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105" tabRatio="524"/>
  </bookViews>
  <sheets>
    <sheet name="控制器、线束、加热垫" sheetId="26" r:id="rId1"/>
    <sheet name="Co" sheetId="6" state="hidden" r:id="rId2"/>
    <sheet name="PP-5.6" sheetId="7" state="hidden" r:id="rId3"/>
    <sheet name="Sheet5" sheetId="8" state="hidden" r:id="rId4"/>
    <sheet name="Sheet1" sheetId="9" state="hidden" r:id="rId5"/>
    <sheet name="Sheet2" sheetId="10" state="hidden" r:id="rId6"/>
    <sheet name="Sheet3" sheetId="11" state="hidden" r:id="rId7"/>
    <sheet name="Sheet4" sheetId="12" state="hidden" r:id="rId8"/>
    <sheet name="Sheet6" sheetId="13" state="hidden" r:id="rId9"/>
    <sheet name="Sheet7" sheetId="14" state="hidden" r:id="rId10"/>
    <sheet name="Sheet8" sheetId="15" state="hidden" r:id="rId11"/>
    <sheet name="Sheet9" sheetId="16" state="hidden" r:id="rId12"/>
    <sheet name="25-29" sheetId="17" state="hidden" r:id="rId13"/>
    <sheet name="Sheet11" sheetId="18" state="hidden" r:id="rId14"/>
    <sheet name="Sheet12" sheetId="19" state="hidden" r:id="rId15"/>
    <sheet name="Sheet10" sheetId="22" state="hidden" r:id="rId16"/>
    <sheet name="8.1" sheetId="21" state="hidden" r:id="rId17"/>
    <sheet name="8.8" sheetId="23" state="hidden" r:id="rId18"/>
  </sheets>
  <externalReferences>
    <externalReference r:id="rId19"/>
    <externalReference r:id="rId20"/>
  </externalReferences>
  <definedNames>
    <definedName name="_xlnm._FilterDatabase" localSheetId="2" hidden="1">'PP-5.6'!$A$4:$GX$334</definedName>
    <definedName name="_xlnm._FilterDatabase" localSheetId="3" hidden="1">Sheet5!$A$1:$LZ$624</definedName>
    <definedName name="_xlnm._FilterDatabase" localSheetId="4" hidden="1">Sheet1!$A$1:$DC$447</definedName>
    <definedName name="_xlnm._FilterDatabase" localSheetId="5" hidden="1">Sheet2!$A$1:$D$502</definedName>
    <definedName name="_xlnm._FilterDatabase" localSheetId="12" hidden="1">'25-29'!$A$1:$T$1756</definedName>
    <definedName name="_xlnm._FilterDatabase" localSheetId="16" hidden="1">'8.1'!$A$1:$I$492</definedName>
    <definedName name="BOM" localSheetId="3">'[1]PLM DUMP'!$A:$E</definedName>
    <definedName name="打印">[2]物料品名!$A$2:$A$296</definedName>
  </definedNames>
  <calcPr calcId="144525"/>
</workbook>
</file>

<file path=xl/comments1.xml><?xml version="1.0" encoding="utf-8"?>
<comments xmlns="http://schemas.openxmlformats.org/spreadsheetml/2006/main">
  <authors>
    <author>yzhang21</author>
  </authors>
  <commentList>
    <comment ref="B59" authorId="0">
      <text>
        <r>
          <rPr>
            <b/>
            <sz val="9"/>
            <rFont val="Tahoma"/>
            <charset val="134"/>
          </rPr>
          <t>yzhang21:</t>
        </r>
        <r>
          <rPr>
            <sz val="9"/>
            <rFont val="Tahoma"/>
            <charset val="134"/>
          </rPr>
          <t xml:space="preserve">
FK7261014C1D</t>
        </r>
      </text>
    </comment>
  </commentList>
</comments>
</file>

<file path=xl/comments2.xml><?xml version="1.0" encoding="utf-8"?>
<comments xmlns="http://schemas.openxmlformats.org/spreadsheetml/2006/main">
  <authors>
    <author>yyu02</author>
    <author>WLu05</author>
  </authors>
  <commentList>
    <comment ref="O1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E</t>
        </r>
      </text>
    </comment>
    <comment ref="O3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E</t>
        </r>
      </text>
    </comment>
    <comment ref="O3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F</t>
        </r>
      </text>
    </comment>
    <comment ref="O4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F</t>
        </r>
      </text>
    </comment>
    <comment ref="O5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D</t>
        </r>
      </text>
    </comment>
    <comment ref="O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D</t>
        </r>
      </text>
    </comment>
    <comment ref="M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PACN8021</t>
        </r>
      </text>
    </comment>
    <comment ref="M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PACN8021</t>
        </r>
      </text>
    </comment>
    <comment ref="M7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M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M8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M8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M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M9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7270</t>
        </r>
      </text>
    </comment>
    <comment ref="G124" authorId="1">
      <text>
        <r>
          <rPr>
            <b/>
            <sz val="9"/>
            <rFont val="Tahoma"/>
            <charset val="134"/>
          </rPr>
          <t>WLu05:</t>
        </r>
        <r>
          <rPr>
            <sz val="9"/>
            <rFont val="Tahoma"/>
            <charset val="134"/>
          </rPr>
          <t xml:space="preserve">
20140819 was L0391147</t>
        </r>
      </text>
    </comment>
    <comment ref="G12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L0352085</t>
        </r>
      </text>
    </comment>
    <comment ref="M131" authorId="0">
      <text>
        <r>
          <rPr>
            <b/>
            <sz val="9"/>
            <rFont val="Tahoma"/>
            <charset val="134"/>
          </rPr>
          <t>yyu02:
was EK52</t>
        </r>
      </text>
    </comment>
    <comment ref="N13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64538</t>
        </r>
      </text>
    </comment>
    <comment ref="G13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G14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P1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G19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L0487751</t>
        </r>
      </text>
    </comment>
    <comment ref="P19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G1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Tan color</t>
        </r>
      </text>
    </comment>
    <comment ref="P206" authorId="1">
      <text>
        <r>
          <rPr>
            <b/>
            <sz val="9"/>
            <rFont val="Tahoma"/>
            <charset val="134"/>
          </rPr>
          <t>WLu05:</t>
        </r>
        <r>
          <rPr>
            <sz val="9"/>
            <rFont val="Tahoma"/>
            <charset val="134"/>
          </rPr>
          <t xml:space="preserve">
PACN: 0005690</t>
        </r>
      </text>
    </comment>
    <comment ref="G21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G21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G22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Not Yet Released in PLM</t>
        </r>
      </text>
    </comment>
    <comment ref="G22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G23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Not Yet Released in PLM</t>
        </r>
      </text>
    </comment>
    <comment ref="G24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G24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P24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7899</t>
        </r>
      </text>
    </comment>
    <comment ref="P25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7899</t>
        </r>
      </text>
    </comment>
    <comment ref="M25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PACN7357</t>
        </r>
      </text>
    </comment>
    <comment ref="M25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M25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PACN7357</t>
        </r>
      </text>
    </comment>
    <comment ref="M25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M2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M26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M26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M2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PACN6580</t>
        </r>
      </text>
    </comment>
    <comment ref="CK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M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O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Q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I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K2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S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U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W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Y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M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O2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AS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U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Y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C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A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C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Q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S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W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CA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E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G2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U27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W27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Q27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S27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CL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N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P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R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J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L2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T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V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X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Z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N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P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AT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V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Z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D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B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D2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R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T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X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CB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F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H2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V28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X28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R28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DT28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P28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8186 will be B</t>
        </r>
      </text>
    </comment>
    <comment ref="P2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8186 will be B</t>
        </r>
      </text>
    </comment>
    <comment ref="P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7257 will be B excuted on 2016 Oct.</t>
        </r>
      </text>
    </comment>
    <comment ref="AS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T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U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V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Y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Z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C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D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Q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R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S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T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W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X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CA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CB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A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B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C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D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E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F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G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H2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G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P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7257 will be E excuted on 2016 Oct.</t>
        </r>
      </text>
    </comment>
    <comment ref="AS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T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U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V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AY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AZ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C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D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Q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R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S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T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BW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BX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CA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 </t>
        </r>
      </text>
    </comment>
    <comment ref="CB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A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B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C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D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E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F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G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DH2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isn't chosen</t>
        </r>
      </text>
    </comment>
    <comment ref="P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7257 will be B excuted on 2016 Oct.</t>
        </r>
      </text>
    </comment>
    <comment ref="CK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L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M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N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O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P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Q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R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S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T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U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V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W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X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Y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Z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I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J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K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L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M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N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O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P2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G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L0445529</t>
        </r>
      </text>
    </comment>
    <comment ref="P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7257 will be E excuted on 2016 Oct.</t>
        </r>
      </text>
    </comment>
    <comment ref="CK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L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M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N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O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P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Q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R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S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T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U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V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W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X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Y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CZ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I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J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K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L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M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N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O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DP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rear massage is chosen</t>
        </r>
      </text>
    </comment>
    <comment ref="G29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M29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PACN4633</t>
        </r>
      </text>
    </comment>
    <comment ref="P29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PACN7068 will be E</t>
        </r>
      </text>
    </comment>
    <comment ref="P2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PACN7068 will be E</t>
        </r>
      </text>
    </comment>
    <comment ref="O29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C</t>
        </r>
      </text>
    </comment>
    <comment ref="P30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7352 </t>
        </r>
      </text>
    </comment>
    <comment ref="M30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PACN5400</t>
        </r>
      </text>
    </comment>
    <comment ref="P30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7352</t>
        </r>
      </text>
    </comment>
    <comment ref="M30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PACN5400</t>
        </r>
      </text>
    </comment>
    <comment ref="P30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7352</t>
        </r>
      </text>
    </comment>
    <comment ref="P30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7352</t>
        </r>
      </text>
    </comment>
    <comment ref="P30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7352</t>
        </r>
      </text>
    </comment>
    <comment ref="M35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7336</t>
        </r>
      </text>
    </comment>
    <comment ref="M35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7336</t>
        </r>
      </text>
    </comment>
    <comment ref="M3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7336</t>
        </r>
      </text>
    </comment>
    <comment ref="M36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PACN 7336</t>
        </r>
      </text>
    </comment>
    <comment ref="P36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36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3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G39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L0013264</t>
        </r>
      </text>
    </comment>
    <comment ref="G40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G40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P40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C50149425</t>
        </r>
      </text>
    </comment>
    <comment ref="P40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0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0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I42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G4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L0380547</t>
        </r>
      </text>
    </comment>
    <comment ref="L4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0269142</t>
        </r>
      </text>
    </comment>
    <comment ref="G43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G43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G43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G44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G45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L0450194</t>
        </r>
      </text>
    </comment>
    <comment ref="G45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L0474335</t>
        </r>
      </text>
    </comment>
    <comment ref="G46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L0421481</t>
        </r>
      </text>
    </comment>
    <comment ref="I46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P46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O4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C</t>
        </r>
      </text>
    </comment>
    <comment ref="O46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C</t>
        </r>
      </text>
    </comment>
    <comment ref="O46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A</t>
        </r>
      </text>
    </comment>
    <comment ref="O47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A</t>
        </r>
      </text>
    </comment>
    <comment ref="P47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C</t>
        </r>
      </text>
    </comment>
    <comment ref="P4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C</t>
        </r>
      </text>
    </comment>
    <comment ref="P4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C</t>
        </r>
      </text>
    </comment>
    <comment ref="P47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C</t>
        </r>
      </text>
    </comment>
    <comment ref="P47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8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P49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C50148381</t>
        </r>
      </text>
    </comment>
    <comment ref="G4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M4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GX73</t>
        </r>
      </text>
    </comment>
    <comment ref="G49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A24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1561
</t>
        </r>
      </text>
    </comment>
    <comment ref="A630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1561
</t>
        </r>
      </text>
    </comment>
  </commentList>
</comments>
</file>

<file path=xl/comments4.xml><?xml version="1.0" encoding="utf-8"?>
<comments xmlns="http://schemas.openxmlformats.org/spreadsheetml/2006/main">
  <authors>
    <author>yyu02</author>
    <author>XJiang03</author>
  </authors>
  <commentList>
    <comment ref="B2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3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3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36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36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4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5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53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7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8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8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L0450194</t>
        </r>
      </text>
    </comment>
    <comment ref="D9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9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14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16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160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160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1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1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17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20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20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21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21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L0380547</t>
        </r>
      </text>
    </comment>
    <comment ref="B21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21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21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21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D21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22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2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2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28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2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28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28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2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30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304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32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32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33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33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L0380547</t>
        </r>
      </text>
    </comment>
    <comment ref="B34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34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34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34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34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L0450194</t>
        </r>
      </text>
    </comment>
    <comment ref="D34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35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35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41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41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413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413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41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43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430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45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45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46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46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L0380547</t>
        </r>
      </text>
    </comment>
    <comment ref="D47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4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47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51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B5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54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54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54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54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55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5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5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573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57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5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59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60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60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61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61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61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D61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63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63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70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72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72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724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724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72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73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74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748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75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7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77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7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78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78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78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7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D79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81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81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8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8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89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89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89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90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Not Yet Released in PLM</t>
        </r>
      </text>
    </comment>
    <comment ref="B90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90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92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923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92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94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94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95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9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6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6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6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96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L0450194</t>
        </r>
      </text>
    </comment>
    <comment ref="D9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9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98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104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B107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10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107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107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10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108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110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L0445528</t>
        </r>
      </text>
    </comment>
    <comment ref="C1101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110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11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112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113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D114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116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116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122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B123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24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Tan color</t>
        </r>
      </text>
    </comment>
    <comment ref="B125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125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125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125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126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126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127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L0445529</t>
        </r>
      </text>
    </comment>
    <comment ref="C127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128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130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130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131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131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31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31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31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31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L0421481</t>
        </r>
      </text>
    </comment>
    <comment ref="D131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134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134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140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B141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42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Tan color</t>
        </r>
      </text>
    </comment>
    <comment ref="B143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143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143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1437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144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144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145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L0445529</t>
        </r>
      </text>
    </comment>
    <comment ref="C1459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146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148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148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14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149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49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49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49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49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L0421481</t>
        </r>
      </text>
    </comment>
    <comment ref="D149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1521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152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  <comment ref="B15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DUMMY KIT FOR L0327447</t>
        </r>
      </text>
    </comment>
    <comment ref="B159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61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B161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L0402285</t>
        </r>
      </text>
    </comment>
    <comment ref="C1618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AB</t>
        </r>
      </text>
    </comment>
    <comment ref="D1618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04</t>
        </r>
      </text>
    </comment>
    <comment ref="B162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L0481960</t>
        </r>
      </text>
    </comment>
    <comment ref="B1628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L0378012</t>
        </r>
      </text>
    </comment>
    <comment ref="B164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L0445529</t>
        </r>
      </text>
    </comment>
    <comment ref="C1640" authorId="1">
      <text>
        <r>
          <rPr>
            <b/>
            <sz val="9"/>
            <rFont val="Tahoma"/>
            <charset val="134"/>
          </rPr>
          <t>XJiang03:</t>
        </r>
        <r>
          <rPr>
            <sz val="9"/>
            <rFont val="Tahoma"/>
            <charset val="134"/>
          </rPr>
          <t xml:space="preserve">
AE</t>
        </r>
      </text>
    </comment>
    <comment ref="B164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L0403604
</t>
        </r>
      </text>
    </comment>
    <comment ref="B166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L0563566</t>
        </r>
      </text>
    </comment>
    <comment ref="B166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L0563567</t>
        </r>
      </text>
    </comment>
    <comment ref="D1673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02</t>
        </r>
      </text>
    </comment>
    <comment ref="B167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675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676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677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no color LRA</t>
        </r>
      </text>
    </comment>
    <comment ref="B1679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L0421481</t>
        </r>
      </text>
    </comment>
    <comment ref="D1680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will be 06</t>
        </r>
      </text>
    </comment>
    <comment ref="B1702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L0400744</t>
        </r>
      </text>
    </comment>
    <comment ref="B1704" authorId="0">
      <text>
        <r>
          <rPr>
            <b/>
            <sz val="9"/>
            <rFont val="Tahoma"/>
            <charset val="134"/>
          </rPr>
          <t>yyu02:</t>
        </r>
        <r>
          <rPr>
            <sz val="9"/>
            <rFont val="Tahoma"/>
            <charset val="134"/>
          </rPr>
          <t xml:space="preserve">
was L0399542</t>
        </r>
      </text>
    </comment>
  </commentList>
</comments>
</file>

<file path=xl/sharedStrings.xml><?xml version="1.0" encoding="utf-8"?>
<sst xmlns="http://schemas.openxmlformats.org/spreadsheetml/2006/main" count="76621" uniqueCount="3701">
  <si>
    <t>序号</t>
  </si>
  <si>
    <t>QAD</t>
  </si>
  <si>
    <t>产品名称</t>
  </si>
  <si>
    <t>供应商名称</t>
  </si>
  <si>
    <t>价格未税</t>
  </si>
  <si>
    <t>美好</t>
  </si>
  <si>
    <t>降价</t>
  </si>
  <si>
    <t>降幅</t>
  </si>
  <si>
    <t>SLT0010873</t>
  </si>
  <si>
    <t>靠背加热垫总成</t>
  </si>
  <si>
    <t>吉林省德邦汽车电子有限公司</t>
  </si>
  <si>
    <t>SLT0011529</t>
  </si>
  <si>
    <t>基础款24V座垫加热垫总成</t>
  </si>
  <si>
    <t>SHT0010956</t>
  </si>
  <si>
    <t>转接风道</t>
  </si>
  <si>
    <t>SHT0010958</t>
  </si>
  <si>
    <t>风扇</t>
  </si>
  <si>
    <t>SLT0010937</t>
  </si>
  <si>
    <t>坐垫通风袋体</t>
  </si>
  <si>
    <t>SLT0011273</t>
  </si>
  <si>
    <t>靠背通风袋体</t>
  </si>
  <si>
    <t>SLT0010992</t>
  </si>
  <si>
    <t>减震座椅座垫加热垫总成</t>
  </si>
  <si>
    <t>SLT0011301</t>
  </si>
  <si>
    <t>24V座垫通风轴流风扇总成</t>
  </si>
  <si>
    <t>SLT0011429</t>
  </si>
  <si>
    <t>SLT0011430</t>
  </si>
  <si>
    <t>12V风扇</t>
  </si>
  <si>
    <t>SLT0011448</t>
  </si>
  <si>
    <t>12V座垫通风轴流风扇总成</t>
  </si>
  <si>
    <t>SLT0011528</t>
  </si>
  <si>
    <t>减震座椅12V座垫加热垫总</t>
  </si>
  <si>
    <t>SLT0011437</t>
  </si>
  <si>
    <t>基础款12V座垫加热垫总成</t>
  </si>
  <si>
    <t>SLT0002441</t>
  </si>
  <si>
    <t>SLT0010514</t>
  </si>
  <si>
    <t>SLT0010517</t>
  </si>
  <si>
    <t>SLT0010518</t>
  </si>
  <si>
    <t>坐垫加热垫总成</t>
  </si>
  <si>
    <t>BEC0010135</t>
  </si>
  <si>
    <t>BEC0010136</t>
  </si>
  <si>
    <t>BEC0010040</t>
  </si>
  <si>
    <t>靠背风扇总成（不含罩壳）</t>
  </si>
  <si>
    <t>深圳毅荣川</t>
  </si>
  <si>
    <t>BEC0010159</t>
  </si>
  <si>
    <t>坐垫风扇总成</t>
  </si>
  <si>
    <t>BEC0010041</t>
  </si>
  <si>
    <t>坐垫风扇总成（不含罩壳）</t>
  </si>
  <si>
    <r>
      <rPr>
        <b/>
        <sz val="10"/>
        <rFont val="宋体"/>
        <charset val="134"/>
        <scheme val="minor"/>
      </rPr>
      <t>JT1</t>
    </r>
    <r>
      <rPr>
        <sz val="10"/>
        <rFont val="宋体"/>
        <charset val="134"/>
        <scheme val="minor"/>
      </rPr>
      <t xml:space="preserve">
</t>
    </r>
  </si>
  <si>
    <t>Trim Level</t>
  </si>
  <si>
    <t>Exterior Color</t>
  </si>
  <si>
    <t>Jet (黑色)</t>
  </si>
  <si>
    <t xml:space="preserve">E-BLACK </t>
  </si>
  <si>
    <t xml:space="preserve">Oyster </t>
  </si>
  <si>
    <t>Lt Oyster (浅牡蛎色)</t>
  </si>
  <si>
    <t>Latte (拿铁色)</t>
  </si>
  <si>
    <t>Espresso(深咖啡色)</t>
  </si>
  <si>
    <t>JT2</t>
  </si>
  <si>
    <t>Italian Racing Red (1AF)</t>
  </si>
  <si>
    <t>Polaris White (1AA)</t>
  </si>
  <si>
    <t>JT3</t>
  </si>
  <si>
    <t>Sunstone Copper (1BH)</t>
  </si>
  <si>
    <t>Ultimate Black (1AG)</t>
  </si>
  <si>
    <t>PVJ</t>
  </si>
  <si>
    <t>AMT</t>
  </si>
  <si>
    <t>LKP</t>
  </si>
  <si>
    <t>SBK</t>
  </si>
  <si>
    <t>LRA</t>
  </si>
  <si>
    <t>8PVJ</t>
  </si>
  <si>
    <t>PBS</t>
  </si>
  <si>
    <t>0LKP</t>
  </si>
  <si>
    <t>8SBK</t>
  </si>
  <si>
    <t>8AAM</t>
  </si>
  <si>
    <t>JT3+</t>
  </si>
  <si>
    <t>Dark Sapphire Blue (1AM)</t>
  </si>
  <si>
    <t>Glacier White (1AQ)</t>
  </si>
  <si>
    <r>
      <rPr>
        <b/>
        <sz val="10"/>
        <rFont val="宋体"/>
        <charset val="134"/>
        <scheme val="minor"/>
      </rPr>
      <t>JT2</t>
    </r>
    <r>
      <rPr>
        <sz val="10"/>
        <rFont val="宋体"/>
        <charset val="134"/>
        <scheme val="minor"/>
      </rPr>
      <t xml:space="preserve">
</t>
    </r>
  </si>
  <si>
    <t>JT5</t>
  </si>
  <si>
    <t>Ammonite Grey (1AB)</t>
  </si>
  <si>
    <t>Aurora Red (1AX)</t>
  </si>
  <si>
    <r>
      <rPr>
        <b/>
        <sz val="10"/>
        <rFont val="宋体"/>
        <charset val="134"/>
        <scheme val="minor"/>
      </rPr>
      <t>JT3 &amp; JT3+</t>
    </r>
    <r>
      <rPr>
        <sz val="10"/>
        <rFont val="宋体"/>
        <charset val="134"/>
        <scheme val="minor"/>
      </rPr>
      <t xml:space="preserve">
</t>
    </r>
  </si>
  <si>
    <t>Siena Tan(马鞍棕色)</t>
  </si>
  <si>
    <t>Brogue (深棕色)</t>
  </si>
  <si>
    <t>Quartzite (1AP)</t>
  </si>
  <si>
    <t>SB1</t>
  </si>
  <si>
    <t>ACO</t>
  </si>
  <si>
    <t>8SBB</t>
  </si>
  <si>
    <t>8AAP</t>
  </si>
  <si>
    <r>
      <rPr>
        <b/>
        <sz val="9"/>
        <rFont val="宋体"/>
        <charset val="134"/>
        <scheme val="minor"/>
      </rPr>
      <t>JT5</t>
    </r>
    <r>
      <rPr>
        <sz val="9"/>
        <rFont val="宋体"/>
        <charset val="134"/>
        <scheme val="minor"/>
      </rPr>
      <t xml:space="preserve">
</t>
    </r>
  </si>
  <si>
    <t xml:space="preserve">Build Date </t>
  </si>
  <si>
    <t>Plan Order</t>
  </si>
  <si>
    <t>SO</t>
  </si>
  <si>
    <t>No.</t>
  </si>
  <si>
    <t>Material Number</t>
  </si>
  <si>
    <t>Prefix</t>
  </si>
  <si>
    <t>Base</t>
  </si>
  <si>
    <t>Suffix</t>
  </si>
  <si>
    <t>Material Description (English)</t>
  </si>
  <si>
    <t>Material Description (Chinese)</t>
  </si>
  <si>
    <t>Local indicator</t>
  </si>
  <si>
    <t>Inbound Mode</t>
  </si>
  <si>
    <t>Country Key</t>
  </si>
  <si>
    <t>City</t>
  </si>
  <si>
    <t>Vendor Name</t>
  </si>
  <si>
    <t>Vendor Code</t>
  </si>
  <si>
    <t>Postal Code</t>
  </si>
  <si>
    <t>2000023540 | 000010 | M8891463</t>
  </si>
  <si>
    <t>2000023541 | 000010 | M8891464</t>
  </si>
  <si>
    <t>2000023542 | 000010 | M8891465</t>
  </si>
  <si>
    <t>2000023543 | 000010 | M8891467</t>
  </si>
  <si>
    <t>2000023544 | 000010 | M8891468</t>
  </si>
  <si>
    <t>2000023545 | 000010 | M8891469</t>
  </si>
  <si>
    <t>2000023546 | 000010 | M8891524</t>
  </si>
  <si>
    <t>2000023547 | 000010 | M8891526</t>
  </si>
  <si>
    <t>2000023548 | 000010 | M8891527</t>
  </si>
  <si>
    <t>2000023549 | 000010 | M8891528</t>
  </si>
  <si>
    <t>2000023550 | 000010 | M8891529</t>
  </si>
  <si>
    <t>2000023551 | 000010 | M8891530</t>
  </si>
  <si>
    <t>2000023552 | 000010 | M8891532</t>
  </si>
  <si>
    <t>2000023553 | 000010 | M8891533</t>
  </si>
  <si>
    <t>2000023554 | 000010 | M8891535</t>
  </si>
  <si>
    <t>2000023555 | 000010 | M8891536</t>
  </si>
  <si>
    <t>2000023556 | 000010 | M8891537</t>
  </si>
  <si>
    <t>2000023557 | 000010 | M8891538</t>
  </si>
  <si>
    <t>2000023558 | 000010 | M8891540</t>
  </si>
  <si>
    <t>2000023559 | 000010 | M8891541</t>
  </si>
  <si>
    <t>2000023560 | 000010 | M8891542</t>
  </si>
  <si>
    <t>2000023561 | 000010 | M8891544</t>
  </si>
  <si>
    <t>2000023562 | 000010 | M8891545</t>
  </si>
  <si>
    <t>2000023563 | 000010 | M8891548</t>
  </si>
  <si>
    <t>2000023564 | 000010 | M8891549</t>
  </si>
  <si>
    <t>2000023565 | 000010 | M8891551</t>
  </si>
  <si>
    <t>2000023566 | 000010 | M8891461</t>
  </si>
  <si>
    <t>2000023567 | 000010 | M8891362</t>
  </si>
  <si>
    <t>2000023568 | 000010 | M8891428</t>
  </si>
  <si>
    <t>2000023569 | 000010 | M8891429</t>
  </si>
  <si>
    <t>2000023570 | 000010 | M8891431</t>
  </si>
  <si>
    <t>2000023571 | 000010 | M8891432</t>
  </si>
  <si>
    <t>2000023572 | 000010 | M8891433</t>
  </si>
  <si>
    <t>2000023573 | 000010 | M8891435</t>
  </si>
  <si>
    <t>2000023574 | 000010 | M8891436</t>
  </si>
  <si>
    <t>2000023575 | 000010 | M8891437</t>
  </si>
  <si>
    <t>2000023576 | 000010 | M8891439</t>
  </si>
  <si>
    <t>2000023577 | 000010 | M8891440</t>
  </si>
  <si>
    <t>2000023578 | 000010 | M8891442</t>
  </si>
  <si>
    <t>2000023579 | 000010 | M8891444</t>
  </si>
  <si>
    <t>2000023580 | 000010 | M8891445</t>
  </si>
  <si>
    <t>2000023581 | 000010 | M8891447</t>
  </si>
  <si>
    <t>2000023582 | 000010 | M8891448</t>
  </si>
  <si>
    <t>2000023583 | 000010 | M8891450</t>
  </si>
  <si>
    <t>2000023584 | 000010 | M8891451</t>
  </si>
  <si>
    <t>2000023585 | 000010 | M8891452</t>
  </si>
  <si>
    <t>2000023586 | 000010 | M8891453</t>
  </si>
  <si>
    <t>2000023587 | 000010 | M8891454</t>
  </si>
  <si>
    <t>2000023588 | 000010 | M8891455</t>
  </si>
  <si>
    <t>2000023589 | 000010 | M8891456</t>
  </si>
  <si>
    <t>2000023590 | 000010 | M8891457</t>
  </si>
  <si>
    <t>2000023591 | 000010 | M8891458</t>
  </si>
  <si>
    <t>2000023592 | 000010 | M8891460</t>
  </si>
  <si>
    <t>2000023593 | 000010 | M8891589</t>
  </si>
  <si>
    <t>2000023594 | 000010 | M8891590</t>
  </si>
  <si>
    <t>2000023595 | 000010 | M8891591</t>
  </si>
  <si>
    <t>2000023596 | 000010 | M8891592</t>
  </si>
  <si>
    <t>2000023597 | 000010 | M8891593</t>
  </si>
  <si>
    <t>2000023598 | 000010 | M8891595</t>
  </si>
  <si>
    <t>2000023599 | 000010 | M8891596</t>
  </si>
  <si>
    <t>2000023600 | 000010 | M8891597</t>
  </si>
  <si>
    <t>2000023601 | 000010 | M8891598</t>
  </si>
  <si>
    <t>2000023602 | 000010 | M8891601</t>
  </si>
  <si>
    <t>2000023603 | 000010 | M8891602</t>
  </si>
  <si>
    <t>2000023604 | 000010 | M8891605</t>
  </si>
  <si>
    <t>2000023605 | 000010 | M8891607</t>
  </si>
  <si>
    <t>2000023606 | 000010 | M8891608</t>
  </si>
  <si>
    <t>2000023607 | 000010 | M8891611</t>
  </si>
  <si>
    <t>2000023608 | 000010 | M8891612</t>
  </si>
  <si>
    <t>2000023609 | 000010 | M8891613</t>
  </si>
  <si>
    <t>2000023610 | 000010 | M8891614</t>
  </si>
  <si>
    <t>2000023611 | 000010 | M8891615</t>
  </si>
  <si>
    <t>2000023612 | 000010 | M8891616</t>
  </si>
  <si>
    <t>2000023613 | 000010 | M8891617</t>
  </si>
  <si>
    <t>2000023614 | 000010 | M8891619</t>
  </si>
  <si>
    <t>2000023615 | 000010 | M8891621</t>
  </si>
  <si>
    <t>2000023616 | 000010 | M8891623</t>
  </si>
  <si>
    <t>2000023617 | 000010 | M8891588</t>
  </si>
  <si>
    <t>2000023618 | 000010 | M8891552</t>
  </si>
  <si>
    <t>2000023619 | 000010 | M8891554</t>
  </si>
  <si>
    <t>2000023620 | 000010 | M8891555</t>
  </si>
  <si>
    <t>2000023621 | 000010 | M8891558</t>
  </si>
  <si>
    <t>2000023622 | 000010 | M8891559</t>
  </si>
  <si>
    <t>2000023623 | 000010 | M8891561</t>
  </si>
  <si>
    <t>2000023624 | 000010 | M8891562</t>
  </si>
  <si>
    <t>2000023625 | 000010 | M8891564</t>
  </si>
  <si>
    <t>2000023626 | 000010 | M8891565</t>
  </si>
  <si>
    <t>2000023627 | 000010 | M8891566</t>
  </si>
  <si>
    <t>2000023628 | 000010 | M8891567</t>
  </si>
  <si>
    <t>2000023629 | 000010 | M8891568</t>
  </si>
  <si>
    <t>2000023630 | 000010 | M8891569</t>
  </si>
  <si>
    <t>2000023631 | 000010 | M8891570</t>
  </si>
  <si>
    <t>2000023632 | 000010 | M8891572</t>
  </si>
  <si>
    <t>2000023633 | 000010 | M8891573</t>
  </si>
  <si>
    <t>2000023634 | 000010 | M8891574</t>
  </si>
  <si>
    <t>2000023635 | 000010 | M8891575</t>
  </si>
  <si>
    <t>2000023636 | 000010 | M8891577</t>
  </si>
  <si>
    <t>2000023637 | 000010 | M8891578</t>
  </si>
  <si>
    <t>2000023638 | 000010 | M8891579</t>
  </si>
  <si>
    <t>2000023639 | 000010 | M8891580</t>
  </si>
  <si>
    <t>2000023640 | 000010 | M8891584</t>
  </si>
  <si>
    <t>2000023641 | 000010 | M8891586</t>
  </si>
  <si>
    <t>2000023642 | 000010 | M8891649</t>
  </si>
  <si>
    <t>2000023643 | 000010 | M8891651</t>
  </si>
  <si>
    <t>2000023644 | 000010 | M8891652</t>
  </si>
  <si>
    <t>2000023645 | 000010 | M8891653</t>
  </si>
  <si>
    <t>2000023646 | 000010 | M8891655</t>
  </si>
  <si>
    <t>2000023647 | 000010 | M8891656</t>
  </si>
  <si>
    <t>2000023648 | 000010 | M8891657</t>
  </si>
  <si>
    <t>2000023649 | 000010 | M8891658</t>
  </si>
  <si>
    <t>2000023650 | 000010 | M8891659</t>
  </si>
  <si>
    <t>2000023651 | 000010 | M8891660</t>
  </si>
  <si>
    <t>2000023652 | 000010 | M8891661</t>
  </si>
  <si>
    <t>2000023653 | 000010 | M8891662</t>
  </si>
  <si>
    <t>2000023654 | 000010 | M8891663</t>
  </si>
  <si>
    <t>2000023655 | 000010 | M8891665</t>
  </si>
  <si>
    <t>2000023658 | 000010 | M8898736</t>
  </si>
  <si>
    <t>2000023659 | 000010 | M8898764</t>
  </si>
  <si>
    <t>2000023660 | 000010 | M8898778</t>
  </si>
  <si>
    <t>2000023661 | 000010 | M8898788</t>
  </si>
  <si>
    <t>2000023662 | 000010 | M8898793</t>
  </si>
  <si>
    <t>2000023663 | 000010 | M8898799</t>
  </si>
  <si>
    <t>2000023664 | 000010 | M8898806</t>
  </si>
  <si>
    <t>2000023665 | 000010 | M8891648</t>
  </si>
  <si>
    <t>2000023666 | 000010 | M8891624</t>
  </si>
  <si>
    <t>2000023667 | 000010 | M8891625</t>
  </si>
  <si>
    <t>2000023668 | 000010 | M8891626</t>
  </si>
  <si>
    <t>2000023669 | 000010 | M8891627</t>
  </si>
  <si>
    <t>2000023670 | 000010 | M8891628</t>
  </si>
  <si>
    <t>2000023671 | 000010 | M8891629</t>
  </si>
  <si>
    <t>2000023672 | 000010 | M8891630</t>
  </si>
  <si>
    <t>2000023673 | 000010 | M8891631</t>
  </si>
  <si>
    <t>2000023674 | 000010 | M8891632</t>
  </si>
  <si>
    <t>2000023675 | 000010 | M8891633</t>
  </si>
  <si>
    <t>2000023676 | 000010 | M8891634</t>
  </si>
  <si>
    <t>2000023677 | 000010 | M8891635</t>
  </si>
  <si>
    <t>2000023678 | 000010 | M8891636</t>
  </si>
  <si>
    <t>2000023679 | 000010 | M8891637</t>
  </si>
  <si>
    <t>2000023680 | 000010 | M8891638</t>
  </si>
  <si>
    <t>2000023681 | 000010 | M8891639</t>
  </si>
  <si>
    <t>2000023682 | 000010 | M8891640</t>
  </si>
  <si>
    <t>2000023683 | 000010 | M8891641</t>
  </si>
  <si>
    <t>2000023684 | 000010 | M8891642</t>
  </si>
  <si>
    <t>2000023685 | 000010 | M8891643</t>
  </si>
  <si>
    <t>2000023686 | 000010 | M8891644</t>
  </si>
  <si>
    <t>2000023687 | 000010 | M8891645</t>
  </si>
  <si>
    <t>2000023688 | 000010 | M8891646</t>
  </si>
  <si>
    <t>2000023689 | 000010 | M8891647</t>
  </si>
  <si>
    <t>2000023690 | 000010 | M8898813</t>
  </si>
  <si>
    <t>2000023691 | 000010 | M8898816</t>
  </si>
  <si>
    <t>2000023692 | 000010 | M8898821</t>
  </si>
  <si>
    <t>2000023693 | 000010 | M8898828</t>
  </si>
  <si>
    <t>2000023694 | 000010 | M8898835</t>
  </si>
  <si>
    <t>2000023695 | 000010 | M8898842</t>
  </si>
  <si>
    <t>2000023696 | 000010 | M8898881</t>
  </si>
  <si>
    <t>2000023697 | 000010 | M8898891</t>
  </si>
  <si>
    <t>2000024342 | 000010 | M8908034</t>
  </si>
  <si>
    <t>2000024343 | 000010 | M8908099</t>
  </si>
  <si>
    <t>2000024344 | 000010 | M8908163</t>
  </si>
  <si>
    <t>2000024345 | 000010 | M8908054</t>
  </si>
  <si>
    <t>2000024346 | 000010 | M8908142</t>
  </si>
  <si>
    <t>2000024347 | 000010 | M8908176</t>
  </si>
  <si>
    <t>2000024348 | 000010 | M8908042</t>
  </si>
  <si>
    <t>2000024349 | 000010 | M8908112</t>
  </si>
  <si>
    <t>2000024350 | 000010 | M8908041</t>
  </si>
  <si>
    <t>2000024351 | 000010 | M8908060</t>
  </si>
  <si>
    <t>2000024352 | 000010 | M8908071</t>
  </si>
  <si>
    <t>2000024353 | 000010 | M8910785</t>
  </si>
  <si>
    <t>2000024354 | 000010 | M8910663</t>
  </si>
  <si>
    <t>2000024355 | 000010 | M8910611</t>
  </si>
  <si>
    <t>2000024356 | 000010 | M8910428</t>
  </si>
  <si>
    <t>2000024357 | 000010 | M8910410</t>
  </si>
  <si>
    <t>2000024358 | 000010 | M8910748</t>
  </si>
  <si>
    <t>2000024359 | 000010 | M8910585</t>
  </si>
  <si>
    <t>2000024360 | 000010 | M8910574</t>
  </si>
  <si>
    <t>2000024361 | 000010 | M8910560</t>
  </si>
  <si>
    <t>2000024362 | 000010 | M8910450</t>
  </si>
  <si>
    <t>2000024363 | 000010 | M8910438</t>
  </si>
  <si>
    <t>2000024364 | 000010 | M8910433</t>
  </si>
  <si>
    <t>2000024365 | 000010 | M8910827</t>
  </si>
  <si>
    <t>2000024366 | 000010 | M8910763</t>
  </si>
  <si>
    <t>2000024367 | 000010 | M8910582</t>
  </si>
  <si>
    <t>2000024368 | 000010 | M8910564</t>
  </si>
  <si>
    <t>2000024369 | 000010 | M8910553</t>
  </si>
  <si>
    <t>2000024370 | 000010 | M8910808</t>
  </si>
  <si>
    <t>2000024371 | 000010 | M8910691</t>
  </si>
  <si>
    <t>2000024372 | 000010 | M8910459</t>
  </si>
  <si>
    <t>2000024373 | 000010 | M8910455</t>
  </si>
  <si>
    <t>2000024374 | 000010 | M8910449</t>
  </si>
  <si>
    <t>2000024375 | 000010 | M8910397</t>
  </si>
  <si>
    <t>GX7315D102AA</t>
  </si>
  <si>
    <t>GX73</t>
  </si>
  <si>
    <t>15D102</t>
  </si>
  <si>
    <t>AA</t>
  </si>
  <si>
    <t>CARRIER ASY - LIGHT GUIDE</t>
  </si>
  <si>
    <t>脚灯支架</t>
  </si>
  <si>
    <t>Y</t>
  </si>
  <si>
    <t>02</t>
  </si>
  <si>
    <t>CN</t>
  </si>
  <si>
    <t>常熟</t>
  </si>
  <si>
    <t>上海李尔汽车系统有限公司常熟分公司</t>
  </si>
  <si>
    <t>JS079</t>
  </si>
  <si>
    <t>215513</t>
  </si>
  <si>
    <t/>
  </si>
  <si>
    <t>GX7315D104AA8PVJ</t>
  </si>
  <si>
    <t>15D104</t>
  </si>
  <si>
    <t>AA8PVJ</t>
  </si>
  <si>
    <t>CARRIER - FRONT SEAT TRACK</t>
  </si>
  <si>
    <t>前座椅侧板支撑板</t>
  </si>
  <si>
    <t>GX7315D105AA8PVJ</t>
  </si>
  <si>
    <t>15D105</t>
  </si>
  <si>
    <t>CARRIER - FRONT SEAT TRACK LH</t>
  </si>
  <si>
    <t>前座椅侧板支撑板（左）</t>
  </si>
  <si>
    <t>CX9360010AA</t>
  </si>
  <si>
    <t>CX93</t>
  </si>
  <si>
    <t>60010</t>
  </si>
  <si>
    <t>LBL ST CLNR INST</t>
  </si>
  <si>
    <t>皮革护理标签</t>
  </si>
  <si>
    <t>GX6360084BA</t>
  </si>
  <si>
    <t>GX63</t>
  </si>
  <si>
    <t>60084</t>
  </si>
  <si>
    <t>BA</t>
  </si>
  <si>
    <t>ECU TRAY FRONT SEAT</t>
  </si>
  <si>
    <t>ECU支架</t>
  </si>
  <si>
    <t>GX73600B13CA8PVJ</t>
  </si>
  <si>
    <t>600B13</t>
  </si>
  <si>
    <t>CA8PVJ</t>
  </si>
  <si>
    <t>VLC FRT ST LH</t>
  </si>
  <si>
    <t>前座椅旁侧板 （左）</t>
  </si>
  <si>
    <t>GX73611E24AB8PVJ</t>
  </si>
  <si>
    <t>611E24</t>
  </si>
  <si>
    <t>AB8PVJ</t>
  </si>
  <si>
    <t>BEZEL - HEADREST UPPER</t>
  </si>
  <si>
    <t>头枕导套外罩盖</t>
  </si>
  <si>
    <t>GX73611E26AA</t>
  </si>
  <si>
    <t>611E26</t>
  </si>
  <si>
    <t>BEZEL - HEADREST LOWER</t>
  </si>
  <si>
    <t>头枕导套下饰盖</t>
  </si>
  <si>
    <t>GX73611F51AA</t>
  </si>
  <si>
    <t>611F51</t>
  </si>
  <si>
    <t>PWR LUMBAR FRT ST - 4 WAY</t>
  </si>
  <si>
    <t>电动4向腰托</t>
  </si>
  <si>
    <t>GX7361692AA8PVJ</t>
  </si>
  <si>
    <t>61692</t>
  </si>
  <si>
    <t>CVR FRT ST BK PVT SD INR</t>
  </si>
  <si>
    <t>前排座椅内侧调角器饰板</t>
  </si>
  <si>
    <t>GX7361693AA8PVJ</t>
  </si>
  <si>
    <t>61693</t>
  </si>
  <si>
    <t>GX73616B14AA</t>
  </si>
  <si>
    <t>616B14</t>
  </si>
  <si>
    <t>SUPT PNL BLSTR FRT ST</t>
  </si>
  <si>
    <t>前排靠背bolster支撑板</t>
  </si>
  <si>
    <t>GX73616B15AA</t>
  </si>
  <si>
    <t>616B15</t>
  </si>
  <si>
    <t>SUPT PNL BLSTR FRT ST LH</t>
  </si>
  <si>
    <t>前排靠背bolster支撑板 （左）</t>
  </si>
  <si>
    <t>GX73611A08DA8AAP</t>
  </si>
  <si>
    <t>611A08</t>
  </si>
  <si>
    <t>DA8AAP</t>
  </si>
  <si>
    <t>HD/RES ASY FRT ST(TAURUS +DVD</t>
  </si>
  <si>
    <t>前排2向手动RSE头枕</t>
  </si>
  <si>
    <t>DY</t>
  </si>
  <si>
    <t>CPLA13776AA</t>
  </si>
  <si>
    <t>CK5213776AA</t>
  </si>
  <si>
    <t>CK52</t>
  </si>
  <si>
    <t>13776</t>
  </si>
  <si>
    <t>LP ASY INTR(CCR NO.</t>
  </si>
  <si>
    <t>脚灯</t>
  </si>
  <si>
    <t>DN</t>
  </si>
  <si>
    <t>GX7364538AA</t>
  </si>
  <si>
    <t>64538</t>
  </si>
  <si>
    <t>CVR FRT ST PROT</t>
  </si>
  <si>
    <t>前座椅包装保护塑料袋</t>
  </si>
  <si>
    <t>GX6366410AA8PVJ</t>
  </si>
  <si>
    <t>66410</t>
  </si>
  <si>
    <t>CVR FRT ST ADJ SHLD</t>
  </si>
  <si>
    <t>滑轨饰盖</t>
  </si>
  <si>
    <t>GX6366411AA8PVJ</t>
  </si>
  <si>
    <t>66411</t>
  </si>
  <si>
    <t>GX63645002AA</t>
  </si>
  <si>
    <t>645002</t>
  </si>
  <si>
    <t>CCR - CVR FRT ST PROT</t>
  </si>
  <si>
    <t>前排正驾保护袋</t>
  </si>
  <si>
    <t>03</t>
  </si>
  <si>
    <t>FK72611D74AC</t>
  </si>
  <si>
    <t>FK72611D74A1C</t>
  </si>
  <si>
    <t>FK72</t>
  </si>
  <si>
    <t>611D74</t>
  </si>
  <si>
    <t>A1C</t>
  </si>
  <si>
    <t>ESC HD/RES FRT ST</t>
  </si>
  <si>
    <t>前排头枕导套</t>
  </si>
  <si>
    <t>GX7364388CB8PVJ</t>
  </si>
  <si>
    <t>64388</t>
  </si>
  <si>
    <t>CB8PVJ</t>
  </si>
  <si>
    <t>FOUN ASY FRT ST BK CVR</t>
  </si>
  <si>
    <t>前排椅背板包覆TAURUS皮通风版</t>
  </si>
  <si>
    <t>H9A364416CA8AAP</t>
  </si>
  <si>
    <t>H9A3</t>
  </si>
  <si>
    <t>64416</t>
  </si>
  <si>
    <t>CA8AAP</t>
  </si>
  <si>
    <t>CVR ASY FRT ST BK</t>
  </si>
  <si>
    <t>前排副驾靠背面套总成taurus打孔皮通风版</t>
  </si>
  <si>
    <t>H9A364417CA8AAP</t>
  </si>
  <si>
    <t>64417</t>
  </si>
  <si>
    <t>CVR ASY FRT ST BK LH</t>
  </si>
  <si>
    <t>前排正驾靠背面套总成taurus打孔皮通风版</t>
  </si>
  <si>
    <t>GX7362944AA</t>
  </si>
  <si>
    <t>62944</t>
  </si>
  <si>
    <t>AIR DIFFUSER-MATERIAL FRT ST CSHN</t>
  </si>
  <si>
    <t>前排坐垫通风加强垫</t>
  </si>
  <si>
    <t>GX7362946AA</t>
  </si>
  <si>
    <t>62946</t>
  </si>
  <si>
    <t>AIR DIFFUSER-MATERIAL FRT ST SQUAB</t>
  </si>
  <si>
    <t>前排靠背通风加强垫</t>
  </si>
  <si>
    <t>GX7366497AA</t>
  </si>
  <si>
    <t>66497</t>
  </si>
  <si>
    <t>FILL FRT ST BK INSRT</t>
  </si>
  <si>
    <t>前排靠背通风衬垫</t>
  </si>
  <si>
    <t>GX7366498AA</t>
  </si>
  <si>
    <t>66498</t>
  </si>
  <si>
    <t>FILL FRT ST CSHN INSRT</t>
  </si>
  <si>
    <t>前排坐垫后端通风衬垫</t>
  </si>
  <si>
    <t>GX7366498BA</t>
  </si>
  <si>
    <t>前排坐垫前端通风衬垫</t>
  </si>
  <si>
    <t>GX73629K78BA8PVJ</t>
  </si>
  <si>
    <t>629K78</t>
  </si>
  <si>
    <t>BA8PVJ</t>
  </si>
  <si>
    <t>CVR FRT ST RECL MECH</t>
  </si>
  <si>
    <t>前座椅调角器饰盖</t>
  </si>
  <si>
    <t>GX73629K79BA8PVJ</t>
  </si>
  <si>
    <t>629K79</t>
  </si>
  <si>
    <t>CVR FRT ST RECL MECH LH</t>
  </si>
  <si>
    <t>前座椅调角器饰盖（左）</t>
  </si>
  <si>
    <t>GX73600B12CA8PVJ</t>
  </si>
  <si>
    <t>600B12</t>
  </si>
  <si>
    <t>VLC FRT ST</t>
  </si>
  <si>
    <t>前座椅旁侧板</t>
  </si>
  <si>
    <t>GX6363222BB</t>
  </si>
  <si>
    <t>63222</t>
  </si>
  <si>
    <t>BB</t>
  </si>
  <si>
    <t>PAD FRT ST CSHN</t>
  </si>
  <si>
    <t>前排通风座椅坐垫发泡</t>
  </si>
  <si>
    <t>GX6362900DC8AAP</t>
  </si>
  <si>
    <t>62900</t>
  </si>
  <si>
    <t>DC8AAP</t>
  </si>
  <si>
    <t>CVR ASY FRT ST CSHN</t>
  </si>
  <si>
    <t>前排副驾坐垫面套打孔皮通风版</t>
  </si>
  <si>
    <t>GX6362901DC8AAP</t>
  </si>
  <si>
    <t>62901</t>
  </si>
  <si>
    <t>CVR ASY FRT ST CSHN LH</t>
  </si>
  <si>
    <t>前排正驾坐垫面套打孔皮通风版</t>
  </si>
  <si>
    <t>GX73611H00AA</t>
  </si>
  <si>
    <t>611H00</t>
  </si>
  <si>
    <t>DUCT FRT SQUAB H/C</t>
  </si>
  <si>
    <t>前排靠背通风风道模块总成</t>
  </si>
  <si>
    <t>GX73611H02AA</t>
  </si>
  <si>
    <t>611H02</t>
  </si>
  <si>
    <t>DUCT FRT CUSH H/C</t>
  </si>
  <si>
    <t>前排坐垫通风风道模块总成</t>
  </si>
  <si>
    <t>GX73611H12AA</t>
  </si>
  <si>
    <t>611H12</t>
  </si>
  <si>
    <t>BELLOWS ASSY-SQUAB HEATED &amp; COOLED</t>
  </si>
  <si>
    <t>前排靠背通风波纹管总成</t>
  </si>
  <si>
    <t>GX6364810BA</t>
  </si>
  <si>
    <t>64810</t>
  </si>
  <si>
    <t>PAD ASY FRT ST</t>
  </si>
  <si>
    <t>前座椅靠背发泡</t>
  </si>
  <si>
    <t>GX6364811BA</t>
  </si>
  <si>
    <t>64811</t>
  </si>
  <si>
    <t>PAD ASY FRT ST LH</t>
  </si>
  <si>
    <t>前座椅靠背发泡 （左）</t>
  </si>
  <si>
    <t>H9A314A578AB</t>
  </si>
  <si>
    <t>14A578</t>
  </si>
  <si>
    <t>AB</t>
  </si>
  <si>
    <t>WIR ASY ST SNS SW FD LH</t>
  </si>
  <si>
    <t>右后座椅线束</t>
  </si>
  <si>
    <t>H9A314B687AB</t>
  </si>
  <si>
    <t>14B687</t>
  </si>
  <si>
    <t>WIR ASY RR ST LH</t>
  </si>
  <si>
    <t>左后座椅线束</t>
  </si>
  <si>
    <t>H9A314A699DA</t>
  </si>
  <si>
    <t>14A699</t>
  </si>
  <si>
    <t>DA</t>
  </si>
  <si>
    <t>WIR ASY ST CONTR FD JMPR</t>
  </si>
  <si>
    <t>右前座椅线束</t>
  </si>
  <si>
    <t>H9A314B719DA</t>
  </si>
  <si>
    <t>14B719</t>
  </si>
  <si>
    <t>WIR ASY ST BK CONTR</t>
  </si>
  <si>
    <t>左前座椅线束</t>
  </si>
  <si>
    <t>H9A318B839AB</t>
  </si>
  <si>
    <t>H9A318B839AA</t>
  </si>
  <si>
    <t>18B839</t>
  </si>
  <si>
    <t>WIR ASY-C/B RADO EXT</t>
  </si>
  <si>
    <t>外部射频线总成</t>
  </si>
  <si>
    <t>GX6314A206BA</t>
  </si>
  <si>
    <t>14A206</t>
  </si>
  <si>
    <t>BRKT WIR CONN(RSE IN LINE BKT)</t>
  </si>
  <si>
    <t>DVD头枕线束支架</t>
  </si>
  <si>
    <t>H9A318812AA</t>
  </si>
  <si>
    <t>18812</t>
  </si>
  <si>
    <t>CA ASY RADO ANT LD/IN</t>
  </si>
  <si>
    <t>座椅连接线束</t>
  </si>
  <si>
    <t>H9A318812BA</t>
  </si>
  <si>
    <t>GX6314C288AA</t>
  </si>
  <si>
    <t>GX6314C288A1A</t>
  </si>
  <si>
    <t>14C288</t>
  </si>
  <si>
    <t>A1A</t>
  </si>
  <si>
    <t>SNS FRT ST BEL RMDR</t>
  </si>
  <si>
    <t>前排乘客感知传感器</t>
  </si>
  <si>
    <t>FK7214B416BA</t>
  </si>
  <si>
    <t>FK7214B416B1A</t>
  </si>
  <si>
    <t>14B416</t>
  </si>
  <si>
    <t>B1A</t>
  </si>
  <si>
    <t>SNS ASY ST TCK AIR BAG SMRT</t>
  </si>
  <si>
    <t>座椅位置传感器</t>
  </si>
  <si>
    <t>GX7314B566GB</t>
  </si>
  <si>
    <t>GX7314B566G1B</t>
  </si>
  <si>
    <t>14B566</t>
  </si>
  <si>
    <t>G1B</t>
  </si>
  <si>
    <t>SW PACK ASY FRT ST REG CONTR</t>
  </si>
  <si>
    <t>座椅调节开关</t>
  </si>
  <si>
    <t>GX7314B566HB</t>
  </si>
  <si>
    <t>GX7314B566H1B</t>
  </si>
  <si>
    <t>H1B</t>
  </si>
  <si>
    <t>FK7261014BD</t>
  </si>
  <si>
    <t>FK7261014B1D</t>
  </si>
  <si>
    <t>61014</t>
  </si>
  <si>
    <t>B1D</t>
  </si>
  <si>
    <t>FR ASY FRT ST BK LES TR</t>
  </si>
  <si>
    <t>6向副驾不带记忆坐垫骨架</t>
  </si>
  <si>
    <t>FK7261014CD</t>
  </si>
  <si>
    <t>FK7261014C1D</t>
  </si>
  <si>
    <t>C1D</t>
  </si>
  <si>
    <t>6向正驾带记忆坐垫骨架</t>
  </si>
  <si>
    <t>FK72600C99DD</t>
  </si>
  <si>
    <t>FK72600C99D1D</t>
  </si>
  <si>
    <t>600C99</t>
  </si>
  <si>
    <t>D1D</t>
  </si>
  <si>
    <t>FR &amp; CSHN ASY FRT ST LH</t>
  </si>
  <si>
    <t>FK72600C98DD</t>
  </si>
  <si>
    <t>GX73600C98A1C</t>
  </si>
  <si>
    <t>600C98</t>
  </si>
  <si>
    <t>FR &amp; CSHN ASY FRT ST</t>
  </si>
  <si>
    <t>6向副驾带记忆坐垫骨架</t>
  </si>
  <si>
    <t>GJ3214D600BD</t>
  </si>
  <si>
    <t>HX7314F639BA</t>
  </si>
  <si>
    <t>HX73</t>
  </si>
  <si>
    <t>14F639</t>
  </si>
  <si>
    <t>CCR PTL SFTW PROCS ST REG CONTR DR</t>
  </si>
  <si>
    <t>座椅记忆模块</t>
  </si>
  <si>
    <t>DPLA14C725DA</t>
  </si>
  <si>
    <t>H9A314C727AA</t>
  </si>
  <si>
    <t>14C727</t>
  </si>
  <si>
    <t>CCR - COOL/HEAT/VENT SEAT MODULE</t>
  </si>
  <si>
    <t>座椅通风ECU-CCR</t>
  </si>
  <si>
    <t>H9A3613A38AB</t>
  </si>
  <si>
    <t>H9A3613A38AA</t>
  </si>
  <si>
    <t>613A38</t>
  </si>
  <si>
    <t>FR ASY RR ST BK</t>
  </si>
  <si>
    <t>后排靠背骨架</t>
  </si>
  <si>
    <t>H9A3613F36AB</t>
  </si>
  <si>
    <t>H9A3613F36AA</t>
  </si>
  <si>
    <t>613F36</t>
  </si>
  <si>
    <t>SUPT RR ST BK LUMBAR</t>
  </si>
  <si>
    <t>后排右侧电动4向腰托带masage总成</t>
  </si>
  <si>
    <t>H9A3613F37AB</t>
  </si>
  <si>
    <t>H9A3613F37AA</t>
  </si>
  <si>
    <t>613F37</t>
  </si>
  <si>
    <t>SUPT RR ST BK LUMBAR LH</t>
  </si>
  <si>
    <t>后排左侧电动4向腰托带masage总成</t>
  </si>
  <si>
    <t>H9A363914AA</t>
  </si>
  <si>
    <t>63914</t>
  </si>
  <si>
    <t>BRKT RR ST MTNG</t>
  </si>
  <si>
    <t>后靠背上安装勾</t>
  </si>
  <si>
    <t>GX73600E24AB8PVJ</t>
  </si>
  <si>
    <t>600E24</t>
  </si>
  <si>
    <t>CAP - ISOFIX</t>
  </si>
  <si>
    <t>儿童座椅固定支架盖板</t>
  </si>
  <si>
    <t>GX73600E44AB8PVJ</t>
  </si>
  <si>
    <t>600E44</t>
  </si>
  <si>
    <t>BEZEL - ISOFIX(OUTER</t>
  </si>
  <si>
    <t>儿童座椅固定支架饰盖（外侧）</t>
  </si>
  <si>
    <t>GX73600E44BB8PVJ</t>
  </si>
  <si>
    <t>BB8PVJ</t>
  </si>
  <si>
    <t>BEZEL - ISOFIX(CENTRE</t>
  </si>
  <si>
    <t>儿童座椅固定支架饰盖（中间）</t>
  </si>
  <si>
    <t>GX73600E45AB8PVJ</t>
  </si>
  <si>
    <t>600E45</t>
  </si>
  <si>
    <t>BEZEL - ISOFIX  LH(OUTER</t>
  </si>
  <si>
    <t>H9A3611H06AB</t>
  </si>
  <si>
    <t>H9A3611H06AA</t>
  </si>
  <si>
    <t>611H06</t>
  </si>
  <si>
    <t>DUCT RR CUSH H/C</t>
  </si>
  <si>
    <t>后排坐垫右侧风道</t>
  </si>
  <si>
    <t>H9A3611H07AB</t>
  </si>
  <si>
    <t>H9A3611H07AA</t>
  </si>
  <si>
    <t>611H07</t>
  </si>
  <si>
    <t>DUCT RR CUSH H/C LH</t>
  </si>
  <si>
    <t>后排坐垫左侧风道</t>
  </si>
  <si>
    <t>GX7363834AA</t>
  </si>
  <si>
    <t>63834</t>
  </si>
  <si>
    <t>CVR RR ST CSHN PROT</t>
  </si>
  <si>
    <t>后排坐垫运输保护膜</t>
  </si>
  <si>
    <r>
      <rPr>
        <sz val="11"/>
        <color indexed="8"/>
        <rFont val="宋体"/>
        <charset val="134"/>
      </rPr>
      <t>H9A3644A76A</t>
    </r>
    <r>
      <rPr>
        <sz val="11"/>
        <color indexed="8"/>
        <rFont val="宋体"/>
        <charset val="134"/>
      </rPr>
      <t>B</t>
    </r>
  </si>
  <si>
    <t>H9A3644A76AA</t>
  </si>
  <si>
    <t>644A76</t>
  </si>
  <si>
    <t>CVR ASY FRT ST BK RR TR PNL</t>
  </si>
  <si>
    <t>后排靠背右上固定支架盖板</t>
  </si>
  <si>
    <r>
      <rPr>
        <sz val="11"/>
        <color indexed="8"/>
        <rFont val="宋体"/>
        <charset val="134"/>
      </rPr>
      <t>H9A3644A77A</t>
    </r>
    <r>
      <rPr>
        <sz val="11"/>
        <color indexed="8"/>
        <rFont val="宋体"/>
        <charset val="134"/>
      </rPr>
      <t>B</t>
    </r>
  </si>
  <si>
    <t>H9A3644A77AA</t>
  </si>
  <si>
    <t>644A77</t>
  </si>
  <si>
    <t>后排靠背左上固定支架盖板</t>
  </si>
  <si>
    <t>H9A3605B38BB</t>
  </si>
  <si>
    <t>H9A3605B38BA</t>
  </si>
  <si>
    <t>605B38</t>
  </si>
  <si>
    <t>SPCR RR ST CSHN PVT LNK</t>
  </si>
  <si>
    <t>后排坐垫通风无纺布</t>
  </si>
  <si>
    <t>H9A360039AC8PVJ</t>
  </si>
  <si>
    <t>H9A360039AB8PVJ</t>
  </si>
  <si>
    <t>60039</t>
  </si>
  <si>
    <t>BK &amp; PNL ASY RR ST TR</t>
  </si>
  <si>
    <t>后座靠背板</t>
  </si>
  <si>
    <t>H9A3601B82AB8PVJ</t>
  </si>
  <si>
    <t>H9A3601B82AA8PVJ</t>
  </si>
  <si>
    <t>601B82</t>
  </si>
  <si>
    <t>PNL ASY RR ST BK AMR</t>
  </si>
  <si>
    <t>后排扶手面板</t>
  </si>
  <si>
    <t>H9A367112AB8AAP</t>
  </si>
  <si>
    <t>67112</t>
  </si>
  <si>
    <t>AB8AAP</t>
  </si>
  <si>
    <t>A/RST ASY RR ST</t>
  </si>
  <si>
    <t>后排taurus扶手</t>
  </si>
  <si>
    <t>H9A363804CB8AAP</t>
  </si>
  <si>
    <t>63804</t>
  </si>
  <si>
    <t>CB8AAP</t>
  </si>
  <si>
    <t>CVR ASY RR ST CSHN</t>
  </si>
  <si>
    <t>后排坐垫面套TAURUS打孔皮通风版</t>
  </si>
  <si>
    <t>H9A366600CA8AAP</t>
  </si>
  <si>
    <t>66600</t>
  </si>
  <si>
    <t>CVR ASY RR ST BK</t>
  </si>
  <si>
    <t>后排靠背面套TAURUS打孔皮通风版</t>
  </si>
  <si>
    <t>GX73501B16BB8AAP</t>
  </si>
  <si>
    <t>501B16</t>
  </si>
  <si>
    <t>BB8AAP</t>
  </si>
  <si>
    <t>HD/RES ASY RR ST CTR</t>
  </si>
  <si>
    <t>后排中间头枕</t>
  </si>
  <si>
    <t>CW93F60908AA</t>
  </si>
  <si>
    <t>CW93</t>
  </si>
  <si>
    <t>F60908</t>
  </si>
  <si>
    <t>INS ASY RR ST HT</t>
  </si>
  <si>
    <t>后排靠背通风衬垫泡棉</t>
  </si>
  <si>
    <t>H9A3600F52AA</t>
  </si>
  <si>
    <t>600F52</t>
  </si>
  <si>
    <t>STOWAGE POCKET - REAR SEAT CONSOLE</t>
  </si>
  <si>
    <t>后排扶手TPE垫</t>
  </si>
  <si>
    <t>H9A366800BC</t>
  </si>
  <si>
    <t>H9A366800BB</t>
  </si>
  <si>
    <t>66800</t>
  </si>
  <si>
    <t>PAD ASY RR ST BK</t>
  </si>
  <si>
    <t>后排靠背发泡通风版</t>
  </si>
  <si>
    <t>H9A360434AA</t>
  </si>
  <si>
    <t>60434</t>
  </si>
  <si>
    <t>SPCR ASY FRT ST SUPT</t>
  </si>
  <si>
    <t>后排靠背通风衬垫</t>
  </si>
  <si>
    <t>H9A360434BB</t>
  </si>
  <si>
    <t>H9A360434BA</t>
  </si>
  <si>
    <t>后排靠背通风无纺布</t>
  </si>
  <si>
    <t>H9A360434CA</t>
  </si>
  <si>
    <t>CA</t>
  </si>
  <si>
    <t>后排靠背上端通风衬垫</t>
  </si>
  <si>
    <t>H9A3605B38AA</t>
  </si>
  <si>
    <t>后排坐垫通风衬垫</t>
  </si>
  <si>
    <t>H9A3613G20AA</t>
  </si>
  <si>
    <t>613G20</t>
  </si>
  <si>
    <t>HSG ASY FAN HT/COOL RR ST BK</t>
  </si>
  <si>
    <t>后排靠背风道总成</t>
  </si>
  <si>
    <r>
      <rPr>
        <sz val="11"/>
        <color indexed="8"/>
        <rFont val="宋体"/>
        <charset val="134"/>
      </rPr>
      <t>H9A3644A76B</t>
    </r>
    <r>
      <rPr>
        <sz val="11"/>
        <color indexed="8"/>
        <rFont val="宋体"/>
        <charset val="134"/>
      </rPr>
      <t>B</t>
    </r>
  </si>
  <si>
    <t>H9A3644A76BA</t>
  </si>
  <si>
    <t>后排靠背面套固定下导杆</t>
  </si>
  <si>
    <t>FK72613K40AB8PVJ</t>
  </si>
  <si>
    <t>FK72613K40A1B8PVJ</t>
  </si>
  <si>
    <t>613K40</t>
  </si>
  <si>
    <t>A1B8PVJ</t>
  </si>
  <si>
    <t>BZL RR ST HD/RES UPR</t>
  </si>
  <si>
    <t>滑动第二排座椅内侧头枕导套</t>
  </si>
  <si>
    <t>FK72613K40BB8PVJ</t>
  </si>
  <si>
    <t>FK72613K40B1B8PVJ</t>
  </si>
  <si>
    <t>B1B8PVJ</t>
  </si>
  <si>
    <t>滑动第二排座椅外侧头枕导套</t>
  </si>
  <si>
    <t>H9A366879AA</t>
  </si>
  <si>
    <t>66879</t>
  </si>
  <si>
    <t>PAD ASY RR ST BK SD</t>
  </si>
  <si>
    <t>后排 bolster左侧发泡</t>
  </si>
  <si>
    <t>H9A363841BD</t>
  </si>
  <si>
    <t>H9A363841BC</t>
  </si>
  <si>
    <t>63841</t>
  </si>
  <si>
    <t>BC</t>
  </si>
  <si>
    <t>PAD ASY RR ST CSHN LH</t>
  </si>
  <si>
    <t>后排坐垫发泡通风版</t>
  </si>
  <si>
    <t>H9A3600W34AA</t>
  </si>
  <si>
    <t>600W34</t>
  </si>
  <si>
    <t>CVR RR ST PROT</t>
  </si>
  <si>
    <t>后排靠背保护袋</t>
  </si>
  <si>
    <t>GX73501A02HA8AAP</t>
  </si>
  <si>
    <t>501A02</t>
  </si>
  <si>
    <t>HA8AAP</t>
  </si>
  <si>
    <t>HD/RES ASY RR ST</t>
  </si>
  <si>
    <t>后排外侧头枕PVC皮</t>
  </si>
  <si>
    <t>H9A366878AA</t>
  </si>
  <si>
    <t>66878</t>
  </si>
  <si>
    <t>后排 bolster右侧发泡</t>
  </si>
  <si>
    <t>H9A366726AA8AAP</t>
  </si>
  <si>
    <t>66726</t>
  </si>
  <si>
    <t>AA8AAP</t>
  </si>
  <si>
    <t>CVR RR ST BK INSRT OTR</t>
  </si>
  <si>
    <t>后座椅右Bolster TAURUS面套</t>
  </si>
  <si>
    <t>H9A366727AA8AAP</t>
  </si>
  <si>
    <t>66727</t>
  </si>
  <si>
    <t>CVR RR ST BK INSRT OTR LH</t>
  </si>
  <si>
    <t>后座椅左Bolster TAURUS面套</t>
  </si>
  <si>
    <t>GX73600W34CA</t>
  </si>
  <si>
    <t>后排侧翼保护袋</t>
  </si>
  <si>
    <t>FK7261208AD</t>
  </si>
  <si>
    <t>FK7261208A1D</t>
  </si>
  <si>
    <t>61208</t>
  </si>
  <si>
    <t>A1D</t>
  </si>
  <si>
    <t>BKLE ASY FRT ST BEL</t>
  </si>
  <si>
    <t>前排安全带锁扣总成</t>
  </si>
  <si>
    <t>GX73611D32AC</t>
  </si>
  <si>
    <t>GX73611D32AB</t>
  </si>
  <si>
    <t>611D32</t>
  </si>
  <si>
    <t>BAG ASY ST BK SD FR AIR</t>
  </si>
  <si>
    <t>副驾驶侧侧面安全气囊</t>
  </si>
  <si>
    <t>GX73611D33AC</t>
  </si>
  <si>
    <t>GX73611D33AB</t>
  </si>
  <si>
    <t>611D33</t>
  </si>
  <si>
    <t>BAG ASY ST BK SD FR AIR LH</t>
  </si>
  <si>
    <t>驾驶员侧侧面安全气囊</t>
  </si>
  <si>
    <t>H9A314A578CB</t>
  </si>
  <si>
    <t>CB</t>
  </si>
  <si>
    <t>H9A314B687CB</t>
  </si>
  <si>
    <t>H9A314A699GA</t>
  </si>
  <si>
    <t>GA</t>
  </si>
  <si>
    <t>H9A314B719GA</t>
  </si>
  <si>
    <t>GJ3214D600AD</t>
  </si>
  <si>
    <t>HX7314F639AA</t>
  </si>
  <si>
    <t>H9A3613F36BB</t>
  </si>
  <si>
    <t>H9A3613F36BA</t>
  </si>
  <si>
    <t>后排右侧固定腰托</t>
  </si>
  <si>
    <t>H9A3613F37BB</t>
  </si>
  <si>
    <t>H9A3613F37BA</t>
  </si>
  <si>
    <t>后排左侧固定腰托</t>
  </si>
  <si>
    <t>GX73611F51BA</t>
  </si>
  <si>
    <t>PWR LUMBAR FRT ST - 4 WAY(+BOL</t>
  </si>
  <si>
    <t>电动4向腰托+Bolster调节</t>
  </si>
  <si>
    <t>GX73632B30AA</t>
  </si>
  <si>
    <t>632B30</t>
  </si>
  <si>
    <t>EXT CSHN FRT ST</t>
  </si>
  <si>
    <t>腿托支撑塑料件</t>
  </si>
  <si>
    <t>GX73611A08FA8SBB</t>
  </si>
  <si>
    <t>FA8SBB</t>
  </si>
  <si>
    <t>HD/RES ASY FRT ST(WINDS +DVD</t>
  </si>
  <si>
    <t>手动DVD头枕windsor皮</t>
  </si>
  <si>
    <t>GX7364388DB8PVJ</t>
  </si>
  <si>
    <t>DB8PVJ</t>
  </si>
  <si>
    <t>前排椅背板包覆winsor皮通风版</t>
  </si>
  <si>
    <t>GX7363056AA</t>
  </si>
  <si>
    <t>63056</t>
  </si>
  <si>
    <t>SUPT FRT ST CSHN FR EXT FRT</t>
  </si>
  <si>
    <t>H9A364416GA8SBB</t>
  </si>
  <si>
    <t>GA8SBB</t>
  </si>
  <si>
    <t>前排副驾靠背面套总成windsor打孔皮通风版</t>
  </si>
  <si>
    <t>H9A364417GA8SBB</t>
  </si>
  <si>
    <t>前排正驾靠背面套总成windsor打孔皮通风版</t>
  </si>
  <si>
    <t>GX6362900RD8SBB</t>
  </si>
  <si>
    <t>RD8SBB</t>
  </si>
  <si>
    <t>前排副驾坐垫面套windsor皮通风版</t>
  </si>
  <si>
    <t>GX6362901RD8SBB</t>
  </si>
  <si>
    <t>前排正驾坐垫面套windsor皮通风版</t>
  </si>
  <si>
    <t>GX6363222DB</t>
  </si>
  <si>
    <t>DB</t>
  </si>
  <si>
    <t>前座通风座椅含腿托坐垫发泡</t>
  </si>
  <si>
    <t>H9A314A699LA</t>
  </si>
  <si>
    <t>LA</t>
  </si>
  <si>
    <t>H9A314B719LA</t>
  </si>
  <si>
    <t>GX6314B566CA</t>
  </si>
  <si>
    <t>上海</t>
  </si>
  <si>
    <t>上海延锋江森座椅有限公司</t>
  </si>
  <si>
    <t>SH063</t>
  </si>
  <si>
    <t>201315</t>
  </si>
  <si>
    <t>GX6314B566DA</t>
  </si>
  <si>
    <t>GX73600C98BD</t>
  </si>
  <si>
    <t>BD</t>
  </si>
  <si>
    <t>FR &amp; CSHN ASY FRT ST(8W MEM</t>
  </si>
  <si>
    <t>8向副驾带记忆坐垫骨架</t>
  </si>
  <si>
    <t>GX73600C99BD</t>
  </si>
  <si>
    <t>FR &amp; CSHN ASY FRT ST LH(8W MEM</t>
  </si>
  <si>
    <t>8向正驾带记忆坐垫骨架</t>
  </si>
  <si>
    <t>H9A367112BB8SBB</t>
  </si>
  <si>
    <t>BB8SBB</t>
  </si>
  <si>
    <t>后排windsor扶手</t>
  </si>
  <si>
    <t>H9A366600DA8SBB</t>
  </si>
  <si>
    <t>DA8SBB</t>
  </si>
  <si>
    <t>后排靠背面套winsor打孔皮通风版</t>
  </si>
  <si>
    <t>H9A363804DB8SBB</t>
  </si>
  <si>
    <t>DB8SBB</t>
  </si>
  <si>
    <t>后排坐垫面套winsor打孔皮通风版</t>
  </si>
  <si>
    <t>GX73501B16DB8SBB</t>
  </si>
  <si>
    <t>H9A3501A02AB8SBB</t>
  </si>
  <si>
    <t>AB8SBB</t>
  </si>
  <si>
    <t>后排翻折带翼头枕</t>
  </si>
  <si>
    <t>H9A366726BA8SBB</t>
  </si>
  <si>
    <t>BA8SBB</t>
  </si>
  <si>
    <t>后座椅右Bolster winsor面套</t>
  </si>
  <si>
    <t>H9A366727BA8SBB</t>
  </si>
  <si>
    <t>后座椅左Bolster winsor面套</t>
  </si>
  <si>
    <t>GX7315D104AA8SBK</t>
  </si>
  <si>
    <t>AA8SBK</t>
  </si>
  <si>
    <t>GX7315D105AA8SBK</t>
  </si>
  <si>
    <t>GX73600B13CA8SBK</t>
  </si>
  <si>
    <t>CA8SBK</t>
  </si>
  <si>
    <t>GX73611E24AB8SBK</t>
  </si>
  <si>
    <t>AB8SBK</t>
  </si>
  <si>
    <t>GX73611H53AA</t>
  </si>
  <si>
    <t>611H53</t>
  </si>
  <si>
    <t>SUSP MAT FRT SQUAB</t>
  </si>
  <si>
    <t>靠背挂簧</t>
  </si>
  <si>
    <t>GX7361692AA8SBK</t>
  </si>
  <si>
    <t>GX7361693AA8SBK</t>
  </si>
  <si>
    <t>H9A364416AA8SBK</t>
  </si>
  <si>
    <t>前排副驾靠背面套总成taurus皮</t>
  </si>
  <si>
    <t>GX7364388AB8SBK</t>
  </si>
  <si>
    <t>前排椅背板包覆TAURUS皮非通风版</t>
  </si>
  <si>
    <t>H9A364417AA8SBK</t>
  </si>
  <si>
    <t>前排正驾靠背面套总成taurus皮</t>
  </si>
  <si>
    <t>GX73603B26AB</t>
  </si>
  <si>
    <t>603B26</t>
  </si>
  <si>
    <t>ELEM FRT ST CSHN HT</t>
  </si>
  <si>
    <t>前排坐垫加热垫</t>
  </si>
  <si>
    <t>GX73629K78BA8SBK</t>
  </si>
  <si>
    <t>BA8SBK</t>
  </si>
  <si>
    <t>GX73629K79BA8SBK</t>
  </si>
  <si>
    <t>H9A362900AC8SBK</t>
  </si>
  <si>
    <t>AC8SBK</t>
  </si>
  <si>
    <t>前排副驾坐垫面套</t>
  </si>
  <si>
    <t>H9A362901AC8SBK</t>
  </si>
  <si>
    <t>前排正驾坐垫面套</t>
  </si>
  <si>
    <t>GX6363222EA</t>
  </si>
  <si>
    <t>EA</t>
  </si>
  <si>
    <t>前排加热座椅坐垫发泡</t>
  </si>
  <si>
    <t>GX73600B12CA8SBK</t>
  </si>
  <si>
    <t>GX6364810AA</t>
  </si>
  <si>
    <t>GX6364811AA</t>
  </si>
  <si>
    <t>GX73648A40AB</t>
  </si>
  <si>
    <t>648A40</t>
  </si>
  <si>
    <t>ELEM FRT ST BK HT</t>
  </si>
  <si>
    <t>前座椅靠背加热垫</t>
  </si>
  <si>
    <t>GX73611A08CB8SBK</t>
  </si>
  <si>
    <t>CB8SBK</t>
  </si>
  <si>
    <t>HD/RES ASY FRT ST(TAURUS -DVD</t>
  </si>
  <si>
    <t>前座椅头枕　</t>
  </si>
  <si>
    <t>GX73611A08FA8PVJ</t>
  </si>
  <si>
    <t>FA8PVJ</t>
  </si>
  <si>
    <t>H9A3045H36BA8PVJ</t>
  </si>
  <si>
    <t>045H36</t>
  </si>
  <si>
    <t>TRY ASY FRT ST BK</t>
  </si>
  <si>
    <t>小桌板winsor 皮</t>
  </si>
  <si>
    <t>H9A364416FA8PVJ</t>
  </si>
  <si>
    <t>前排副驾靠背面套总成windsor打孔皮通风版加小桌板</t>
  </si>
  <si>
    <t>H9A364417FA8PVJ</t>
  </si>
  <si>
    <t>前排正驾靠背面套总成windsor打孔皮通风版加小桌板</t>
  </si>
  <si>
    <t>GX6362900RD8PVJ</t>
  </si>
  <si>
    <t>RD8PVJ</t>
  </si>
  <si>
    <t>GX6362901RD8PVJ</t>
  </si>
  <si>
    <t>H9A364388DA8PVJ</t>
  </si>
  <si>
    <t>DA8PVJ</t>
  </si>
  <si>
    <t>前排椅背板包覆TAURUS皮带小桌板</t>
  </si>
  <si>
    <t>H9A364810BA</t>
  </si>
  <si>
    <t>前排右侧靠背发泡通风版带小桌板</t>
  </si>
  <si>
    <t>H9A364811BA</t>
  </si>
  <si>
    <t>前排左侧靠背发泡通风版带小桌板</t>
  </si>
  <si>
    <t>H9A361670AB</t>
  </si>
  <si>
    <t>61670</t>
  </si>
  <si>
    <t>MLDG FRT ST BK TR PNL</t>
  </si>
  <si>
    <t>前排小桌板支撑支架</t>
  </si>
  <si>
    <t>H9A361014AA</t>
  </si>
  <si>
    <t>前靠背骨架带小桌板支架</t>
  </si>
  <si>
    <t>H9A367112BB8PVJ</t>
  </si>
  <si>
    <t>H9A366600DA8PVJ</t>
  </si>
  <si>
    <t>H9A363804DB8PVJ</t>
  </si>
  <si>
    <t>GX73501B16DB8PVJ</t>
  </si>
  <si>
    <t>H9A3501A02AB8PVJ</t>
  </si>
  <si>
    <t>H9A366726BA8PVJ</t>
  </si>
  <si>
    <t>H9A366727BA8PVJ</t>
  </si>
  <si>
    <t>H9A364416GA8PVJ</t>
  </si>
  <si>
    <t>GA8PVJ</t>
  </si>
  <si>
    <t>H9A364417GA8PVJ</t>
  </si>
  <si>
    <t>H9A314A699JA</t>
  </si>
  <si>
    <t>JA</t>
  </si>
  <si>
    <t>H9A314B719JA</t>
  </si>
  <si>
    <t>H9A314A699EA</t>
  </si>
  <si>
    <t>H9A314B719EA</t>
  </si>
  <si>
    <t>GX7314B566CA</t>
  </si>
  <si>
    <t>GX7314B566C1A</t>
  </si>
  <si>
    <t>C1A</t>
  </si>
  <si>
    <t>GX7314B566DA</t>
  </si>
  <si>
    <t>GX7314B566D1A</t>
  </si>
  <si>
    <t>D1A</t>
  </si>
  <si>
    <t>GX73600E24AB8SBK</t>
  </si>
  <si>
    <t>GX73600E44AB8SBK</t>
  </si>
  <si>
    <t>GX73600E44BB8SBK</t>
  </si>
  <si>
    <t>BB8SBK</t>
  </si>
  <si>
    <t>GX73600E45AB8SBK</t>
  </si>
  <si>
    <t>H9A367112AB8SBK</t>
  </si>
  <si>
    <t>H9A366800AB</t>
  </si>
  <si>
    <t>后排靠背发泡</t>
  </si>
  <si>
    <t>H9A363804AB8SBK</t>
  </si>
  <si>
    <t>后排坐垫面套TAURUS皮</t>
  </si>
  <si>
    <t>H9A366600AA8SBK</t>
  </si>
  <si>
    <t>后排靠背面套TAURUS皮</t>
  </si>
  <si>
    <t>GX73501B16BB8SBK</t>
  </si>
  <si>
    <t>FK72613K40AB8SBK</t>
  </si>
  <si>
    <t>FK72613K40A1B8SBK</t>
  </si>
  <si>
    <t>A1B8SBK</t>
  </si>
  <si>
    <t>FK72613K40BB8SBK</t>
  </si>
  <si>
    <t>FK72613K40B1B8SBK</t>
  </si>
  <si>
    <t>B1B8SBK</t>
  </si>
  <si>
    <t>GX73501A02HA8SBK</t>
  </si>
  <si>
    <t>HA8SBK</t>
  </si>
  <si>
    <t>H9A366726AA8SBK</t>
  </si>
  <si>
    <t>H9A366727AA8SBK</t>
  </si>
  <si>
    <t>GX6363160BA</t>
  </si>
  <si>
    <t>63160</t>
  </si>
  <si>
    <t>FR ASY RR ST CSHN</t>
  </si>
  <si>
    <t>后排坐垫发泡</t>
  </si>
  <si>
    <t>GX7315D104AA0LKP</t>
  </si>
  <si>
    <t>AA0LKP</t>
  </si>
  <si>
    <t>GX7315D105AA0LKP</t>
  </si>
  <si>
    <t>GX73600B13CA0LKP</t>
  </si>
  <si>
    <t>CA0LKP</t>
  </si>
  <si>
    <t>GX73611E24AB0LKP</t>
  </si>
  <si>
    <t>AB0LKP</t>
  </si>
  <si>
    <t>GX7361692AA0LKP</t>
  </si>
  <si>
    <t>GX7361693AA0LKP</t>
  </si>
  <si>
    <t>GX73611A08DA0LKP</t>
  </si>
  <si>
    <t>DA0LKP</t>
  </si>
  <si>
    <t>H9A364416BA0LKP</t>
  </si>
  <si>
    <t>BA0LKP</t>
  </si>
  <si>
    <t>前排副驾靠背面套总成taurus打孔皮</t>
  </si>
  <si>
    <t>H9A364417BA0LKP</t>
  </si>
  <si>
    <t>前排正驾靠背面套总成taurus打孔皮</t>
  </si>
  <si>
    <t>GX7364388AB0LKP</t>
  </si>
  <si>
    <t>GX6362901CC0LKP</t>
  </si>
  <si>
    <t>CC0LKP</t>
  </si>
  <si>
    <t>GX73629K78BA0LKP</t>
  </si>
  <si>
    <t>GX73629K79BA0LKP</t>
  </si>
  <si>
    <t>GX73600B12CA0LKP</t>
  </si>
  <si>
    <t>GX6362900CC0LKP</t>
  </si>
  <si>
    <t>H9A314A578BB</t>
  </si>
  <si>
    <t>H9A314B687BB</t>
  </si>
  <si>
    <t>H9A314A699FA</t>
  </si>
  <si>
    <t>FA</t>
  </si>
  <si>
    <t>H9A314B719FA</t>
  </si>
  <si>
    <t>GX73600E24AB0LKP</t>
  </si>
  <si>
    <t>GX73600E44AB0LKP</t>
  </si>
  <si>
    <t>GX73600E44BB0LKP</t>
  </si>
  <si>
    <t>BB0LKP</t>
  </si>
  <si>
    <t>GX73600E45AB0LKP</t>
  </si>
  <si>
    <t>H9A363804BB0LKP</t>
  </si>
  <si>
    <t>后排坐垫面套TAURUS打孔皮</t>
  </si>
  <si>
    <t>H9A366600BA0LKP</t>
  </si>
  <si>
    <t>后排靠背面套TAURUS打孔皮</t>
  </si>
  <si>
    <t>GX73501A02HA0LKP</t>
  </si>
  <si>
    <t>HA0LKP</t>
  </si>
  <si>
    <t>H9A367112AB0LKP</t>
  </si>
  <si>
    <t>GX73501B16BB0LKP</t>
  </si>
  <si>
    <t>H9A3601C30AA</t>
  </si>
  <si>
    <t>601C30</t>
  </si>
  <si>
    <t>ELEM RR ST BK HT</t>
  </si>
  <si>
    <t>后排靠背加热垫</t>
  </si>
  <si>
    <t>FK72613K40AB0LKP</t>
  </si>
  <si>
    <t>FK72613K40A1B0LKP</t>
  </si>
  <si>
    <t>A1B0LKP</t>
  </si>
  <si>
    <t>FK72613K40BB0LKP</t>
  </si>
  <si>
    <t>FK72613K40B1B0LKP</t>
  </si>
  <si>
    <t>B1B0LKP</t>
  </si>
  <si>
    <t>H9A3600D76AA</t>
  </si>
  <si>
    <t>600D76</t>
  </si>
  <si>
    <t>ELEM RR ST CSHN HT</t>
  </si>
  <si>
    <t>后排坐垫加热垫</t>
  </si>
  <si>
    <t>H9A366726AA0LKP</t>
  </si>
  <si>
    <t>H9A366727AA0LKP</t>
  </si>
  <si>
    <t>GX7315D104AA8AAM</t>
  </si>
  <si>
    <t>AA8AAM</t>
  </si>
  <si>
    <t>GX7315D105AA8AAM</t>
  </si>
  <si>
    <t>GX73600B13CA8AAM</t>
  </si>
  <si>
    <t>CA8AAM</t>
  </si>
  <si>
    <t>GX73611E24AB8AAM</t>
  </si>
  <si>
    <t>AB8AAM</t>
  </si>
  <si>
    <t>GX7361692AA8AAM</t>
  </si>
  <si>
    <t>GX7361693AA8AAM</t>
  </si>
  <si>
    <t>H9A3045H36BA8AAM</t>
  </si>
  <si>
    <t>BA8AAM</t>
  </si>
  <si>
    <t>GX73611A08FA8AAM</t>
  </si>
  <si>
    <t>FA8AAM</t>
  </si>
  <si>
    <t>H9A364416FA8AAM</t>
  </si>
  <si>
    <t>H9A364417FA8AAM</t>
  </si>
  <si>
    <t>GX6362900RD8AAM</t>
  </si>
  <si>
    <t>RD8AAM</t>
  </si>
  <si>
    <t>GX6362901RD8AAM</t>
  </si>
  <si>
    <t>H9A364388DA8AAM</t>
  </si>
  <si>
    <t>DA8AAM</t>
  </si>
  <si>
    <t>GX73629K78BA8AAM</t>
  </si>
  <si>
    <t>GX73629K79BA8AAM</t>
  </si>
  <si>
    <t>GX73600B12CA8AAM</t>
  </si>
  <si>
    <t>GX73600E24AB8AAM</t>
  </si>
  <si>
    <t>GX73600E44AB8AAM</t>
  </si>
  <si>
    <t>GX73600E44BB8AAM</t>
  </si>
  <si>
    <t>BB8AAM</t>
  </si>
  <si>
    <t>GX73600E45AB8AAM</t>
  </si>
  <si>
    <t>H9A367112BB8AAM</t>
  </si>
  <si>
    <t>H9A366600DA8AAM</t>
  </si>
  <si>
    <t>H9A363804DB8AAM</t>
  </si>
  <si>
    <t>DB8AAM</t>
  </si>
  <si>
    <t>GX73501B16DB8AAM</t>
  </si>
  <si>
    <t>FK72613K40AB8AAM</t>
  </si>
  <si>
    <t>FK72613K40A1B8AAM</t>
  </si>
  <si>
    <t>A1B8AAM</t>
  </si>
  <si>
    <t>FK72613K40BB8AAM</t>
  </si>
  <si>
    <t>FK72613K40B1B8AAM</t>
  </si>
  <si>
    <t>B1B8AAM</t>
  </si>
  <si>
    <t>H9A3501A02AB8AAM</t>
  </si>
  <si>
    <t>H9A366726BA8AAM</t>
  </si>
  <si>
    <t>H9A366727BA8AAM</t>
  </si>
  <si>
    <t>GX73611A08CB8PVJ</t>
  </si>
  <si>
    <t>H9A364416BA8PVJ</t>
  </si>
  <si>
    <t>H9A364417BA8PVJ</t>
  </si>
  <si>
    <t>GX7364388AB8PVJ</t>
  </si>
  <si>
    <t>GX6362901CC8PVJ</t>
  </si>
  <si>
    <t>CC8PVJ</t>
  </si>
  <si>
    <t>GX6362900CC8PVJ</t>
  </si>
  <si>
    <t>H9A367112AB8PVJ</t>
  </si>
  <si>
    <t>H9A363804BB8PVJ</t>
  </si>
  <si>
    <t>GX73501A02HA8PVJ</t>
  </si>
  <si>
    <t>HA8PVJ</t>
  </si>
  <si>
    <t>H9A366600BA8PVJ</t>
  </si>
  <si>
    <t>GX73501B16BB8PVJ</t>
  </si>
  <si>
    <t>H9A366726AA8PVJ</t>
  </si>
  <si>
    <t>H9A366727AA8PVJ</t>
  </si>
  <si>
    <t>GX73611A08FA8SBK</t>
  </si>
  <si>
    <t>FA8SBK</t>
  </si>
  <si>
    <t>H9A3045H36BA8SBK</t>
  </si>
  <si>
    <t>H9A364416FA8SBK</t>
  </si>
  <si>
    <t>H9A364417FA8SBK</t>
  </si>
  <si>
    <t>GX6362900RD8SBK</t>
  </si>
  <si>
    <t>RD8SBK</t>
  </si>
  <si>
    <t>GX6362901RD8SBK</t>
  </si>
  <si>
    <t>H9A364388DA8SBK</t>
  </si>
  <si>
    <t>DA8SBK</t>
  </si>
  <si>
    <t>H9A367112BB8SBK</t>
  </si>
  <si>
    <t>H9A366600DA8SBK</t>
  </si>
  <si>
    <t>H9A363804DB8SBK</t>
  </si>
  <si>
    <t>DB8SBK</t>
  </si>
  <si>
    <t>GX73501B16DB8SBK</t>
  </si>
  <si>
    <t>H9A3501A02AB8SBK</t>
  </si>
  <si>
    <t>H9A366726BA8SBK</t>
  </si>
  <si>
    <t>H9A366727BA8SBK</t>
  </si>
  <si>
    <t>H9A3045H36AA0LKP</t>
  </si>
  <si>
    <t>小桌板TAURUS 皮</t>
  </si>
  <si>
    <t>GX73611A08CB0LKP</t>
  </si>
  <si>
    <t>CB0LKP</t>
  </si>
  <si>
    <t>前排2向手动头枕</t>
  </si>
  <si>
    <t>H9A364416EA0LKP</t>
  </si>
  <si>
    <t>EA0LKP</t>
  </si>
  <si>
    <t>前排副驾靠背面套总成taurus打孔皮通风版加小桌板</t>
  </si>
  <si>
    <t>H9A364417EA0LKP</t>
  </si>
  <si>
    <t>前排正驾靠背面套总成taurus打孔皮通风版加小桌板</t>
  </si>
  <si>
    <t>GX6362900DC0LKP</t>
  </si>
  <si>
    <t>DC0LKP</t>
  </si>
  <si>
    <t>GX6362901DC0LKP</t>
  </si>
  <si>
    <t>H9A364388CA0LKP</t>
  </si>
  <si>
    <t>前排椅背板包覆winsor皮带小桌板</t>
  </si>
  <si>
    <t>H9A363804CB0LKP</t>
  </si>
  <si>
    <t>H9A366600CA0LKP</t>
  </si>
  <si>
    <t>GX73611A08DA8PVJ</t>
  </si>
  <si>
    <t>H9A3045H36AA8PVJ</t>
  </si>
  <si>
    <t>H9A364388CA8PVJ</t>
  </si>
  <si>
    <t>H9A364416EA8PVJ</t>
  </si>
  <si>
    <t>EA8PVJ</t>
  </si>
  <si>
    <t>H9A364417EA8PVJ</t>
  </si>
  <si>
    <t>GX6362900DC8PVJ</t>
  </si>
  <si>
    <t>DC8PVJ</t>
  </si>
  <si>
    <t>GX6362901DC8PVJ</t>
  </si>
  <si>
    <t>H9A363804CB8PVJ</t>
  </si>
  <si>
    <t>H9A366600CA8PVJ</t>
  </si>
  <si>
    <t>H9A364416EA8AAP</t>
  </si>
  <si>
    <t>EA8AAP</t>
  </si>
  <si>
    <t>H9A364417EA8AAP</t>
  </si>
  <si>
    <t>H9A3045H36AA8AAP</t>
  </si>
  <si>
    <t>H9A364388CA8AAP</t>
  </si>
  <si>
    <t>H9A3045H36AA8SBK</t>
  </si>
  <si>
    <t>GX73611A08DA8SBK</t>
  </si>
  <si>
    <t>H9A364388CA8SBK</t>
  </si>
  <si>
    <t>H9A364416EA8SBK</t>
  </si>
  <si>
    <t>EA8SBK</t>
  </si>
  <si>
    <t>H9A364417EA8SBK</t>
  </si>
  <si>
    <t>GX6362900DC8SBK</t>
  </si>
  <si>
    <t>DC8SBK</t>
  </si>
  <si>
    <t>GX6362901DC8SBK</t>
  </si>
  <si>
    <t>H9A363804CB8SBK</t>
  </si>
  <si>
    <t>H9A366600CA8SBK</t>
  </si>
  <si>
    <t>H9A364416BA8AAP</t>
  </si>
  <si>
    <t>BA8AAP</t>
  </si>
  <si>
    <t>H9A364417BA8AAP</t>
  </si>
  <si>
    <t>GX73611A08CB8AAP</t>
  </si>
  <si>
    <t>GX6362900CC8AAP</t>
  </si>
  <si>
    <t>CC8AAP</t>
  </si>
  <si>
    <t>GX6362901CC8AAP</t>
  </si>
  <si>
    <t>H9A363804BB8AAP</t>
  </si>
  <si>
    <t>H9A366600BA8AAP</t>
  </si>
  <si>
    <t>H9A364416AA8PVJ</t>
  </si>
  <si>
    <t>H9A364417AA8PVJ</t>
  </si>
  <si>
    <t>H9A362900AC8PVJ</t>
  </si>
  <si>
    <t>AC8PVJ</t>
  </si>
  <si>
    <t>H9A362901AC8PVJ</t>
  </si>
  <si>
    <t>H9A363804AB8PVJ</t>
  </si>
  <si>
    <t>H9A366600AA8PVJ</t>
  </si>
  <si>
    <t>H9A364416FA8SBB</t>
  </si>
  <si>
    <t>H9A364417FA8SBB</t>
  </si>
  <si>
    <t>H9A3045H36BA8SBB</t>
  </si>
  <si>
    <t>H9A364388DBSBB</t>
  </si>
  <si>
    <t>H9A364388DA8SBB</t>
  </si>
  <si>
    <t>GX6319C300CC</t>
  </si>
  <si>
    <t>19C300</t>
  </si>
  <si>
    <t>CC</t>
  </si>
  <si>
    <t>CCR-DISPLAY FRONT INFOTAINMENT MOD</t>
  </si>
  <si>
    <t>10寸单视屏</t>
  </si>
  <si>
    <t>常熟安通林汽车饰件有限公司</t>
  </si>
  <si>
    <t>JS075</t>
  </si>
  <si>
    <t>215500</t>
  </si>
  <si>
    <t>D7a - X261 FRONT SEAT BOM</t>
  </si>
  <si>
    <r>
      <rPr>
        <b/>
        <sz val="9"/>
        <rFont val="宋体"/>
        <charset val="134"/>
        <scheme val="minor"/>
      </rPr>
      <t>JT1</t>
    </r>
    <r>
      <rPr>
        <sz val="9"/>
        <rFont val="宋体"/>
        <charset val="134"/>
        <scheme val="minor"/>
      </rPr>
      <t xml:space="preserve">
</t>
    </r>
  </si>
  <si>
    <r>
      <rPr>
        <b/>
        <sz val="9"/>
        <rFont val="宋体"/>
        <charset val="134"/>
        <scheme val="minor"/>
      </rPr>
      <t>JT2</t>
    </r>
    <r>
      <rPr>
        <sz val="9"/>
        <rFont val="宋体"/>
        <charset val="134"/>
        <scheme val="minor"/>
      </rPr>
      <t xml:space="preserve">
</t>
    </r>
  </si>
  <si>
    <r>
      <rPr>
        <b/>
        <sz val="9"/>
        <rFont val="宋体"/>
        <charset val="134"/>
        <scheme val="minor"/>
      </rPr>
      <t>JT3 &amp; JT3+</t>
    </r>
    <r>
      <rPr>
        <sz val="9"/>
        <rFont val="宋体"/>
        <charset val="134"/>
        <scheme val="minor"/>
      </rPr>
      <t xml:space="preserve">
</t>
    </r>
  </si>
  <si>
    <t>10X10 way+Fix lumbar+ Net Map pocket+footlamp</t>
  </si>
  <si>
    <t>10X10 way+Fix lumbar+ Net Map pocket+PSA+footlamp</t>
  </si>
  <si>
    <t>10X10 way+Fix lumbar+Heat+ Net Map pocket+footlamp</t>
  </si>
  <si>
    <t>10X10 way+Fix lumbar+Heat+ Net Map pocket+PSA+footlamp</t>
  </si>
  <si>
    <t>10X10 way+Fix lumbar+ Net Map pocket</t>
  </si>
  <si>
    <t>10X10 way+Fix lumbar+ Net Map pocket+PSA</t>
  </si>
  <si>
    <t>10X10 way+Fix lumbar+Heat+ Net Map pocket</t>
  </si>
  <si>
    <t>10X10 way+Fix lumbar+Heat+ Net Map pocket+PSA</t>
  </si>
  <si>
    <t>10X10 way+Fix lumbar+Heat+ Net Map pocket+MEM+footlamp</t>
  </si>
  <si>
    <t>10X10 way+Fix lumbar+Heat+ Net Map pocket+MEM</t>
  </si>
  <si>
    <t>10X10 way+Fix lumbar+Heat+MEM+ tray table+footlamp</t>
  </si>
  <si>
    <t>10X10 way+Fix lumbar+Heat+PSA+ tray table+footlamp</t>
  </si>
  <si>
    <t>10X10 way+4 way lumbar+ Net Map pocket+MEM+CLIMATE+footlamp</t>
  </si>
  <si>
    <t>10X10 way+4 way lumba+ Net Map pocket+PSA+CLIMATE+footlamp</t>
  </si>
  <si>
    <t xml:space="preserve"> 10X10 way+4 way lumbar+MEM+tray table + CLIMATE+footlamp</t>
  </si>
  <si>
    <t xml:space="preserve"> 10X10 way+4 way lumbar+PSA+tray table + CLIMATE+footlamp</t>
  </si>
  <si>
    <t>10X10 way+Fix lumbar+Heat+ Net Map pocket+MEM+RSE+footlamp</t>
  </si>
  <si>
    <t>10X10 way+Fix lumbar+Heat+ Net Map pocket+PSA+RSE+footlamp</t>
  </si>
  <si>
    <t xml:space="preserve"> 10X10 way+4 way lumbar+MEM+RSE + CLIMATE+footlamp</t>
  </si>
  <si>
    <t xml:space="preserve"> 10X10 way+4 way lumbar+PSA+RSE + CLIMATE+footlamp</t>
  </si>
  <si>
    <t>10X10 way+Fix lumbar+Heat+MEM+RSE + tray table+footlamp</t>
  </si>
  <si>
    <t>10X10 way+Fix lumbar+Heat+PSA+RSE + tray table+footlamp</t>
  </si>
  <si>
    <t xml:space="preserve"> 10X10 way+4 way lumbar+MEM+RSE + CLIMATE+tray table+footlamp</t>
  </si>
  <si>
    <t xml:space="preserve"> 10X10 way+4 way lumbar+PSA+RSE + CLIMATE +tray table+footlamp</t>
  </si>
  <si>
    <t>10X10 way+4 way lumbar+ Net Map pocket+MEM+Heat+footlamp</t>
  </si>
  <si>
    <t>10X10 way+4 way lumba+ Net Map pocket+PSA+Heat+footlamp</t>
  </si>
  <si>
    <t xml:space="preserve"> 10X10 way+4 way lumbar+MEM+tray table + Heat+footlamp</t>
  </si>
  <si>
    <t xml:space="preserve"> 10X10 way+4 way lumbar+PSA+tray table + Heat+footlamp</t>
  </si>
  <si>
    <t xml:space="preserve"> 10X10 way+4 way lumbar+MEM+RSE + Heat+footlamp</t>
  </si>
  <si>
    <t xml:space="preserve"> 10X10 way+4 way lumbar+PSA+RSE + Heat+footlamp</t>
  </si>
  <si>
    <t xml:space="preserve"> 10X10 way+4 way lumbar+MEM+RSE + Heat+tray table+footlamp</t>
  </si>
  <si>
    <t xml:space="preserve"> 10X10 way+4 way lumbar+PSA+RSE + Heat +tray table+footlamp</t>
  </si>
  <si>
    <t>10X10 way+Fix lumbar+Heat+MEM+ tray table</t>
  </si>
  <si>
    <t>10X10 way+Fix lumbar+Heat+PSA+ tray table</t>
  </si>
  <si>
    <t>10X10 way+4 way lumbar+ Net Map pocket+MEM+CLIMATE</t>
  </si>
  <si>
    <t>10X10 way+4 way lumba+ Net Map pocket+PSA+CLIMATE</t>
  </si>
  <si>
    <t xml:space="preserve"> 10X10 way+4 way lumbar+MEM+tray table + CLIMATE</t>
  </si>
  <si>
    <t xml:space="preserve"> 10X10 way+4 way lumbar+PSA+tray table + CLIMATE</t>
  </si>
  <si>
    <t>10X10 way+Fix lumbar+Heat+ Net Map pocket+MEM+RSE</t>
  </si>
  <si>
    <t>10X10 way+Fix lumbar+Heat+ Net Map pocket+PSA+RSE</t>
  </si>
  <si>
    <t xml:space="preserve"> 10X10 way+4 way lumbar+MEM+RSE + CLIMATE</t>
  </si>
  <si>
    <t xml:space="preserve"> 10X10 way+4 way lumbar+PSA+RSE + CLIMATE</t>
  </si>
  <si>
    <t>10X10 way+Fix lumbar+Heat+MEM+RSE + tray table</t>
  </si>
  <si>
    <t>10X10 way+Fix lumbar+Heat+PSA+RSE + tray table</t>
  </si>
  <si>
    <t xml:space="preserve"> 10X10 way+4 way lumbar+MEM+RSE + CLIMATE+tray table</t>
  </si>
  <si>
    <t xml:space="preserve"> 10X10 way+4 way lumbar+PSA+RSE + CLIMATE +tray table</t>
  </si>
  <si>
    <t>10X10 way+4 way lumbar+ Net Map pocket+MEM+Heat</t>
  </si>
  <si>
    <t>10X10 way+4 way lumba+ Net Map pocket+PSA+Heat</t>
  </si>
  <si>
    <t xml:space="preserve"> 10X10 way+4 way lumbar+MEM+tray table + Heat</t>
  </si>
  <si>
    <t xml:space="preserve"> 10X10 way+4 way lumbar+PSA+tray table + Heat</t>
  </si>
  <si>
    <t xml:space="preserve"> 10X10 way+4 way lumbar+MEM+RSE + Heat</t>
  </si>
  <si>
    <t xml:space="preserve"> 10X10 way+4 way lumbar+PSA+RSE + Heat</t>
  </si>
  <si>
    <t xml:space="preserve"> 10X10 way+4 way lumbar+MEM+RSE + Heat+tray table</t>
  </si>
  <si>
    <t xml:space="preserve"> 10X10 way+4 way lumbar+PSA+RSE + Heat +tray table</t>
  </si>
  <si>
    <t>10X10 way+4 way lumbar+ Net Map pocket+MEM+CLIMATE+footlamp+rear massage</t>
  </si>
  <si>
    <t>10X10 way+4 way lumba+ Net Map pocket+PSA+CLIMATE+footlamp+rear massage</t>
  </si>
  <si>
    <t xml:space="preserve"> 10X10 way+4 way lumbar+tray table + CLIMATE+footlamp+rear massage</t>
  </si>
  <si>
    <t xml:space="preserve"> 10X10 way+4 way lumbar+PSA+tray table + CLIMATE+footlamp+rear massage</t>
  </si>
  <si>
    <t xml:space="preserve"> 10X10 way+4 way lumbar+MEM+RSE + CLIMATE+footlamp+rear massage</t>
  </si>
  <si>
    <t xml:space="preserve"> 10X10 way+4 way lumbar+PSA+RSE + CLIMATE+footlamp+rear massage</t>
  </si>
  <si>
    <t xml:space="preserve"> 10X10 way+4 way lumbar+MEM+RSE + CLIMATE+tray table+footlamp+rear massage</t>
  </si>
  <si>
    <t xml:space="preserve"> 10X10 way+4 way lumbar+PSA+RSE + CLIMATE +tray table+footlamp+rear massage</t>
  </si>
  <si>
    <t>10X10 way+4 way lumbar+ Net Map pocket+MEM+CLIMATE+rear massage</t>
  </si>
  <si>
    <t>10X10 way+4 way lumba+ Net Map pocket+PSA+CLIMATE+rear massage</t>
  </si>
  <si>
    <t xml:space="preserve"> 10X10 way+4 way lumbar+MEM+tray table + CLIMATE+rear massage</t>
  </si>
  <si>
    <t xml:space="preserve"> 10X10 way+4 way lumbar+PSA+tray table + CLIMATE+rear massage</t>
  </si>
  <si>
    <t xml:space="preserve"> 10X10 way+4 way lumbar+MEM+RSE + CLIMATE+rear massage</t>
  </si>
  <si>
    <t xml:space="preserve"> 10X10 way+4 way lumbar+PSA+RSE + CLIMATE+rear massage</t>
  </si>
  <si>
    <t xml:space="preserve"> 10X10 way+4 way lumbar+MEM+RSE + CLIMATE+tray table+rear massage</t>
  </si>
  <si>
    <t xml:space="preserve"> 10X10 way+4 way lumbar+PSA+RSE + CLIMATE +tray table+rear massage</t>
  </si>
  <si>
    <t xml:space="preserve"> 10X10 way+4 way lumbar+ Net Map pocket+MEM+RSE + CLIMATE +footlamp</t>
  </si>
  <si>
    <t xml:space="preserve"> 10X10 way+4 way lumbar+ Net Map pocket+PSA+RSE + CLIMATE+footlamp</t>
  </si>
  <si>
    <t xml:space="preserve"> 10X10 way+4 way lumbar+MEM+RSE + CLIMATE +tray table+footlamp</t>
  </si>
  <si>
    <t xml:space="preserve"> 10X10 way+4 way lumbar+ Net Map pocket+MEM+RSE + CLIMATE </t>
  </si>
  <si>
    <t xml:space="preserve"> 10X10 way+4 way lumbar+ Net Map pocket+PSA+RSE + CLIMATE</t>
  </si>
  <si>
    <t xml:space="preserve"> 10X10 way+4 way lumbar+MEM+RSE + CLIMATE +tray table</t>
  </si>
  <si>
    <t xml:space="preserve"> 10X10 way+4 way lumbar+ Net Map pocket+MEM+RSE + CLIMATE +footlamp+rear massage</t>
  </si>
  <si>
    <t xml:space="preserve"> 10X10 way+4 way lumbar+ Net Map pocket+PSA+RSE + CLIMATE+footlamp+rear massage</t>
  </si>
  <si>
    <t xml:space="preserve"> 10X10 way+4 way lumbar+MEM+RSE + CLIMATE +tray table+footlamp+rear massage</t>
  </si>
  <si>
    <t xml:space="preserve"> 10X10 way+4 way lumbar+ Net Map pocket+MEM+RSE + CLIMATE +rear massage</t>
  </si>
  <si>
    <t xml:space="preserve"> 10X10 way+4 way lumbar+ Net Map pocket+PSA+RSE + CLIMATE+rear massage</t>
  </si>
  <si>
    <t xml:space="preserve"> 10X10 way+4 way lumbar+MEM+RSE + CLIMATE +tray table+rear massage</t>
  </si>
  <si>
    <t xml:space="preserve"> 14X14 way+4 way lumbar with bolster+ Net Map pocket+MEM+RSE + CLIMATE+footlamp</t>
  </si>
  <si>
    <t xml:space="preserve"> 14X14 way+4 way lumbar with bolster+ Net Map pocket+MEM+PSA+RSE + CLIMATE+footlamp</t>
  </si>
  <si>
    <t xml:space="preserve"> 14X14 way+4 way lumbar with bolster+MEM+RSE + CLIMATE +tray table+footlamp</t>
  </si>
  <si>
    <t xml:space="preserve"> 14X14 way+4 way lumbar with bolster+MEM+PSA+RSE + CLIMATE +tray table+footlamp</t>
  </si>
  <si>
    <t>MODULES</t>
  </si>
  <si>
    <t>JT1</t>
  </si>
  <si>
    <t>JT1(O1)</t>
  </si>
  <si>
    <t>JT1(O2)</t>
  </si>
  <si>
    <t>JT1(O3)</t>
  </si>
  <si>
    <t>JT2(O)</t>
  </si>
  <si>
    <t>JT3(O1)</t>
  </si>
  <si>
    <t>JT3(O2)</t>
  </si>
  <si>
    <t>JT3(O3)</t>
  </si>
  <si>
    <t>JT3(O4)</t>
  </si>
  <si>
    <t>JT3(O5)</t>
  </si>
  <si>
    <t>JT3(O6)</t>
  </si>
  <si>
    <t>JT3(O7)</t>
  </si>
  <si>
    <t>JT3(O8)</t>
  </si>
  <si>
    <t>JT3(O9)</t>
  </si>
  <si>
    <t>JT3(O10)</t>
  </si>
  <si>
    <t>JT3(O11)</t>
  </si>
  <si>
    <t>JT3(O12)</t>
  </si>
  <si>
    <t>JT3(O13)</t>
  </si>
  <si>
    <t>JT3(O14)</t>
  </si>
  <si>
    <t>JT3(O15)</t>
  </si>
  <si>
    <t>JT3(O16)</t>
  </si>
  <si>
    <t>JT3(O17)</t>
  </si>
  <si>
    <t>JT3(O18)</t>
  </si>
  <si>
    <t>JT3(O22)</t>
  </si>
  <si>
    <t>JT3(O20)</t>
  </si>
  <si>
    <t>JT3(O21)</t>
  </si>
  <si>
    <t>JT3(O23)</t>
  </si>
  <si>
    <t>JT3(O24)</t>
  </si>
  <si>
    <t>JT3(O25)</t>
  </si>
  <si>
    <t>JT3(O26)</t>
  </si>
  <si>
    <t>JT3(O27)</t>
  </si>
  <si>
    <t>JT3(O28)</t>
  </si>
  <si>
    <t>JT3(O29)</t>
  </si>
  <si>
    <t>JT3(O30)</t>
  </si>
  <si>
    <t>JT3(O31)</t>
  </si>
  <si>
    <t xml:space="preserve"> JT3+</t>
  </si>
  <si>
    <t>JT3+(O1)</t>
  </si>
  <si>
    <t xml:space="preserve"> JT3+(O2)</t>
  </si>
  <si>
    <t>JT3+(O3)</t>
  </si>
  <si>
    <t xml:space="preserve"> JT3+(O4)</t>
  </si>
  <si>
    <t>JT3+(O5)</t>
  </si>
  <si>
    <t xml:space="preserve"> JT3+(O6)</t>
  </si>
  <si>
    <t>JT3+(O7)</t>
  </si>
  <si>
    <t>JT5(O1)</t>
  </si>
  <si>
    <t>JT5(O2)</t>
  </si>
  <si>
    <t>JT5(O3)</t>
  </si>
  <si>
    <t>F:JT1&amp;R:JT1</t>
  </si>
  <si>
    <t>F:JT1(O1)&amp;R:JT1</t>
  </si>
  <si>
    <t>F:JT1(O2)&amp;R:JT1</t>
  </si>
  <si>
    <t>F:JT1(O3)&amp;R:JT1</t>
  </si>
  <si>
    <t>F:JT1(O1)&amp;R:JT1 (O)</t>
  </si>
  <si>
    <t>F:JT1(O3)&amp;R:JT1 (O)</t>
  </si>
  <si>
    <t>F:JT2&amp;R:JT2</t>
  </si>
  <si>
    <t>F:JT2(O)&amp;R:JT2</t>
  </si>
  <si>
    <t>F:JT2&amp;R:JT2(O)</t>
  </si>
  <si>
    <t>F:JT2(O)&amp;R:JT2(O)</t>
  </si>
  <si>
    <t>F:JT3&amp;R:JT3</t>
  </si>
  <si>
    <t>F:JT3(O1)&amp;R:JT3</t>
  </si>
  <si>
    <t>F:JT3(O4)&amp;R:JT3</t>
  </si>
  <si>
    <t>F:JT3(O6)&amp;R:JT3</t>
  </si>
  <si>
    <t>F:JT3(O8)&amp;R:JT3</t>
  </si>
  <si>
    <t>F:JT3(O9)&amp;R:JT3</t>
  </si>
  <si>
    <t>F:JT3(O10)&amp;R:JT3</t>
  </si>
  <si>
    <t>F:JT3(O11)&amp;R:JT3</t>
  </si>
  <si>
    <t>F:JT3(O12)&amp;R:JT3</t>
  </si>
  <si>
    <t>F:JT3(O13)&amp;R:JT3</t>
  </si>
  <si>
    <t>F:JT3(O16)&amp;R:JT3</t>
  </si>
  <si>
    <t>F:JT3(O18)&amp;R:JT3</t>
  </si>
  <si>
    <t>F:JT3(O20)&amp;R:JT3</t>
  </si>
  <si>
    <t>F:JT3(O21)&amp;R:JT3</t>
  </si>
  <si>
    <t>F:JT3(O22)&amp;R:JT3</t>
  </si>
  <si>
    <t>F:JT3(O23)&amp;R:JT3</t>
  </si>
  <si>
    <t>F:JT3(O2)&amp;R:JT3(O1)</t>
  </si>
  <si>
    <t>F:JT3(O3)&amp;R:JT3(O1)</t>
  </si>
  <si>
    <t>F:JT3(O14)&amp;R:JT3(O1)</t>
  </si>
  <si>
    <t>F:JT3(O15)&amp;R:JT3(O1)</t>
  </si>
  <si>
    <t>F:JT3(O24)&amp;R:JT3(O2)</t>
  </si>
  <si>
    <t>F:JT3(O25)&amp;R:JT3(O2)</t>
  </si>
  <si>
    <t>F:JT3(O28)&amp;R:JT3(O2)</t>
  </si>
  <si>
    <t>F:JT3(O29)&amp;R:JT3(O2)</t>
  </si>
  <si>
    <t>F:JT3+&amp;R:JT3+</t>
  </si>
  <si>
    <t>F:JT3+(O1)&amp;R:JT3+</t>
  </si>
  <si>
    <t>F:JT3+(O2)&amp;R:JT3+</t>
  </si>
  <si>
    <t>F:JT3+(O3)&amp;R:JT3+</t>
  </si>
  <si>
    <t>F:JT3+(O4)&amp;R:JT3+(O)</t>
  </si>
  <si>
    <t>F:JT3+(O5)&amp;R:JT3+(O)</t>
  </si>
  <si>
    <t>F:JT3+(O6)&amp;R:JT3+(O)</t>
  </si>
  <si>
    <t>F:JT3+(O7)&amp;R:JT3+(O)</t>
  </si>
  <si>
    <t>F:JT5&amp;R:JT5</t>
  </si>
  <si>
    <t>F:JT5(O1)&amp;R:JT5</t>
  </si>
  <si>
    <t>F:JT5(O2)&amp;R:JT5(O)</t>
  </si>
  <si>
    <t>F:JT5(O3)&amp;R:JT5(O)</t>
  </si>
  <si>
    <t>F:JT3(O5)&amp;R:JT3(O1)</t>
  </si>
  <si>
    <t>F:JT3(O7)&amp;R:JT3(O1)</t>
  </si>
  <si>
    <t>F:JT3(O17)&amp;R:JT3(O1)</t>
  </si>
  <si>
    <t>F:JT3(O19)&amp;R:JT3(O1)</t>
  </si>
  <si>
    <t>F:JT3(O26)&amp;R:JT3(O2)</t>
  </si>
  <si>
    <t>F:JT3(O27)&amp;R:JT3(O2)</t>
  </si>
  <si>
    <t>F:JT3(O30)&amp;R:JT3(O2)</t>
  </si>
  <si>
    <t>F:JT3(O31)&amp;R:JT3(O2)</t>
  </si>
  <si>
    <t>NEW X261LEAR 
PART NUMBER</t>
  </si>
  <si>
    <t>CUSTOMER PART NUMBER</t>
  </si>
  <si>
    <t>AAP</t>
  </si>
  <si>
    <t>AAM</t>
  </si>
  <si>
    <t>SBB</t>
  </si>
  <si>
    <t>Lear Code</t>
  </si>
  <si>
    <t>BASE</t>
  </si>
  <si>
    <t>TAB</t>
  </si>
  <si>
    <t>VER</t>
  </si>
  <si>
    <t>LCF</t>
  </si>
  <si>
    <t>ECN</t>
  </si>
  <si>
    <t>PRE</t>
  </si>
  <si>
    <t>SUF</t>
  </si>
  <si>
    <t>COL</t>
  </si>
  <si>
    <t>Make or Buy</t>
  </si>
  <si>
    <t>AUDIT</t>
  </si>
  <si>
    <t>LVL1     LVL2     LVL3     LVL4     LVL5</t>
  </si>
  <si>
    <t>中文零件名</t>
  </si>
  <si>
    <t>SUPPILER NAME</t>
  </si>
  <si>
    <t>LH</t>
  </si>
  <si>
    <t>RH</t>
  </si>
  <si>
    <t>JLR Code</t>
  </si>
  <si>
    <t>xjc</t>
  </si>
  <si>
    <t>TRIM COVERS</t>
  </si>
  <si>
    <t>L0486360</t>
  </si>
  <si>
    <t>01</t>
  </si>
  <si>
    <t>A</t>
  </si>
  <si>
    <t>B</t>
  </si>
  <si>
    <t>ok</t>
  </si>
  <si>
    <t>前排主驾靠背面套 JT2</t>
  </si>
  <si>
    <t>Nanjin Lear</t>
  </si>
  <si>
    <t>o</t>
  </si>
  <si>
    <t>H9A364417AA0LKP</t>
  </si>
  <si>
    <t>L0486363</t>
  </si>
  <si>
    <t>前排主驾靠背面套 JT3</t>
  </si>
  <si>
    <t>H9A364417BA8SBK</t>
  </si>
  <si>
    <t>L0490175</t>
  </si>
  <si>
    <t>D</t>
  </si>
  <si>
    <t>H9A364417DA8PVJ</t>
  </si>
  <si>
    <t>前排主驾靠背面套(小桌板) JT3</t>
  </si>
  <si>
    <t>H9A364417DA0LKP</t>
  </si>
  <si>
    <t>H9A364417DA8SBK</t>
  </si>
  <si>
    <t>H9A364417DA8AAP</t>
  </si>
  <si>
    <t>L0486362</t>
  </si>
  <si>
    <t>前排副驾靠背面套 JT2</t>
  </si>
  <si>
    <t>H9A364416AA0LKP</t>
  </si>
  <si>
    <t>L0486364</t>
  </si>
  <si>
    <t>前排副驾靠背面套 JT3</t>
  </si>
  <si>
    <t>H9A364416BA8SBK</t>
  </si>
  <si>
    <t>L0490177</t>
  </si>
  <si>
    <t>H9A364416DA8PVJ</t>
  </si>
  <si>
    <t>前排副驾靠背面套(小桌板) JT3</t>
  </si>
  <si>
    <t>H9A364416DA0LKP</t>
  </si>
  <si>
    <t>H9A364416DA8SBK</t>
  </si>
  <si>
    <t>H9A364416DA8AAP</t>
  </si>
  <si>
    <t>L0490178</t>
  </si>
  <si>
    <t>C</t>
  </si>
  <si>
    <t>H9A364417CA8PVJ</t>
  </si>
  <si>
    <t>前排主驾靠背面套(空调) JT3</t>
  </si>
  <si>
    <t>H9A364417CA0LKP</t>
  </si>
  <si>
    <t>H9A364417CA8SBK</t>
  </si>
  <si>
    <t>L0486365</t>
  </si>
  <si>
    <t>E</t>
  </si>
  <si>
    <t>前排主驾靠背面套(空调+小桌板) JT3</t>
  </si>
  <si>
    <t>L0490180</t>
  </si>
  <si>
    <t>H9A364416CA8PVJ</t>
  </si>
  <si>
    <t>前排副驾靠背面套(空调) JT3</t>
  </si>
  <si>
    <t>H9A364416CA0LKP</t>
  </si>
  <si>
    <t>H9A364416CA8SBK</t>
  </si>
  <si>
    <t>L0486366</t>
  </si>
  <si>
    <t>前排副驾靠背面套(空调+小桌板) JT3</t>
  </si>
  <si>
    <t>L0492509</t>
  </si>
  <si>
    <t>G</t>
  </si>
  <si>
    <t>前排主驾靠背面套 JT5</t>
  </si>
  <si>
    <t>H9A364417GA0LKP</t>
  </si>
  <si>
    <t>H9A364417GA8SBK</t>
  </si>
  <si>
    <t>H9A364417GA8AAM</t>
  </si>
  <si>
    <t>ok'</t>
  </si>
  <si>
    <t>L0486373</t>
  </si>
  <si>
    <t>F</t>
  </si>
  <si>
    <t>前排主驾靠背面套(小桌板) JT5</t>
  </si>
  <si>
    <t>H9A364417FA0LKP</t>
  </si>
  <si>
    <t>L0492511</t>
  </si>
  <si>
    <t>前排副驾靠背面套 JT5</t>
  </si>
  <si>
    <t>H9A364416GA0LKP</t>
  </si>
  <si>
    <t>H9A364416GA8SBK</t>
  </si>
  <si>
    <t>H9A364416GA8AAM</t>
  </si>
  <si>
    <t>L0486374</t>
  </si>
  <si>
    <t>前排副驾靠背面套(小桌板) JT5</t>
  </si>
  <si>
    <t>H9A364416FA0LKP</t>
  </si>
  <si>
    <t>L0486399</t>
  </si>
  <si>
    <t>实物是AB01，以AB01为准</t>
  </si>
  <si>
    <t>前排主驾坐垫面套 JT2</t>
  </si>
  <si>
    <t>H9A362901AC0LKP</t>
  </si>
  <si>
    <t>L0486405</t>
  </si>
  <si>
    <t>前排副驾坐垫面套 JT2</t>
  </si>
  <si>
    <t>H9A362900AC0LKP</t>
  </si>
  <si>
    <t>L0427629</t>
  </si>
  <si>
    <t>AD</t>
  </si>
  <si>
    <t>ECN0279998 AC01
ECN0286233 AD01</t>
  </si>
  <si>
    <t>实物是AC01，以AC01为准</t>
  </si>
  <si>
    <t>前排主驾坐垫面套 JT3</t>
  </si>
  <si>
    <t>AC</t>
  </si>
  <si>
    <t>GX6362901CC8SBK</t>
  </si>
  <si>
    <t>L0427631</t>
  </si>
  <si>
    <t>前排主驾坐垫面套 (空调)JT3</t>
  </si>
  <si>
    <t>L0427630</t>
  </si>
  <si>
    <t>前排副驾坐垫面套 JT3</t>
  </si>
  <si>
    <t>GX6362900CC8SBK</t>
  </si>
  <si>
    <t>L0427634</t>
  </si>
  <si>
    <t>前排副驾坐垫面套 (空调)JT3</t>
  </si>
  <si>
    <t>L0427661</t>
  </si>
  <si>
    <t>ECN0280000 AB01
ECN0280918 AC01
ECN0282441 AD01
ECN0286233 AE01</t>
  </si>
  <si>
    <t>R</t>
  </si>
  <si>
    <t>实物是AA03，以AA03为准</t>
  </si>
  <si>
    <t>前排主驾坐垫面套 JT5</t>
  </si>
  <si>
    <t>AE</t>
  </si>
  <si>
    <t>GX6362901RD0LKP</t>
  </si>
  <si>
    <t>L0427662</t>
  </si>
  <si>
    <t>前排副驾坐垫面套 JT5</t>
  </si>
  <si>
    <t>GX6362900RD0LKP</t>
  </si>
  <si>
    <t>FOAM</t>
  </si>
  <si>
    <t>L0529589</t>
  </si>
  <si>
    <t>0279064
ECN0280560 AA02
ECN0286364 AB01</t>
  </si>
  <si>
    <t>实物是AA01,以AA01为准</t>
  </si>
  <si>
    <t>前排坐垫发泡总成+ROWA</t>
  </si>
  <si>
    <t>L0529590</t>
  </si>
  <si>
    <t>0279064
ECN0280560 AA02</t>
  </si>
  <si>
    <t>前排坐垫发泡（空调）总成+ROWA</t>
  </si>
  <si>
    <t>Hangzhou Lear</t>
  </si>
  <si>
    <t>L0534286</t>
  </si>
  <si>
    <t>0279458
ECN0280560 AA02</t>
  </si>
  <si>
    <t>前排坐垫发泡（空调+腿托）总成+ROWA</t>
  </si>
  <si>
    <t>L0427672</t>
  </si>
  <si>
    <t>06</t>
  </si>
  <si>
    <t>0270578</t>
  </si>
  <si>
    <t>前排主驾靠背发泡总成</t>
  </si>
  <si>
    <t>L0492750</t>
  </si>
  <si>
    <t>ECN0269824   AA02
ECN0276806  AA03</t>
  </si>
  <si>
    <t>H9A364811AA</t>
  </si>
  <si>
    <t>前排主驾靠背发泡（小桌板）总成</t>
  </si>
  <si>
    <t>L0427673</t>
  </si>
  <si>
    <t>前排副驾靠背发泡总成</t>
  </si>
  <si>
    <t>L0492749</t>
  </si>
  <si>
    <t>H9A364810AA</t>
  </si>
  <si>
    <t>前排副驾靠背发泡（小桌板）总成</t>
  </si>
  <si>
    <t>L0427674</t>
  </si>
  <si>
    <t>前排主驾靠背发泡（空调）总成</t>
  </si>
  <si>
    <t>L0492752</t>
  </si>
  <si>
    <t>前排主驾靠背发泡（空调+小桌板）总成</t>
  </si>
  <si>
    <t>L0427675</t>
  </si>
  <si>
    <t>前排副驾靠背发泡（空调）总成</t>
  </si>
  <si>
    <t>L0492751</t>
  </si>
  <si>
    <t>前排副驾靠背发泡（空调+小桌板）总成</t>
  </si>
  <si>
    <t>L0010009</t>
  </si>
  <si>
    <t>W520111</t>
  </si>
  <si>
    <t>S437</t>
  </si>
  <si>
    <t>W520111S437</t>
  </si>
  <si>
    <t xml:space="preserve"> M6 螺母 </t>
  </si>
  <si>
    <t>Huayuan</t>
  </si>
  <si>
    <t>L0333125</t>
  </si>
  <si>
    <t>0720</t>
  </si>
  <si>
    <t>CK520720AA</t>
  </si>
  <si>
    <t>螺栓 M10X1.0X18 （坐靠连接）</t>
  </si>
  <si>
    <t>L0016425</t>
  </si>
  <si>
    <t>W505943</t>
  </si>
  <si>
    <t>S424</t>
  </si>
  <si>
    <t>W505943S424</t>
  </si>
  <si>
    <t xml:space="preserve"> M4 X 12 自攻螺钉</t>
  </si>
  <si>
    <t>TR</t>
  </si>
  <si>
    <t>L0079883</t>
  </si>
  <si>
    <t xml:space="preserve"> M4 X 1.46 X 20  自攻螺钉 （空调安装到坐垫）</t>
  </si>
  <si>
    <t>L0144280</t>
  </si>
  <si>
    <t>旁侧板金属卡扣</t>
  </si>
  <si>
    <t>L0055869</t>
  </si>
  <si>
    <t>0276126</t>
  </si>
  <si>
    <t>M4 X 1.79 X 16 自攻螺钉 （TPS）</t>
  </si>
  <si>
    <t>L0141617</t>
  </si>
  <si>
    <t>W504755</t>
  </si>
  <si>
    <t>S437M</t>
  </si>
  <si>
    <t>W504755S437M</t>
  </si>
  <si>
    <t xml:space="preserve"> M6X1X25 螺栓（ECU托盘）</t>
  </si>
  <si>
    <t>L0141607</t>
  </si>
  <si>
    <t>0275029</t>
  </si>
  <si>
    <t>M6X1X16  自攻螺钉 （内外侧板后端用）</t>
  </si>
  <si>
    <t>L0010017</t>
  </si>
  <si>
    <t>UH12</t>
  </si>
  <si>
    <t>HYX00001</t>
  </si>
  <si>
    <t>UH12HYX00001BA</t>
  </si>
  <si>
    <t>C 型环</t>
  </si>
  <si>
    <t>L0014021</t>
  </si>
  <si>
    <t>W505974</t>
  </si>
  <si>
    <t>W505974S437</t>
  </si>
  <si>
    <t>M6X16MM 自攻螺钉 （记忆模块，空调控制器连接到ECU托盘）</t>
  </si>
  <si>
    <t>L0182801</t>
  </si>
  <si>
    <t>圣诞树卡钉（腰托）</t>
  </si>
  <si>
    <t>WR</t>
  </si>
  <si>
    <t>L0448068</t>
  </si>
  <si>
    <t xml:space="preserve">ECN0270578 AA01
</t>
  </si>
  <si>
    <t>M5 拉铆螺母</t>
  </si>
  <si>
    <t>L0386345</t>
  </si>
  <si>
    <t>M5X12 螺钉（旁侧板）</t>
  </si>
  <si>
    <t>L0318799</t>
  </si>
  <si>
    <t xml:space="preserve"> M6X1X10 螺栓 （腿托）</t>
  </si>
  <si>
    <t>L0334501</t>
  </si>
  <si>
    <t>0271940</t>
  </si>
  <si>
    <t xml:space="preserve"> M6.4 X21 抽芯铆钉</t>
  </si>
  <si>
    <t>L0515483</t>
  </si>
  <si>
    <t>0274622</t>
  </si>
  <si>
    <t xml:space="preserve"> M6.4 X10 抽芯铆钉</t>
  </si>
  <si>
    <t>L0440998</t>
  </si>
  <si>
    <t xml:space="preserve"> M6X1X20 螺栓 （小桌板连接用）</t>
  </si>
  <si>
    <t>L0341165</t>
  </si>
  <si>
    <t>M5X0.8X12（腿托）</t>
  </si>
  <si>
    <t>MISC</t>
  </si>
  <si>
    <t>L0423088</t>
  </si>
  <si>
    <t>前排主驾无纺布包装袋</t>
  </si>
  <si>
    <t>Changshu Jinding</t>
  </si>
  <si>
    <t>L0016009</t>
  </si>
  <si>
    <t>前排副驾包装袋</t>
  </si>
  <si>
    <t>L0517415</t>
  </si>
  <si>
    <t>M</t>
  </si>
  <si>
    <t>脚灯(DUMMY)</t>
  </si>
  <si>
    <t>L0327447</t>
  </si>
  <si>
    <t>0274184</t>
  </si>
  <si>
    <t>CPLA</t>
  </si>
  <si>
    <t>HELLA</t>
  </si>
  <si>
    <t>L0018891</t>
  </si>
  <si>
    <t>真皮保养手册</t>
  </si>
  <si>
    <t>Wuhu Tianfeng</t>
  </si>
  <si>
    <t>plastics</t>
  </si>
  <si>
    <t>L0375110</t>
  </si>
  <si>
    <t>04</t>
  </si>
  <si>
    <t>前排副驾外侧旁侧板支撑板</t>
  </si>
  <si>
    <t>Youcheng</t>
  </si>
  <si>
    <t>L0375109</t>
  </si>
  <si>
    <t>前排主驾外侧旁侧板支撑板</t>
  </si>
  <si>
    <t>L0389652</t>
  </si>
  <si>
    <t>前排靠背左侧支撑板</t>
  </si>
  <si>
    <t>L0389654</t>
  </si>
  <si>
    <t>前排靠背右侧支撑板</t>
  </si>
  <si>
    <t>L0375085</t>
  </si>
  <si>
    <t>面套内侧头枕饰盖</t>
  </si>
  <si>
    <t>L0375084</t>
  </si>
  <si>
    <t>面套外侧头枕饰盖</t>
  </si>
  <si>
    <t>L0375079</t>
  </si>
  <si>
    <t>前排主驾外侧前旁侧板</t>
  </si>
  <si>
    <t>L0375078</t>
  </si>
  <si>
    <t>前排副驾外侧前旁侧板</t>
  </si>
  <si>
    <t>L0375077</t>
  </si>
  <si>
    <t>前排主驾外侧后旁侧板</t>
  </si>
  <si>
    <t>L0375076</t>
  </si>
  <si>
    <t>前排副驾外侧后旁侧板</t>
  </si>
  <si>
    <t>L0433750</t>
  </si>
  <si>
    <t>0270578
ECN0282145 AB04</t>
  </si>
  <si>
    <t>前排主驾内侧旁侧板</t>
  </si>
  <si>
    <t>实物是AB03，以AB03为准</t>
  </si>
  <si>
    <t>L0433757</t>
  </si>
  <si>
    <t>前排副驾内侧旁侧板</t>
  </si>
  <si>
    <t>L0457903</t>
  </si>
  <si>
    <t>行车电脑 托盘</t>
  </si>
  <si>
    <t>L0445969</t>
  </si>
  <si>
    <t>L0410611</t>
  </si>
  <si>
    <t>腿托塑料板</t>
  </si>
  <si>
    <t>L0410620</t>
  </si>
  <si>
    <t>05</t>
  </si>
  <si>
    <t>腿托塑料支撑板</t>
  </si>
  <si>
    <t>L0486393</t>
  </si>
  <si>
    <t>ECN0274637 AA02
RFQ0275352 AB01 ECN0277975</t>
  </si>
  <si>
    <t>椅背板安装板</t>
  </si>
  <si>
    <t>L0376772</t>
  </si>
  <si>
    <t>右侧滑轨饰盖</t>
  </si>
  <si>
    <t>L0376765</t>
  </si>
  <si>
    <t>左侧滑轨饰盖</t>
  </si>
  <si>
    <t>L0445819</t>
  </si>
  <si>
    <t>DVD线束支架</t>
  </si>
  <si>
    <t>BACKBOARDS</t>
  </si>
  <si>
    <t>L0406990</t>
  </si>
  <si>
    <t>ECN0270578 AE02
ECN0270719 AE03
ECN0283183 AE04
ECN0284705 AE05</t>
  </si>
  <si>
    <t>实物是AE03，以AE03为准</t>
  </si>
  <si>
    <t>前排椅背板(带空调系统,无包覆)</t>
  </si>
  <si>
    <t>IAC</t>
  </si>
  <si>
    <t>GX7364388CB0LKP</t>
  </si>
  <si>
    <t>GX7364388CB8SBK</t>
  </si>
  <si>
    <t>L0446603</t>
  </si>
  <si>
    <t>ECN0270578 AD02
ECN0270719 AD03
ECN0283183 AE04
ECN0284705 AE05</t>
  </si>
  <si>
    <t>前排椅背板(无空调系统,无包覆)</t>
  </si>
  <si>
    <t>L0508433</t>
  </si>
  <si>
    <t>ECN0272779 AA02
ECN0275633 AB01
ECN0276451 AB02
ECN0286318 AB03</t>
  </si>
  <si>
    <t>H9A364388CB8PVJ</t>
  </si>
  <si>
    <t>实物是AB02,以AB02为准</t>
  </si>
  <si>
    <t>前排椅背板(带小桌板,TAURUS 真皮包覆)</t>
  </si>
  <si>
    <t>H9A364388CB0LKP</t>
  </si>
  <si>
    <t>H9A364388CB8SBK</t>
  </si>
  <si>
    <t>H9A364388CB8AAP</t>
  </si>
  <si>
    <t>L0508435</t>
  </si>
  <si>
    <t>H9A364388DB8PVJ</t>
  </si>
  <si>
    <t>前排椅背板(带小桌板,WINDSOR 真皮包覆)</t>
  </si>
  <si>
    <t>H9A364388DB0LKP</t>
  </si>
  <si>
    <t>H9A364388DB8SBK</t>
  </si>
  <si>
    <t>H9A364388DB8AAM</t>
  </si>
  <si>
    <t>8SB1</t>
  </si>
  <si>
    <t>H9A364388DB8SBB</t>
  </si>
  <si>
    <t>L0406991</t>
  </si>
  <si>
    <t>前排椅背板(带空调系统,PVC包覆)</t>
  </si>
  <si>
    <t>GX7364388DB0LKP</t>
  </si>
  <si>
    <t>GX7364388DB8SBK</t>
  </si>
  <si>
    <t>GX7364388DB8AAM</t>
  </si>
  <si>
    <t>LUMBER</t>
  </si>
  <si>
    <t>L0380430</t>
  </si>
  <si>
    <t>ECN0270578 AD02
RFQ0276696</t>
  </si>
  <si>
    <t>前排4向腰托带侧支撑</t>
  </si>
  <si>
    <t>L&amp;V</t>
  </si>
  <si>
    <t>L0379356</t>
  </si>
  <si>
    <t>ECN0270578 AC02
RFQ0276696</t>
  </si>
  <si>
    <t>前排4向腰托</t>
  </si>
  <si>
    <t>L0380519</t>
  </si>
  <si>
    <t>ECN0270578 AA03
RFQ0276696</t>
  </si>
  <si>
    <t>前排固定式腰托</t>
  </si>
  <si>
    <t>L&amp;P</t>
  </si>
  <si>
    <t>HEAT</t>
  </si>
  <si>
    <t>L0379351</t>
  </si>
  <si>
    <t>前排靠背加热垫</t>
  </si>
  <si>
    <t>IGB</t>
  </si>
  <si>
    <t>L0379348</t>
  </si>
  <si>
    <t>ECN0270578 AB01
ECN0275979 AB02</t>
  </si>
  <si>
    <t>CLIMATE</t>
  </si>
  <si>
    <t>L0384314</t>
  </si>
  <si>
    <t>前排靠背制冷加热系统</t>
  </si>
  <si>
    <t>Gentherm</t>
  </si>
  <si>
    <t>L0384312</t>
  </si>
  <si>
    <t>前排坐垫制冷加热系统</t>
  </si>
  <si>
    <t>L0444707</t>
  </si>
  <si>
    <t>前排靠背通风垫</t>
  </si>
  <si>
    <t>Muller Langfang</t>
  </si>
  <si>
    <t>L0444708</t>
  </si>
  <si>
    <t>前排坐垫后端通风垫</t>
  </si>
  <si>
    <t>L0444709</t>
  </si>
  <si>
    <t>前排坐垫前端通风垫</t>
  </si>
  <si>
    <t>L0461118</t>
  </si>
  <si>
    <t>前排坐垫无纺布</t>
  </si>
  <si>
    <t>L0461119</t>
  </si>
  <si>
    <t>前排靠背无纺布</t>
  </si>
  <si>
    <t>L0392836</t>
  </si>
  <si>
    <t>ECN0270578  AB02
ECN0273230  AB03
ECN0276540  AB04
ECN0285470 AB05</t>
  </si>
  <si>
    <t>前排靠背通风管总成</t>
  </si>
  <si>
    <t>CarBody</t>
  </si>
  <si>
    <t>OCS</t>
  </si>
  <si>
    <t>A1</t>
  </si>
  <si>
    <t>乘客探测传感器(DUMMY)</t>
  </si>
  <si>
    <t>IEE</t>
  </si>
  <si>
    <t>L0503238</t>
  </si>
  <si>
    <t>实物是AB04</t>
  </si>
  <si>
    <t>乘客探测传感器</t>
  </si>
  <si>
    <t>HEADREST</t>
  </si>
  <si>
    <t>L0421471</t>
  </si>
  <si>
    <t>0283723</t>
  </si>
  <si>
    <t>前排两向手动TAURUS 真皮头枕 总成</t>
  </si>
  <si>
    <t>GRAMMER</t>
  </si>
  <si>
    <t>L0421472</t>
  </si>
  <si>
    <t xml:space="preserve">前排两向手动TAURUS 真皮DVD 头枕 </t>
  </si>
  <si>
    <t>L0488131</t>
  </si>
  <si>
    <t>DVD饰框</t>
  </si>
  <si>
    <t>L0547972</t>
  </si>
  <si>
    <t>ECN0286526 AC01</t>
  </si>
  <si>
    <t>HX63</t>
  </si>
  <si>
    <t>19C256</t>
  </si>
  <si>
    <t>HX6319C256AB</t>
  </si>
  <si>
    <t>8寸 DVD屏(DUMMY)</t>
  </si>
  <si>
    <t>L0491561</t>
  </si>
  <si>
    <t>FW93</t>
  </si>
  <si>
    <t>19C242</t>
  </si>
  <si>
    <t>FW9319C242AE</t>
  </si>
  <si>
    <t>实物是L0481960，FW93-19C242-AD</t>
  </si>
  <si>
    <t>8寸 DVD屏</t>
  </si>
  <si>
    <t>visteon</t>
  </si>
  <si>
    <t>L0141446</t>
  </si>
  <si>
    <t xml:space="preserve"> M4X1.79X14 自攻螺钉</t>
  </si>
  <si>
    <t>L0210699</t>
  </si>
  <si>
    <t>弹簧夹子</t>
  </si>
  <si>
    <t>L0421474</t>
  </si>
  <si>
    <t xml:space="preserve">前排两向手动windsor 真皮DVD 头枕 </t>
  </si>
  <si>
    <t>GX73611A08FA0LKP</t>
  </si>
  <si>
    <t>实物是AA01，FW93-19C242-AD</t>
  </si>
  <si>
    <t>前排头枕导套(DUMMY)</t>
  </si>
  <si>
    <t>L0382740</t>
  </si>
  <si>
    <t>前排左右侧安全带带扣(DUMMY)</t>
  </si>
  <si>
    <t>AUTOLIV</t>
  </si>
  <si>
    <t>SAFETY</t>
  </si>
  <si>
    <t>L0463032</t>
  </si>
  <si>
    <t>实物是AA02</t>
  </si>
  <si>
    <t>前排左右侧安全带带扣</t>
  </si>
  <si>
    <t>L0417448</t>
  </si>
  <si>
    <t>前排右侧气囊</t>
  </si>
  <si>
    <t>TAKATA</t>
  </si>
  <si>
    <t>L0417447</t>
  </si>
  <si>
    <t>前排左侧气囊</t>
  </si>
  <si>
    <t>B1</t>
  </si>
  <si>
    <t>FK72-14B416-BA</t>
  </si>
  <si>
    <t>前排主驾滑轨位置传感器(DUMMY)</t>
  </si>
  <si>
    <t>STONERIDGE</t>
  </si>
  <si>
    <t>L0438674</t>
  </si>
  <si>
    <t>前排主驾滑轨位置传感器</t>
  </si>
  <si>
    <t>L0392725</t>
  </si>
  <si>
    <t>GX7314B566AB</t>
  </si>
  <si>
    <t>实物是CA</t>
  </si>
  <si>
    <t>前排主驾8向调节开关</t>
  </si>
  <si>
    <t>KOSTAL</t>
  </si>
  <si>
    <t>D1</t>
  </si>
  <si>
    <t>前排副驾8向调节（带记忆）开关(DUMMY)</t>
  </si>
  <si>
    <t>L0392732</t>
  </si>
  <si>
    <t>GX73-14B566-DA</t>
  </si>
  <si>
    <t>前排副驾8向调节（带记忆）开关</t>
  </si>
  <si>
    <t>C1</t>
  </si>
  <si>
    <t>前排主驾8向调节（带记忆）开关(DUMMY)</t>
  </si>
  <si>
    <t>L0392730</t>
  </si>
  <si>
    <t>GX73-14B566-CA</t>
  </si>
  <si>
    <t>前排主驾8向调节（带记忆）开关</t>
  </si>
  <si>
    <t>H1</t>
  </si>
  <si>
    <t>前排副驾12向调节（带记忆）开关(DUMMY)</t>
  </si>
  <si>
    <t>L0392743</t>
  </si>
  <si>
    <t>H</t>
  </si>
  <si>
    <t>GX73-14B566-HB</t>
  </si>
  <si>
    <t>前排副驾12向调节（带记忆）开关</t>
  </si>
  <si>
    <t>G1</t>
  </si>
  <si>
    <t>前排主驾12向调节（带记忆）开关(DUMMY)</t>
  </si>
  <si>
    <t>L0392742</t>
  </si>
  <si>
    <t>GX73-14B566-GB</t>
  </si>
  <si>
    <t>前排主驾12向调节（带记忆）开关</t>
  </si>
  <si>
    <t>GX6314B566C1A</t>
  </si>
  <si>
    <t>前排副驾16向调节（带记忆）开关(DUMMY)</t>
  </si>
  <si>
    <t>L0497452</t>
  </si>
  <si>
    <t>GX63-14B566-CB</t>
  </si>
  <si>
    <t>前排副驾16向调节（带记忆）开关</t>
  </si>
  <si>
    <t>GX6314B566D1A</t>
  </si>
  <si>
    <t>前排主驾16向调节（带记忆）开关(DUMMY)</t>
  </si>
  <si>
    <t>L0497453</t>
  </si>
  <si>
    <t>GX63-14B566-DAA</t>
  </si>
  <si>
    <t>前排主驾16向调节（带记忆）开关</t>
  </si>
  <si>
    <t>L0541928</t>
  </si>
  <si>
    <t>ECN0283728</t>
  </si>
  <si>
    <t>H9A314B719AA</t>
  </si>
  <si>
    <t>H9A3-14B719-AB，以AB为准</t>
  </si>
  <si>
    <t>前排主驾8向调节带记忆+加热+脚灯线束</t>
  </si>
  <si>
    <t>Leoni</t>
  </si>
  <si>
    <t>L0541929</t>
  </si>
  <si>
    <t>H9A3-14B719-EB，以EB为准</t>
  </si>
  <si>
    <t>前排主驾8向调节带记忆+加热</t>
  </si>
  <si>
    <t>L0553199</t>
  </si>
  <si>
    <t>H9A314B719BA</t>
  </si>
  <si>
    <t>H9A3-14B719-BB，以BB为准</t>
  </si>
  <si>
    <t>前排主驾12向调节带记忆+加热</t>
  </si>
  <si>
    <t>L0553201</t>
  </si>
  <si>
    <t>H9A3-14B719-FB，以FB为准</t>
  </si>
  <si>
    <t>L0541930</t>
  </si>
  <si>
    <t>H9A3-14B719-DB，以DB为准</t>
  </si>
  <si>
    <t>前排主驾12向调节带记忆+制冷加热+后排按摩(后排配置为 JT3(O2)或 JT3+(O))+脚灯线束</t>
  </si>
  <si>
    <t>L0541931</t>
  </si>
  <si>
    <t>H9A314B719HA</t>
  </si>
  <si>
    <t>H9A3-14B719-HB，以HB为准</t>
  </si>
  <si>
    <t>前排主驾12向调节带记忆+制冷加热+后排按摩(后排配置为 JT3(O2)或 JT3+(O))</t>
  </si>
  <si>
    <t>L0541932</t>
  </si>
  <si>
    <t>H9A314B719CA</t>
  </si>
  <si>
    <t>H9A3-14B719-CB，以CB为准</t>
  </si>
  <si>
    <t>前排主驾12向调节带记忆+制冷加热+后排无按摩(后排配置为 JT3,JT3(O1)或 JT3+)+脚灯线束</t>
  </si>
  <si>
    <t>L0541933</t>
  </si>
  <si>
    <t>H9A3-14B719-GB，以GB为准</t>
  </si>
  <si>
    <t>前排主驾12向调节带记忆+制冷加热+后排无按摩(后排配置为 JT3,JT3(O1)或 JT3+)</t>
  </si>
  <si>
    <t>L0541934</t>
  </si>
  <si>
    <t>L</t>
  </si>
  <si>
    <t>H9A3-14B719-LB，以LB为准</t>
  </si>
  <si>
    <t>前排主驾16向调节带记忆+制冷加热+后排按摩(后排配置为 JT5(O))+脚灯线束</t>
  </si>
  <si>
    <t>L0541936</t>
  </si>
  <si>
    <t>J</t>
  </si>
  <si>
    <t>H9A3-14B719-JB，以JB为准</t>
  </si>
  <si>
    <t>前排主驾16向调节带记忆+制冷加热+后排无按摩(后排配置为 JT5)+脚灯线束</t>
  </si>
  <si>
    <t>L0541937</t>
  </si>
  <si>
    <t>H9A314A699AA</t>
  </si>
  <si>
    <t>H9A3-14A699-AB，以AB为准</t>
  </si>
  <si>
    <t>前排副驾8向调节带记忆+加热+脚灯线束</t>
  </si>
  <si>
    <t>L0541938</t>
  </si>
  <si>
    <t>H9A3-14A699-EB，以EB为准</t>
  </si>
  <si>
    <t>前排副驾8向调节带记忆+加热</t>
  </si>
  <si>
    <t>L0553200</t>
  </si>
  <si>
    <t>H9A314A699BA</t>
  </si>
  <si>
    <t>H9A3-14A699-BB，以BB为准</t>
  </si>
  <si>
    <t>L0553204</t>
  </si>
  <si>
    <t>H9A3-14A699-FB，以FB为准</t>
  </si>
  <si>
    <t>L0541939</t>
  </si>
  <si>
    <t>H9A3-14A699-DB，以DB为准</t>
  </si>
  <si>
    <t>前排副驾12向调节带记忆+制冷加热+后排按摩(后排配置为 JT3(O2)或 JT3+(O))+脚灯线束</t>
  </si>
  <si>
    <t>L0541940</t>
  </si>
  <si>
    <t>H9A314A699HA</t>
  </si>
  <si>
    <t>H9A3-14A699-HB，以HB为准</t>
  </si>
  <si>
    <t>前排副驾12向调节带记忆+制冷加热+后排按摩(后排配置为 JT3(O2)或 JT3+(O))</t>
  </si>
  <si>
    <t>L0541942</t>
  </si>
  <si>
    <t>H9A314A699CA</t>
  </si>
  <si>
    <t>H9A3-14A699-CB，以CB为准</t>
  </si>
  <si>
    <t>前排副驾12向调节带记忆+制冷加热+后排无按摩(后排配置为 JT3,JT3(O1)或 JT3+)+脚灯线束</t>
  </si>
  <si>
    <t>L0541943</t>
  </si>
  <si>
    <t>H9A3-14A699-GB，以GB为准</t>
  </si>
  <si>
    <t>前排副驾12向调节带记忆+制冷加热+后排无按摩(后排配置为 JT3,JT3(O1)或 JT3+)</t>
  </si>
  <si>
    <t>L0541944</t>
  </si>
  <si>
    <t>H9A3-14A699-LB，以LB为准</t>
  </si>
  <si>
    <t>前排副驾16向调节带记忆+制冷加热+后排按摩(后排配置为 JT5(O))+脚灯线束</t>
  </si>
  <si>
    <t>L0541945</t>
  </si>
  <si>
    <t>H9A3-14A699-JB，以JB为准</t>
  </si>
  <si>
    <t>前排副驾16向调节带记忆+制冷加热+后排无按摩(后排配置为 JT5)+脚灯线束</t>
  </si>
  <si>
    <t>L0541946</t>
  </si>
  <si>
    <t>H9A3-18812-BB，以BB为准</t>
  </si>
  <si>
    <t>前排副驾DVD线束</t>
  </si>
  <si>
    <t>L0541947</t>
  </si>
  <si>
    <t>H9A3-18812-AB，以AB为准</t>
  </si>
  <si>
    <t>前排主驾DVD线束</t>
  </si>
  <si>
    <t>L0553198</t>
  </si>
  <si>
    <t>无</t>
  </si>
  <si>
    <t>DVD头枕线束</t>
  </si>
  <si>
    <t>L0512765</t>
  </si>
  <si>
    <t>ECN0284380 AE01</t>
  </si>
  <si>
    <t>OK</t>
  </si>
  <si>
    <t>前排低配记忆模块(DUMMY)</t>
  </si>
  <si>
    <t>L0438708</t>
  </si>
  <si>
    <t>0270578
ECN0284380 AE01</t>
  </si>
  <si>
    <t>GJ32</t>
  </si>
  <si>
    <t>14D600</t>
  </si>
  <si>
    <t>前排低配记忆模块</t>
  </si>
  <si>
    <t>Yazaki</t>
  </si>
  <si>
    <t>L0512766</t>
  </si>
  <si>
    <t>前排高配记忆模块(DUMMY)</t>
  </si>
  <si>
    <t>L0438709</t>
  </si>
  <si>
    <t>前排高配记忆模块</t>
  </si>
  <si>
    <t>L0544471</t>
  </si>
  <si>
    <t>制冷加热系统控制模块(DUMMY)</t>
  </si>
  <si>
    <t>L0448017</t>
  </si>
  <si>
    <t xml:space="preserve">0271940
</t>
  </si>
  <si>
    <t>DPLA</t>
  </si>
  <si>
    <t>14C725</t>
  </si>
  <si>
    <t>制冷加热系统控制模块</t>
  </si>
  <si>
    <t>Continemtal</t>
  </si>
  <si>
    <t>前排电动靠背骨架 (DUMMY)</t>
  </si>
  <si>
    <t>BROSE</t>
  </si>
  <si>
    <t>TRACKS &amp; FRAMES</t>
  </si>
  <si>
    <t>L0417108</t>
  </si>
  <si>
    <t>ECN0272295 AA03</t>
  </si>
  <si>
    <t>前排电动靠背骨架</t>
  </si>
  <si>
    <t>前排电动带记忆靠背骨架(DUMMY)</t>
  </si>
  <si>
    <t>L0417110</t>
  </si>
  <si>
    <t>ECN0270578 AA02
ECN0272295 AA03</t>
  </si>
  <si>
    <t>前排电动带记忆靠背骨架</t>
  </si>
  <si>
    <t>L0494773</t>
  </si>
  <si>
    <t>0272438</t>
  </si>
  <si>
    <t>前排电动带记忆，小桌板用靠背骨架</t>
  </si>
  <si>
    <t>L0417115</t>
  </si>
  <si>
    <t>GX73600C99AD</t>
  </si>
  <si>
    <t>前排主驾电动坐垫骨架</t>
  </si>
  <si>
    <t>FK72600C98D1D</t>
  </si>
  <si>
    <t>前排副驾电动坐垫带记忆骨架(DUMMY)</t>
  </si>
  <si>
    <t>L0417184</t>
  </si>
  <si>
    <t>实物是AA01</t>
  </si>
  <si>
    <t>前排副驾电动坐垫带记忆骨架</t>
  </si>
  <si>
    <t>前排主驾电动坐垫带记忆骨架(DUMMY)</t>
  </si>
  <si>
    <t>L0417183</t>
  </si>
  <si>
    <t>前排主驾电动坐垫带记忆骨架</t>
  </si>
  <si>
    <t>L0417122</t>
  </si>
  <si>
    <t>实物是AA01，以AA01为准</t>
  </si>
  <si>
    <t>前排主驾电动坐垫带腿托+记忆骨架</t>
  </si>
  <si>
    <t>L0417120</t>
  </si>
  <si>
    <t>前排副驾电动坐垫带腿托+记忆骨架</t>
  </si>
  <si>
    <t>TRAY TABLE</t>
  </si>
  <si>
    <t>L0492305</t>
  </si>
  <si>
    <t>ECN0275226 AA02
ECN0275249 AA03
ECN0283552 AA06</t>
  </si>
  <si>
    <t>实物是AA00，以AA03为准</t>
  </si>
  <si>
    <r>
      <rPr>
        <sz val="9"/>
        <rFont val="宋体"/>
        <charset val="134"/>
        <scheme val="minor"/>
      </rPr>
      <t xml:space="preserve">TAURUS </t>
    </r>
    <r>
      <rPr>
        <sz val="9"/>
        <color rgb="FF000000"/>
        <rFont val="宋体"/>
        <charset val="134"/>
      </rPr>
      <t>真皮包覆小桌板</t>
    </r>
  </si>
  <si>
    <t>Lear UK</t>
  </si>
  <si>
    <t>L0492304</t>
  </si>
  <si>
    <t>WINDSOR  真皮包覆小桌板</t>
  </si>
  <si>
    <t>H9A3045H36BA0LKP</t>
  </si>
  <si>
    <t>L0486923</t>
  </si>
  <si>
    <t>实物是AB01，以AA01为准</t>
  </si>
  <si>
    <t>后排80%靠背面套 JT2</t>
  </si>
  <si>
    <t>H9A366600AA0LKP</t>
  </si>
  <si>
    <t>L0486924</t>
  </si>
  <si>
    <t>后排80%靠背面套 JT3</t>
  </si>
  <si>
    <t>H9A366600BA8SBK</t>
  </si>
  <si>
    <t>L0486925</t>
  </si>
  <si>
    <t>后排80%靠背面套(空调) JT3</t>
  </si>
  <si>
    <t>L0486926</t>
  </si>
  <si>
    <t>后排80%靠背面套 JT5</t>
  </si>
  <si>
    <t>H9A366600DA0LKP</t>
  </si>
  <si>
    <t>L0525469</t>
  </si>
  <si>
    <t>后排左侧翼面套 JT2</t>
  </si>
  <si>
    <t>L0525470</t>
  </si>
  <si>
    <t>后排右侧翼面套 JT2</t>
  </si>
  <si>
    <t>L0525471</t>
  </si>
  <si>
    <t>后排左侧翼面套 JT5</t>
  </si>
  <si>
    <t>H9A366727BA0LKP</t>
  </si>
  <si>
    <t>L0525472</t>
  </si>
  <si>
    <t>后排右侧翼面套 JT5</t>
  </si>
  <si>
    <t>H9A366726BA0LKP</t>
  </si>
  <si>
    <t>L0486931</t>
  </si>
  <si>
    <t>后排坐垫面套 JT2</t>
  </si>
  <si>
    <t>H9A363804AB0LKP</t>
  </si>
  <si>
    <t>L0486933</t>
  </si>
  <si>
    <t>后排坐垫面套 JT3</t>
  </si>
  <si>
    <t>H9A363804BB8SBK</t>
  </si>
  <si>
    <t>L0486935</t>
  </si>
  <si>
    <t>后排坐垫面套(空调) JT3</t>
  </si>
  <si>
    <t>L0486939</t>
  </si>
  <si>
    <t>后排坐垫面套 JT5</t>
  </si>
  <si>
    <t>H9A363804DB0LKP</t>
  </si>
  <si>
    <t>L0474318</t>
  </si>
  <si>
    <t>ECN0269821 AA02
ECN0279905 AB01
ECN0282426 AC01
ECN0283993 AC02
ECN0286814 AC03</t>
  </si>
  <si>
    <t>H9A366800AC</t>
  </si>
  <si>
    <t>客户AB</t>
  </si>
  <si>
    <t>后排80%靠背发泡总成</t>
  </si>
  <si>
    <t>L0474316</t>
  </si>
  <si>
    <t>ECN0269821 AA02
ECN0279905 AB01
ECN0282426 AC01
ECN0282803 AC02
ECN0286814 AC03</t>
  </si>
  <si>
    <t>客户BB</t>
  </si>
  <si>
    <t>后排80%靠背发泡(空调)总成</t>
  </si>
  <si>
    <t>L0529591</t>
  </si>
  <si>
    <t>后排坐垫发泡总成+ROWA</t>
  </si>
  <si>
    <t>L0533669</t>
  </si>
  <si>
    <t>ECN0279067 AA01
ECN0283038 AB01
ECN0283524 AC01</t>
  </si>
  <si>
    <t>客户BC</t>
  </si>
  <si>
    <t>后排坐垫发泡(空调)总成+ROWA</t>
  </si>
  <si>
    <t>ARMREST</t>
  </si>
  <si>
    <t>L0497155</t>
  </si>
  <si>
    <t>ECN0284899 AC01</t>
  </si>
  <si>
    <t>实物是AA03，以AA03为准，客户BC</t>
  </si>
  <si>
    <t>后排扶手 TAURUS 真皮 总成</t>
  </si>
  <si>
    <t>Wuhu Lear</t>
  </si>
  <si>
    <t>L0497156</t>
  </si>
  <si>
    <t xml:space="preserve">后排扶手 WINDSOR 真皮 总成 </t>
  </si>
  <si>
    <t>H9A367112BB0LKP</t>
  </si>
  <si>
    <t>Rear Bolster</t>
  </si>
  <si>
    <t>L0474562</t>
  </si>
  <si>
    <t>RFQ0276781 ECN0278231 AB01
ECN0279241 AB02
ECN0281603 AB03</t>
  </si>
  <si>
    <t>左侧翼发泡总成</t>
  </si>
  <si>
    <t>L0491820</t>
  </si>
  <si>
    <t>RFQ0276781 ECN0278231 AB01
ECN0281598 AB02</t>
  </si>
  <si>
    <t>左侧翼发泡</t>
  </si>
  <si>
    <t>L0495306</t>
  </si>
  <si>
    <t>RFQ0276781 ECN0278231</t>
  </si>
  <si>
    <t>左侧翼止震垫</t>
  </si>
  <si>
    <t>L0474563</t>
  </si>
  <si>
    <t>左侧翼骨架总成</t>
  </si>
  <si>
    <t>L0474556</t>
  </si>
  <si>
    <t xml:space="preserve">RFQ0276781 ECN0278231 AB01
ECN0279241 AB02
ECN0281603 AB03 </t>
  </si>
  <si>
    <t>右侧翼发泡总成</t>
  </si>
  <si>
    <t>L0491821</t>
  </si>
  <si>
    <t>右侧翼发泡</t>
  </si>
  <si>
    <t>L0495305</t>
  </si>
  <si>
    <t>右侧翼止震垫</t>
  </si>
  <si>
    <t>L0474559</t>
  </si>
  <si>
    <t>右侧翼骨架总成</t>
  </si>
  <si>
    <t>FASTENERS</t>
  </si>
  <si>
    <t>Missing Lear PN_Rear fastener kit</t>
  </si>
  <si>
    <t>Missing CJLR PN_Rear fastener kit</t>
  </si>
  <si>
    <t>L0329897</t>
  </si>
  <si>
    <t>M5X0.8X8 螺栓</t>
  </si>
  <si>
    <t>L0508726</t>
  </si>
  <si>
    <t>M4X1.41X12 自攻螺钉</t>
  </si>
  <si>
    <t>L0179636</t>
  </si>
  <si>
    <t xml:space="preserve"> M4.0 X 20.0自攻螺钉</t>
  </si>
  <si>
    <t>L0316506</t>
  </si>
  <si>
    <t>M6 x 16 扶手连接螺栓</t>
  </si>
  <si>
    <t>L0129543</t>
  </si>
  <si>
    <t xml:space="preserve">RFQ0280478 </t>
  </si>
  <si>
    <t>膨胀卡钉（后背板）</t>
  </si>
  <si>
    <t>L0134233</t>
  </si>
  <si>
    <t>M5X2.24X10 自攻螺钉</t>
  </si>
  <si>
    <t>0270578
ECN0284713 AA02</t>
  </si>
  <si>
    <t>L0335255</t>
  </si>
  <si>
    <t xml:space="preserve"> M4 x 10 自攻螺钉</t>
  </si>
  <si>
    <t>L0492939</t>
  </si>
  <si>
    <t>0271679</t>
  </si>
  <si>
    <t>后排80%靠背包装袋</t>
  </si>
  <si>
    <t>L0017067</t>
  </si>
  <si>
    <t>后排侧翼包装袋</t>
  </si>
  <si>
    <t>L0017048</t>
  </si>
  <si>
    <t>后排坐垫包装袋</t>
  </si>
  <si>
    <t>PLASTIC</t>
  </si>
  <si>
    <t>L0497154</t>
  </si>
  <si>
    <t>ECN0272935 AA01
ECN0273138 AA02
ECN0275976 AA03
ECN0277542 AA04
ECN0282664 AB02
ECN0287257 AB03</t>
  </si>
  <si>
    <t>后排扶手后饰板总成</t>
  </si>
  <si>
    <t>L0488010</t>
  </si>
  <si>
    <t>ECN0273156 AA02
ECN0274559 AA03</t>
  </si>
  <si>
    <t>H9A3644A76BB</t>
  </si>
  <si>
    <t>后排靠背下端支撑板</t>
  </si>
  <si>
    <t>L0477239</t>
  </si>
  <si>
    <t>ECN0269796 AA02
ECN0275064 AA03
ECN0282803 AA04
ECN0284499 AA05
ECN0285239 AB01</t>
  </si>
  <si>
    <t>H9A3644A77AB</t>
  </si>
  <si>
    <t>实物是H9A3644A77AA</t>
  </si>
  <si>
    <t>后排靠背上端左支撑板</t>
  </si>
  <si>
    <t>L0486287</t>
  </si>
  <si>
    <t>H9A3644A76AB</t>
  </si>
  <si>
    <t>实物是H9A3644A76AA</t>
  </si>
  <si>
    <t>后排靠背上端右支撑板</t>
  </si>
  <si>
    <t>L0386769</t>
  </si>
  <si>
    <t>无版本号</t>
  </si>
  <si>
    <t>儿童座椅固定装置 右外侧饰框</t>
  </si>
  <si>
    <t>L0399816</t>
  </si>
  <si>
    <t>儿童座椅固定装置 左外侧饰框</t>
  </si>
  <si>
    <t>L0386771</t>
  </si>
  <si>
    <t>儿童座椅固定装置 内侧饰框</t>
  </si>
  <si>
    <t>L0407219</t>
  </si>
  <si>
    <t>儿童座椅固定装置 饰盖</t>
  </si>
  <si>
    <t>BACKBOARD</t>
  </si>
  <si>
    <t>L0474319</t>
  </si>
  <si>
    <t>ECN0271679 AA02
ECN0282739 AA03
ECN0284499 AA04
ECN0285239 AB01
ECN0289391 AB02</t>
  </si>
  <si>
    <t>客户版本AB</t>
  </si>
  <si>
    <t>后靠背板总成</t>
  </si>
  <si>
    <t>L0493392</t>
  </si>
  <si>
    <t>ECN0270348 AA02
ECN0288007 AA03</t>
  </si>
  <si>
    <t>实物是AA02，以AA02为准</t>
  </si>
  <si>
    <t>L0474334</t>
  </si>
  <si>
    <t>0269826</t>
  </si>
  <si>
    <t>MODULE</t>
  </si>
  <si>
    <t>后排头枕导套-锁止端(DUMMY)</t>
  </si>
  <si>
    <t>L0421491</t>
  </si>
  <si>
    <t>后排头枕导套-锁止端</t>
  </si>
  <si>
    <t>后排头枕导套-非锁止端(DUMMY)</t>
  </si>
  <si>
    <t>L0421492</t>
  </si>
  <si>
    <t>后排头枕导套-非锁止端</t>
  </si>
  <si>
    <t>L0514562</t>
  </si>
  <si>
    <t>后排外侧两向头枕-TAURUS真皮</t>
  </si>
  <si>
    <t>AC0</t>
  </si>
  <si>
    <t>L0450193</t>
  </si>
  <si>
    <t>后排中间两向头枕-TAURUS真皮</t>
  </si>
  <si>
    <t>L0495594</t>
  </si>
  <si>
    <t>ECN0283722 AA02</t>
  </si>
  <si>
    <t>实物是AA01，还有AB01，以AA01为准</t>
  </si>
  <si>
    <t xml:space="preserve">后排外侧睡眠式头枕-WINDSOR 真皮 </t>
  </si>
  <si>
    <t>H9A3501A02AB0LKP</t>
  </si>
  <si>
    <t>L0450195</t>
  </si>
  <si>
    <t>后排中间两向头枕-WINDSOR 真皮</t>
  </si>
  <si>
    <t>GX73501B16DB0LKP</t>
  </si>
  <si>
    <t>FRAME</t>
  </si>
  <si>
    <t>L0473505</t>
  </si>
  <si>
    <t>ECN0269797 AA02
ECN0271352 AA03
ECN0277552 AA04
ECN0280830 AB01
ECN0282359 AB02
ECN0282664 AB03
ECN0287333 AB04
ECN0288320 AB05
ECN0289391 AB06</t>
  </si>
  <si>
    <t>实物是AB03,以AB03</t>
  </si>
  <si>
    <t>后排靠背骨架总成</t>
  </si>
  <si>
    <t>Quansheng</t>
  </si>
  <si>
    <t>HARNESS</t>
  </si>
  <si>
    <t>L0509115</t>
  </si>
  <si>
    <t>后靠背左侧 制冷加热+按摩系统线束</t>
  </si>
  <si>
    <t>L0509116</t>
  </si>
  <si>
    <t>后靠背右侧 制冷加热+按摩系统线束</t>
  </si>
  <si>
    <t>L0532437</t>
  </si>
  <si>
    <t>后靠背左侧 加热线束</t>
  </si>
  <si>
    <t>L0532439</t>
  </si>
  <si>
    <t>后靠背右侧 加热线束</t>
  </si>
  <si>
    <t>L0509111</t>
  </si>
  <si>
    <t>后靠背左侧 制冷加热系统线束</t>
  </si>
  <si>
    <t>L0509110</t>
  </si>
  <si>
    <t>后靠背右侧 制冷加热系统线束</t>
  </si>
  <si>
    <t>L0473496</t>
  </si>
  <si>
    <t>ECN0269822  AA02
ECN0273925 AA03
ECN0275065 AA04
ECN0280221 AA05
ECN0282738 AA06
ECN0283133 AB01
ECN0285234 AC01
ECN0285722 AD01</t>
  </si>
  <si>
    <t>后排左侧按摩腰托系统总成</t>
  </si>
  <si>
    <t>L0473495</t>
  </si>
  <si>
    <t>ECN0269822  AA02
ECN0273925 AA03
ECN0275065 AA04
ECN0280221 AA05
ECN0282738 AA06
ECN0283133 AB01
ECN0283236 AB02
ECN0285234 AC01
ECN0285722 AD01
ECN0285722 AD01</t>
  </si>
  <si>
    <t>后排右侧按摩腰托系统总成</t>
  </si>
  <si>
    <t>L0493409</t>
  </si>
  <si>
    <t>ECN0269822  AA03
ECN0273925 AA04
ECN0280221 AA05
ECN0282738 AA06
ECN0283133 AB01
ECN0285722 AC01</t>
  </si>
  <si>
    <t>实物是AA04，以AA04为准</t>
  </si>
  <si>
    <t>后排右侧固定式腰托总成</t>
  </si>
  <si>
    <t>L0493408</t>
  </si>
  <si>
    <t>后排左侧固定式腰托总成</t>
  </si>
  <si>
    <t>Climate</t>
  </si>
  <si>
    <t>L0473497</t>
  </si>
  <si>
    <t>ECN0269827 AA02
ECN0276135 AA03
ECN0285146 AB01</t>
  </si>
  <si>
    <t>后排靠背制冷加热系统</t>
  </si>
  <si>
    <t>L0508614</t>
  </si>
  <si>
    <t>后排坐垫右侧制冷加热系统总成</t>
  </si>
  <si>
    <t>L0474321</t>
  </si>
  <si>
    <t>ECN0269828 AA02
ECN0275066 AA03
ECN0285146 AB01</t>
  </si>
  <si>
    <t>后排坐垫右侧制冷加热系统</t>
  </si>
  <si>
    <t>L0488685</t>
  </si>
  <si>
    <t>ECN0269828 AA02
ECN0275066 AA03
ECN0278352 AA04</t>
  </si>
  <si>
    <t>后排坐垫右侧支架</t>
  </si>
  <si>
    <t>Hongbo</t>
  </si>
  <si>
    <t>L0489142</t>
  </si>
  <si>
    <t>ECN0269828 AA02
ECN0279287 AA03</t>
  </si>
  <si>
    <t>后排坐垫支架 尼龙搭扣</t>
  </si>
  <si>
    <t>Veclro</t>
  </si>
  <si>
    <t>L0489145</t>
  </si>
  <si>
    <t>ECN0279287 AB01</t>
  </si>
  <si>
    <t>后排坐垫风扇 尼龙搭扣</t>
  </si>
  <si>
    <t>L0508613</t>
  </si>
  <si>
    <t>后排坐垫左侧制冷加热系统总成</t>
  </si>
  <si>
    <t>L0474320</t>
  </si>
  <si>
    <t>后排坐垫左侧制冷加热系统</t>
  </si>
  <si>
    <t>L0488684</t>
  </si>
  <si>
    <t>后排坐垫左侧支架</t>
  </si>
  <si>
    <t xml:space="preserve">L0278846 </t>
  </si>
  <si>
    <t>后排靠背通风管总成</t>
  </si>
  <si>
    <t>Carbody</t>
  </si>
  <si>
    <t>L0499883</t>
  </si>
  <si>
    <t>没有版本号</t>
  </si>
  <si>
    <t>后排靠背上端通风垫</t>
  </si>
  <si>
    <t>L0493376</t>
  </si>
  <si>
    <t>ECN0269827 AA02
ECN0276655 AA03
ECN0282740 AA04</t>
  </si>
  <si>
    <t>后排靠背无纺布</t>
  </si>
  <si>
    <t>Changshu Jingding</t>
  </si>
  <si>
    <t>L0493379</t>
  </si>
  <si>
    <t>ECN0269827 AA02
ECN0282141 AB01</t>
  </si>
  <si>
    <t>后排靠背下端通风垫</t>
  </si>
  <si>
    <t>L0488997</t>
  </si>
  <si>
    <t>ECN0269823 AA02
ECN0276655 AA03
ECN0282740 AA04</t>
  </si>
  <si>
    <t>后排坐垫无纺布</t>
  </si>
  <si>
    <t>L0488998</t>
  </si>
  <si>
    <t>ECN0269823 AA02
ECN0282141 AB01
ECN0283524 AC01
ECN0285233 AC02</t>
  </si>
  <si>
    <t>后排坐垫通风垫</t>
  </si>
  <si>
    <t>TRACK FIT</t>
  </si>
  <si>
    <t>L0544650</t>
  </si>
  <si>
    <t>后排靠背挂钩总成</t>
  </si>
  <si>
    <t>L0399539</t>
  </si>
  <si>
    <t>08</t>
  </si>
  <si>
    <t>ECN0270578  AA06
ECN0270749  AA07
ECN0271756  AA08</t>
  </si>
  <si>
    <t>后排靠背挂钩焊接总成</t>
  </si>
  <si>
    <t>Hangbo</t>
  </si>
  <si>
    <t>L0544882</t>
  </si>
  <si>
    <t>ECN0270578  AA06
ECN0270749  AA07
ECN0283711 AA01</t>
  </si>
  <si>
    <t>塑料衬套</t>
  </si>
  <si>
    <t>L0508840</t>
  </si>
  <si>
    <t>扶手橡胶垫</t>
  </si>
  <si>
    <t>F/R</t>
  </si>
  <si>
    <t>P/N</t>
  </si>
  <si>
    <t>中文描述</t>
  </si>
  <si>
    <t>SUPPILER</t>
  </si>
  <si>
    <t xml:space="preserve"> Continental </t>
  </si>
  <si>
    <t>Autoliv</t>
  </si>
  <si>
    <t>Brose</t>
  </si>
  <si>
    <t>L0278846</t>
  </si>
  <si>
    <t>L0390957</t>
  </si>
  <si>
    <t>前排主驾外侧板支撑钢丝总成</t>
  </si>
  <si>
    <t>Danyang zheliu</t>
  </si>
  <si>
    <t>L0390960</t>
  </si>
  <si>
    <t>前排副驾外侧板支撑钢丝总成</t>
  </si>
  <si>
    <t>L0421471PVJ</t>
  </si>
  <si>
    <t>Grammer</t>
  </si>
  <si>
    <t>L0421471LKP</t>
  </si>
  <si>
    <t>L0421471SBK</t>
  </si>
  <si>
    <t>L0421471ACO</t>
  </si>
  <si>
    <t>L0421472PVJ</t>
  </si>
  <si>
    <t>L0421472LKP</t>
  </si>
  <si>
    <t>L0421472SBK</t>
  </si>
  <si>
    <t>L0421472ACO</t>
  </si>
  <si>
    <t>L0421474PVJ</t>
  </si>
  <si>
    <t>L0421474LKP</t>
  </si>
  <si>
    <t>L0421474SBK</t>
  </si>
  <si>
    <t>L0421474LRA</t>
  </si>
  <si>
    <t>L0421474SB1</t>
  </si>
  <si>
    <t>L0488131PVJ</t>
  </si>
  <si>
    <t>L0488131LKP</t>
  </si>
  <si>
    <t>L0488131SBK</t>
  </si>
  <si>
    <t>L0488131LRA</t>
  </si>
  <si>
    <t>L0421491PVJ</t>
  </si>
  <si>
    <t>L0421491LKP</t>
  </si>
  <si>
    <t>L0421491SBK</t>
  </si>
  <si>
    <t>L0421491LRA</t>
  </si>
  <si>
    <t>L0421491SB1</t>
  </si>
  <si>
    <t>L0421492PVJ</t>
  </si>
  <si>
    <t>L0421492LKP</t>
  </si>
  <si>
    <t>L0421492SBK</t>
  </si>
  <si>
    <t>L0421492LRA</t>
  </si>
  <si>
    <t>L0421492SB1</t>
  </si>
  <si>
    <t>L0514562PVJ</t>
  </si>
  <si>
    <t>L0514562LKP</t>
  </si>
  <si>
    <t>L0514562SBK</t>
  </si>
  <si>
    <t>L0514562ACO</t>
  </si>
  <si>
    <t>L0450193PVJ</t>
  </si>
  <si>
    <t>L0450193LKP</t>
  </si>
  <si>
    <t>L0450193SBK</t>
  </si>
  <si>
    <t>L0450193ACO</t>
  </si>
  <si>
    <t>L0495594PVJ</t>
  </si>
  <si>
    <t>L0495594LKP</t>
  </si>
  <si>
    <t>L0495594SBK</t>
  </si>
  <si>
    <t>L0495594LRA</t>
  </si>
  <si>
    <t>L0495594SB1</t>
  </si>
  <si>
    <t>L0450195PVJ</t>
  </si>
  <si>
    <t>L0450195LKP</t>
  </si>
  <si>
    <t>L0450195SBK</t>
  </si>
  <si>
    <t>L0450195LRA</t>
  </si>
  <si>
    <t>L0450195SB1</t>
  </si>
  <si>
    <t>L0566486</t>
  </si>
  <si>
    <t>Hella</t>
  </si>
  <si>
    <t>L0406990PVJ</t>
  </si>
  <si>
    <t>L0406990LKP</t>
  </si>
  <si>
    <t>L0406990SBK</t>
  </si>
  <si>
    <t>L0446603PVJ</t>
  </si>
  <si>
    <t>L0446603LKP</t>
  </si>
  <si>
    <t>L0446603SBK</t>
  </si>
  <si>
    <t>L0508433PVJ</t>
  </si>
  <si>
    <t>L0508433LKP</t>
  </si>
  <si>
    <t>L0508433SBK</t>
  </si>
  <si>
    <t>L0508433ACO</t>
  </si>
  <si>
    <t>L0508435PVJ</t>
  </si>
  <si>
    <t>L0508435LKP</t>
  </si>
  <si>
    <t>L0508435SBK</t>
  </si>
  <si>
    <t>L0508435LRA</t>
  </si>
  <si>
    <t>L0508435SB1</t>
  </si>
  <si>
    <t>L0406991PVJ</t>
  </si>
  <si>
    <t>L0406991LKP</t>
  </si>
  <si>
    <t>L0406991SBK</t>
  </si>
  <si>
    <t>L0406991LRA</t>
  </si>
  <si>
    <t>Kostal</t>
  </si>
  <si>
    <t>L0492305PVJ</t>
  </si>
  <si>
    <t>TAURUS 真皮包覆小桌板</t>
  </si>
  <si>
    <t>L0492305LKP</t>
  </si>
  <si>
    <t>L0492305SBK</t>
  </si>
  <si>
    <t>L0492305ACO</t>
  </si>
  <si>
    <t>L0492304PVJ</t>
  </si>
  <si>
    <t>L0492304LKP</t>
  </si>
  <si>
    <t>L0492304SBK</t>
  </si>
  <si>
    <t>L0492304LRA</t>
  </si>
  <si>
    <t>L0492304SB1</t>
  </si>
  <si>
    <t>Mueller Langfang</t>
  </si>
  <si>
    <t>L0486360PVJ</t>
  </si>
  <si>
    <t>L0486360LKP</t>
  </si>
  <si>
    <t>L0486360SBK</t>
  </si>
  <si>
    <t>L0486363PVJ</t>
  </si>
  <si>
    <t>L0486363LKP</t>
  </si>
  <si>
    <t>L0486363SBK</t>
  </si>
  <si>
    <t>L0486363ACO</t>
  </si>
  <si>
    <t>L0490175PVJ</t>
  </si>
  <si>
    <t>L0490175LKP</t>
  </si>
  <si>
    <t>L0490175SBK</t>
  </si>
  <si>
    <t>L0490175ACO</t>
  </si>
  <si>
    <t>L0486362PVJ</t>
  </si>
  <si>
    <t>L0486362LKP</t>
  </si>
  <si>
    <t>L0486362SBK</t>
  </si>
  <si>
    <t>L0486364PVJ</t>
  </si>
  <si>
    <t>L0486364LKP</t>
  </si>
  <si>
    <t>L0486364SBK</t>
  </si>
  <si>
    <t>L0486364ACO</t>
  </si>
  <si>
    <t>L0490177PVJ</t>
  </si>
  <si>
    <t>L0490177LKP</t>
  </si>
  <si>
    <t>L0490177SBK</t>
  </si>
  <si>
    <t>L0490177ACO</t>
  </si>
  <si>
    <t>L0490178PVJ</t>
  </si>
  <si>
    <t>L0490178LKP</t>
  </si>
  <si>
    <t>L0490178SBK</t>
  </si>
  <si>
    <t>L0490178ACO</t>
  </si>
  <si>
    <t>L0486365PVJ</t>
  </si>
  <si>
    <t>L0486365LKP</t>
  </si>
  <si>
    <t>L0486365SBK</t>
  </si>
  <si>
    <t>L0486365ACO</t>
  </si>
  <si>
    <t>L0490180PVJ</t>
  </si>
  <si>
    <t>L0490180LKP</t>
  </si>
  <si>
    <t>L0490180SBK</t>
  </si>
  <si>
    <t>L0490180ACO</t>
  </si>
  <si>
    <t>L0486366PVJ</t>
  </si>
  <si>
    <t>L0486366LKP</t>
  </si>
  <si>
    <t>L0486366SBK</t>
  </si>
  <si>
    <t>L0486366ACO</t>
  </si>
  <si>
    <t>L0492509PVJ</t>
  </si>
  <si>
    <t>L0492509LKP</t>
  </si>
  <si>
    <t>L0492509SBK</t>
  </si>
  <si>
    <t>L0492509LRA</t>
  </si>
  <si>
    <t>L0492509SB1</t>
  </si>
  <si>
    <t>L0486373PVJ</t>
  </si>
  <si>
    <t>L0486373LKP</t>
  </si>
  <si>
    <t>L0486373SBK</t>
  </si>
  <si>
    <t>L0486373LRA</t>
  </si>
  <si>
    <t>L0486373SB1</t>
  </si>
  <si>
    <t>L0492511PVJ</t>
  </si>
  <si>
    <t>L0492511LKP</t>
  </si>
  <si>
    <t>L0492511SBK</t>
  </si>
  <si>
    <t>L0492511LRA</t>
  </si>
  <si>
    <t>L0492511SB1</t>
  </si>
  <si>
    <t>L0486374PVJ</t>
  </si>
  <si>
    <t>L0486374LKP</t>
  </si>
  <si>
    <t>L0486374SBK</t>
  </si>
  <si>
    <t>L0486374LRA</t>
  </si>
  <si>
    <t>L0486374SB1</t>
  </si>
  <si>
    <t>L0486399PVJ</t>
  </si>
  <si>
    <t>L0486399LKP</t>
  </si>
  <si>
    <t>L0486399SBK</t>
  </si>
  <si>
    <t>L0486405PVJ</t>
  </si>
  <si>
    <t>L0486405LKP</t>
  </si>
  <si>
    <t>L0486405SBK</t>
  </si>
  <si>
    <t>L0427629PVJ</t>
  </si>
  <si>
    <t>L0427629LKP</t>
  </si>
  <si>
    <t>L0427629SBK</t>
  </si>
  <si>
    <t>L0427629ACO</t>
  </si>
  <si>
    <t>L0427631PVJ</t>
  </si>
  <si>
    <t>L0427631LKP</t>
  </si>
  <si>
    <t>L0427631SBK</t>
  </si>
  <si>
    <t>L0427631ACO</t>
  </si>
  <si>
    <t>L0427630PVJ</t>
  </si>
  <si>
    <t>L0427630LKP</t>
  </si>
  <si>
    <t>L0427630SBK</t>
  </si>
  <si>
    <t>L0427630ACO</t>
  </si>
  <si>
    <t>L0427634PVJ</t>
  </si>
  <si>
    <t>L0427634LKP</t>
  </si>
  <si>
    <t>L0427634SBK</t>
  </si>
  <si>
    <t>L0427634ACO</t>
  </si>
  <si>
    <t>L0427661PVJ</t>
  </si>
  <si>
    <t>L0427661LKP</t>
  </si>
  <si>
    <t>L0427661SBK</t>
  </si>
  <si>
    <t>L0427661LRA</t>
  </si>
  <si>
    <t>L0427661SB1</t>
  </si>
  <si>
    <t>L0427662PVJ</t>
  </si>
  <si>
    <t>L0427662LKP</t>
  </si>
  <si>
    <t>L0427662SBK</t>
  </si>
  <si>
    <t>L0427662LRA</t>
  </si>
  <si>
    <t>L0427662SB1</t>
  </si>
  <si>
    <t>L0486923PVJ</t>
  </si>
  <si>
    <t>L0486923LKP</t>
  </si>
  <si>
    <t>L0486923SBK</t>
  </si>
  <si>
    <t>L0486924PVJ</t>
  </si>
  <si>
    <t>L0486924LKP</t>
  </si>
  <si>
    <t>L0486924SBK</t>
  </si>
  <si>
    <t>L0486924ACO</t>
  </si>
  <si>
    <t>L0486925PVJ</t>
  </si>
  <si>
    <t>L0486925LKP</t>
  </si>
  <si>
    <t>L0486925SBK</t>
  </si>
  <si>
    <t>L0486925ACO</t>
  </si>
  <si>
    <t>L0486926PVJ</t>
  </si>
  <si>
    <t>L0486926LKP</t>
  </si>
  <si>
    <t>L0486926SBK</t>
  </si>
  <si>
    <t>L0486926LRA</t>
  </si>
  <si>
    <t>L0486926SB1</t>
  </si>
  <si>
    <t>L0525469PVJ</t>
  </si>
  <si>
    <t>L0525469LKP</t>
  </si>
  <si>
    <t>L0525469SBK</t>
  </si>
  <si>
    <t>L0525469ACO</t>
  </si>
  <si>
    <t>L0525470PVJ</t>
  </si>
  <si>
    <t>L0525470LKP</t>
  </si>
  <si>
    <t>L0525470SBK</t>
  </si>
  <si>
    <t>L0525470ACO</t>
  </si>
  <si>
    <t>L0525471PVJ</t>
  </si>
  <si>
    <t>L0525471LKP</t>
  </si>
  <si>
    <t>L0525471SBK</t>
  </si>
  <si>
    <t>L0525471LRA</t>
  </si>
  <si>
    <t>L0525471SB1</t>
  </si>
  <si>
    <t>L0525472PVJ</t>
  </si>
  <si>
    <t>L0525472LKP</t>
  </si>
  <si>
    <t>L0525472SBK</t>
  </si>
  <si>
    <t>L0525472LRA</t>
  </si>
  <si>
    <t>L0525472SB1</t>
  </si>
  <si>
    <t>L0486931PVJ</t>
  </si>
  <si>
    <t>L0486931LKP</t>
  </si>
  <si>
    <t>L0486931SBK</t>
  </si>
  <si>
    <t>L0486933PVJ</t>
  </si>
  <si>
    <t>L0486933LKP</t>
  </si>
  <si>
    <t>L0486933SBK</t>
  </si>
  <si>
    <t>L0486933ACO</t>
  </si>
  <si>
    <t>L0486935PVJ</t>
  </si>
  <si>
    <t>L0486935LKP</t>
  </si>
  <si>
    <t>L0486935SBK</t>
  </si>
  <si>
    <t>L0486935ACO</t>
  </si>
  <si>
    <t>L0486939PVJ</t>
  </si>
  <si>
    <t>L0486939LKP</t>
  </si>
  <si>
    <t>L0486939SBK</t>
  </si>
  <si>
    <t>L0486939LRA</t>
  </si>
  <si>
    <t>L0486939SB1</t>
  </si>
  <si>
    <t>Ningbo Hongbo</t>
  </si>
  <si>
    <t>quan sheng</t>
  </si>
  <si>
    <t>Shanghai Yizheng</t>
  </si>
  <si>
    <t>Stoneridge</t>
  </si>
  <si>
    <t>Takata</t>
  </si>
  <si>
    <t>Tongcheng Yichun</t>
  </si>
  <si>
    <t>Velcro</t>
  </si>
  <si>
    <t>Viston</t>
  </si>
  <si>
    <t>Wanrui</t>
  </si>
  <si>
    <t>L0497155PVJ</t>
  </si>
  <si>
    <t>L0497155LKP</t>
  </si>
  <si>
    <t>L0497155SBK</t>
  </si>
  <si>
    <t>L0497155ACO</t>
  </si>
  <si>
    <t>L0497156PVJ</t>
  </si>
  <si>
    <t>L0497156LKP</t>
  </si>
  <si>
    <t>L0497156SBK</t>
  </si>
  <si>
    <t>L0497156LRA</t>
  </si>
  <si>
    <t>L0497156SB1</t>
  </si>
  <si>
    <t>L0474319PVJ</t>
  </si>
  <si>
    <t>L0375110PVJ</t>
  </si>
  <si>
    <t>L0375110LKP</t>
  </si>
  <si>
    <t>L0375110SBK</t>
  </si>
  <si>
    <t>L0375110LRA</t>
  </si>
  <si>
    <t>L0375109PVJ</t>
  </si>
  <si>
    <t>L0375109LKP</t>
  </si>
  <si>
    <t>L0375109SBK</t>
  </si>
  <si>
    <t>L0375109LRA</t>
  </si>
  <si>
    <t>L0375084PVJ</t>
  </si>
  <si>
    <t>L0375084LKP</t>
  </si>
  <si>
    <t>L0375084SBK</t>
  </si>
  <si>
    <t>L0375084LRA</t>
  </si>
  <si>
    <t>L0375079PVJ</t>
  </si>
  <si>
    <t>L0375079LKP</t>
  </si>
  <si>
    <t>L0375079SBK</t>
  </si>
  <si>
    <t>L0375079LRA</t>
  </si>
  <si>
    <t>L0375078PVJ</t>
  </si>
  <si>
    <t>L0375078LKP</t>
  </si>
  <si>
    <t>L0375078SBK</t>
  </si>
  <si>
    <t>L0375078LRA</t>
  </si>
  <si>
    <t>L0375077PVJ</t>
  </si>
  <si>
    <t>L0375077LKP</t>
  </si>
  <si>
    <t>L0375077SBK</t>
  </si>
  <si>
    <t>L0375077LRA</t>
  </si>
  <si>
    <t>L0375076PVJ</t>
  </si>
  <si>
    <t>L0375076LKP</t>
  </si>
  <si>
    <t>L0375076SBK</t>
  </si>
  <si>
    <t>L0375076LRA</t>
  </si>
  <si>
    <t>L0433750PVJ</t>
  </si>
  <si>
    <t>L0433750LKP</t>
  </si>
  <si>
    <t>L0433750SBK</t>
  </si>
  <si>
    <t>L0433750LRA</t>
  </si>
  <si>
    <t>L0433757PVJ</t>
  </si>
  <si>
    <t>L0433757LKP</t>
  </si>
  <si>
    <t>L0433757SBK</t>
  </si>
  <si>
    <t>L0433757LRA</t>
  </si>
  <si>
    <t>L0376772PVJ</t>
  </si>
  <si>
    <t>L0376765PVJ</t>
  </si>
  <si>
    <t>L0497154PVJ</t>
  </si>
  <si>
    <t>L0386769PVJ</t>
  </si>
  <si>
    <t>L0386769LKP</t>
  </si>
  <si>
    <t>L0386769SBK</t>
  </si>
  <si>
    <t>L0386769LRA</t>
  </si>
  <si>
    <t>L0386769SB1</t>
  </si>
  <si>
    <t>L0399816PVJ</t>
  </si>
  <si>
    <t>L0399816LKP</t>
  </si>
  <si>
    <t>L0399816SBK</t>
  </si>
  <si>
    <t>L0399816LRA</t>
  </si>
  <si>
    <t>L0399816SB1</t>
  </si>
  <si>
    <t>L0386771PVJ</t>
  </si>
  <si>
    <t>L0386771LKP</t>
  </si>
  <si>
    <t>L0386771SBK</t>
  </si>
  <si>
    <t>L0386771LRA</t>
  </si>
  <si>
    <t>L0386771SB1</t>
  </si>
  <si>
    <t>L0407219PVJ</t>
  </si>
  <si>
    <t>L0407219LKP</t>
  </si>
  <si>
    <t>L0407219SBK</t>
  </si>
  <si>
    <t>L0407219LRA</t>
  </si>
  <si>
    <t>L0407219SB1</t>
  </si>
  <si>
    <t>结存</t>
  </si>
  <si>
    <t>前排主驾靠背面套JT3</t>
  </si>
  <si>
    <t>前排副驾靠背面套JT3</t>
  </si>
  <si>
    <t>前排副驾座垫面套 JT3</t>
  </si>
  <si>
    <t>前排副驾坐垫面套(空调) JT3+</t>
  </si>
  <si>
    <t>前排主驾坐垫面套JT5</t>
  </si>
  <si>
    <t>前排副驾坐垫面套JT5</t>
  </si>
  <si>
    <t>L0474728</t>
  </si>
  <si>
    <t>前排坐垫发泡总成</t>
  </si>
  <si>
    <t>L0474725</t>
  </si>
  <si>
    <t>前排坐垫发泡（空调）总成</t>
  </si>
  <si>
    <t>前排副驾8向调节开关</t>
  </si>
  <si>
    <t>L0492305SB1</t>
  </si>
  <si>
    <t>L0474726</t>
  </si>
  <si>
    <t>前排坐垫发泡（空调+腿托）总成</t>
  </si>
  <si>
    <t>高配椅背板总成</t>
  </si>
  <si>
    <t xml:space="preserve"> M6.35 抽芯铆钉</t>
  </si>
  <si>
    <t>抽心铆钉</t>
  </si>
  <si>
    <t>M4 X 0.7 X 16 自攻螺钉 （TPS）</t>
  </si>
  <si>
    <t>前排电动WINDSOR真皮DVD 头枕 总成</t>
  </si>
  <si>
    <t>Row 1 DVD Headrest CAN - LEATHER  2W WINDSOR MANUAL without screen</t>
  </si>
  <si>
    <t>L0458497</t>
  </si>
  <si>
    <t>L0458505</t>
  </si>
  <si>
    <t>前排主驾12向调节带记忆+制冷加热+脚灯线束</t>
  </si>
  <si>
    <t>L0458516</t>
  </si>
  <si>
    <t>前排主驾18向调节带记忆+制冷加热+脚灯线束</t>
  </si>
  <si>
    <t>L0458692</t>
  </si>
  <si>
    <t>前排副驾18向调节带记忆+制冷加热+脚灯线束</t>
  </si>
  <si>
    <t>L0451729</t>
  </si>
  <si>
    <t>前排副驾12向调节开关</t>
  </si>
  <si>
    <t>前排副驾电动坐垫骨架</t>
  </si>
  <si>
    <t>钢丝架</t>
  </si>
  <si>
    <t>L0419493</t>
  </si>
  <si>
    <t>后排坐垫发泡总成</t>
  </si>
  <si>
    <t>L0474314</t>
  </si>
  <si>
    <t>后排坐垫发泡(空调)总成</t>
  </si>
  <si>
    <r>
      <rPr>
        <sz val="11"/>
        <color indexed="8"/>
        <rFont val="宋体"/>
        <charset val="134"/>
      </rPr>
      <t>后排坐垫发泡总成</t>
    </r>
    <r>
      <rPr>
        <sz val="11"/>
        <color indexed="8"/>
        <rFont val="Times New Roman"/>
        <charset val="134"/>
      </rPr>
      <t>+ROWA</t>
    </r>
  </si>
  <si>
    <t>左侧翼塑料骨架</t>
  </si>
  <si>
    <t>右侧翼塑料骨架</t>
  </si>
  <si>
    <t>扶手总成</t>
  </si>
  <si>
    <t>L0121009</t>
  </si>
  <si>
    <t>圣诞树卡钉（后背板）</t>
  </si>
  <si>
    <t xml:space="preserve"> M4 X 1.46 X 20 PT 螺丝</t>
  </si>
  <si>
    <t>L0421480PVJ</t>
  </si>
  <si>
    <t>L0421480LKP</t>
  </si>
  <si>
    <t>L0421480SBK</t>
  </si>
  <si>
    <t>L0421480ACO</t>
  </si>
  <si>
    <t>L0450194PVJ</t>
  </si>
  <si>
    <t>L0450194LKP</t>
  </si>
  <si>
    <t>L0450194SBK</t>
  </si>
  <si>
    <t>L0450194ACO</t>
  </si>
  <si>
    <t>L0421481PVJ</t>
  </si>
  <si>
    <t>后中头枕</t>
  </si>
  <si>
    <t>L0421481LKP</t>
  </si>
  <si>
    <t>L0421481SBK</t>
  </si>
  <si>
    <t>L0421481LRA</t>
  </si>
  <si>
    <t>L0421481SB1</t>
  </si>
  <si>
    <t>L0451730</t>
  </si>
  <si>
    <t xml:space="preserve">L&amp;V </t>
  </si>
  <si>
    <t>魔术贴搭扣</t>
  </si>
  <si>
    <t>钢铁支架</t>
  </si>
  <si>
    <t>L0493386</t>
  </si>
  <si>
    <t>adhesive NVH pad</t>
  </si>
  <si>
    <t>kuangda</t>
  </si>
  <si>
    <t>L0458664</t>
  </si>
  <si>
    <t>前排副驾12向调节+制冷加热+脚灯线束</t>
  </si>
  <si>
    <t>L0439490_PIA002</t>
  </si>
  <si>
    <t>侧翼钢丝</t>
  </si>
  <si>
    <t>Danyang Zheliu</t>
  </si>
  <si>
    <t>L0451076</t>
  </si>
  <si>
    <t>L0451096</t>
  </si>
  <si>
    <t>L0451240</t>
  </si>
  <si>
    <t>L0451246</t>
  </si>
  <si>
    <t>前排副驾12向调节带记忆+制冷加热+脚灯线束</t>
  </si>
  <si>
    <t>L0451278</t>
  </si>
  <si>
    <t>L0458659</t>
  </si>
  <si>
    <t>前排副驾8向调节+加热+脚灯线束</t>
  </si>
  <si>
    <t>L0156639</t>
  </si>
  <si>
    <t>push pin length 22.8mm nylon</t>
  </si>
  <si>
    <t>L0526102</t>
  </si>
  <si>
    <t>前排坐垫侧翼</t>
  </si>
  <si>
    <t>L0526486</t>
  </si>
  <si>
    <t>后排坐垫内侧左边侧翼</t>
  </si>
  <si>
    <t>L0526487</t>
  </si>
  <si>
    <t>后排坐垫内侧右边侧翼</t>
  </si>
  <si>
    <t>L0526488</t>
  </si>
  <si>
    <t>后排坐垫外侧左边侧翼</t>
  </si>
  <si>
    <t>L0526489</t>
  </si>
  <si>
    <t>后排坐垫外侧右边侧翼</t>
  </si>
  <si>
    <t>L0526490</t>
  </si>
  <si>
    <t>后排坐垫中间左边侧翼</t>
  </si>
  <si>
    <t>L0526491</t>
  </si>
  <si>
    <t>后排坐垫中间右边侧翼</t>
  </si>
  <si>
    <t>L0534284</t>
  </si>
  <si>
    <t>前排坐垫EXT侧翼</t>
  </si>
  <si>
    <t>前排坐垫发泡(空调）总成+ROWA</t>
  </si>
  <si>
    <t>前排坐垫发泡(空调+腿托）总成+ROWA</t>
  </si>
  <si>
    <t>L0546852</t>
  </si>
  <si>
    <t>SPACER-TRM CV X261 -RS</t>
  </si>
  <si>
    <t>Recticel foams</t>
  </si>
  <si>
    <t>L0556207</t>
  </si>
  <si>
    <t>Yingfeng</t>
  </si>
  <si>
    <t>计划到货</t>
  </si>
  <si>
    <t>预计到货</t>
  </si>
  <si>
    <r>
      <rPr>
        <sz val="11"/>
        <color indexed="8"/>
        <rFont val="宋体"/>
        <charset val="134"/>
      </rPr>
      <t>D</t>
    </r>
    <r>
      <rPr>
        <sz val="11"/>
        <color indexed="8"/>
        <rFont val="Times New Roman"/>
        <charset val="134"/>
      </rPr>
      <t>eadline</t>
    </r>
  </si>
  <si>
    <r>
      <rPr>
        <sz val="11"/>
        <color rgb="FF000000"/>
        <rFont val="Calibri"/>
        <charset val="134"/>
      </rPr>
      <t>JT3(</t>
    </r>
    <r>
      <rPr>
        <sz val="11"/>
        <color rgb="FF000000"/>
        <rFont val="宋体"/>
        <charset val="134"/>
      </rPr>
      <t>空调）</t>
    </r>
  </si>
  <si>
    <t xml:space="preserve">JT3 </t>
  </si>
  <si>
    <t xml:space="preserve">JT2 </t>
  </si>
  <si>
    <t>期初</t>
  </si>
  <si>
    <t>到货</t>
  </si>
  <si>
    <t>期末</t>
  </si>
  <si>
    <t>消耗</t>
  </si>
  <si>
    <t>L0567317SB1</t>
  </si>
  <si>
    <t>L0567319SB1</t>
  </si>
  <si>
    <t>L0421471AAP</t>
  </si>
  <si>
    <t>L0514562AAP</t>
  </si>
  <si>
    <t>L0567317LRA</t>
  </si>
  <si>
    <t>L0567319LRA</t>
  </si>
  <si>
    <t>LO541946</t>
  </si>
  <si>
    <t>名称</t>
  </si>
  <si>
    <r>
      <rPr>
        <sz val="10"/>
        <rFont val="宋体"/>
        <charset val="134"/>
        <scheme val="minor"/>
      </rPr>
      <t>L0486360</t>
    </r>
  </si>
  <si>
    <r>
      <rPr>
        <sz val="10"/>
        <rFont val="宋体"/>
        <charset val="134"/>
        <scheme val="minor"/>
      </rPr>
      <t>AB</t>
    </r>
  </si>
  <si>
    <r>
      <rPr>
        <sz val="10"/>
        <rFont val="宋体"/>
        <charset val="134"/>
        <scheme val="minor"/>
      </rPr>
      <t>02</t>
    </r>
  </si>
  <si>
    <r>
      <rPr>
        <sz val="10"/>
        <rFont val="宋体"/>
        <charset val="134"/>
        <scheme val="minor"/>
      </rPr>
      <t>PVJ</t>
    </r>
  </si>
  <si>
    <r>
      <rPr>
        <sz val="10"/>
        <rFont val="宋体"/>
        <charset val="134"/>
        <scheme val="minor"/>
      </rPr>
      <t>前排主驾靠背面套</t>
    </r>
    <r>
      <rPr>
        <sz val="10"/>
        <rFont val="宋体"/>
        <charset val="134"/>
        <scheme val="minor"/>
      </rPr>
      <t xml:space="preserve"> JT2</t>
    </r>
  </si>
  <si>
    <r>
      <rPr>
        <sz val="10"/>
        <rFont val="宋体"/>
        <charset val="134"/>
        <scheme val="minor"/>
      </rPr>
      <t>JT2(O)JT2</t>
    </r>
  </si>
  <si>
    <r>
      <rPr>
        <sz val="10"/>
        <rFont val="宋体"/>
        <charset val="134"/>
        <scheme val="minor"/>
      </rPr>
      <t>L0486362</t>
    </r>
  </si>
  <si>
    <r>
      <rPr>
        <sz val="10"/>
        <rFont val="宋体"/>
        <charset val="134"/>
        <scheme val="minor"/>
      </rPr>
      <t>前排副驾靠背面套 JT2</t>
    </r>
  </si>
  <si>
    <r>
      <rPr>
        <sz val="10"/>
        <rFont val="宋体"/>
        <charset val="134"/>
        <scheme val="minor"/>
      </rPr>
      <t>L0486399</t>
    </r>
  </si>
  <si>
    <r>
      <rPr>
        <sz val="10"/>
        <rFont val="宋体"/>
        <charset val="134"/>
        <scheme val="minor"/>
      </rPr>
      <t>前排主驾坐垫面套 JT2</t>
    </r>
  </si>
  <si>
    <r>
      <rPr>
        <sz val="10"/>
        <rFont val="宋体"/>
        <charset val="134"/>
        <scheme val="minor"/>
      </rPr>
      <t>L0486405</t>
    </r>
  </si>
  <si>
    <r>
      <rPr>
        <sz val="10"/>
        <rFont val="宋体"/>
        <charset val="134"/>
        <scheme val="minor"/>
      </rPr>
      <t>前排副驾坐垫面套 JT2</t>
    </r>
  </si>
  <si>
    <r>
      <rPr>
        <sz val="10"/>
        <rFont val="宋体"/>
        <charset val="134"/>
        <scheme val="minor"/>
      </rPr>
      <t>L0529589</t>
    </r>
  </si>
  <si>
    <r>
      <rPr>
        <sz val="10"/>
        <rFont val="宋体"/>
        <charset val="134"/>
        <scheme val="minor"/>
      </rPr>
      <t>01</t>
    </r>
  </si>
  <si>
    <r>
      <rPr>
        <sz val="10"/>
        <rFont val="宋体"/>
        <charset val="134"/>
        <scheme val="minor"/>
      </rPr>
      <t>前排坐垫发泡总成+ROWA</t>
    </r>
  </si>
  <si>
    <r>
      <rPr>
        <sz val="10"/>
        <rFont val="宋体"/>
        <charset val="134"/>
        <scheme val="minor"/>
      </rPr>
      <t>L0427672</t>
    </r>
  </si>
  <si>
    <r>
      <rPr>
        <sz val="10"/>
        <rFont val="宋体"/>
        <charset val="134"/>
        <scheme val="minor"/>
      </rPr>
      <t>AA</t>
    </r>
  </si>
  <si>
    <r>
      <rPr>
        <sz val="10"/>
        <rFont val="宋体"/>
        <charset val="134"/>
        <scheme val="minor"/>
      </rPr>
      <t>06</t>
    </r>
  </si>
  <si>
    <r>
      <rPr>
        <sz val="10"/>
        <rFont val="宋体"/>
        <charset val="134"/>
        <scheme val="minor"/>
      </rPr>
      <t>前排主驾靠背发泡总成</t>
    </r>
  </si>
  <si>
    <r>
      <rPr>
        <sz val="10"/>
        <rFont val="宋体"/>
        <charset val="134"/>
        <scheme val="minor"/>
      </rPr>
      <t>L0427673</t>
    </r>
  </si>
  <si>
    <r>
      <rPr>
        <sz val="10"/>
        <rFont val="宋体"/>
        <charset val="134"/>
        <scheme val="minor"/>
      </rPr>
      <t>前排副驾靠背发泡总成</t>
    </r>
  </si>
  <si>
    <r>
      <rPr>
        <sz val="10"/>
        <rFont val="宋体"/>
        <charset val="134"/>
        <scheme val="minor"/>
      </rPr>
      <t>L0423088</t>
    </r>
  </si>
  <si>
    <r>
      <rPr>
        <sz val="10"/>
        <rFont val="宋体"/>
        <charset val="134"/>
        <scheme val="minor"/>
      </rPr>
      <t>前排主驾无纺布包装袋</t>
    </r>
  </si>
  <si>
    <r>
      <rPr>
        <sz val="10"/>
        <rFont val="宋体"/>
        <charset val="134"/>
        <scheme val="minor"/>
      </rPr>
      <t>L0016009</t>
    </r>
  </si>
  <si>
    <r>
      <rPr>
        <sz val="10"/>
        <rFont val="宋体"/>
        <charset val="134"/>
        <scheme val="minor"/>
      </rPr>
      <t>前排副驾包装袋</t>
    </r>
  </si>
  <si>
    <r>
      <rPr>
        <sz val="10"/>
        <rFont val="宋体"/>
        <charset val="134"/>
        <scheme val="minor"/>
      </rPr>
      <t>L0018891</t>
    </r>
  </si>
  <si>
    <r>
      <rPr>
        <sz val="10"/>
        <rFont val="宋体"/>
        <charset val="134"/>
        <scheme val="minor"/>
      </rPr>
      <t>03</t>
    </r>
  </si>
  <si>
    <r>
      <rPr>
        <sz val="10"/>
        <rFont val="宋体"/>
        <charset val="134"/>
        <scheme val="minor"/>
      </rPr>
      <t>真皮保养手册</t>
    </r>
  </si>
  <si>
    <r>
      <rPr>
        <sz val="10"/>
        <rFont val="宋体"/>
        <charset val="134"/>
        <scheme val="minor"/>
      </rPr>
      <t>L0547843</t>
    </r>
  </si>
  <si>
    <r>
      <rPr>
        <sz val="10"/>
        <rFont val="宋体"/>
        <charset val="134"/>
        <scheme val="minor"/>
      </rPr>
      <t>前排副驾外侧旁侧板支撑板+支撑钢丝</t>
    </r>
  </si>
  <si>
    <r>
      <rPr>
        <sz val="10"/>
        <rFont val="宋体"/>
        <charset val="134"/>
        <scheme val="minor"/>
      </rPr>
      <t>L0375110</t>
    </r>
  </si>
  <si>
    <r>
      <rPr>
        <sz val="10"/>
        <rFont val="宋体"/>
        <charset val="134"/>
        <scheme val="minor"/>
      </rPr>
      <t>04</t>
    </r>
  </si>
  <si>
    <r>
      <rPr>
        <sz val="10"/>
        <rFont val="宋体"/>
        <charset val="134"/>
        <scheme val="minor"/>
      </rPr>
      <t>前排副驾外侧旁侧板支撑板</t>
    </r>
  </si>
  <si>
    <r>
      <rPr>
        <sz val="10"/>
        <rFont val="宋体"/>
        <charset val="134"/>
        <scheme val="minor"/>
      </rPr>
      <t>L0390960</t>
    </r>
  </si>
  <si>
    <r>
      <rPr>
        <sz val="10"/>
        <rFont val="宋体"/>
        <charset val="134"/>
        <scheme val="minor"/>
      </rPr>
      <t>前排副驾外侧板支撑钢丝总成</t>
    </r>
  </si>
  <si>
    <r>
      <rPr>
        <sz val="10"/>
        <rFont val="宋体"/>
        <charset val="134"/>
        <scheme val="minor"/>
      </rPr>
      <t>L0547845</t>
    </r>
  </si>
  <si>
    <r>
      <rPr>
        <sz val="10"/>
        <rFont val="宋体"/>
        <charset val="134"/>
        <scheme val="minor"/>
      </rPr>
      <t>前排主驾外侧旁侧板支撑板+支撑钢丝</t>
    </r>
  </si>
  <si>
    <r>
      <rPr>
        <sz val="10"/>
        <rFont val="宋体"/>
        <charset val="134"/>
        <scheme val="minor"/>
      </rPr>
      <t>L0375109</t>
    </r>
  </si>
  <si>
    <r>
      <rPr>
        <sz val="10"/>
        <rFont val="宋体"/>
        <charset val="134"/>
        <scheme val="minor"/>
      </rPr>
      <t>前排主驾外侧旁侧板支撑板</t>
    </r>
  </si>
  <si>
    <r>
      <rPr>
        <sz val="10"/>
        <rFont val="宋体"/>
        <charset val="134"/>
        <scheme val="minor"/>
      </rPr>
      <t>L0390957</t>
    </r>
  </si>
  <si>
    <r>
      <rPr>
        <sz val="10"/>
        <rFont val="宋体"/>
        <charset val="134"/>
        <scheme val="minor"/>
      </rPr>
      <t>前排主驾外侧板支撑钢丝总成</t>
    </r>
  </si>
  <si>
    <r>
      <rPr>
        <sz val="10"/>
        <rFont val="宋体"/>
        <charset val="134"/>
        <scheme val="minor"/>
      </rPr>
      <t>L0389652</t>
    </r>
  </si>
  <si>
    <r>
      <rPr>
        <sz val="10"/>
        <rFont val="宋体"/>
        <charset val="134"/>
        <scheme val="minor"/>
      </rPr>
      <t>前排靠背左侧支撑板</t>
    </r>
  </si>
  <si>
    <r>
      <rPr>
        <sz val="10"/>
        <rFont val="宋体"/>
        <charset val="134"/>
        <scheme val="minor"/>
      </rPr>
      <t>L0389654</t>
    </r>
  </si>
  <si>
    <r>
      <rPr>
        <sz val="10"/>
        <rFont val="宋体"/>
        <charset val="134"/>
        <scheme val="minor"/>
      </rPr>
      <t>前排靠背右侧支撑板</t>
    </r>
  </si>
  <si>
    <r>
      <rPr>
        <sz val="10"/>
        <rFont val="宋体"/>
        <charset val="134"/>
        <scheme val="minor"/>
      </rPr>
      <t>L0375085</t>
    </r>
  </si>
  <si>
    <r>
      <rPr>
        <sz val="10"/>
        <rFont val="宋体"/>
        <charset val="134"/>
        <scheme val="minor"/>
      </rPr>
      <t>AC</t>
    </r>
  </si>
  <si>
    <r>
      <rPr>
        <sz val="10"/>
        <rFont val="宋体"/>
        <charset val="134"/>
        <scheme val="minor"/>
      </rPr>
      <t>面套内侧头枕饰盖</t>
    </r>
  </si>
  <si>
    <r>
      <rPr>
        <sz val="10"/>
        <rFont val="宋体"/>
        <charset val="134"/>
        <scheme val="minor"/>
      </rPr>
      <t>L0375084</t>
    </r>
  </si>
  <si>
    <r>
      <rPr>
        <sz val="10"/>
        <rFont val="宋体"/>
        <charset val="134"/>
        <scheme val="minor"/>
      </rPr>
      <t>面套外侧头枕饰盖</t>
    </r>
  </si>
  <si>
    <r>
      <rPr>
        <sz val="10"/>
        <rFont val="宋体"/>
        <charset val="134"/>
        <scheme val="minor"/>
      </rPr>
      <t>L0375079</t>
    </r>
  </si>
  <si>
    <r>
      <rPr>
        <sz val="10"/>
        <rFont val="宋体"/>
        <charset val="134"/>
        <scheme val="minor"/>
      </rPr>
      <t>前排主驾外侧前旁侧板</t>
    </r>
  </si>
  <si>
    <r>
      <rPr>
        <sz val="10"/>
        <rFont val="宋体"/>
        <charset val="134"/>
        <scheme val="minor"/>
      </rPr>
      <t>L0375078</t>
    </r>
  </si>
  <si>
    <r>
      <rPr>
        <sz val="10"/>
        <rFont val="宋体"/>
        <charset val="134"/>
        <scheme val="minor"/>
      </rPr>
      <t>前排副驾外侧前旁侧板</t>
    </r>
  </si>
  <si>
    <r>
      <rPr>
        <sz val="10"/>
        <rFont val="宋体"/>
        <charset val="134"/>
        <scheme val="minor"/>
      </rPr>
      <t>L0375077</t>
    </r>
  </si>
  <si>
    <r>
      <rPr>
        <sz val="10"/>
        <rFont val="宋体"/>
        <charset val="134"/>
        <scheme val="minor"/>
      </rPr>
      <t>前排主驾外侧后旁侧板</t>
    </r>
  </si>
  <si>
    <r>
      <rPr>
        <sz val="10"/>
        <rFont val="宋体"/>
        <charset val="134"/>
        <scheme val="minor"/>
      </rPr>
      <t>L0375076</t>
    </r>
  </si>
  <si>
    <r>
      <rPr>
        <sz val="10"/>
        <rFont val="宋体"/>
        <charset val="134"/>
        <scheme val="minor"/>
      </rPr>
      <t>前排副驾外侧后旁侧板</t>
    </r>
  </si>
  <si>
    <r>
      <rPr>
        <sz val="10"/>
        <rFont val="宋体"/>
        <charset val="134"/>
        <scheme val="minor"/>
      </rPr>
      <t>L0433750</t>
    </r>
  </si>
  <si>
    <r>
      <rPr>
        <sz val="10"/>
        <rFont val="宋体"/>
        <charset val="134"/>
        <scheme val="minor"/>
      </rPr>
      <t>前排主驾内侧旁侧板</t>
    </r>
  </si>
  <si>
    <r>
      <rPr>
        <sz val="10"/>
        <rFont val="宋体"/>
        <charset val="134"/>
        <scheme val="minor"/>
      </rPr>
      <t>L0433757</t>
    </r>
  </si>
  <si>
    <r>
      <rPr>
        <sz val="10"/>
        <rFont val="宋体"/>
        <charset val="134"/>
        <scheme val="minor"/>
      </rPr>
      <t>前排副驾内侧旁侧板</t>
    </r>
  </si>
  <si>
    <r>
      <rPr>
        <sz val="10"/>
        <rFont val="宋体"/>
        <charset val="134"/>
        <scheme val="minor"/>
      </rPr>
      <t>L0457903</t>
    </r>
  </si>
  <si>
    <r>
      <rPr>
        <sz val="10"/>
        <rFont val="宋体"/>
        <charset val="134"/>
        <scheme val="minor"/>
      </rPr>
      <t>行车电脑 托盘</t>
    </r>
  </si>
  <si>
    <r>
      <rPr>
        <sz val="10"/>
        <rFont val="宋体"/>
        <charset val="134"/>
        <scheme val="minor"/>
      </rPr>
      <t>L0376772</t>
    </r>
  </si>
  <si>
    <r>
      <rPr>
        <sz val="10"/>
        <rFont val="宋体"/>
        <charset val="134"/>
        <scheme val="minor"/>
      </rPr>
      <t>右侧滑轨饰盖</t>
    </r>
  </si>
  <si>
    <r>
      <rPr>
        <sz val="10"/>
        <rFont val="宋体"/>
        <charset val="134"/>
        <scheme val="minor"/>
      </rPr>
      <t>L0376765</t>
    </r>
  </si>
  <si>
    <r>
      <rPr>
        <sz val="10"/>
        <rFont val="宋体"/>
        <charset val="134"/>
        <scheme val="minor"/>
      </rPr>
      <t>左侧滑轨饰盖</t>
    </r>
  </si>
  <si>
    <r>
      <rPr>
        <sz val="10"/>
        <rFont val="宋体"/>
        <charset val="134"/>
        <scheme val="minor"/>
      </rPr>
      <t>L0446603</t>
    </r>
  </si>
  <si>
    <r>
      <rPr>
        <sz val="10"/>
        <rFont val="宋体"/>
        <charset val="134"/>
        <scheme val="minor"/>
      </rPr>
      <t>AD</t>
    </r>
  </si>
  <si>
    <r>
      <rPr>
        <sz val="10"/>
        <rFont val="宋体"/>
        <charset val="134"/>
        <scheme val="minor"/>
      </rPr>
      <t>前排椅背板(无空调系统,无包覆)</t>
    </r>
  </si>
  <si>
    <r>
      <rPr>
        <sz val="10"/>
        <rFont val="宋体"/>
        <charset val="134"/>
        <scheme val="minor"/>
      </rPr>
      <t>L0380519</t>
    </r>
  </si>
  <si>
    <r>
      <rPr>
        <sz val="10"/>
        <rFont val="宋体"/>
        <charset val="134"/>
        <scheme val="minor"/>
      </rPr>
      <t>前排固定式腰托</t>
    </r>
  </si>
  <si>
    <r>
      <rPr>
        <sz val="10"/>
        <rFont val="宋体"/>
        <charset val="134"/>
        <scheme val="minor"/>
      </rPr>
      <t>L0379351</t>
    </r>
  </si>
  <si>
    <r>
      <rPr>
        <sz val="10"/>
        <rFont val="宋体"/>
        <charset val="134"/>
        <scheme val="minor"/>
      </rPr>
      <t>前排靠背加热垫</t>
    </r>
  </si>
  <si>
    <r>
      <rPr>
        <sz val="10"/>
        <rFont val="宋体"/>
        <charset val="134"/>
        <scheme val="minor"/>
      </rPr>
      <t>L0379348</t>
    </r>
  </si>
  <si>
    <r>
      <rPr>
        <sz val="10"/>
        <rFont val="宋体"/>
        <charset val="134"/>
        <scheme val="minor"/>
      </rPr>
      <t>前排坐垫加热垫</t>
    </r>
  </si>
  <si>
    <r>
      <rPr>
        <sz val="10"/>
        <rFont val="宋体"/>
        <charset val="134"/>
        <scheme val="minor"/>
      </rPr>
      <t>L0568113</t>
    </r>
  </si>
  <si>
    <r>
      <rPr>
        <sz val="10"/>
        <rFont val="宋体"/>
        <charset val="134"/>
        <scheme val="minor"/>
      </rPr>
      <t>乘客探测传感器(DUMMY)</t>
    </r>
  </si>
  <si>
    <r>
      <rPr>
        <sz val="10"/>
        <rFont val="宋体"/>
        <charset val="134"/>
        <scheme val="minor"/>
      </rPr>
      <t>L0503238</t>
    </r>
  </si>
  <si>
    <r>
      <rPr>
        <sz val="10"/>
        <rFont val="宋体"/>
        <charset val="134"/>
        <scheme val="minor"/>
      </rPr>
      <t>乘客探测传感器</t>
    </r>
  </si>
  <si>
    <r>
      <rPr>
        <sz val="10"/>
        <rFont val="宋体"/>
        <charset val="134"/>
        <scheme val="minor"/>
      </rPr>
      <t>L0421471</t>
    </r>
  </si>
  <si>
    <r>
      <rPr>
        <sz val="10"/>
        <rFont val="宋体"/>
        <charset val="134"/>
        <scheme val="minor"/>
      </rPr>
      <t>前排两向手动TAURUS 真皮头枕 总成</t>
    </r>
  </si>
  <si>
    <r>
      <rPr>
        <sz val="10"/>
        <rFont val="宋体"/>
        <charset val="134"/>
        <scheme val="minor"/>
      </rPr>
      <t>L0565144</t>
    </r>
  </si>
  <si>
    <r>
      <rPr>
        <sz val="10"/>
        <rFont val="宋体"/>
        <charset val="134"/>
        <scheme val="minor"/>
      </rPr>
      <t>前排头枕导套(DUMMY)</t>
    </r>
  </si>
  <si>
    <r>
      <rPr>
        <sz val="10"/>
        <rFont val="宋体"/>
        <charset val="134"/>
        <scheme val="minor"/>
      </rPr>
      <t>L0382740</t>
    </r>
  </si>
  <si>
    <r>
      <rPr>
        <sz val="10"/>
        <rFont val="宋体"/>
        <charset val="134"/>
        <scheme val="minor"/>
      </rPr>
      <t>前排头枕导套</t>
    </r>
  </si>
  <si>
    <r>
      <rPr>
        <sz val="10"/>
        <rFont val="宋体"/>
        <charset val="134"/>
        <scheme val="minor"/>
      </rPr>
      <t>L0565142</t>
    </r>
  </si>
  <si>
    <r>
      <rPr>
        <sz val="10"/>
        <rFont val="宋体"/>
        <charset val="134"/>
        <scheme val="minor"/>
      </rPr>
      <t>前排左右侧安全带带扣(DUMMY)</t>
    </r>
  </si>
  <si>
    <r>
      <rPr>
        <sz val="10"/>
        <rFont val="宋体"/>
        <charset val="134"/>
        <scheme val="minor"/>
      </rPr>
      <t>L0463032</t>
    </r>
  </si>
  <si>
    <r>
      <rPr>
        <sz val="10"/>
        <rFont val="宋体"/>
        <charset val="134"/>
        <scheme val="minor"/>
      </rPr>
      <t>前排左右侧安全带带扣</t>
    </r>
  </si>
  <si>
    <r>
      <rPr>
        <sz val="10"/>
        <rFont val="宋体"/>
        <charset val="134"/>
        <scheme val="minor"/>
      </rPr>
      <t>L0417448</t>
    </r>
  </si>
  <si>
    <r>
      <rPr>
        <sz val="10"/>
        <rFont val="宋体"/>
        <charset val="134"/>
        <scheme val="minor"/>
      </rPr>
      <t>前排右侧气囊</t>
    </r>
  </si>
  <si>
    <r>
      <rPr>
        <sz val="10"/>
        <rFont val="宋体"/>
        <charset val="134"/>
        <scheme val="minor"/>
      </rPr>
      <t>L0417447</t>
    </r>
  </si>
  <si>
    <r>
      <rPr>
        <sz val="10"/>
        <rFont val="宋体"/>
        <charset val="134"/>
        <scheme val="minor"/>
      </rPr>
      <t>前排左侧气囊</t>
    </r>
  </si>
  <si>
    <r>
      <rPr>
        <sz val="10"/>
        <rFont val="宋体"/>
        <charset val="134"/>
        <scheme val="minor"/>
      </rPr>
      <t>L0568117</t>
    </r>
  </si>
  <si>
    <r>
      <rPr>
        <sz val="10"/>
        <rFont val="宋体"/>
        <charset val="134"/>
        <scheme val="minor"/>
      </rPr>
      <t>前排主驾滑轨位置传感器(DUMMY)</t>
    </r>
  </si>
  <si>
    <r>
      <rPr>
        <sz val="10"/>
        <rFont val="宋体"/>
        <charset val="134"/>
        <scheme val="minor"/>
      </rPr>
      <t>L0438674</t>
    </r>
  </si>
  <si>
    <r>
      <rPr>
        <sz val="10"/>
        <rFont val="宋体"/>
        <charset val="134"/>
        <scheme val="minor"/>
      </rPr>
      <t>前排主驾滑轨位置传感器</t>
    </r>
  </si>
  <si>
    <r>
      <rPr>
        <sz val="10"/>
        <rFont val="宋体"/>
        <charset val="134"/>
        <scheme val="minor"/>
      </rPr>
      <t>L0568119</t>
    </r>
  </si>
  <si>
    <r>
      <rPr>
        <sz val="10"/>
        <rFont val="宋体"/>
        <charset val="134"/>
        <scheme val="minor"/>
      </rPr>
      <t>前排副驾8向调节（带记忆）开关(DUMMY)</t>
    </r>
  </si>
  <si>
    <r>
      <rPr>
        <sz val="10"/>
        <rFont val="宋体"/>
        <charset val="134"/>
        <scheme val="minor"/>
      </rPr>
      <t>L0392732</t>
    </r>
  </si>
  <si>
    <r>
      <rPr>
        <sz val="10"/>
        <rFont val="宋体"/>
        <charset val="134"/>
        <scheme val="minor"/>
      </rPr>
      <t>前排副驾8向调节（带记忆）开关</t>
    </r>
  </si>
  <si>
    <r>
      <rPr>
        <sz val="10"/>
        <rFont val="宋体"/>
        <charset val="134"/>
        <scheme val="minor"/>
      </rPr>
      <t>L0568120</t>
    </r>
  </si>
  <si>
    <r>
      <rPr>
        <sz val="10"/>
        <rFont val="宋体"/>
        <charset val="134"/>
        <scheme val="minor"/>
      </rPr>
      <t>前排主驾8向调节（带记忆）开关(DUMMY)</t>
    </r>
  </si>
  <si>
    <r>
      <rPr>
        <sz val="10"/>
        <rFont val="宋体"/>
        <charset val="134"/>
        <scheme val="minor"/>
      </rPr>
      <t>L0392730</t>
    </r>
  </si>
  <si>
    <r>
      <rPr>
        <sz val="10"/>
        <rFont val="宋体"/>
        <charset val="134"/>
        <scheme val="minor"/>
      </rPr>
      <t>前排主驾8向调节（带记忆）开关</t>
    </r>
  </si>
  <si>
    <r>
      <rPr>
        <sz val="10"/>
        <rFont val="宋体"/>
        <charset val="134"/>
        <scheme val="minor"/>
      </rPr>
      <t>L0541929</t>
    </r>
  </si>
  <si>
    <r>
      <rPr>
        <sz val="10"/>
        <rFont val="宋体"/>
        <charset val="134"/>
        <scheme val="minor"/>
      </rPr>
      <t>前排主驾8向调节带记忆+加热</t>
    </r>
  </si>
  <si>
    <r>
      <rPr>
        <sz val="10"/>
        <rFont val="宋体"/>
        <charset val="134"/>
        <scheme val="minor"/>
      </rPr>
      <t>L0541938</t>
    </r>
  </si>
  <si>
    <r>
      <rPr>
        <sz val="10"/>
        <rFont val="宋体"/>
        <charset val="134"/>
        <scheme val="minor"/>
      </rPr>
      <t>前排副驾8向调节带记忆+加热</t>
    </r>
  </si>
  <si>
    <r>
      <rPr>
        <sz val="10"/>
        <rFont val="宋体"/>
        <charset val="134"/>
        <scheme val="minor"/>
      </rPr>
      <t>L0512765</t>
    </r>
  </si>
  <si>
    <r>
      <rPr>
        <sz val="10"/>
        <rFont val="宋体"/>
        <charset val="134"/>
        <scheme val="minor"/>
      </rPr>
      <t>前排低配记忆模块(DUMMY)</t>
    </r>
  </si>
  <si>
    <r>
      <rPr>
        <sz val="10"/>
        <rFont val="宋体"/>
        <charset val="134"/>
        <scheme val="minor"/>
      </rPr>
      <t>L0438708</t>
    </r>
  </si>
  <si>
    <r>
      <rPr>
        <sz val="10"/>
        <rFont val="宋体"/>
        <charset val="134"/>
        <scheme val="minor"/>
      </rPr>
      <t>前排低配记忆模块</t>
    </r>
  </si>
  <si>
    <r>
      <rPr>
        <sz val="10"/>
        <rFont val="宋体"/>
        <charset val="134"/>
        <scheme val="minor"/>
      </rPr>
      <t>L0568311</t>
    </r>
  </si>
  <si>
    <r>
      <rPr>
        <sz val="10"/>
        <rFont val="宋体"/>
        <charset val="134"/>
        <scheme val="minor"/>
      </rPr>
      <t>前排电动带记忆靠背骨架(DUMMY)</t>
    </r>
  </si>
  <si>
    <r>
      <rPr>
        <sz val="10"/>
        <rFont val="宋体"/>
        <charset val="134"/>
        <scheme val="minor"/>
      </rPr>
      <t>L0417110</t>
    </r>
  </si>
  <si>
    <r>
      <rPr>
        <sz val="10"/>
        <rFont val="宋体"/>
        <charset val="134"/>
        <scheme val="minor"/>
      </rPr>
      <t>前排电动带记忆靠背骨架</t>
    </r>
  </si>
  <si>
    <r>
      <rPr>
        <sz val="10"/>
        <rFont val="宋体"/>
        <charset val="134"/>
        <scheme val="minor"/>
      </rPr>
      <t>L0568126</t>
    </r>
  </si>
  <si>
    <r>
      <rPr>
        <sz val="10"/>
        <rFont val="宋体"/>
        <charset val="134"/>
        <scheme val="minor"/>
      </rPr>
      <t>前排副驾电动坐垫带记忆骨架(DUMMY)</t>
    </r>
  </si>
  <si>
    <r>
      <rPr>
        <sz val="10"/>
        <rFont val="宋体"/>
        <charset val="134"/>
        <scheme val="minor"/>
      </rPr>
      <t>L0417184</t>
    </r>
  </si>
  <si>
    <r>
      <rPr>
        <sz val="10"/>
        <rFont val="宋体"/>
        <charset val="134"/>
        <scheme val="minor"/>
      </rPr>
      <t>前排副驾电动坐垫带记忆骨架</t>
    </r>
  </si>
  <si>
    <r>
      <rPr>
        <sz val="10"/>
        <rFont val="宋体"/>
        <charset val="134"/>
        <scheme val="minor"/>
      </rPr>
      <t>L0568127</t>
    </r>
  </si>
  <si>
    <r>
      <rPr>
        <sz val="10"/>
        <rFont val="宋体"/>
        <charset val="134"/>
        <scheme val="minor"/>
      </rPr>
      <t>前排主驾电动坐垫带记忆骨架(DUMMY)</t>
    </r>
  </si>
  <si>
    <r>
      <rPr>
        <sz val="10"/>
        <rFont val="宋体"/>
        <charset val="134"/>
        <scheme val="minor"/>
      </rPr>
      <t>L0417183</t>
    </r>
  </si>
  <si>
    <r>
      <rPr>
        <sz val="10"/>
        <rFont val="宋体"/>
        <charset val="134"/>
        <scheme val="minor"/>
      </rPr>
      <t>前排主驾电动坐垫带记忆骨架</t>
    </r>
  </si>
  <si>
    <r>
      <rPr>
        <sz val="10"/>
        <rFont val="宋体"/>
        <charset val="134"/>
        <scheme val="minor"/>
      </rPr>
      <t>L0486923</t>
    </r>
  </si>
  <si>
    <r>
      <rPr>
        <sz val="10"/>
        <rFont val="宋体"/>
        <charset val="134"/>
        <scheme val="minor"/>
      </rPr>
      <t>后排80%靠背面套 JT2</t>
    </r>
  </si>
  <si>
    <r>
      <rPr>
        <sz val="10"/>
        <rFont val="宋体"/>
        <charset val="134"/>
        <scheme val="minor"/>
      </rPr>
      <t>L0525469</t>
    </r>
  </si>
  <si>
    <r>
      <rPr>
        <sz val="10"/>
        <rFont val="宋体"/>
        <charset val="134"/>
        <scheme val="minor"/>
      </rPr>
      <t>后排左侧翼面套 JT2</t>
    </r>
  </si>
  <si>
    <r>
      <rPr>
        <sz val="10"/>
        <rFont val="宋体"/>
        <charset val="134"/>
        <scheme val="minor"/>
      </rPr>
      <t>L0525470</t>
    </r>
  </si>
  <si>
    <r>
      <rPr>
        <sz val="10"/>
        <rFont val="宋体"/>
        <charset val="134"/>
        <scheme val="minor"/>
      </rPr>
      <t>后排右侧翼面套 JT2</t>
    </r>
  </si>
  <si>
    <r>
      <rPr>
        <sz val="10"/>
        <rFont val="宋体"/>
        <charset val="134"/>
        <scheme val="minor"/>
      </rPr>
      <t>L0486931</t>
    </r>
  </si>
  <si>
    <r>
      <rPr>
        <sz val="10"/>
        <rFont val="宋体"/>
        <charset val="134"/>
        <scheme val="minor"/>
      </rPr>
      <t>后排坐垫面套 JT2</t>
    </r>
  </si>
  <si>
    <r>
      <rPr>
        <sz val="10"/>
        <rFont val="宋体"/>
        <charset val="134"/>
        <scheme val="minor"/>
      </rPr>
      <t>L0474318</t>
    </r>
  </si>
  <si>
    <r>
      <rPr>
        <sz val="10"/>
        <rFont val="宋体"/>
        <charset val="134"/>
        <scheme val="minor"/>
      </rPr>
      <t>后排80%靠背发泡总成</t>
    </r>
  </si>
  <si>
    <r>
      <rPr>
        <sz val="10"/>
        <rFont val="宋体"/>
        <charset val="134"/>
        <scheme val="minor"/>
      </rPr>
      <t>L0566486</t>
    </r>
  </si>
  <si>
    <r>
      <rPr>
        <sz val="10"/>
        <rFont val="宋体"/>
        <charset val="134"/>
        <scheme val="minor"/>
      </rPr>
      <t>后排坐垫发泡总成+ROWA</t>
    </r>
  </si>
  <si>
    <r>
      <rPr>
        <sz val="10"/>
        <rFont val="宋体"/>
        <charset val="134"/>
        <scheme val="minor"/>
      </rPr>
      <t>L0497155</t>
    </r>
  </si>
  <si>
    <r>
      <rPr>
        <sz val="10"/>
        <rFont val="宋体"/>
        <charset val="134"/>
        <scheme val="minor"/>
      </rPr>
      <t>后排扶手 TAURUS 真皮 总成</t>
    </r>
  </si>
  <si>
    <r>
      <rPr>
        <sz val="10"/>
        <rFont val="宋体"/>
        <charset val="134"/>
        <scheme val="minor"/>
      </rPr>
      <t>L0474562</t>
    </r>
  </si>
  <si>
    <r>
      <rPr>
        <sz val="10"/>
        <rFont val="宋体"/>
        <charset val="134"/>
        <scheme val="minor"/>
      </rPr>
      <t>左侧翼发泡总成</t>
    </r>
  </si>
  <si>
    <r>
      <rPr>
        <sz val="10"/>
        <rFont val="宋体"/>
        <charset val="134"/>
        <scheme val="minor"/>
      </rPr>
      <t>L0491820</t>
    </r>
  </si>
  <si>
    <r>
      <rPr>
        <sz val="10"/>
        <rFont val="宋体"/>
        <charset val="134"/>
        <scheme val="minor"/>
      </rPr>
      <t>左侧翼发泡</t>
    </r>
  </si>
  <si>
    <r>
      <rPr>
        <sz val="10"/>
        <rFont val="宋体"/>
        <charset val="134"/>
        <scheme val="minor"/>
      </rPr>
      <t>L0495306</t>
    </r>
  </si>
  <si>
    <r>
      <rPr>
        <sz val="10"/>
        <rFont val="宋体"/>
        <charset val="134"/>
        <scheme val="minor"/>
      </rPr>
      <t>左侧翼止震垫</t>
    </r>
  </si>
  <si>
    <r>
      <rPr>
        <sz val="10"/>
        <rFont val="宋体"/>
        <charset val="134"/>
        <scheme val="minor"/>
      </rPr>
      <t>L0474563</t>
    </r>
  </si>
  <si>
    <r>
      <rPr>
        <sz val="10"/>
        <rFont val="宋体"/>
        <charset val="134"/>
        <scheme val="minor"/>
      </rPr>
      <t>左侧翼骨架总成</t>
    </r>
  </si>
  <si>
    <r>
      <rPr>
        <sz val="10"/>
        <rFont val="宋体"/>
        <charset val="134"/>
        <scheme val="minor"/>
      </rPr>
      <t>L0474556</t>
    </r>
  </si>
  <si>
    <r>
      <rPr>
        <sz val="10"/>
        <rFont val="宋体"/>
        <charset val="134"/>
        <scheme val="minor"/>
      </rPr>
      <t>右侧翼发泡总成</t>
    </r>
  </si>
  <si>
    <r>
      <rPr>
        <sz val="10"/>
        <rFont val="宋体"/>
        <charset val="134"/>
        <scheme val="minor"/>
      </rPr>
      <t>L0491821</t>
    </r>
  </si>
  <si>
    <r>
      <rPr>
        <sz val="10"/>
        <rFont val="宋体"/>
        <charset val="134"/>
        <scheme val="minor"/>
      </rPr>
      <t>右侧翼发泡</t>
    </r>
  </si>
  <si>
    <r>
      <rPr>
        <sz val="10"/>
        <rFont val="宋体"/>
        <charset val="134"/>
        <scheme val="minor"/>
      </rPr>
      <t>L0495305</t>
    </r>
  </si>
  <si>
    <r>
      <rPr>
        <sz val="10"/>
        <rFont val="宋体"/>
        <charset val="134"/>
        <scheme val="minor"/>
      </rPr>
      <t>右侧翼止震垫</t>
    </r>
  </si>
  <si>
    <r>
      <rPr>
        <sz val="10"/>
        <rFont val="宋体"/>
        <charset val="134"/>
        <scheme val="minor"/>
      </rPr>
      <t>L0474559</t>
    </r>
  </si>
  <si>
    <r>
      <rPr>
        <sz val="10"/>
        <rFont val="宋体"/>
        <charset val="134"/>
        <scheme val="minor"/>
      </rPr>
      <t>右侧翼骨架总成</t>
    </r>
  </si>
  <si>
    <r>
      <rPr>
        <sz val="10"/>
        <rFont val="宋体"/>
        <charset val="134"/>
        <scheme val="minor"/>
      </rPr>
      <t>L0492939</t>
    </r>
  </si>
  <si>
    <r>
      <rPr>
        <sz val="10"/>
        <rFont val="宋体"/>
        <charset val="134"/>
        <scheme val="minor"/>
      </rPr>
      <t>后排80%靠背包装袋</t>
    </r>
  </si>
  <si>
    <r>
      <rPr>
        <sz val="10"/>
        <rFont val="宋体"/>
        <charset val="134"/>
        <scheme val="minor"/>
      </rPr>
      <t>L0017067</t>
    </r>
  </si>
  <si>
    <r>
      <rPr>
        <sz val="10"/>
        <rFont val="宋体"/>
        <charset val="134"/>
        <scheme val="minor"/>
      </rPr>
      <t>后排侧翼包装袋</t>
    </r>
  </si>
  <si>
    <r>
      <rPr>
        <sz val="10"/>
        <rFont val="宋体"/>
        <charset val="134"/>
        <scheme val="minor"/>
      </rPr>
      <t>L0017048</t>
    </r>
  </si>
  <si>
    <r>
      <rPr>
        <sz val="10"/>
        <rFont val="宋体"/>
        <charset val="134"/>
        <scheme val="minor"/>
      </rPr>
      <t>后排坐垫包装袋</t>
    </r>
  </si>
  <si>
    <r>
      <rPr>
        <sz val="10"/>
        <rFont val="宋体"/>
        <charset val="134"/>
        <scheme val="minor"/>
      </rPr>
      <t>L0497154</t>
    </r>
  </si>
  <si>
    <r>
      <rPr>
        <sz val="10"/>
        <rFont val="宋体"/>
        <charset val="134"/>
        <scheme val="minor"/>
      </rPr>
      <t>后排扶手后饰板总成</t>
    </r>
  </si>
  <si>
    <r>
      <rPr>
        <sz val="10"/>
        <rFont val="宋体"/>
        <charset val="134"/>
        <scheme val="minor"/>
      </rPr>
      <t>L0488010</t>
    </r>
  </si>
  <si>
    <r>
      <rPr>
        <sz val="10"/>
        <rFont val="宋体"/>
        <charset val="134"/>
        <scheme val="minor"/>
      </rPr>
      <t>后排靠背下端支撑板</t>
    </r>
  </si>
  <si>
    <r>
      <rPr>
        <sz val="10"/>
        <rFont val="宋体"/>
        <charset val="134"/>
        <scheme val="minor"/>
      </rPr>
      <t>L0477239</t>
    </r>
  </si>
  <si>
    <r>
      <rPr>
        <sz val="10"/>
        <rFont val="宋体"/>
        <charset val="134"/>
        <scheme val="minor"/>
      </rPr>
      <t>后排靠背上端左支撑板</t>
    </r>
  </si>
  <si>
    <r>
      <rPr>
        <sz val="10"/>
        <rFont val="宋体"/>
        <charset val="134"/>
        <scheme val="minor"/>
      </rPr>
      <t>L0486287</t>
    </r>
  </si>
  <si>
    <r>
      <rPr>
        <sz val="10"/>
        <rFont val="宋体"/>
        <charset val="134"/>
        <scheme val="minor"/>
      </rPr>
      <t>后排靠背上端右支撑板</t>
    </r>
  </si>
  <si>
    <r>
      <rPr>
        <sz val="10"/>
        <rFont val="宋体"/>
        <charset val="134"/>
        <scheme val="minor"/>
      </rPr>
      <t>L0386769</t>
    </r>
  </si>
  <si>
    <r>
      <rPr>
        <sz val="10"/>
        <rFont val="宋体"/>
        <charset val="134"/>
        <scheme val="minor"/>
      </rPr>
      <t>儿童座椅固定装置 右外侧饰框</t>
    </r>
  </si>
  <si>
    <r>
      <rPr>
        <sz val="10"/>
        <rFont val="宋体"/>
        <charset val="134"/>
        <scheme val="minor"/>
      </rPr>
      <t>L0399816</t>
    </r>
  </si>
  <si>
    <r>
      <rPr>
        <sz val="10"/>
        <rFont val="宋体"/>
        <charset val="134"/>
        <scheme val="minor"/>
      </rPr>
      <t>儿童座椅固定装置 左外侧饰框</t>
    </r>
  </si>
  <si>
    <r>
      <rPr>
        <sz val="10"/>
        <rFont val="宋体"/>
        <charset val="134"/>
        <scheme val="minor"/>
      </rPr>
      <t>L0386771</t>
    </r>
  </si>
  <si>
    <r>
      <rPr>
        <sz val="10"/>
        <rFont val="宋体"/>
        <charset val="134"/>
        <scheme val="minor"/>
      </rPr>
      <t>儿童座椅固定装置 内侧饰框</t>
    </r>
  </si>
  <si>
    <r>
      <rPr>
        <sz val="10"/>
        <rFont val="宋体"/>
        <charset val="134"/>
        <scheme val="minor"/>
      </rPr>
      <t>L0407219</t>
    </r>
  </si>
  <si>
    <r>
      <rPr>
        <sz val="10"/>
        <rFont val="宋体"/>
        <charset val="134"/>
        <scheme val="minor"/>
      </rPr>
      <t>儿童座椅固定装置 饰盖</t>
    </r>
  </si>
  <si>
    <r>
      <rPr>
        <sz val="10"/>
        <rFont val="宋体"/>
        <charset val="134"/>
        <scheme val="minor"/>
      </rPr>
      <t>L0474319</t>
    </r>
  </si>
  <si>
    <r>
      <rPr>
        <sz val="10"/>
        <rFont val="宋体"/>
        <charset val="134"/>
        <scheme val="minor"/>
      </rPr>
      <t>后靠背板总成</t>
    </r>
  </si>
  <si>
    <r>
      <rPr>
        <sz val="10"/>
        <rFont val="宋体"/>
        <charset val="134"/>
        <scheme val="minor"/>
      </rPr>
      <t>L0565152</t>
    </r>
  </si>
  <si>
    <r>
      <rPr>
        <sz val="10"/>
        <rFont val="宋体"/>
        <charset val="134"/>
        <scheme val="minor"/>
      </rPr>
      <t>后排头枕导套-锁止端(DUMMY)</t>
    </r>
  </si>
  <si>
    <r>
      <rPr>
        <sz val="10"/>
        <rFont val="宋体"/>
        <charset val="134"/>
        <scheme val="minor"/>
      </rPr>
      <t>L0421491</t>
    </r>
  </si>
  <si>
    <r>
      <rPr>
        <sz val="10"/>
        <rFont val="宋体"/>
        <charset val="134"/>
        <scheme val="minor"/>
      </rPr>
      <t>后排头枕导套-锁止端</t>
    </r>
  </si>
  <si>
    <r>
      <rPr>
        <sz val="10"/>
        <rFont val="宋体"/>
        <charset val="134"/>
        <scheme val="minor"/>
      </rPr>
      <t>L0565154</t>
    </r>
  </si>
  <si>
    <r>
      <rPr>
        <sz val="10"/>
        <rFont val="宋体"/>
        <charset val="134"/>
        <scheme val="minor"/>
      </rPr>
      <t>后排头枕导套-非锁止端(DUMMY)</t>
    </r>
  </si>
  <si>
    <r>
      <rPr>
        <sz val="10"/>
        <rFont val="宋体"/>
        <charset val="134"/>
        <scheme val="minor"/>
      </rPr>
      <t>L0421492</t>
    </r>
  </si>
  <si>
    <r>
      <rPr>
        <sz val="10"/>
        <rFont val="宋体"/>
        <charset val="134"/>
        <scheme val="minor"/>
      </rPr>
      <t>后排头枕导套-非锁止端</t>
    </r>
  </si>
  <si>
    <r>
      <rPr>
        <sz val="10"/>
        <rFont val="宋体"/>
        <charset val="134"/>
        <scheme val="minor"/>
      </rPr>
      <t>L0514562</t>
    </r>
  </si>
  <si>
    <r>
      <rPr>
        <sz val="10"/>
        <rFont val="宋体"/>
        <charset val="134"/>
        <scheme val="minor"/>
      </rPr>
      <t>后排外侧两向头枕-TAURUS真皮</t>
    </r>
  </si>
  <si>
    <r>
      <rPr>
        <sz val="10"/>
        <rFont val="宋体"/>
        <charset val="134"/>
        <scheme val="minor"/>
      </rPr>
      <t>L0450193</t>
    </r>
  </si>
  <si>
    <r>
      <rPr>
        <sz val="10"/>
        <rFont val="宋体"/>
        <charset val="134"/>
        <scheme val="minor"/>
      </rPr>
      <t>后排中间两向头枕-TAURUS真皮</t>
    </r>
  </si>
  <si>
    <r>
      <rPr>
        <sz val="10"/>
        <rFont val="宋体"/>
        <charset val="134"/>
        <scheme val="minor"/>
      </rPr>
      <t>L0473505</t>
    </r>
  </si>
  <si>
    <r>
      <rPr>
        <sz val="10"/>
        <rFont val="宋体"/>
        <charset val="134"/>
        <scheme val="minor"/>
      </rPr>
      <t>后排靠背骨架总成</t>
    </r>
  </si>
  <si>
    <r>
      <rPr>
        <sz val="10"/>
        <rFont val="宋体"/>
        <charset val="134"/>
        <scheme val="minor"/>
      </rPr>
      <t>L0493409</t>
    </r>
  </si>
  <si>
    <r>
      <rPr>
        <sz val="10"/>
        <rFont val="宋体"/>
        <charset val="134"/>
        <scheme val="minor"/>
      </rPr>
      <t>后排右侧固定式腰托总成</t>
    </r>
  </si>
  <si>
    <r>
      <rPr>
        <sz val="10"/>
        <rFont val="宋体"/>
        <charset val="134"/>
        <scheme val="minor"/>
      </rPr>
      <t>L0493408</t>
    </r>
  </si>
  <si>
    <r>
      <rPr>
        <sz val="10"/>
        <rFont val="宋体"/>
        <charset val="134"/>
        <scheme val="minor"/>
      </rPr>
      <t>后排左侧固定式腰托总成</t>
    </r>
  </si>
  <si>
    <r>
      <rPr>
        <sz val="10"/>
        <rFont val="宋体"/>
        <charset val="134"/>
        <scheme val="minor"/>
      </rPr>
      <t>L0544650</t>
    </r>
  </si>
  <si>
    <r>
      <rPr>
        <sz val="10"/>
        <rFont val="宋体"/>
        <charset val="134"/>
        <scheme val="minor"/>
      </rPr>
      <t>后排靠背挂钩总成</t>
    </r>
  </si>
  <si>
    <r>
      <rPr>
        <sz val="10"/>
        <rFont val="宋体"/>
        <charset val="134"/>
        <scheme val="minor"/>
      </rPr>
      <t>L0399539</t>
    </r>
  </si>
  <si>
    <r>
      <rPr>
        <sz val="10"/>
        <rFont val="宋体"/>
        <charset val="134"/>
        <scheme val="minor"/>
      </rPr>
      <t>08</t>
    </r>
  </si>
  <si>
    <r>
      <rPr>
        <sz val="10"/>
        <rFont val="宋体"/>
        <charset val="134"/>
        <scheme val="minor"/>
      </rPr>
      <t>后排靠背挂钩焊接总成</t>
    </r>
  </si>
  <si>
    <r>
      <rPr>
        <sz val="10"/>
        <rFont val="宋体"/>
        <charset val="134"/>
        <scheme val="minor"/>
      </rPr>
      <t>L0544882</t>
    </r>
  </si>
  <si>
    <r>
      <rPr>
        <sz val="10"/>
        <rFont val="宋体"/>
        <charset val="134"/>
        <scheme val="minor"/>
      </rPr>
      <t>塑料衬套</t>
    </r>
  </si>
  <si>
    <r>
      <rPr>
        <sz val="10"/>
        <rFont val="宋体"/>
        <charset val="134"/>
        <scheme val="minor"/>
      </rPr>
      <t>L0575094</t>
    </r>
  </si>
  <si>
    <r>
      <rPr>
        <sz val="10"/>
        <rFont val="宋体"/>
        <charset val="134"/>
        <scheme val="minor"/>
      </rPr>
      <t>前后排紧固件基础包</t>
    </r>
  </si>
  <si>
    <r>
      <rPr>
        <sz val="10"/>
        <rFont val="宋体"/>
        <charset val="134"/>
        <scheme val="minor"/>
      </rPr>
      <t>L0570815</t>
    </r>
  </si>
  <si>
    <r>
      <rPr>
        <sz val="10"/>
        <rFont val="宋体"/>
        <charset val="134"/>
        <scheme val="minor"/>
      </rPr>
      <t>前排紧固件基础包</t>
    </r>
  </si>
  <si>
    <r>
      <rPr>
        <sz val="10"/>
        <rFont val="宋体"/>
        <charset val="134"/>
        <scheme val="minor"/>
      </rPr>
      <t>L0010009</t>
    </r>
  </si>
  <si>
    <r>
      <rPr>
        <sz val="10"/>
        <rFont val="宋体"/>
        <charset val="134"/>
        <scheme val="minor"/>
      </rPr>
      <t>L0333125</t>
    </r>
  </si>
  <si>
    <r>
      <rPr>
        <sz val="10"/>
        <rFont val="宋体"/>
        <charset val="134"/>
        <scheme val="minor"/>
      </rPr>
      <t>L0144280</t>
    </r>
  </si>
  <si>
    <r>
      <rPr>
        <sz val="10"/>
        <rFont val="宋体"/>
        <charset val="134"/>
        <scheme val="minor"/>
      </rPr>
      <t>L0055869</t>
    </r>
  </si>
  <si>
    <r>
      <rPr>
        <sz val="10"/>
        <rFont val="宋体"/>
        <charset val="134"/>
        <scheme val="minor"/>
      </rPr>
      <t>L0141617</t>
    </r>
  </si>
  <si>
    <r>
      <rPr>
        <sz val="10"/>
        <rFont val="宋体"/>
        <charset val="134"/>
        <scheme val="minor"/>
      </rPr>
      <t>L0141607</t>
    </r>
  </si>
  <si>
    <r>
      <rPr>
        <sz val="10"/>
        <rFont val="宋体"/>
        <charset val="134"/>
        <scheme val="minor"/>
      </rPr>
      <t>L0200109</t>
    </r>
  </si>
  <si>
    <r>
      <rPr>
        <sz val="10"/>
        <rFont val="宋体"/>
        <charset val="134"/>
        <scheme val="minor"/>
      </rPr>
      <t>L0448068</t>
    </r>
  </si>
  <si>
    <r>
      <rPr>
        <sz val="10"/>
        <rFont val="宋体"/>
        <charset val="134"/>
        <scheme val="minor"/>
      </rPr>
      <t>L0386345</t>
    </r>
  </si>
  <si>
    <r>
      <rPr>
        <sz val="10"/>
        <rFont val="宋体"/>
        <charset val="134"/>
        <scheme val="minor"/>
      </rPr>
      <t>L0016425</t>
    </r>
  </si>
  <si>
    <r>
      <rPr>
        <sz val="10"/>
        <rFont val="宋体"/>
        <charset val="134"/>
        <scheme val="minor"/>
      </rPr>
      <t>L0575053</t>
    </r>
  </si>
  <si>
    <r>
      <rPr>
        <sz val="10"/>
        <rFont val="宋体"/>
        <charset val="134"/>
        <scheme val="minor"/>
      </rPr>
      <t>前排记忆模块紧固件包</t>
    </r>
  </si>
  <si>
    <r>
      <rPr>
        <sz val="10"/>
        <rFont val="宋体"/>
        <charset val="134"/>
        <scheme val="minor"/>
      </rPr>
      <t>L0014021</t>
    </r>
  </si>
  <si>
    <r>
      <rPr>
        <sz val="10"/>
        <rFont val="宋体"/>
        <charset val="134"/>
        <scheme val="minor"/>
      </rPr>
      <t>L0575080</t>
    </r>
  </si>
  <si>
    <r>
      <rPr>
        <sz val="10"/>
        <rFont val="宋体"/>
        <charset val="134"/>
        <scheme val="minor"/>
      </rPr>
      <t>后排紧固件基础包</t>
    </r>
  </si>
  <si>
    <r>
      <rPr>
        <sz val="10"/>
        <rFont val="宋体"/>
        <charset val="134"/>
        <scheme val="minor"/>
      </rPr>
      <t>L0129543</t>
    </r>
  </si>
  <si>
    <r>
      <rPr>
        <sz val="10"/>
        <rFont val="宋体"/>
        <charset val="134"/>
        <scheme val="minor"/>
      </rPr>
      <t>L0329897</t>
    </r>
  </si>
  <si>
    <r>
      <rPr>
        <sz val="10"/>
        <rFont val="宋体"/>
        <charset val="134"/>
        <scheme val="minor"/>
      </rPr>
      <t>L0316506</t>
    </r>
  </si>
  <si>
    <r>
      <rPr>
        <sz val="10"/>
        <rFont val="宋体"/>
        <charset val="134"/>
        <scheme val="minor"/>
      </rPr>
      <t>L0508726</t>
    </r>
  </si>
  <si>
    <r>
      <rPr>
        <sz val="10"/>
        <rFont val="宋体"/>
        <charset val="134"/>
        <scheme val="minor"/>
      </rPr>
      <t>L0335255</t>
    </r>
  </si>
  <si>
    <r>
      <rPr>
        <sz val="10"/>
        <rFont val="宋体"/>
        <charset val="134"/>
        <scheme val="minor"/>
      </rPr>
      <t>L0575048</t>
    </r>
  </si>
  <si>
    <r>
      <rPr>
        <sz val="10"/>
        <rFont val="宋体"/>
        <charset val="134"/>
        <scheme val="minor"/>
      </rPr>
      <t>粗皮纹</t>
    </r>
  </si>
  <si>
    <r>
      <rPr>
        <sz val="10"/>
        <rFont val="宋体"/>
        <charset val="134"/>
        <scheme val="minor"/>
      </rPr>
      <t>L0508840</t>
    </r>
  </si>
  <si>
    <r>
      <rPr>
        <sz val="10"/>
        <rFont val="宋体"/>
        <charset val="134"/>
        <scheme val="minor"/>
      </rPr>
      <t>扶手橡胶垫（售后件）</t>
    </r>
  </si>
  <si>
    <r>
      <rPr>
        <sz val="10"/>
        <rFont val="宋体"/>
        <charset val="134"/>
        <scheme val="minor"/>
      </rPr>
      <t>L0486363</t>
    </r>
  </si>
  <si>
    <r>
      <rPr>
        <sz val="10"/>
        <rFont val="宋体"/>
        <charset val="134"/>
        <scheme val="minor"/>
      </rPr>
      <t>ACO</t>
    </r>
  </si>
  <si>
    <r>
      <rPr>
        <sz val="10"/>
        <rFont val="宋体"/>
        <charset val="134"/>
        <scheme val="minor"/>
      </rPr>
      <t>前排主驾靠背面套 JT3</t>
    </r>
  </si>
  <si>
    <r>
      <rPr>
        <sz val="10"/>
        <rFont val="宋体"/>
        <charset val="134"/>
        <scheme val="minor"/>
      </rPr>
      <t>JT3(012)JT3</t>
    </r>
  </si>
  <si>
    <r>
      <rPr>
        <sz val="10"/>
        <rFont val="宋体"/>
        <charset val="134"/>
        <scheme val="minor"/>
      </rPr>
      <t>L0486364</t>
    </r>
  </si>
  <si>
    <r>
      <rPr>
        <sz val="10"/>
        <rFont val="宋体"/>
        <charset val="134"/>
        <scheme val="minor"/>
      </rPr>
      <t>前排副驾靠背面套 JT3</t>
    </r>
  </si>
  <si>
    <r>
      <rPr>
        <sz val="10"/>
        <rFont val="宋体"/>
        <charset val="134"/>
        <scheme val="minor"/>
      </rPr>
      <t>L0427629</t>
    </r>
  </si>
  <si>
    <r>
      <rPr>
        <sz val="10"/>
        <rFont val="宋体"/>
        <charset val="134"/>
        <scheme val="minor"/>
      </rPr>
      <t>前排主驾坐垫面套 JT3</t>
    </r>
  </si>
  <si>
    <r>
      <rPr>
        <sz val="10"/>
        <rFont val="宋体"/>
        <charset val="134"/>
        <scheme val="minor"/>
      </rPr>
      <t>L0427630</t>
    </r>
  </si>
  <si>
    <r>
      <rPr>
        <sz val="10"/>
        <rFont val="宋体"/>
        <charset val="134"/>
        <scheme val="minor"/>
      </rPr>
      <t>前排副驾坐垫面套 JT3</t>
    </r>
  </si>
  <si>
    <r>
      <rPr>
        <sz val="10"/>
        <rFont val="宋体"/>
        <charset val="134"/>
        <scheme val="minor"/>
      </rPr>
      <t>AAP</t>
    </r>
  </si>
  <si>
    <r>
      <rPr>
        <sz val="10"/>
        <rFont val="宋体"/>
        <charset val="134"/>
        <scheme val="minor"/>
      </rPr>
      <t>L0486924</t>
    </r>
  </si>
  <si>
    <r>
      <rPr>
        <sz val="10"/>
        <rFont val="宋体"/>
        <charset val="134"/>
        <scheme val="minor"/>
      </rPr>
      <t>后排80%靠背面套 JT3</t>
    </r>
  </si>
  <si>
    <r>
      <rPr>
        <sz val="10"/>
        <rFont val="宋体"/>
        <charset val="134"/>
        <scheme val="minor"/>
      </rPr>
      <t>L0486933</t>
    </r>
  </si>
  <si>
    <r>
      <rPr>
        <sz val="10"/>
        <rFont val="宋体"/>
        <charset val="134"/>
        <scheme val="minor"/>
      </rPr>
      <t>后排坐垫面套 JT3</t>
    </r>
  </si>
  <si>
    <r>
      <rPr>
        <sz val="10"/>
        <rFont val="宋体"/>
        <charset val="134"/>
        <scheme val="minor"/>
      </rPr>
      <t>L0493392</t>
    </r>
  </si>
  <si>
    <r>
      <rPr>
        <sz val="10"/>
        <rFont val="宋体"/>
        <charset val="134"/>
        <scheme val="minor"/>
      </rPr>
      <t>后排坐垫加热垫</t>
    </r>
  </si>
  <si>
    <r>
      <rPr>
        <sz val="10"/>
        <rFont val="宋体"/>
        <charset val="134"/>
        <scheme val="minor"/>
      </rPr>
      <t>L0474334</t>
    </r>
  </si>
  <si>
    <r>
      <rPr>
        <sz val="10"/>
        <rFont val="宋体"/>
        <charset val="134"/>
        <scheme val="minor"/>
      </rPr>
      <t>后排靠背加热垫</t>
    </r>
  </si>
  <si>
    <r>
      <rPr>
        <sz val="10"/>
        <rFont val="宋体"/>
        <charset val="134"/>
        <scheme val="minor"/>
      </rPr>
      <t>L0532437</t>
    </r>
  </si>
  <si>
    <r>
      <rPr>
        <sz val="10"/>
        <rFont val="宋体"/>
        <charset val="134"/>
        <scheme val="minor"/>
      </rPr>
      <t>后靠背左侧 加热线束</t>
    </r>
  </si>
  <si>
    <r>
      <rPr>
        <sz val="10"/>
        <rFont val="宋体"/>
        <charset val="134"/>
        <scheme val="minor"/>
      </rPr>
      <t>L0532439</t>
    </r>
  </si>
  <si>
    <r>
      <rPr>
        <sz val="10"/>
        <rFont val="宋体"/>
        <charset val="134"/>
        <scheme val="minor"/>
      </rPr>
      <t>后靠背右侧 加热线束</t>
    </r>
  </si>
  <si>
    <r>
      <rPr>
        <sz val="10"/>
        <rFont val="宋体"/>
        <charset val="134"/>
        <scheme val="minor"/>
      </rPr>
      <t>L0575049</t>
    </r>
  </si>
  <si>
    <r>
      <rPr>
        <sz val="10"/>
        <rFont val="宋体"/>
        <charset val="134"/>
        <scheme val="minor"/>
      </rPr>
      <t>粗皮纹&amp;无空调</t>
    </r>
  </si>
  <si>
    <r>
      <rPr>
        <sz val="10"/>
        <rFont val="宋体"/>
        <charset val="134"/>
        <scheme val="minor"/>
      </rPr>
      <t>SBK</t>
    </r>
  </si>
  <si>
    <r>
      <rPr>
        <sz val="10"/>
        <rFont val="宋体"/>
        <charset val="134"/>
        <scheme val="minor"/>
      </rPr>
      <t>L0565156</t>
    </r>
  </si>
  <si>
    <r>
      <rPr>
        <sz val="10"/>
        <rFont val="宋体"/>
        <charset val="134"/>
        <scheme val="minor"/>
      </rPr>
      <t>L0490178</t>
    </r>
  </si>
  <si>
    <r>
      <rPr>
        <sz val="10"/>
        <rFont val="宋体"/>
        <charset val="134"/>
        <scheme val="minor"/>
      </rPr>
      <t>前排主驾靠背面套(空调) JT3</t>
    </r>
  </si>
  <si>
    <r>
      <rPr>
        <sz val="10"/>
        <rFont val="宋体"/>
        <charset val="134"/>
        <scheme val="minor"/>
      </rPr>
      <t>JT3+ JT3+</t>
    </r>
  </si>
  <si>
    <r>
      <rPr>
        <sz val="10"/>
        <rFont val="宋体"/>
        <charset val="134"/>
        <scheme val="minor"/>
      </rPr>
      <t>L0490180</t>
    </r>
  </si>
  <si>
    <r>
      <rPr>
        <sz val="10"/>
        <rFont val="宋体"/>
        <charset val="134"/>
        <scheme val="minor"/>
      </rPr>
      <t>前排副驾靠背面套(空调) JT3</t>
    </r>
  </si>
  <si>
    <r>
      <rPr>
        <sz val="10"/>
        <rFont val="宋体"/>
        <charset val="134"/>
        <scheme val="minor"/>
      </rPr>
      <t>L0427631</t>
    </r>
  </si>
  <si>
    <r>
      <rPr>
        <sz val="10"/>
        <rFont val="宋体"/>
        <charset val="134"/>
        <scheme val="minor"/>
      </rPr>
      <t>前排主驾坐垫面套 (空调)JT3</t>
    </r>
  </si>
  <si>
    <r>
      <rPr>
        <sz val="10"/>
        <rFont val="宋体"/>
        <charset val="134"/>
        <scheme val="minor"/>
      </rPr>
      <t>L0427634</t>
    </r>
  </si>
  <si>
    <r>
      <rPr>
        <sz val="10"/>
        <rFont val="宋体"/>
        <charset val="134"/>
        <scheme val="minor"/>
      </rPr>
      <t>前排副驾坐垫面套 (空调)JT3</t>
    </r>
  </si>
  <si>
    <r>
      <rPr>
        <sz val="10"/>
        <rFont val="宋体"/>
        <charset val="134"/>
        <scheme val="minor"/>
      </rPr>
      <t>L0529590</t>
    </r>
  </si>
  <si>
    <r>
      <rPr>
        <sz val="10"/>
        <rFont val="宋体"/>
        <charset val="134"/>
        <scheme val="minor"/>
      </rPr>
      <t>前排坐垫发泡（空调）总成+ROWA</t>
    </r>
  </si>
  <si>
    <r>
      <rPr>
        <sz val="10"/>
        <rFont val="宋体"/>
        <charset val="134"/>
        <scheme val="minor"/>
      </rPr>
      <t>L0427674</t>
    </r>
  </si>
  <si>
    <r>
      <rPr>
        <sz val="10"/>
        <rFont val="宋体"/>
        <charset val="134"/>
        <scheme val="minor"/>
      </rPr>
      <t>前排主驾靠背发泡（空调）总成</t>
    </r>
  </si>
  <si>
    <r>
      <rPr>
        <sz val="10"/>
        <rFont val="宋体"/>
        <charset val="134"/>
        <scheme val="minor"/>
      </rPr>
      <t>L0427675</t>
    </r>
  </si>
  <si>
    <r>
      <rPr>
        <sz val="10"/>
        <rFont val="宋体"/>
        <charset val="134"/>
        <scheme val="minor"/>
      </rPr>
      <t>前排副驾靠背发泡（空调）总成</t>
    </r>
  </si>
  <si>
    <r>
      <rPr>
        <sz val="10"/>
        <rFont val="宋体"/>
        <charset val="134"/>
        <scheme val="minor"/>
      </rPr>
      <t>L0517415</t>
    </r>
  </si>
  <si>
    <r>
      <rPr>
        <sz val="10"/>
        <rFont val="宋体"/>
        <charset val="134"/>
        <scheme val="minor"/>
      </rPr>
      <t>脚灯(DUMMY)</t>
    </r>
  </si>
  <si>
    <r>
      <rPr>
        <sz val="10"/>
        <rFont val="宋体"/>
        <charset val="134"/>
        <scheme val="minor"/>
      </rPr>
      <t>L0327447</t>
    </r>
  </si>
  <si>
    <r>
      <rPr>
        <sz val="10"/>
        <rFont val="宋体"/>
        <charset val="134"/>
        <scheme val="minor"/>
      </rPr>
      <t>脚灯</t>
    </r>
  </si>
  <si>
    <r>
      <rPr>
        <sz val="10"/>
        <rFont val="宋体"/>
        <charset val="134"/>
        <scheme val="minor"/>
      </rPr>
      <t>L0445969</t>
    </r>
  </si>
  <si>
    <r>
      <rPr>
        <sz val="10"/>
        <rFont val="宋体"/>
        <charset val="134"/>
        <scheme val="minor"/>
      </rPr>
      <t>脚灯支架</t>
    </r>
  </si>
  <si>
    <r>
      <rPr>
        <sz val="10"/>
        <rFont val="宋体"/>
        <charset val="134"/>
        <scheme val="minor"/>
      </rPr>
      <t>L0445819</t>
    </r>
  </si>
  <si>
    <r>
      <rPr>
        <sz val="10"/>
        <rFont val="宋体"/>
        <charset val="134"/>
        <scheme val="minor"/>
      </rPr>
      <t>DVD线束支架</t>
    </r>
  </si>
  <si>
    <r>
      <rPr>
        <sz val="10"/>
        <rFont val="宋体"/>
        <charset val="134"/>
        <scheme val="minor"/>
      </rPr>
      <t>L0406990</t>
    </r>
  </si>
  <si>
    <r>
      <rPr>
        <sz val="10"/>
        <rFont val="宋体"/>
        <charset val="134"/>
        <scheme val="minor"/>
      </rPr>
      <t>AE</t>
    </r>
  </si>
  <si>
    <r>
      <rPr>
        <sz val="10"/>
        <rFont val="宋体"/>
        <charset val="134"/>
        <scheme val="minor"/>
      </rPr>
      <t>前排椅背板(带空调系统,无包覆)</t>
    </r>
  </si>
  <si>
    <r>
      <rPr>
        <sz val="10"/>
        <rFont val="宋体"/>
        <charset val="134"/>
        <scheme val="minor"/>
      </rPr>
      <t>L0379356</t>
    </r>
  </si>
  <si>
    <r>
      <rPr>
        <sz val="10"/>
        <rFont val="宋体"/>
        <charset val="134"/>
        <scheme val="minor"/>
      </rPr>
      <t>前排4向腰托</t>
    </r>
  </si>
  <si>
    <r>
      <rPr>
        <sz val="10"/>
        <rFont val="宋体"/>
        <charset val="134"/>
        <scheme val="minor"/>
      </rPr>
      <t>L0384314</t>
    </r>
  </si>
  <si>
    <r>
      <rPr>
        <sz val="10"/>
        <rFont val="宋体"/>
        <charset val="134"/>
        <scheme val="minor"/>
      </rPr>
      <t>前排靠背制冷加热系统</t>
    </r>
  </si>
  <si>
    <r>
      <rPr>
        <sz val="10"/>
        <rFont val="宋体"/>
        <charset val="134"/>
        <scheme val="minor"/>
      </rPr>
      <t>L0384312</t>
    </r>
  </si>
  <si>
    <r>
      <rPr>
        <sz val="10"/>
        <rFont val="宋体"/>
        <charset val="134"/>
        <scheme val="minor"/>
      </rPr>
      <t>前排坐垫制冷加热系统</t>
    </r>
  </si>
  <si>
    <r>
      <rPr>
        <sz val="10"/>
        <rFont val="宋体"/>
        <charset val="134"/>
        <scheme val="minor"/>
      </rPr>
      <t>L0444707</t>
    </r>
  </si>
  <si>
    <r>
      <rPr>
        <sz val="10"/>
        <rFont val="宋体"/>
        <charset val="134"/>
        <scheme val="minor"/>
      </rPr>
      <t>前排靠背通风垫</t>
    </r>
  </si>
  <si>
    <r>
      <rPr>
        <sz val="10"/>
        <rFont val="宋体"/>
        <charset val="134"/>
        <scheme val="minor"/>
      </rPr>
      <t>L0444708</t>
    </r>
  </si>
  <si>
    <r>
      <rPr>
        <sz val="10"/>
        <rFont val="宋体"/>
        <charset val="134"/>
        <scheme val="minor"/>
      </rPr>
      <t>前排坐垫后端通风垫</t>
    </r>
  </si>
  <si>
    <r>
      <rPr>
        <sz val="10"/>
        <rFont val="宋体"/>
        <charset val="134"/>
        <scheme val="minor"/>
      </rPr>
      <t>L0444709</t>
    </r>
  </si>
  <si>
    <r>
      <rPr>
        <sz val="10"/>
        <rFont val="宋体"/>
        <charset val="134"/>
        <scheme val="minor"/>
      </rPr>
      <t>前排坐垫前端通风垫</t>
    </r>
  </si>
  <si>
    <r>
      <rPr>
        <sz val="10"/>
        <rFont val="宋体"/>
        <charset val="134"/>
        <scheme val="minor"/>
      </rPr>
      <t>L0461118</t>
    </r>
  </si>
  <si>
    <r>
      <rPr>
        <sz val="10"/>
        <rFont val="宋体"/>
        <charset val="134"/>
        <scheme val="minor"/>
      </rPr>
      <t>前排坐垫无纺布</t>
    </r>
  </si>
  <si>
    <r>
      <rPr>
        <sz val="10"/>
        <rFont val="宋体"/>
        <charset val="134"/>
        <scheme val="minor"/>
      </rPr>
      <t>L0461119</t>
    </r>
  </si>
  <si>
    <r>
      <rPr>
        <sz val="10"/>
        <rFont val="宋体"/>
        <charset val="134"/>
        <scheme val="minor"/>
      </rPr>
      <t>前排靠背无纺布</t>
    </r>
  </si>
  <si>
    <r>
      <rPr>
        <sz val="10"/>
        <rFont val="宋体"/>
        <charset val="134"/>
        <scheme val="minor"/>
      </rPr>
      <t>L0392836</t>
    </r>
  </si>
  <si>
    <r>
      <rPr>
        <sz val="10"/>
        <rFont val="宋体"/>
        <charset val="134"/>
        <scheme val="minor"/>
      </rPr>
      <t>前排靠背通风管总成</t>
    </r>
  </si>
  <si>
    <r>
      <rPr>
        <sz val="10"/>
        <rFont val="宋体"/>
        <charset val="134"/>
        <scheme val="minor"/>
      </rPr>
      <t>L0569244</t>
    </r>
  </si>
  <si>
    <r>
      <rPr>
        <sz val="10"/>
        <rFont val="宋体"/>
        <charset val="134"/>
        <scheme val="minor"/>
      </rPr>
      <t>前排两向手动TAURUS 真皮DVD 头枕 总成</t>
    </r>
  </si>
  <si>
    <r>
      <rPr>
        <sz val="10"/>
        <rFont val="宋体"/>
        <charset val="134"/>
        <scheme val="minor"/>
      </rPr>
      <t>L0421472</t>
    </r>
  </si>
  <si>
    <r>
      <rPr>
        <sz val="10"/>
        <rFont val="宋体"/>
        <charset val="134"/>
        <scheme val="minor"/>
      </rPr>
      <t xml:space="preserve">前排两向手动TAURUS 真皮DVD 头枕 </t>
    </r>
  </si>
  <si>
    <r>
      <rPr>
        <sz val="10"/>
        <rFont val="宋体"/>
        <charset val="134"/>
        <scheme val="minor"/>
      </rPr>
      <t>L0488131</t>
    </r>
  </si>
  <si>
    <r>
      <rPr>
        <sz val="10"/>
        <rFont val="宋体"/>
        <charset val="134"/>
        <scheme val="minor"/>
      </rPr>
      <t>DVD饰框</t>
    </r>
  </si>
  <si>
    <r>
      <rPr>
        <sz val="10"/>
        <rFont val="宋体"/>
        <charset val="134"/>
        <scheme val="minor"/>
      </rPr>
      <t>L0547972</t>
    </r>
  </si>
  <si>
    <r>
      <rPr>
        <sz val="10"/>
        <rFont val="宋体"/>
        <charset val="134"/>
        <scheme val="minor"/>
      </rPr>
      <t>8寸 DVD屏(DUMMY)</t>
    </r>
  </si>
  <si>
    <r>
      <rPr>
        <sz val="10"/>
        <rFont val="宋体"/>
        <charset val="134"/>
        <scheme val="minor"/>
      </rPr>
      <t>L0491561</t>
    </r>
  </si>
  <si>
    <r>
      <rPr>
        <sz val="10"/>
        <rFont val="宋体"/>
        <charset val="134"/>
        <scheme val="minor"/>
      </rPr>
      <t>8寸 DVD屏</t>
    </r>
  </si>
  <si>
    <r>
      <rPr>
        <sz val="10"/>
        <rFont val="宋体"/>
        <charset val="134"/>
        <scheme val="minor"/>
      </rPr>
      <t>L0553198</t>
    </r>
  </si>
  <si>
    <r>
      <rPr>
        <sz val="10"/>
        <rFont val="宋体"/>
        <charset val="134"/>
        <scheme val="minor"/>
      </rPr>
      <t>DVD头枕线束</t>
    </r>
  </si>
  <si>
    <r>
      <rPr>
        <sz val="10"/>
        <rFont val="宋体"/>
        <charset val="134"/>
        <scheme val="minor"/>
      </rPr>
      <t>L0568121</t>
    </r>
  </si>
  <si>
    <r>
      <rPr>
        <sz val="10"/>
        <rFont val="宋体"/>
        <charset val="134"/>
        <scheme val="minor"/>
      </rPr>
      <t>前排副驾12向调节（带记忆）开关(DUMMY)</t>
    </r>
  </si>
  <si>
    <r>
      <rPr>
        <sz val="10"/>
        <rFont val="宋体"/>
        <charset val="134"/>
        <scheme val="minor"/>
      </rPr>
      <t>L0392743</t>
    </r>
  </si>
  <si>
    <r>
      <rPr>
        <sz val="10"/>
        <rFont val="宋体"/>
        <charset val="134"/>
        <scheme val="minor"/>
      </rPr>
      <t>前排副驾12向调节（带记忆）开关</t>
    </r>
  </si>
  <si>
    <r>
      <rPr>
        <sz val="10"/>
        <rFont val="宋体"/>
        <charset val="134"/>
        <scheme val="minor"/>
      </rPr>
      <t>L0568122</t>
    </r>
  </si>
  <si>
    <r>
      <rPr>
        <sz val="10"/>
        <rFont val="宋体"/>
        <charset val="134"/>
        <scheme val="minor"/>
      </rPr>
      <t>前排主驾12向调节（带记忆）开关(DUMMY)</t>
    </r>
  </si>
  <si>
    <r>
      <rPr>
        <sz val="10"/>
        <rFont val="宋体"/>
        <charset val="134"/>
        <scheme val="minor"/>
      </rPr>
      <t>L0392742</t>
    </r>
  </si>
  <si>
    <r>
      <rPr>
        <sz val="10"/>
        <rFont val="宋体"/>
        <charset val="134"/>
        <scheme val="minor"/>
      </rPr>
      <t>前排主驾12向调节（带记忆）开关</t>
    </r>
  </si>
  <si>
    <r>
      <rPr>
        <sz val="10"/>
        <rFont val="宋体"/>
        <charset val="134"/>
        <scheme val="minor"/>
      </rPr>
      <t>L0541932</t>
    </r>
  </si>
  <si>
    <r>
      <rPr>
        <sz val="10"/>
        <rFont val="宋体"/>
        <charset val="134"/>
        <scheme val="minor"/>
      </rPr>
      <t>前排主驾12向调节带记忆+制冷加热+后排无按摩(后排配置为 JT3,JT3(O1)或 JT3+)+脚灯线束</t>
    </r>
  </si>
  <si>
    <r>
      <rPr>
        <sz val="10"/>
        <rFont val="宋体"/>
        <charset val="134"/>
        <scheme val="minor"/>
      </rPr>
      <t>L0541942</t>
    </r>
  </si>
  <si>
    <r>
      <rPr>
        <sz val="10"/>
        <rFont val="宋体"/>
        <charset val="134"/>
        <scheme val="minor"/>
      </rPr>
      <t>前排副驾12向调节带记忆+制冷加热+后排无按摩(后排配置为 JT3,JT3(O1)或 JT3+)+脚灯线束</t>
    </r>
  </si>
  <si>
    <r>
      <rPr>
        <sz val="10"/>
        <rFont val="宋体"/>
        <charset val="134"/>
        <scheme val="minor"/>
      </rPr>
      <t>L0541946</t>
    </r>
  </si>
  <si>
    <r>
      <rPr>
        <sz val="10"/>
        <rFont val="宋体"/>
        <charset val="134"/>
        <scheme val="minor"/>
      </rPr>
      <t>前排副驾DVD线束</t>
    </r>
  </si>
  <si>
    <r>
      <rPr>
        <sz val="10"/>
        <rFont val="宋体"/>
        <charset val="134"/>
        <scheme val="minor"/>
      </rPr>
      <t>L0541947</t>
    </r>
  </si>
  <si>
    <r>
      <rPr>
        <sz val="10"/>
        <rFont val="宋体"/>
        <charset val="134"/>
        <scheme val="minor"/>
      </rPr>
      <t>前排主驾DVD线束</t>
    </r>
  </si>
  <si>
    <r>
      <rPr>
        <sz val="10"/>
        <rFont val="宋体"/>
        <charset val="134"/>
        <scheme val="minor"/>
      </rPr>
      <t>L0544471</t>
    </r>
  </si>
  <si>
    <r>
      <rPr>
        <sz val="10"/>
        <rFont val="宋体"/>
        <charset val="134"/>
        <scheme val="minor"/>
      </rPr>
      <t>制冷加热系统控制模块(DUMMY)</t>
    </r>
  </si>
  <si>
    <r>
      <rPr>
        <sz val="10"/>
        <rFont val="宋体"/>
        <charset val="134"/>
        <scheme val="minor"/>
      </rPr>
      <t>L0448017</t>
    </r>
  </si>
  <si>
    <r>
      <rPr>
        <sz val="10"/>
        <rFont val="宋体"/>
        <charset val="134"/>
        <scheme val="minor"/>
      </rPr>
      <t>制冷加热系统控制模块</t>
    </r>
  </si>
  <si>
    <r>
      <rPr>
        <sz val="10"/>
        <rFont val="宋体"/>
        <charset val="134"/>
        <scheme val="minor"/>
      </rPr>
      <t>L0486925</t>
    </r>
  </si>
  <si>
    <r>
      <rPr>
        <sz val="10"/>
        <rFont val="宋体"/>
        <charset val="134"/>
        <scheme val="minor"/>
      </rPr>
      <t>后排80%靠背面套(空调) JT3</t>
    </r>
  </si>
  <si>
    <r>
      <rPr>
        <sz val="10"/>
        <rFont val="宋体"/>
        <charset val="134"/>
        <scheme val="minor"/>
      </rPr>
      <t>L0486935</t>
    </r>
  </si>
  <si>
    <r>
      <rPr>
        <sz val="10"/>
        <rFont val="宋体"/>
        <charset val="134"/>
        <scheme val="minor"/>
      </rPr>
      <t>后排坐垫面套(空调) JT3</t>
    </r>
  </si>
  <si>
    <r>
      <rPr>
        <sz val="10"/>
        <rFont val="宋体"/>
        <charset val="134"/>
        <scheme val="minor"/>
      </rPr>
      <t>L0474316</t>
    </r>
  </si>
  <si>
    <r>
      <rPr>
        <sz val="10"/>
        <rFont val="宋体"/>
        <charset val="134"/>
        <scheme val="minor"/>
      </rPr>
      <t>后排80%靠背发泡(空调)总成</t>
    </r>
  </si>
  <si>
    <r>
      <rPr>
        <sz val="10"/>
        <rFont val="宋体"/>
        <charset val="134"/>
        <scheme val="minor"/>
      </rPr>
      <t>L0533669</t>
    </r>
  </si>
  <si>
    <r>
      <rPr>
        <sz val="10"/>
        <rFont val="宋体"/>
        <charset val="134"/>
        <scheme val="minor"/>
      </rPr>
      <t>后排坐垫发泡(空调)总成+ROWA</t>
    </r>
  </si>
  <si>
    <r>
      <rPr>
        <sz val="10"/>
        <rFont val="宋体"/>
        <charset val="134"/>
        <scheme val="minor"/>
      </rPr>
      <t>L0509111</t>
    </r>
  </si>
  <si>
    <r>
      <rPr>
        <sz val="10"/>
        <rFont val="宋体"/>
        <charset val="134"/>
        <scheme val="minor"/>
      </rPr>
      <t>后靠背左侧 制冷加热系统线束</t>
    </r>
  </si>
  <si>
    <r>
      <rPr>
        <sz val="10"/>
        <rFont val="宋体"/>
        <charset val="134"/>
        <scheme val="minor"/>
      </rPr>
      <t>L0509110</t>
    </r>
  </si>
  <si>
    <r>
      <rPr>
        <sz val="10"/>
        <rFont val="宋体"/>
        <charset val="134"/>
        <scheme val="minor"/>
      </rPr>
      <t>后靠背右侧 制冷加热系统线束</t>
    </r>
  </si>
  <si>
    <r>
      <rPr>
        <sz val="10"/>
        <rFont val="宋体"/>
        <charset val="134"/>
        <scheme val="minor"/>
      </rPr>
      <t>L0473497</t>
    </r>
  </si>
  <si>
    <r>
      <rPr>
        <sz val="10"/>
        <rFont val="宋体"/>
        <charset val="134"/>
        <scheme val="minor"/>
      </rPr>
      <t>后排靠背制冷加热系统</t>
    </r>
  </si>
  <si>
    <r>
      <rPr>
        <sz val="10"/>
        <rFont val="宋体"/>
        <charset val="134"/>
        <scheme val="minor"/>
      </rPr>
      <t>L0508614</t>
    </r>
  </si>
  <si>
    <r>
      <rPr>
        <sz val="10"/>
        <rFont val="宋体"/>
        <charset val="134"/>
        <scheme val="minor"/>
      </rPr>
      <t>后排坐垫右侧制冷加热系统总成</t>
    </r>
  </si>
  <si>
    <r>
      <rPr>
        <sz val="10"/>
        <rFont val="宋体"/>
        <charset val="134"/>
        <scheme val="minor"/>
      </rPr>
      <t>L0474321</t>
    </r>
  </si>
  <si>
    <r>
      <rPr>
        <sz val="10"/>
        <rFont val="宋体"/>
        <charset val="134"/>
        <scheme val="minor"/>
      </rPr>
      <t>后排坐垫右侧制冷加热系统</t>
    </r>
  </si>
  <si>
    <r>
      <rPr>
        <sz val="10"/>
        <rFont val="宋体"/>
        <charset val="134"/>
        <scheme val="minor"/>
      </rPr>
      <t>L0488685</t>
    </r>
  </si>
  <si>
    <r>
      <rPr>
        <sz val="10"/>
        <rFont val="宋体"/>
        <charset val="134"/>
        <scheme val="minor"/>
      </rPr>
      <t>后排坐垫右侧支架</t>
    </r>
  </si>
  <si>
    <r>
      <rPr>
        <sz val="10"/>
        <rFont val="宋体"/>
        <charset val="134"/>
        <scheme val="minor"/>
      </rPr>
      <t>L0489142</t>
    </r>
  </si>
  <si>
    <r>
      <rPr>
        <sz val="10"/>
        <rFont val="宋体"/>
        <charset val="134"/>
        <scheme val="minor"/>
      </rPr>
      <t>后排坐垫支架 尼龙搭扣</t>
    </r>
  </si>
  <si>
    <r>
      <rPr>
        <sz val="10"/>
        <rFont val="宋体"/>
        <charset val="134"/>
        <scheme val="minor"/>
      </rPr>
      <t>L0489145</t>
    </r>
  </si>
  <si>
    <r>
      <rPr>
        <sz val="10"/>
        <rFont val="宋体"/>
        <charset val="134"/>
        <scheme val="minor"/>
      </rPr>
      <t>后排坐垫风扇 尼龙搭扣</t>
    </r>
  </si>
  <si>
    <r>
      <rPr>
        <sz val="10"/>
        <rFont val="宋体"/>
        <charset val="134"/>
        <scheme val="minor"/>
      </rPr>
      <t>L0508613</t>
    </r>
  </si>
  <si>
    <r>
      <rPr>
        <sz val="10"/>
        <rFont val="宋体"/>
        <charset val="134"/>
        <scheme val="minor"/>
      </rPr>
      <t>后排坐垫左侧制冷加热系统总成</t>
    </r>
  </si>
  <si>
    <r>
      <rPr>
        <sz val="10"/>
        <rFont val="宋体"/>
        <charset val="134"/>
        <scheme val="minor"/>
      </rPr>
      <t>L0474320</t>
    </r>
  </si>
  <si>
    <r>
      <rPr>
        <sz val="10"/>
        <rFont val="宋体"/>
        <charset val="134"/>
        <scheme val="minor"/>
      </rPr>
      <t>后排坐垫左侧制冷加热系统</t>
    </r>
  </si>
  <si>
    <r>
      <rPr>
        <sz val="10"/>
        <rFont val="宋体"/>
        <charset val="134"/>
        <scheme val="minor"/>
      </rPr>
      <t>L0488684</t>
    </r>
  </si>
  <si>
    <r>
      <rPr>
        <sz val="10"/>
        <rFont val="宋体"/>
        <charset val="134"/>
        <scheme val="minor"/>
      </rPr>
      <t>后排坐垫左侧支架</t>
    </r>
  </si>
  <si>
    <r>
      <rPr>
        <sz val="10"/>
        <rFont val="宋体"/>
        <charset val="134"/>
        <scheme val="minor"/>
      </rPr>
      <t xml:space="preserve">L0278846 </t>
    </r>
  </si>
  <si>
    <r>
      <rPr>
        <sz val="10"/>
        <rFont val="宋体"/>
        <charset val="134"/>
        <scheme val="minor"/>
      </rPr>
      <t>后排靠背通风管总成</t>
    </r>
  </si>
  <si>
    <r>
      <rPr>
        <sz val="10"/>
        <rFont val="宋体"/>
        <charset val="134"/>
        <scheme val="minor"/>
      </rPr>
      <t>L0499883</t>
    </r>
  </si>
  <si>
    <r>
      <rPr>
        <sz val="10"/>
        <rFont val="宋体"/>
        <charset val="134"/>
        <scheme val="minor"/>
      </rPr>
      <t>后排靠背上端通风垫</t>
    </r>
  </si>
  <si>
    <r>
      <rPr>
        <sz val="10"/>
        <rFont val="宋体"/>
        <charset val="134"/>
        <scheme val="minor"/>
      </rPr>
      <t>L0493376</t>
    </r>
  </si>
  <si>
    <r>
      <rPr>
        <sz val="10"/>
        <rFont val="宋体"/>
        <charset val="134"/>
        <scheme val="minor"/>
      </rPr>
      <t>后排靠背无纺布</t>
    </r>
  </si>
  <si>
    <r>
      <rPr>
        <sz val="10"/>
        <rFont val="宋体"/>
        <charset val="134"/>
        <scheme val="minor"/>
      </rPr>
      <t>L0493379</t>
    </r>
  </si>
  <si>
    <r>
      <rPr>
        <sz val="10"/>
        <rFont val="宋体"/>
        <charset val="134"/>
        <scheme val="minor"/>
      </rPr>
      <t>后排靠背下端通风垫</t>
    </r>
  </si>
  <si>
    <r>
      <rPr>
        <sz val="10"/>
        <rFont val="宋体"/>
        <charset val="134"/>
        <scheme val="minor"/>
      </rPr>
      <t>L0488997</t>
    </r>
  </si>
  <si>
    <r>
      <rPr>
        <sz val="10"/>
        <rFont val="宋体"/>
        <charset val="134"/>
        <scheme val="minor"/>
      </rPr>
      <t>后排坐垫无纺布</t>
    </r>
  </si>
  <si>
    <r>
      <rPr>
        <sz val="10"/>
        <rFont val="宋体"/>
        <charset val="134"/>
        <scheme val="minor"/>
      </rPr>
      <t>L0488998</t>
    </r>
  </si>
  <si>
    <r>
      <rPr>
        <sz val="10"/>
        <rFont val="宋体"/>
        <charset val="134"/>
        <scheme val="minor"/>
      </rPr>
      <t>后排坐垫通风垫</t>
    </r>
  </si>
  <si>
    <r>
      <rPr>
        <sz val="10"/>
        <rFont val="宋体"/>
        <charset val="134"/>
        <scheme val="minor"/>
      </rPr>
      <t>L0494821</t>
    </r>
  </si>
  <si>
    <r>
      <rPr>
        <sz val="10"/>
        <rFont val="宋体"/>
        <charset val="134"/>
        <scheme val="minor"/>
      </rPr>
      <t>前排DVD紧固件包</t>
    </r>
  </si>
  <si>
    <r>
      <rPr>
        <sz val="10"/>
        <rFont val="宋体"/>
        <charset val="134"/>
        <scheme val="minor"/>
      </rPr>
      <t>L0210699</t>
    </r>
  </si>
  <si>
    <r>
      <rPr>
        <sz val="10"/>
        <rFont val="宋体"/>
        <charset val="134"/>
        <scheme val="minor"/>
      </rPr>
      <t>L0141446</t>
    </r>
  </si>
  <si>
    <r>
      <rPr>
        <sz val="10"/>
        <rFont val="宋体"/>
        <charset val="134"/>
        <scheme val="minor"/>
      </rPr>
      <t>L0563396</t>
    </r>
  </si>
  <si>
    <r>
      <rPr>
        <sz val="10"/>
        <rFont val="宋体"/>
        <charset val="134"/>
        <scheme val="minor"/>
      </rPr>
      <t>DVD头枕内毛毡</t>
    </r>
  </si>
  <si>
    <r>
      <rPr>
        <sz val="10"/>
        <rFont val="宋体"/>
        <charset val="134"/>
        <scheme val="minor"/>
      </rPr>
      <t>L0575060</t>
    </r>
  </si>
  <si>
    <r>
      <rPr>
        <sz val="10"/>
        <rFont val="宋体"/>
        <charset val="134"/>
        <scheme val="minor"/>
      </rPr>
      <t>前排空调紧固件包</t>
    </r>
  </si>
  <si>
    <r>
      <rPr>
        <sz val="10"/>
        <rFont val="宋体"/>
        <charset val="134"/>
        <scheme val="minor"/>
      </rPr>
      <t>L0079883</t>
    </r>
  </si>
  <si>
    <r>
      <rPr>
        <sz val="10"/>
        <rFont val="宋体"/>
        <charset val="134"/>
        <scheme val="minor"/>
      </rPr>
      <t>L0563393</t>
    </r>
  </si>
  <si>
    <r>
      <rPr>
        <sz val="10"/>
        <rFont val="宋体"/>
        <charset val="134"/>
        <scheme val="minor"/>
      </rPr>
      <t>前排坐垫制冷加热系统 上端毛毡</t>
    </r>
  </si>
  <si>
    <r>
      <rPr>
        <sz val="10"/>
        <rFont val="宋体"/>
        <charset val="134"/>
        <scheme val="minor"/>
      </rPr>
      <t>L0563394</t>
    </r>
  </si>
  <si>
    <r>
      <rPr>
        <sz val="10"/>
        <rFont val="宋体"/>
        <charset val="134"/>
        <scheme val="minor"/>
      </rPr>
      <t>前排坐垫制冷加热系统 中部毛毡</t>
    </r>
  </si>
  <si>
    <r>
      <rPr>
        <sz val="10"/>
        <rFont val="宋体"/>
        <charset val="134"/>
        <scheme val="minor"/>
      </rPr>
      <t>L0575070</t>
    </r>
  </si>
  <si>
    <r>
      <rPr>
        <sz val="10"/>
        <rFont val="宋体"/>
        <charset val="134"/>
        <scheme val="minor"/>
      </rPr>
      <t>前排脚灯紧固件包</t>
    </r>
  </si>
  <si>
    <r>
      <rPr>
        <sz val="10"/>
        <rFont val="宋体"/>
        <charset val="134"/>
        <scheme val="minor"/>
      </rPr>
      <t>L0494817</t>
    </r>
  </si>
  <si>
    <r>
      <rPr>
        <sz val="10"/>
        <rFont val="宋体"/>
        <charset val="134"/>
        <scheme val="minor"/>
      </rPr>
      <t>后排MASSAGE&amp;腰托&amp;空调紧固件包</t>
    </r>
  </si>
  <si>
    <r>
      <rPr>
        <sz val="10"/>
        <rFont val="宋体"/>
        <charset val="134"/>
        <scheme val="minor"/>
      </rPr>
      <t>L0179636</t>
    </r>
  </si>
  <si>
    <r>
      <rPr>
        <sz val="10"/>
        <rFont val="宋体"/>
        <charset val="134"/>
        <scheme val="minor"/>
      </rPr>
      <t>L0556207</t>
    </r>
  </si>
  <si>
    <r>
      <rPr>
        <sz val="10"/>
        <rFont val="宋体"/>
        <charset val="134"/>
        <scheme val="minor"/>
      </rPr>
      <t>L0575050</t>
    </r>
  </si>
  <si>
    <r>
      <rPr>
        <sz val="10"/>
        <rFont val="宋体"/>
        <charset val="134"/>
        <scheme val="minor"/>
      </rPr>
      <t>粗皮纹&amp;带空调</t>
    </r>
  </si>
  <si>
    <t>JT3+(O2) JT3+</t>
  </si>
  <si>
    <r>
      <rPr>
        <sz val="10"/>
        <rFont val="宋体"/>
        <charset val="134"/>
        <scheme val="minor"/>
      </rPr>
      <t>L0541933</t>
    </r>
  </si>
  <si>
    <r>
      <rPr>
        <sz val="10"/>
        <rFont val="宋体"/>
        <charset val="134"/>
        <scheme val="minor"/>
      </rPr>
      <t>前排主驾12向调节带记忆+制冷加热+后排无按摩(后排配置为 JT3,JT3(O1)或 JT3+)</t>
    </r>
  </si>
  <si>
    <r>
      <rPr>
        <sz val="10"/>
        <rFont val="宋体"/>
        <charset val="134"/>
        <scheme val="minor"/>
      </rPr>
      <t>L0541943</t>
    </r>
  </si>
  <si>
    <r>
      <rPr>
        <sz val="10"/>
        <rFont val="宋体"/>
        <charset val="134"/>
        <scheme val="minor"/>
      </rPr>
      <t>前排副驾12向调节带记忆+制冷加热+后排无按摩(后排配置为 JT3,JT3(O1)或 JT3+)</t>
    </r>
  </si>
  <si>
    <r>
      <rPr>
        <sz val="10"/>
        <rFont val="宋体"/>
        <charset val="134"/>
        <scheme val="minor"/>
      </rPr>
      <t>JT3+(O2) JT3</t>
    </r>
  </si>
  <si>
    <r>
      <rPr>
        <sz val="10"/>
        <rFont val="宋体"/>
        <charset val="134"/>
        <scheme val="minor"/>
      </rPr>
      <t>L0492509</t>
    </r>
  </si>
  <si>
    <r>
      <rPr>
        <sz val="10"/>
        <rFont val="宋体"/>
        <charset val="134"/>
        <scheme val="minor"/>
      </rPr>
      <t>SB1</t>
    </r>
  </si>
  <si>
    <r>
      <rPr>
        <sz val="10"/>
        <rFont val="宋体"/>
        <charset val="134"/>
        <scheme val="minor"/>
      </rPr>
      <t>前排主驾靠背面套 JT5</t>
    </r>
  </si>
  <si>
    <t>JT5 JT5</t>
  </si>
  <si>
    <r>
      <rPr>
        <sz val="10"/>
        <rFont val="宋体"/>
        <charset val="134"/>
        <scheme val="minor"/>
      </rPr>
      <t>L0492511</t>
    </r>
  </si>
  <si>
    <r>
      <rPr>
        <sz val="10"/>
        <rFont val="宋体"/>
        <charset val="134"/>
        <scheme val="minor"/>
      </rPr>
      <t>前排副驾靠背面套 JT5</t>
    </r>
  </si>
  <si>
    <r>
      <rPr>
        <sz val="10"/>
        <rFont val="宋体"/>
        <charset val="134"/>
        <scheme val="minor"/>
      </rPr>
      <t>L0567317</t>
    </r>
  </si>
  <si>
    <r>
      <rPr>
        <sz val="10"/>
        <rFont val="宋体"/>
        <charset val="134"/>
        <scheme val="minor"/>
      </rPr>
      <t>前排主驾坐垫面套 JT5</t>
    </r>
  </si>
  <si>
    <r>
      <rPr>
        <sz val="10"/>
        <rFont val="宋体"/>
        <charset val="134"/>
        <scheme val="minor"/>
      </rPr>
      <t>L0567319</t>
    </r>
  </si>
  <si>
    <r>
      <rPr>
        <sz val="10"/>
        <rFont val="宋体"/>
        <charset val="134"/>
        <scheme val="minor"/>
      </rPr>
      <t>前排副驾坐垫面套 JT5</t>
    </r>
  </si>
  <si>
    <r>
      <rPr>
        <sz val="10"/>
        <rFont val="宋体"/>
        <charset val="134"/>
        <scheme val="minor"/>
      </rPr>
      <t>L0534286</t>
    </r>
  </si>
  <si>
    <r>
      <rPr>
        <sz val="10"/>
        <rFont val="宋体"/>
        <charset val="134"/>
        <scheme val="minor"/>
      </rPr>
      <t>前排坐垫发泡（空调+腿托）总成+ROWA</t>
    </r>
  </si>
  <si>
    <r>
      <rPr>
        <sz val="10"/>
        <rFont val="宋体"/>
        <charset val="134"/>
        <scheme val="minor"/>
      </rPr>
      <t>L0410611</t>
    </r>
  </si>
  <si>
    <r>
      <rPr>
        <sz val="10"/>
        <rFont val="宋体"/>
        <charset val="134"/>
        <scheme val="minor"/>
      </rPr>
      <t>腿托塑料板</t>
    </r>
  </si>
  <si>
    <r>
      <rPr>
        <sz val="10"/>
        <rFont val="宋体"/>
        <charset val="134"/>
        <scheme val="minor"/>
      </rPr>
      <t>L0410620</t>
    </r>
  </si>
  <si>
    <r>
      <rPr>
        <sz val="10"/>
        <rFont val="宋体"/>
        <charset val="134"/>
        <scheme val="minor"/>
      </rPr>
      <t>05</t>
    </r>
  </si>
  <si>
    <r>
      <rPr>
        <sz val="10"/>
        <rFont val="宋体"/>
        <charset val="134"/>
        <scheme val="minor"/>
      </rPr>
      <t>腿托塑料支撑板</t>
    </r>
  </si>
  <si>
    <r>
      <rPr>
        <sz val="10"/>
        <rFont val="宋体"/>
        <charset val="134"/>
        <scheme val="minor"/>
      </rPr>
      <t>L0406991</t>
    </r>
  </si>
  <si>
    <r>
      <rPr>
        <sz val="10"/>
        <rFont val="宋体"/>
        <charset val="134"/>
        <scheme val="minor"/>
      </rPr>
      <t>前排椅背板(带空调系统,PVC包覆)</t>
    </r>
  </si>
  <si>
    <r>
      <rPr>
        <sz val="10"/>
        <rFont val="宋体"/>
        <charset val="134"/>
        <scheme val="minor"/>
      </rPr>
      <t>L0380430</t>
    </r>
  </si>
  <si>
    <r>
      <rPr>
        <sz val="10"/>
        <rFont val="宋体"/>
        <charset val="134"/>
        <scheme val="minor"/>
      </rPr>
      <t>前排4向腰托带侧支撑</t>
    </r>
  </si>
  <si>
    <r>
      <rPr>
        <sz val="10"/>
        <rFont val="宋体"/>
        <charset val="134"/>
        <scheme val="minor"/>
      </rPr>
      <t>L0569247</t>
    </r>
  </si>
  <si>
    <r>
      <rPr>
        <sz val="10"/>
        <rFont val="宋体"/>
        <charset val="134"/>
        <scheme val="minor"/>
      </rPr>
      <t>前排两向手动windsor  真皮DVD 头枕 总成</t>
    </r>
  </si>
  <si>
    <r>
      <rPr>
        <sz val="10"/>
        <rFont val="宋体"/>
        <charset val="134"/>
        <scheme val="minor"/>
      </rPr>
      <t>L0421474</t>
    </r>
  </si>
  <si>
    <r>
      <rPr>
        <sz val="10"/>
        <rFont val="宋体"/>
        <charset val="134"/>
        <scheme val="minor"/>
      </rPr>
      <t xml:space="preserve">前排两向手动windsor 真皮DVD 头枕 </t>
    </r>
  </si>
  <si>
    <r>
      <rPr>
        <sz val="10"/>
        <rFont val="宋体"/>
        <charset val="134"/>
        <scheme val="minor"/>
      </rPr>
      <t>L0497452</t>
    </r>
  </si>
  <si>
    <r>
      <rPr>
        <sz val="10"/>
        <rFont val="宋体"/>
        <charset val="134"/>
        <scheme val="minor"/>
      </rPr>
      <t>前排副驾16向调节（带记忆）开关</t>
    </r>
  </si>
  <si>
    <r>
      <rPr>
        <sz val="10"/>
        <rFont val="宋体"/>
        <charset val="134"/>
        <scheme val="minor"/>
      </rPr>
      <t>L0497453</t>
    </r>
  </si>
  <si>
    <r>
      <rPr>
        <sz val="10"/>
        <rFont val="宋体"/>
        <charset val="134"/>
        <scheme val="minor"/>
      </rPr>
      <t>前排主驾16向调节（带记忆）开关</t>
    </r>
  </si>
  <si>
    <r>
      <rPr>
        <sz val="10"/>
        <rFont val="宋体"/>
        <charset val="134"/>
        <scheme val="minor"/>
      </rPr>
      <t>L0541936</t>
    </r>
  </si>
  <si>
    <r>
      <rPr>
        <sz val="10"/>
        <rFont val="宋体"/>
        <charset val="134"/>
        <scheme val="minor"/>
      </rPr>
      <t>前排主驾16向调节带记忆+制冷加热+后排无按摩(后排配置为 JT5)+脚灯线束</t>
    </r>
  </si>
  <si>
    <r>
      <rPr>
        <sz val="10"/>
        <rFont val="宋体"/>
        <charset val="134"/>
        <scheme val="minor"/>
      </rPr>
      <t>L0541945</t>
    </r>
  </si>
  <si>
    <r>
      <rPr>
        <sz val="10"/>
        <rFont val="宋体"/>
        <charset val="134"/>
        <scheme val="minor"/>
      </rPr>
      <t>前排副驾16向调节带记忆+制冷加热+后排无按摩(后排配置为 JT5)+脚灯线束</t>
    </r>
  </si>
  <si>
    <r>
      <rPr>
        <sz val="10"/>
        <rFont val="宋体"/>
        <charset val="134"/>
        <scheme val="minor"/>
      </rPr>
      <t>L0512766</t>
    </r>
  </si>
  <si>
    <r>
      <rPr>
        <sz val="10"/>
        <rFont val="宋体"/>
        <charset val="134"/>
        <scheme val="minor"/>
      </rPr>
      <t>前排高配记忆模块(DUMMY)</t>
    </r>
  </si>
  <si>
    <r>
      <rPr>
        <sz val="10"/>
        <rFont val="宋体"/>
        <charset val="134"/>
        <scheme val="minor"/>
      </rPr>
      <t>L0438709</t>
    </r>
  </si>
  <si>
    <r>
      <rPr>
        <sz val="10"/>
        <rFont val="宋体"/>
        <charset val="134"/>
        <scheme val="minor"/>
      </rPr>
      <t>前排高配记忆模块</t>
    </r>
  </si>
  <si>
    <r>
      <rPr>
        <sz val="10"/>
        <rFont val="宋体"/>
        <charset val="134"/>
        <scheme val="minor"/>
      </rPr>
      <t>L0417122</t>
    </r>
  </si>
  <si>
    <r>
      <rPr>
        <sz val="10"/>
        <rFont val="宋体"/>
        <charset val="134"/>
        <scheme val="minor"/>
      </rPr>
      <t>前排主驾电动坐垫带腿托+记忆骨架</t>
    </r>
  </si>
  <si>
    <r>
      <rPr>
        <sz val="10"/>
        <rFont val="宋体"/>
        <charset val="134"/>
        <scheme val="minor"/>
      </rPr>
      <t>L0417120</t>
    </r>
  </si>
  <si>
    <r>
      <rPr>
        <sz val="10"/>
        <rFont val="宋体"/>
        <charset val="134"/>
        <scheme val="minor"/>
      </rPr>
      <t>前排副驾电动坐垫带腿托+记忆骨架</t>
    </r>
  </si>
  <si>
    <r>
      <rPr>
        <sz val="10"/>
        <rFont val="宋体"/>
        <charset val="134"/>
        <scheme val="minor"/>
      </rPr>
      <t>L0486926</t>
    </r>
  </si>
  <si>
    <r>
      <rPr>
        <sz val="10"/>
        <rFont val="宋体"/>
        <charset val="134"/>
        <scheme val="minor"/>
      </rPr>
      <t>后排80%靠背面套 JT5</t>
    </r>
  </si>
  <si>
    <r>
      <rPr>
        <sz val="10"/>
        <rFont val="宋体"/>
        <charset val="134"/>
        <scheme val="minor"/>
      </rPr>
      <t>L0525471</t>
    </r>
  </si>
  <si>
    <r>
      <rPr>
        <sz val="10"/>
        <rFont val="宋体"/>
        <charset val="134"/>
        <scheme val="minor"/>
      </rPr>
      <t>后排左侧翼面套 JT5</t>
    </r>
  </si>
  <si>
    <r>
      <rPr>
        <sz val="10"/>
        <rFont val="宋体"/>
        <charset val="134"/>
        <scheme val="minor"/>
      </rPr>
      <t>L0525472</t>
    </r>
  </si>
  <si>
    <r>
      <rPr>
        <sz val="10"/>
        <rFont val="宋体"/>
        <charset val="134"/>
        <scheme val="minor"/>
      </rPr>
      <t>后排右侧翼面套 JT5</t>
    </r>
  </si>
  <si>
    <r>
      <rPr>
        <sz val="10"/>
        <rFont val="宋体"/>
        <charset val="134"/>
        <scheme val="minor"/>
      </rPr>
      <t>L0486939</t>
    </r>
  </si>
  <si>
    <r>
      <rPr>
        <sz val="10"/>
        <rFont val="宋体"/>
        <charset val="134"/>
        <scheme val="minor"/>
      </rPr>
      <t>后排坐垫面套 JT5</t>
    </r>
  </si>
  <si>
    <r>
      <rPr>
        <sz val="10"/>
        <rFont val="宋体"/>
        <charset val="134"/>
        <scheme val="minor"/>
      </rPr>
      <t>L0497156</t>
    </r>
  </si>
  <si>
    <r>
      <rPr>
        <sz val="10"/>
        <rFont val="宋体"/>
        <charset val="134"/>
        <scheme val="minor"/>
      </rPr>
      <t xml:space="preserve">后排扶手 WINDSOR 真皮 总成 </t>
    </r>
  </si>
  <si>
    <r>
      <rPr>
        <sz val="10"/>
        <rFont val="宋体"/>
        <charset val="134"/>
        <scheme val="minor"/>
      </rPr>
      <t>L0495594</t>
    </r>
  </si>
  <si>
    <r>
      <rPr>
        <sz val="10"/>
        <rFont val="宋体"/>
        <charset val="134"/>
        <scheme val="minor"/>
      </rPr>
      <t xml:space="preserve">后排外侧睡眠式头枕-WINDSOR 真皮 </t>
    </r>
  </si>
  <si>
    <r>
      <rPr>
        <sz val="10"/>
        <rFont val="宋体"/>
        <charset val="134"/>
        <scheme val="minor"/>
      </rPr>
      <t>L0450195</t>
    </r>
  </si>
  <si>
    <r>
      <rPr>
        <sz val="10"/>
        <rFont val="宋体"/>
        <charset val="134"/>
        <scheme val="minor"/>
      </rPr>
      <t>后排中间两向头枕-WINDSOR 真皮</t>
    </r>
  </si>
  <si>
    <r>
      <rPr>
        <sz val="10"/>
        <rFont val="宋体"/>
        <charset val="134"/>
        <scheme val="minor"/>
      </rPr>
      <t>L0575056</t>
    </r>
  </si>
  <si>
    <r>
      <rPr>
        <sz val="10"/>
        <rFont val="宋体"/>
        <charset val="134"/>
        <scheme val="minor"/>
      </rPr>
      <t>前排腿托&amp;腰托紧固件包</t>
    </r>
  </si>
  <si>
    <r>
      <rPr>
        <sz val="10"/>
        <rFont val="宋体"/>
        <charset val="134"/>
        <scheme val="minor"/>
      </rPr>
      <t>L0318799</t>
    </r>
  </si>
  <si>
    <r>
      <rPr>
        <sz val="10"/>
        <rFont val="宋体"/>
        <charset val="134"/>
        <scheme val="minor"/>
      </rPr>
      <t>L0182801</t>
    </r>
  </si>
  <si>
    <r>
      <rPr>
        <sz val="10"/>
        <rFont val="宋体"/>
        <charset val="134"/>
        <scheme val="minor"/>
      </rPr>
      <t>L0341165</t>
    </r>
  </si>
  <si>
    <r>
      <rPr>
        <sz val="10"/>
        <rFont val="宋体"/>
        <charset val="134"/>
        <scheme val="minor"/>
      </rPr>
      <t>L0575052</t>
    </r>
  </si>
  <si>
    <r>
      <rPr>
        <sz val="10"/>
        <rFont val="宋体"/>
        <charset val="134"/>
        <scheme val="minor"/>
      </rPr>
      <t>细皮纹</t>
    </r>
  </si>
  <si>
    <t>JT5(O2) JT5(O)</t>
  </si>
  <si>
    <r>
      <rPr>
        <sz val="10"/>
        <rFont val="宋体"/>
        <charset val="134"/>
        <scheme val="minor"/>
      </rPr>
      <t>L0541934</t>
    </r>
  </si>
  <si>
    <r>
      <rPr>
        <sz val="10"/>
        <rFont val="宋体"/>
        <charset val="134"/>
        <scheme val="minor"/>
      </rPr>
      <t>前排主驾16向调节带记忆+制冷加热+后排按摩(后排配置为 JT5(O))+脚灯线束</t>
    </r>
  </si>
  <si>
    <r>
      <rPr>
        <sz val="10"/>
        <rFont val="宋体"/>
        <charset val="134"/>
        <scheme val="minor"/>
      </rPr>
      <t>L0541944</t>
    </r>
  </si>
  <si>
    <r>
      <rPr>
        <sz val="10"/>
        <rFont val="宋体"/>
        <charset val="134"/>
        <scheme val="minor"/>
      </rPr>
      <t>前排副驾16向调节带记忆+制冷加热+后排按摩(后排配置为 JT5(O))+脚灯线束</t>
    </r>
  </si>
  <si>
    <r>
      <rPr>
        <sz val="10"/>
        <rFont val="宋体"/>
        <charset val="134"/>
        <scheme val="minor"/>
      </rPr>
      <t>L0509115</t>
    </r>
  </si>
  <si>
    <r>
      <rPr>
        <sz val="10"/>
        <rFont val="宋体"/>
        <charset val="134"/>
        <scheme val="minor"/>
      </rPr>
      <t>后靠背左侧 制冷加热+按摩系统线束</t>
    </r>
  </si>
  <si>
    <r>
      <rPr>
        <sz val="10"/>
        <rFont val="宋体"/>
        <charset val="134"/>
        <scheme val="minor"/>
      </rPr>
      <t>L0509116</t>
    </r>
  </si>
  <si>
    <r>
      <rPr>
        <sz val="10"/>
        <rFont val="宋体"/>
        <charset val="134"/>
        <scheme val="minor"/>
      </rPr>
      <t>后靠背右侧 制冷加热+按摩系统线束</t>
    </r>
  </si>
  <si>
    <r>
      <rPr>
        <sz val="10"/>
        <rFont val="宋体"/>
        <charset val="134"/>
        <scheme val="minor"/>
      </rPr>
      <t>L0473496</t>
    </r>
  </si>
  <si>
    <r>
      <rPr>
        <sz val="10"/>
        <rFont val="宋体"/>
        <charset val="134"/>
        <scheme val="minor"/>
      </rPr>
      <t>后排左侧按摩腰托系统总成</t>
    </r>
  </si>
  <si>
    <r>
      <rPr>
        <sz val="10"/>
        <rFont val="宋体"/>
        <charset val="134"/>
        <scheme val="minor"/>
      </rPr>
      <t>L0473495</t>
    </r>
  </si>
  <si>
    <r>
      <rPr>
        <sz val="10"/>
        <rFont val="宋体"/>
        <charset val="134"/>
        <scheme val="minor"/>
      </rPr>
      <t>后排右侧按摩腰托系统总成</t>
    </r>
  </si>
  <si>
    <r>
      <rPr>
        <sz val="10"/>
        <rFont val="宋体"/>
        <charset val="134"/>
        <scheme val="minor"/>
      </rPr>
      <t>L0486373</t>
    </r>
  </si>
  <si>
    <r>
      <rPr>
        <sz val="10"/>
        <rFont val="宋体"/>
        <charset val="134"/>
        <scheme val="minor"/>
      </rPr>
      <t>前排主驾靠背面套(小桌板) JT5</t>
    </r>
  </si>
  <si>
    <r>
      <rPr>
        <sz val="10"/>
        <color theme="1"/>
        <rFont val="宋体"/>
        <charset val="134"/>
        <scheme val="minor"/>
      </rPr>
      <t>JT5(O3) JT5(O)</t>
    </r>
  </si>
  <si>
    <r>
      <rPr>
        <sz val="10"/>
        <rFont val="宋体"/>
        <charset val="134"/>
        <scheme val="minor"/>
      </rPr>
      <t>L0486374</t>
    </r>
  </si>
  <si>
    <r>
      <rPr>
        <sz val="10"/>
        <rFont val="宋体"/>
        <charset val="134"/>
        <scheme val="minor"/>
      </rPr>
      <t>前排副驾靠背面套(小桌板) JT5</t>
    </r>
  </si>
  <si>
    <r>
      <rPr>
        <sz val="10"/>
        <rFont val="宋体"/>
        <charset val="134"/>
        <scheme val="minor"/>
      </rPr>
      <t>L0492752</t>
    </r>
  </si>
  <si>
    <r>
      <rPr>
        <sz val="10"/>
        <rFont val="宋体"/>
        <charset val="134"/>
        <scheme val="minor"/>
      </rPr>
      <t>前排主驾靠背发泡（空调+小桌板）总成</t>
    </r>
  </si>
  <si>
    <r>
      <rPr>
        <sz val="10"/>
        <rFont val="宋体"/>
        <charset val="134"/>
        <scheme val="minor"/>
      </rPr>
      <t>L0492751</t>
    </r>
  </si>
  <si>
    <r>
      <rPr>
        <sz val="10"/>
        <rFont val="宋体"/>
        <charset val="134"/>
        <scheme val="minor"/>
      </rPr>
      <t>前排副驾靠背发泡（空调+小桌板）总成</t>
    </r>
  </si>
  <si>
    <r>
      <rPr>
        <sz val="10"/>
        <rFont val="宋体"/>
        <charset val="134"/>
        <scheme val="minor"/>
      </rPr>
      <t>L0486393</t>
    </r>
  </si>
  <si>
    <r>
      <rPr>
        <sz val="10"/>
        <rFont val="宋体"/>
        <charset val="134"/>
        <scheme val="minor"/>
      </rPr>
      <t>椅背板安装板</t>
    </r>
  </si>
  <si>
    <r>
      <rPr>
        <sz val="10"/>
        <rFont val="宋体"/>
        <charset val="134"/>
        <scheme val="minor"/>
      </rPr>
      <t>L0508435</t>
    </r>
  </si>
  <si>
    <r>
      <rPr>
        <sz val="10"/>
        <rFont val="宋体"/>
        <charset val="134"/>
        <scheme val="minor"/>
      </rPr>
      <t>前排椅背板(带小桌板,WINDSOR 真皮包覆)</t>
    </r>
  </si>
  <si>
    <r>
      <rPr>
        <sz val="10"/>
        <rFont val="宋体"/>
        <charset val="134"/>
        <scheme val="minor"/>
      </rPr>
      <t>L0494773</t>
    </r>
  </si>
  <si>
    <r>
      <rPr>
        <sz val="10"/>
        <rFont val="宋体"/>
        <charset val="134"/>
        <scheme val="minor"/>
      </rPr>
      <t>前排电动带记忆，小桌板用靠背骨架</t>
    </r>
  </si>
  <si>
    <r>
      <rPr>
        <sz val="10"/>
        <rFont val="宋体"/>
        <charset val="134"/>
        <scheme val="minor"/>
      </rPr>
      <t>L0492304</t>
    </r>
  </si>
  <si>
    <r>
      <rPr>
        <sz val="10"/>
        <rFont val="宋体"/>
        <charset val="134"/>
        <scheme val="minor"/>
      </rPr>
      <t>8SB1</t>
    </r>
  </si>
  <si>
    <r>
      <rPr>
        <sz val="10"/>
        <rFont val="宋体"/>
        <charset val="134"/>
        <scheme val="minor"/>
      </rPr>
      <t>WINDSOR  真皮包覆小桌板</t>
    </r>
  </si>
  <si>
    <r>
      <rPr>
        <sz val="10"/>
        <rFont val="宋体"/>
        <charset val="134"/>
        <scheme val="minor"/>
      </rPr>
      <t>L0494813</t>
    </r>
  </si>
  <si>
    <r>
      <rPr>
        <sz val="10"/>
        <rFont val="宋体"/>
        <charset val="134"/>
        <scheme val="minor"/>
      </rPr>
      <t>07</t>
    </r>
  </si>
  <si>
    <r>
      <rPr>
        <sz val="10"/>
        <rFont val="宋体"/>
        <charset val="134"/>
        <scheme val="minor"/>
      </rPr>
      <t>前排小桌板紧固件包</t>
    </r>
  </si>
  <si>
    <r>
      <rPr>
        <sz val="10"/>
        <rFont val="宋体"/>
        <charset val="134"/>
        <scheme val="minor"/>
      </rPr>
      <t>L0440998</t>
    </r>
  </si>
  <si>
    <r>
      <rPr>
        <sz val="10"/>
        <rFont val="宋体"/>
        <charset val="134"/>
        <scheme val="minor"/>
      </rPr>
      <t>L0334501</t>
    </r>
  </si>
  <si>
    <r>
      <rPr>
        <sz val="10"/>
        <rFont val="宋体"/>
        <charset val="134"/>
        <scheme val="minor"/>
      </rPr>
      <t>L0515483</t>
    </r>
  </si>
  <si>
    <t>零件号</t>
  </si>
  <si>
    <t>零件名称</t>
  </si>
  <si>
    <t>数量</t>
  </si>
  <si>
    <t>车序</t>
  </si>
  <si>
    <t>L0567319PVJ</t>
  </si>
  <si>
    <t>MPT需求</t>
  </si>
  <si>
    <t>行标签</t>
  </si>
  <si>
    <t>8/5更新计划</t>
  </si>
  <si>
    <t>JT2(O)JT2PVJ</t>
  </si>
  <si>
    <t>JT2(O)JT2SBK</t>
  </si>
  <si>
    <t>JT3(O12)JT3ACO</t>
  </si>
  <si>
    <t>JT3(O12)JT3PVJ</t>
  </si>
  <si>
    <t>JT3(O12)JT3SBK</t>
  </si>
  <si>
    <t>JT3+(O2)JT3+/JT3(O1)ACO</t>
  </si>
  <si>
    <t>JT3+(O2)JT3+/JT3(O1)PVJ</t>
  </si>
  <si>
    <t>JT3+(O2)JT3+/JT3(O1)SBK</t>
  </si>
  <si>
    <t>JT5(O2)JT5(O)SB1</t>
  </si>
  <si>
    <t>JT5JT5LRA</t>
  </si>
  <si>
    <t>JT5JT5PVJ</t>
  </si>
  <si>
    <t>JT5JT5SB1</t>
  </si>
  <si>
    <t>总计</t>
  </si>
  <si>
    <t>8/9更新计划</t>
  </si>
  <si>
    <t>差异</t>
  </si>
  <si>
    <t>零件说明</t>
  </si>
  <si>
    <t>库存量</t>
  </si>
  <si>
    <t>UM</t>
  </si>
  <si>
    <t>总账成本</t>
  </si>
  <si>
    <t>总账成本合计</t>
  </si>
  <si>
    <r>
      <rPr>
        <sz val="11"/>
        <color indexed="8"/>
        <rFont val="宋体"/>
        <charset val="134"/>
      </rPr>
      <t>地点</t>
    </r>
    <r>
      <rPr>
        <sz val="11"/>
        <color indexed="8"/>
        <rFont val="Times New Roman"/>
        <charset val="134"/>
      </rPr>
      <t xml:space="preserve">: 30H1        </t>
    </r>
    <r>
      <rPr>
        <sz val="11"/>
        <color indexed="8"/>
        <rFont val="宋体"/>
        <charset val="134"/>
      </rPr>
      <t>库</t>
    </r>
  </si>
  <si>
    <t>位: RM001</t>
  </si>
  <si>
    <t>L0010009AA02</t>
  </si>
  <si>
    <t>M6 螺母</t>
  </si>
  <si>
    <t>L0014021AA02</t>
  </si>
  <si>
    <t>M6X16MM 自攻螺钉 （记忆模块，空调连接到</t>
  </si>
  <si>
    <t>L0016009AB02</t>
  </si>
  <si>
    <t>前副包装袋</t>
  </si>
  <si>
    <t>L0016425AA02</t>
  </si>
  <si>
    <t>M4 X 12 自攻螺钉</t>
  </si>
  <si>
    <t>L0017048AA01</t>
  </si>
  <si>
    <t>后排坐包装袋</t>
  </si>
  <si>
    <t>L0017067AA02</t>
  </si>
  <si>
    <t>L0018891AA03</t>
  </si>
  <si>
    <t>L0079883AA01</t>
  </si>
  <si>
    <t>M4 X 1.46 X 20  自攻螺钉 （空调安装到坐</t>
  </si>
  <si>
    <t>L0129543AA01</t>
  </si>
  <si>
    <t>L0134233AA01</t>
  </si>
  <si>
    <t>L0141446AA02</t>
  </si>
  <si>
    <t>M4X1.79X14 自攻螺钉</t>
  </si>
  <si>
    <t>L0141607AA01</t>
  </si>
  <si>
    <t>L0141617AA01</t>
  </si>
  <si>
    <t>M6X1X25 螺栓 （ECU托盘）</t>
  </si>
  <si>
    <t>L0144280AA02</t>
  </si>
  <si>
    <t>L0179636AA02</t>
  </si>
  <si>
    <t>M4.0 X 20.0自攻螺钉</t>
  </si>
  <si>
    <t>L0182801AA01</t>
  </si>
  <si>
    <t>L0210699AA02</t>
  </si>
  <si>
    <t>L0278846AA03</t>
  </si>
  <si>
    <t>后排靠通风管总成</t>
  </si>
  <si>
    <t>L0316506AA02</t>
  </si>
  <si>
    <t>L0318799AA01</t>
  </si>
  <si>
    <t>M6X1X10 螺栓 （腿托）</t>
  </si>
  <si>
    <t>L0329897AA01</t>
  </si>
  <si>
    <t>L0333125AA01</t>
  </si>
  <si>
    <t>L0334501AA01</t>
  </si>
  <si>
    <t>M6.4 X21 抽芯铆钉</t>
  </si>
  <si>
    <t>L0335255AA01</t>
  </si>
  <si>
    <t>M4 x 10 自攻螺钉</t>
  </si>
  <si>
    <t>L0341165AA01</t>
  </si>
  <si>
    <t>L0375085AC02</t>
  </si>
  <si>
    <t>L0379348AB01</t>
  </si>
  <si>
    <t>前排坐加热垫</t>
  </si>
  <si>
    <t>L0379351AB01</t>
  </si>
  <si>
    <t>前排靠加热垫</t>
  </si>
  <si>
    <t>L0379356AC02</t>
  </si>
  <si>
    <t>L0380430AD02</t>
  </si>
  <si>
    <t>L0380519AA03</t>
  </si>
  <si>
    <t>L0382740AA03</t>
  </si>
  <si>
    <t>L0384312AB01</t>
  </si>
  <si>
    <t>前排坐制冷系统</t>
  </si>
  <si>
    <t>L0384314AB01</t>
  </si>
  <si>
    <t>前排靠制冷系统</t>
  </si>
  <si>
    <t>L0386345AA01</t>
  </si>
  <si>
    <t>L0389652AB01</t>
  </si>
  <si>
    <t>前排靠左侧支撑板</t>
  </si>
  <si>
    <t>L0389654AB01</t>
  </si>
  <si>
    <t>前排靠右侧支撑板</t>
  </si>
  <si>
    <t>L0390957AA03</t>
  </si>
  <si>
    <t>前主外侧板支撑钢丝总成</t>
  </si>
  <si>
    <t>L0390960AA03</t>
  </si>
  <si>
    <t>前副外侧板支撑钢丝总成</t>
  </si>
  <si>
    <t>L0392730AA02</t>
  </si>
  <si>
    <t>前主8向调节（带记忆）开</t>
  </si>
  <si>
    <t>L0392732AA02</t>
  </si>
  <si>
    <t>前副8向调节（带记忆）开</t>
  </si>
  <si>
    <t>L0392742AA03</t>
  </si>
  <si>
    <t>前主12向调节（带记忆）开</t>
  </si>
  <si>
    <t>L0392743AA03</t>
  </si>
  <si>
    <t>前副12向调节（带记忆）开</t>
  </si>
  <si>
    <t>L0392836AB02</t>
  </si>
  <si>
    <t>前排靠通风管总成</t>
  </si>
  <si>
    <t>L0399539AA08</t>
  </si>
  <si>
    <t>后排靠挂钩焊接总成</t>
  </si>
  <si>
    <t>L0410611AA03</t>
  </si>
  <si>
    <t>L0410620AA05</t>
  </si>
  <si>
    <t>L0417110AA03</t>
  </si>
  <si>
    <t>前排电动带记忆靠骨架</t>
  </si>
  <si>
    <t>L0417120AA02</t>
  </si>
  <si>
    <t>前副电动坐带腿托 记忆骨架</t>
  </si>
  <si>
    <t>L0417122AA02</t>
  </si>
  <si>
    <t>前主电动坐带腿托 记忆骨架</t>
  </si>
  <si>
    <t>L0417183AA02</t>
  </si>
  <si>
    <t>前主电动坐带记忆骨架</t>
  </si>
  <si>
    <t>L0417184AA02</t>
  </si>
  <si>
    <t>前副电动坐带记忆骨架</t>
  </si>
  <si>
    <t>L0417447AA02</t>
  </si>
  <si>
    <t>L0417448AA02</t>
  </si>
  <si>
    <t>L0423088AA01</t>
  </si>
  <si>
    <t>前主无纺布包装袋</t>
  </si>
  <si>
    <t>L0427672AA06</t>
  </si>
  <si>
    <t>前主靠发泡总成</t>
  </si>
  <si>
    <t>L0427673AA06</t>
  </si>
  <si>
    <t>前副靠发泡总成</t>
  </si>
  <si>
    <t>L0427674AA06</t>
  </si>
  <si>
    <t>前主靠发泡（空调）总成</t>
  </si>
  <si>
    <t>L0427675AA06</t>
  </si>
  <si>
    <t>前副靠发泡（空调）总成</t>
  </si>
  <si>
    <t>L0438674AA01</t>
  </si>
  <si>
    <t>前主滑轨位置传感器</t>
  </si>
  <si>
    <t>L0438708AD01</t>
  </si>
  <si>
    <t>L0438709AD01</t>
  </si>
  <si>
    <t>L0440998AA02</t>
  </si>
  <si>
    <t>M6X1X20 螺栓 （小桌板连接用）</t>
  </si>
  <si>
    <t>L0444707AA02</t>
  </si>
  <si>
    <t>前排靠通风垫</t>
  </si>
  <si>
    <t>L0444708AA02</t>
  </si>
  <si>
    <t>前排坐后端通风垫</t>
  </si>
  <si>
    <t>L0444709AA02</t>
  </si>
  <si>
    <t>前排坐前端通风垫</t>
  </si>
  <si>
    <t>L0445819AA02</t>
  </si>
  <si>
    <t>L0445969AB01</t>
  </si>
  <si>
    <t>L0448017AA01</t>
  </si>
  <si>
    <t>制冷系统控制模块</t>
  </si>
  <si>
    <t>L0448068AA01</t>
  </si>
  <si>
    <t>L0457903AA03</t>
  </si>
  <si>
    <t>L0461118AA02</t>
  </si>
  <si>
    <t>前排坐无纺布</t>
  </si>
  <si>
    <t>L0461119AA02</t>
  </si>
  <si>
    <t>前排靠无纺布</t>
  </si>
  <si>
    <t>L0463032AB01</t>
  </si>
  <si>
    <t>L0473495AD01</t>
  </si>
  <si>
    <t>后排右侧按摩腰托 系统总成</t>
  </si>
  <si>
    <t>L0473496AD01</t>
  </si>
  <si>
    <t>后排左侧按摩腰托 系统总成</t>
  </si>
  <si>
    <t>L0473497AA02</t>
  </si>
  <si>
    <t>后排靠制冷系统</t>
  </si>
  <si>
    <t>L0473505AB03</t>
  </si>
  <si>
    <t>后排靠骨架总成</t>
  </si>
  <si>
    <t>L0474316AA02</t>
  </si>
  <si>
    <t>后排80%靠发泡(空调)总成</t>
  </si>
  <si>
    <t>L0474318AA02</t>
  </si>
  <si>
    <t>后排80%靠发泡总成</t>
  </si>
  <si>
    <t>L0474334AA02</t>
  </si>
  <si>
    <t>后排靠加热垫</t>
  </si>
  <si>
    <t>L0474559AB03</t>
  </si>
  <si>
    <t>L0474563AB03</t>
  </si>
  <si>
    <t>L0477239AA04</t>
  </si>
  <si>
    <t>后排靠上端左支撑板</t>
  </si>
  <si>
    <t>L0486287AA04</t>
  </si>
  <si>
    <t>后排靠上端右支撑板</t>
  </si>
  <si>
    <t>L0486393AB01</t>
  </si>
  <si>
    <t>L0488010AA03</t>
  </si>
  <si>
    <t>后排靠下端支撑板</t>
  </si>
  <si>
    <t>L0488684AA04</t>
  </si>
  <si>
    <t>后排坐左侧支架</t>
  </si>
  <si>
    <t>L0488685AA04</t>
  </si>
  <si>
    <t>后排坐右侧支架</t>
  </si>
  <si>
    <t>L0488997AA04</t>
  </si>
  <si>
    <t>后排坐无纺布</t>
  </si>
  <si>
    <t>L0488998AC02</t>
  </si>
  <si>
    <t>后排坐通风垫</t>
  </si>
  <si>
    <t>L0489142AB01</t>
  </si>
  <si>
    <t>后排坐支架 尼龙搭扣</t>
  </si>
  <si>
    <t>L0489145AA02</t>
  </si>
  <si>
    <t>后排坐风扇 尼龙搭扣</t>
  </si>
  <si>
    <t>L0491561AC01</t>
  </si>
  <si>
    <t>L0491820AB02</t>
  </si>
  <si>
    <t>L0491821AB02</t>
  </si>
  <si>
    <t>L0492749AA03</t>
  </si>
  <si>
    <t>前副靠发泡（小桌板）总成</t>
  </si>
  <si>
    <t>L0492750AA03</t>
  </si>
  <si>
    <t>前主靠发泡（小桌板）总成</t>
  </si>
  <si>
    <t>L0492751AA03</t>
  </si>
  <si>
    <t>前副靠发泡总成 （空调+小桌板）</t>
  </si>
  <si>
    <t>L0492752AA03</t>
  </si>
  <si>
    <t>前主靠发泡总成 （空调+小桌板）</t>
  </si>
  <si>
    <t>L0492939AA02</t>
  </si>
  <si>
    <t>后排80%靠包装袋</t>
  </si>
  <si>
    <t>L0493376AA04</t>
  </si>
  <si>
    <t>后排靠无纺布</t>
  </si>
  <si>
    <t>L0493379AB01</t>
  </si>
  <si>
    <t>后排靠下端通风垫</t>
  </si>
  <si>
    <t>L0493392AA02</t>
  </si>
  <si>
    <t>后排坐加热垫</t>
  </si>
  <si>
    <t>L0493408AC01</t>
  </si>
  <si>
    <t>后排左侧固定式 腰托总成</t>
  </si>
  <si>
    <t>L0493409AC01</t>
  </si>
  <si>
    <t>后排右侧固定式 腰托总成</t>
  </si>
  <si>
    <t>L0494773AA02</t>
  </si>
  <si>
    <t>前排电动带记忆靠骨架 小桌板用</t>
  </si>
  <si>
    <t>L0495305AB01</t>
  </si>
  <si>
    <t>L0495306AB01</t>
  </si>
  <si>
    <t>L0497452AA01</t>
  </si>
  <si>
    <t>前副16向调节（带记忆）开</t>
  </si>
  <si>
    <t>L0497453AA01</t>
  </si>
  <si>
    <t>前主16向调节（带记忆）开</t>
  </si>
  <si>
    <t>L0499883AA02</t>
  </si>
  <si>
    <t>后排靠上端通风垫</t>
  </si>
  <si>
    <t>L0503238AA01</t>
  </si>
  <si>
    <t>L0508726AA01</t>
  </si>
  <si>
    <t>L0509110AA02</t>
  </si>
  <si>
    <t>后靠右侧 制冷系统线束</t>
  </si>
  <si>
    <t>L0509111AA02</t>
  </si>
  <si>
    <t>后靠左侧 制冷系统线束</t>
  </si>
  <si>
    <t>L0509115AA02</t>
  </si>
  <si>
    <t>后靠左侧 制冷+按摩线束</t>
  </si>
  <si>
    <t>L0509116AA02</t>
  </si>
  <si>
    <t>后靠右侧 制冷+按摩线束</t>
  </si>
  <si>
    <t>L0515483AA01</t>
  </si>
  <si>
    <t>M6.4 X10 抽芯铆钉</t>
  </si>
  <si>
    <t>L0517415AA01</t>
  </si>
  <si>
    <t>L0529589AB01</t>
  </si>
  <si>
    <t>前排坐发泡总成 （空调）+ROWA</t>
  </si>
  <si>
    <t>L0529590AA02</t>
  </si>
  <si>
    <t>前排坐发泡 总成+ROWA</t>
  </si>
  <si>
    <t>L0532437AA02</t>
  </si>
  <si>
    <t>L0532439AA02</t>
  </si>
  <si>
    <t>后靠背右侧  加热线束</t>
  </si>
  <si>
    <t>L0533669AC02</t>
  </si>
  <si>
    <t>后排坐发泡(空调)总成+ROW</t>
  </si>
  <si>
    <t>L0534286AA01</t>
  </si>
  <si>
    <t>前排坐发泡 （空调+腿托）</t>
  </si>
  <si>
    <t>L0541928AA03</t>
  </si>
  <si>
    <t>前主8向带记忆+加热 脚灯线束</t>
  </si>
  <si>
    <t>L0541929AA03</t>
  </si>
  <si>
    <t>前主8向带记忆+加热</t>
  </si>
  <si>
    <t>L0541930AA03</t>
  </si>
  <si>
    <t>前主12向带记忆+制冷 后按摩+脚灯线束</t>
  </si>
  <si>
    <t>L0541933AA03</t>
  </si>
  <si>
    <t>前主12向带记忆+制冷 后排无按摩</t>
  </si>
  <si>
    <t>L0541934AA03</t>
  </si>
  <si>
    <t>前主16向带记忆+制冷 后排按摩+脚灯线束</t>
  </si>
  <si>
    <t>L0541936AA03</t>
  </si>
  <si>
    <t>前主16向带记忆+制冷 后排无按摩+脚灯线束</t>
  </si>
  <si>
    <t>L0541937AA03</t>
  </si>
  <si>
    <t>前副8向带记忆+加热 脚灯线束</t>
  </si>
  <si>
    <t>L0541938AA03</t>
  </si>
  <si>
    <t>前副8向带记忆+加热</t>
  </si>
  <si>
    <t>L0541939AA03</t>
  </si>
  <si>
    <t>前副12向带记忆+制冷 后排按摩+脚灯线束</t>
  </si>
  <si>
    <t>L0541943AA03</t>
  </si>
  <si>
    <t>前副12向带记忆+制冷 后排无按摩</t>
  </si>
  <si>
    <t>L0541944AA03</t>
  </si>
  <si>
    <t>前副16向带记忆+制冷 后排按摩+脚灯线束</t>
  </si>
  <si>
    <t>L0541945AA03</t>
  </si>
  <si>
    <t>前副16向带记忆+制冷 后排无按摩+脚灯线束</t>
  </si>
  <si>
    <t>L0541946AA02</t>
  </si>
  <si>
    <t>L0541947AA02</t>
  </si>
  <si>
    <t>L0544882AA01</t>
  </si>
  <si>
    <t>L0553201AA02</t>
  </si>
  <si>
    <t>前主12向带记忆+加热</t>
  </si>
  <si>
    <t>L0553204AA02</t>
  </si>
  <si>
    <t>L0556207AA01</t>
  </si>
  <si>
    <t>L0566486AA01</t>
  </si>
  <si>
    <t>后排坐发泡总成+ROWA</t>
  </si>
  <si>
    <t>L0375076AB02LKP</t>
  </si>
  <si>
    <t>前副外侧后旁侧板</t>
  </si>
  <si>
    <t>L0375076AB02LRA</t>
  </si>
  <si>
    <t>L0375076AB02PVJ</t>
  </si>
  <si>
    <t>L0375076AB02SBK</t>
  </si>
  <si>
    <t>L0375077AB02LKP</t>
  </si>
  <si>
    <t>前主外侧后旁侧板</t>
  </si>
  <si>
    <t>L0375077AB02LRA</t>
  </si>
  <si>
    <t>L0375077AB02PVJ</t>
  </si>
  <si>
    <t>L0375077AB02SBK</t>
  </si>
  <si>
    <t>L0375078AB01LKP</t>
  </si>
  <si>
    <t>前副外侧前旁侧板</t>
  </si>
  <si>
    <t>L0375078AB01LRA</t>
  </si>
  <si>
    <t>L0375078AB01PVJ</t>
  </si>
  <si>
    <t>L0375078AB01SBK</t>
  </si>
  <si>
    <t>L0375079AB01LKP</t>
  </si>
  <si>
    <t>前主外侧前旁侧板</t>
  </si>
  <si>
    <t>L0375079AB01LRA</t>
  </si>
  <si>
    <t>L0375079AB01PVJ</t>
  </si>
  <si>
    <t>L0375079AB01SBK</t>
  </si>
  <si>
    <t>L0375084AB04LKP</t>
  </si>
  <si>
    <t>L0375084AB04LRA</t>
  </si>
  <si>
    <t>L0375084AB04PVJ</t>
  </si>
  <si>
    <t>L0375084AB04SBK</t>
  </si>
  <si>
    <t>L0375109AB04LKP</t>
  </si>
  <si>
    <t>前主外侧旁侧板支撑板</t>
  </si>
  <si>
    <t>L0375109AB04LRA</t>
  </si>
  <si>
    <t>L0375109AB04PVJ</t>
  </si>
  <si>
    <t>L0375109AB04SBK</t>
  </si>
  <si>
    <t>L0375110AB04LKP</t>
  </si>
  <si>
    <t>前副外侧旁侧板支撑板</t>
  </si>
  <si>
    <t>L0375110AB04LRA</t>
  </si>
  <si>
    <t>L0375110AB04PVJ</t>
  </si>
  <si>
    <t>L0375110AB04SBK</t>
  </si>
  <si>
    <t>L0376765AA03PVJ</t>
  </si>
  <si>
    <t>L0376772AA03PVJ</t>
  </si>
  <si>
    <t>L0386769AB04LKP</t>
  </si>
  <si>
    <t>L0386769AB04LRA</t>
  </si>
  <si>
    <t>L0386769AB04PVJ</t>
  </si>
  <si>
    <t>L0386769AB04SBK</t>
  </si>
  <si>
    <t>L0386771AB04LKP</t>
  </si>
  <si>
    <t>L0386771AB04LRA</t>
  </si>
  <si>
    <t>L0386771AB04PVJ</t>
  </si>
  <si>
    <t>L0386771AB04SBK</t>
  </si>
  <si>
    <t>L0399816AB04LKP</t>
  </si>
  <si>
    <t>L0399816AB04LRA</t>
  </si>
  <si>
    <t>L0399816AB04PVJ</t>
  </si>
  <si>
    <t>L0399816AB04SBK</t>
  </si>
  <si>
    <t>L0406990AE03LKP</t>
  </si>
  <si>
    <t>前排椅背板 (带空调系统,无包覆)</t>
  </si>
  <si>
    <t>L0406990AE03PVJ</t>
  </si>
  <si>
    <t>L0406990AE03SBK</t>
  </si>
  <si>
    <t>L0406991AE03LKP</t>
  </si>
  <si>
    <t>前排椅背板 (带空调系统,PVC包覆)</t>
  </si>
  <si>
    <t>L0406991AE03LRA</t>
  </si>
  <si>
    <t>L0406991AE03PVJ</t>
  </si>
  <si>
    <t>L0406991AE03SBK</t>
  </si>
  <si>
    <t>L0407219AB04LKP</t>
  </si>
  <si>
    <t>L0407219AB04LRA</t>
  </si>
  <si>
    <t>L0407219AB04PVJ</t>
  </si>
  <si>
    <t>L0407219AB04SBK</t>
  </si>
  <si>
    <t>L0421471AB01ACO</t>
  </si>
  <si>
    <t>L0421471AB01LKP</t>
  </si>
  <si>
    <t>L0421471AB01PVJ</t>
  </si>
  <si>
    <t>L0421471AB01SBK</t>
  </si>
  <si>
    <t>L0421472AA01LKP</t>
  </si>
  <si>
    <t>前排两向手动TAURUS 真皮DVD 头枕</t>
  </si>
  <si>
    <t>L0421472AA01PVJ</t>
  </si>
  <si>
    <t>L0421472AA01SBK</t>
  </si>
  <si>
    <t>L0421474AA01LRA</t>
  </si>
  <si>
    <t>前排两向手动windsor  真皮DVD 头枕</t>
  </si>
  <si>
    <t>L0421474AA01SB1</t>
  </si>
  <si>
    <t>L0421474AA01SBK</t>
  </si>
  <si>
    <t>L0421491AA01LKP</t>
  </si>
  <si>
    <t>L0421491AA01LRA</t>
  </si>
  <si>
    <t>L0421491AA01PVJ</t>
  </si>
  <si>
    <t>L0421491AA01SBK</t>
  </si>
  <si>
    <t>L0421492AA01LKP</t>
  </si>
  <si>
    <t>L0421492AA01LRA</t>
  </si>
  <si>
    <t>L0421492AA01PVJ</t>
  </si>
  <si>
    <t>L0421492AA01SBK</t>
  </si>
  <si>
    <t>L0427629AD01ACO</t>
  </si>
  <si>
    <t>前主坐面套 JT3</t>
  </si>
  <si>
    <t>L0427629AD01LKP</t>
  </si>
  <si>
    <t>L0427629AD01PVJ</t>
  </si>
  <si>
    <t>L0427629AD01SBK</t>
  </si>
  <si>
    <t>L0427630AD01ACO</t>
  </si>
  <si>
    <t>前副坐面套 JT3</t>
  </si>
  <si>
    <t>L0427630AD01LKP</t>
  </si>
  <si>
    <t>L0427630AD01PVJ</t>
  </si>
  <si>
    <t>L0427630AD01SBK</t>
  </si>
  <si>
    <t>L0427631AD01ACO</t>
  </si>
  <si>
    <t>前主坐面套 (空调)JT3</t>
  </si>
  <si>
    <t>L0427631AD01LKP</t>
  </si>
  <si>
    <t>L0427631AD01PVJ</t>
  </si>
  <si>
    <t>L0427631AD01SBK</t>
  </si>
  <si>
    <t>L0427634AD01ACO</t>
  </si>
  <si>
    <t>前副坐面套 (空调)JT3</t>
  </si>
  <si>
    <t>L0427634AD01LKP</t>
  </si>
  <si>
    <t>L0427634AD01PVJ</t>
  </si>
  <si>
    <t>L0427634AD01SBK</t>
  </si>
  <si>
    <t>L0433750AB03LKP</t>
  </si>
  <si>
    <t>前主内侧旁侧板</t>
  </si>
  <si>
    <t>L0433750AB03LRA</t>
  </si>
  <si>
    <t>L0433750AB03PVJ</t>
  </si>
  <si>
    <t>L0433750AB03SBK</t>
  </si>
  <si>
    <t>L0433757AB03LKP</t>
  </si>
  <si>
    <t>前副内侧旁侧板</t>
  </si>
  <si>
    <t>L0433757AB03LRA</t>
  </si>
  <si>
    <t>L0433757AB03PVJ</t>
  </si>
  <si>
    <t>L0433757AB03SBK</t>
  </si>
  <si>
    <t>L0446603AD03LKP</t>
  </si>
  <si>
    <t>前排椅背板 (无空调系统,无包覆)</t>
  </si>
  <si>
    <t>L0446603AD03PVJ</t>
  </si>
  <si>
    <t>L0446603AD03SBK</t>
  </si>
  <si>
    <t>L0450193AA01ACO</t>
  </si>
  <si>
    <t>后排中间两向头枕 TAURUS真皮</t>
  </si>
  <si>
    <t>L0450193AA01PVJ</t>
  </si>
  <si>
    <t>L0450193AA01SBK</t>
  </si>
  <si>
    <t>L0450195AA01LKP</t>
  </si>
  <si>
    <t>后排中间两向头枕 WINDSOR 真皮</t>
  </si>
  <si>
    <t>L0450195AA01LRA</t>
  </si>
  <si>
    <t>L0450195AA01PVJ</t>
  </si>
  <si>
    <t>L0450195AA01SB1</t>
  </si>
  <si>
    <t>L0450195AA01SBK</t>
  </si>
  <si>
    <t>L0474319AB01PVJ</t>
  </si>
  <si>
    <t>后靠板总成</t>
  </si>
  <si>
    <t>L0486360AB02LKP</t>
  </si>
  <si>
    <t>前主靠面套 JT2</t>
  </si>
  <si>
    <t>L0486360AB02PVJ</t>
  </si>
  <si>
    <t>L0486360AB02SBK</t>
  </si>
  <si>
    <t>L0486362AB02LKP</t>
  </si>
  <si>
    <t>前副靠面套 JT2</t>
  </si>
  <si>
    <t>L0486362AB02PVJ</t>
  </si>
  <si>
    <t>L0486362AB02SBK</t>
  </si>
  <si>
    <t>L0486363AB02ACO</t>
  </si>
  <si>
    <t>前主靠面套 JT3</t>
  </si>
  <si>
    <t>L0486363AB02LKP</t>
  </si>
  <si>
    <t>L0486363AB02PVJ</t>
  </si>
  <si>
    <t>L0486363AB02SBK</t>
  </si>
  <si>
    <t>L0486364AB02ACO</t>
  </si>
  <si>
    <t>前副靠面套 JT3</t>
  </si>
  <si>
    <t>L0486364AB02LKP</t>
  </si>
  <si>
    <t>L0486364AB02PVJ</t>
  </si>
  <si>
    <t>L0486364AB02SBK</t>
  </si>
  <si>
    <t>L0486365AB02ACO</t>
  </si>
  <si>
    <t>前主靠面套 (空调+小桌板) JT3</t>
  </si>
  <si>
    <t>L0486365AB02LKP</t>
  </si>
  <si>
    <t>L0486365AB02PVJ</t>
  </si>
  <si>
    <t>L0486365AB02SBK</t>
  </si>
  <si>
    <t>L0486366AB02ACO</t>
  </si>
  <si>
    <t>前副靠面套 (空调+小桌板) JT3</t>
  </si>
  <si>
    <t>L0486366AB02LKP</t>
  </si>
  <si>
    <t>L0486366AB02PVJ</t>
  </si>
  <si>
    <t>L0486366AB02SBK</t>
  </si>
  <si>
    <t>L0486373AB02LRA</t>
  </si>
  <si>
    <t>前主靠面套(小桌板) JT5</t>
  </si>
  <si>
    <t>L0486373AB02PVJ</t>
  </si>
  <si>
    <t>L0486373AB02SBK</t>
  </si>
  <si>
    <t>L0486374AB02LRA</t>
  </si>
  <si>
    <t>前副靠面套(小桌板) JT5</t>
  </si>
  <si>
    <t>L0486374AB02PVJ</t>
  </si>
  <si>
    <t>L0486374AB02SB1</t>
  </si>
  <si>
    <t>L0486374AB02SBK</t>
  </si>
  <si>
    <t>L0486399AB03LKP</t>
  </si>
  <si>
    <t>前主坐面套 JT2</t>
  </si>
  <si>
    <t>L0486399AB03PVJ</t>
  </si>
  <si>
    <t>L0486399AB03SBK</t>
  </si>
  <si>
    <t>L0486405AB03LKP</t>
  </si>
  <si>
    <t>前副坐面套 JT2</t>
  </si>
  <si>
    <t>L0486405AB03PVJ</t>
  </si>
  <si>
    <t>L0486405AB03SBK</t>
  </si>
  <si>
    <t>L0486923AA02PVJ</t>
  </si>
  <si>
    <t>后排80%靠面套 JT2</t>
  </si>
  <si>
    <t>L0486923AA02SBK</t>
  </si>
  <si>
    <t>L0486924AA02ACO</t>
  </si>
  <si>
    <t>后排80%靠面套 JT3</t>
  </si>
  <si>
    <t>L0486924AA02LKP</t>
  </si>
  <si>
    <t>L0486924AA02PVJ</t>
  </si>
  <si>
    <t>L0486924AA02SBK</t>
  </si>
  <si>
    <t>L0486925AA02ACO</t>
  </si>
  <si>
    <t>后排80%靠面套(空调) JT3</t>
  </si>
  <si>
    <t>L0486925AA02LKP</t>
  </si>
  <si>
    <t>L0486925AA02PVJ</t>
  </si>
  <si>
    <t>L0486925AA02SBK</t>
  </si>
  <si>
    <t>L0486926AA02LKP</t>
  </si>
  <si>
    <t>后排80%靠面套 JT5</t>
  </si>
  <si>
    <t>L0486926AA02LRA</t>
  </si>
  <si>
    <t>L0486926AA02PVJ</t>
  </si>
  <si>
    <t>L0486926AA02SB1</t>
  </si>
  <si>
    <t>L0486926AA02SBK</t>
  </si>
  <si>
    <t>L0486931AB02PVJ</t>
  </si>
  <si>
    <t>后排坐面套 JT2</t>
  </si>
  <si>
    <t>L0486931AB02SBK</t>
  </si>
  <si>
    <t>L0486933AB02ACO</t>
  </si>
  <si>
    <t>后排坐面套 JT3</t>
  </si>
  <si>
    <t>L0486933AB02LKP</t>
  </si>
  <si>
    <t>L0486933AB02PVJ</t>
  </si>
  <si>
    <t>L0486933AB02SBK</t>
  </si>
  <si>
    <t>L0486935AB02ACO</t>
  </si>
  <si>
    <t>后排坐面套(空调) JT3</t>
  </si>
  <si>
    <t>L0486935AB02LKP</t>
  </si>
  <si>
    <t>L0486935AB02PVJ</t>
  </si>
  <si>
    <t>L0486935AB02SBK</t>
  </si>
  <si>
    <t>L0486939AB02LRA</t>
  </si>
  <si>
    <t>后排坐面套 JT5</t>
  </si>
  <si>
    <t>L0486939AB02SB1</t>
  </si>
  <si>
    <t>L0486939AB02SBK</t>
  </si>
  <si>
    <t>L0488131AA01LRA</t>
  </si>
  <si>
    <t>L0488131AA01PVJ</t>
  </si>
  <si>
    <t>L0488131AA01SBK</t>
  </si>
  <si>
    <t>L0490175AB02PVJ</t>
  </si>
  <si>
    <t>前主靠面套(小桌板) JT3</t>
  </si>
  <si>
    <t>L0490177AB02PVJ</t>
  </si>
  <si>
    <t>前副靠面套(小桌板) JT3</t>
  </si>
  <si>
    <t>L0490178AB02ACO</t>
  </si>
  <si>
    <t>前主靠面套(空调) JT3</t>
  </si>
  <si>
    <t>L0490178AB02LKP</t>
  </si>
  <si>
    <t>L0490178AB02PVJ</t>
  </si>
  <si>
    <t>L0490178AB02SBK</t>
  </si>
  <si>
    <t>L0490180AB02ACO</t>
  </si>
  <si>
    <t>前副靠面套(空调) JT3</t>
  </si>
  <si>
    <t>L0490180AB02LKP</t>
  </si>
  <si>
    <t>L0490180AB02PVJ</t>
  </si>
  <si>
    <t>L0490180AB02SBK</t>
  </si>
  <si>
    <t>L0492304AB01LRA</t>
  </si>
  <si>
    <t>WINDSOR  真皮 包覆小桌板</t>
  </si>
  <si>
    <t>L0492305AB01ACO</t>
  </si>
  <si>
    <t>L0492305AB01LKP</t>
  </si>
  <si>
    <t>L0492305AB01PVJ</t>
  </si>
  <si>
    <t>TAURUS 真皮 包覆小桌板</t>
  </si>
  <si>
    <t>L0492305AB01SBK</t>
  </si>
  <si>
    <t>L0492509AB02LKP</t>
  </si>
  <si>
    <t>前主靠面套 JT5</t>
  </si>
  <si>
    <t>L0492509AB02LRA</t>
  </si>
  <si>
    <t>L0492509AB02PVJ</t>
  </si>
  <si>
    <t>L0492509AB02SB1</t>
  </si>
  <si>
    <t>L0492509AB02SBK</t>
  </si>
  <si>
    <t>L0492511AB02LKP</t>
  </si>
  <si>
    <t>前副靠面套 JT5</t>
  </si>
  <si>
    <t>L0492511AB02LRA</t>
  </si>
  <si>
    <t>L0492511AB02PVJ</t>
  </si>
  <si>
    <t>L0492511AB02SB1</t>
  </si>
  <si>
    <t>L0492511AB02SBK</t>
  </si>
  <si>
    <t>L0495594AA01LRA</t>
  </si>
  <si>
    <t>后排外侧睡眠式头枕 WINDSOR 真皮</t>
  </si>
  <si>
    <t>L0495594AA01PVJ</t>
  </si>
  <si>
    <t>L0495594AA01SB1</t>
  </si>
  <si>
    <t>L0495594AA01SBK</t>
  </si>
  <si>
    <t>L0497154AB03LCF</t>
  </si>
  <si>
    <t>L0497155AD01ACO</t>
  </si>
  <si>
    <t>L0497155AD01LKP</t>
  </si>
  <si>
    <t>L0497155AD01PVJ</t>
  </si>
  <si>
    <t>L0497155AD01SBK</t>
  </si>
  <si>
    <t>L0497156AD01LKP</t>
  </si>
  <si>
    <t>后排扶手 WINDSOR 真皮 总成</t>
  </si>
  <si>
    <t>L0497156AD01LRA</t>
  </si>
  <si>
    <t>L0497156AD01PVJ</t>
  </si>
  <si>
    <t>L0497156AD01SB1</t>
  </si>
  <si>
    <t>L0497156AD01SBK</t>
  </si>
  <si>
    <t>L0508433AB01ACO</t>
  </si>
  <si>
    <t>前排椅背板 (带小桌板,TAURUS 真皮包)</t>
  </si>
  <si>
    <t>L0508433AB01PVJ</t>
  </si>
  <si>
    <t>L0508433AB01SBK</t>
  </si>
  <si>
    <t>L0508435AB01LKP</t>
  </si>
  <si>
    <t>前排椅背板 (带小桌板,WINDSOR 真皮包</t>
  </si>
  <si>
    <t>L0508435AB01LRA</t>
  </si>
  <si>
    <t>L0508435AB01PVJ</t>
  </si>
  <si>
    <t>L0508435AB01SB1</t>
  </si>
  <si>
    <t>L0514562AA01ACO</t>
  </si>
  <si>
    <t>后排外侧两向头枕 TAURUS真皮</t>
  </si>
  <si>
    <t>L0514562AA01LKP</t>
  </si>
  <si>
    <t>L0514562AA01PVJ</t>
  </si>
  <si>
    <t>L0514562AA01SBK</t>
  </si>
  <si>
    <t>L0525469AB02ACO</t>
  </si>
  <si>
    <t>L0525469AB02LKP</t>
  </si>
  <si>
    <t>L0525469AB02PVJ</t>
  </si>
  <si>
    <t>L0525469AB02SBK</t>
  </si>
  <si>
    <t>L0525470AB02ACO</t>
  </si>
  <si>
    <t>L0525470AB02LKP</t>
  </si>
  <si>
    <t>L0525470AB02PVJ</t>
  </si>
  <si>
    <t>L0525470AB02SBK</t>
  </si>
  <si>
    <t>L0525471AB02LRA</t>
  </si>
  <si>
    <t>L0525471AB02PVJ</t>
  </si>
  <si>
    <t>L0525471AB02SB1</t>
  </si>
  <si>
    <t>L0525471AB02SBK</t>
  </si>
  <si>
    <t>L0525472AB02LKP</t>
  </si>
  <si>
    <t>L0525472AB02LRA</t>
  </si>
  <si>
    <t>L0525472AB02PVJ</t>
  </si>
  <si>
    <t>L0525472AB02SB1</t>
  </si>
  <si>
    <t>L0525472AB02SBK</t>
  </si>
  <si>
    <t>L0567317AA01LKP</t>
  </si>
  <si>
    <t>前主坐面套 JT5</t>
  </si>
  <si>
    <t>L0567317AA01LRA</t>
  </si>
  <si>
    <t>L0567317AA01PVJ</t>
  </si>
  <si>
    <t>L0567317AA01SB1</t>
  </si>
  <si>
    <t>L0567317AA01SBK</t>
  </si>
  <si>
    <t>L0567319AA01LKP</t>
  </si>
  <si>
    <t>前副坐面套 JT5</t>
  </si>
  <si>
    <t>L0567319AA01LRA</t>
  </si>
  <si>
    <t>L0567319AA01PVJ</t>
  </si>
  <si>
    <t>L0567319AA01SB1</t>
  </si>
  <si>
    <t>L0567319AA01SBK</t>
  </si>
  <si>
    <t>地点: 30H1        库</t>
  </si>
  <si>
    <t>位: A5-11</t>
  </si>
  <si>
    <t>位: A5-12</t>
  </si>
  <si>
    <t>位: A5-13</t>
  </si>
  <si>
    <t>位: A5-14</t>
  </si>
  <si>
    <t>位: A5-6</t>
  </si>
  <si>
    <t>位: A5-8</t>
  </si>
  <si>
    <t>L0474321AA02</t>
  </si>
  <si>
    <t>后排坐右侧制冷系统</t>
  </si>
  <si>
    <t>位: A5-9</t>
  </si>
  <si>
    <t>L0474320AA02</t>
  </si>
  <si>
    <t>后排坐左侧制冷系统</t>
  </si>
  <si>
    <t>位: A8-11</t>
  </si>
  <si>
    <t>位: A8-8</t>
  </si>
  <si>
    <t>位: B5-11</t>
  </si>
  <si>
    <t>位: B6-12</t>
  </si>
  <si>
    <t>位: B8-14</t>
  </si>
  <si>
    <t>位: fl001</t>
  </si>
  <si>
    <t>L0421472AA01ACO</t>
  </si>
  <si>
    <t>L0450193AA01LKP</t>
  </si>
  <si>
    <t>L0474316AC03</t>
  </si>
  <si>
    <t>L0474318AC03</t>
  </si>
  <si>
    <t>L0492304AB01SB1</t>
  </si>
  <si>
    <t>位: X261</t>
  </si>
  <si>
    <t>M6X16MM 自攻螺钉 （记忆模块，空调连接到托</t>
  </si>
  <si>
    <t>M4 X 1.46 X 20  自攻螺钉 （空调安装到坐）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</si>
</sst>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400]h:mm:ss\ AM/PM"/>
    <numFmt numFmtId="177" formatCode="[$-F800]dddd\,\ mmmm\ dd\,\ yyyy"/>
  </numFmts>
  <fonts count="79">
    <font>
      <sz val="11"/>
      <color indexed="8"/>
      <name val="宋体"/>
      <charset val="134"/>
    </font>
    <font>
      <sz val="11"/>
      <color indexed="8"/>
      <name val="Times New Roman"/>
      <charset val="134"/>
    </font>
    <font>
      <b/>
      <sz val="11"/>
      <color theme="1"/>
      <name val="宋体"/>
      <charset val="134"/>
      <scheme val="minor"/>
    </font>
    <font>
      <sz val="24"/>
      <color indexed="8"/>
      <name val="宋体"/>
      <charset val="134"/>
    </font>
    <font>
      <sz val="1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z val="11"/>
      <color rgb="FF000000"/>
      <name val="Calibri"/>
      <charset val="134"/>
    </font>
    <font>
      <sz val="11"/>
      <color rgb="FF000000"/>
      <name val="宋体"/>
      <charset val="134"/>
    </font>
    <font>
      <sz val="11"/>
      <color rgb="FFFF0000"/>
      <name val="Calibri"/>
      <charset val="134"/>
    </font>
    <font>
      <sz val="11"/>
      <color rgb="FFFF0000"/>
      <name val="宋体"/>
      <charset val="134"/>
    </font>
    <font>
      <b/>
      <sz val="10"/>
      <name val="Arial"/>
      <charset val="134"/>
    </font>
    <font>
      <b/>
      <sz val="10"/>
      <name val="宋体"/>
      <charset val="134"/>
      <scheme val="minor"/>
    </font>
    <font>
      <sz val="10"/>
      <name val="Arial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20"/>
      <name val="宋体"/>
      <charset val="134"/>
      <scheme val="minor"/>
    </font>
    <font>
      <b/>
      <sz val="9"/>
      <name val="宋体"/>
      <charset val="134"/>
      <scheme val="minor"/>
    </font>
    <font>
      <b/>
      <sz val="28"/>
      <name val="宋体"/>
      <charset val="134"/>
      <scheme val="minor"/>
    </font>
    <font>
      <b/>
      <sz val="28"/>
      <color rgb="FFFF0000"/>
      <name val="宋体"/>
      <charset val="134"/>
      <scheme val="minor"/>
    </font>
    <font>
      <b/>
      <sz val="8"/>
      <color theme="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Arial"/>
      <charset val="134"/>
    </font>
    <font>
      <b/>
      <sz val="8"/>
      <color indexed="8"/>
      <name val="宋体"/>
      <charset val="134"/>
      <scheme val="minor"/>
    </font>
    <font>
      <sz val="9"/>
      <color indexed="9"/>
      <name val="宋体"/>
      <charset val="134"/>
      <scheme val="minor"/>
    </font>
    <font>
      <sz val="8"/>
      <color indexed="8"/>
      <name val="宋体"/>
      <charset val="134"/>
      <scheme val="minor"/>
    </font>
    <font>
      <sz val="9"/>
      <color theme="0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theme="0"/>
      <name val="宋体"/>
      <charset val="134"/>
      <scheme val="minor"/>
    </font>
    <font>
      <b/>
      <strike/>
      <sz val="8"/>
      <color theme="0"/>
      <name val="宋体"/>
      <charset val="134"/>
      <scheme val="minor"/>
    </font>
    <font>
      <sz val="9"/>
      <name val="Calibri"/>
      <charset val="134"/>
    </font>
    <font>
      <sz val="8"/>
      <color theme="1"/>
      <name val="SimSun"/>
      <charset val="134"/>
    </font>
    <font>
      <sz val="9"/>
      <color theme="1"/>
      <name val="SimSun"/>
      <charset val="134"/>
    </font>
    <font>
      <sz val="10"/>
      <color theme="0"/>
      <name val="Arial"/>
      <charset val="134"/>
    </font>
    <font>
      <sz val="8"/>
      <color theme="0"/>
      <name val="Arial"/>
      <charset val="134"/>
    </font>
    <font>
      <sz val="11"/>
      <color indexed="8"/>
      <name val="宋体"/>
      <charset val="134"/>
      <scheme val="minor"/>
    </font>
    <font>
      <b/>
      <sz val="8"/>
      <name val="宋体"/>
      <charset val="134"/>
      <scheme val="minor"/>
    </font>
    <font>
      <sz val="8"/>
      <color theme="0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9"/>
      <color theme="1"/>
      <name val="Arial"/>
      <charset val="134"/>
    </font>
    <font>
      <b/>
      <sz val="12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0"/>
      <name val="Arial"/>
      <charset val="134"/>
    </font>
    <font>
      <sz val="9"/>
      <name val="Arial MT"/>
      <charset val="134"/>
    </font>
    <font>
      <sz val="10"/>
      <color rgb="FF006100"/>
      <name val="Arial"/>
      <charset val="134"/>
    </font>
    <font>
      <sz val="10"/>
      <name val="Helv"/>
      <charset val="134"/>
    </font>
    <font>
      <sz val="12"/>
      <name val="宋体"/>
      <charset val="134"/>
    </font>
    <font>
      <sz val="9"/>
      <name val="Arial Unicode MS"/>
      <charset val="134"/>
    </font>
    <font>
      <u/>
      <sz val="7.5"/>
      <color indexed="12"/>
      <name val="Arial"/>
      <charset val="134"/>
    </font>
    <font>
      <sz val="9"/>
      <color rgb="FF000000"/>
      <name val="宋体"/>
      <charset val="134"/>
    </font>
    <font>
      <b/>
      <sz val="9"/>
      <name val="Tahoma"/>
      <charset val="134"/>
    </font>
    <font>
      <sz val="9"/>
      <name val="Tahoma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"/>
        <bgColor theme="4" tint="0.79998168889431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thin">
        <color theme="4" tint="0.399975585192419"/>
      </bottom>
      <diagonal/>
    </border>
    <border>
      <left/>
      <right/>
      <top style="thin">
        <color theme="4" tint="0.39997558519241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/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1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 style="thick">
        <color theme="0"/>
      </right>
      <top style="medium">
        <color auto="1"/>
      </top>
      <bottom style="medium">
        <color auto="1"/>
      </bottom>
      <diagonal/>
    </border>
    <border>
      <left style="thick">
        <color theme="0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theme="0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theme="0"/>
      </top>
      <bottom/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theme="0"/>
      </top>
      <bottom style="thick">
        <color theme="0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auto="1"/>
      </left>
      <right style="thick">
        <color auto="1"/>
      </right>
      <top/>
      <bottom style="thick">
        <color theme="0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theme="0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theme="0"/>
      </bottom>
      <diagonal/>
    </border>
    <border>
      <left style="thin">
        <color auto="1"/>
      </left>
      <right/>
      <top style="medium">
        <color theme="0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theme="0"/>
      </bottom>
      <diagonal/>
    </border>
    <border>
      <left style="thick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41" fontId="49" fillId="0" borderId="0" applyFont="0" applyFill="0" applyBorder="0" applyAlignment="0" applyProtection="0">
      <alignment vertical="center"/>
    </xf>
    <xf numFmtId="42" fontId="49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17" borderId="14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43" applyNumberFormat="0" applyFill="0" applyAlignment="0" applyProtection="0">
      <alignment vertical="center"/>
    </xf>
    <xf numFmtId="0" fontId="56" fillId="0" borderId="143" applyNumberFormat="0" applyFill="0" applyAlignment="0" applyProtection="0">
      <alignment vertical="center"/>
    </xf>
    <xf numFmtId="0" fontId="57" fillId="0" borderId="14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18" borderId="145" applyNumberFormat="0" applyAlignment="0" applyProtection="0">
      <alignment vertical="center"/>
    </xf>
    <xf numFmtId="0" fontId="59" fillId="19" borderId="146" applyNumberFormat="0" applyAlignment="0" applyProtection="0">
      <alignment vertical="center"/>
    </xf>
    <xf numFmtId="0" fontId="60" fillId="19" borderId="145" applyNumberFormat="0" applyAlignment="0" applyProtection="0">
      <alignment vertical="center"/>
    </xf>
    <xf numFmtId="0" fontId="61" fillId="20" borderId="147" applyNumberFormat="0" applyAlignment="0" applyProtection="0">
      <alignment vertical="center"/>
    </xf>
    <xf numFmtId="0" fontId="62" fillId="0" borderId="148" applyNumberFormat="0" applyFill="0" applyAlignment="0" applyProtection="0">
      <alignment vertical="center"/>
    </xf>
    <xf numFmtId="0" fontId="63" fillId="0" borderId="149" applyNumberFormat="0" applyFill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68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177" fontId="69" fillId="0" borderId="0"/>
    <xf numFmtId="176" fontId="70" fillId="0" borderId="0"/>
    <xf numFmtId="176" fontId="70" fillId="0" borderId="0"/>
    <xf numFmtId="176" fontId="16" fillId="0" borderId="0" applyFont="0" applyFill="0" applyBorder="0" applyAlignment="0" applyProtection="0"/>
    <xf numFmtId="176" fontId="16" fillId="0" borderId="0"/>
    <xf numFmtId="176" fontId="0" fillId="0" borderId="0">
      <alignment vertical="center"/>
    </xf>
    <xf numFmtId="176" fontId="49" fillId="0" borderId="0"/>
    <xf numFmtId="176" fontId="0" fillId="0" borderId="0">
      <alignment vertical="center"/>
    </xf>
    <xf numFmtId="176" fontId="16" fillId="0" borderId="0"/>
    <xf numFmtId="176" fontId="16" fillId="0" borderId="0">
      <alignment vertical="center"/>
    </xf>
    <xf numFmtId="176" fontId="8" fillId="0" borderId="0"/>
    <xf numFmtId="176" fontId="16" fillId="0" borderId="0"/>
    <xf numFmtId="176" fontId="14" fillId="0" borderId="3" applyNumberFormat="0" applyFill="0" applyBorder="0" applyAlignment="0" applyProtection="0">
      <alignment vertical="center"/>
    </xf>
    <xf numFmtId="176" fontId="49" fillId="0" borderId="0">
      <alignment vertical="center"/>
    </xf>
    <xf numFmtId="176" fontId="16" fillId="0" borderId="0">
      <alignment vertical="center"/>
    </xf>
    <xf numFmtId="176" fontId="16" fillId="0" borderId="0"/>
    <xf numFmtId="176" fontId="16" fillId="0" borderId="0"/>
    <xf numFmtId="176" fontId="49" fillId="0" borderId="0"/>
    <xf numFmtId="176" fontId="49" fillId="0" borderId="0"/>
    <xf numFmtId="176" fontId="71" fillId="21" borderId="0" applyNumberFormat="0" applyBorder="0" applyAlignment="0" applyProtection="0"/>
    <xf numFmtId="176" fontId="72" fillId="0" borderId="0"/>
    <xf numFmtId="176" fontId="73" fillId="0" borderId="0">
      <alignment vertical="center"/>
    </xf>
    <xf numFmtId="176" fontId="16" fillId="0" borderId="0" applyNumberFormat="0" applyFill="0" applyBorder="0" applyAlignment="0" applyProtection="0">
      <alignment vertical="center"/>
    </xf>
    <xf numFmtId="176" fontId="16" fillId="0" borderId="0">
      <alignment vertical="center"/>
    </xf>
    <xf numFmtId="176" fontId="73" fillId="0" borderId="0">
      <alignment vertical="center"/>
    </xf>
    <xf numFmtId="176" fontId="73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74" fillId="0" borderId="0">
      <alignment vertical="center"/>
    </xf>
    <xf numFmtId="176" fontId="0" fillId="0" borderId="0">
      <alignment vertical="center"/>
    </xf>
    <xf numFmtId="176" fontId="16" fillId="0" borderId="0">
      <alignment vertical="center"/>
    </xf>
    <xf numFmtId="176" fontId="16" fillId="0" borderId="0">
      <alignment vertical="center"/>
    </xf>
    <xf numFmtId="176" fontId="75" fillId="0" borderId="0" applyNumberFormat="0" applyFill="0" applyBorder="0" applyAlignment="0" applyProtection="0">
      <alignment vertical="top"/>
      <protection locked="0"/>
    </xf>
    <xf numFmtId="177" fontId="69" fillId="0" borderId="0"/>
    <xf numFmtId="177" fontId="69" fillId="0" borderId="0"/>
    <xf numFmtId="177" fontId="69" fillId="0" borderId="0"/>
    <xf numFmtId="177" fontId="69" fillId="0" borderId="0"/>
  </cellStyleXfs>
  <cellXfs count="867">
    <xf numFmtId="176" fontId="0" fillId="0" borderId="0" xfId="0">
      <alignment vertical="center"/>
    </xf>
    <xf numFmtId="176" fontId="0" fillId="2" borderId="0" xfId="0" applyFill="1">
      <alignment vertical="center"/>
    </xf>
    <xf numFmtId="4" fontId="0" fillId="0" borderId="0" xfId="0" applyNumberFormat="1">
      <alignment vertical="center"/>
    </xf>
    <xf numFmtId="176" fontId="0" fillId="3" borderId="0" xfId="0" applyFill="1" applyAlignment="1">
      <alignment horizontal="center" vertical="center"/>
    </xf>
    <xf numFmtId="176" fontId="0" fillId="0" borderId="0" xfId="0" applyAlignment="1">
      <alignment horizontal="center" vertical="center"/>
    </xf>
    <xf numFmtId="176" fontId="0" fillId="0" borderId="0" xfId="0" applyFont="1" applyAlignment="1">
      <alignment horizontal="center" vertical="center"/>
    </xf>
    <xf numFmtId="176" fontId="0" fillId="3" borderId="0" xfId="0" applyFont="1" applyFill="1" applyAlignment="1">
      <alignment horizontal="center" vertical="center"/>
    </xf>
    <xf numFmtId="176" fontId="1" fillId="0" borderId="0" xfId="0" applyFont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76" fontId="2" fillId="4" borderId="1" xfId="0" applyFont="1" applyFill="1" applyBorder="1" applyAlignment="1">
      <alignment horizontal="center" vertical="center"/>
    </xf>
    <xf numFmtId="58" fontId="2" fillId="4" borderId="1" xfId="0" applyNumberFormat="1" applyFont="1" applyFill="1" applyBorder="1" applyAlignment="1">
      <alignment horizontal="center" vertical="center"/>
    </xf>
    <xf numFmtId="176" fontId="2" fillId="4" borderId="2" xfId="0" applyFont="1" applyFill="1" applyBorder="1" applyAlignment="1">
      <alignment horizontal="center" vertical="center"/>
    </xf>
    <xf numFmtId="176" fontId="2" fillId="4" borderId="1" xfId="0" applyFont="1" applyFill="1" applyBorder="1">
      <alignment vertical="center"/>
    </xf>
    <xf numFmtId="58" fontId="2" fillId="4" borderId="1" xfId="0" applyNumberFormat="1" applyFont="1" applyFill="1" applyBorder="1">
      <alignment vertical="center"/>
    </xf>
    <xf numFmtId="176" fontId="0" fillId="0" borderId="0" xfId="0" applyAlignment="1">
      <alignment horizontal="left" vertical="center"/>
    </xf>
    <xf numFmtId="176" fontId="2" fillId="4" borderId="2" xfId="0" applyFont="1" applyFill="1" applyBorder="1" applyAlignment="1">
      <alignment horizontal="left" vertical="center"/>
    </xf>
    <xf numFmtId="176" fontId="2" fillId="4" borderId="2" xfId="0" applyFont="1" applyFill="1" applyBorder="1">
      <alignment vertical="center"/>
    </xf>
    <xf numFmtId="176" fontId="3" fillId="2" borderId="0" xfId="0" applyFont="1" applyFill="1" applyAlignment="1">
      <alignment horizontal="center" vertical="center" wrapText="1"/>
    </xf>
    <xf numFmtId="176" fontId="0" fillId="0" borderId="3" xfId="0" applyFont="1" applyBorder="1" applyAlignment="1">
      <alignment horizontal="center" vertical="center"/>
    </xf>
    <xf numFmtId="176" fontId="4" fillId="0" borderId="3" xfId="0" applyFont="1" applyFill="1" applyBorder="1" applyAlignment="1" applyProtection="1">
      <alignment horizontal="center" vertical="center"/>
      <protection locked="0"/>
    </xf>
    <xf numFmtId="176" fontId="4" fillId="5" borderId="3" xfId="0" applyFont="1" applyFill="1" applyBorder="1" applyAlignment="1" applyProtection="1">
      <alignment horizontal="center" vertical="center"/>
      <protection locked="0"/>
    </xf>
    <xf numFmtId="176" fontId="0" fillId="0" borderId="3" xfId="0" applyBorder="1" applyAlignment="1">
      <alignment horizontal="center" vertical="center"/>
    </xf>
    <xf numFmtId="176" fontId="0" fillId="0" borderId="0" xfId="0" applyFont="1">
      <alignment vertical="center"/>
    </xf>
    <xf numFmtId="176" fontId="0" fillId="0" borderId="3" xfId="0" applyBorder="1">
      <alignment vertical="center"/>
    </xf>
    <xf numFmtId="176" fontId="5" fillId="0" borderId="0" xfId="0" applyFont="1" applyAlignment="1">
      <alignment horizontal="center" vertical="center"/>
    </xf>
    <xf numFmtId="176" fontId="5" fillId="2" borderId="0" xfId="0" applyFont="1" applyFill="1" applyAlignment="1">
      <alignment horizontal="center" vertical="center"/>
    </xf>
    <xf numFmtId="176" fontId="5" fillId="6" borderId="0" xfId="0" applyFont="1" applyFill="1" applyAlignment="1">
      <alignment horizontal="center" vertical="center"/>
    </xf>
    <xf numFmtId="176" fontId="5" fillId="0" borderId="3" xfId="0" applyFont="1" applyBorder="1" applyAlignment="1">
      <alignment horizontal="center" vertical="center"/>
    </xf>
    <xf numFmtId="176" fontId="5" fillId="2" borderId="3" xfId="0" applyFont="1" applyFill="1" applyBorder="1" applyAlignment="1">
      <alignment horizontal="center" vertical="center"/>
    </xf>
    <xf numFmtId="176" fontId="6" fillId="0" borderId="3" xfId="67" applyFont="1" applyFill="1" applyBorder="1" applyAlignment="1">
      <alignment horizontal="center" vertical="center"/>
    </xf>
    <xf numFmtId="176" fontId="6" fillId="7" borderId="3" xfId="67" applyFont="1" applyFill="1" applyBorder="1" applyAlignment="1">
      <alignment horizontal="center" vertical="center"/>
    </xf>
    <xf numFmtId="176" fontId="6" fillId="2" borderId="3" xfId="67" applyFont="1" applyFill="1" applyBorder="1" applyAlignment="1">
      <alignment horizontal="center" vertical="center"/>
    </xf>
    <xf numFmtId="176" fontId="7" fillId="2" borderId="3" xfId="59" applyFont="1" applyFill="1" applyBorder="1" applyAlignment="1">
      <alignment horizontal="center" vertical="center"/>
    </xf>
    <xf numFmtId="176" fontId="7" fillId="0" borderId="3" xfId="59" applyFont="1" applyBorder="1" applyAlignment="1">
      <alignment horizontal="center" vertical="center"/>
    </xf>
    <xf numFmtId="176" fontId="7" fillId="0" borderId="3" xfId="59" applyFont="1" applyFill="1" applyBorder="1" applyAlignment="1">
      <alignment horizontal="center" vertical="center"/>
    </xf>
    <xf numFmtId="58" fontId="5" fillId="2" borderId="3" xfId="0" applyNumberFormat="1" applyFont="1" applyFill="1" applyBorder="1" applyAlignment="1">
      <alignment horizontal="center" vertical="center"/>
    </xf>
    <xf numFmtId="58" fontId="5" fillId="6" borderId="3" xfId="0" applyNumberFormat="1" applyFont="1" applyFill="1" applyBorder="1" applyAlignment="1">
      <alignment horizontal="center" vertical="center"/>
    </xf>
    <xf numFmtId="176" fontId="5" fillId="6" borderId="3" xfId="0" applyFont="1" applyFill="1" applyBorder="1" applyAlignment="1">
      <alignment horizontal="center" vertical="center"/>
    </xf>
    <xf numFmtId="176" fontId="7" fillId="0" borderId="3" xfId="59" applyFont="1" applyFill="1" applyBorder="1" applyAlignment="1">
      <alignment horizontal="center"/>
    </xf>
    <xf numFmtId="176" fontId="7" fillId="0" borderId="3" xfId="0" applyFont="1" applyBorder="1" applyAlignment="1">
      <alignment horizontal="center" vertical="center"/>
    </xf>
    <xf numFmtId="176" fontId="8" fillId="8" borderId="3" xfId="69" applyFont="1" applyFill="1" applyBorder="1" applyAlignment="1">
      <alignment horizontal="left" vertical="center"/>
    </xf>
    <xf numFmtId="176" fontId="8" fillId="8" borderId="3" xfId="69" applyFont="1" applyFill="1" applyBorder="1" applyAlignment="1">
      <alignment horizontal="center" vertical="center"/>
    </xf>
    <xf numFmtId="176" fontId="0" fillId="7" borderId="3" xfId="0" applyFont="1" applyFill="1" applyBorder="1" applyAlignment="1">
      <alignment horizontal="center" vertical="center"/>
    </xf>
    <xf numFmtId="176" fontId="8" fillId="9" borderId="4" xfId="69" applyFont="1" applyFill="1" applyBorder="1" applyAlignment="1">
      <alignment horizontal="left" vertical="center"/>
    </xf>
    <xf numFmtId="176" fontId="8" fillId="9" borderId="4" xfId="67" applyFont="1" applyFill="1" applyBorder="1" applyAlignment="1">
      <alignment horizontal="left" vertical="center"/>
    </xf>
    <xf numFmtId="176" fontId="0" fillId="7" borderId="3" xfId="0" applyFont="1" applyFill="1" applyBorder="1">
      <alignment vertical="center"/>
    </xf>
    <xf numFmtId="176" fontId="8" fillId="9" borderId="3" xfId="69" applyFont="1" applyFill="1" applyBorder="1" applyAlignment="1">
      <alignment horizontal="left" vertical="center"/>
    </xf>
    <xf numFmtId="176" fontId="8" fillId="9" borderId="5" xfId="69" applyFont="1" applyFill="1" applyBorder="1" applyAlignment="1">
      <alignment horizontal="left" vertical="center"/>
    </xf>
    <xf numFmtId="176" fontId="8" fillId="9" borderId="6" xfId="67" applyFont="1" applyFill="1" applyBorder="1" applyAlignment="1">
      <alignment horizontal="left" vertical="center"/>
    </xf>
    <xf numFmtId="176" fontId="8" fillId="9" borderId="6" xfId="69" applyFont="1" applyFill="1" applyBorder="1" applyAlignment="1">
      <alignment horizontal="left" vertical="center"/>
    </xf>
    <xf numFmtId="176" fontId="8" fillId="9" borderId="3" xfId="67" applyFont="1" applyFill="1" applyBorder="1" applyAlignment="1">
      <alignment horizontal="left" vertical="center"/>
    </xf>
    <xf numFmtId="176" fontId="8" fillId="9" borderId="4" xfId="0" applyFont="1" applyFill="1" applyBorder="1" applyAlignment="1">
      <alignment horizontal="left" vertical="center"/>
    </xf>
    <xf numFmtId="176" fontId="0" fillId="9" borderId="3" xfId="0" applyFont="1" applyFill="1" applyBorder="1" applyAlignment="1">
      <alignment horizontal="left" vertical="center"/>
    </xf>
    <xf numFmtId="176" fontId="8" fillId="9" borderId="3" xfId="59" applyFont="1" applyFill="1" applyBorder="1" applyAlignment="1">
      <alignment horizontal="left"/>
    </xf>
    <xf numFmtId="176" fontId="8" fillId="9" borderId="3" xfId="64" applyFont="1" applyFill="1" applyBorder="1" applyAlignment="1">
      <alignment horizontal="left" vertical="center"/>
    </xf>
    <xf numFmtId="176" fontId="8" fillId="9" borderId="5" xfId="64" applyFont="1" applyFill="1" applyBorder="1" applyAlignment="1">
      <alignment horizontal="left" vertical="center"/>
    </xf>
    <xf numFmtId="176" fontId="8" fillId="9" borderId="6" xfId="64" applyFont="1" applyFill="1" applyBorder="1" applyAlignment="1">
      <alignment horizontal="left" vertical="center"/>
    </xf>
    <xf numFmtId="176" fontId="8" fillId="9" borderId="3" xfId="0" applyFont="1" applyFill="1" applyBorder="1" applyAlignment="1">
      <alignment horizontal="left" vertical="center"/>
    </xf>
    <xf numFmtId="176" fontId="9" fillId="9" borderId="3" xfId="0" applyFont="1" applyFill="1" applyBorder="1" applyAlignment="1">
      <alignment horizontal="left" vertical="center"/>
    </xf>
    <xf numFmtId="176" fontId="0" fillId="9" borderId="3" xfId="0" applyFill="1" applyBorder="1" applyAlignment="1">
      <alignment horizontal="left" vertical="center"/>
    </xf>
    <xf numFmtId="176" fontId="0" fillId="7" borderId="3" xfId="0" applyFill="1" applyBorder="1">
      <alignment vertical="center"/>
    </xf>
    <xf numFmtId="58" fontId="0" fillId="0" borderId="0" xfId="0" applyNumberFormat="1" applyAlignment="1">
      <alignment horizontal="center" vertical="center"/>
    </xf>
    <xf numFmtId="176" fontId="10" fillId="0" borderId="3" xfId="0" applyFont="1" applyBorder="1" applyAlignment="1">
      <alignment horizontal="center"/>
    </xf>
    <xf numFmtId="176" fontId="11" fillId="0" borderId="3" xfId="0" applyFont="1" applyBorder="1" applyAlignment="1"/>
    <xf numFmtId="176" fontId="11" fillId="0" borderId="3" xfId="0" applyFont="1" applyBorder="1" applyAlignment="1">
      <alignment horizontal="center"/>
    </xf>
    <xf numFmtId="16" fontId="10" fillId="7" borderId="3" xfId="0" applyNumberFormat="1" applyFont="1" applyFill="1" applyBorder="1" applyAlignment="1">
      <alignment horizontal="center"/>
    </xf>
    <xf numFmtId="16" fontId="10" fillId="2" borderId="3" xfId="0" applyNumberFormat="1" applyFont="1" applyFill="1" applyBorder="1" applyAlignment="1"/>
    <xf numFmtId="176" fontId="10" fillId="0" borderId="3" xfId="0" applyFont="1" applyBorder="1" applyAlignment="1">
      <alignment horizontal="center" vertical="center"/>
    </xf>
    <xf numFmtId="176" fontId="12" fillId="0" borderId="3" xfId="0" applyFont="1" applyBorder="1" applyAlignment="1">
      <alignment horizontal="center" vertical="center"/>
    </xf>
    <xf numFmtId="176" fontId="0" fillId="2" borderId="3" xfId="0" applyFont="1" applyFill="1" applyBorder="1" applyAlignment="1">
      <alignment horizontal="center" vertical="center"/>
    </xf>
    <xf numFmtId="58" fontId="0" fillId="0" borderId="3" xfId="0" applyNumberFormat="1" applyFont="1" applyBorder="1" applyAlignment="1">
      <alignment horizontal="center" vertical="center"/>
    </xf>
    <xf numFmtId="58" fontId="0" fillId="2" borderId="3" xfId="0" applyNumberFormat="1" applyFill="1" applyBorder="1" applyAlignment="1">
      <alignment horizontal="center" vertical="center"/>
    </xf>
    <xf numFmtId="58" fontId="0" fillId="7" borderId="3" xfId="0" applyNumberFormat="1" applyFill="1" applyBorder="1" applyAlignment="1">
      <alignment horizontal="center" vertical="center"/>
    </xf>
    <xf numFmtId="58" fontId="0" fillId="0" borderId="3" xfId="0" applyNumberFormat="1" applyBorder="1" applyAlignment="1">
      <alignment horizontal="center" vertical="center"/>
    </xf>
    <xf numFmtId="176" fontId="0" fillId="7" borderId="3" xfId="0" applyFill="1" applyBorder="1" applyAlignment="1">
      <alignment horizontal="center" vertical="center"/>
    </xf>
    <xf numFmtId="176" fontId="0" fillId="2" borderId="3" xfId="0" applyFill="1" applyBorder="1" applyAlignment="1">
      <alignment horizontal="center" vertical="center"/>
    </xf>
    <xf numFmtId="176" fontId="0" fillId="0" borderId="7" xfId="0" applyFont="1" applyBorder="1" applyAlignment="1">
      <alignment horizontal="center" vertical="center"/>
    </xf>
    <xf numFmtId="176" fontId="0" fillId="0" borderId="7" xfId="0" applyBorder="1" applyAlignment="1">
      <alignment horizontal="center" vertical="center"/>
    </xf>
    <xf numFmtId="16" fontId="10" fillId="2" borderId="3" xfId="0" applyNumberFormat="1" applyFont="1" applyFill="1" applyBorder="1" applyAlignment="1">
      <alignment horizontal="center" vertical="center"/>
    </xf>
    <xf numFmtId="176" fontId="13" fillId="0" borderId="3" xfId="0" applyFont="1" applyBorder="1" applyAlignment="1">
      <alignment horizontal="center" vertical="center"/>
    </xf>
    <xf numFmtId="176" fontId="5" fillId="0" borderId="0" xfId="0" applyFont="1">
      <alignment vertical="center"/>
    </xf>
    <xf numFmtId="176" fontId="14" fillId="10" borderId="0" xfId="0" applyFont="1" applyFill="1" applyAlignment="1">
      <alignment horizontal="center" vertical="center"/>
    </xf>
    <xf numFmtId="176" fontId="15" fillId="10" borderId="3" xfId="69" applyFont="1" applyFill="1" applyBorder="1" applyAlignment="1">
      <alignment horizontal="center" vertical="center"/>
    </xf>
    <xf numFmtId="58" fontId="14" fillId="10" borderId="3" xfId="0" applyNumberFormat="1" applyFont="1" applyFill="1" applyBorder="1" applyAlignment="1">
      <alignment horizontal="center" vertical="center"/>
    </xf>
    <xf numFmtId="176" fontId="16" fillId="0" borderId="3" xfId="0" applyFont="1" applyFill="1" applyBorder="1" applyAlignment="1">
      <alignment horizontal="center" vertical="top"/>
    </xf>
    <xf numFmtId="176" fontId="6" fillId="0" borderId="3" xfId="69" applyFont="1" applyFill="1" applyBorder="1" applyAlignment="1">
      <alignment horizontal="center" vertical="center"/>
    </xf>
    <xf numFmtId="176" fontId="6" fillId="0" borderId="4" xfId="67" applyFont="1" applyFill="1" applyBorder="1" applyAlignment="1">
      <alignment horizontal="center" vertical="center"/>
    </xf>
    <xf numFmtId="176" fontId="16" fillId="0" borderId="4" xfId="0" applyFont="1" applyFill="1" applyBorder="1" applyAlignment="1">
      <alignment horizontal="center" vertical="center"/>
    </xf>
    <xf numFmtId="176" fontId="6" fillId="0" borderId="4" xfId="69" applyFont="1" applyFill="1" applyBorder="1" applyAlignment="1">
      <alignment horizontal="center" vertical="center"/>
    </xf>
    <xf numFmtId="176" fontId="16" fillId="0" borderId="3" xfId="0" applyFont="1" applyFill="1" applyBorder="1" applyAlignment="1">
      <alignment horizontal="center" vertical="center"/>
    </xf>
    <xf numFmtId="176" fontId="6" fillId="0" borderId="3" xfId="59" applyFont="1" applyFill="1" applyBorder="1" applyAlignment="1">
      <alignment horizontal="center"/>
    </xf>
    <xf numFmtId="176" fontId="6" fillId="0" borderId="8" xfId="69" applyFont="1" applyFill="1" applyBorder="1" applyAlignment="1">
      <alignment horizontal="center" vertical="center"/>
    </xf>
    <xf numFmtId="176" fontId="6" fillId="0" borderId="3" xfId="69" applyFont="1" applyFill="1" applyBorder="1" applyAlignment="1">
      <alignment horizontal="center" vertical="center" wrapText="1"/>
    </xf>
    <xf numFmtId="176" fontId="6" fillId="0" borderId="9" xfId="67" applyFont="1" applyFill="1" applyBorder="1" applyAlignment="1">
      <alignment horizontal="center" vertical="center"/>
    </xf>
    <xf numFmtId="176" fontId="6" fillId="0" borderId="10" xfId="67" applyFont="1" applyFill="1" applyBorder="1" applyAlignment="1">
      <alignment horizontal="center" vertical="center"/>
    </xf>
    <xf numFmtId="176" fontId="16" fillId="0" borderId="0" xfId="0" applyFont="1" applyFill="1" applyAlignment="1">
      <alignment horizontal="center" vertical="top"/>
    </xf>
    <xf numFmtId="176" fontId="6" fillId="0" borderId="11" xfId="69" applyFont="1" applyFill="1" applyBorder="1" applyAlignment="1">
      <alignment horizontal="center" vertical="center"/>
    </xf>
    <xf numFmtId="176" fontId="6" fillId="0" borderId="3" xfId="57" applyFont="1" applyFill="1" applyBorder="1" applyAlignment="1">
      <alignment horizontal="center" vertical="center" wrapText="1"/>
    </xf>
    <xf numFmtId="176" fontId="8" fillId="0" borderId="0" xfId="59" applyFont="1" applyAlignment="1">
      <alignment horizontal="left"/>
    </xf>
    <xf numFmtId="176" fontId="8" fillId="0" borderId="0" xfId="59" applyFont="1" applyFill="1" applyAlignment="1"/>
    <xf numFmtId="176" fontId="17" fillId="0" borderId="0" xfId="59" applyFont="1" applyAlignment="1"/>
    <xf numFmtId="176" fontId="17" fillId="0" borderId="0" xfId="59" applyFont="1" applyFill="1" applyAlignment="1"/>
    <xf numFmtId="176" fontId="8" fillId="0" borderId="0" xfId="59" applyFont="1" applyFill="1" applyBorder="1" applyAlignment="1"/>
    <xf numFmtId="176" fontId="8" fillId="0" borderId="0" xfId="59" applyFont="1" applyBorder="1" applyAlignment="1"/>
    <xf numFmtId="176" fontId="18" fillId="0" borderId="0" xfId="59" applyFont="1" applyAlignment="1"/>
    <xf numFmtId="176" fontId="8" fillId="7" borderId="0" xfId="59" applyFont="1" applyFill="1" applyAlignment="1"/>
    <xf numFmtId="176" fontId="19" fillId="0" borderId="0" xfId="59" applyFont="1" applyAlignment="1"/>
    <xf numFmtId="176" fontId="8" fillId="0" borderId="0" xfId="59" applyFont="1" applyAlignment="1"/>
    <xf numFmtId="176" fontId="18" fillId="0" borderId="0" xfId="59" applyFont="1" applyAlignment="1">
      <alignment horizontal="left"/>
    </xf>
    <xf numFmtId="176" fontId="20" fillId="0" borderId="0" xfId="59" applyFont="1" applyAlignment="1"/>
    <xf numFmtId="176" fontId="20" fillId="0" borderId="0" xfId="59" applyFont="1" applyAlignment="1">
      <alignment horizontal="center"/>
    </xf>
    <xf numFmtId="176" fontId="8" fillId="0" borderId="0" xfId="59" applyFont="1" applyAlignment="1">
      <alignment horizontal="center"/>
    </xf>
    <xf numFmtId="176" fontId="20" fillId="0" borderId="0" xfId="59" applyFont="1" applyAlignment="1">
      <alignment horizontal="left"/>
    </xf>
    <xf numFmtId="176" fontId="21" fillId="0" borderId="12" xfId="67" applyFont="1" applyFill="1" applyBorder="1" applyAlignment="1">
      <alignment vertical="center"/>
    </xf>
    <xf numFmtId="176" fontId="21" fillId="0" borderId="3" xfId="67" applyFont="1" applyFill="1" applyBorder="1" applyAlignment="1">
      <alignment horizontal="left" vertical="center"/>
    </xf>
    <xf numFmtId="176" fontId="20" fillId="0" borderId="0" xfId="59" applyFont="1" applyFill="1" applyBorder="1" applyAlignment="1"/>
    <xf numFmtId="176" fontId="20" fillId="0" borderId="0" xfId="59" applyFont="1" applyFill="1" applyAlignment="1"/>
    <xf numFmtId="176" fontId="20" fillId="0" borderId="0" xfId="59" applyFont="1" applyFill="1" applyBorder="1" applyAlignment="1">
      <alignment horizontal="center"/>
    </xf>
    <xf numFmtId="176" fontId="20" fillId="0" borderId="0" xfId="59" applyFont="1" applyAlignment="1">
      <alignment horizontal="center" vertical="center"/>
    </xf>
    <xf numFmtId="176" fontId="7" fillId="0" borderId="0" xfId="59" applyFont="1" applyFill="1" applyAlignment="1">
      <alignment horizontal="center" vertical="center"/>
    </xf>
    <xf numFmtId="176" fontId="7" fillId="0" borderId="0" xfId="59" applyFont="1" applyAlignment="1">
      <alignment horizontal="center" vertical="center"/>
    </xf>
    <xf numFmtId="176" fontId="22" fillId="0" borderId="0" xfId="69" applyFont="1" applyFill="1" applyBorder="1" applyAlignment="1">
      <alignment vertical="center"/>
    </xf>
    <xf numFmtId="176" fontId="23" fillId="0" borderId="0" xfId="69" applyFont="1" applyFill="1" applyBorder="1" applyAlignment="1">
      <alignment vertical="center"/>
    </xf>
    <xf numFmtId="176" fontId="22" fillId="0" borderId="0" xfId="69" applyFont="1" applyFill="1" applyBorder="1" applyAlignment="1">
      <alignment horizontal="left" vertical="center"/>
    </xf>
    <xf numFmtId="176" fontId="23" fillId="0" borderId="0" xfId="69" applyFont="1" applyFill="1" applyBorder="1" applyAlignment="1">
      <alignment horizontal="left" vertical="center"/>
    </xf>
    <xf numFmtId="176" fontId="24" fillId="0" borderId="0" xfId="69" applyFont="1" applyFill="1" applyBorder="1" applyAlignment="1">
      <alignment vertical="center"/>
    </xf>
    <xf numFmtId="176" fontId="25" fillId="0" borderId="0" xfId="69" applyFont="1" applyFill="1" applyBorder="1" applyAlignment="1">
      <alignment horizontal="left" vertical="center"/>
    </xf>
    <xf numFmtId="176" fontId="24" fillId="0" borderId="0" xfId="69" applyFont="1" applyFill="1" applyBorder="1" applyAlignment="1">
      <alignment horizontal="center" vertical="center"/>
    </xf>
    <xf numFmtId="176" fontId="26" fillId="11" borderId="13" xfId="69" applyFont="1" applyFill="1" applyBorder="1" applyAlignment="1">
      <alignment horizontal="center" vertical="center" textRotation="90"/>
    </xf>
    <xf numFmtId="176" fontId="18" fillId="0" borderId="0" xfId="69" applyFont="1" applyFill="1" applyBorder="1" applyAlignment="1">
      <alignment horizontal="left" textRotation="90"/>
    </xf>
    <xf numFmtId="176" fontId="21" fillId="0" borderId="0" xfId="57" applyFont="1" applyAlignment="1"/>
    <xf numFmtId="176" fontId="21" fillId="0" borderId="0" xfId="57" applyFont="1" applyAlignment="1">
      <alignment horizontal="center"/>
    </xf>
    <xf numFmtId="176" fontId="26" fillId="11" borderId="14" xfId="69" applyFont="1" applyFill="1" applyBorder="1" applyAlignment="1">
      <alignment horizontal="center" vertical="center" textRotation="90"/>
    </xf>
    <xf numFmtId="176" fontId="18" fillId="8" borderId="15" xfId="69" applyFont="1" applyFill="1" applyBorder="1" applyAlignment="1">
      <alignment horizontal="left" textRotation="90"/>
    </xf>
    <xf numFmtId="176" fontId="18" fillId="8" borderId="16" xfId="69" applyFont="1" applyFill="1" applyBorder="1" applyAlignment="1">
      <alignment horizontal="left" textRotation="90"/>
    </xf>
    <xf numFmtId="176" fontId="27" fillId="8" borderId="15" xfId="69" applyFont="1" applyFill="1" applyBorder="1" applyAlignment="1">
      <alignment horizontal="center" vertical="center"/>
    </xf>
    <xf numFmtId="176" fontId="28" fillId="0" borderId="15" xfId="0" applyFont="1" applyBorder="1" applyAlignment="1"/>
    <xf numFmtId="176" fontId="18" fillId="8" borderId="0" xfId="69" applyFont="1" applyFill="1" applyBorder="1" applyAlignment="1">
      <alignment horizontal="left" textRotation="90"/>
    </xf>
    <xf numFmtId="176" fontId="18" fillId="8" borderId="17" xfId="69" applyFont="1" applyFill="1" applyBorder="1" applyAlignment="1">
      <alignment horizontal="left" textRotation="90"/>
    </xf>
    <xf numFmtId="176" fontId="28" fillId="0" borderId="18" xfId="0" applyFont="1" applyBorder="1" applyAlignment="1"/>
    <xf numFmtId="176" fontId="28" fillId="0" borderId="0" xfId="0" applyFont="1" applyBorder="1" applyAlignment="1"/>
    <xf numFmtId="176" fontId="26" fillId="11" borderId="19" xfId="69" applyFont="1" applyFill="1" applyBorder="1" applyAlignment="1">
      <alignment horizontal="center" vertical="center" textRotation="90"/>
    </xf>
    <xf numFmtId="176" fontId="8" fillId="8" borderId="20" xfId="69" applyFont="1" applyFill="1" applyBorder="1" applyAlignment="1">
      <alignment horizontal="center" vertical="center" textRotation="255"/>
    </xf>
    <xf numFmtId="176" fontId="8" fillId="8" borderId="21" xfId="69" applyFont="1" applyFill="1" applyBorder="1" applyAlignment="1">
      <alignment horizontal="center" vertical="center" textRotation="255"/>
    </xf>
    <xf numFmtId="176" fontId="8" fillId="8" borderId="22" xfId="69" applyFont="1" applyFill="1" applyBorder="1" applyAlignment="1">
      <alignment horizontal="center" vertical="center" textRotation="255"/>
    </xf>
    <xf numFmtId="176" fontId="8" fillId="8" borderId="23" xfId="69" applyFont="1" applyFill="1" applyBorder="1" applyAlignment="1">
      <alignment horizontal="center" vertical="center" textRotation="255"/>
    </xf>
    <xf numFmtId="176" fontId="27" fillId="8" borderId="24" xfId="69" applyFont="1" applyFill="1" applyBorder="1" applyAlignment="1">
      <alignment horizontal="center" vertical="center"/>
    </xf>
    <xf numFmtId="176" fontId="27" fillId="8" borderId="25" xfId="69" applyFont="1" applyFill="1" applyBorder="1" applyAlignment="1">
      <alignment horizontal="center" vertical="center"/>
    </xf>
    <xf numFmtId="176" fontId="29" fillId="11" borderId="26" xfId="69" applyFont="1" applyFill="1" applyBorder="1" applyAlignment="1">
      <alignment vertical="center" textRotation="90"/>
    </xf>
    <xf numFmtId="176" fontId="18" fillId="11" borderId="0" xfId="69" applyFont="1" applyFill="1" applyBorder="1" applyAlignment="1">
      <alignment horizontal="left" vertical="center"/>
    </xf>
    <xf numFmtId="176" fontId="18" fillId="11" borderId="17" xfId="69" applyFont="1" applyFill="1" applyBorder="1" applyAlignment="1">
      <alignment horizontal="left" vertical="center"/>
    </xf>
    <xf numFmtId="176" fontId="21" fillId="11" borderId="27" xfId="69" applyFont="1" applyFill="1" applyBorder="1" applyAlignment="1">
      <alignment horizontal="center" vertical="center"/>
    </xf>
    <xf numFmtId="176" fontId="27" fillId="11" borderId="28" xfId="69" applyFont="1" applyFill="1" applyBorder="1" applyAlignment="1">
      <alignment horizontal="center" vertical="center"/>
    </xf>
    <xf numFmtId="176" fontId="26" fillId="11" borderId="29" xfId="69" applyFont="1" applyFill="1" applyBorder="1" applyAlignment="1">
      <alignment horizontal="center" vertical="center" textRotation="90"/>
    </xf>
    <xf numFmtId="176" fontId="8" fillId="0" borderId="30" xfId="69" applyFont="1" applyFill="1" applyBorder="1" applyAlignment="1">
      <alignment horizontal="center" vertical="center"/>
    </xf>
    <xf numFmtId="176" fontId="8" fillId="0" borderId="12" xfId="69" applyFont="1" applyFill="1" applyBorder="1" applyAlignment="1">
      <alignment horizontal="center" vertical="center"/>
    </xf>
    <xf numFmtId="176" fontId="21" fillId="0" borderId="3" xfId="67" applyFont="1" applyFill="1" applyBorder="1" applyAlignment="1">
      <alignment horizontal="center" vertical="center"/>
    </xf>
    <xf numFmtId="176" fontId="21" fillId="0" borderId="3" xfId="69" applyFont="1" applyFill="1" applyBorder="1" applyAlignment="1">
      <alignment horizontal="center" vertical="center"/>
    </xf>
    <xf numFmtId="176" fontId="17" fillId="0" borderId="31" xfId="67" applyFont="1" applyFill="1" applyBorder="1" applyAlignment="1">
      <alignment horizontal="center" vertical="center"/>
    </xf>
    <xf numFmtId="176" fontId="17" fillId="0" borderId="6" xfId="69" applyFont="1" applyFill="1" applyBorder="1" applyAlignment="1">
      <alignment horizontal="center" vertical="center"/>
    </xf>
    <xf numFmtId="176" fontId="17" fillId="12" borderId="31" xfId="67" applyFont="1" applyFill="1" applyBorder="1" applyAlignment="1">
      <alignment horizontal="center" vertical="center"/>
    </xf>
    <xf numFmtId="176" fontId="17" fillId="12" borderId="6" xfId="69" applyFont="1" applyFill="1" applyBorder="1" applyAlignment="1">
      <alignment horizontal="center" vertical="center"/>
    </xf>
    <xf numFmtId="176" fontId="21" fillId="12" borderId="3" xfId="67" applyFont="1" applyFill="1" applyBorder="1" applyAlignment="1">
      <alignment horizontal="center" vertical="center"/>
    </xf>
    <xf numFmtId="176" fontId="21" fillId="12" borderId="3" xfId="69" applyFont="1" applyFill="1" applyBorder="1" applyAlignment="1">
      <alignment horizontal="center" vertical="center"/>
    </xf>
    <xf numFmtId="176" fontId="17" fillId="12" borderId="32" xfId="67" applyFont="1" applyFill="1" applyBorder="1" applyAlignment="1">
      <alignment horizontal="center" vertical="center"/>
    </xf>
    <xf numFmtId="176" fontId="17" fillId="12" borderId="4" xfId="69" applyFont="1" applyFill="1" applyBorder="1" applyAlignment="1">
      <alignment horizontal="center" vertical="center"/>
    </xf>
    <xf numFmtId="176" fontId="17" fillId="12" borderId="33" xfId="67" applyFont="1" applyFill="1" applyBorder="1" applyAlignment="1">
      <alignment horizontal="center" vertical="center"/>
    </xf>
    <xf numFmtId="176" fontId="17" fillId="12" borderId="5" xfId="69" applyFont="1" applyFill="1" applyBorder="1" applyAlignment="1">
      <alignment horizontal="center" vertical="center"/>
    </xf>
    <xf numFmtId="176" fontId="17" fillId="0" borderId="32" xfId="67" applyFont="1" applyFill="1" applyBorder="1" applyAlignment="1">
      <alignment horizontal="center" vertical="center"/>
    </xf>
    <xf numFmtId="176" fontId="17" fillId="0" borderId="4" xfId="69" applyFont="1" applyFill="1" applyBorder="1" applyAlignment="1">
      <alignment horizontal="center" vertical="center"/>
    </xf>
    <xf numFmtId="176" fontId="17" fillId="0" borderId="8" xfId="67" applyFont="1" applyFill="1" applyBorder="1" applyAlignment="1">
      <alignment horizontal="center" vertical="center"/>
    </xf>
    <xf numFmtId="176" fontId="17" fillId="0" borderId="3" xfId="69" applyFont="1" applyFill="1" applyBorder="1" applyAlignment="1">
      <alignment horizontal="center" vertical="center"/>
    </xf>
    <xf numFmtId="176" fontId="17" fillId="0" borderId="33" xfId="67" applyFont="1" applyFill="1" applyBorder="1" applyAlignment="1">
      <alignment horizontal="center" vertical="center"/>
    </xf>
    <xf numFmtId="176" fontId="17" fillId="0" borderId="5" xfId="69" applyFont="1" applyFill="1" applyBorder="1" applyAlignment="1">
      <alignment horizontal="center" vertical="center"/>
    </xf>
    <xf numFmtId="176" fontId="23" fillId="0" borderId="0" xfId="69" applyFont="1" applyFill="1" applyBorder="1" applyAlignment="1">
      <alignment horizontal="center" vertical="center"/>
    </xf>
    <xf numFmtId="176" fontId="27" fillId="0" borderId="0" xfId="69" applyFont="1" applyFill="1" applyBorder="1" applyAlignment="1">
      <alignment horizontal="center" vertical="center" textRotation="90"/>
    </xf>
    <xf numFmtId="176" fontId="28" fillId="0" borderId="34" xfId="0" applyFont="1" applyBorder="1" applyAlignment="1"/>
    <xf numFmtId="176" fontId="27" fillId="8" borderId="35" xfId="69" applyFont="1" applyFill="1" applyBorder="1" applyAlignment="1">
      <alignment horizontal="center" vertical="center"/>
    </xf>
    <xf numFmtId="176" fontId="27" fillId="8" borderId="36" xfId="69" applyFont="1" applyFill="1" applyBorder="1" applyAlignment="1">
      <alignment horizontal="center" vertical="center"/>
    </xf>
    <xf numFmtId="176" fontId="28" fillId="0" borderId="37" xfId="0" applyFont="1" applyBorder="1" applyAlignment="1"/>
    <xf numFmtId="176" fontId="27" fillId="8" borderId="38" xfId="69" applyFont="1" applyFill="1" applyBorder="1" applyAlignment="1">
      <alignment horizontal="center" vertical="center"/>
    </xf>
    <xf numFmtId="176" fontId="27" fillId="8" borderId="39" xfId="69" applyFont="1" applyFill="1" applyBorder="1" applyAlignment="1">
      <alignment horizontal="center" vertical="center"/>
    </xf>
    <xf numFmtId="176" fontId="28" fillId="0" borderId="40" xfId="0" applyFont="1" applyBorder="1" applyAlignment="1"/>
    <xf numFmtId="176" fontId="27" fillId="8" borderId="41" xfId="69" applyFont="1" applyFill="1" applyBorder="1" applyAlignment="1">
      <alignment horizontal="center" vertical="center"/>
    </xf>
    <xf numFmtId="176" fontId="27" fillId="8" borderId="0" xfId="69" applyFont="1" applyFill="1" applyBorder="1" applyAlignment="1">
      <alignment horizontal="center" vertical="center"/>
    </xf>
    <xf numFmtId="176" fontId="27" fillId="8" borderId="42" xfId="69" applyFont="1" applyFill="1" applyBorder="1" applyAlignment="1">
      <alignment horizontal="center" vertical="center"/>
    </xf>
    <xf numFmtId="176" fontId="27" fillId="8" borderId="43" xfId="69" applyFont="1" applyFill="1" applyBorder="1" applyAlignment="1">
      <alignment horizontal="center" vertical="center"/>
    </xf>
    <xf numFmtId="176" fontId="27" fillId="8" borderId="44" xfId="69" applyFont="1" applyFill="1" applyBorder="1" applyAlignment="1">
      <alignment horizontal="center" vertical="center"/>
    </xf>
    <xf numFmtId="176" fontId="27" fillId="8" borderId="25" xfId="69" applyFont="1" applyFill="1" applyBorder="1" applyAlignment="1">
      <alignment horizontal="center" vertical="center" textRotation="90"/>
    </xf>
    <xf numFmtId="176" fontId="27" fillId="11" borderId="45" xfId="69" applyFont="1" applyFill="1" applyBorder="1" applyAlignment="1">
      <alignment horizontal="center" vertical="center"/>
    </xf>
    <xf numFmtId="176" fontId="27" fillId="11" borderId="15" xfId="69" applyFont="1" applyFill="1" applyBorder="1" applyAlignment="1">
      <alignment horizontal="center" vertical="center"/>
    </xf>
    <xf numFmtId="176" fontId="21" fillId="11" borderId="13" xfId="69" applyFont="1" applyFill="1" applyBorder="1" applyAlignment="1">
      <alignment horizontal="center" vertical="center"/>
    </xf>
    <xf numFmtId="176" fontId="21" fillId="11" borderId="28" xfId="69" applyFont="1" applyFill="1" applyBorder="1" applyAlignment="1">
      <alignment horizontal="center" vertical="center"/>
    </xf>
    <xf numFmtId="176" fontId="17" fillId="0" borderId="14" xfId="69" applyFont="1" applyFill="1" applyBorder="1" applyAlignment="1">
      <alignment horizontal="center" vertical="center"/>
    </xf>
    <xf numFmtId="176" fontId="17" fillId="12" borderId="14" xfId="69" applyFont="1" applyFill="1" applyBorder="1" applyAlignment="1">
      <alignment horizontal="center" vertical="center"/>
    </xf>
    <xf numFmtId="176" fontId="17" fillId="12" borderId="46" xfId="69" applyFont="1" applyFill="1" applyBorder="1" applyAlignment="1">
      <alignment horizontal="center" vertical="center"/>
    </xf>
    <xf numFmtId="176" fontId="17" fillId="12" borderId="47" xfId="69" applyFont="1" applyFill="1" applyBorder="1" applyAlignment="1">
      <alignment horizontal="center" vertical="center"/>
    </xf>
    <xf numFmtId="176" fontId="21" fillId="9" borderId="3" xfId="69" applyFont="1" applyFill="1" applyBorder="1" applyAlignment="1">
      <alignment horizontal="center" vertical="center"/>
    </xf>
    <xf numFmtId="176" fontId="17" fillId="0" borderId="46" xfId="69" applyFont="1" applyFill="1" applyBorder="1" applyAlignment="1">
      <alignment horizontal="center" vertical="center"/>
    </xf>
    <xf numFmtId="176" fontId="17" fillId="9" borderId="4" xfId="69" applyFont="1" applyFill="1" applyBorder="1" applyAlignment="1">
      <alignment horizontal="center" vertical="center"/>
    </xf>
    <xf numFmtId="176" fontId="17" fillId="0" borderId="48" xfId="69" applyFont="1" applyFill="1" applyBorder="1" applyAlignment="1">
      <alignment horizontal="center" vertical="center"/>
    </xf>
    <xf numFmtId="176" fontId="17" fillId="9" borderId="3" xfId="69" applyFont="1" applyFill="1" applyBorder="1" applyAlignment="1">
      <alignment horizontal="center" vertical="center"/>
    </xf>
    <xf numFmtId="176" fontId="17" fillId="0" borderId="47" xfId="69" applyFont="1" applyFill="1" applyBorder="1" applyAlignment="1">
      <alignment horizontal="center" vertical="center"/>
    </xf>
    <xf numFmtId="176" fontId="17" fillId="9" borderId="5" xfId="69" applyFont="1" applyFill="1" applyBorder="1" applyAlignment="1">
      <alignment horizontal="center" vertical="center"/>
    </xf>
    <xf numFmtId="176" fontId="30" fillId="0" borderId="0" xfId="69" applyFont="1" applyFill="1" applyBorder="1" applyAlignment="1">
      <alignment horizontal="left"/>
    </xf>
    <xf numFmtId="176" fontId="24" fillId="0" borderId="0" xfId="69" applyFont="1" applyFill="1" applyBorder="1" applyAlignment="1">
      <alignment horizontal="left" vertical="center"/>
    </xf>
    <xf numFmtId="176" fontId="17" fillId="0" borderId="0" xfId="69" applyFont="1" applyFill="1" applyBorder="1" applyAlignment="1">
      <alignment horizontal="right" vertical="center"/>
    </xf>
    <xf numFmtId="176" fontId="17" fillId="0" borderId="0" xfId="57" applyFont="1" applyAlignment="1">
      <alignment horizontal="center"/>
    </xf>
    <xf numFmtId="176" fontId="28" fillId="0" borderId="0" xfId="64" applyFont="1" applyAlignment="1"/>
    <xf numFmtId="176" fontId="28" fillId="0" borderId="0" xfId="64" applyFont="1" applyAlignment="1">
      <alignment horizontal="left"/>
    </xf>
    <xf numFmtId="176" fontId="21" fillId="0" borderId="0" xfId="69" applyFont="1" applyFill="1" applyBorder="1" applyAlignment="1">
      <alignment horizontal="right" vertical="center"/>
    </xf>
    <xf numFmtId="176" fontId="21" fillId="0" borderId="49" xfId="69" applyFont="1" applyFill="1" applyBorder="1" applyAlignment="1">
      <alignment horizontal="right" vertical="center"/>
    </xf>
    <xf numFmtId="176" fontId="21" fillId="0" borderId="0" xfId="57" applyFont="1" applyAlignment="1">
      <alignment horizontal="left"/>
    </xf>
    <xf numFmtId="176" fontId="27" fillId="8" borderId="50" xfId="69" applyFont="1" applyFill="1" applyBorder="1" applyAlignment="1">
      <alignment horizontal="center" vertical="center"/>
    </xf>
    <xf numFmtId="176" fontId="31" fillId="8" borderId="0" xfId="69" applyFont="1" applyFill="1" applyBorder="1" applyAlignment="1">
      <alignment horizontal="center" vertical="center"/>
    </xf>
    <xf numFmtId="176" fontId="21" fillId="0" borderId="0" xfId="69" applyFont="1" applyFill="1" applyBorder="1" applyAlignment="1">
      <alignment vertical="center"/>
    </xf>
    <xf numFmtId="176" fontId="27" fillId="8" borderId="51" xfId="69" applyFont="1" applyFill="1" applyBorder="1" applyAlignment="1">
      <alignment horizontal="center" vertical="center"/>
    </xf>
    <xf numFmtId="176" fontId="21" fillId="0" borderId="52" xfId="57" applyFont="1" applyBorder="1" applyAlignment="1">
      <alignment horizontal="center"/>
    </xf>
    <xf numFmtId="176" fontId="21" fillId="0" borderId="52" xfId="57" applyFont="1" applyBorder="1" applyAlignment="1">
      <alignment horizontal="left"/>
    </xf>
    <xf numFmtId="176" fontId="21" fillId="0" borderId="52" xfId="69" applyFont="1" applyFill="1" applyBorder="1" applyAlignment="1">
      <alignment vertical="center"/>
    </xf>
    <xf numFmtId="176" fontId="27" fillId="8" borderId="40" xfId="69" applyFont="1" applyFill="1" applyBorder="1" applyAlignment="1">
      <alignment horizontal="center" vertical="center"/>
    </xf>
    <xf numFmtId="176" fontId="27" fillId="8" borderId="42" xfId="69" applyFont="1" applyFill="1" applyBorder="1" applyAlignment="1">
      <alignment horizontal="center" vertical="center" textRotation="90"/>
    </xf>
    <xf numFmtId="176" fontId="31" fillId="8" borderId="52" xfId="69" applyFont="1" applyFill="1" applyBorder="1" applyAlignment="1">
      <alignment horizontal="center" vertical="center" textRotation="90"/>
    </xf>
    <xf numFmtId="176" fontId="21" fillId="8" borderId="53" xfId="69" applyFont="1" applyFill="1" applyBorder="1" applyAlignment="1">
      <alignment horizontal="center" vertical="center"/>
    </xf>
    <xf numFmtId="176" fontId="21" fillId="8" borderId="54" xfId="69" applyFont="1" applyFill="1" applyBorder="1" applyAlignment="1">
      <alignment horizontal="left" vertical="center"/>
    </xf>
    <xf numFmtId="176" fontId="30" fillId="11" borderId="55" xfId="69" applyFont="1" applyFill="1" applyBorder="1" applyAlignment="1">
      <alignment horizontal="center" vertical="center"/>
    </xf>
    <xf numFmtId="176" fontId="30" fillId="0" borderId="0" xfId="69" applyFont="1" applyFill="1" applyBorder="1" applyAlignment="1">
      <alignment horizontal="center" vertical="center"/>
    </xf>
    <xf numFmtId="176" fontId="27" fillId="11" borderId="56" xfId="69" applyFont="1" applyFill="1" applyBorder="1" applyAlignment="1">
      <alignment horizontal="center" vertical="center"/>
    </xf>
    <xf numFmtId="176" fontId="31" fillId="11" borderId="0" xfId="69" applyFont="1" applyFill="1" applyBorder="1" applyAlignment="1">
      <alignment horizontal="center" vertical="center"/>
    </xf>
    <xf numFmtId="176" fontId="32" fillId="11" borderId="39" xfId="69" applyFont="1" applyFill="1" applyBorder="1" applyAlignment="1">
      <alignment horizontal="center" vertical="center"/>
    </xf>
    <xf numFmtId="176" fontId="32" fillId="11" borderId="0" xfId="69" applyFont="1" applyFill="1" applyBorder="1" applyAlignment="1">
      <alignment horizontal="left" vertical="center"/>
    </xf>
    <xf numFmtId="176" fontId="21" fillId="11" borderId="12" xfId="67" applyFont="1" applyFill="1" applyBorder="1" applyAlignment="1">
      <alignment vertical="center"/>
    </xf>
    <xf numFmtId="176" fontId="21" fillId="11" borderId="3" xfId="67" applyFont="1" applyFill="1" applyBorder="1" applyAlignment="1">
      <alignment horizontal="left" vertical="center"/>
    </xf>
    <xf numFmtId="176" fontId="30" fillId="11" borderId="15" xfId="69" applyFont="1" applyFill="1" applyBorder="1" applyAlignment="1">
      <alignment horizontal="center" vertical="center"/>
    </xf>
    <xf numFmtId="176" fontId="17" fillId="0" borderId="12" xfId="69" applyFont="1" applyFill="1" applyBorder="1" applyAlignment="1">
      <alignment horizontal="center" vertical="center"/>
    </xf>
    <xf numFmtId="176" fontId="21" fillId="0" borderId="3" xfId="69" applyFont="1" applyFill="1" applyBorder="1" applyAlignment="1">
      <alignment horizontal="left" vertical="center"/>
    </xf>
    <xf numFmtId="176" fontId="21" fillId="0" borderId="0" xfId="69" applyFont="1" applyFill="1" applyBorder="1" applyAlignment="1">
      <alignment horizontal="center" vertical="center"/>
    </xf>
    <xf numFmtId="176" fontId="17" fillId="0" borderId="57" xfId="69" applyFont="1" applyFill="1" applyBorder="1" applyAlignment="1">
      <alignment horizontal="center" vertical="center"/>
    </xf>
    <xf numFmtId="176" fontId="17" fillId="0" borderId="0" xfId="69" applyFont="1" applyFill="1" applyBorder="1" applyAlignment="1">
      <alignment horizontal="left" vertical="center"/>
    </xf>
    <xf numFmtId="176" fontId="17" fillId="0" borderId="29" xfId="69" applyFont="1" applyFill="1" applyBorder="1" applyAlignment="1">
      <alignment horizontal="center" vertical="center"/>
    </xf>
    <xf numFmtId="176" fontId="17" fillId="0" borderId="0" xfId="69" applyFont="1" applyFill="1" applyBorder="1" applyAlignment="1">
      <alignment horizontal="center" vertical="center"/>
    </xf>
    <xf numFmtId="176" fontId="17" fillId="12" borderId="57" xfId="69" applyFont="1" applyFill="1" applyBorder="1" applyAlignment="1">
      <alignment horizontal="center" vertical="center"/>
    </xf>
    <xf numFmtId="176" fontId="17" fillId="12" borderId="39" xfId="69" applyFont="1" applyFill="1" applyBorder="1" applyAlignment="1">
      <alignment horizontal="center" vertical="center"/>
    </xf>
    <xf numFmtId="176" fontId="17" fillId="12" borderId="0" xfId="69" applyFont="1" applyFill="1" applyBorder="1" applyAlignment="1">
      <alignment horizontal="left" vertical="center"/>
    </xf>
    <xf numFmtId="176" fontId="17" fillId="12" borderId="29" xfId="69" applyFont="1" applyFill="1" applyBorder="1" applyAlignment="1">
      <alignment horizontal="center" vertical="center"/>
    </xf>
    <xf numFmtId="176" fontId="17" fillId="9" borderId="0" xfId="69" applyFont="1" applyFill="1" applyBorder="1" applyAlignment="1">
      <alignment horizontal="center" vertical="center"/>
    </xf>
    <xf numFmtId="176" fontId="21" fillId="12" borderId="3" xfId="69" applyFont="1" applyFill="1" applyBorder="1" applyAlignment="1">
      <alignment horizontal="left" vertical="center"/>
    </xf>
    <xf numFmtId="176" fontId="21" fillId="9" borderId="0" xfId="69" applyFont="1" applyFill="1" applyBorder="1" applyAlignment="1">
      <alignment horizontal="center" vertical="center"/>
    </xf>
    <xf numFmtId="176" fontId="17" fillId="12" borderId="58" xfId="69" applyFont="1" applyFill="1" applyBorder="1" applyAlignment="1">
      <alignment horizontal="center" vertical="center"/>
    </xf>
    <xf numFmtId="176" fontId="17" fillId="12" borderId="59" xfId="69" applyFont="1" applyFill="1" applyBorder="1" applyAlignment="1">
      <alignment horizontal="center" vertical="center"/>
    </xf>
    <xf numFmtId="176" fontId="17" fillId="12" borderId="7" xfId="69" applyFont="1" applyFill="1" applyBorder="1" applyAlignment="1">
      <alignment horizontal="left" vertical="center"/>
    </xf>
    <xf numFmtId="176" fontId="17" fillId="12" borderId="60" xfId="69" applyFont="1" applyFill="1" applyBorder="1" applyAlignment="1">
      <alignment horizontal="center" vertical="center"/>
    </xf>
    <xf numFmtId="176" fontId="17" fillId="12" borderId="61" xfId="69" applyFont="1" applyFill="1" applyBorder="1" applyAlignment="1">
      <alignment horizontal="center" vertical="center"/>
    </xf>
    <xf numFmtId="176" fontId="17" fillId="12" borderId="62" xfId="69" applyFont="1" applyFill="1" applyBorder="1" applyAlignment="1">
      <alignment horizontal="center" vertical="center"/>
    </xf>
    <xf numFmtId="176" fontId="17" fillId="12" borderId="63" xfId="69" applyFont="1" applyFill="1" applyBorder="1" applyAlignment="1">
      <alignment horizontal="left" vertical="center"/>
    </xf>
    <xf numFmtId="176" fontId="17" fillId="12" borderId="64" xfId="69" applyFont="1" applyFill="1" applyBorder="1" applyAlignment="1">
      <alignment horizontal="center" vertical="center"/>
    </xf>
    <xf numFmtId="176" fontId="17" fillId="0" borderId="58" xfId="69" applyFont="1" applyFill="1" applyBorder="1" applyAlignment="1">
      <alignment horizontal="center" vertical="center"/>
    </xf>
    <xf numFmtId="176" fontId="17" fillId="0" borderId="59" xfId="69" applyFont="1" applyFill="1" applyBorder="1" applyAlignment="1">
      <alignment horizontal="center" vertical="center"/>
    </xf>
    <xf numFmtId="176" fontId="17" fillId="0" borderId="60" xfId="69" applyFont="1" applyFill="1" applyBorder="1" applyAlignment="1">
      <alignment horizontal="center" vertical="center"/>
    </xf>
    <xf numFmtId="176" fontId="17" fillId="0" borderId="65" xfId="69" applyFont="1" applyFill="1" applyBorder="1" applyAlignment="1">
      <alignment horizontal="center" vertical="center"/>
    </xf>
    <xf numFmtId="176" fontId="17" fillId="0" borderId="66" xfId="69" applyFont="1" applyFill="1" applyBorder="1" applyAlignment="1">
      <alignment horizontal="center" vertical="center"/>
    </xf>
    <xf numFmtId="176" fontId="17" fillId="0" borderId="67" xfId="69" applyFont="1" applyFill="1" applyBorder="1" applyAlignment="1">
      <alignment horizontal="center" vertical="center"/>
    </xf>
    <xf numFmtId="176" fontId="17" fillId="0" borderId="61" xfId="69" applyFont="1" applyFill="1" applyBorder="1" applyAlignment="1">
      <alignment horizontal="center" vertical="center"/>
    </xf>
    <xf numFmtId="176" fontId="17" fillId="0" borderId="62" xfId="69" applyFont="1" applyFill="1" applyBorder="1" applyAlignment="1">
      <alignment horizontal="center" vertical="center"/>
    </xf>
    <xf numFmtId="176" fontId="17" fillId="0" borderId="64" xfId="69" applyFont="1" applyFill="1" applyBorder="1" applyAlignment="1">
      <alignment horizontal="center" vertical="center"/>
    </xf>
    <xf numFmtId="176" fontId="17" fillId="0" borderId="39" xfId="69" applyFont="1" applyFill="1" applyBorder="1" applyAlignment="1">
      <alignment horizontal="center" vertical="center"/>
    </xf>
    <xf numFmtId="176" fontId="17" fillId="0" borderId="7" xfId="69" applyFont="1" applyFill="1" applyBorder="1" applyAlignment="1">
      <alignment horizontal="left" vertical="center"/>
    </xf>
    <xf numFmtId="176" fontId="17" fillId="0" borderId="63" xfId="69" applyFont="1" applyFill="1" applyBorder="1" applyAlignment="1">
      <alignment horizontal="left" vertical="center"/>
    </xf>
    <xf numFmtId="176" fontId="17" fillId="0" borderId="12" xfId="69" applyFont="1" applyFill="1" applyBorder="1" applyAlignment="1">
      <alignment horizontal="left" vertical="center"/>
    </xf>
    <xf numFmtId="176" fontId="33" fillId="9" borderId="0" xfId="69" applyFont="1" applyFill="1" applyBorder="1" applyAlignment="1">
      <alignment horizontal="center" vertical="center"/>
    </xf>
    <xf numFmtId="176" fontId="18" fillId="9" borderId="0" xfId="69" applyFont="1" applyFill="1" applyBorder="1" applyAlignment="1">
      <alignment horizontal="center" vertical="center"/>
    </xf>
    <xf numFmtId="176" fontId="21" fillId="8" borderId="68" xfId="0" applyFont="1" applyFill="1" applyBorder="1" applyAlignment="1">
      <alignment horizontal="center" vertical="center"/>
    </xf>
    <xf numFmtId="176" fontId="21" fillId="8" borderId="69" xfId="0" applyFont="1" applyFill="1" applyBorder="1" applyAlignment="1">
      <alignment horizontal="center" vertical="center"/>
    </xf>
    <xf numFmtId="176" fontId="21" fillId="8" borderId="68" xfId="57" applyFont="1" applyFill="1" applyBorder="1" applyAlignment="1">
      <alignment horizontal="center"/>
    </xf>
    <xf numFmtId="176" fontId="21" fillId="8" borderId="69" xfId="57" applyFont="1" applyFill="1" applyBorder="1" applyAlignment="1">
      <alignment horizontal="center"/>
    </xf>
    <xf numFmtId="176" fontId="17" fillId="0" borderId="70" xfId="69" applyFont="1" applyFill="1" applyBorder="1" applyAlignment="1">
      <alignment horizontal="center" textRotation="90"/>
    </xf>
    <xf numFmtId="176" fontId="34" fillId="11" borderId="71" xfId="69" applyFont="1" applyFill="1" applyBorder="1" applyAlignment="1">
      <alignment horizontal="center" vertical="center"/>
    </xf>
    <xf numFmtId="176" fontId="34" fillId="11" borderId="72" xfId="57" applyFont="1" applyFill="1" applyBorder="1" applyAlignment="1">
      <alignment vertical="center"/>
    </xf>
    <xf numFmtId="43" fontId="21" fillId="8" borderId="73" xfId="1" applyFont="1" applyFill="1" applyBorder="1" applyAlignment="1">
      <alignment vertical="center"/>
    </xf>
    <xf numFmtId="43" fontId="21" fillId="8" borderId="74" xfId="1" applyFont="1" applyFill="1" applyBorder="1" applyAlignment="1">
      <alignment vertical="center"/>
    </xf>
    <xf numFmtId="43" fontId="21" fillId="8" borderId="75" xfId="1" applyFont="1" applyFill="1" applyBorder="1" applyAlignment="1">
      <alignment vertical="center"/>
    </xf>
    <xf numFmtId="176" fontId="32" fillId="11" borderId="76" xfId="69" applyFont="1" applyFill="1" applyBorder="1" applyAlignment="1">
      <alignment horizontal="center" vertical="center"/>
    </xf>
    <xf numFmtId="176" fontId="32" fillId="11" borderId="77" xfId="69" applyFont="1" applyFill="1" applyBorder="1" applyAlignment="1">
      <alignment horizontal="center" vertical="center"/>
    </xf>
    <xf numFmtId="176" fontId="27" fillId="0" borderId="78" xfId="69" applyFont="1" applyFill="1" applyBorder="1" applyAlignment="1">
      <alignment horizontal="center" vertical="center"/>
    </xf>
    <xf numFmtId="176" fontId="27" fillId="0" borderId="79" xfId="69" applyFont="1" applyFill="1" applyBorder="1" applyAlignment="1">
      <alignment horizontal="center" vertical="center"/>
    </xf>
    <xf numFmtId="176" fontId="21" fillId="0" borderId="48" xfId="69" applyFont="1" applyFill="1" applyBorder="1" applyAlignment="1">
      <alignment horizontal="center" vertical="center"/>
    </xf>
    <xf numFmtId="176" fontId="21" fillId="0" borderId="65" xfId="69" applyFont="1" applyFill="1" applyBorder="1" applyAlignment="1">
      <alignment horizontal="center" vertical="center"/>
    </xf>
    <xf numFmtId="176" fontId="17" fillId="9" borderId="48" xfId="69" applyFont="1" applyFill="1" applyBorder="1" applyAlignment="1">
      <alignment horizontal="center" vertical="center"/>
    </xf>
    <xf numFmtId="176" fontId="17" fillId="9" borderId="65" xfId="69" applyFont="1" applyFill="1" applyBorder="1" applyAlignment="1">
      <alignment horizontal="center" vertical="center"/>
    </xf>
    <xf numFmtId="176" fontId="21" fillId="9" borderId="48" xfId="69" applyFont="1" applyFill="1" applyBorder="1" applyAlignment="1">
      <alignment horizontal="center" vertical="center"/>
    </xf>
    <xf numFmtId="176" fontId="21" fillId="9" borderId="65" xfId="69" applyFont="1" applyFill="1" applyBorder="1" applyAlignment="1">
      <alignment horizontal="center" vertical="center"/>
    </xf>
    <xf numFmtId="176" fontId="17" fillId="0" borderId="80" xfId="69" applyFont="1" applyFill="1" applyBorder="1" applyAlignment="1">
      <alignment horizontal="center" textRotation="90"/>
    </xf>
    <xf numFmtId="176" fontId="34" fillId="11" borderId="81" xfId="57" applyFont="1" applyFill="1" applyBorder="1" applyAlignment="1">
      <alignment vertical="center"/>
    </xf>
    <xf numFmtId="176" fontId="21" fillId="0" borderId="0" xfId="57" applyFont="1" applyFill="1" applyBorder="1" applyAlignment="1">
      <alignment horizontal="center" textRotation="90"/>
    </xf>
    <xf numFmtId="176" fontId="21" fillId="13" borderId="68" xfId="57" applyFont="1" applyFill="1" applyBorder="1" applyAlignment="1">
      <alignment horizontal="center" vertical="center"/>
    </xf>
    <xf numFmtId="176" fontId="21" fillId="13" borderId="54" xfId="57" applyFont="1" applyFill="1" applyBorder="1" applyAlignment="1">
      <alignment horizontal="center" vertical="center"/>
    </xf>
    <xf numFmtId="176" fontId="17" fillId="0" borderId="0" xfId="57" applyFont="1" applyFill="1" applyBorder="1" applyAlignment="1">
      <alignment horizontal="center" textRotation="90"/>
    </xf>
    <xf numFmtId="176" fontId="17" fillId="8" borderId="14" xfId="57" applyFont="1" applyFill="1" applyBorder="1" applyAlignment="1">
      <alignment horizontal="center" textRotation="90"/>
    </xf>
    <xf numFmtId="176" fontId="17" fillId="8" borderId="6" xfId="57" applyFont="1" applyFill="1" applyBorder="1" applyAlignment="1">
      <alignment horizontal="center" textRotation="90"/>
    </xf>
    <xf numFmtId="176" fontId="17" fillId="8" borderId="57" xfId="57" applyFont="1" applyFill="1" applyBorder="1" applyAlignment="1">
      <alignment horizontal="center" textRotation="90"/>
    </xf>
    <xf numFmtId="176" fontId="32" fillId="0" borderId="0" xfId="69" applyFont="1" applyFill="1" applyBorder="1" applyAlignment="1">
      <alignment horizontal="center" textRotation="90"/>
    </xf>
    <xf numFmtId="176" fontId="21" fillId="8" borderId="82" xfId="57" applyFont="1" applyFill="1" applyBorder="1" applyAlignment="1">
      <alignment horizontal="center" textRotation="90"/>
    </xf>
    <xf numFmtId="176" fontId="21" fillId="8" borderId="83" xfId="57" applyFont="1" applyFill="1" applyBorder="1" applyAlignment="1">
      <alignment horizontal="center" textRotation="90"/>
    </xf>
    <xf numFmtId="176" fontId="21" fillId="8" borderId="84" xfId="57" applyFont="1" applyFill="1" applyBorder="1" applyAlignment="1">
      <alignment horizontal="center" textRotation="90"/>
    </xf>
    <xf numFmtId="176" fontId="21" fillId="8" borderId="48" xfId="57" applyFont="1" applyFill="1" applyBorder="1" applyAlignment="1">
      <alignment horizontal="center" textRotation="90"/>
    </xf>
    <xf numFmtId="176" fontId="21" fillId="8" borderId="3" xfId="57" applyFont="1" applyFill="1" applyBorder="1" applyAlignment="1">
      <alignment horizontal="center" textRotation="90"/>
    </xf>
    <xf numFmtId="176" fontId="21" fillId="8" borderId="65" xfId="57" applyFont="1" applyFill="1" applyBorder="1" applyAlignment="1">
      <alignment horizontal="center" textRotation="90"/>
    </xf>
    <xf numFmtId="176" fontId="21" fillId="8" borderId="47" xfId="57" applyFont="1" applyFill="1" applyBorder="1" applyAlignment="1">
      <alignment horizontal="center" textRotation="90"/>
    </xf>
    <xf numFmtId="176" fontId="21" fillId="8" borderId="5" xfId="57" applyFont="1" applyFill="1" applyBorder="1" applyAlignment="1">
      <alignment horizontal="center" textRotation="90"/>
    </xf>
    <xf numFmtId="176" fontId="21" fillId="8" borderId="61" xfId="57" applyFont="1" applyFill="1" applyBorder="1" applyAlignment="1">
      <alignment horizontal="center" textRotation="90"/>
    </xf>
    <xf numFmtId="176" fontId="21" fillId="8" borderId="44" xfId="57" applyFont="1" applyFill="1" applyBorder="1" applyAlignment="1">
      <alignment horizontal="center" vertical="center"/>
    </xf>
    <xf numFmtId="176" fontId="21" fillId="8" borderId="6" xfId="57" applyFont="1" applyFill="1" applyBorder="1" applyAlignment="1">
      <alignment horizontal="center" textRotation="90"/>
    </xf>
    <xf numFmtId="176" fontId="21" fillId="8" borderId="25" xfId="57" applyFont="1" applyFill="1" applyBorder="1" applyAlignment="1">
      <alignment horizontal="center" vertical="center"/>
    </xf>
    <xf numFmtId="176" fontId="21" fillId="8" borderId="42" xfId="57" applyFont="1" applyFill="1" applyBorder="1" applyAlignment="1">
      <alignment horizontal="center" vertical="center"/>
    </xf>
    <xf numFmtId="176" fontId="32" fillId="0" borderId="0" xfId="69" applyFont="1" applyFill="1" applyBorder="1" applyAlignment="1">
      <alignment horizontal="center" vertical="center"/>
    </xf>
    <xf numFmtId="176" fontId="30" fillId="11" borderId="78" xfId="69" applyFont="1" applyFill="1" applyBorder="1" applyAlignment="1">
      <alignment horizontal="center" vertical="center"/>
    </xf>
    <xf numFmtId="176" fontId="30" fillId="11" borderId="85" xfId="69" applyFont="1" applyFill="1" applyBorder="1" applyAlignment="1">
      <alignment horizontal="center" vertical="center"/>
    </xf>
    <xf numFmtId="176" fontId="30" fillId="11" borderId="86" xfId="69" applyFont="1" applyFill="1" applyBorder="1" applyAlignment="1">
      <alignment horizontal="center" vertical="center"/>
    </xf>
    <xf numFmtId="176" fontId="20" fillId="0" borderId="0" xfId="69" applyFont="1" applyFill="1" applyBorder="1" applyAlignment="1">
      <alignment horizontal="center" vertical="center"/>
    </xf>
    <xf numFmtId="176" fontId="20" fillId="0" borderId="32" xfId="69" applyFont="1" applyFill="1" applyBorder="1" applyAlignment="1">
      <alignment horizontal="center" vertical="center"/>
    </xf>
    <xf numFmtId="176" fontId="20" fillId="0" borderId="4" xfId="69" applyFont="1" applyFill="1" applyBorder="1" applyAlignment="1">
      <alignment horizontal="center" vertical="center"/>
    </xf>
    <xf numFmtId="176" fontId="20" fillId="0" borderId="87" xfId="69" applyFont="1" applyFill="1" applyBorder="1" applyAlignment="1">
      <alignment horizontal="center" vertical="center"/>
    </xf>
    <xf numFmtId="176" fontId="20" fillId="0" borderId="46" xfId="69" applyFont="1" applyFill="1" applyBorder="1" applyAlignment="1">
      <alignment horizontal="center" vertical="center"/>
    </xf>
    <xf numFmtId="176" fontId="8" fillId="0" borderId="0" xfId="69" applyFont="1" applyFill="1" applyBorder="1" applyAlignment="1">
      <alignment horizontal="center" vertical="center"/>
    </xf>
    <xf numFmtId="176" fontId="8" fillId="0" borderId="32" xfId="69" applyFont="1" applyFill="1" applyBorder="1" applyAlignment="1">
      <alignment horizontal="center" vertical="center"/>
    </xf>
    <xf numFmtId="176" fontId="8" fillId="0" borderId="4" xfId="69" applyFont="1" applyFill="1" applyBorder="1" applyAlignment="1">
      <alignment horizontal="center" vertical="center"/>
    </xf>
    <xf numFmtId="176" fontId="8" fillId="0" borderId="87" xfId="69" applyFont="1" applyFill="1" applyBorder="1" applyAlignment="1">
      <alignment horizontal="center" vertical="center"/>
    </xf>
    <xf numFmtId="176" fontId="8" fillId="0" borderId="46" xfId="69" applyFont="1" applyFill="1" applyBorder="1" applyAlignment="1">
      <alignment horizontal="center" vertical="center"/>
    </xf>
    <xf numFmtId="176" fontId="8" fillId="0" borderId="8" xfId="69" applyFont="1" applyFill="1" applyBorder="1" applyAlignment="1">
      <alignment horizontal="center" vertical="center"/>
    </xf>
    <xf numFmtId="176" fontId="8" fillId="0" borderId="3" xfId="69" applyFont="1" applyFill="1" applyBorder="1" applyAlignment="1">
      <alignment horizontal="center" vertical="center"/>
    </xf>
    <xf numFmtId="176" fontId="8" fillId="0" borderId="11" xfId="69" applyFont="1" applyFill="1" applyBorder="1" applyAlignment="1">
      <alignment horizontal="center" vertical="center"/>
    </xf>
    <xf numFmtId="176" fontId="8" fillId="0" borderId="48" xfId="69" applyFont="1" applyFill="1" applyBorder="1" applyAlignment="1">
      <alignment horizontal="center" vertical="center"/>
    </xf>
    <xf numFmtId="176" fontId="20" fillId="0" borderId="8" xfId="69" applyFont="1" applyFill="1" applyBorder="1" applyAlignment="1">
      <alignment horizontal="center" vertical="center"/>
    </xf>
    <xf numFmtId="176" fontId="20" fillId="0" borderId="3" xfId="69" applyFont="1" applyFill="1" applyBorder="1" applyAlignment="1">
      <alignment horizontal="center" vertical="center"/>
    </xf>
    <xf numFmtId="176" fontId="20" fillId="0" borderId="11" xfId="69" applyFont="1" applyFill="1" applyBorder="1" applyAlignment="1">
      <alignment horizontal="center" vertical="center"/>
    </xf>
    <xf numFmtId="176" fontId="20" fillId="0" borderId="48" xfId="69" applyFont="1" applyFill="1" applyBorder="1" applyAlignment="1">
      <alignment horizontal="center" vertical="center"/>
    </xf>
    <xf numFmtId="176" fontId="33" fillId="0" borderId="0" xfId="69" applyFont="1" applyFill="1" applyBorder="1" applyAlignment="1">
      <alignment horizontal="center" vertical="center"/>
    </xf>
    <xf numFmtId="176" fontId="18" fillId="0" borderId="0" xfId="69" applyFont="1" applyFill="1" applyBorder="1" applyAlignment="1">
      <alignment horizontal="center" vertical="center"/>
    </xf>
    <xf numFmtId="176" fontId="30" fillId="11" borderId="19" xfId="69" applyFont="1" applyFill="1" applyBorder="1" applyAlignment="1">
      <alignment horizontal="center" vertical="center"/>
    </xf>
    <xf numFmtId="176" fontId="21" fillId="13" borderId="69" xfId="57" applyFont="1" applyFill="1" applyBorder="1" applyAlignment="1">
      <alignment horizontal="center" vertical="center"/>
    </xf>
    <xf numFmtId="176" fontId="17" fillId="8" borderId="88" xfId="57" applyFont="1" applyFill="1" applyBorder="1" applyAlignment="1">
      <alignment horizontal="center" textRotation="90"/>
    </xf>
    <xf numFmtId="176" fontId="17" fillId="8" borderId="28" xfId="57" applyFont="1" applyFill="1" applyBorder="1" applyAlignment="1">
      <alignment horizontal="center" textRotation="90"/>
    </xf>
    <xf numFmtId="176" fontId="17" fillId="8" borderId="45" xfId="57" applyFont="1" applyFill="1" applyBorder="1" applyAlignment="1">
      <alignment horizontal="center" textRotation="90"/>
    </xf>
    <xf numFmtId="176" fontId="21" fillId="8" borderId="89" xfId="57" applyFont="1" applyFill="1" applyBorder="1" applyAlignment="1">
      <alignment horizontal="center" textRotation="90"/>
    </xf>
    <xf numFmtId="176" fontId="21" fillId="8" borderId="11" xfId="57" applyFont="1" applyFill="1" applyBorder="1" applyAlignment="1">
      <alignment horizontal="center" textRotation="90"/>
    </xf>
    <xf numFmtId="176" fontId="21" fillId="8" borderId="90" xfId="57" applyFont="1" applyFill="1" applyBorder="1" applyAlignment="1">
      <alignment horizontal="center" textRotation="90"/>
    </xf>
    <xf numFmtId="176" fontId="21" fillId="8" borderId="91" xfId="57" applyFont="1" applyFill="1" applyBorder="1" applyAlignment="1">
      <alignment horizontal="center" textRotation="90"/>
    </xf>
    <xf numFmtId="176" fontId="21" fillId="8" borderId="92" xfId="57" applyFont="1" applyFill="1" applyBorder="1" applyAlignment="1">
      <alignment horizontal="center" textRotation="90"/>
    </xf>
    <xf numFmtId="176" fontId="21" fillId="8" borderId="93" xfId="57" applyFont="1" applyFill="1" applyBorder="1" applyAlignment="1">
      <alignment horizontal="center" textRotation="90"/>
    </xf>
    <xf numFmtId="176" fontId="21" fillId="8" borderId="24" xfId="57" applyFont="1" applyFill="1" applyBorder="1" applyAlignment="1">
      <alignment horizontal="center" vertical="center"/>
    </xf>
    <xf numFmtId="176" fontId="30" fillId="11" borderId="79" xfId="69" applyFont="1" applyFill="1" applyBorder="1" applyAlignment="1">
      <alignment horizontal="center" vertical="center"/>
    </xf>
    <xf numFmtId="176" fontId="20" fillId="0" borderId="58" xfId="69" applyFont="1" applyFill="1" applyBorder="1" applyAlignment="1">
      <alignment horizontal="center" vertical="center"/>
    </xf>
    <xf numFmtId="176" fontId="8" fillId="0" borderId="58" xfId="69" applyFont="1" applyFill="1" applyBorder="1" applyAlignment="1">
      <alignment horizontal="center" vertical="center"/>
    </xf>
    <xf numFmtId="176" fontId="8" fillId="0" borderId="65" xfId="69" applyFont="1" applyFill="1" applyBorder="1" applyAlignment="1">
      <alignment horizontal="center" vertical="center"/>
    </xf>
    <xf numFmtId="176" fontId="20" fillId="0" borderId="65" xfId="69" applyFont="1" applyFill="1" applyBorder="1" applyAlignment="1">
      <alignment horizontal="center" vertical="center"/>
    </xf>
    <xf numFmtId="176" fontId="17" fillId="8" borderId="27" xfId="57" applyFont="1" applyFill="1" applyBorder="1" applyAlignment="1">
      <alignment horizontal="center" textRotation="90"/>
    </xf>
    <xf numFmtId="176" fontId="17" fillId="8" borderId="56" xfId="57" applyFont="1" applyFill="1" applyBorder="1" applyAlignment="1">
      <alignment horizontal="center" textRotation="90"/>
    </xf>
    <xf numFmtId="176" fontId="7" fillId="0" borderId="3" xfId="66" applyFont="1" applyFill="1" applyBorder="1" applyAlignment="1">
      <alignment horizontal="center" vertical="center"/>
    </xf>
    <xf numFmtId="176" fontId="7" fillId="0" borderId="3" xfId="66" applyFont="1" applyBorder="1" applyAlignment="1">
      <alignment horizontal="center" vertical="center"/>
    </xf>
    <xf numFmtId="176" fontId="21" fillId="8" borderId="94" xfId="57" applyFont="1" applyFill="1" applyBorder="1" applyAlignment="1">
      <alignment horizontal="center" textRotation="90"/>
    </xf>
    <xf numFmtId="176" fontId="7" fillId="0" borderId="3" xfId="62" applyFont="1" applyFill="1" applyBorder="1" applyAlignment="1">
      <alignment horizontal="center" vertical="center"/>
    </xf>
    <xf numFmtId="176" fontId="7" fillId="0" borderId="3" xfId="62" applyFont="1" applyBorder="1" applyAlignment="1">
      <alignment horizontal="center" vertical="center"/>
    </xf>
    <xf numFmtId="176" fontId="21" fillId="8" borderId="8" xfId="57" applyFont="1" applyFill="1" applyBorder="1" applyAlignment="1">
      <alignment horizontal="center" textRotation="90"/>
    </xf>
    <xf numFmtId="176" fontId="7" fillId="0" borderId="0" xfId="66" applyFont="1" applyFill="1" applyAlignment="1">
      <alignment horizontal="center" vertical="center"/>
    </xf>
    <xf numFmtId="176" fontId="7" fillId="0" borderId="0" xfId="66" applyFont="1" applyAlignment="1">
      <alignment horizontal="center" vertical="center"/>
    </xf>
    <xf numFmtId="176" fontId="21" fillId="8" borderId="95" xfId="57" applyFont="1" applyFill="1" applyBorder="1" applyAlignment="1">
      <alignment horizontal="center" textRotation="90"/>
    </xf>
    <xf numFmtId="176" fontId="21" fillId="8" borderId="96" xfId="57" applyFont="1" applyFill="1" applyBorder="1" applyAlignment="1">
      <alignment horizontal="center" textRotation="90"/>
    </xf>
    <xf numFmtId="176" fontId="20" fillId="0" borderId="83" xfId="69" applyFont="1" applyFill="1" applyBorder="1" applyAlignment="1">
      <alignment horizontal="center" vertical="center"/>
    </xf>
    <xf numFmtId="176" fontId="8" fillId="0" borderId="83" xfId="69" applyFont="1" applyFill="1" applyBorder="1" applyAlignment="1">
      <alignment horizontal="center" vertical="center"/>
    </xf>
    <xf numFmtId="176" fontId="20" fillId="0" borderId="3" xfId="62" applyFont="1" applyFill="1" applyBorder="1" applyAlignment="1">
      <alignment horizontal="center" vertical="center"/>
    </xf>
    <xf numFmtId="176" fontId="20" fillId="2" borderId="0" xfId="66" applyFont="1" applyFill="1" applyAlignment="1">
      <alignment horizontal="center" vertical="center"/>
    </xf>
    <xf numFmtId="176" fontId="20" fillId="0" borderId="3" xfId="66" applyFont="1" applyFill="1" applyBorder="1" applyAlignment="1">
      <alignment horizontal="center" vertical="center"/>
    </xf>
    <xf numFmtId="176" fontId="20" fillId="0" borderId="0" xfId="66" applyFont="1" applyAlignment="1">
      <alignment horizontal="center" vertical="center"/>
    </xf>
    <xf numFmtId="176" fontId="20" fillId="0" borderId="3" xfId="66" applyFont="1" applyBorder="1" applyAlignment="1">
      <alignment horizontal="center" vertical="center"/>
    </xf>
    <xf numFmtId="176" fontId="20" fillId="0" borderId="3" xfId="59" applyFont="1" applyBorder="1" applyAlignment="1">
      <alignment horizontal="center" vertical="center"/>
    </xf>
    <xf numFmtId="176" fontId="7" fillId="5" borderId="3" xfId="62" applyFont="1" applyFill="1" applyBorder="1" applyAlignment="1">
      <alignment horizontal="center" vertical="center"/>
    </xf>
    <xf numFmtId="176" fontId="7" fillId="0" borderId="0" xfId="62" applyFont="1" applyFill="1" applyAlignment="1">
      <alignment horizontal="center" vertical="center"/>
    </xf>
    <xf numFmtId="176" fontId="20" fillId="0" borderId="0" xfId="62" applyFont="1" applyFill="1" applyAlignment="1">
      <alignment horizontal="center" vertical="center"/>
    </xf>
    <xf numFmtId="176" fontId="20" fillId="2" borderId="0" xfId="62" applyFont="1" applyFill="1" applyAlignment="1">
      <alignment horizontal="center" vertical="center"/>
    </xf>
    <xf numFmtId="176" fontId="20" fillId="2" borderId="0" xfId="59" applyFont="1" applyFill="1" applyAlignment="1">
      <alignment horizontal="center" vertical="center"/>
    </xf>
    <xf numFmtId="176" fontId="20" fillId="0" borderId="3" xfId="59" applyFont="1" applyFill="1" applyBorder="1" applyAlignment="1">
      <alignment horizontal="center" vertical="center"/>
    </xf>
    <xf numFmtId="176" fontId="21" fillId="0" borderId="3" xfId="57" applyFont="1" applyFill="1" applyBorder="1" applyAlignment="1">
      <alignment horizontal="center" vertical="center"/>
    </xf>
    <xf numFmtId="176" fontId="17" fillId="0" borderId="31" xfId="57" applyFont="1" applyFill="1" applyBorder="1" applyAlignment="1">
      <alignment horizontal="center" vertical="center"/>
    </xf>
    <xf numFmtId="176" fontId="21" fillId="12" borderId="3" xfId="57" applyFont="1" applyFill="1" applyBorder="1" applyAlignment="1">
      <alignment horizontal="center" vertical="center"/>
    </xf>
    <xf numFmtId="176" fontId="8" fillId="0" borderId="97" xfId="69" applyFont="1" applyFill="1" applyBorder="1" applyAlignment="1">
      <alignment horizontal="center" vertical="center"/>
    </xf>
    <xf numFmtId="176" fontId="8" fillId="0" borderId="7" xfId="69" applyFont="1" applyFill="1" applyBorder="1" applyAlignment="1">
      <alignment horizontal="center" vertical="center"/>
    </xf>
    <xf numFmtId="176" fontId="17" fillId="12" borderId="31" xfId="57" applyFont="1" applyFill="1" applyBorder="1" applyAlignment="1">
      <alignment horizontal="center" vertical="center"/>
    </xf>
    <xf numFmtId="176" fontId="26" fillId="11" borderId="98" xfId="69" applyFont="1" applyFill="1" applyBorder="1" applyAlignment="1">
      <alignment horizontal="center" vertical="center" textRotation="90"/>
    </xf>
    <xf numFmtId="176" fontId="8" fillId="0" borderId="99" xfId="69" applyFont="1" applyFill="1" applyBorder="1" applyAlignment="1">
      <alignment horizontal="center" vertical="center"/>
    </xf>
    <xf numFmtId="176" fontId="8" fillId="0" borderId="100" xfId="69" applyFont="1" applyFill="1" applyBorder="1" applyAlignment="1">
      <alignment horizontal="center" vertical="center"/>
    </xf>
    <xf numFmtId="176" fontId="17" fillId="2" borderId="32" xfId="69" applyFont="1" applyFill="1" applyBorder="1" applyAlignment="1">
      <alignment horizontal="center" vertical="center"/>
    </xf>
    <xf numFmtId="176" fontId="17" fillId="2" borderId="4" xfId="69" applyFont="1" applyFill="1" applyBorder="1" applyAlignment="1">
      <alignment horizontal="center" vertical="center"/>
    </xf>
    <xf numFmtId="176" fontId="17" fillId="2" borderId="8" xfId="69" applyFont="1" applyFill="1" applyBorder="1" applyAlignment="1">
      <alignment horizontal="center" vertical="center"/>
    </xf>
    <xf numFmtId="176" fontId="17" fillId="2" borderId="3" xfId="69" applyFont="1" applyFill="1" applyBorder="1" applyAlignment="1">
      <alignment horizontal="center" vertical="center"/>
    </xf>
    <xf numFmtId="176" fontId="17" fillId="2" borderId="8" xfId="57" applyFont="1" applyFill="1" applyBorder="1" applyAlignment="1">
      <alignment horizontal="center" vertical="center"/>
    </xf>
    <xf numFmtId="176" fontId="8" fillId="0" borderId="101" xfId="69" applyFont="1" applyFill="1" applyBorder="1" applyAlignment="1">
      <alignment horizontal="center" vertical="center"/>
    </xf>
    <xf numFmtId="176" fontId="17" fillId="2" borderId="0" xfId="57" applyFont="1" applyFill="1" applyBorder="1" applyAlignment="1">
      <alignment horizontal="center" vertical="center"/>
    </xf>
    <xf numFmtId="176" fontId="8" fillId="0" borderId="102" xfId="69" applyFont="1" applyFill="1" applyBorder="1" applyAlignment="1">
      <alignment horizontal="center" vertical="center"/>
    </xf>
    <xf numFmtId="176" fontId="8" fillId="0" borderId="63" xfId="69" applyFont="1" applyFill="1" applyBorder="1" applyAlignment="1">
      <alignment horizontal="center" vertical="center"/>
    </xf>
    <xf numFmtId="176" fontId="17" fillId="2" borderId="33" xfId="69" applyFont="1" applyFill="1" applyBorder="1" applyAlignment="1">
      <alignment horizontal="center" vertical="center"/>
    </xf>
    <xf numFmtId="176" fontId="17" fillId="2" borderId="5" xfId="69" applyFont="1" applyFill="1" applyBorder="1" applyAlignment="1">
      <alignment horizontal="center" vertical="center"/>
    </xf>
    <xf numFmtId="176" fontId="17" fillId="0" borderId="48" xfId="57" applyFont="1" applyFill="1" applyBorder="1" applyAlignment="1">
      <alignment horizontal="center" vertical="center"/>
    </xf>
    <xf numFmtId="176" fontId="17" fillId="0" borderId="7" xfId="57" applyFont="1" applyFill="1" applyBorder="1" applyAlignment="1">
      <alignment horizontal="center" vertical="center"/>
    </xf>
    <xf numFmtId="176" fontId="17" fillId="0" borderId="47" xfId="57" applyFont="1" applyFill="1" applyBorder="1" applyAlignment="1">
      <alignment horizontal="center" vertical="center"/>
    </xf>
    <xf numFmtId="176" fontId="17" fillId="0" borderId="3" xfId="57" applyFont="1" applyFill="1" applyBorder="1" applyAlignment="1">
      <alignment horizontal="center" vertical="center"/>
    </xf>
    <xf numFmtId="176" fontId="21" fillId="9" borderId="47" xfId="69" applyFont="1" applyFill="1" applyBorder="1" applyAlignment="1">
      <alignment horizontal="center" vertical="center"/>
    </xf>
    <xf numFmtId="176" fontId="21" fillId="9" borderId="33" xfId="69" applyFont="1" applyFill="1" applyBorder="1" applyAlignment="1">
      <alignment horizontal="center" vertical="center"/>
    </xf>
    <xf numFmtId="176" fontId="21" fillId="0" borderId="47" xfId="69" applyFont="1" applyFill="1" applyBorder="1" applyAlignment="1">
      <alignment horizontal="center" vertical="center"/>
    </xf>
    <xf numFmtId="176" fontId="21" fillId="0" borderId="103" xfId="69" applyFont="1" applyFill="1" applyBorder="1" applyAlignment="1">
      <alignment horizontal="center" vertical="center"/>
    </xf>
    <xf numFmtId="176" fontId="17" fillId="0" borderId="33" xfId="69" applyFont="1" applyFill="1" applyBorder="1" applyAlignment="1">
      <alignment horizontal="center" vertical="center"/>
    </xf>
    <xf numFmtId="176" fontId="21" fillId="0" borderId="58" xfId="69" applyFont="1" applyFill="1" applyBorder="1" applyAlignment="1">
      <alignment horizontal="center" vertical="center"/>
    </xf>
    <xf numFmtId="176" fontId="21" fillId="0" borderId="33" xfId="69" applyFont="1" applyFill="1" applyBorder="1" applyAlignment="1">
      <alignment horizontal="center" vertical="center"/>
    </xf>
    <xf numFmtId="176" fontId="21" fillId="0" borderId="104" xfId="69" applyFont="1" applyFill="1" applyBorder="1" applyAlignment="1">
      <alignment horizontal="center" vertical="center"/>
    </xf>
    <xf numFmtId="176" fontId="21" fillId="0" borderId="14" xfId="69" applyFont="1" applyFill="1" applyBorder="1" applyAlignment="1">
      <alignment horizontal="center" vertical="center"/>
    </xf>
    <xf numFmtId="176" fontId="21" fillId="0" borderId="82" xfId="69" applyFont="1" applyFill="1" applyBorder="1" applyAlignment="1">
      <alignment horizontal="center" vertical="center"/>
    </xf>
    <xf numFmtId="176" fontId="21" fillId="0" borderId="84" xfId="69" applyFont="1" applyFill="1" applyBorder="1" applyAlignment="1">
      <alignment horizontal="center" vertical="center"/>
    </xf>
    <xf numFmtId="176" fontId="21" fillId="0" borderId="46" xfId="69" applyFont="1" applyFill="1" applyBorder="1" applyAlignment="1">
      <alignment horizontal="center" vertical="center"/>
    </xf>
    <xf numFmtId="176" fontId="21" fillId="0" borderId="19" xfId="69" applyFont="1" applyFill="1" applyBorder="1" applyAlignment="1">
      <alignment horizontal="center" vertical="center"/>
    </xf>
    <xf numFmtId="176" fontId="33" fillId="0" borderId="8" xfId="69" applyFont="1" applyFill="1" applyBorder="1" applyAlignment="1">
      <alignment horizontal="center" vertical="center"/>
    </xf>
    <xf numFmtId="176" fontId="33" fillId="0" borderId="3" xfId="69" applyFont="1" applyFill="1" applyBorder="1" applyAlignment="1">
      <alignment horizontal="center" vertical="center"/>
    </xf>
    <xf numFmtId="176" fontId="33" fillId="0" borderId="11" xfId="69" applyFont="1" applyFill="1" applyBorder="1" applyAlignment="1">
      <alignment horizontal="center" vertical="center"/>
    </xf>
    <xf numFmtId="176" fontId="18" fillId="0" borderId="8" xfId="69" applyFont="1" applyFill="1" applyBorder="1" applyAlignment="1">
      <alignment horizontal="center" vertical="center"/>
    </xf>
    <xf numFmtId="176" fontId="18" fillId="0" borderId="3" xfId="69" applyFont="1" applyFill="1" applyBorder="1" applyAlignment="1">
      <alignment horizontal="center" vertical="center"/>
    </xf>
    <xf numFmtId="176" fontId="18" fillId="0" borderId="11" xfId="69" applyFont="1" applyFill="1" applyBorder="1" applyAlignment="1">
      <alignment horizontal="center" vertical="center"/>
    </xf>
    <xf numFmtId="176" fontId="33" fillId="0" borderId="48" xfId="69" applyFont="1" applyFill="1" applyBorder="1" applyAlignment="1">
      <alignment horizontal="center" vertical="center"/>
    </xf>
    <xf numFmtId="176" fontId="18" fillId="0" borderId="33" xfId="69" applyFont="1" applyFill="1" applyBorder="1" applyAlignment="1">
      <alignment horizontal="center" vertical="center"/>
    </xf>
    <xf numFmtId="176" fontId="18" fillId="0" borderId="5" xfId="69" applyFont="1" applyFill="1" applyBorder="1" applyAlignment="1">
      <alignment horizontal="center" vertical="center"/>
    </xf>
    <xf numFmtId="176" fontId="18" fillId="0" borderId="90" xfId="69" applyFont="1" applyFill="1" applyBorder="1" applyAlignment="1">
      <alignment horizontal="center" vertical="center"/>
    </xf>
    <xf numFmtId="176" fontId="18" fillId="0" borderId="47" xfId="69" applyFont="1" applyFill="1" applyBorder="1" applyAlignment="1">
      <alignment horizontal="center" vertical="center"/>
    </xf>
    <xf numFmtId="176" fontId="33" fillId="0" borderId="33" xfId="69" applyFont="1" applyFill="1" applyBorder="1" applyAlignment="1">
      <alignment horizontal="center" vertical="center"/>
    </xf>
    <xf numFmtId="176" fontId="33" fillId="0" borderId="5" xfId="69" applyFont="1" applyFill="1" applyBorder="1" applyAlignment="1">
      <alignment horizontal="center" vertical="center"/>
    </xf>
    <xf numFmtId="176" fontId="33" fillId="0" borderId="90" xfId="69" applyFont="1" applyFill="1" applyBorder="1" applyAlignment="1">
      <alignment horizontal="center" vertical="center"/>
    </xf>
    <xf numFmtId="176" fontId="33" fillId="0" borderId="47" xfId="69" applyFont="1" applyFill="1" applyBorder="1" applyAlignment="1">
      <alignment horizontal="center" vertical="center"/>
    </xf>
    <xf numFmtId="176" fontId="33" fillId="0" borderId="95" xfId="69" applyFont="1" applyFill="1" applyBorder="1" applyAlignment="1">
      <alignment horizontal="center" vertical="center"/>
    </xf>
    <xf numFmtId="176" fontId="33" fillId="0" borderId="93" xfId="69" applyFont="1" applyFill="1" applyBorder="1" applyAlignment="1">
      <alignment horizontal="center" vertical="center"/>
    </xf>
    <xf numFmtId="176" fontId="33" fillId="0" borderId="92" xfId="69" applyFont="1" applyFill="1" applyBorder="1" applyAlignment="1">
      <alignment horizontal="center" vertical="center"/>
    </xf>
    <xf numFmtId="176" fontId="33" fillId="0" borderId="104" xfId="69" applyFont="1" applyFill="1" applyBorder="1" applyAlignment="1">
      <alignment horizontal="center" vertical="center"/>
    </xf>
    <xf numFmtId="176" fontId="18" fillId="0" borderId="31" xfId="69" applyFont="1" applyFill="1" applyBorder="1" applyAlignment="1">
      <alignment horizontal="center" vertical="center"/>
    </xf>
    <xf numFmtId="176" fontId="18" fillId="0" borderId="6" xfId="69" applyFont="1" applyFill="1" applyBorder="1" applyAlignment="1">
      <alignment horizontal="center" vertical="center"/>
    </xf>
    <xf numFmtId="176" fontId="18" fillId="0" borderId="88" xfId="69" applyFont="1" applyFill="1" applyBorder="1" applyAlignment="1">
      <alignment horizontal="center" vertical="center"/>
    </xf>
    <xf numFmtId="176" fontId="18" fillId="0" borderId="14" xfId="69" applyFont="1" applyFill="1" applyBorder="1" applyAlignment="1">
      <alignment horizontal="center" vertical="center"/>
    </xf>
    <xf numFmtId="176" fontId="33" fillId="0" borderId="31" xfId="69" applyFont="1" applyFill="1" applyBorder="1" applyAlignment="1">
      <alignment horizontal="center" vertical="center"/>
    </xf>
    <xf numFmtId="176" fontId="33" fillId="0" borderId="6" xfId="69" applyFont="1" applyFill="1" applyBorder="1" applyAlignment="1">
      <alignment horizontal="center" vertical="center"/>
    </xf>
    <xf numFmtId="176" fontId="33" fillId="0" borderId="88" xfId="69" applyFont="1" applyFill="1" applyBorder="1" applyAlignment="1">
      <alignment horizontal="center" vertical="center"/>
    </xf>
    <xf numFmtId="176" fontId="33" fillId="0" borderId="14" xfId="69" applyFont="1" applyFill="1" applyBorder="1" applyAlignment="1">
      <alignment horizontal="center" vertical="center"/>
    </xf>
    <xf numFmtId="176" fontId="33" fillId="0" borderId="32" xfId="69" applyFont="1" applyFill="1" applyBorder="1" applyAlignment="1">
      <alignment horizontal="center" vertical="center"/>
    </xf>
    <xf numFmtId="176" fontId="33" fillId="0" borderId="4" xfId="69" applyFont="1" applyFill="1" applyBorder="1" applyAlignment="1">
      <alignment horizontal="center" vertical="center"/>
    </xf>
    <xf numFmtId="176" fontId="33" fillId="0" borderId="87" xfId="69" applyFont="1" applyFill="1" applyBorder="1" applyAlignment="1">
      <alignment horizontal="center" vertical="center"/>
    </xf>
    <xf numFmtId="176" fontId="33" fillId="0" borderId="46" xfId="69" applyFont="1" applyFill="1" applyBorder="1" applyAlignment="1">
      <alignment horizontal="center" vertical="center"/>
    </xf>
    <xf numFmtId="176" fontId="21" fillId="0" borderId="8" xfId="69" applyFont="1" applyFill="1" applyBorder="1" applyAlignment="1">
      <alignment horizontal="center" vertical="center"/>
    </xf>
    <xf numFmtId="176" fontId="21" fillId="0" borderId="11" xfId="69" applyFont="1" applyFill="1" applyBorder="1" applyAlignment="1">
      <alignment horizontal="center" vertical="center"/>
    </xf>
    <xf numFmtId="176" fontId="27" fillId="0" borderId="8" xfId="69" applyFont="1" applyFill="1" applyBorder="1" applyAlignment="1">
      <alignment horizontal="center" vertical="center"/>
    </xf>
    <xf numFmtId="176" fontId="27" fillId="0" borderId="3" xfId="69" applyFont="1" applyFill="1" applyBorder="1" applyAlignment="1">
      <alignment horizontal="center" vertical="center"/>
    </xf>
    <xf numFmtId="176" fontId="27" fillId="0" borderId="11" xfId="69" applyFont="1" applyFill="1" applyBorder="1" applyAlignment="1">
      <alignment horizontal="center" vertical="center"/>
    </xf>
    <xf numFmtId="176" fontId="27" fillId="0" borderId="48" xfId="69" applyFont="1" applyFill="1" applyBorder="1" applyAlignment="1">
      <alignment horizontal="center" vertical="center"/>
    </xf>
    <xf numFmtId="176" fontId="17" fillId="0" borderId="8" xfId="69" applyFont="1" applyFill="1" applyBorder="1" applyAlignment="1">
      <alignment horizontal="center" vertical="center"/>
    </xf>
    <xf numFmtId="176" fontId="17" fillId="0" borderId="11" xfId="69" applyFont="1" applyFill="1" applyBorder="1" applyAlignment="1">
      <alignment horizontal="center" vertical="center"/>
    </xf>
    <xf numFmtId="176" fontId="33" fillId="0" borderId="65" xfId="69" applyFont="1" applyFill="1" applyBorder="1" applyAlignment="1">
      <alignment horizontal="center" vertical="center"/>
    </xf>
    <xf numFmtId="176" fontId="18" fillId="0" borderId="61" xfId="69" applyFont="1" applyFill="1" applyBorder="1" applyAlignment="1">
      <alignment horizontal="center" vertical="center"/>
    </xf>
    <xf numFmtId="176" fontId="8" fillId="0" borderId="33" xfId="69" applyFont="1" applyFill="1" applyBorder="1" applyAlignment="1">
      <alignment horizontal="center" vertical="center"/>
    </xf>
    <xf numFmtId="176" fontId="8" fillId="0" borderId="5" xfId="69" applyFont="1" applyFill="1" applyBorder="1" applyAlignment="1">
      <alignment horizontal="center" vertical="center"/>
    </xf>
    <xf numFmtId="176" fontId="33" fillId="0" borderId="61" xfId="69" applyFont="1" applyFill="1" applyBorder="1" applyAlignment="1">
      <alignment horizontal="center" vertical="center"/>
    </xf>
    <xf numFmtId="176" fontId="20" fillId="0" borderId="33" xfId="69" applyFont="1" applyFill="1" applyBorder="1" applyAlignment="1">
      <alignment horizontal="center" vertical="center"/>
    </xf>
    <xf numFmtId="176" fontId="20" fillId="0" borderId="5" xfId="69" applyFont="1" applyFill="1" applyBorder="1" applyAlignment="1">
      <alignment horizontal="center" vertical="center"/>
    </xf>
    <xf numFmtId="176" fontId="33" fillId="0" borderId="96" xfId="69" applyFont="1" applyFill="1" applyBorder="1" applyAlignment="1">
      <alignment horizontal="center" vertical="center"/>
    </xf>
    <xf numFmtId="176" fontId="20" fillId="0" borderId="95" xfId="69" applyFont="1" applyFill="1" applyBorder="1" applyAlignment="1">
      <alignment horizontal="center" vertical="center"/>
    </xf>
    <xf numFmtId="176" fontId="20" fillId="0" borderId="93" xfId="69" applyFont="1" applyFill="1" applyBorder="1" applyAlignment="1">
      <alignment horizontal="center" vertical="center"/>
    </xf>
    <xf numFmtId="176" fontId="18" fillId="0" borderId="57" xfId="69" applyFont="1" applyFill="1" applyBorder="1" applyAlignment="1">
      <alignment horizontal="center" vertical="center"/>
    </xf>
    <xf numFmtId="176" fontId="8" fillId="0" borderId="31" xfId="69" applyFont="1" applyFill="1" applyBorder="1" applyAlignment="1">
      <alignment horizontal="center" vertical="center"/>
    </xf>
    <xf numFmtId="176" fontId="8" fillId="0" borderId="6" xfId="69" applyFont="1" applyFill="1" applyBorder="1" applyAlignment="1">
      <alignment horizontal="center" vertical="center"/>
    </xf>
    <xf numFmtId="176" fontId="33" fillId="0" borderId="57" xfId="69" applyFont="1" applyFill="1" applyBorder="1" applyAlignment="1">
      <alignment horizontal="center" vertical="center"/>
    </xf>
    <xf numFmtId="176" fontId="20" fillId="0" borderId="31" xfId="69" applyFont="1" applyFill="1" applyBorder="1" applyAlignment="1">
      <alignment horizontal="center" vertical="center"/>
    </xf>
    <xf numFmtId="176" fontId="20" fillId="0" borderId="6" xfId="69" applyFont="1" applyFill="1" applyBorder="1" applyAlignment="1">
      <alignment horizontal="center" vertical="center"/>
    </xf>
    <xf numFmtId="176" fontId="33" fillId="0" borderId="83" xfId="69" applyFont="1" applyFill="1" applyBorder="1" applyAlignment="1">
      <alignment horizontal="center" vertical="center"/>
    </xf>
    <xf numFmtId="176" fontId="33" fillId="0" borderId="58" xfId="69" applyFont="1" applyFill="1" applyBorder="1" applyAlignment="1">
      <alignment horizontal="center" vertical="center"/>
    </xf>
    <xf numFmtId="176" fontId="27" fillId="0" borderId="65" xfId="69" applyFont="1" applyFill="1" applyBorder="1" applyAlignment="1">
      <alignment horizontal="center" vertical="center"/>
    </xf>
    <xf numFmtId="176" fontId="18" fillId="0" borderId="65" xfId="69" applyFont="1" applyFill="1" applyBorder="1" applyAlignment="1">
      <alignment horizontal="center" vertical="center"/>
    </xf>
    <xf numFmtId="176" fontId="26" fillId="11" borderId="105" xfId="69" applyFont="1" applyFill="1" applyBorder="1" applyAlignment="1">
      <alignment horizontal="center" vertical="center" textRotation="90"/>
    </xf>
    <xf numFmtId="176" fontId="8" fillId="2" borderId="31" xfId="69" applyFont="1" applyFill="1" applyBorder="1" applyAlignment="1">
      <alignment horizontal="center" vertical="center"/>
    </xf>
    <xf numFmtId="176" fontId="17" fillId="2" borderId="6" xfId="69" applyFont="1" applyFill="1" applyBorder="1" applyAlignment="1">
      <alignment horizontal="center" vertical="center"/>
    </xf>
    <xf numFmtId="176" fontId="8" fillId="0" borderId="106" xfId="69" applyFont="1" applyFill="1" applyBorder="1" applyAlignment="1">
      <alignment horizontal="center" vertical="center"/>
    </xf>
    <xf numFmtId="176" fontId="8" fillId="0" borderId="107" xfId="69" applyFont="1" applyFill="1" applyBorder="1" applyAlignment="1">
      <alignment horizontal="center" vertical="center"/>
    </xf>
    <xf numFmtId="176" fontId="26" fillId="11" borderId="108" xfId="69" applyFont="1" applyFill="1" applyBorder="1" applyAlignment="1">
      <alignment horizontal="center" vertical="center" textRotation="90"/>
    </xf>
    <xf numFmtId="176" fontId="26" fillId="11" borderId="40" xfId="69" applyFont="1" applyFill="1" applyBorder="1" applyAlignment="1">
      <alignment horizontal="center" vertical="center" textRotation="90"/>
    </xf>
    <xf numFmtId="176" fontId="8" fillId="0" borderId="30" xfId="57" applyFont="1" applyFill="1" applyBorder="1" applyAlignment="1">
      <alignment horizontal="center" vertical="center"/>
    </xf>
    <xf numFmtId="176" fontId="8" fillId="0" borderId="12" xfId="57" applyFont="1" applyFill="1" applyBorder="1" applyAlignment="1">
      <alignment horizontal="center" vertical="center"/>
    </xf>
    <xf numFmtId="176" fontId="17" fillId="0" borderId="14" xfId="57" applyFont="1" applyFill="1" applyBorder="1" applyAlignment="1">
      <alignment horizontal="center" vertical="center"/>
    </xf>
    <xf numFmtId="176" fontId="35" fillId="11" borderId="109" xfId="69" applyFont="1" applyFill="1" applyBorder="1" applyAlignment="1">
      <alignment horizontal="center" vertical="center" textRotation="90"/>
    </xf>
    <xf numFmtId="176" fontId="8" fillId="0" borderId="110" xfId="69" applyFont="1" applyFill="1" applyBorder="1" applyAlignment="1">
      <alignment horizontal="center" vertical="center"/>
    </xf>
    <xf numFmtId="176" fontId="8" fillId="0" borderId="15" xfId="69" applyFont="1" applyFill="1" applyBorder="1" applyAlignment="1">
      <alignment horizontal="center" vertical="center"/>
    </xf>
    <xf numFmtId="176" fontId="27" fillId="12" borderId="3" xfId="69" applyFont="1" applyFill="1" applyBorder="1" applyAlignment="1">
      <alignment horizontal="center" vertical="center"/>
    </xf>
    <xf numFmtId="176" fontId="35" fillId="11" borderId="111" xfId="69" applyFont="1" applyFill="1" applyBorder="1" applyAlignment="1">
      <alignment horizontal="center" vertical="center" textRotation="90"/>
    </xf>
    <xf numFmtId="176" fontId="31" fillId="12" borderId="4" xfId="69" applyFont="1" applyFill="1" applyBorder="1" applyAlignment="1">
      <alignment horizontal="center" vertical="center"/>
    </xf>
    <xf numFmtId="176" fontId="31" fillId="12" borderId="5" xfId="69" applyFont="1" applyFill="1" applyBorder="1" applyAlignment="1">
      <alignment horizontal="center" vertical="center"/>
    </xf>
    <xf numFmtId="176" fontId="35" fillId="11" borderId="105" xfId="69" applyFont="1" applyFill="1" applyBorder="1" applyAlignment="1">
      <alignment horizontal="center" vertical="center" textRotation="90"/>
    </xf>
    <xf numFmtId="176" fontId="8" fillId="0" borderId="20" xfId="69" applyFont="1" applyFill="1" applyBorder="1" applyAlignment="1">
      <alignment horizontal="center" vertical="center"/>
    </xf>
    <xf numFmtId="176" fontId="8" fillId="0" borderId="22" xfId="69" applyFont="1" applyFill="1" applyBorder="1" applyAlignment="1">
      <alignment horizontal="center" vertical="center"/>
    </xf>
    <xf numFmtId="176" fontId="17" fillId="0" borderId="5" xfId="57" applyFont="1" applyFill="1" applyBorder="1" applyAlignment="1">
      <alignment horizontal="center" vertical="center"/>
    </xf>
    <xf numFmtId="176" fontId="17" fillId="0" borderId="14" xfId="67" applyFont="1" applyFill="1" applyBorder="1" applyAlignment="1">
      <alignment horizontal="center" vertical="center"/>
    </xf>
    <xf numFmtId="176" fontId="17" fillId="0" borderId="6" xfId="67" applyFont="1" applyFill="1" applyBorder="1" applyAlignment="1">
      <alignment horizontal="center" vertical="center"/>
    </xf>
    <xf numFmtId="176" fontId="17" fillId="0" borderId="6" xfId="57" applyFont="1" applyFill="1" applyBorder="1" applyAlignment="1">
      <alignment horizontal="center" vertical="center"/>
    </xf>
    <xf numFmtId="176" fontId="17" fillId="12" borderId="6" xfId="69" applyFont="1" applyFill="1" applyBorder="1" applyAlignment="1">
      <alignment horizontal="left" vertical="center"/>
    </xf>
    <xf numFmtId="176" fontId="21" fillId="0" borderId="0" xfId="57" applyFont="1" applyFill="1" applyBorder="1" applyAlignment="1">
      <alignment horizontal="center" vertical="center"/>
    </xf>
    <xf numFmtId="176" fontId="21" fillId="9" borderId="3" xfId="57" applyFont="1" applyFill="1" applyBorder="1" applyAlignment="1">
      <alignment horizontal="center" vertical="center"/>
    </xf>
    <xf numFmtId="176" fontId="21" fillId="9" borderId="0" xfId="57" applyFont="1" applyFill="1" applyBorder="1" applyAlignment="1">
      <alignment horizontal="center" vertical="center"/>
    </xf>
    <xf numFmtId="176" fontId="17" fillId="0" borderId="57" xfId="57" applyFont="1" applyFill="1" applyBorder="1" applyAlignment="1">
      <alignment horizontal="center" vertical="center"/>
    </xf>
    <xf numFmtId="176" fontId="17" fillId="0" borderId="29" xfId="57" applyFont="1" applyFill="1" applyBorder="1" applyAlignment="1">
      <alignment horizontal="center" vertical="center"/>
    </xf>
    <xf numFmtId="176" fontId="17" fillId="0" borderId="0" xfId="57" applyFont="1" applyFill="1" applyBorder="1" applyAlignment="1">
      <alignment horizontal="center" vertical="center"/>
    </xf>
    <xf numFmtId="176" fontId="17" fillId="12" borderId="12" xfId="69" applyFont="1" applyFill="1" applyBorder="1" applyAlignment="1">
      <alignment horizontal="center" vertical="center"/>
    </xf>
    <xf numFmtId="176" fontId="27" fillId="0" borderId="3" xfId="69" applyFont="1" applyFill="1" applyBorder="1" applyAlignment="1">
      <alignment horizontal="left" vertical="center"/>
    </xf>
    <xf numFmtId="176" fontId="27" fillId="0" borderId="0" xfId="69" applyFont="1" applyFill="1" applyBorder="1" applyAlignment="1">
      <alignment horizontal="center" vertical="center"/>
    </xf>
    <xf numFmtId="176" fontId="31" fillId="0" borderId="4" xfId="69" applyFont="1" applyFill="1" applyBorder="1" applyAlignment="1">
      <alignment horizontal="center" vertical="center"/>
    </xf>
    <xf numFmtId="176" fontId="31" fillId="0" borderId="0" xfId="69" applyFont="1" applyFill="1" applyBorder="1" applyAlignment="1">
      <alignment horizontal="center" vertical="center"/>
    </xf>
    <xf numFmtId="176" fontId="31" fillId="0" borderId="5" xfId="69" applyFont="1" applyFill="1" applyBorder="1" applyAlignment="1">
      <alignment horizontal="center" vertical="center"/>
    </xf>
    <xf numFmtId="176" fontId="20" fillId="0" borderId="3" xfId="69" applyFont="1" applyFill="1" applyBorder="1" applyAlignment="1">
      <alignment horizontal="left" vertical="center"/>
    </xf>
    <xf numFmtId="176" fontId="27" fillId="0" borderId="12" xfId="69" applyFont="1" applyFill="1" applyBorder="1" applyAlignment="1">
      <alignment horizontal="center" vertical="center"/>
    </xf>
    <xf numFmtId="176" fontId="21" fillId="0" borderId="57" xfId="69" applyFont="1" applyFill="1" applyBorder="1" applyAlignment="1">
      <alignment horizontal="center" vertical="center"/>
    </xf>
    <xf numFmtId="176" fontId="21" fillId="0" borderId="61" xfId="69" applyFont="1" applyFill="1" applyBorder="1" applyAlignment="1">
      <alignment horizontal="center" vertical="center"/>
    </xf>
    <xf numFmtId="176" fontId="21" fillId="0" borderId="48" xfId="57" applyFont="1" applyFill="1" applyBorder="1" applyAlignment="1">
      <alignment horizontal="center" vertical="center"/>
    </xf>
    <xf numFmtId="176" fontId="21" fillId="0" borderId="65" xfId="57" applyFont="1" applyFill="1" applyBorder="1" applyAlignment="1">
      <alignment horizontal="center" vertical="center"/>
    </xf>
    <xf numFmtId="176" fontId="21" fillId="2" borderId="48" xfId="69" applyFont="1" applyFill="1" applyBorder="1" applyAlignment="1">
      <alignment horizontal="center" vertical="center"/>
    </xf>
    <xf numFmtId="176" fontId="21" fillId="2" borderId="65" xfId="69" applyFont="1" applyFill="1" applyBorder="1" applyAlignment="1">
      <alignment horizontal="center" vertical="center"/>
    </xf>
    <xf numFmtId="176" fontId="17" fillId="0" borderId="65" xfId="57" applyFont="1" applyFill="1" applyBorder="1" applyAlignment="1">
      <alignment horizontal="center" vertical="center"/>
    </xf>
    <xf numFmtId="176" fontId="17" fillId="0" borderId="95" xfId="69" applyFont="1" applyFill="1" applyBorder="1" applyAlignment="1">
      <alignment horizontal="center" vertical="center"/>
    </xf>
    <xf numFmtId="176" fontId="17" fillId="0" borderId="93" xfId="69" applyFont="1" applyFill="1" applyBorder="1" applyAlignment="1">
      <alignment horizontal="center" vertical="center"/>
    </xf>
    <xf numFmtId="176" fontId="17" fillId="0" borderId="92" xfId="69" applyFont="1" applyFill="1" applyBorder="1" applyAlignment="1">
      <alignment horizontal="center" vertical="center"/>
    </xf>
    <xf numFmtId="176" fontId="17" fillId="0" borderId="104" xfId="69" applyFont="1" applyFill="1" applyBorder="1" applyAlignment="1">
      <alignment horizontal="center" vertical="center"/>
    </xf>
    <xf numFmtId="176" fontId="21" fillId="0" borderId="32" xfId="69" applyFont="1" applyFill="1" applyBorder="1" applyAlignment="1">
      <alignment horizontal="center" vertical="center"/>
    </xf>
    <xf numFmtId="176" fontId="21" fillId="0" borderId="4" xfId="69" applyFont="1" applyFill="1" applyBorder="1" applyAlignment="1">
      <alignment horizontal="center" vertical="center"/>
    </xf>
    <xf numFmtId="176" fontId="21" fillId="0" borderId="87" xfId="69" applyFont="1" applyFill="1" applyBorder="1" applyAlignment="1">
      <alignment horizontal="center" vertical="center"/>
    </xf>
    <xf numFmtId="176" fontId="21" fillId="0" borderId="95" xfId="69" applyFont="1" applyFill="1" applyBorder="1" applyAlignment="1">
      <alignment horizontal="center" vertical="center"/>
    </xf>
    <xf numFmtId="176" fontId="21" fillId="0" borderId="93" xfId="69" applyFont="1" applyFill="1" applyBorder="1" applyAlignment="1">
      <alignment horizontal="center" vertical="center"/>
    </xf>
    <xf numFmtId="176" fontId="21" fillId="0" borderId="92" xfId="69" applyFont="1" applyFill="1" applyBorder="1" applyAlignment="1">
      <alignment horizontal="center" vertical="center"/>
    </xf>
    <xf numFmtId="176" fontId="21" fillId="0" borderId="8" xfId="57" applyFont="1" applyFill="1" applyBorder="1" applyAlignment="1">
      <alignment horizontal="center" vertical="center"/>
    </xf>
    <xf numFmtId="176" fontId="21" fillId="0" borderId="11" xfId="57" applyFont="1" applyFill="1" applyBorder="1" applyAlignment="1">
      <alignment horizontal="center" vertical="center"/>
    </xf>
    <xf numFmtId="176" fontId="17" fillId="0" borderId="8" xfId="57" applyFont="1" applyFill="1" applyBorder="1" applyAlignment="1">
      <alignment horizontal="center" vertical="center"/>
    </xf>
    <xf numFmtId="176" fontId="17" fillId="0" borderId="11" xfId="57" applyFont="1" applyFill="1" applyBorder="1" applyAlignment="1">
      <alignment horizontal="center" vertical="center"/>
    </xf>
    <xf numFmtId="176" fontId="27" fillId="0" borderId="33" xfId="69" applyFont="1" applyFill="1" applyBorder="1" applyAlignment="1">
      <alignment horizontal="center" vertical="center"/>
    </xf>
    <xf numFmtId="176" fontId="27" fillId="0" borderId="5" xfId="69" applyFont="1" applyFill="1" applyBorder="1" applyAlignment="1">
      <alignment horizontal="center" vertical="center"/>
    </xf>
    <xf numFmtId="176" fontId="27" fillId="0" borderId="90" xfId="69" applyFont="1" applyFill="1" applyBorder="1" applyAlignment="1">
      <alignment horizontal="center" vertical="center"/>
    </xf>
    <xf numFmtId="176" fontId="27" fillId="0" borderId="47" xfId="69" applyFont="1" applyFill="1" applyBorder="1" applyAlignment="1">
      <alignment horizontal="center" vertical="center"/>
    </xf>
    <xf numFmtId="176" fontId="20" fillId="0" borderId="47" xfId="69" applyFont="1" applyFill="1" applyBorder="1" applyAlignment="1">
      <alignment horizontal="center" vertical="center"/>
    </xf>
    <xf numFmtId="176" fontId="17" fillId="0" borderId="31" xfId="69" applyFont="1" applyFill="1" applyBorder="1" applyAlignment="1">
      <alignment horizontal="center" vertical="center"/>
    </xf>
    <xf numFmtId="176" fontId="17" fillId="0" borderId="88" xfId="69" applyFont="1" applyFill="1" applyBorder="1" applyAlignment="1">
      <alignment horizontal="center" vertical="center"/>
    </xf>
    <xf numFmtId="176" fontId="27" fillId="0" borderId="94" xfId="69" applyFont="1" applyFill="1" applyBorder="1" applyAlignment="1">
      <alignment horizontal="center" vertical="center"/>
    </xf>
    <xf numFmtId="176" fontId="27" fillId="0" borderId="83" xfId="69" applyFont="1" applyFill="1" applyBorder="1" applyAlignment="1">
      <alignment horizontal="center" vertical="center"/>
    </xf>
    <xf numFmtId="176" fontId="27" fillId="0" borderId="89" xfId="69" applyFont="1" applyFill="1" applyBorder="1" applyAlignment="1">
      <alignment horizontal="center" vertical="center"/>
    </xf>
    <xf numFmtId="176" fontId="27" fillId="0" borderId="82" xfId="69" applyFont="1" applyFill="1" applyBorder="1" applyAlignment="1">
      <alignment horizontal="center" vertical="center"/>
    </xf>
    <xf numFmtId="176" fontId="31" fillId="0" borderId="32" xfId="69" applyFont="1" applyFill="1" applyBorder="1" applyAlignment="1">
      <alignment horizontal="center" vertical="center"/>
    </xf>
    <xf numFmtId="176" fontId="31" fillId="0" borderId="87" xfId="69" applyFont="1" applyFill="1" applyBorder="1" applyAlignment="1">
      <alignment horizontal="center" vertical="center"/>
    </xf>
    <xf numFmtId="176" fontId="31" fillId="0" borderId="46" xfId="69" applyFont="1" applyFill="1" applyBorder="1" applyAlignment="1">
      <alignment horizontal="center" vertical="center"/>
    </xf>
    <xf numFmtId="176" fontId="17" fillId="0" borderId="96" xfId="69" applyFont="1" applyFill="1" applyBorder="1" applyAlignment="1">
      <alignment horizontal="center" vertical="center"/>
    </xf>
    <xf numFmtId="176" fontId="21" fillId="0" borderId="96" xfId="69" applyFont="1" applyFill="1" applyBorder="1" applyAlignment="1">
      <alignment horizontal="center" vertical="center"/>
    </xf>
    <xf numFmtId="176" fontId="27" fillId="0" borderId="61" xfId="69" applyFont="1" applyFill="1" applyBorder="1" applyAlignment="1">
      <alignment horizontal="center" vertical="center"/>
    </xf>
    <xf numFmtId="176" fontId="20" fillId="0" borderId="61" xfId="69" applyFont="1" applyFill="1" applyBorder="1" applyAlignment="1">
      <alignment horizontal="center" vertical="center"/>
    </xf>
    <xf numFmtId="176" fontId="27" fillId="0" borderId="84" xfId="69" applyFont="1" applyFill="1" applyBorder="1" applyAlignment="1">
      <alignment horizontal="center" vertical="center"/>
    </xf>
    <xf numFmtId="176" fontId="31" fillId="0" borderId="58" xfId="69" applyFont="1" applyFill="1" applyBorder="1" applyAlignment="1">
      <alignment horizontal="center" vertical="center"/>
    </xf>
    <xf numFmtId="176" fontId="21" fillId="0" borderId="83" xfId="69" applyFont="1" applyFill="1" applyBorder="1" applyAlignment="1">
      <alignment horizontal="center" vertical="center"/>
    </xf>
    <xf numFmtId="176" fontId="20" fillId="0" borderId="3" xfId="57" applyFont="1" applyFill="1" applyBorder="1" applyAlignment="1">
      <alignment horizontal="center" vertical="center"/>
    </xf>
    <xf numFmtId="176" fontId="21" fillId="0" borderId="0" xfId="59" applyFont="1" applyAlignment="1"/>
    <xf numFmtId="176" fontId="21" fillId="0" borderId="0" xfId="59" applyFont="1" applyFill="1" applyAlignment="1"/>
    <xf numFmtId="176" fontId="20" fillId="0" borderId="0" xfId="59" applyFont="1" applyBorder="1" applyAlignment="1"/>
    <xf numFmtId="176" fontId="7" fillId="3" borderId="3" xfId="59" applyFont="1" applyFill="1" applyBorder="1" applyAlignment="1">
      <alignment horizontal="center" vertical="center"/>
    </xf>
    <xf numFmtId="176" fontId="8" fillId="0" borderId="112" xfId="69" applyFont="1" applyFill="1" applyBorder="1" applyAlignment="1">
      <alignment horizontal="center" vertical="center"/>
    </xf>
    <xf numFmtId="176" fontId="31" fillId="0" borderId="6" xfId="69" applyFont="1" applyFill="1" applyBorder="1" applyAlignment="1">
      <alignment horizontal="center" vertical="center"/>
    </xf>
    <xf numFmtId="176" fontId="8" fillId="0" borderId="113" xfId="69" applyFont="1" applyFill="1" applyBorder="1" applyAlignment="1">
      <alignment horizontal="center" vertical="center"/>
    </xf>
    <xf numFmtId="176" fontId="20" fillId="12" borderId="3" xfId="69" applyFont="1" applyFill="1" applyBorder="1" applyAlignment="1">
      <alignment horizontal="center" vertical="center"/>
    </xf>
    <xf numFmtId="176" fontId="8" fillId="12" borderId="46" xfId="69" applyFont="1" applyFill="1" applyBorder="1" applyAlignment="1">
      <alignment horizontal="center" vertical="center"/>
    </xf>
    <xf numFmtId="176" fontId="8" fillId="12" borderId="4" xfId="69" applyFont="1" applyFill="1" applyBorder="1" applyAlignment="1">
      <alignment horizontal="center" vertical="center"/>
    </xf>
    <xf numFmtId="176" fontId="8" fillId="12" borderId="48" xfId="69" applyFont="1" applyFill="1" applyBorder="1" applyAlignment="1">
      <alignment horizontal="center" vertical="center"/>
    </xf>
    <xf numFmtId="176" fontId="8" fillId="12" borderId="3" xfId="69" applyFont="1" applyFill="1" applyBorder="1" applyAlignment="1">
      <alignment horizontal="center" vertical="center"/>
    </xf>
    <xf numFmtId="176" fontId="8" fillId="12" borderId="47" xfId="69" applyFont="1" applyFill="1" applyBorder="1" applyAlignment="1">
      <alignment horizontal="center" vertical="center"/>
    </xf>
    <xf numFmtId="176" fontId="8" fillId="12" borderId="5" xfId="69" applyFont="1" applyFill="1" applyBorder="1" applyAlignment="1">
      <alignment horizontal="center" vertical="center"/>
    </xf>
    <xf numFmtId="176" fontId="8" fillId="0" borderId="114" xfId="69" applyFont="1" applyFill="1" applyBorder="1" applyAlignment="1">
      <alignment horizontal="center" vertical="center"/>
    </xf>
    <xf numFmtId="176" fontId="8" fillId="0" borderId="107" xfId="69" applyFont="1" applyFill="1" applyBorder="1" applyAlignment="1">
      <alignment vertical="center"/>
    </xf>
    <xf numFmtId="176" fontId="18" fillId="0" borderId="30" xfId="69" applyFont="1" applyFill="1" applyBorder="1" applyAlignment="1">
      <alignment horizontal="center" vertical="center"/>
    </xf>
    <xf numFmtId="176" fontId="21" fillId="3" borderId="3" xfId="69" applyFont="1" applyFill="1" applyBorder="1" applyAlignment="1">
      <alignment horizontal="center" vertical="center"/>
    </xf>
    <xf numFmtId="176" fontId="26" fillId="11" borderId="109" xfId="69" applyFont="1" applyFill="1" applyBorder="1" applyAlignment="1">
      <alignment horizontal="center" vertical="center" textRotation="90"/>
    </xf>
    <xf numFmtId="176" fontId="17" fillId="2" borderId="31" xfId="69" applyFont="1" applyFill="1" applyBorder="1" applyAlignment="1">
      <alignment horizontal="center" vertical="center"/>
    </xf>
    <xf numFmtId="176" fontId="26" fillId="7" borderId="105" xfId="69" applyFont="1" applyFill="1" applyBorder="1" applyAlignment="1">
      <alignment horizontal="center" vertical="center" textRotation="90"/>
    </xf>
    <xf numFmtId="176" fontId="8" fillId="7" borderId="102" xfId="69" applyFont="1" applyFill="1" applyBorder="1" applyAlignment="1">
      <alignment horizontal="center" vertical="center"/>
    </xf>
    <xf numFmtId="176" fontId="8" fillId="7" borderId="63" xfId="69" applyFont="1" applyFill="1" applyBorder="1" applyAlignment="1">
      <alignment horizontal="center" vertical="center"/>
    </xf>
    <xf numFmtId="176" fontId="8" fillId="7" borderId="12" xfId="69" applyFont="1" applyFill="1" applyBorder="1" applyAlignment="1">
      <alignment horizontal="center" vertical="center"/>
    </xf>
    <xf numFmtId="176" fontId="21" fillId="7" borderId="3" xfId="57" applyFont="1" applyFill="1" applyBorder="1" applyAlignment="1">
      <alignment horizontal="center" vertical="center"/>
    </xf>
    <xf numFmtId="176" fontId="21" fillId="7" borderId="3" xfId="69" applyFont="1" applyFill="1" applyBorder="1" applyAlignment="1">
      <alignment horizontal="center" vertical="center"/>
    </xf>
    <xf numFmtId="176" fontId="17" fillId="7" borderId="31" xfId="57" applyFont="1" applyFill="1" applyBorder="1" applyAlignment="1">
      <alignment horizontal="center" vertical="center"/>
    </xf>
    <xf numFmtId="176" fontId="17" fillId="7" borderId="6" xfId="69" applyFont="1" applyFill="1" applyBorder="1" applyAlignment="1">
      <alignment horizontal="center" vertical="center"/>
    </xf>
    <xf numFmtId="176" fontId="17" fillId="2" borderId="33" xfId="57" applyFont="1" applyFill="1" applyBorder="1" applyAlignment="1">
      <alignment horizontal="center" vertical="center"/>
    </xf>
    <xf numFmtId="176" fontId="17" fillId="2" borderId="31" xfId="57" applyFont="1" applyFill="1" applyBorder="1" applyAlignment="1">
      <alignment horizontal="center" vertical="center"/>
    </xf>
    <xf numFmtId="176" fontId="21" fillId="2" borderId="3" xfId="57" applyFont="1" applyFill="1" applyBorder="1" applyAlignment="1">
      <alignment horizontal="center" vertical="center"/>
    </xf>
    <xf numFmtId="176" fontId="21" fillId="2" borderId="3" xfId="69" applyFont="1" applyFill="1" applyBorder="1" applyAlignment="1">
      <alignment horizontal="center" vertical="center"/>
    </xf>
    <xf numFmtId="176" fontId="17" fillId="12" borderId="3" xfId="69" applyFont="1" applyFill="1" applyBorder="1" applyAlignment="1">
      <alignment horizontal="center" vertical="center"/>
    </xf>
    <xf numFmtId="176" fontId="36" fillId="0" borderId="3" xfId="0" applyFont="1" applyFill="1" applyBorder="1" applyAlignment="1">
      <alignment horizontal="center" vertical="center"/>
    </xf>
    <xf numFmtId="176" fontId="17" fillId="7" borderId="4" xfId="69" applyFont="1" applyFill="1" applyBorder="1" applyAlignment="1">
      <alignment horizontal="center" vertical="center"/>
    </xf>
    <xf numFmtId="176" fontId="17" fillId="7" borderId="14" xfId="69" applyFont="1" applyFill="1" applyBorder="1" applyAlignment="1">
      <alignment horizontal="center" vertical="center"/>
    </xf>
    <xf numFmtId="176" fontId="17" fillId="0" borderId="83" xfId="69" applyFont="1" applyFill="1" applyBorder="1" applyAlignment="1">
      <alignment horizontal="center" vertical="center"/>
    </xf>
    <xf numFmtId="176" fontId="17" fillId="0" borderId="28" xfId="69" applyFont="1" applyFill="1" applyBorder="1" applyAlignment="1">
      <alignment horizontal="center" vertical="center"/>
    </xf>
    <xf numFmtId="176" fontId="31" fillId="0" borderId="57" xfId="69" applyFont="1" applyFill="1" applyBorder="1" applyAlignment="1">
      <alignment horizontal="center" vertical="center"/>
    </xf>
    <xf numFmtId="176" fontId="8" fillId="0" borderId="39" xfId="69" applyFont="1" applyFill="1" applyBorder="1" applyAlignment="1">
      <alignment horizontal="center" vertical="center"/>
    </xf>
    <xf numFmtId="176" fontId="31" fillId="0" borderId="12" xfId="69" applyFont="1" applyFill="1" applyBorder="1" applyAlignment="1">
      <alignment horizontal="center" vertical="center"/>
    </xf>
    <xf numFmtId="176" fontId="20" fillId="12" borderId="3" xfId="69" applyFont="1" applyFill="1" applyBorder="1" applyAlignment="1">
      <alignment horizontal="left" vertical="center"/>
    </xf>
    <xf numFmtId="176" fontId="31" fillId="12" borderId="58" xfId="69" applyFont="1" applyFill="1" applyBorder="1" applyAlignment="1">
      <alignment horizontal="center" vertical="center"/>
    </xf>
    <xf numFmtId="176" fontId="8" fillId="12" borderId="59" xfId="69" applyFont="1" applyFill="1" applyBorder="1" applyAlignment="1">
      <alignment horizontal="center" vertical="center"/>
    </xf>
    <xf numFmtId="176" fontId="31" fillId="12" borderId="65" xfId="69" applyFont="1" applyFill="1" applyBorder="1" applyAlignment="1">
      <alignment horizontal="center" vertical="center"/>
    </xf>
    <xf numFmtId="176" fontId="8" fillId="12" borderId="66" xfId="69" applyFont="1" applyFill="1" applyBorder="1" applyAlignment="1">
      <alignment horizontal="center" vertical="center"/>
    </xf>
    <xf numFmtId="176" fontId="31" fillId="12" borderId="61" xfId="69" applyFont="1" applyFill="1" applyBorder="1" applyAlignment="1">
      <alignment horizontal="center" vertical="center"/>
    </xf>
    <xf numFmtId="176" fontId="8" fillId="12" borderId="62" xfId="69" applyFont="1" applyFill="1" applyBorder="1" applyAlignment="1">
      <alignment horizontal="center" vertical="center"/>
    </xf>
    <xf numFmtId="176" fontId="21" fillId="14" borderId="3" xfId="69" applyFont="1" applyFill="1" applyBorder="1" applyAlignment="1">
      <alignment horizontal="center" vertical="center"/>
    </xf>
    <xf numFmtId="176" fontId="21" fillId="14" borderId="3" xfId="69" applyFont="1" applyFill="1" applyBorder="1" applyAlignment="1">
      <alignment horizontal="left" vertical="center"/>
    </xf>
    <xf numFmtId="176" fontId="17" fillId="0" borderId="40" xfId="69" applyFont="1" applyFill="1" applyBorder="1" applyAlignment="1">
      <alignment horizontal="center" vertical="center"/>
    </xf>
    <xf numFmtId="176" fontId="17" fillId="7" borderId="12" xfId="69" applyFont="1" applyFill="1" applyBorder="1" applyAlignment="1">
      <alignment horizontal="center" vertical="center"/>
    </xf>
    <xf numFmtId="176" fontId="21" fillId="7" borderId="3" xfId="69" applyFont="1" applyFill="1" applyBorder="1" applyAlignment="1">
      <alignment horizontal="left" vertical="center"/>
    </xf>
    <xf numFmtId="176" fontId="21" fillId="7" borderId="3" xfId="67" applyFont="1" applyFill="1" applyBorder="1" applyAlignment="1">
      <alignment horizontal="left" vertical="center"/>
    </xf>
    <xf numFmtId="176" fontId="21" fillId="7" borderId="0" xfId="69" applyFont="1" applyFill="1" applyBorder="1" applyAlignment="1">
      <alignment horizontal="center" vertical="center"/>
    </xf>
    <xf numFmtId="176" fontId="17" fillId="7" borderId="58" xfId="69" applyFont="1" applyFill="1" applyBorder="1" applyAlignment="1">
      <alignment horizontal="center" vertical="center"/>
    </xf>
    <xf numFmtId="176" fontId="17" fillId="7" borderId="39" xfId="69" applyFont="1" applyFill="1" applyBorder="1" applyAlignment="1">
      <alignment horizontal="center" vertical="center"/>
    </xf>
    <xf numFmtId="176" fontId="17" fillId="7" borderId="0" xfId="69" applyFont="1" applyFill="1" applyBorder="1" applyAlignment="1">
      <alignment horizontal="left" vertical="center"/>
    </xf>
    <xf numFmtId="176" fontId="17" fillId="7" borderId="40" xfId="69" applyFont="1" applyFill="1" applyBorder="1" applyAlignment="1">
      <alignment horizontal="center" vertical="center"/>
    </xf>
    <xf numFmtId="176" fontId="17" fillId="7" borderId="0" xfId="69" applyFont="1" applyFill="1" applyBorder="1" applyAlignment="1">
      <alignment horizontal="center" vertical="center"/>
    </xf>
    <xf numFmtId="176" fontId="17" fillId="0" borderId="10" xfId="69" applyFont="1" applyFill="1" applyBorder="1" applyAlignment="1">
      <alignment horizontal="center" vertical="center"/>
    </xf>
    <xf numFmtId="176" fontId="17" fillId="0" borderId="32" xfId="69" applyFont="1" applyFill="1" applyBorder="1" applyAlignment="1">
      <alignment horizontal="center" vertical="center"/>
    </xf>
    <xf numFmtId="176" fontId="17" fillId="0" borderId="87" xfId="69" applyFont="1" applyFill="1" applyBorder="1" applyAlignment="1">
      <alignment horizontal="center" vertical="center"/>
    </xf>
    <xf numFmtId="176" fontId="21" fillId="0" borderId="94" xfId="69" applyFont="1" applyFill="1" applyBorder="1" applyAlignment="1">
      <alignment horizontal="center" vertical="center"/>
    </xf>
    <xf numFmtId="176" fontId="21" fillId="0" borderId="89" xfId="69" applyFont="1" applyFill="1" applyBorder="1" applyAlignment="1">
      <alignment horizontal="center" vertical="center"/>
    </xf>
    <xf numFmtId="176" fontId="33" fillId="0" borderId="0" xfId="59" applyFont="1" applyAlignment="1"/>
    <xf numFmtId="176" fontId="20" fillId="7" borderId="0" xfId="59" applyFont="1" applyFill="1" applyAlignment="1"/>
    <xf numFmtId="176" fontId="7" fillId="7" borderId="3" xfId="59" applyFont="1" applyFill="1" applyBorder="1" applyAlignment="1">
      <alignment horizontal="center" vertical="center"/>
    </xf>
    <xf numFmtId="176" fontId="7" fillId="7" borderId="0" xfId="59" applyFont="1" applyFill="1" applyAlignment="1">
      <alignment horizontal="center" vertical="center"/>
    </xf>
    <xf numFmtId="176" fontId="7" fillId="3" borderId="0" xfId="59" applyFont="1" applyFill="1" applyAlignment="1">
      <alignment horizontal="center" vertical="center"/>
    </xf>
    <xf numFmtId="176" fontId="20" fillId="7" borderId="3" xfId="59" applyFont="1" applyFill="1" applyBorder="1" applyAlignment="1">
      <alignment horizontal="center" vertical="center"/>
    </xf>
    <xf numFmtId="176" fontId="6" fillId="0" borderId="3" xfId="59" applyFont="1" applyBorder="1" applyAlignment="1">
      <alignment horizontal="center" vertical="center"/>
    </xf>
    <xf numFmtId="176" fontId="21" fillId="0" borderId="3" xfId="59" applyFont="1" applyBorder="1" applyAlignment="1">
      <alignment horizontal="center" vertical="center"/>
    </xf>
    <xf numFmtId="176" fontId="6" fillId="0" borderId="0" xfId="59" applyFont="1" applyAlignment="1">
      <alignment horizontal="center" vertical="center"/>
    </xf>
    <xf numFmtId="176" fontId="17" fillId="2" borderId="115" xfId="69" applyFont="1" applyFill="1" applyBorder="1" applyAlignment="1">
      <alignment horizontal="center" vertical="center"/>
    </xf>
    <xf numFmtId="176" fontId="17" fillId="2" borderId="85" xfId="69" applyFont="1" applyFill="1" applyBorder="1" applyAlignment="1">
      <alignment horizontal="center" vertical="center"/>
    </xf>
    <xf numFmtId="176" fontId="37" fillId="0" borderId="5" xfId="0" applyFont="1" applyFill="1" applyBorder="1" applyAlignment="1">
      <alignment horizontal="center"/>
    </xf>
    <xf numFmtId="176" fontId="38" fillId="0" borderId="3" xfId="0" applyFont="1" applyFill="1" applyBorder="1" applyAlignment="1">
      <alignment horizontal="center"/>
    </xf>
    <xf numFmtId="176" fontId="37" fillId="0" borderId="4" xfId="0" applyFont="1" applyFill="1" applyBorder="1" applyAlignment="1">
      <alignment horizontal="center"/>
    </xf>
    <xf numFmtId="176" fontId="37" fillId="0" borderId="3" xfId="0" applyFont="1" applyFill="1" applyBorder="1" applyAlignment="1">
      <alignment horizontal="center"/>
    </xf>
    <xf numFmtId="176" fontId="37" fillId="0" borderId="6" xfId="0" applyFont="1" applyFill="1" applyBorder="1" applyAlignment="1">
      <alignment horizontal="center"/>
    </xf>
    <xf numFmtId="176" fontId="17" fillId="2" borderId="78" xfId="69" applyFont="1" applyFill="1" applyBorder="1" applyAlignment="1">
      <alignment horizontal="center" vertical="center"/>
    </xf>
    <xf numFmtId="176" fontId="8" fillId="0" borderId="116" xfId="69" applyFont="1" applyFill="1" applyBorder="1" applyAlignment="1">
      <alignment horizontal="center" vertical="center"/>
    </xf>
    <xf numFmtId="176" fontId="39" fillId="11" borderId="98" xfId="0" applyFont="1" applyFill="1" applyBorder="1" applyAlignment="1">
      <alignment horizontal="center" vertical="center" textRotation="90"/>
    </xf>
    <xf numFmtId="176" fontId="39" fillId="11" borderId="29" xfId="0" applyFont="1" applyFill="1" applyBorder="1" applyAlignment="1">
      <alignment horizontal="center" vertical="center" textRotation="90"/>
    </xf>
    <xf numFmtId="176" fontId="39" fillId="11" borderId="117" xfId="0" applyFont="1" applyFill="1" applyBorder="1" applyAlignment="1">
      <alignment horizontal="center" vertical="center" textRotation="90"/>
    </xf>
    <xf numFmtId="176" fontId="40" fillId="11" borderId="118" xfId="0" applyFont="1" applyFill="1" applyBorder="1" applyAlignment="1">
      <alignment horizontal="center" vertical="center" textRotation="90"/>
    </xf>
    <xf numFmtId="176" fontId="8" fillId="0" borderId="43" xfId="69" applyFont="1" applyFill="1" applyBorder="1" applyAlignment="1">
      <alignment horizontal="center" vertical="center"/>
    </xf>
    <xf numFmtId="176" fontId="20" fillId="2" borderId="3" xfId="59" applyFont="1" applyFill="1" applyBorder="1" applyAlignment="1">
      <alignment horizontal="center" vertical="center"/>
    </xf>
    <xf numFmtId="176" fontId="40" fillId="11" borderId="88" xfId="0" applyFont="1" applyFill="1" applyBorder="1" applyAlignment="1">
      <alignment horizontal="center" vertical="center" textRotation="90"/>
    </xf>
    <xf numFmtId="176" fontId="20" fillId="12" borderId="3" xfId="59" applyFont="1" applyFill="1" applyBorder="1" applyAlignment="1">
      <alignment horizontal="center" vertical="center"/>
    </xf>
    <xf numFmtId="176" fontId="8" fillId="2" borderId="6" xfId="59" applyFont="1" applyFill="1" applyBorder="1" applyAlignment="1">
      <alignment horizontal="center" vertical="center"/>
    </xf>
    <xf numFmtId="176" fontId="8" fillId="12" borderId="6" xfId="59" applyFont="1" applyFill="1" applyBorder="1" applyAlignment="1">
      <alignment horizontal="center" vertical="center"/>
    </xf>
    <xf numFmtId="176" fontId="40" fillId="11" borderId="86" xfId="0" applyFont="1" applyFill="1" applyBorder="1" applyAlignment="1">
      <alignment horizontal="center" vertical="center" textRotation="90"/>
    </xf>
    <xf numFmtId="176" fontId="8" fillId="0" borderId="18" xfId="69" applyFont="1" applyFill="1" applyBorder="1" applyAlignment="1">
      <alignment horizontal="center" vertical="center"/>
    </xf>
    <xf numFmtId="176" fontId="21" fillId="0" borderId="3" xfId="0" applyFont="1" applyFill="1" applyBorder="1" applyAlignment="1">
      <alignment horizontal="center" vertical="center"/>
    </xf>
    <xf numFmtId="176" fontId="17" fillId="0" borderId="38" xfId="69" applyFont="1" applyFill="1" applyBorder="1" applyAlignment="1">
      <alignment horizontal="center" vertical="center"/>
    </xf>
    <xf numFmtId="176" fontId="17" fillId="0" borderId="31" xfId="0" applyFont="1" applyFill="1" applyBorder="1" applyAlignment="1">
      <alignment horizontal="center" vertical="center"/>
    </xf>
    <xf numFmtId="176" fontId="21" fillId="12" borderId="3" xfId="0" applyFont="1" applyFill="1" applyBorder="1" applyAlignment="1">
      <alignment horizontal="center" vertical="center"/>
    </xf>
    <xf numFmtId="176" fontId="17" fillId="0" borderId="85" xfId="69" applyFont="1" applyFill="1" applyBorder="1" applyAlignment="1">
      <alignment horizontal="center" vertical="center"/>
    </xf>
    <xf numFmtId="176" fontId="17" fillId="0" borderId="19" xfId="57" applyFont="1" applyFill="1" applyBorder="1" applyAlignment="1">
      <alignment horizontal="center" vertical="center"/>
    </xf>
    <xf numFmtId="176" fontId="17" fillId="0" borderId="5" xfId="67" applyFont="1" applyFill="1" applyBorder="1" applyAlignment="1">
      <alignment horizontal="center" vertical="center"/>
    </xf>
    <xf numFmtId="176" fontId="17" fillId="0" borderId="119" xfId="51" applyFont="1" applyFill="1" applyBorder="1" applyAlignment="1" applyProtection="1">
      <alignment horizontal="center" vertical="center"/>
    </xf>
    <xf numFmtId="176" fontId="17" fillId="0" borderId="85" xfId="51" applyFont="1" applyFill="1" applyBorder="1" applyAlignment="1" applyProtection="1">
      <alignment horizontal="center" vertical="center"/>
    </xf>
    <xf numFmtId="176" fontId="17" fillId="0" borderId="78" xfId="51" applyFont="1" applyFill="1" applyBorder="1" applyAlignment="1" applyProtection="1">
      <alignment horizontal="center" vertical="center"/>
    </xf>
    <xf numFmtId="176" fontId="17" fillId="0" borderId="90" xfId="69" applyFont="1" applyFill="1" applyBorder="1" applyAlignment="1">
      <alignment horizontal="center" vertical="center"/>
    </xf>
    <xf numFmtId="176" fontId="17" fillId="0" borderId="6" xfId="0" applyFont="1" applyFill="1" applyBorder="1" applyAlignment="1">
      <alignment horizontal="center" vertical="center"/>
    </xf>
    <xf numFmtId="176" fontId="17" fillId="0" borderId="79" xfId="69" applyFont="1" applyFill="1" applyBorder="1" applyAlignment="1">
      <alignment horizontal="center" vertical="center"/>
    </xf>
    <xf numFmtId="176" fontId="8" fillId="0" borderId="120" xfId="69" applyFont="1" applyFill="1" applyBorder="1" applyAlignment="1">
      <alignment horizontal="center" vertical="center"/>
    </xf>
    <xf numFmtId="176" fontId="17" fillId="0" borderId="121" xfId="69" applyFont="1" applyFill="1" applyBorder="1" applyAlignment="1">
      <alignment horizontal="center" vertical="center"/>
    </xf>
    <xf numFmtId="176" fontId="17" fillId="0" borderId="120" xfId="69" applyFont="1" applyFill="1" applyBorder="1" applyAlignment="1">
      <alignment horizontal="center" vertical="center"/>
    </xf>
    <xf numFmtId="176" fontId="17" fillId="0" borderId="52" xfId="69" applyFont="1" applyFill="1" applyBorder="1" applyAlignment="1">
      <alignment horizontal="left" vertical="center"/>
    </xf>
    <xf numFmtId="176" fontId="41" fillId="0" borderId="3" xfId="0" applyFont="1" applyFill="1" applyBorder="1" applyAlignment="1" applyProtection="1">
      <alignment horizontal="center" vertical="center"/>
      <protection locked="0"/>
    </xf>
    <xf numFmtId="176" fontId="20" fillId="0" borderId="3" xfId="59" applyFont="1" applyBorder="1" applyAlignment="1">
      <alignment horizontal="center"/>
    </xf>
    <xf numFmtId="176" fontId="21" fillId="0" borderId="74" xfId="69" applyFont="1" applyFill="1" applyBorder="1" applyAlignment="1">
      <alignment horizontal="center" vertical="center"/>
    </xf>
    <xf numFmtId="176" fontId="21" fillId="0" borderId="40" xfId="69" applyFont="1" applyFill="1" applyBorder="1" applyAlignment="1">
      <alignment horizontal="center" vertical="center"/>
    </xf>
    <xf numFmtId="176" fontId="8" fillId="0" borderId="6" xfId="59" applyFont="1" applyBorder="1" applyAlignment="1">
      <alignment horizontal="center"/>
    </xf>
    <xf numFmtId="176" fontId="21" fillId="0" borderId="37" xfId="69" applyFont="1" applyFill="1" applyBorder="1" applyAlignment="1">
      <alignment horizontal="center" vertical="center"/>
    </xf>
    <xf numFmtId="176" fontId="8" fillId="0" borderId="122" xfId="69" applyFont="1" applyFill="1" applyBorder="1" applyAlignment="1">
      <alignment horizontal="center" vertical="center"/>
    </xf>
    <xf numFmtId="176" fontId="21" fillId="0" borderId="24" xfId="69" applyFont="1" applyFill="1" applyBorder="1" applyAlignment="1">
      <alignment horizontal="center" vertical="center"/>
    </xf>
    <xf numFmtId="176" fontId="21" fillId="0" borderId="42" xfId="69" applyFont="1" applyFill="1" applyBorder="1" applyAlignment="1">
      <alignment horizontal="center" vertical="center"/>
    </xf>
    <xf numFmtId="176" fontId="21" fillId="0" borderId="31" xfId="69" applyFont="1" applyFill="1" applyBorder="1" applyAlignment="1">
      <alignment horizontal="center" vertical="center"/>
    </xf>
    <xf numFmtId="176" fontId="21" fillId="0" borderId="123" xfId="69" applyFont="1" applyFill="1" applyBorder="1" applyAlignment="1">
      <alignment horizontal="center" vertical="center"/>
    </xf>
    <xf numFmtId="176" fontId="21" fillId="0" borderId="124" xfId="69" applyFont="1" applyFill="1" applyBorder="1" applyAlignment="1">
      <alignment horizontal="center" vertical="center"/>
    </xf>
    <xf numFmtId="176" fontId="33" fillId="0" borderId="82" xfId="69" applyFont="1" applyFill="1" applyBorder="1" applyAlignment="1">
      <alignment horizontal="center" vertical="center"/>
    </xf>
    <xf numFmtId="176" fontId="33" fillId="0" borderId="84" xfId="69" applyFont="1" applyFill="1" applyBorder="1" applyAlignment="1">
      <alignment horizontal="center" vertical="center"/>
    </xf>
    <xf numFmtId="176" fontId="18" fillId="0" borderId="48" xfId="69" applyFont="1" applyFill="1" applyBorder="1" applyAlignment="1">
      <alignment horizontal="center" vertical="center"/>
    </xf>
    <xf numFmtId="176" fontId="8" fillId="0" borderId="0" xfId="59" applyFont="1" applyFill="1" applyBorder="1" applyAlignment="1">
      <alignment horizontal="center"/>
    </xf>
    <xf numFmtId="176" fontId="21" fillId="0" borderId="6" xfId="69" applyFont="1" applyFill="1" applyBorder="1" applyAlignment="1">
      <alignment horizontal="center" vertical="center"/>
    </xf>
    <xf numFmtId="176" fontId="21" fillId="0" borderId="88" xfId="69" applyFont="1" applyFill="1" applyBorder="1" applyAlignment="1">
      <alignment horizontal="center" vertical="center"/>
    </xf>
    <xf numFmtId="176" fontId="21" fillId="0" borderId="5" xfId="69" applyFont="1" applyFill="1" applyBorder="1" applyAlignment="1">
      <alignment horizontal="center" vertical="center"/>
    </xf>
    <xf numFmtId="176" fontId="21" fillId="0" borderId="90" xfId="69" applyFont="1" applyFill="1" applyBorder="1" applyAlignment="1">
      <alignment horizontal="center" vertical="center"/>
    </xf>
    <xf numFmtId="176" fontId="21" fillId="0" borderId="75" xfId="69" applyFont="1" applyFill="1" applyBorder="1" applyAlignment="1">
      <alignment horizontal="center" vertical="center"/>
    </xf>
    <xf numFmtId="176" fontId="21" fillId="0" borderId="25" xfId="69" applyFont="1" applyFill="1" applyBorder="1" applyAlignment="1">
      <alignment horizontal="center" vertical="center"/>
    </xf>
    <xf numFmtId="176" fontId="21" fillId="0" borderId="125" xfId="69" applyFont="1" applyFill="1" applyBorder="1" applyAlignment="1">
      <alignment horizontal="center" vertical="center"/>
    </xf>
    <xf numFmtId="176" fontId="21" fillId="0" borderId="18" xfId="69" applyFont="1" applyFill="1" applyBorder="1" applyAlignment="1">
      <alignment horizontal="center" vertical="center"/>
    </xf>
    <xf numFmtId="176" fontId="21" fillId="0" borderId="126" xfId="69" applyFont="1" applyFill="1" applyBorder="1" applyAlignment="1">
      <alignment horizontal="center" vertical="center"/>
    </xf>
    <xf numFmtId="176" fontId="21" fillId="0" borderId="127" xfId="69" applyFont="1" applyFill="1" applyBorder="1" applyAlignment="1">
      <alignment horizontal="center" vertical="center"/>
    </xf>
    <xf numFmtId="176" fontId="21" fillId="0" borderId="128" xfId="69" applyFont="1" applyFill="1" applyBorder="1" applyAlignment="1">
      <alignment horizontal="center" vertical="center"/>
    </xf>
    <xf numFmtId="176" fontId="21" fillId="0" borderId="129" xfId="69" applyFont="1" applyFill="1" applyBorder="1" applyAlignment="1">
      <alignment horizontal="center" vertical="center"/>
    </xf>
    <xf numFmtId="176" fontId="21" fillId="0" borderId="130" xfId="69" applyFont="1" applyFill="1" applyBorder="1" applyAlignment="1">
      <alignment horizontal="center" vertical="center"/>
    </xf>
    <xf numFmtId="176" fontId="21" fillId="0" borderId="131" xfId="69" applyFont="1" applyFill="1" applyBorder="1" applyAlignment="1">
      <alignment horizontal="center" vertical="center"/>
    </xf>
    <xf numFmtId="176" fontId="21" fillId="0" borderId="122" xfId="69" applyFont="1" applyFill="1" applyBorder="1" applyAlignment="1">
      <alignment horizontal="center" vertical="center"/>
    </xf>
    <xf numFmtId="176" fontId="17" fillId="0" borderId="122" xfId="69" applyFont="1" applyFill="1" applyBorder="1" applyAlignment="1">
      <alignment horizontal="center" vertical="center"/>
    </xf>
    <xf numFmtId="176" fontId="21" fillId="0" borderId="132" xfId="69" applyFont="1" applyFill="1" applyBorder="1" applyAlignment="1">
      <alignment horizontal="center" vertical="center"/>
    </xf>
    <xf numFmtId="176" fontId="17" fillId="12" borderId="38" xfId="69" applyFont="1" applyFill="1" applyBorder="1" applyAlignment="1">
      <alignment horizontal="center" vertical="center"/>
    </xf>
    <xf numFmtId="176" fontId="17" fillId="12" borderId="31" xfId="0" applyFont="1" applyFill="1" applyBorder="1" applyAlignment="1">
      <alignment horizontal="center" vertical="center"/>
    </xf>
    <xf numFmtId="176" fontId="18" fillId="0" borderId="87" xfId="69" applyFont="1" applyFill="1" applyBorder="1" applyAlignment="1">
      <alignment horizontal="center" vertical="center"/>
    </xf>
    <xf numFmtId="176" fontId="17" fillId="12" borderId="0" xfId="69" applyFont="1" applyFill="1" applyBorder="1" applyAlignment="1">
      <alignment horizontal="center" vertical="center"/>
    </xf>
    <xf numFmtId="176" fontId="8" fillId="0" borderId="90" xfId="69" applyFont="1" applyFill="1" applyBorder="1" applyAlignment="1">
      <alignment horizontal="center" vertical="center"/>
    </xf>
    <xf numFmtId="176" fontId="17" fillId="12" borderId="6" xfId="0" applyFont="1" applyFill="1" applyBorder="1" applyAlignment="1">
      <alignment horizontal="center" vertical="center"/>
    </xf>
    <xf numFmtId="176" fontId="8" fillId="0" borderId="92" xfId="69" applyFont="1" applyFill="1" applyBorder="1" applyAlignment="1">
      <alignment horizontal="center" vertical="center"/>
    </xf>
    <xf numFmtId="176" fontId="17" fillId="0" borderId="7" xfId="69" applyFont="1" applyFill="1" applyBorder="1" applyAlignment="1">
      <alignment horizontal="center" vertical="center"/>
    </xf>
    <xf numFmtId="176" fontId="17" fillId="0" borderId="100" xfId="69" applyFont="1" applyFill="1" applyBorder="1" applyAlignment="1">
      <alignment horizontal="center" vertical="center"/>
    </xf>
    <xf numFmtId="176" fontId="17" fillId="0" borderId="89" xfId="69" applyFont="1" applyFill="1" applyBorder="1" applyAlignment="1">
      <alignment horizontal="center" vertical="center"/>
    </xf>
    <xf numFmtId="176" fontId="21" fillId="2" borderId="3" xfId="67" applyFont="1" applyFill="1" applyBorder="1" applyAlignment="1">
      <alignment horizontal="center" vertical="center"/>
    </xf>
    <xf numFmtId="176" fontId="21" fillId="2" borderId="3" xfId="0" applyFont="1" applyFill="1" applyBorder="1" applyAlignment="1">
      <alignment horizontal="center" vertical="center"/>
    </xf>
    <xf numFmtId="176" fontId="17" fillId="12" borderId="88" xfId="69" applyFont="1" applyFill="1" applyBorder="1" applyAlignment="1">
      <alignment horizontal="center" vertical="center"/>
    </xf>
    <xf numFmtId="176" fontId="8" fillId="12" borderId="122" xfId="69" applyFont="1" applyFill="1" applyBorder="1" applyAlignment="1">
      <alignment horizontal="center" vertical="center"/>
    </xf>
    <xf numFmtId="176" fontId="17" fillId="12" borderId="122" xfId="69" applyFont="1" applyFill="1" applyBorder="1" applyAlignment="1">
      <alignment horizontal="center" vertical="center"/>
    </xf>
    <xf numFmtId="176" fontId="8" fillId="12" borderId="6" xfId="69" applyFont="1" applyFill="1" applyBorder="1" applyAlignment="1">
      <alignment horizontal="center" vertical="center"/>
    </xf>
    <xf numFmtId="176" fontId="8" fillId="12" borderId="6" xfId="69" applyFont="1" applyFill="1" applyBorder="1" applyAlignment="1">
      <alignment horizontal="left" vertical="center"/>
    </xf>
    <xf numFmtId="176" fontId="20" fillId="0" borderId="3" xfId="0" applyFont="1" applyFill="1" applyBorder="1" applyAlignment="1">
      <alignment horizontal="center" vertical="center"/>
    </xf>
    <xf numFmtId="176" fontId="21" fillId="0" borderId="3" xfId="69" applyFont="1" applyFill="1" applyBorder="1" applyAlignment="1">
      <alignment vertical="center"/>
    </xf>
    <xf numFmtId="176" fontId="20" fillId="0" borderId="90" xfId="69" applyFont="1" applyFill="1" applyBorder="1" applyAlignment="1">
      <alignment horizontal="center" vertical="center"/>
    </xf>
    <xf numFmtId="176" fontId="8" fillId="0" borderId="47" xfId="69" applyFont="1" applyFill="1" applyBorder="1" applyAlignment="1">
      <alignment horizontal="center" vertical="center"/>
    </xf>
    <xf numFmtId="176" fontId="20" fillId="0" borderId="92" xfId="69" applyFont="1" applyFill="1" applyBorder="1" applyAlignment="1">
      <alignment horizontal="center" vertical="center"/>
    </xf>
    <xf numFmtId="176" fontId="20" fillId="0" borderId="104" xfId="69" applyFont="1" applyFill="1" applyBorder="1" applyAlignment="1">
      <alignment horizontal="center" vertical="center"/>
    </xf>
    <xf numFmtId="176" fontId="8" fillId="0" borderId="61" xfId="69" applyFont="1" applyFill="1" applyBorder="1" applyAlignment="1">
      <alignment horizontal="center" vertical="center"/>
    </xf>
    <xf numFmtId="176" fontId="20" fillId="0" borderId="96" xfId="69" applyFont="1" applyFill="1" applyBorder="1" applyAlignment="1">
      <alignment horizontal="center" vertical="center"/>
    </xf>
    <xf numFmtId="176" fontId="17" fillId="0" borderId="63" xfId="69" applyFont="1" applyFill="1" applyBorder="1" applyAlignment="1">
      <alignment horizontal="center" vertical="center"/>
    </xf>
    <xf numFmtId="176" fontId="17" fillId="2" borderId="133" xfId="69" applyFont="1" applyFill="1" applyBorder="1" applyAlignment="1">
      <alignment horizontal="center" vertical="center"/>
    </xf>
    <xf numFmtId="176" fontId="17" fillId="2" borderId="32" xfId="0" applyFont="1" applyFill="1" applyBorder="1" applyAlignment="1">
      <alignment horizontal="center" vertical="center"/>
    </xf>
    <xf numFmtId="176" fontId="17" fillId="2" borderId="134" xfId="69" applyFont="1" applyFill="1" applyBorder="1" applyAlignment="1">
      <alignment horizontal="center" vertical="center"/>
    </xf>
    <xf numFmtId="176" fontId="17" fillId="2" borderId="8" xfId="0" applyFont="1" applyFill="1" applyBorder="1" applyAlignment="1">
      <alignment horizontal="center" vertical="center"/>
    </xf>
    <xf numFmtId="176" fontId="17" fillId="2" borderId="134" xfId="0" applyFont="1" applyFill="1" applyBorder="1" applyAlignment="1">
      <alignment horizontal="center" vertical="center"/>
    </xf>
    <xf numFmtId="176" fontId="17" fillId="5" borderId="11" xfId="69" applyFont="1" applyFill="1" applyBorder="1" applyAlignment="1">
      <alignment horizontal="center" vertical="center"/>
    </xf>
    <xf numFmtId="176" fontId="8" fillId="2" borderId="134" xfId="69" applyFont="1" applyFill="1" applyBorder="1" applyAlignment="1">
      <alignment horizontal="center" vertical="center"/>
    </xf>
    <xf numFmtId="176" fontId="17" fillId="2" borderId="3" xfId="0" applyFont="1" applyFill="1" applyBorder="1" applyAlignment="1">
      <alignment horizontal="center" vertical="center"/>
    </xf>
    <xf numFmtId="176" fontId="26" fillId="11" borderId="135" xfId="69" applyFont="1" applyFill="1" applyBorder="1" applyAlignment="1">
      <alignment horizontal="center" vertical="center" textRotation="90"/>
    </xf>
    <xf numFmtId="176" fontId="17" fillId="2" borderId="136" xfId="0" applyFont="1" applyFill="1" applyBorder="1" applyAlignment="1">
      <alignment horizontal="center" vertical="center"/>
    </xf>
    <xf numFmtId="176" fontId="17" fillId="2" borderId="33" xfId="0" applyFont="1" applyFill="1" applyBorder="1" applyAlignment="1">
      <alignment horizontal="center" vertical="center"/>
    </xf>
    <xf numFmtId="176" fontId="17" fillId="0" borderId="82" xfId="69" applyFont="1" applyFill="1" applyBorder="1" applyAlignment="1">
      <alignment horizontal="center" vertical="center"/>
    </xf>
    <xf numFmtId="176" fontId="17" fillId="0" borderId="94" xfId="69" applyFont="1" applyFill="1" applyBorder="1" applyAlignment="1">
      <alignment horizontal="center" vertical="center"/>
    </xf>
    <xf numFmtId="176" fontId="26" fillId="0" borderId="105" xfId="69" applyFont="1" applyFill="1" applyBorder="1" applyAlignment="1">
      <alignment horizontal="center" vertical="center" textRotation="90"/>
    </xf>
    <xf numFmtId="176" fontId="26" fillId="11" borderId="5" xfId="69" applyFont="1" applyFill="1" applyBorder="1" applyAlignment="1">
      <alignment horizontal="center" vertical="center" textRotation="90"/>
    </xf>
    <xf numFmtId="176" fontId="17" fillId="0" borderId="15" xfId="69" applyFont="1" applyFill="1" applyBorder="1" applyAlignment="1">
      <alignment horizontal="center" vertical="center"/>
    </xf>
    <xf numFmtId="176" fontId="26" fillId="11" borderId="6" xfId="69" applyFont="1" applyFill="1" applyBorder="1" applyAlignment="1">
      <alignment horizontal="center" vertical="center" textRotation="90"/>
    </xf>
    <xf numFmtId="176" fontId="17" fillId="2" borderId="4" xfId="0" applyFont="1" applyFill="1" applyBorder="1" applyAlignment="1">
      <alignment horizontal="center" vertical="center"/>
    </xf>
    <xf numFmtId="176" fontId="18" fillId="0" borderId="46" xfId="69" applyFont="1" applyFill="1" applyBorder="1" applyAlignment="1">
      <alignment horizontal="center" vertical="center"/>
    </xf>
    <xf numFmtId="176" fontId="18" fillId="0" borderId="4" xfId="69" applyFont="1" applyFill="1" applyBorder="1" applyAlignment="1">
      <alignment horizontal="center" vertical="center"/>
    </xf>
    <xf numFmtId="176" fontId="17" fillId="0" borderId="7" xfId="0" applyFont="1" applyFill="1" applyBorder="1" applyAlignment="1">
      <alignment horizontal="center" vertical="center"/>
    </xf>
    <xf numFmtId="176" fontId="8" fillId="5" borderId="11" xfId="69" applyFont="1" applyFill="1" applyBorder="1" applyAlignment="1">
      <alignment horizontal="center" vertical="center"/>
    </xf>
    <xf numFmtId="176" fontId="18" fillId="5" borderId="48" xfId="69" applyFont="1" applyFill="1" applyBorder="1" applyAlignment="1">
      <alignment horizontal="center" vertical="center"/>
    </xf>
    <xf numFmtId="176" fontId="18" fillId="5" borderId="3" xfId="69" applyFont="1" applyFill="1" applyBorder="1" applyAlignment="1">
      <alignment horizontal="center" vertical="center"/>
    </xf>
    <xf numFmtId="176" fontId="17" fillId="2" borderId="3" xfId="0" applyFont="1" applyFill="1" applyBorder="1" applyAlignment="1" applyProtection="1">
      <alignment horizontal="center" vertical="center"/>
      <protection locked="0"/>
    </xf>
    <xf numFmtId="176" fontId="17" fillId="2" borderId="5" xfId="0" applyFont="1" applyFill="1" applyBorder="1" applyAlignment="1">
      <alignment horizontal="center" vertical="center"/>
    </xf>
    <xf numFmtId="176" fontId="18" fillId="0" borderId="47" xfId="57" applyFont="1" applyFill="1" applyBorder="1" applyAlignment="1">
      <alignment horizontal="center" vertical="center"/>
    </xf>
    <xf numFmtId="176" fontId="21" fillId="0" borderId="3" xfId="0" applyFont="1" applyFill="1" applyBorder="1" applyAlignment="1" applyProtection="1">
      <alignment horizontal="center" vertical="center"/>
      <protection locked="0"/>
    </xf>
    <xf numFmtId="176" fontId="21" fillId="2" borderId="3" xfId="0" applyFont="1" applyFill="1" applyBorder="1" applyAlignment="1" applyProtection="1">
      <alignment horizontal="center" vertical="center"/>
      <protection locked="0"/>
    </xf>
    <xf numFmtId="176" fontId="17" fillId="0" borderId="137" xfId="69" applyFont="1" applyFill="1" applyBorder="1" applyAlignment="1">
      <alignment horizontal="center" vertical="center"/>
    </xf>
    <xf numFmtId="176" fontId="17" fillId="0" borderId="60" xfId="0" applyFont="1" applyFill="1" applyBorder="1" applyAlignment="1">
      <alignment horizontal="center" vertical="center"/>
    </xf>
    <xf numFmtId="176" fontId="17" fillId="0" borderId="138" xfId="69" applyFont="1" applyFill="1" applyBorder="1" applyAlignment="1">
      <alignment horizontal="center" vertical="center"/>
    </xf>
    <xf numFmtId="176" fontId="17" fillId="0" borderId="67" xfId="0" applyFont="1" applyFill="1" applyBorder="1" applyAlignment="1">
      <alignment horizontal="center" vertical="center"/>
    </xf>
    <xf numFmtId="176" fontId="18" fillId="5" borderId="11" xfId="69" applyFont="1" applyFill="1" applyBorder="1" applyAlignment="1">
      <alignment horizontal="center" vertical="center"/>
    </xf>
    <xf numFmtId="176" fontId="17" fillId="5" borderId="138" xfId="69" applyFont="1" applyFill="1" applyBorder="1" applyAlignment="1">
      <alignment horizontal="center" vertical="center"/>
    </xf>
    <xf numFmtId="176" fontId="17" fillId="5" borderId="12" xfId="69" applyFont="1" applyFill="1" applyBorder="1" applyAlignment="1">
      <alignment horizontal="left" vertical="center"/>
    </xf>
    <xf numFmtId="176" fontId="17" fillId="0" borderId="139" xfId="50" applyFont="1" applyFill="1" applyBorder="1" applyAlignment="1">
      <alignment horizontal="center" vertical="center"/>
    </xf>
    <xf numFmtId="176" fontId="17" fillId="0" borderId="63" xfId="50" applyFont="1" applyFill="1" applyBorder="1" applyAlignment="1">
      <alignment horizontal="left" vertical="center"/>
    </xf>
    <xf numFmtId="176" fontId="17" fillId="0" borderId="64" xfId="0" applyFont="1" applyFill="1" applyBorder="1" applyAlignment="1">
      <alignment horizontal="center" vertical="center"/>
    </xf>
    <xf numFmtId="176" fontId="27" fillId="0" borderId="32" xfId="69" applyFont="1" applyFill="1" applyBorder="1" applyAlignment="1">
      <alignment horizontal="center" vertical="center"/>
    </xf>
    <xf numFmtId="176" fontId="27" fillId="0" borderId="4" xfId="69" applyFont="1" applyFill="1" applyBorder="1" applyAlignment="1">
      <alignment horizontal="center" vertical="center"/>
    </xf>
    <xf numFmtId="176" fontId="27" fillId="0" borderId="87" xfId="69" applyFont="1" applyFill="1" applyBorder="1" applyAlignment="1">
      <alignment horizontal="center" vertical="center"/>
    </xf>
    <xf numFmtId="176" fontId="27" fillId="0" borderId="46" xfId="69" applyFont="1" applyFill="1" applyBorder="1" applyAlignment="1">
      <alignment horizontal="center" vertical="center"/>
    </xf>
    <xf numFmtId="176" fontId="27" fillId="0" borderId="95" xfId="69" applyFont="1" applyFill="1" applyBorder="1" applyAlignment="1">
      <alignment horizontal="center" vertical="center"/>
    </xf>
    <xf numFmtId="176" fontId="27" fillId="0" borderId="93" xfId="69" applyFont="1" applyFill="1" applyBorder="1" applyAlignment="1">
      <alignment horizontal="center" vertical="center"/>
    </xf>
    <xf numFmtId="176" fontId="27" fillId="0" borderId="92" xfId="69" applyFont="1" applyFill="1" applyBorder="1" applyAlignment="1">
      <alignment horizontal="center" vertical="center"/>
    </xf>
    <xf numFmtId="176" fontId="27" fillId="0" borderId="104" xfId="69" applyFont="1" applyFill="1" applyBorder="1" applyAlignment="1">
      <alignment horizontal="center" vertical="center"/>
    </xf>
    <xf numFmtId="176" fontId="27" fillId="0" borderId="58" xfId="69" applyFont="1" applyFill="1" applyBorder="1" applyAlignment="1">
      <alignment horizontal="center" vertical="center"/>
    </xf>
    <xf numFmtId="176" fontId="27" fillId="0" borderId="96" xfId="69" applyFont="1" applyFill="1" applyBorder="1" applyAlignment="1">
      <alignment horizontal="center" vertical="center"/>
    </xf>
    <xf numFmtId="176" fontId="42" fillId="0" borderId="63" xfId="69" applyFont="1" applyFill="1" applyBorder="1" applyAlignment="1">
      <alignment horizontal="center" vertical="center"/>
    </xf>
    <xf numFmtId="176" fontId="26" fillId="11" borderId="4" xfId="69" applyFont="1" applyFill="1" applyBorder="1" applyAlignment="1">
      <alignment horizontal="center" vertical="center" textRotation="90"/>
    </xf>
    <xf numFmtId="176" fontId="17" fillId="0" borderId="107" xfId="69" applyFont="1" applyFill="1" applyBorder="1" applyAlignment="1">
      <alignment horizontal="center" vertical="center"/>
    </xf>
    <xf numFmtId="176" fontId="39" fillId="11" borderId="41" xfId="0" applyFont="1" applyFill="1" applyBorder="1" applyAlignment="1">
      <alignment horizontal="center" vertical="center" textRotation="90"/>
    </xf>
    <xf numFmtId="176" fontId="39" fillId="11" borderId="109" xfId="0" applyFont="1" applyFill="1" applyBorder="1" applyAlignment="1">
      <alignment horizontal="center" vertical="center" textRotation="90"/>
    </xf>
    <xf numFmtId="176" fontId="17" fillId="0" borderId="45" xfId="69" applyFont="1" applyFill="1" applyBorder="1" applyAlignment="1">
      <alignment horizontal="center" vertical="center"/>
    </xf>
    <xf numFmtId="176" fontId="43" fillId="11" borderId="98" xfId="0" applyFont="1" applyFill="1" applyBorder="1" applyAlignment="1">
      <alignment horizontal="center" vertical="center" textRotation="90"/>
    </xf>
    <xf numFmtId="176" fontId="43" fillId="11" borderId="41" xfId="0" applyFont="1" applyFill="1" applyBorder="1" applyAlignment="1">
      <alignment horizontal="center" vertical="center" textRotation="90"/>
    </xf>
    <xf numFmtId="176" fontId="43" fillId="11" borderId="29" xfId="0" applyFont="1" applyFill="1" applyBorder="1" applyAlignment="1">
      <alignment horizontal="center" vertical="center" textRotation="90"/>
    </xf>
    <xf numFmtId="176" fontId="17" fillId="0" borderId="86" xfId="69" applyFont="1" applyFill="1" applyBorder="1" applyAlignment="1">
      <alignment horizontal="center" vertical="center"/>
    </xf>
    <xf numFmtId="176" fontId="21" fillId="2" borderId="140" xfId="69" applyFont="1" applyFill="1" applyBorder="1" applyAlignment="1">
      <alignment horizontal="center" vertical="center"/>
    </xf>
    <xf numFmtId="176" fontId="21" fillId="2" borderId="78" xfId="0" applyFont="1" applyFill="1" applyBorder="1" applyAlignment="1">
      <alignment horizontal="center" vertical="center"/>
    </xf>
    <xf numFmtId="176" fontId="8" fillId="0" borderId="0" xfId="59" applyFont="1" applyAlignment="1">
      <alignment horizontal="left" vertical="center"/>
    </xf>
    <xf numFmtId="176" fontId="21" fillId="0" borderId="134" xfId="69" applyFont="1" applyFill="1" applyBorder="1" applyAlignment="1">
      <alignment horizontal="center" vertical="center"/>
    </xf>
    <xf numFmtId="176" fontId="21" fillId="0" borderId="8" xfId="0" applyFont="1" applyFill="1" applyBorder="1" applyAlignment="1">
      <alignment horizontal="center" vertical="center"/>
    </xf>
    <xf numFmtId="176" fontId="20" fillId="0" borderId="0" xfId="59" applyFont="1" applyFill="1" applyAlignment="1">
      <alignment horizontal="center"/>
    </xf>
    <xf numFmtId="176" fontId="21" fillId="2" borderId="86" xfId="69" applyFont="1" applyFill="1" applyBorder="1" applyAlignment="1">
      <alignment horizontal="center" vertical="center"/>
    </xf>
    <xf numFmtId="176" fontId="21" fillId="0" borderId="86" xfId="69" applyFont="1" applyFill="1" applyBorder="1" applyAlignment="1">
      <alignment horizontal="center" vertical="center"/>
    </xf>
    <xf numFmtId="176" fontId="21" fillId="0" borderId="85" xfId="69" applyFont="1" applyFill="1" applyBorder="1" applyAlignment="1">
      <alignment horizontal="center" vertical="center"/>
    </xf>
    <xf numFmtId="176" fontId="21" fillId="0" borderId="11" xfId="0" applyFont="1" applyFill="1" applyBorder="1" applyAlignment="1" applyProtection="1">
      <alignment horizontal="center" vertical="center"/>
      <protection locked="0"/>
    </xf>
    <xf numFmtId="176" fontId="44" fillId="0" borderId="0" xfId="59" applyFont="1" applyFill="1" applyBorder="1" applyAlignment="1"/>
    <xf numFmtId="176" fontId="21" fillId="0" borderId="141" xfId="69" applyFont="1" applyFill="1" applyBorder="1" applyAlignment="1">
      <alignment horizontal="center" vertical="center"/>
    </xf>
    <xf numFmtId="176" fontId="21" fillId="0" borderId="52" xfId="69" applyFont="1" applyFill="1" applyBorder="1" applyAlignment="1">
      <alignment horizontal="left" vertical="center"/>
    </xf>
    <xf numFmtId="176" fontId="21" fillId="0" borderId="29" xfId="69" applyFont="1" applyFill="1" applyBorder="1" applyAlignment="1">
      <alignment horizontal="center" vertical="center"/>
    </xf>
    <xf numFmtId="176" fontId="21" fillId="0" borderId="138" xfId="69" applyFont="1" applyFill="1" applyBorder="1" applyAlignment="1">
      <alignment horizontal="center" vertical="center"/>
    </xf>
    <xf numFmtId="176" fontId="21" fillId="0" borderId="12" xfId="69" applyFont="1" applyFill="1" applyBorder="1" applyAlignment="1">
      <alignment horizontal="left" vertical="center"/>
    </xf>
    <xf numFmtId="176" fontId="21" fillId="0" borderId="60" xfId="69" applyFont="1" applyFill="1" applyBorder="1" applyAlignment="1">
      <alignment horizontal="center" vertical="center"/>
    </xf>
    <xf numFmtId="176" fontId="8" fillId="0" borderId="0" xfId="59" applyFont="1" applyFill="1" applyAlignment="1">
      <alignment horizontal="center"/>
    </xf>
    <xf numFmtId="176" fontId="20" fillId="0" borderId="0" xfId="59" applyFont="1" applyFill="1" applyAlignment="1">
      <alignment horizontal="left"/>
    </xf>
    <xf numFmtId="176" fontId="23" fillId="0" borderId="33" xfId="69" applyFont="1" applyFill="1" applyBorder="1" applyAlignment="1">
      <alignment horizontal="center" vertical="center"/>
    </xf>
    <xf numFmtId="176" fontId="23" fillId="0" borderId="5" xfId="69" applyFont="1" applyFill="1" applyBorder="1" applyAlignment="1">
      <alignment horizontal="center" vertical="center"/>
    </xf>
    <xf numFmtId="176" fontId="23" fillId="0" borderId="90" xfId="69" applyFont="1" applyFill="1" applyBorder="1" applyAlignment="1">
      <alignment horizontal="center" vertical="center"/>
    </xf>
    <xf numFmtId="176" fontId="23" fillId="0" borderId="47" xfId="69" applyFont="1" applyFill="1" applyBorder="1" applyAlignment="1">
      <alignment horizontal="center" vertical="center"/>
    </xf>
    <xf numFmtId="176" fontId="27" fillId="0" borderId="85" xfId="69" applyFont="1" applyFill="1" applyBorder="1" applyAlignment="1">
      <alignment horizontal="center" vertical="center"/>
    </xf>
    <xf numFmtId="176" fontId="27" fillId="0" borderId="86" xfId="69" applyFont="1" applyFill="1" applyBorder="1" applyAlignment="1">
      <alignment horizontal="center" vertical="center"/>
    </xf>
    <xf numFmtId="176" fontId="27" fillId="0" borderId="19" xfId="69" applyFont="1" applyFill="1" applyBorder="1" applyAlignment="1">
      <alignment horizontal="center" vertical="center"/>
    </xf>
    <xf numFmtId="176" fontId="44" fillId="0" borderId="0" xfId="59" applyFont="1" applyFill="1" applyAlignment="1"/>
    <xf numFmtId="176" fontId="23" fillId="0" borderId="61" xfId="69" applyFont="1" applyFill="1" applyBorder="1" applyAlignment="1">
      <alignment horizontal="center" vertical="center"/>
    </xf>
    <xf numFmtId="176" fontId="44" fillId="0" borderId="0" xfId="59" applyFont="1" applyFill="1" applyBorder="1" applyAlignment="1">
      <alignment horizontal="center"/>
    </xf>
    <xf numFmtId="176" fontId="44" fillId="0" borderId="0" xfId="59" applyFont="1" applyAlignment="1"/>
    <xf numFmtId="176" fontId="45" fillId="0" borderId="3" xfId="59" applyFont="1" applyFill="1" applyBorder="1" applyAlignment="1">
      <alignment horizontal="center" vertical="center"/>
    </xf>
    <xf numFmtId="176" fontId="45" fillId="0" borderId="3" xfId="59" applyFont="1" applyBorder="1" applyAlignment="1">
      <alignment horizontal="center" vertical="center"/>
    </xf>
    <xf numFmtId="176" fontId="44" fillId="0" borderId="3" xfId="59" applyFont="1" applyBorder="1" applyAlignment="1">
      <alignment horizontal="center" vertical="center"/>
    </xf>
    <xf numFmtId="176" fontId="20" fillId="0" borderId="0" xfId="59" applyFont="1" applyBorder="1" applyAlignment="1">
      <alignment horizontal="center" vertical="center"/>
    </xf>
    <xf numFmtId="176" fontId="0" fillId="0" borderId="0" xfId="0" applyFill="1" applyAlignment="1">
      <alignment horizontal="center" vertical="center"/>
    </xf>
    <xf numFmtId="176" fontId="0" fillId="15" borderId="3" xfId="0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1" fontId="0" fillId="3" borderId="3" xfId="0" applyNumberFormat="1" applyFont="1" applyFill="1" applyBorder="1" applyAlignment="1">
      <alignment horizontal="center" vertical="center"/>
    </xf>
    <xf numFmtId="176" fontId="16" fillId="3" borderId="3" xfId="0" applyFont="1" applyFill="1" applyBorder="1" applyAlignment="1">
      <alignment horizontal="center" vertical="center"/>
    </xf>
    <xf numFmtId="176" fontId="0" fillId="0" borderId="3" xfId="0" applyFill="1" applyBorder="1" applyAlignment="1">
      <alignment horizontal="center" vertical="center"/>
    </xf>
    <xf numFmtId="176" fontId="41" fillId="3" borderId="3" xfId="0" applyFont="1" applyFill="1" applyBorder="1" applyAlignment="1" applyProtection="1">
      <alignment horizontal="center" vertical="center"/>
      <protection locked="0"/>
    </xf>
    <xf numFmtId="58" fontId="16" fillId="16" borderId="3" xfId="0" applyNumberFormat="1" applyFont="1" applyFill="1" applyBorder="1" applyAlignment="1">
      <alignment horizontal="center" vertical="center"/>
    </xf>
    <xf numFmtId="58" fontId="0" fillId="16" borderId="3" xfId="0" applyNumberFormat="1" applyFill="1" applyBorder="1" applyAlignment="1">
      <alignment horizontal="center" vertical="center"/>
    </xf>
    <xf numFmtId="176" fontId="16" fillId="16" borderId="3" xfId="0" applyFont="1" applyFill="1" applyBorder="1" applyAlignment="1">
      <alignment horizontal="center" vertical="center"/>
    </xf>
    <xf numFmtId="176" fontId="0" fillId="16" borderId="3" xfId="0" applyFill="1" applyBorder="1" applyAlignment="1">
      <alignment horizontal="center" vertical="center"/>
    </xf>
    <xf numFmtId="176" fontId="0" fillId="16" borderId="3" xfId="0" applyFill="1" applyBorder="1" applyAlignment="1">
      <alignment horizontal="center" vertical="center" wrapText="1"/>
    </xf>
    <xf numFmtId="176" fontId="46" fillId="0" borderId="0" xfId="0" applyFont="1" applyAlignment="1">
      <alignment horizontal="center" vertical="center" textRotation="91"/>
    </xf>
    <xf numFmtId="176" fontId="5" fillId="0" borderId="0" xfId="0" applyFont="1" applyAlignment="1">
      <alignment vertical="center"/>
    </xf>
    <xf numFmtId="176" fontId="6" fillId="13" borderId="68" xfId="57" applyFont="1" applyFill="1" applyBorder="1" applyAlignment="1">
      <alignment horizontal="center" vertical="center"/>
    </xf>
    <xf numFmtId="176" fontId="6" fillId="13" borderId="54" xfId="57" applyFont="1" applyFill="1" applyBorder="1" applyAlignment="1">
      <alignment horizontal="center" vertical="center"/>
    </xf>
    <xf numFmtId="176" fontId="6" fillId="8" borderId="13" xfId="57" applyFont="1" applyFill="1" applyBorder="1" applyAlignment="1">
      <alignment horizontal="center" vertical="center" textRotation="91"/>
    </xf>
    <xf numFmtId="176" fontId="6" fillId="8" borderId="28" xfId="57" applyFont="1" applyFill="1" applyBorder="1" applyAlignment="1">
      <alignment horizontal="center" vertical="center" textRotation="91"/>
    </xf>
    <xf numFmtId="176" fontId="6" fillId="8" borderId="56" xfId="57" applyFont="1" applyFill="1" applyBorder="1" applyAlignment="1">
      <alignment horizontal="center" vertical="center" textRotation="91"/>
    </xf>
    <xf numFmtId="176" fontId="46" fillId="0" borderId="14" xfId="0" applyFont="1" applyBorder="1">
      <alignment vertical="center"/>
    </xf>
    <xf numFmtId="176" fontId="46" fillId="0" borderId="6" xfId="0" applyFont="1" applyBorder="1">
      <alignment vertical="center"/>
    </xf>
    <xf numFmtId="176" fontId="46" fillId="0" borderId="57" xfId="0" applyFont="1" applyBorder="1">
      <alignment vertical="center"/>
    </xf>
    <xf numFmtId="176" fontId="46" fillId="0" borderId="129" xfId="0" applyFont="1" applyBorder="1">
      <alignment vertical="center"/>
    </xf>
    <xf numFmtId="176" fontId="46" fillId="0" borderId="127" xfId="0" applyFont="1" applyBorder="1">
      <alignment vertical="center"/>
    </xf>
    <xf numFmtId="176" fontId="46" fillId="0" borderId="130" xfId="0" applyFont="1" applyBorder="1">
      <alignment vertical="center"/>
    </xf>
    <xf numFmtId="176" fontId="6" fillId="8" borderId="44" xfId="57" applyFont="1" applyFill="1" applyBorder="1" applyAlignment="1">
      <alignment horizontal="center" vertical="center"/>
    </xf>
    <xf numFmtId="176" fontId="6" fillId="8" borderId="6" xfId="57" applyFont="1" applyFill="1" applyBorder="1" applyAlignment="1">
      <alignment horizontal="center" textRotation="90"/>
    </xf>
    <xf numFmtId="176" fontId="6" fillId="8" borderId="25" xfId="57" applyFont="1" applyFill="1" applyBorder="1" applyAlignment="1">
      <alignment horizontal="center" vertical="center"/>
    </xf>
    <xf numFmtId="176" fontId="6" fillId="8" borderId="42" xfId="57" applyFont="1" applyFill="1" applyBorder="1" applyAlignment="1">
      <alignment horizontal="center" vertical="center"/>
    </xf>
    <xf numFmtId="176" fontId="6" fillId="13" borderId="69" xfId="57" applyFont="1" applyFill="1" applyBorder="1" applyAlignment="1">
      <alignment horizontal="center" vertical="center"/>
    </xf>
    <xf numFmtId="176" fontId="6" fillId="8" borderId="24" xfId="57" applyFont="1" applyFill="1" applyBorder="1" applyAlignment="1">
      <alignment horizontal="center" vertical="center"/>
    </xf>
    <xf numFmtId="176" fontId="21" fillId="13" borderId="68" xfId="57" applyFont="1" applyFill="1" applyBorder="1" applyAlignment="1">
      <alignment horizontal="center" vertical="center" wrapText="1"/>
    </xf>
    <xf numFmtId="176" fontId="21" fillId="13" borderId="54" xfId="57" applyFont="1" applyFill="1" applyBorder="1" applyAlignment="1">
      <alignment horizontal="center" vertical="center" wrapText="1"/>
    </xf>
    <xf numFmtId="176" fontId="21" fillId="13" borderId="69" xfId="57" applyFont="1" applyFill="1" applyBorder="1" applyAlignment="1">
      <alignment horizontal="center" vertical="center" wrapText="1"/>
    </xf>
    <xf numFmtId="176" fontId="46" fillId="0" borderId="85" xfId="0" applyFont="1" applyBorder="1">
      <alignment vertical="center"/>
    </xf>
    <xf numFmtId="176" fontId="46" fillId="0" borderId="79" xfId="0" applyFont="1" applyBorder="1">
      <alignment vertical="center"/>
    </xf>
    <xf numFmtId="176" fontId="47" fillId="2" borderId="3" xfId="0" applyFont="1" applyFill="1" applyBorder="1" applyAlignment="1">
      <alignment vertical="center"/>
    </xf>
    <xf numFmtId="176" fontId="47" fillId="0" borderId="3" xfId="0" applyFont="1" applyFill="1" applyBorder="1" applyAlignment="1">
      <alignment horizontal="center" vertical="center"/>
    </xf>
    <xf numFmtId="176" fontId="48" fillId="0" borderId="3" xfId="0" applyNumberFormat="1" applyFont="1" applyFill="1" applyBorder="1" applyAlignment="1" applyProtection="1">
      <alignment horizontal="center" vertical="center"/>
      <protection locked="0"/>
    </xf>
    <xf numFmtId="0" fontId="48" fillId="0" borderId="3" xfId="0" applyNumberFormat="1" applyFont="1" applyFill="1" applyBorder="1" applyAlignment="1" applyProtection="1">
      <alignment horizontal="center" vertical="center"/>
      <protection locked="0"/>
    </xf>
    <xf numFmtId="9" fontId="48" fillId="0" borderId="3" xfId="3" applyFont="1" applyFill="1" applyBorder="1" applyAlignment="1" applyProtection="1">
      <alignment horizontal="center" vertical="center"/>
      <protection locked="0"/>
    </xf>
    <xf numFmtId="176" fontId="21" fillId="0" borderId="3" xfId="69" applyFont="1" applyFill="1" applyBorder="1" applyAlignment="1" quotePrefix="1">
      <alignment horizontal="center" vertical="center"/>
    </xf>
    <xf numFmtId="176" fontId="17" fillId="0" borderId="6" xfId="69" applyFont="1" applyFill="1" applyBorder="1" applyAlignment="1" quotePrefix="1">
      <alignment horizontal="center" vertical="center"/>
    </xf>
    <xf numFmtId="176" fontId="17" fillId="12" borderId="6" xfId="69" applyFont="1" applyFill="1" applyBorder="1" applyAlignment="1" quotePrefix="1">
      <alignment horizontal="center" vertical="center"/>
    </xf>
    <xf numFmtId="176" fontId="21" fillId="12" borderId="3" xfId="69" applyFont="1" applyFill="1" applyBorder="1" applyAlignment="1" quotePrefix="1">
      <alignment horizontal="center" vertical="center"/>
    </xf>
    <xf numFmtId="176" fontId="17" fillId="12" borderId="4" xfId="69" applyFont="1" applyFill="1" applyBorder="1" applyAlignment="1" quotePrefix="1">
      <alignment horizontal="center" vertical="center"/>
    </xf>
    <xf numFmtId="176" fontId="17" fillId="12" borderId="5" xfId="69" applyFont="1" applyFill="1" applyBorder="1" applyAlignment="1" quotePrefix="1">
      <alignment horizontal="center" vertical="center"/>
    </xf>
    <xf numFmtId="176" fontId="17" fillId="0" borderId="4" xfId="69" applyFont="1" applyFill="1" applyBorder="1" applyAlignment="1" quotePrefix="1">
      <alignment horizontal="center" vertical="center"/>
    </xf>
    <xf numFmtId="176" fontId="17" fillId="0" borderId="3" xfId="69" applyFont="1" applyFill="1" applyBorder="1" applyAlignment="1" quotePrefix="1">
      <alignment horizontal="center" vertical="center"/>
    </xf>
    <xf numFmtId="176" fontId="17" fillId="0" borderId="5" xfId="69" applyFont="1" applyFill="1" applyBorder="1" applyAlignment="1" quotePrefix="1">
      <alignment horizontal="center" vertical="center"/>
    </xf>
    <xf numFmtId="176" fontId="17" fillId="2" borderId="4" xfId="69" applyFont="1" applyFill="1" applyBorder="1" applyAlignment="1" quotePrefix="1">
      <alignment horizontal="center" vertical="center"/>
    </xf>
    <xf numFmtId="176" fontId="17" fillId="2" borderId="3" xfId="69" applyFont="1" applyFill="1" applyBorder="1" applyAlignment="1" quotePrefix="1">
      <alignment horizontal="center" vertical="center"/>
    </xf>
    <xf numFmtId="176" fontId="20" fillId="0" borderId="3" xfId="69" applyFont="1" applyFill="1" applyBorder="1" applyAlignment="1" quotePrefix="1">
      <alignment horizontal="center" vertical="center"/>
    </xf>
    <xf numFmtId="176" fontId="21" fillId="0" borderId="3" xfId="57" applyFont="1" applyFill="1" applyBorder="1" applyAlignment="1" quotePrefix="1">
      <alignment horizontal="center" vertical="center"/>
    </xf>
    <xf numFmtId="176" fontId="27" fillId="12" borderId="3" xfId="69" applyFont="1" applyFill="1" applyBorder="1" applyAlignment="1" quotePrefix="1">
      <alignment horizontal="center" vertical="center"/>
    </xf>
    <xf numFmtId="176" fontId="31" fillId="12" borderId="4" xfId="69" applyFont="1" applyFill="1" applyBorder="1" applyAlignment="1" quotePrefix="1">
      <alignment horizontal="center" vertical="center"/>
    </xf>
    <xf numFmtId="176" fontId="31" fillId="12" borderId="5" xfId="69" applyFont="1" applyFill="1" applyBorder="1" applyAlignment="1" quotePrefix="1">
      <alignment horizontal="center" vertical="center"/>
    </xf>
    <xf numFmtId="176" fontId="17" fillId="12" borderId="3" xfId="69" applyFont="1" applyFill="1" applyBorder="1" applyAlignment="1" quotePrefix="1">
      <alignment horizontal="center" vertical="center"/>
    </xf>
    <xf numFmtId="176" fontId="17" fillId="2" borderId="6" xfId="69" applyFont="1" applyFill="1" applyBorder="1" applyAlignment="1" quotePrefix="1">
      <alignment horizontal="center" vertical="center"/>
    </xf>
    <xf numFmtId="176" fontId="21" fillId="7" borderId="3" xfId="69" applyFont="1" applyFill="1" applyBorder="1" applyAlignment="1" quotePrefix="1">
      <alignment horizontal="center" vertical="center"/>
    </xf>
    <xf numFmtId="176" fontId="17" fillId="7" borderId="6" xfId="69" applyFont="1" applyFill="1" applyBorder="1" applyAlignment="1" quotePrefix="1">
      <alignment horizontal="center" vertical="center"/>
    </xf>
    <xf numFmtId="176" fontId="17" fillId="2" borderId="5" xfId="69" applyFont="1" applyFill="1" applyBorder="1" applyAlignment="1" quotePrefix="1">
      <alignment horizontal="center" vertical="center"/>
    </xf>
    <xf numFmtId="176" fontId="21" fillId="2" borderId="3" xfId="69" applyFont="1" applyFill="1" applyBorder="1" applyAlignment="1" quotePrefix="1">
      <alignment horizontal="center" vertical="center"/>
    </xf>
    <xf numFmtId="176" fontId="17" fillId="2" borderId="85" xfId="69" applyFont="1" applyFill="1" applyBorder="1" applyAlignment="1" quotePrefix="1">
      <alignment horizontal="center" vertical="center"/>
    </xf>
    <xf numFmtId="176" fontId="20" fillId="2" borderId="3" xfId="59" applyFont="1" applyFill="1" applyBorder="1" applyAlignment="1" quotePrefix="1">
      <alignment horizontal="center" vertical="center"/>
    </xf>
    <xf numFmtId="176" fontId="8" fillId="2" borderId="6" xfId="59" applyFont="1" applyFill="1" applyBorder="1" applyAlignment="1" quotePrefix="1">
      <alignment horizontal="center" vertical="center"/>
    </xf>
    <xf numFmtId="176" fontId="21" fillId="0" borderId="3" xfId="0" applyFont="1" applyFill="1" applyBorder="1" applyAlignment="1" quotePrefix="1">
      <alignment horizontal="center" vertical="center"/>
    </xf>
    <xf numFmtId="176" fontId="17" fillId="0" borderId="6" xfId="0" applyFont="1" applyFill="1" applyBorder="1" applyAlignment="1" quotePrefix="1">
      <alignment horizontal="center" vertical="center"/>
    </xf>
    <xf numFmtId="176" fontId="21" fillId="12" borderId="3" xfId="0" applyFont="1" applyFill="1" applyBorder="1" applyAlignment="1" quotePrefix="1">
      <alignment horizontal="center" vertical="center"/>
    </xf>
    <xf numFmtId="176" fontId="17" fillId="12" borderId="6" xfId="0" applyFont="1" applyFill="1" applyBorder="1" applyAlignment="1" quotePrefix="1">
      <alignment horizontal="center" vertical="center"/>
    </xf>
    <xf numFmtId="176" fontId="21" fillId="2" borderId="3" xfId="0" applyFont="1" applyFill="1" applyBorder="1" applyAlignment="1" quotePrefix="1">
      <alignment horizontal="center" vertical="center"/>
    </xf>
    <xf numFmtId="176" fontId="17" fillId="2" borderId="4" xfId="0" applyFont="1" applyFill="1" applyBorder="1" applyAlignment="1" quotePrefix="1">
      <alignment horizontal="center" vertical="center"/>
    </xf>
    <xf numFmtId="176" fontId="8" fillId="0" borderId="87" xfId="69" applyFont="1" applyFill="1" applyBorder="1" applyAlignment="1" quotePrefix="1">
      <alignment horizontal="center" vertical="center"/>
    </xf>
    <xf numFmtId="176" fontId="17" fillId="2" borderId="3" xfId="0" applyFont="1" applyFill="1" applyBorder="1" applyAlignment="1" quotePrefix="1">
      <alignment horizontal="center" vertical="center"/>
    </xf>
    <xf numFmtId="176" fontId="8" fillId="0" borderId="11" xfId="69" applyFont="1" applyFill="1" applyBorder="1" applyAlignment="1" quotePrefix="1">
      <alignment horizontal="center" vertical="center"/>
    </xf>
    <xf numFmtId="176" fontId="17" fillId="2" borderId="3" xfId="0" applyFont="1" applyFill="1" applyBorder="1" applyAlignment="1" applyProtection="1" quotePrefix="1">
      <alignment horizontal="center" vertical="center"/>
      <protection locked="0"/>
    </xf>
    <xf numFmtId="176" fontId="17" fillId="2" borderId="5" xfId="0" applyFont="1" applyFill="1" applyBorder="1" applyAlignment="1" quotePrefix="1">
      <alignment horizontal="center" vertical="center"/>
    </xf>
    <xf numFmtId="176" fontId="17" fillId="0" borderId="90" xfId="69" applyFont="1" applyFill="1" applyBorder="1" applyAlignment="1" quotePrefix="1">
      <alignment horizontal="center" vertical="center"/>
    </xf>
    <xf numFmtId="176" fontId="21" fillId="3" borderId="3" xfId="69" applyFont="1" applyFill="1" applyBorder="1" applyAlignment="1" quotePrefix="1">
      <alignment horizontal="center" vertical="center"/>
    </xf>
    <xf numFmtId="176" fontId="21" fillId="0" borderId="3" xfId="0" applyFont="1" applyFill="1" applyBorder="1" applyAlignment="1" applyProtection="1" quotePrefix="1">
      <alignment horizontal="center" vertical="center"/>
      <protection locked="0"/>
    </xf>
    <xf numFmtId="176" fontId="21" fillId="2" borderId="3" xfId="0" applyFont="1" applyFill="1" applyBorder="1" applyAlignment="1" applyProtection="1" quotePrefix="1">
      <alignment horizontal="center" vertical="center"/>
      <protection locked="0"/>
    </xf>
    <xf numFmtId="176" fontId="21" fillId="2" borderId="86" xfId="69" applyFont="1" applyFill="1" applyBorder="1" applyAlignment="1" quotePrefix="1">
      <alignment horizontal="center" vertical="center"/>
    </xf>
    <xf numFmtId="176" fontId="6" fillId="7" borderId="3" xfId="67" applyFont="1" applyFill="1" applyBorder="1" applyAlignment="1" quotePrefix="1">
      <alignment horizontal="center" vertical="center"/>
    </xf>
    <xf numFmtId="176" fontId="6" fillId="2" borderId="3" xfId="67" applyFont="1" applyFill="1" applyBorder="1" applyAlignment="1" quotePrefix="1">
      <alignment horizontal="center" vertical="center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Normal_L322 BOM Master 10 5MY MASTER" xfId="50"/>
    <cellStyle name="AutoFormat-Optionen" xfId="51"/>
    <cellStyle name="Comma 10" xfId="52"/>
    <cellStyle name="Normal 3 2" xfId="53"/>
    <cellStyle name="Normal 298" xfId="54"/>
    <cellStyle name="Normal 299" xfId="55"/>
    <cellStyle name="Normal 2" xfId="56"/>
    <cellStyle name="Normal 3" xfId="57"/>
    <cellStyle name="Normal 3 13 3" xfId="58"/>
    <cellStyle name="Normal 4 2" xfId="59"/>
    <cellStyle name="Normal 144 5" xfId="60"/>
    <cellStyle name="BOM_Level_1" xfId="61"/>
    <cellStyle name="Normal 3 11" xfId="62"/>
    <cellStyle name="Normal 144 5 3" xfId="63"/>
    <cellStyle name="Normal 2 2 2" xfId="64"/>
    <cellStyle name="Normal 3 13" xfId="65"/>
    <cellStyle name="Normal 32" xfId="66"/>
    <cellStyle name="Normal 5" xfId="67"/>
    <cellStyle name="好 3" xfId="68"/>
    <cellStyle name="Normal_L405 &amp; L494 costed BOM" xfId="69"/>
    <cellStyle name="Normal_奇瑞门板结构" xfId="70"/>
    <cellStyle name="RowLevel_1" xfId="71"/>
    <cellStyle name="Style 1" xfId="72"/>
    <cellStyle name="常规 2" xfId="73"/>
    <cellStyle name="常规 2 2" xfId="74"/>
    <cellStyle name="常规 2 3" xfId="75"/>
    <cellStyle name="常规 3" xfId="76"/>
    <cellStyle name="常规 4" xfId="77"/>
    <cellStyle name="常规 7 2 2 2" xfId="78"/>
    <cellStyle name="常规 9" xfId="79"/>
    <cellStyle name="常规_差异分析表" xfId="80"/>
    <cellStyle name="超链接 2" xfId="81"/>
    <cellStyle name="常规 22" xfId="82"/>
    <cellStyle name="常规 8" xfId="83"/>
    <cellStyle name="常规 32" xfId="84"/>
    <cellStyle name="常规 34" xfId="85"/>
  </cellStyles>
  <dxfs count="7">
    <dxf>
      <font>
        <color theme="0"/>
      </font>
      <fill>
        <patternFill patternType="solid">
          <bgColor rgb="FF00B0F0"/>
        </patternFill>
      </fill>
    </dxf>
    <dxf>
      <fill>
        <patternFill patternType="solid">
          <bgColor theme="8" tint="0.599963377788629"/>
        </patternFill>
      </fill>
    </dxf>
    <dxf>
      <fill>
        <patternFill patternType="solid">
          <bgColor rgb="FFFFFF00"/>
        </patternFill>
      </fill>
    </dxf>
    <dxf>
      <font>
        <color rgb="FFFF0000"/>
      </font>
      <fill>
        <patternFill patternType="solid">
          <bgColor rgb="FFFF0000"/>
        </patternFill>
      </fill>
    </dxf>
    <dxf>
      <font>
        <color rgb="FF00B050"/>
      </font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ont>
        <color auto="1"/>
      </font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CCCC"/>
      <color rgb="0000FFFF"/>
      <color rgb="0066FF33"/>
      <color rgb="0033CCFF"/>
      <color rgb="00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Lu05\Work\X261\X261_P_BOM_FOR_CLJR\internal\X261_1st%20ROW%20BOM_FOR_CLJR_20140421_new_feature_matri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760 Front Seat BOM"/>
      <sheetName val="Costs Models"/>
      <sheetName val="PLM DUMP"/>
      <sheetName val="BOM Input"/>
    </sheetNames>
    <sheetDataSet>
      <sheetData sheetId="0" refreshError="1"/>
      <sheetData sheetId="1" refreshError="1"/>
      <sheetData sheetId="2" refreshError="1">
        <row r="1">
          <cell r="A1" t="str">
            <v/>
          </cell>
          <cell r="B1" t="str">
            <v/>
          </cell>
          <cell r="C1" t="str">
            <v/>
          </cell>
          <cell r="D1">
            <v>0</v>
          </cell>
          <cell r="E1">
            <v>0</v>
          </cell>
        </row>
        <row r="2">
          <cell r="A2" t="str">
            <v/>
          </cell>
          <cell r="B2" t="str">
            <v/>
          </cell>
          <cell r="C2" t="str">
            <v/>
          </cell>
          <cell r="D2">
            <v>0</v>
          </cell>
          <cell r="E2">
            <v>0</v>
          </cell>
        </row>
        <row r="3">
          <cell r="A3" t="str">
            <v>L0429499</v>
          </cell>
          <cell r="B3" t="str">
            <v/>
          </cell>
          <cell r="C3" t="str">
            <v/>
          </cell>
          <cell r="D3">
            <v>0</v>
          </cell>
          <cell r="E3" t="str">
            <v> on PLM and pick the latest version.</v>
          </cell>
        </row>
        <row r="4">
          <cell r="A4" t="str">
            <v/>
          </cell>
          <cell r="B4" t="str">
            <v/>
          </cell>
          <cell r="C4" t="str">
            <v/>
          </cell>
          <cell r="D4">
            <v>0</v>
          </cell>
          <cell r="E4">
            <v>0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>
            <v>0</v>
          </cell>
          <cell r="E5">
            <v>0</v>
          </cell>
        </row>
        <row r="6">
          <cell r="A6" t="str">
            <v/>
          </cell>
          <cell r="B6" t="str">
            <v/>
          </cell>
          <cell r="C6" t="str">
            <v/>
          </cell>
          <cell r="D6">
            <v>0</v>
          </cell>
          <cell r="E6">
            <v>0</v>
          </cell>
        </row>
        <row r="7">
          <cell r="A7" t="str">
            <v/>
          </cell>
          <cell r="B7" t="str">
            <v/>
          </cell>
          <cell r="C7" t="str">
            <v/>
          </cell>
          <cell r="D7">
            <v>0</v>
          </cell>
          <cell r="E7">
            <v>0</v>
          </cell>
        </row>
        <row r="8">
          <cell r="A8" t="str">
            <v/>
          </cell>
          <cell r="B8" t="str">
            <v/>
          </cell>
          <cell r="C8" t="str">
            <v/>
          </cell>
          <cell r="D8">
            <v>0</v>
          </cell>
          <cell r="E8">
            <v>0</v>
          </cell>
        </row>
        <row r="9">
          <cell r="A9" t="str">
            <v/>
          </cell>
          <cell r="B9" t="str">
            <v/>
          </cell>
          <cell r="C9" t="str">
            <v/>
          </cell>
          <cell r="D9">
            <v>0</v>
          </cell>
          <cell r="E9">
            <v>0</v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>
            <v>0</v>
          </cell>
          <cell r="E10">
            <v>0</v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>
            <v>0</v>
          </cell>
          <cell r="E11">
            <v>0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>
            <v>0</v>
          </cell>
          <cell r="E12">
            <v>0</v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>
            <v>0</v>
          </cell>
          <cell r="E13">
            <v>0</v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>
            <v>0</v>
          </cell>
          <cell r="E14">
            <v>0</v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>
            <v>0</v>
          </cell>
          <cell r="E15">
            <v>0</v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>
            <v>0</v>
          </cell>
          <cell r="E16">
            <v>0</v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>
            <v>0</v>
          </cell>
          <cell r="E17">
            <v>0</v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>
            <v>0</v>
          </cell>
          <cell r="E18">
            <v>0</v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>
            <v>0</v>
          </cell>
          <cell r="E19">
            <v>0</v>
          </cell>
        </row>
        <row r="20">
          <cell r="A20" t="str">
            <v>Part Nam</v>
          </cell>
          <cell r="B20" t="str">
            <v>e</v>
          </cell>
          <cell r="C20" t="str">
            <v/>
          </cell>
          <cell r="D20">
            <v>0</v>
          </cell>
          <cell r="E20" t="str">
            <v>Lead Program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>
            <v>0</v>
          </cell>
          <cell r="E21">
            <v>0</v>
          </cell>
        </row>
        <row r="22">
          <cell r="A22" t="str">
            <v>KIT, FEA</v>
          </cell>
          <cell r="B22" t="str">
            <v>TU</v>
          </cell>
          <cell r="C22" t="str">
            <v>E </v>
          </cell>
          <cell r="D22">
            <v>0</v>
          </cell>
          <cell r="E22" t="str">
            <v>X760</v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>
            <v>0</v>
          </cell>
          <cell r="E23">
            <v>0</v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>
            <v>0</v>
          </cell>
          <cell r="E24">
            <v>0</v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>
            <v>0</v>
          </cell>
          <cell r="E25">
            <v>0</v>
          </cell>
        </row>
        <row r="26">
          <cell r="A26" t="str">
            <v>View Nam</v>
          </cell>
          <cell r="B26" t="str">
            <v>e</v>
          </cell>
          <cell r="C26" t="str">
            <v/>
          </cell>
          <cell r="D26">
            <v>0</v>
          </cell>
          <cell r="E26" t="str">
            <v>Configuration Item ID</v>
          </cell>
        </row>
        <row r="27">
          <cell r="A27" t="str">
            <v>Default </v>
          </cell>
          <cell r="B27" t="str">
            <v>Vi</v>
          </cell>
          <cell r="C27" t="str">
            <v>w </v>
          </cell>
          <cell r="D27">
            <v>0</v>
          </cell>
          <cell r="E27" t="str">
            <v>---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>
            <v>0</v>
          </cell>
          <cell r="E28">
            <v>0</v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>
            <v>0</v>
          </cell>
          <cell r="E29">
            <v>0</v>
          </cell>
        </row>
        <row r="30">
          <cell r="A30" t="str">
            <v>Part Num</v>
          </cell>
          <cell r="B30" t="str">
            <v>be</v>
          </cell>
          <cell r="C30" t="str">
            <v/>
          </cell>
          <cell r="D30">
            <v>0</v>
          </cell>
          <cell r="E30" t="str">
            <v>Part Name</v>
          </cell>
        </row>
        <row r="31">
          <cell r="A31" t="str">
            <v>L0420618</v>
          </cell>
          <cell r="B31" t="str">
            <v>AA</v>
          </cell>
          <cell r="C31" t="str">
            <v>02</v>
          </cell>
          <cell r="D31" t="str">
            <v>LCF</v>
          </cell>
          <cell r="E31" t="str">
            <v>ASM, TRIM COVER - 1RS BACK LEATHER, FRONT LH, JT4 SPORT ETO LTH CLIMATE LOGO S</v>
          </cell>
        </row>
        <row r="32">
          <cell r="A32" t="str">
            <v>L0426575</v>
          </cell>
          <cell r="B32" t="str">
            <v>AA</v>
          </cell>
          <cell r="C32" t="str">
            <v>01</v>
          </cell>
          <cell r="D32" t="str">
            <v/>
          </cell>
          <cell r="E32" t="str">
            <v>TRIM - DIE CUT LEATHER, BOLSTER RH  TAURUS #4</v>
          </cell>
        </row>
        <row r="33">
          <cell r="A33" t="str">
            <v>L0426594</v>
          </cell>
          <cell r="B33" t="str">
            <v>AA</v>
          </cell>
          <cell r="C33" t="str">
            <v>01</v>
          </cell>
          <cell r="D33" t="str">
            <v/>
          </cell>
          <cell r="E33" t="str">
            <v>PATTERN - MISC. DIE CUT, BOLSTER RH #4</v>
          </cell>
        </row>
        <row r="34">
          <cell r="A34" t="str">
            <v>L0426577</v>
          </cell>
          <cell r="B34" t="str">
            <v>AA</v>
          </cell>
          <cell r="C34" t="str">
            <v>01</v>
          </cell>
          <cell r="D34" t="str">
            <v/>
          </cell>
          <cell r="E34" t="str">
            <v>TRIM - DIE CUT LEATHER, BOLSTER LH  TAURUS #6</v>
          </cell>
        </row>
        <row r="35">
          <cell r="A35" t="str">
            <v>L0426596</v>
          </cell>
          <cell r="B35" t="str">
            <v>AA</v>
          </cell>
          <cell r="C35" t="str">
            <v>01</v>
          </cell>
          <cell r="D35" t="str">
            <v/>
          </cell>
          <cell r="E35" t="str">
            <v>PATTERN - MISC. DIE CUT, BOLSTER LH #6</v>
          </cell>
        </row>
        <row r="36">
          <cell r="A36" t="str">
            <v>L0426585</v>
          </cell>
          <cell r="B36" t="str">
            <v>AA</v>
          </cell>
          <cell r="C36" t="str">
            <v>01</v>
          </cell>
          <cell r="D36" t="str">
            <v/>
          </cell>
          <cell r="E36" t="str">
            <v>TRIM - DIE CUT LEATHER, SIDE UPPER  TAURUS #13</v>
          </cell>
        </row>
        <row r="37">
          <cell r="A37" t="str">
            <v>L0426603</v>
          </cell>
          <cell r="B37" t="str">
            <v>AA</v>
          </cell>
          <cell r="C37" t="str">
            <v>01</v>
          </cell>
          <cell r="D37" t="str">
            <v/>
          </cell>
          <cell r="E37" t="str">
            <v>PATTERN - MISC. DIE CUT, SIDE UPPER #13</v>
          </cell>
        </row>
        <row r="38">
          <cell r="A38" t="str">
            <v>L0426586</v>
          </cell>
          <cell r="B38" t="str">
            <v>AA</v>
          </cell>
          <cell r="C38" t="str">
            <v>01</v>
          </cell>
          <cell r="D38" t="str">
            <v/>
          </cell>
          <cell r="E38" t="str">
            <v>TRIM - DIE CUT VINYL, SIDE LOWER  TAURUS #14</v>
          </cell>
        </row>
        <row r="39">
          <cell r="A39" t="str">
            <v>L0426604</v>
          </cell>
          <cell r="B39" t="str">
            <v>AA</v>
          </cell>
          <cell r="C39" t="str">
            <v>01</v>
          </cell>
          <cell r="D39" t="str">
            <v/>
          </cell>
          <cell r="E39" t="str">
            <v>PATTERN - MISC. DIE CUT, SIDE LOWER #14</v>
          </cell>
        </row>
        <row r="40">
          <cell r="A40" t="str">
            <v>L0426840</v>
          </cell>
          <cell r="B40" t="str">
            <v>AA</v>
          </cell>
          <cell r="C40" t="str">
            <v>01</v>
          </cell>
          <cell r="D40" t="str">
            <v/>
          </cell>
          <cell r="E40" t="str">
            <v>TRIM - DIE CUT CLOTH, SIDE OUTER LOWER  AIRBAG NYLON #21</v>
          </cell>
        </row>
        <row r="41">
          <cell r="A41" t="str">
            <v>L0426874</v>
          </cell>
          <cell r="B41" t="str">
            <v>AA</v>
          </cell>
          <cell r="C41" t="str">
            <v>01</v>
          </cell>
          <cell r="D41" t="str">
            <v/>
          </cell>
          <cell r="E41" t="str">
            <v>PATTERN - MISC. DIE CUT, SIDE OUTER LOWER #21</v>
          </cell>
        </row>
        <row r="42">
          <cell r="A42" t="str">
            <v>L0426849</v>
          </cell>
          <cell r="B42" t="str">
            <v>AA</v>
          </cell>
          <cell r="C42" t="str">
            <v>01</v>
          </cell>
          <cell r="D42" t="str">
            <v/>
          </cell>
          <cell r="E42" t="str">
            <v>TRIM - DIE CUT NON-WOVEN, FOAM BOLSTER RH  6MM #25</v>
          </cell>
        </row>
        <row r="43">
          <cell r="A43" t="str">
            <v>L0426877</v>
          </cell>
          <cell r="B43" t="str">
            <v>AA</v>
          </cell>
          <cell r="C43" t="str">
            <v>01</v>
          </cell>
          <cell r="D43" t="str">
            <v/>
          </cell>
          <cell r="E43" t="str">
            <v>PATTERN - MISC. DIE CUT, FOAM BOLSTER RH #25</v>
          </cell>
        </row>
        <row r="44">
          <cell r="A44" t="str">
            <v>L0426850</v>
          </cell>
          <cell r="B44" t="str">
            <v>AA</v>
          </cell>
          <cell r="C44" t="str">
            <v>01</v>
          </cell>
          <cell r="D44" t="str">
            <v/>
          </cell>
          <cell r="E44" t="str">
            <v>TRIM - DIE CUT NON-WOVEN, FOAM BOLSTER LH  6MM #26</v>
          </cell>
        </row>
        <row r="45">
          <cell r="A45" t="str">
            <v>L0426879</v>
          </cell>
          <cell r="B45" t="str">
            <v>AA</v>
          </cell>
          <cell r="C45" t="str">
            <v>01</v>
          </cell>
          <cell r="D45" t="str">
            <v/>
          </cell>
          <cell r="E45" t="str">
            <v>PATTERN - MISC. DIE CUT, FOAM BOLSTER LH #26</v>
          </cell>
        </row>
        <row r="46">
          <cell r="A46" t="str">
            <v>L0426852</v>
          </cell>
          <cell r="B46" t="str">
            <v>AA</v>
          </cell>
          <cell r="C46" t="str">
            <v>01</v>
          </cell>
          <cell r="D46" t="str">
            <v/>
          </cell>
          <cell r="E46" t="str">
            <v>TRIM - DIE CUT NON-WOVEN, FOAM BOLSTER UPPER  6MM# 27</v>
          </cell>
        </row>
        <row r="47">
          <cell r="A47" t="str">
            <v>L0426883</v>
          </cell>
          <cell r="B47" t="str">
            <v>AA</v>
          </cell>
          <cell r="C47" t="str">
            <v>01</v>
          </cell>
          <cell r="D47" t="str">
            <v/>
          </cell>
          <cell r="E47" t="str">
            <v>PATTERN - MISC. DIE CUT, FOAM BOLSTER UPPER #27</v>
          </cell>
        </row>
        <row r="48">
          <cell r="A48" t="str">
            <v>L0426858</v>
          </cell>
          <cell r="B48" t="str">
            <v>AA</v>
          </cell>
          <cell r="C48" t="str">
            <v>01</v>
          </cell>
          <cell r="D48" t="str">
            <v/>
          </cell>
          <cell r="E48" t="str">
            <v>TRIM - DIE CUT NON-WOVEN, FOAM SIDE UPPER  6MM #30</v>
          </cell>
        </row>
        <row r="49">
          <cell r="A49" t="str">
            <v>L0426888</v>
          </cell>
          <cell r="B49" t="str">
            <v>AA</v>
          </cell>
          <cell r="C49" t="str">
            <v>01</v>
          </cell>
          <cell r="D49" t="str">
            <v/>
          </cell>
          <cell r="E49" t="str">
            <v>PATTERN - MISC. DIE CUT, FOAM SIDE UPPER #30</v>
          </cell>
        </row>
        <row r="50">
          <cell r="A50" t="str">
            <v>L0427167</v>
          </cell>
          <cell r="B50" t="str">
            <v>AA</v>
          </cell>
          <cell r="C50" t="str">
            <v>01</v>
          </cell>
          <cell r="D50" t="str">
            <v/>
          </cell>
          <cell r="E50" t="str">
            <v>TRIM - DIE CUT LEATHER, BOLSTER OUTER RH  TAURUS #7</v>
          </cell>
        </row>
        <row r="51">
          <cell r="A51" t="str">
            <v>L0427189</v>
          </cell>
          <cell r="B51" t="str">
            <v>AA</v>
          </cell>
          <cell r="C51" t="str">
            <v>01</v>
          </cell>
          <cell r="D51" t="str">
            <v/>
          </cell>
          <cell r="E51" t="str">
            <v>PATTERN - MISC. DIE CUT, BOLSTER OUTER RH #7</v>
          </cell>
        </row>
        <row r="52">
          <cell r="A52" t="str">
            <v>L0427168</v>
          </cell>
          <cell r="B52" t="str">
            <v>AA</v>
          </cell>
          <cell r="C52" t="str">
            <v>01</v>
          </cell>
          <cell r="D52" t="str">
            <v/>
          </cell>
          <cell r="E52" t="str">
            <v>TRIM - DIE CUT LEATHER, BOLSTER OUTER LH  TAURUS #8</v>
          </cell>
        </row>
        <row r="53">
          <cell r="A53" t="str">
            <v>L0427190</v>
          </cell>
          <cell r="B53" t="str">
            <v>AA</v>
          </cell>
          <cell r="C53" t="str">
            <v>01</v>
          </cell>
          <cell r="D53" t="str">
            <v/>
          </cell>
          <cell r="E53" t="str">
            <v>PATTERN - MISC. DIE CUT, BOLSTER OUTER LH #8</v>
          </cell>
        </row>
        <row r="54">
          <cell r="A54" t="str">
            <v>L0427170</v>
          </cell>
          <cell r="B54" t="str">
            <v>AA</v>
          </cell>
          <cell r="C54" t="str">
            <v>01</v>
          </cell>
          <cell r="D54" t="str">
            <v/>
          </cell>
          <cell r="E54" t="str">
            <v>TRIM - DIE CUT VINYL, SIDE RH  TAURUS #9</v>
          </cell>
        </row>
        <row r="55">
          <cell r="A55" t="str">
            <v>L0427191</v>
          </cell>
          <cell r="B55" t="str">
            <v>AA</v>
          </cell>
          <cell r="C55" t="str">
            <v>01</v>
          </cell>
          <cell r="D55" t="str">
            <v/>
          </cell>
          <cell r="E55" t="str">
            <v>PATTERN - MISC. DIE CUT, SIDE RH #9</v>
          </cell>
        </row>
        <row r="56">
          <cell r="A56" t="str">
            <v>L0427171</v>
          </cell>
          <cell r="B56" t="str">
            <v>AA</v>
          </cell>
          <cell r="C56" t="str">
            <v>01</v>
          </cell>
          <cell r="D56" t="str">
            <v/>
          </cell>
          <cell r="E56" t="str">
            <v>TRIM - DIE CUT VINYL, SIDE LH  TAURUS #10</v>
          </cell>
        </row>
        <row r="57">
          <cell r="A57" t="str">
            <v>L0427193</v>
          </cell>
          <cell r="B57" t="str">
            <v>AA</v>
          </cell>
          <cell r="C57" t="str">
            <v>01</v>
          </cell>
          <cell r="D57" t="str">
            <v/>
          </cell>
          <cell r="E57" t="str">
            <v>PATTERN - MISC. DIE CUT, SIDE LH #10</v>
          </cell>
        </row>
        <row r="58">
          <cell r="A58" t="str">
            <v>L0427172</v>
          </cell>
          <cell r="B58" t="str">
            <v>AA</v>
          </cell>
          <cell r="C58" t="str">
            <v>01</v>
          </cell>
          <cell r="D58" t="str">
            <v/>
          </cell>
          <cell r="E58" t="str">
            <v>TRIM - DIE CUT VINYL, SIDE OUTER RH  TAURUS #11</v>
          </cell>
        </row>
        <row r="59">
          <cell r="A59" t="str">
            <v>L0427194</v>
          </cell>
          <cell r="B59" t="str">
            <v>AA</v>
          </cell>
          <cell r="C59" t="str">
            <v>01</v>
          </cell>
          <cell r="D59" t="str">
            <v/>
          </cell>
          <cell r="E59" t="str">
            <v>PATTERN - MISC. DIE CUT, SIDE OUTER RH #11</v>
          </cell>
        </row>
        <row r="60">
          <cell r="A60" t="str">
            <v>L0427173</v>
          </cell>
          <cell r="B60" t="str">
            <v>AA</v>
          </cell>
          <cell r="C60" t="str">
            <v>01</v>
          </cell>
          <cell r="D60" t="str">
            <v/>
          </cell>
          <cell r="E60" t="str">
            <v>TRIM - DIE CUT VINYL, SIDE OUTER LH  TAURUS #12</v>
          </cell>
        </row>
        <row r="61">
          <cell r="A61" t="str">
            <v>L0427195</v>
          </cell>
          <cell r="B61" t="str">
            <v>AA</v>
          </cell>
          <cell r="C61" t="str">
            <v>01</v>
          </cell>
          <cell r="D61" t="str">
            <v/>
          </cell>
          <cell r="E61" t="str">
            <v>PATTERN - MISC. DIE CUT, SIDE OUTER LH #12</v>
          </cell>
        </row>
        <row r="62">
          <cell r="A62" t="str">
            <v>L0427175</v>
          </cell>
          <cell r="B62" t="str">
            <v>AA</v>
          </cell>
          <cell r="C62" t="str">
            <v>01</v>
          </cell>
          <cell r="D62" t="str">
            <v/>
          </cell>
          <cell r="E62" t="str">
            <v>TRIM - DIE CUT VINYL, GUSSET SIDE RH  TAURUS #15</v>
          </cell>
        </row>
        <row r="63">
          <cell r="A63" t="str">
            <v>L0427197</v>
          </cell>
          <cell r="B63" t="str">
            <v>AA</v>
          </cell>
          <cell r="C63" t="str">
            <v>01</v>
          </cell>
          <cell r="D63" t="str">
            <v/>
          </cell>
          <cell r="E63" t="str">
            <v>PATTERN - MISC. DIE CUT, GUSSET SIDE RH #15</v>
          </cell>
        </row>
        <row r="64">
          <cell r="A64" t="str">
            <v>L0427176</v>
          </cell>
          <cell r="B64" t="str">
            <v>AA</v>
          </cell>
          <cell r="C64" t="str">
            <v>01</v>
          </cell>
          <cell r="D64" t="str">
            <v/>
          </cell>
          <cell r="E64" t="str">
            <v>TRIM - DIE CUT VINYL, GUSSET SIDE LH  TAURUS #16</v>
          </cell>
        </row>
        <row r="65">
          <cell r="A65" t="str">
            <v>L0427198</v>
          </cell>
          <cell r="B65" t="str">
            <v>AA</v>
          </cell>
          <cell r="C65" t="str">
            <v>01</v>
          </cell>
          <cell r="D65" t="str">
            <v/>
          </cell>
          <cell r="E65" t="str">
            <v>PATTERN - MISC. DIE CUT, GUSSET SIDE LH #16</v>
          </cell>
        </row>
        <row r="66">
          <cell r="A66" t="str">
            <v>L0427177</v>
          </cell>
          <cell r="B66" t="str">
            <v>AA</v>
          </cell>
          <cell r="C66" t="str">
            <v>01</v>
          </cell>
          <cell r="D66" t="str">
            <v/>
          </cell>
          <cell r="E66" t="str">
            <v>TRIM - DIE CUT VINYL, BACK PANEL LH  TAURUS #17</v>
          </cell>
        </row>
        <row r="67">
          <cell r="A67" t="str">
            <v>L0427200</v>
          </cell>
          <cell r="B67" t="str">
            <v>AA</v>
          </cell>
          <cell r="C67" t="str">
            <v>01</v>
          </cell>
          <cell r="D67" t="str">
            <v/>
          </cell>
          <cell r="E67" t="str">
            <v>PATTERN - MISC. DIE CUT, BACK PANEL LH #17</v>
          </cell>
        </row>
        <row r="68">
          <cell r="A68" t="str">
            <v>L0427179</v>
          </cell>
          <cell r="B68" t="str">
            <v>AA</v>
          </cell>
          <cell r="C68" t="str">
            <v>01</v>
          </cell>
          <cell r="D68" t="str">
            <v/>
          </cell>
          <cell r="E68" t="str">
            <v>TRIM - DIE CUT VINYL, BACK PANEL RH  TAURUS #18</v>
          </cell>
        </row>
        <row r="69">
          <cell r="A69" t="str">
            <v>L0427201</v>
          </cell>
          <cell r="B69" t="str">
            <v>AA</v>
          </cell>
          <cell r="C69" t="str">
            <v>01</v>
          </cell>
          <cell r="D69" t="str">
            <v/>
          </cell>
          <cell r="E69" t="str">
            <v>PATTERN - MISC. DIE CUT, BACK PANEL RH #18</v>
          </cell>
        </row>
        <row r="70">
          <cell r="A70" t="str">
            <v>L0427182</v>
          </cell>
          <cell r="B70" t="str">
            <v>AA</v>
          </cell>
          <cell r="C70" t="str">
            <v>01</v>
          </cell>
          <cell r="D70" t="str">
            <v/>
          </cell>
          <cell r="E70" t="str">
            <v>TRIM - DIE CUT CLOTH, FACING SIDE AIRBAG LH  AIRBAG NYLON  #31</v>
          </cell>
        </row>
        <row r="71">
          <cell r="A71" t="str">
            <v>L0427202</v>
          </cell>
          <cell r="B71" t="str">
            <v>AA</v>
          </cell>
          <cell r="C71" t="str">
            <v>01</v>
          </cell>
          <cell r="D71" t="str">
            <v/>
          </cell>
          <cell r="E71" t="str">
            <v>PATTERN - MISC. DIE CUT, FACING SIDE AIRBAG LH #31</v>
          </cell>
        </row>
        <row r="72">
          <cell r="A72" t="str">
            <v>L0427183</v>
          </cell>
          <cell r="B72" t="str">
            <v>AA</v>
          </cell>
          <cell r="C72" t="str">
            <v>01</v>
          </cell>
          <cell r="D72" t="str">
            <v/>
          </cell>
          <cell r="E72" t="str">
            <v>TRIM - DIE CUT CLOTH, BOLSTER AIRBAG LH  AIRBAG NYLON #32</v>
          </cell>
        </row>
        <row r="73">
          <cell r="A73" t="str">
            <v>L0427203</v>
          </cell>
          <cell r="B73" t="str">
            <v>AA</v>
          </cell>
          <cell r="C73" t="str">
            <v>01</v>
          </cell>
          <cell r="D73" t="str">
            <v/>
          </cell>
          <cell r="E73" t="str">
            <v>PATTERN - MISC. DIE CUT, BOLSTER AIRBAG LH #32</v>
          </cell>
        </row>
        <row r="74">
          <cell r="A74" t="str">
            <v>L0427184</v>
          </cell>
          <cell r="B74" t="str">
            <v>AA</v>
          </cell>
          <cell r="C74" t="str">
            <v>01</v>
          </cell>
          <cell r="D74" t="str">
            <v/>
          </cell>
          <cell r="E74" t="str">
            <v>TRIM - DIE CUT NON-WOVEN, FOAM BOLSTER OUTER RH  6MM #28</v>
          </cell>
        </row>
        <row r="75">
          <cell r="A75" t="str">
            <v>L0427204</v>
          </cell>
          <cell r="B75" t="str">
            <v>AA</v>
          </cell>
          <cell r="C75" t="str">
            <v>01</v>
          </cell>
          <cell r="D75" t="str">
            <v/>
          </cell>
          <cell r="E75" t="str">
            <v>PATTERN - MISC. DIE CUT, FOAM BOLSTER OUTER RH #28</v>
          </cell>
        </row>
        <row r="76">
          <cell r="A76" t="str">
            <v>L0427185</v>
          </cell>
          <cell r="B76" t="str">
            <v>AA</v>
          </cell>
          <cell r="C76" t="str">
            <v>01</v>
          </cell>
          <cell r="D76" t="str">
            <v/>
          </cell>
          <cell r="E76" t="str">
            <v>TRIM - DIE CUT NON-WOVEN, FOAM BOLSTER OUTER LH  6MM #29</v>
          </cell>
        </row>
        <row r="77">
          <cell r="A77" t="str">
            <v>L0427205</v>
          </cell>
          <cell r="B77" t="str">
            <v>AA</v>
          </cell>
          <cell r="C77" t="str">
            <v>01</v>
          </cell>
          <cell r="D77" t="str">
            <v/>
          </cell>
          <cell r="E77" t="str">
            <v>PATTERN - MISC. DIE CUT, FOAM BOLSTER OUTER LH #29</v>
          </cell>
        </row>
        <row r="78">
          <cell r="A78" t="str">
            <v>L0427592</v>
          </cell>
          <cell r="B78" t="str">
            <v>AA</v>
          </cell>
          <cell r="C78" t="str">
            <v>01</v>
          </cell>
          <cell r="D78" t="str">
            <v/>
          </cell>
          <cell r="E78" t="str">
            <v>TRIM - DIE CUT LEATHER, CENTER UPPER  TAURUS PERF #1</v>
          </cell>
        </row>
        <row r="79">
          <cell r="A79" t="str">
            <v>L0426591</v>
          </cell>
          <cell r="B79" t="str">
            <v>AA</v>
          </cell>
          <cell r="C79" t="str">
            <v>01</v>
          </cell>
          <cell r="D79" t="str">
            <v/>
          </cell>
          <cell r="E79" t="str">
            <v>PATTERN - MISC. DIE CUT, CENTER UPPER #1</v>
          </cell>
        </row>
        <row r="80">
          <cell r="A80" t="str">
            <v>L0427593</v>
          </cell>
          <cell r="B80" t="str">
            <v>AA</v>
          </cell>
          <cell r="C80" t="str">
            <v>01</v>
          </cell>
          <cell r="D80" t="str">
            <v/>
          </cell>
          <cell r="E80" t="str">
            <v>TRIM - DIE CUT LEATHER, CENTER  TAURUS PERF #2</v>
          </cell>
        </row>
        <row r="81">
          <cell r="A81" t="str">
            <v>L0426592</v>
          </cell>
          <cell r="B81" t="str">
            <v>AA</v>
          </cell>
          <cell r="C81" t="str">
            <v>01</v>
          </cell>
          <cell r="D81" t="str">
            <v/>
          </cell>
          <cell r="E81" t="str">
            <v>PATTERN - MISC. DIE CUT, CENTER #2</v>
          </cell>
        </row>
        <row r="82">
          <cell r="A82" t="str">
            <v>L0427595</v>
          </cell>
          <cell r="B82" t="str">
            <v>AA</v>
          </cell>
          <cell r="C82" t="str">
            <v>01</v>
          </cell>
          <cell r="D82" t="str">
            <v/>
          </cell>
          <cell r="E82" t="str">
            <v>TRIM - DIE CUT LEATHER, CENTER LOWER  TAURUS PERF #3</v>
          </cell>
        </row>
        <row r="83">
          <cell r="A83" t="str">
            <v>L0426593</v>
          </cell>
          <cell r="B83" t="str">
            <v>AA</v>
          </cell>
          <cell r="C83" t="str">
            <v>01</v>
          </cell>
          <cell r="D83" t="str">
            <v/>
          </cell>
          <cell r="E83" t="str">
            <v>PATTERN - MISC. DIE CUT, CENTER LOWER #3</v>
          </cell>
        </row>
        <row r="84">
          <cell r="A84" t="str">
            <v>L0427650</v>
          </cell>
          <cell r="B84" t="str">
            <v>AA</v>
          </cell>
          <cell r="C84" t="str">
            <v>01</v>
          </cell>
          <cell r="D84" t="str">
            <v/>
          </cell>
          <cell r="E84" t="str">
            <v>TRIM - DIE CUT NON-WOVEN, FOAM CENTER UPPER  SPACER 10MM #22</v>
          </cell>
        </row>
        <row r="85">
          <cell r="A85" t="str">
            <v>L0427255</v>
          </cell>
          <cell r="B85" t="str">
            <v>AA</v>
          </cell>
          <cell r="C85" t="str">
            <v>01</v>
          </cell>
          <cell r="D85" t="str">
            <v/>
          </cell>
          <cell r="E85" t="str">
            <v>PATTERN - MISC. DIE CUT, FOAM CENTER UPPER #22</v>
          </cell>
        </row>
        <row r="86">
          <cell r="A86" t="str">
            <v>L0427651</v>
          </cell>
          <cell r="B86" t="str">
            <v>AA</v>
          </cell>
          <cell r="C86" t="str">
            <v>01</v>
          </cell>
          <cell r="D86" t="str">
            <v/>
          </cell>
          <cell r="E86" t="str">
            <v>TRIM - DIE CUT NON-WOVEN, FOAM CENTER  SPACER 10MM #23</v>
          </cell>
        </row>
        <row r="87">
          <cell r="A87" t="str">
            <v>L0427256</v>
          </cell>
          <cell r="B87" t="str">
            <v>AA</v>
          </cell>
          <cell r="C87" t="str">
            <v>01</v>
          </cell>
          <cell r="D87" t="str">
            <v/>
          </cell>
          <cell r="E87" t="str">
            <v>PATTERN - MISC. DIE CUT, FOAM CENTER #23</v>
          </cell>
        </row>
        <row r="88">
          <cell r="A88" t="str">
            <v>L0427653</v>
          </cell>
          <cell r="B88" t="str">
            <v>AA</v>
          </cell>
          <cell r="C88" t="str">
            <v>01</v>
          </cell>
          <cell r="D88" t="str">
            <v/>
          </cell>
          <cell r="E88" t="str">
            <v>TRIM - DIE CUT NON-WOVEN, FOAM CENTER LOWER  SPACER 10MM #24</v>
          </cell>
        </row>
        <row r="89">
          <cell r="A89" t="str">
            <v>L0427258</v>
          </cell>
          <cell r="B89" t="str">
            <v>AA</v>
          </cell>
          <cell r="C89" t="str">
            <v>01</v>
          </cell>
          <cell r="D89" t="str">
            <v/>
          </cell>
          <cell r="E89" t="str">
            <v>PATTERN - MISC. DIE CUT, FOAM CENTER LOWER #24</v>
          </cell>
        </row>
        <row r="90">
          <cell r="A90" t="str">
            <v>L0428858</v>
          </cell>
          <cell r="B90" t="str">
            <v>AA</v>
          </cell>
          <cell r="C90" t="str">
            <v>01</v>
          </cell>
          <cell r="D90" t="str">
            <v/>
          </cell>
          <cell r="E90" t="str">
            <v>TRIM - DIE CUT LEATHER, BOLSTER UPPER  TAURUS WITH "S" LOGO #5</v>
          </cell>
        </row>
        <row r="91">
          <cell r="A91" t="str">
            <v>L0426595</v>
          </cell>
          <cell r="B91" t="str">
            <v>AA</v>
          </cell>
          <cell r="C91" t="str">
            <v>01</v>
          </cell>
          <cell r="D91" t="str">
            <v/>
          </cell>
          <cell r="E91" t="str">
            <v>PATTERN - MISC. DIE CUT, BOLSTER UPPER #5</v>
          </cell>
        </row>
        <row r="92">
          <cell r="A92" t="str">
            <v>L0432923</v>
          </cell>
          <cell r="B92" t="str">
            <v>AA</v>
          </cell>
          <cell r="C92" t="str">
            <v>01</v>
          </cell>
          <cell r="D92" t="str">
            <v/>
          </cell>
          <cell r="E92" t="str">
            <v>CORD - ELASTIC, 525MM (290MM TAPE) - 127</v>
          </cell>
        </row>
        <row r="93">
          <cell r="A93" t="str">
            <v>L0431718</v>
          </cell>
          <cell r="B93" t="str">
            <v>AA</v>
          </cell>
          <cell r="C93" t="str">
            <v>01</v>
          </cell>
          <cell r="D93" t="str">
            <v/>
          </cell>
          <cell r="E93" t="str">
            <v>HOOK AND LOOP - LOOP, VELCRO WIDTH - 20MM - 145</v>
          </cell>
        </row>
        <row r="94">
          <cell r="A94" t="str">
            <v>L0431770</v>
          </cell>
          <cell r="B94" t="str">
            <v>AA</v>
          </cell>
          <cell r="C94" t="str">
            <v>01</v>
          </cell>
          <cell r="D94" t="str">
            <v/>
          </cell>
          <cell r="E94" t="str">
            <v>LABEL - IDENTIFICATION, 2001221/35</v>
          </cell>
        </row>
        <row r="95">
          <cell r="A95" t="str">
            <v>L0431798</v>
          </cell>
          <cell r="B95" t="str">
            <v>AA</v>
          </cell>
          <cell r="C95" t="str">
            <v>01</v>
          </cell>
          <cell r="D95" t="str">
            <v/>
          </cell>
          <cell r="E95" t="str">
            <v>LABEL - SAFETY, 2001204 - AIRBAG - 161</v>
          </cell>
        </row>
        <row r="96">
          <cell r="A96" t="str">
            <v>L0431725</v>
          </cell>
          <cell r="B96" t="str">
            <v>AA</v>
          </cell>
          <cell r="C96" t="str">
            <v>01</v>
          </cell>
          <cell r="D96" t="str">
            <v/>
          </cell>
          <cell r="E96" t="str">
            <v>RETAINER - EXTRUDED PLASTIC, TIEDOWN WIDTH - 25MMX356MM - 151</v>
          </cell>
        </row>
        <row r="97">
          <cell r="A97" t="str">
            <v>L0431726</v>
          </cell>
          <cell r="B97" t="str">
            <v>AA</v>
          </cell>
          <cell r="C97" t="str">
            <v>01</v>
          </cell>
          <cell r="D97" t="str">
            <v/>
          </cell>
          <cell r="E97" t="str">
            <v>RETAINER - EXTRUDED PLASTIC, TIEDOWN WIDTH - 25MMX80MM - 152</v>
          </cell>
        </row>
        <row r="98">
          <cell r="A98" t="str">
            <v>L0431702</v>
          </cell>
          <cell r="B98" t="str">
            <v>AA</v>
          </cell>
          <cell r="C98" t="str">
            <v>01</v>
          </cell>
          <cell r="D98" t="str">
            <v/>
          </cell>
          <cell r="E98" t="str">
            <v>RETAINER - J, A133 - 320MM - 129</v>
          </cell>
        </row>
        <row r="99">
          <cell r="A99" t="str">
            <v>L0431716</v>
          </cell>
          <cell r="B99" t="str">
            <v>AA</v>
          </cell>
          <cell r="C99" t="str">
            <v>01</v>
          </cell>
          <cell r="D99" t="str">
            <v/>
          </cell>
          <cell r="E99" t="str">
            <v>RETAINER - J, A396 - 50MM - 143</v>
          </cell>
        </row>
        <row r="100">
          <cell r="A100" t="str">
            <v>L0431717</v>
          </cell>
          <cell r="B100" t="str">
            <v>AA</v>
          </cell>
          <cell r="C100" t="str">
            <v>01</v>
          </cell>
          <cell r="D100" t="str">
            <v/>
          </cell>
          <cell r="E100" t="str">
            <v>RETAINER - J, A396 -180MM - 144</v>
          </cell>
        </row>
        <row r="101">
          <cell r="A101" t="str">
            <v>L0157822</v>
          </cell>
          <cell r="B101" t="str">
            <v>AA</v>
          </cell>
          <cell r="C101" t="str">
            <v>02</v>
          </cell>
          <cell r="D101" t="str">
            <v>LCF</v>
          </cell>
          <cell r="E101" t="str">
            <v>THREAD, -TERRIER (OXLEY) M20 OR SIMILAR</v>
          </cell>
        </row>
        <row r="102">
          <cell r="A102" t="str">
            <v>L0157821</v>
          </cell>
          <cell r="B102" t="str">
            <v>AA</v>
          </cell>
          <cell r="C102" t="str">
            <v>02</v>
          </cell>
          <cell r="D102" t="str">
            <v>LCF</v>
          </cell>
          <cell r="E102" t="str">
            <v>THREAD, -TERRIER (OXLEY) M36 OR SIMILAR</v>
          </cell>
        </row>
        <row r="103">
          <cell r="A103" t="str">
            <v>L0322992</v>
          </cell>
          <cell r="B103" t="str">
            <v>AA</v>
          </cell>
          <cell r="C103" t="str">
            <v>01</v>
          </cell>
          <cell r="D103" t="str">
            <v>LCF</v>
          </cell>
          <cell r="E103" t="str">
            <v>THREAD, AMANN OXCEL +80 - AIRBAG THREAD- OR SIMILAR</v>
          </cell>
        </row>
        <row r="104">
          <cell r="A104" t="str">
            <v>L0377106</v>
          </cell>
          <cell r="B104" t="str">
            <v>AB</v>
          </cell>
          <cell r="C104" t="str">
            <v>01</v>
          </cell>
          <cell r="D104" t="str">
            <v/>
          </cell>
          <cell r="E104" t="str">
            <v>ASM, WIRING HARNESS - SEAT, FRONT RH, PASS, 16-WAY NON-MEM (8W + LUMB + EXT + BOL) + HEAT</v>
          </cell>
        </row>
        <row r="105">
          <cell r="A105" t="str">
            <v>L0377107</v>
          </cell>
          <cell r="B105" t="str">
            <v>AB</v>
          </cell>
          <cell r="C105" t="str">
            <v>01</v>
          </cell>
          <cell r="D105" t="str">
            <v/>
          </cell>
          <cell r="E105" t="str">
            <v>ASM, WIRING HARNESS - SEAT, FRONT RH, PASS, 16-WAY NON-MEM (8W + LUMB + EXT + BOL) + H/C</v>
          </cell>
        </row>
        <row r="106">
          <cell r="A106" t="str">
            <v>L0377108</v>
          </cell>
          <cell r="B106" t="str">
            <v>AB</v>
          </cell>
          <cell r="C106" t="str">
            <v>01</v>
          </cell>
          <cell r="D106" t="str">
            <v/>
          </cell>
          <cell r="E106" t="str">
            <v>ASM, WIRING HARNESS - SEAT, FRONT RH, PASS, MAN (NAS)</v>
          </cell>
        </row>
        <row r="107">
          <cell r="A107" t="str">
            <v>L0377109</v>
          </cell>
          <cell r="B107" t="str">
            <v>AB</v>
          </cell>
          <cell r="C107" t="str">
            <v>01</v>
          </cell>
          <cell r="D107" t="str">
            <v/>
          </cell>
          <cell r="E107" t="str">
            <v>ASM, WIRING HARNESS - SEAT, FRONT RH, PASS, MAN (NAS) + HEAT</v>
          </cell>
        </row>
        <row r="108">
          <cell r="A108" t="str">
            <v>L0377125</v>
          </cell>
          <cell r="B108" t="str">
            <v>AB</v>
          </cell>
          <cell r="C108" t="str">
            <v>01</v>
          </cell>
          <cell r="D108" t="str">
            <v/>
          </cell>
          <cell r="E108" t="str">
            <v>ASM, WIRING HARNESS - SEAT, FRONT RH, PASS, MAN (NAS) + LUMB</v>
          </cell>
        </row>
        <row r="109">
          <cell r="A109" t="str">
            <v>L0375110</v>
          </cell>
          <cell r="B109" t="str">
            <v>AB</v>
          </cell>
          <cell r="C109" t="str">
            <v>01</v>
          </cell>
          <cell r="D109" t="str">
            <v>LCF</v>
          </cell>
          <cell r="E109" t="str">
            <v>ADAPTER - PLASTIC, FRONT OUTBOARD RH, VALANCE MOUNTING</v>
          </cell>
        </row>
        <row r="110">
          <cell r="A110" t="str">
            <v>L0377127</v>
          </cell>
          <cell r="B110" t="str">
            <v>AB</v>
          </cell>
          <cell r="C110" t="str">
            <v>01</v>
          </cell>
          <cell r="D110" t="str">
            <v/>
          </cell>
          <cell r="E110" t="str">
            <v>ASM, WIRING HARNESS - SEAT, FRONT RH, PASS, MAN (NAS) + LUMB + HEAT</v>
          </cell>
        </row>
        <row r="111">
          <cell r="A111" t="str">
            <v>L0375659</v>
          </cell>
          <cell r="B111" t="str">
            <v>AC</v>
          </cell>
          <cell r="C111" t="str">
            <v>01</v>
          </cell>
          <cell r="D111" t="str">
            <v/>
          </cell>
          <cell r="E111" t="str">
            <v>FOAM PAD - 1RS BACK, FRONT RH, SQUAB RH CLIMATE</v>
          </cell>
        </row>
        <row r="112">
          <cell r="A112" t="str">
            <v>L0377053</v>
          </cell>
          <cell r="B112" t="str">
            <v>AB</v>
          </cell>
          <cell r="C112" t="str">
            <v>01</v>
          </cell>
          <cell r="D112" t="str">
            <v/>
          </cell>
          <cell r="E112" t="str">
            <v>ASM, WIRING HARNESS - SEAT, FRONT RH, DRVR, MAN + LUMB + HEAT</v>
          </cell>
        </row>
        <row r="113">
          <cell r="A113" t="str">
            <v>L0377055</v>
          </cell>
          <cell r="B113" t="str">
            <v>AB</v>
          </cell>
          <cell r="C113" t="str">
            <v>01</v>
          </cell>
          <cell r="D113" t="str">
            <v/>
          </cell>
          <cell r="E113" t="str">
            <v>ASM, WIRING HARNESS - SEAT, FRONT RH, DRVR, 8-WAY NON-MEM</v>
          </cell>
        </row>
        <row r="114">
          <cell r="A114" t="str">
            <v>L0377056</v>
          </cell>
          <cell r="B114" t="str">
            <v>AB</v>
          </cell>
          <cell r="C114" t="str">
            <v>01</v>
          </cell>
          <cell r="D114" t="str">
            <v/>
          </cell>
          <cell r="E114" t="str">
            <v>ASM, WIRING HARNESS - SEAT, FRONT RH, DRVR, 8-WAY NON-MEM + HEAT</v>
          </cell>
        </row>
        <row r="115">
          <cell r="A115" t="str">
            <v>L0377057</v>
          </cell>
          <cell r="B115" t="str">
            <v>AB</v>
          </cell>
          <cell r="C115" t="str">
            <v>01</v>
          </cell>
          <cell r="D115" t="str">
            <v/>
          </cell>
          <cell r="E115" t="str">
            <v>ASM, WIRING HARNESS - SEAT, FRONT RH, DRVR, 12-WAY NON-MEM (8W + LUMB)</v>
          </cell>
        </row>
        <row r="116">
          <cell r="A116" t="str">
            <v>L0389654</v>
          </cell>
          <cell r="B116" t="str">
            <v>AB</v>
          </cell>
          <cell r="C116" t="str">
            <v>01</v>
          </cell>
          <cell r="D116" t="str">
            <v/>
          </cell>
          <cell r="E116" t="str">
            <v>BOLSTER - PLASTIC, FRONT, ADJUSTABLE BOLSTER REACTION PLATE RH</v>
          </cell>
        </row>
        <row r="117">
          <cell r="A117" t="str">
            <v>L0389652</v>
          </cell>
          <cell r="B117" t="str">
            <v>AB</v>
          </cell>
          <cell r="C117" t="str">
            <v>01</v>
          </cell>
          <cell r="D117" t="str">
            <v/>
          </cell>
          <cell r="E117" t="str">
            <v>BOLSTER - PLASTIC, FRONT, ADJUSTABLE BOLSTER REACTION PLATE LH</v>
          </cell>
        </row>
        <row r="118">
          <cell r="A118" t="str">
            <v>L0420617</v>
          </cell>
          <cell r="B118" t="str">
            <v>AA</v>
          </cell>
          <cell r="C118" t="str">
            <v>02</v>
          </cell>
          <cell r="D118" t="str">
            <v>LCF</v>
          </cell>
          <cell r="E118" t="str">
            <v>ASM, TRIM COVER - 1RS BACK LEATHER, FRONT RH, JT4 SPORT ETO LTH CLIMATE LOGO S</v>
          </cell>
        </row>
        <row r="119">
          <cell r="A119" t="str">
            <v>L0426575</v>
          </cell>
          <cell r="B119" t="str">
            <v>AA</v>
          </cell>
          <cell r="C119" t="str">
            <v>01</v>
          </cell>
          <cell r="D119" t="str">
            <v/>
          </cell>
          <cell r="E119" t="str">
            <v>TRIM - DIE CUT LEATHER, BOLSTER RH  TAURUS #4</v>
          </cell>
        </row>
        <row r="120">
          <cell r="A120" t="str">
            <v>L0426594</v>
          </cell>
          <cell r="B120" t="str">
            <v>AA</v>
          </cell>
          <cell r="C120" t="str">
            <v>01</v>
          </cell>
          <cell r="D120" t="str">
            <v/>
          </cell>
          <cell r="E120" t="str">
            <v>PATTERN - MISC. DIE CUT, BOLSTER RH #4</v>
          </cell>
        </row>
        <row r="121">
          <cell r="A121" t="str">
            <v>L0426577</v>
          </cell>
          <cell r="B121" t="str">
            <v>AA</v>
          </cell>
          <cell r="C121" t="str">
            <v>01</v>
          </cell>
          <cell r="D121" t="str">
            <v/>
          </cell>
          <cell r="E121" t="str">
            <v>TRIM - DIE CUT LEATHER, BOLSTER LH  TAURUS #6</v>
          </cell>
        </row>
        <row r="122">
          <cell r="A122" t="str">
            <v>L0426596</v>
          </cell>
          <cell r="B122" t="str">
            <v>AA</v>
          </cell>
          <cell r="C122" t="str">
            <v>01</v>
          </cell>
          <cell r="D122" t="str">
            <v/>
          </cell>
          <cell r="E122" t="str">
            <v>PATTERN - MISC. DIE CUT, BOLSTER LH #6</v>
          </cell>
        </row>
        <row r="123">
          <cell r="A123" t="str">
            <v>L0426578</v>
          </cell>
          <cell r="B123" t="str">
            <v>AA</v>
          </cell>
          <cell r="C123" t="str">
            <v>01</v>
          </cell>
          <cell r="D123" t="str">
            <v/>
          </cell>
          <cell r="E123" t="str">
            <v>TRIM - DIE CUT LEATHER, BOLSTER OUTER RH  TAURUS #7</v>
          </cell>
        </row>
        <row r="124">
          <cell r="A124" t="str">
            <v>L0426597</v>
          </cell>
          <cell r="B124" t="str">
            <v>AA</v>
          </cell>
          <cell r="C124" t="str">
            <v>01</v>
          </cell>
          <cell r="D124" t="str">
            <v/>
          </cell>
          <cell r="E124" t="str">
            <v>PATTERN - MISC. DIE CUT, BOLSTER OUTER RH #7</v>
          </cell>
        </row>
        <row r="125">
          <cell r="A125" t="str">
            <v>L0426579</v>
          </cell>
          <cell r="B125" t="str">
            <v>AA</v>
          </cell>
          <cell r="C125" t="str">
            <v>01</v>
          </cell>
          <cell r="D125" t="str">
            <v/>
          </cell>
          <cell r="E125" t="str">
            <v>TRIM - DIE CUT LEATHER, BOLSTER OUTER LH  TAURUS #8</v>
          </cell>
        </row>
        <row r="126">
          <cell r="A126" t="str">
            <v>L0426598</v>
          </cell>
          <cell r="B126" t="str">
            <v>AA</v>
          </cell>
          <cell r="C126" t="str">
            <v>01</v>
          </cell>
          <cell r="D126" t="str">
            <v/>
          </cell>
          <cell r="E126" t="str">
            <v>PATTERN - MISC. DIE CUT, BOLSTER OUTER LH #8</v>
          </cell>
        </row>
        <row r="127">
          <cell r="A127" t="str">
            <v>L0426580</v>
          </cell>
          <cell r="B127" t="str">
            <v>AA</v>
          </cell>
          <cell r="C127" t="str">
            <v>01</v>
          </cell>
          <cell r="D127" t="str">
            <v/>
          </cell>
          <cell r="E127" t="str">
            <v>TRIM - DIE CUT VINYL, SIDE RH  TAURUS #9</v>
          </cell>
        </row>
        <row r="128">
          <cell r="A128" t="str">
            <v>L0426599</v>
          </cell>
          <cell r="B128" t="str">
            <v>AA</v>
          </cell>
          <cell r="C128" t="str">
            <v>01</v>
          </cell>
          <cell r="D128" t="str">
            <v/>
          </cell>
          <cell r="E128" t="str">
            <v>PATTERN - MISC. DIE CUT, SIDE RH #9</v>
          </cell>
        </row>
        <row r="129">
          <cell r="A129" t="str">
            <v>L0426581</v>
          </cell>
          <cell r="B129" t="str">
            <v>AA</v>
          </cell>
          <cell r="C129" t="str">
            <v>01</v>
          </cell>
          <cell r="D129" t="str">
            <v/>
          </cell>
          <cell r="E129" t="str">
            <v>TRIM - DIE CUT VINYL, SIDE LH  TAURUS #10</v>
          </cell>
        </row>
        <row r="130">
          <cell r="A130" t="str">
            <v>L0426600</v>
          </cell>
          <cell r="B130" t="str">
            <v>AA</v>
          </cell>
          <cell r="C130" t="str">
            <v>01</v>
          </cell>
          <cell r="D130" t="str">
            <v/>
          </cell>
          <cell r="E130" t="str">
            <v>PATTERN - MISC. DIE CUT, SIDE LH #10</v>
          </cell>
        </row>
        <row r="131">
          <cell r="A131" t="str">
            <v>L0426582</v>
          </cell>
          <cell r="B131" t="str">
            <v>AA</v>
          </cell>
          <cell r="C131" t="str">
            <v>01</v>
          </cell>
          <cell r="D131" t="str">
            <v/>
          </cell>
          <cell r="E131" t="str">
            <v>TRIM - DIE CUT VINYL, SIDE OUTER RH  TAURUS #11</v>
          </cell>
        </row>
        <row r="132">
          <cell r="A132" t="str">
            <v>L0426601</v>
          </cell>
          <cell r="B132" t="str">
            <v>AA</v>
          </cell>
          <cell r="C132" t="str">
            <v>01</v>
          </cell>
          <cell r="D132" t="str">
            <v/>
          </cell>
          <cell r="E132" t="str">
            <v>PATTERN - MISC. DIE CUT, SIDE OUTER RH #11</v>
          </cell>
        </row>
        <row r="133">
          <cell r="A133" t="str">
            <v>L0426583</v>
          </cell>
          <cell r="B133" t="str">
            <v>AA</v>
          </cell>
          <cell r="C133" t="str">
            <v>01</v>
          </cell>
          <cell r="D133" t="str">
            <v/>
          </cell>
          <cell r="E133" t="str">
            <v>TRIM - DIE CUT VINYL, SIDE OUTER LH  TAURUS #12</v>
          </cell>
        </row>
        <row r="134">
          <cell r="A134" t="str">
            <v>L0426602</v>
          </cell>
          <cell r="B134" t="str">
            <v>AA</v>
          </cell>
          <cell r="C134" t="str">
            <v>01</v>
          </cell>
          <cell r="D134" t="str">
            <v/>
          </cell>
          <cell r="E134" t="str">
            <v>PATTERN - MISC. DIE CUT, SIDE OUTER LH #12</v>
          </cell>
        </row>
        <row r="135">
          <cell r="A135" t="str">
            <v>L0426585</v>
          </cell>
          <cell r="B135" t="str">
            <v>AA</v>
          </cell>
          <cell r="C135" t="str">
            <v>01</v>
          </cell>
          <cell r="D135" t="str">
            <v/>
          </cell>
          <cell r="E135" t="str">
            <v>TRIM - DIE CUT LEATHER, SIDE UPPER  TAURUS #13</v>
          </cell>
        </row>
        <row r="136">
          <cell r="A136" t="str">
            <v>L0426603</v>
          </cell>
          <cell r="B136" t="str">
            <v>AA</v>
          </cell>
          <cell r="C136" t="str">
            <v>01</v>
          </cell>
          <cell r="D136" t="str">
            <v/>
          </cell>
          <cell r="E136" t="str">
            <v>PATTERN - MISC. DIE CUT, SIDE UPPER #13</v>
          </cell>
        </row>
        <row r="137">
          <cell r="A137" t="str">
            <v>L0426586</v>
          </cell>
          <cell r="B137" t="str">
            <v>AA</v>
          </cell>
          <cell r="C137" t="str">
            <v>01</v>
          </cell>
          <cell r="D137" t="str">
            <v/>
          </cell>
          <cell r="E137" t="str">
            <v>TRIM - DIE CUT VINYL, SIDE LOWER  TAURUS #14</v>
          </cell>
        </row>
        <row r="138">
          <cell r="A138" t="str">
            <v>L0426604</v>
          </cell>
          <cell r="B138" t="str">
            <v>AA</v>
          </cell>
          <cell r="C138" t="str">
            <v>01</v>
          </cell>
          <cell r="D138" t="str">
            <v/>
          </cell>
          <cell r="E138" t="str">
            <v>PATTERN - MISC. DIE CUT, SIDE LOWER #14</v>
          </cell>
        </row>
        <row r="139">
          <cell r="A139" t="str">
            <v>L0426587</v>
          </cell>
          <cell r="B139" t="str">
            <v>AA</v>
          </cell>
          <cell r="C139" t="str">
            <v>01</v>
          </cell>
          <cell r="D139" t="str">
            <v/>
          </cell>
          <cell r="E139" t="str">
            <v>TRIM - DIE CUT VINYL, GUSSET SIDE RH  TAURUS #15</v>
          </cell>
        </row>
        <row r="140">
          <cell r="A140" t="str">
            <v>L0426605</v>
          </cell>
          <cell r="B140" t="str">
            <v>AA</v>
          </cell>
          <cell r="C140" t="str">
            <v>01</v>
          </cell>
          <cell r="D140" t="str">
            <v/>
          </cell>
          <cell r="E140" t="str">
            <v>PATTERN - MISC. DIE CUT, GUSSET SIDE RH #15</v>
          </cell>
        </row>
        <row r="141">
          <cell r="A141" t="str">
            <v>L0426588</v>
          </cell>
          <cell r="B141" t="str">
            <v>AA</v>
          </cell>
          <cell r="C141" t="str">
            <v>01</v>
          </cell>
          <cell r="D141" t="str">
            <v/>
          </cell>
          <cell r="E141" t="str">
            <v>TRIM - DIE CUT VINYL, GUSSET SIDE LH  TAURUS #16</v>
          </cell>
        </row>
        <row r="142">
          <cell r="A142" t="str">
            <v>L0426606</v>
          </cell>
          <cell r="B142" t="str">
            <v>AA</v>
          </cell>
          <cell r="C142" t="str">
            <v>01</v>
          </cell>
          <cell r="D142" t="str">
            <v/>
          </cell>
          <cell r="E142" t="str">
            <v>PATTERN - MISC. DIE CUT, GUSSET SIDE LH #16</v>
          </cell>
        </row>
        <row r="143">
          <cell r="A143" t="str">
            <v>L0426589</v>
          </cell>
          <cell r="B143" t="str">
            <v>AA</v>
          </cell>
          <cell r="C143" t="str">
            <v>01</v>
          </cell>
          <cell r="D143" t="str">
            <v/>
          </cell>
          <cell r="E143" t="str">
            <v>TRIM - DIE CUT VINYL, BACK PANEL LH  TAURUS #17</v>
          </cell>
        </row>
        <row r="144">
          <cell r="A144" t="str">
            <v>L0426607</v>
          </cell>
          <cell r="B144" t="str">
            <v>AA</v>
          </cell>
          <cell r="C144" t="str">
            <v>01</v>
          </cell>
          <cell r="D144" t="str">
            <v/>
          </cell>
          <cell r="E144" t="str">
            <v>PATTERN - MISC. DIE CUT, BACK PANEL LH #17</v>
          </cell>
        </row>
        <row r="145">
          <cell r="A145" t="str">
            <v>L0426590</v>
          </cell>
          <cell r="B145" t="str">
            <v>AA</v>
          </cell>
          <cell r="C145" t="str">
            <v>01</v>
          </cell>
          <cell r="D145" t="str">
            <v/>
          </cell>
          <cell r="E145" t="str">
            <v>TRIM - DIE CUT VINYL, BACK PANEL RH  TAURUS #18</v>
          </cell>
        </row>
        <row r="146">
          <cell r="A146" t="str">
            <v>L0426608</v>
          </cell>
          <cell r="B146" t="str">
            <v>AA</v>
          </cell>
          <cell r="C146" t="str">
            <v>01</v>
          </cell>
          <cell r="D146" t="str">
            <v/>
          </cell>
          <cell r="E146" t="str">
            <v>PATTERN - MISC. DIE CUT, BACK PANEL RH #18</v>
          </cell>
        </row>
        <row r="147">
          <cell r="A147" t="str">
            <v>L0426838</v>
          </cell>
          <cell r="B147" t="str">
            <v>AA</v>
          </cell>
          <cell r="C147" t="str">
            <v>01</v>
          </cell>
          <cell r="D147" t="str">
            <v/>
          </cell>
          <cell r="E147" t="str">
            <v>TRIM - DIE CUT CLOTH, FACING SIDE AIRBAG RH  AIRBAG NYLON  #31</v>
          </cell>
        </row>
        <row r="148">
          <cell r="A148" t="str">
            <v>L0426870</v>
          </cell>
          <cell r="B148" t="str">
            <v>AA</v>
          </cell>
          <cell r="C148" t="str">
            <v>01</v>
          </cell>
          <cell r="D148" t="str">
            <v/>
          </cell>
          <cell r="E148" t="str">
            <v>PATTERN - MISC. DIE CUT, FACING SIDE AIRBAG RH #31</v>
          </cell>
        </row>
        <row r="149">
          <cell r="A149" t="str">
            <v>L0426839</v>
          </cell>
          <cell r="B149" t="str">
            <v>AA</v>
          </cell>
          <cell r="C149" t="str">
            <v>01</v>
          </cell>
          <cell r="D149" t="str">
            <v/>
          </cell>
          <cell r="E149" t="str">
            <v>TRIM - DIE CUT CLOTH, BOLSTER AIRBAG RH  AIRBAG NYLON #32</v>
          </cell>
        </row>
        <row r="150">
          <cell r="A150" t="str">
            <v>L0426873</v>
          </cell>
          <cell r="B150" t="str">
            <v>AA</v>
          </cell>
          <cell r="C150" t="str">
            <v>01</v>
          </cell>
          <cell r="D150" t="str">
            <v/>
          </cell>
          <cell r="E150" t="str">
            <v>PATTERN - MISC. DIE CUT, BOLSTER AIRBAG RH #32</v>
          </cell>
        </row>
        <row r="151">
          <cell r="A151" t="str">
            <v>L0426840</v>
          </cell>
          <cell r="B151" t="str">
            <v>AA</v>
          </cell>
          <cell r="C151" t="str">
            <v>01</v>
          </cell>
          <cell r="D151" t="str">
            <v/>
          </cell>
          <cell r="E151" t="str">
            <v>TRIM - DIE CUT CLOTH, SIDE OUTER LOWER  AIRBAG NYLON #21</v>
          </cell>
        </row>
        <row r="152">
          <cell r="A152" t="str">
            <v>L0426874</v>
          </cell>
          <cell r="B152" t="str">
            <v>AA</v>
          </cell>
          <cell r="C152" t="str">
            <v>01</v>
          </cell>
          <cell r="D152" t="str">
            <v/>
          </cell>
          <cell r="E152" t="str">
            <v>PATTERN - MISC. DIE CUT, SIDE OUTER LOWER #21</v>
          </cell>
        </row>
        <row r="153">
          <cell r="A153" t="str">
            <v>L0426849</v>
          </cell>
          <cell r="B153" t="str">
            <v>AA</v>
          </cell>
          <cell r="C153" t="str">
            <v>01</v>
          </cell>
          <cell r="D153" t="str">
            <v/>
          </cell>
          <cell r="E153" t="str">
            <v>TRIM - DIE CUT NON-WOVEN, FOAM BOLSTER RH  6MM #25</v>
          </cell>
        </row>
        <row r="154">
          <cell r="A154" t="str">
            <v>L0426877</v>
          </cell>
          <cell r="B154" t="str">
            <v>AA</v>
          </cell>
          <cell r="C154" t="str">
            <v>01</v>
          </cell>
          <cell r="D154" t="str">
            <v/>
          </cell>
          <cell r="E154" t="str">
            <v>PATTERN - MISC. DIE CUT, FOAM BOLSTER RH #25</v>
          </cell>
        </row>
        <row r="155">
          <cell r="A155" t="str">
            <v>L0426850</v>
          </cell>
          <cell r="B155" t="str">
            <v>AA</v>
          </cell>
          <cell r="C155" t="str">
            <v>01</v>
          </cell>
          <cell r="D155" t="str">
            <v/>
          </cell>
          <cell r="E155" t="str">
            <v>TRIM - DIE CUT NON-WOVEN, FOAM BOLSTER LH  6MM #26</v>
          </cell>
        </row>
        <row r="156">
          <cell r="A156" t="str">
            <v>L0426879</v>
          </cell>
          <cell r="B156" t="str">
            <v>AA</v>
          </cell>
          <cell r="C156" t="str">
            <v>01</v>
          </cell>
          <cell r="D156" t="str">
            <v/>
          </cell>
          <cell r="E156" t="str">
            <v>PATTERN - MISC. DIE CUT, FOAM BOLSTER LH #26</v>
          </cell>
        </row>
        <row r="157">
          <cell r="A157" t="str">
            <v>L0426852</v>
          </cell>
          <cell r="B157" t="str">
            <v>AA</v>
          </cell>
          <cell r="C157" t="str">
            <v>01</v>
          </cell>
          <cell r="D157" t="str">
            <v/>
          </cell>
          <cell r="E157" t="str">
            <v>TRIM - DIE CUT NON-WOVEN, FOAM BOLSTER UPPER  6MM# 27</v>
          </cell>
        </row>
        <row r="158">
          <cell r="A158" t="str">
            <v>L0426883</v>
          </cell>
          <cell r="B158" t="str">
            <v>AA</v>
          </cell>
          <cell r="C158" t="str">
            <v>01</v>
          </cell>
          <cell r="D158" t="str">
            <v/>
          </cell>
          <cell r="E158" t="str">
            <v>PATTERN - MISC. DIE CUT, FOAM BOLSTER UPPER #27</v>
          </cell>
        </row>
        <row r="159">
          <cell r="A159" t="str">
            <v>L0426854</v>
          </cell>
          <cell r="B159" t="str">
            <v>AA</v>
          </cell>
          <cell r="C159" t="str">
            <v>01</v>
          </cell>
          <cell r="D159" t="str">
            <v/>
          </cell>
          <cell r="E159" t="str">
            <v>TRIM - DIE CUT NON-WOVEN, FOAM BOLSTER OUTER RH  6MM #28</v>
          </cell>
        </row>
        <row r="160">
          <cell r="A160" t="str">
            <v>L0426885</v>
          </cell>
          <cell r="B160" t="str">
            <v>AA</v>
          </cell>
          <cell r="C160" t="str">
            <v>01</v>
          </cell>
          <cell r="D160" t="str">
            <v/>
          </cell>
          <cell r="E160" t="str">
            <v>PATTERN - MISC. DIE CUT, FOAM BOLSTER OUTER RH #28</v>
          </cell>
        </row>
        <row r="161">
          <cell r="A161" t="str">
            <v>L0426855</v>
          </cell>
          <cell r="B161" t="str">
            <v>AA</v>
          </cell>
          <cell r="C161" t="str">
            <v>01</v>
          </cell>
          <cell r="D161" t="str">
            <v/>
          </cell>
          <cell r="E161" t="str">
            <v>TRIM - DIE CUT NON-WOVEN, FOAM BOLSTER OUTER LH  6MM #29</v>
          </cell>
        </row>
        <row r="162">
          <cell r="A162" t="str">
            <v>L0426887</v>
          </cell>
          <cell r="B162" t="str">
            <v>AA</v>
          </cell>
          <cell r="C162" t="str">
            <v>01</v>
          </cell>
          <cell r="D162" t="str">
            <v/>
          </cell>
          <cell r="E162" t="str">
            <v>PATTERN - MISC. DIE CUT, FOAM BOLSTER OUTER LH #29</v>
          </cell>
        </row>
        <row r="163">
          <cell r="A163" t="str">
            <v>L0426858</v>
          </cell>
          <cell r="B163" t="str">
            <v>AA</v>
          </cell>
          <cell r="C163" t="str">
            <v>01</v>
          </cell>
          <cell r="D163" t="str">
            <v/>
          </cell>
          <cell r="E163" t="str">
            <v>TRIM - DIE CUT NON-WOVEN, FOAM SIDE UPPER  6MM #30</v>
          </cell>
        </row>
        <row r="164">
          <cell r="A164" t="str">
            <v>L0426888</v>
          </cell>
          <cell r="B164" t="str">
            <v>AA</v>
          </cell>
          <cell r="C164" t="str">
            <v>01</v>
          </cell>
          <cell r="D164" t="str">
            <v/>
          </cell>
          <cell r="E164" t="str">
            <v>PATTERN - MISC. DIE CUT, FOAM SIDE UPPER #30</v>
          </cell>
        </row>
        <row r="165">
          <cell r="A165" t="str">
            <v>L0427245</v>
          </cell>
          <cell r="B165" t="str">
            <v>AA</v>
          </cell>
          <cell r="C165" t="str">
            <v>01</v>
          </cell>
          <cell r="D165" t="str">
            <v/>
          </cell>
          <cell r="E165" t="str">
            <v>TRIM - DIE CUT LEATHER, CENTER UPPER  TAURUS PERF #1</v>
          </cell>
        </row>
        <row r="166">
          <cell r="A166" t="str">
            <v>L0426591</v>
          </cell>
          <cell r="B166" t="str">
            <v>AA</v>
          </cell>
          <cell r="C166" t="str">
            <v>01</v>
          </cell>
          <cell r="D166" t="str">
            <v/>
          </cell>
          <cell r="E166" t="str">
            <v>PATTERN - MISC. DIE CUT, CENTER UPPER #1</v>
          </cell>
        </row>
        <row r="167">
          <cell r="A167" t="str">
            <v>L0427246</v>
          </cell>
          <cell r="B167" t="str">
            <v>AA</v>
          </cell>
          <cell r="C167" t="str">
            <v>01</v>
          </cell>
          <cell r="D167" t="str">
            <v/>
          </cell>
          <cell r="E167" t="str">
            <v>TRIM - DIE CUT LEATHER, CENTER  TAURUS PERF #2</v>
          </cell>
        </row>
        <row r="168">
          <cell r="A168" t="str">
            <v>L0426592</v>
          </cell>
          <cell r="B168" t="str">
            <v>AA</v>
          </cell>
          <cell r="C168" t="str">
            <v>01</v>
          </cell>
          <cell r="D168" t="str">
            <v/>
          </cell>
          <cell r="E168" t="str">
            <v>PATTERN - MISC. DIE CUT, CENTER #2</v>
          </cell>
        </row>
        <row r="169">
          <cell r="A169" t="str">
            <v>L0427247</v>
          </cell>
          <cell r="B169" t="str">
            <v>AA</v>
          </cell>
          <cell r="C169" t="str">
            <v>01</v>
          </cell>
          <cell r="D169" t="str">
            <v/>
          </cell>
          <cell r="E169" t="str">
            <v>TRIM - DIE CUT LEATHER, CENTER LOWER  TAURUS PERF #3</v>
          </cell>
        </row>
        <row r="170">
          <cell r="A170" t="str">
            <v>L0426593</v>
          </cell>
          <cell r="B170" t="str">
            <v>AA</v>
          </cell>
          <cell r="C170" t="str">
            <v>01</v>
          </cell>
          <cell r="D170" t="str">
            <v/>
          </cell>
          <cell r="E170" t="str">
            <v>PATTERN - MISC. DIE CUT, CENTER LOWER #3</v>
          </cell>
        </row>
        <row r="171">
          <cell r="A171" t="str">
            <v>L0427627</v>
          </cell>
          <cell r="B171" t="str">
            <v>AA</v>
          </cell>
          <cell r="C171" t="str">
            <v>01</v>
          </cell>
          <cell r="D171" t="str">
            <v/>
          </cell>
          <cell r="E171" t="str">
            <v>TRIM - DIE CUT NON-WOVEN, FOAM CENTER UPPER  SPACER 10MM #22</v>
          </cell>
        </row>
        <row r="172">
          <cell r="A172" t="str">
            <v>L0427255</v>
          </cell>
          <cell r="B172" t="str">
            <v>AA</v>
          </cell>
          <cell r="C172" t="str">
            <v>01</v>
          </cell>
          <cell r="D172" t="str">
            <v/>
          </cell>
          <cell r="E172" t="str">
            <v>PATTERN - MISC. DIE CUT, FOAM CENTER UPPER #22</v>
          </cell>
        </row>
        <row r="173">
          <cell r="A173" t="str">
            <v>L0427632</v>
          </cell>
          <cell r="B173" t="str">
            <v>AA</v>
          </cell>
          <cell r="C173" t="str">
            <v>01</v>
          </cell>
          <cell r="D173" t="str">
            <v/>
          </cell>
          <cell r="E173" t="str">
            <v>TRIM - DIE CUT NON-WOVEN, FOAM CENTER  SPACER 10MM #23</v>
          </cell>
        </row>
        <row r="174">
          <cell r="A174" t="str">
            <v>L0427256</v>
          </cell>
          <cell r="B174" t="str">
            <v>AA</v>
          </cell>
          <cell r="C174" t="str">
            <v>01</v>
          </cell>
          <cell r="D174" t="str">
            <v/>
          </cell>
          <cell r="E174" t="str">
            <v>PATTERN - MISC. DIE CUT, FOAM CENTER #23</v>
          </cell>
        </row>
        <row r="175">
          <cell r="A175" t="str">
            <v>L0427633</v>
          </cell>
          <cell r="B175" t="str">
            <v>AA</v>
          </cell>
          <cell r="C175" t="str">
            <v>01</v>
          </cell>
          <cell r="D175" t="str">
            <v/>
          </cell>
          <cell r="E175" t="str">
            <v>TRIM - DIE CUT NON-WOVEN, FOAM CENTER LOWER  SPACER 10MM #24</v>
          </cell>
        </row>
        <row r="176">
          <cell r="A176" t="str">
            <v>L0427258</v>
          </cell>
          <cell r="B176" t="str">
            <v>AA</v>
          </cell>
          <cell r="C176" t="str">
            <v>01</v>
          </cell>
          <cell r="D176" t="str">
            <v/>
          </cell>
          <cell r="E176" t="str">
            <v>PATTERN - MISC. DIE CUT, FOAM CENTER LOWER #24</v>
          </cell>
        </row>
        <row r="177">
          <cell r="A177" t="str">
            <v>L0428858</v>
          </cell>
          <cell r="B177" t="str">
            <v>AA</v>
          </cell>
          <cell r="C177" t="str">
            <v>01</v>
          </cell>
          <cell r="D177" t="str">
            <v/>
          </cell>
          <cell r="E177" t="str">
            <v>TRIM - DIE CUT LEATHER, BOLSTER UPPER  TAURUS WITH "S" LOGO #5</v>
          </cell>
        </row>
        <row r="178">
          <cell r="A178" t="str">
            <v>L0426595</v>
          </cell>
          <cell r="B178" t="str">
            <v>AA</v>
          </cell>
          <cell r="C178" t="str">
            <v>01</v>
          </cell>
          <cell r="D178" t="str">
            <v/>
          </cell>
          <cell r="E178" t="str">
            <v>PATTERN - MISC. DIE CUT, BOLSTER UPPER #5</v>
          </cell>
        </row>
        <row r="179">
          <cell r="A179" t="str">
            <v>L0432923</v>
          </cell>
          <cell r="B179" t="str">
            <v>AA</v>
          </cell>
          <cell r="C179" t="str">
            <v>01</v>
          </cell>
          <cell r="D179" t="str">
            <v/>
          </cell>
          <cell r="E179" t="str">
            <v>CORD - ELASTIC, 525MM (290MM TAPE) - 127</v>
          </cell>
        </row>
        <row r="180">
          <cell r="A180" t="str">
            <v>L0431718</v>
          </cell>
          <cell r="B180" t="str">
            <v>AA</v>
          </cell>
          <cell r="C180" t="str">
            <v>01</v>
          </cell>
          <cell r="D180" t="str">
            <v/>
          </cell>
          <cell r="E180" t="str">
            <v>HOOK AND LOOP - LOOP, VELCRO WIDTH - 20MM - 145</v>
          </cell>
        </row>
        <row r="181">
          <cell r="A181" t="str">
            <v>L0431770</v>
          </cell>
          <cell r="B181" t="str">
            <v>AA</v>
          </cell>
          <cell r="C181" t="str">
            <v>01</v>
          </cell>
          <cell r="D181" t="str">
            <v/>
          </cell>
          <cell r="E181" t="str">
            <v>LABEL - IDENTIFICATION, 2001221/35</v>
          </cell>
        </row>
        <row r="182">
          <cell r="A182" t="str">
            <v>L0431798</v>
          </cell>
          <cell r="B182" t="str">
            <v>AA</v>
          </cell>
          <cell r="C182" t="str">
            <v>01</v>
          </cell>
          <cell r="D182" t="str">
            <v/>
          </cell>
          <cell r="E182" t="str">
            <v>LABEL - SAFETY, 2001204 - AIRBAG - 161</v>
          </cell>
        </row>
        <row r="183">
          <cell r="A183" t="str">
            <v>L0431725</v>
          </cell>
          <cell r="B183" t="str">
            <v>AA</v>
          </cell>
          <cell r="C183" t="str">
            <v>01</v>
          </cell>
          <cell r="D183" t="str">
            <v/>
          </cell>
          <cell r="E183" t="str">
            <v>RETAINER - EXTRUDED PLASTIC, TIEDOWN WIDTH - 25MMX356MM - 151</v>
          </cell>
        </row>
        <row r="184">
          <cell r="A184" t="str">
            <v>L0431726</v>
          </cell>
          <cell r="B184" t="str">
            <v>AA</v>
          </cell>
          <cell r="C184" t="str">
            <v>01</v>
          </cell>
          <cell r="D184" t="str">
            <v/>
          </cell>
          <cell r="E184" t="str">
            <v>RETAINER - EXTRUDED PLASTIC, TIEDOWN WIDTH - 25MMX80MM - 152</v>
          </cell>
        </row>
        <row r="185">
          <cell r="A185" t="str">
            <v>L0431702</v>
          </cell>
          <cell r="B185" t="str">
            <v>AA</v>
          </cell>
          <cell r="C185" t="str">
            <v>01</v>
          </cell>
          <cell r="D185" t="str">
            <v/>
          </cell>
          <cell r="E185" t="str">
            <v>RETAINER - J, A133 - 320MM - 129</v>
          </cell>
        </row>
        <row r="186">
          <cell r="A186" t="str">
            <v>L0431716</v>
          </cell>
          <cell r="B186" t="str">
            <v>AA</v>
          </cell>
          <cell r="C186" t="str">
            <v>01</v>
          </cell>
          <cell r="D186" t="str">
            <v/>
          </cell>
          <cell r="E186" t="str">
            <v>RETAINER - J, A396 - 50MM - 143</v>
          </cell>
        </row>
        <row r="187">
          <cell r="A187" t="str">
            <v>L0431717</v>
          </cell>
          <cell r="B187" t="str">
            <v>AA</v>
          </cell>
          <cell r="C187" t="str">
            <v>01</v>
          </cell>
          <cell r="D187" t="str">
            <v/>
          </cell>
          <cell r="E187" t="str">
            <v>RETAINER - J, A396 -180MM - 144</v>
          </cell>
        </row>
        <row r="188">
          <cell r="A188" t="str">
            <v>L0157822</v>
          </cell>
          <cell r="B188" t="str">
            <v>AA</v>
          </cell>
          <cell r="C188" t="str">
            <v>02</v>
          </cell>
          <cell r="D188" t="str">
            <v>LCF</v>
          </cell>
          <cell r="E188" t="str">
            <v>THREAD, -TERRIER (OXLEY) M20 OR SIMILAR</v>
          </cell>
        </row>
        <row r="189">
          <cell r="A189" t="str">
            <v>L0157821</v>
          </cell>
          <cell r="B189" t="str">
            <v>AA</v>
          </cell>
          <cell r="C189" t="str">
            <v>02</v>
          </cell>
          <cell r="D189" t="str">
            <v>LCF</v>
          </cell>
          <cell r="E189" t="str">
            <v>THREAD, -TERRIER (OXLEY) M36 OR SIMILAR</v>
          </cell>
        </row>
        <row r="190">
          <cell r="A190" t="str">
            <v>L0322992</v>
          </cell>
          <cell r="B190" t="str">
            <v>AA</v>
          </cell>
          <cell r="C190" t="str">
            <v>01</v>
          </cell>
          <cell r="D190" t="str">
            <v>LCF</v>
          </cell>
          <cell r="E190" t="str">
            <v>THREAD, AMANN OXCEL +80 - AIRBAG THREAD- OR SIMILAR</v>
          </cell>
        </row>
        <row r="191">
          <cell r="A191" t="str">
            <v>L0377020</v>
          </cell>
          <cell r="B191" t="str">
            <v>AM</v>
          </cell>
          <cell r="C191" t="str">
            <v>01</v>
          </cell>
          <cell r="D191" t="str">
            <v/>
          </cell>
          <cell r="E191" t="str">
            <v>KIT, FEATURE GROUP, FRONT - CATWALK DUMMY PART NUMBER</v>
          </cell>
        </row>
        <row r="192">
          <cell r="A192" t="str">
            <v>L0375095</v>
          </cell>
          <cell r="B192" t="str">
            <v>AA</v>
          </cell>
          <cell r="C192" t="str">
            <v>01</v>
          </cell>
          <cell r="D192" t="str">
            <v/>
          </cell>
          <cell r="E192" t="str">
            <v>BOLSTER - PLASTIC, FRONT LH, REACTION MOULDING SQUAB</v>
          </cell>
        </row>
        <row r="193">
          <cell r="A193" t="str">
            <v>L0376772</v>
          </cell>
          <cell r="B193" t="str">
            <v>AA</v>
          </cell>
          <cell r="C193" t="str">
            <v>02</v>
          </cell>
          <cell r="D193" t="str">
            <v>LCF</v>
          </cell>
          <cell r="E193" t="str">
            <v>COVER - PROTECTOR, FRONT RH, REAR LH TRACK XVS3</v>
          </cell>
        </row>
        <row r="194">
          <cell r="A194" t="str">
            <v>L0375086</v>
          </cell>
          <cell r="B194" t="str">
            <v>AC</v>
          </cell>
          <cell r="C194" t="str">
            <v>01</v>
          </cell>
          <cell r="D194" t="str">
            <v>LCF</v>
          </cell>
          <cell r="E194" t="str">
            <v>BACKPLATE SEAT - PLASTIC, FRONT, BACK BOARD GRAINED</v>
          </cell>
        </row>
        <row r="195">
          <cell r="A195" t="str">
            <v>L0384314</v>
          </cell>
          <cell r="B195" t="str">
            <v>AB</v>
          </cell>
          <cell r="C195" t="str">
            <v>01</v>
          </cell>
          <cell r="D195" t="str">
            <v/>
          </cell>
          <cell r="E195" t="str">
            <v>ASM, CLIMATE CONTROL SYSTEM - SEAT HEATED/VENTILATED, FRONT, SQUAB RH / LH BLOWER AND HEAT MODULE</v>
          </cell>
        </row>
        <row r="196">
          <cell r="A196" t="str">
            <v>L0384312</v>
          </cell>
          <cell r="B196" t="str">
            <v>AB</v>
          </cell>
          <cell r="C196" t="str">
            <v>01</v>
          </cell>
          <cell r="D196" t="str">
            <v/>
          </cell>
          <cell r="E196" t="str">
            <v>ASM, CLIMATE CONTROL SYSTEM - SEAT HEATED/VENTILATED, FRONT, CUSHION RH / LH BLOWER AND HEAT MODULE</v>
          </cell>
        </row>
        <row r="197">
          <cell r="A197" t="str">
            <v>L0375654</v>
          </cell>
          <cell r="B197" t="str">
            <v>AC</v>
          </cell>
          <cell r="C197" t="str">
            <v>01</v>
          </cell>
          <cell r="D197" t="str">
            <v/>
          </cell>
          <cell r="E197" t="str">
            <v>FOAM PAD - 1RS CUSH, FRONT, CUSHION (COMMON)  CLIMATE</v>
          </cell>
        </row>
        <row r="198">
          <cell r="A198" t="str">
            <v>L0380519</v>
          </cell>
          <cell r="B198" t="str">
            <v>AA</v>
          </cell>
          <cell r="C198" t="str">
            <v>02</v>
          </cell>
          <cell r="D198" t="str">
            <v>LCF</v>
          </cell>
          <cell r="E198" t="str">
            <v>LUMBAR - FIXED, FRONT, 1ST ROW LUMBER MAT</v>
          </cell>
        </row>
        <row r="199">
          <cell r="A199" t="str">
            <v>L0375425</v>
          </cell>
          <cell r="B199" t="str">
            <v>AA</v>
          </cell>
          <cell r="C199" t="str">
            <v>01</v>
          </cell>
          <cell r="D199" t="str">
            <v>LCF</v>
          </cell>
          <cell r="E199" t="str">
            <v>ASM, TRIM COVER - 1RS CUSH LEATHER, FRONT LH, JT2 CATWALK TAURUS LTHR PERF</v>
          </cell>
        </row>
        <row r="200">
          <cell r="A200" t="str">
            <v>L0375424</v>
          </cell>
          <cell r="B200" t="str">
            <v>AA</v>
          </cell>
          <cell r="C200" t="str">
            <v>01</v>
          </cell>
          <cell r="D200" t="str">
            <v>LCF</v>
          </cell>
          <cell r="E200" t="str">
            <v>ASM, TRIM COVER - 1RS CUSH LEATHER, FRONT RH, JT2 CATWALK TAURUS LTHR PERF</v>
          </cell>
        </row>
        <row r="201">
          <cell r="A201" t="str">
            <v>L0375100</v>
          </cell>
          <cell r="B201" t="str">
            <v>AA</v>
          </cell>
          <cell r="C201" t="str">
            <v>03</v>
          </cell>
          <cell r="D201" t="str">
            <v>LCF</v>
          </cell>
          <cell r="E201" t="str">
            <v>HANDLE - ADJUSTER, FRONT RH, HEIGHT ADJUST</v>
          </cell>
        </row>
        <row r="202">
          <cell r="A202" t="str">
            <v>L0375431</v>
          </cell>
          <cell r="B202" t="str">
            <v>AA</v>
          </cell>
          <cell r="C202" t="str">
            <v>01</v>
          </cell>
          <cell r="D202" t="str">
            <v>LCF</v>
          </cell>
          <cell r="E202" t="str">
            <v>ASM, TRIM COVER - 1RS BACK LEATHER, FRONT LH, JT2 CATWALK SQUAB TAURUS LTHR PERF</v>
          </cell>
        </row>
        <row r="203">
          <cell r="A203" t="str">
            <v>L0382797</v>
          </cell>
          <cell r="B203" t="str">
            <v>AA</v>
          </cell>
          <cell r="C203" t="str">
            <v>02</v>
          </cell>
          <cell r="D203" t="str">
            <v>LCF</v>
          </cell>
          <cell r="E203" t="str">
            <v>ASM, HEADREST - 1R ARTICULATING C&amp;S CLOTH, FRONT, 2 WAY  MANUAL LEATHER VINYL</v>
          </cell>
        </row>
        <row r="204">
          <cell r="A204" t="str">
            <v>L0340221</v>
          </cell>
          <cell r="B204" t="str">
            <v>AB</v>
          </cell>
          <cell r="C204" t="str">
            <v>01</v>
          </cell>
          <cell r="D204" t="str">
            <v/>
          </cell>
          <cell r="E204" t="str">
            <v>PRETENSIONER - SEATBELT, FRONT LH, SEATBELT LAP</v>
          </cell>
        </row>
        <row r="205">
          <cell r="A205" t="str">
            <v>L0375074</v>
          </cell>
          <cell r="B205" t="str">
            <v>AB</v>
          </cell>
          <cell r="C205" t="str">
            <v>01</v>
          </cell>
          <cell r="D205" t="str">
            <v>LCF</v>
          </cell>
          <cell r="E205" t="str">
            <v>COVER - RECLINER, FRONT OUTBOARD RH, REAR SECTION VALANCE MANUAL</v>
          </cell>
        </row>
        <row r="206">
          <cell r="A206" t="str">
            <v>L0375071</v>
          </cell>
          <cell r="B206" t="str">
            <v>AB</v>
          </cell>
          <cell r="C206" t="str">
            <v>01</v>
          </cell>
          <cell r="D206" t="str">
            <v>LCF</v>
          </cell>
          <cell r="E206" t="str">
            <v>COVER - RECLINER, FRONT INBOARD LH</v>
          </cell>
        </row>
        <row r="207">
          <cell r="A207" t="str">
            <v>L0375070</v>
          </cell>
          <cell r="B207" t="str">
            <v>AB</v>
          </cell>
          <cell r="C207" t="str">
            <v>01</v>
          </cell>
          <cell r="D207" t="str">
            <v>LCF</v>
          </cell>
          <cell r="E207" t="str">
            <v>COVER - RECLINER, FRONT INBOARD RH</v>
          </cell>
        </row>
        <row r="208">
          <cell r="A208" t="str">
            <v>L0375075</v>
          </cell>
          <cell r="B208" t="str">
            <v>AB</v>
          </cell>
          <cell r="C208" t="str">
            <v>01</v>
          </cell>
          <cell r="D208" t="str">
            <v>LCF</v>
          </cell>
          <cell r="E208" t="str">
            <v>COVER - RECLINER, FRONT OUTBOARD LH, REAR SECTION VALANCE MANUAL</v>
          </cell>
        </row>
        <row r="209">
          <cell r="A209" t="str">
            <v>L0340220</v>
          </cell>
          <cell r="B209" t="str">
            <v>AB</v>
          </cell>
          <cell r="C209" t="str">
            <v>01</v>
          </cell>
          <cell r="D209" t="str">
            <v/>
          </cell>
          <cell r="E209" t="str">
            <v>PRETENSIONER - SEATBELT, FRONT RH, SEATBELT LAP</v>
          </cell>
        </row>
        <row r="210">
          <cell r="A210" t="str">
            <v>L0377907</v>
          </cell>
          <cell r="B210" t="str">
            <v>AA</v>
          </cell>
          <cell r="C210" t="str">
            <v>03</v>
          </cell>
          <cell r="D210" t="str">
            <v/>
          </cell>
          <cell r="E210" t="str">
            <v>AIRBAG - SEAT, FRONT LH, XVS3 SEAT</v>
          </cell>
        </row>
        <row r="211">
          <cell r="A211" t="str">
            <v>L0377908</v>
          </cell>
          <cell r="B211" t="str">
            <v>AA</v>
          </cell>
          <cell r="C211" t="str">
            <v>03</v>
          </cell>
          <cell r="D211" t="str">
            <v/>
          </cell>
          <cell r="E211" t="str">
            <v>AIRBAG - SEAT, FRONT RH, XVS3 SEAT</v>
          </cell>
        </row>
        <row r="212">
          <cell r="A212" t="str">
            <v>L0390471</v>
          </cell>
          <cell r="B212" t="str">
            <v>AA</v>
          </cell>
          <cell r="C212" t="str">
            <v>02</v>
          </cell>
          <cell r="D212" t="str">
            <v/>
          </cell>
          <cell r="E212" t="str">
            <v>SEATBELT - W/BUCKLE/BUCKLE, WITH CTS PASSENGER RH</v>
          </cell>
        </row>
        <row r="213">
          <cell r="A213" t="str">
            <v>L0378013</v>
          </cell>
          <cell r="B213" t="str">
            <v>AA</v>
          </cell>
          <cell r="C213" t="str">
            <v>01</v>
          </cell>
          <cell r="D213" t="str">
            <v/>
          </cell>
          <cell r="E213" t="str">
            <v>SEATBELT - W/BUCKLE/BUCKLE, FRONT LH</v>
          </cell>
        </row>
        <row r="214">
          <cell r="A214" t="str">
            <v>L0378012</v>
          </cell>
          <cell r="B214" t="str">
            <v>AA</v>
          </cell>
          <cell r="C214" t="str">
            <v>02</v>
          </cell>
          <cell r="D214" t="str">
            <v/>
          </cell>
          <cell r="E214" t="str">
            <v>SEATBELT - W/BUCKLE/BUCKLE, FRONT RH</v>
          </cell>
        </row>
        <row r="215">
          <cell r="A215" t="str">
            <v>L0280518</v>
          </cell>
          <cell r="B215" t="str">
            <v>AB</v>
          </cell>
          <cell r="C215" t="str">
            <v>01</v>
          </cell>
          <cell r="D215" t="str">
            <v/>
          </cell>
          <cell r="E215" t="str">
            <v>BOLSTER - PLASTIC, RH, ADJUSTABLE SQUAB REACTION PLATE</v>
          </cell>
        </row>
        <row r="216">
          <cell r="A216" t="str">
            <v>L0280519</v>
          </cell>
          <cell r="B216" t="str">
            <v>AB</v>
          </cell>
          <cell r="C216" t="str">
            <v>01</v>
          </cell>
          <cell r="D216" t="str">
            <v/>
          </cell>
          <cell r="E216" t="str">
            <v>BOLSTER - PLASTIC, LH, ADJUSTABLE SQUAB REACTION PLATE</v>
          </cell>
        </row>
        <row r="217">
          <cell r="A217" t="str">
            <v>L0382740</v>
          </cell>
          <cell r="B217" t="str">
            <v>AA</v>
          </cell>
          <cell r="C217" t="str">
            <v>02</v>
          </cell>
          <cell r="D217" t="str">
            <v/>
          </cell>
          <cell r="E217" t="str">
            <v>SLEEVE - HEADREST</v>
          </cell>
        </row>
        <row r="218">
          <cell r="A218" t="str">
            <v>L0390263</v>
          </cell>
          <cell r="B218" t="str">
            <v>AA</v>
          </cell>
          <cell r="C218" t="str">
            <v>02</v>
          </cell>
          <cell r="D218" t="str">
            <v>LCF</v>
          </cell>
          <cell r="E218" t="str">
            <v>ASM, HEADREST - 1R ARTICULATING C&amp;S CLOTH, FRONT 2W MANUAL LEATHER WITH DVD / PVC JT2</v>
          </cell>
        </row>
        <row r="219">
          <cell r="A219" t="str">
            <v>L0384319</v>
          </cell>
          <cell r="B219" t="str">
            <v>AA</v>
          </cell>
          <cell r="C219" t="str">
            <v>01</v>
          </cell>
          <cell r="D219" t="str">
            <v/>
          </cell>
          <cell r="E219" t="str">
            <v>ASM, BELLOWS - CLIMATE CONTROL, FRONT, BELLOWS ADAPTOR TO FOAM CUSHION</v>
          </cell>
        </row>
        <row r="220">
          <cell r="A220" t="str">
            <v>L0375659</v>
          </cell>
          <cell r="B220" t="str">
            <v>AC</v>
          </cell>
          <cell r="C220" t="str">
            <v>01</v>
          </cell>
          <cell r="D220" t="str">
            <v/>
          </cell>
          <cell r="E220" t="str">
            <v>FOAM PAD - 1RS BACK, FRONT RH, SQUAB RH CLIMATE</v>
          </cell>
        </row>
        <row r="221">
          <cell r="A221" t="str">
            <v>L0375657</v>
          </cell>
          <cell r="B221" t="str">
            <v>AC</v>
          </cell>
          <cell r="C221" t="str">
            <v>01</v>
          </cell>
          <cell r="D221" t="str">
            <v/>
          </cell>
          <cell r="E221" t="str">
            <v>FOAM PAD - 1RS BACK, FRONT LH, SQUAB STD</v>
          </cell>
        </row>
        <row r="222">
          <cell r="A222" t="str">
            <v>L0375109</v>
          </cell>
          <cell r="B222" t="str">
            <v>AB</v>
          </cell>
          <cell r="C222" t="str">
            <v>01</v>
          </cell>
          <cell r="D222" t="str">
            <v>LCF</v>
          </cell>
          <cell r="E222" t="str">
            <v>ADAPTER - PLASTIC, FRONT OUTBOARD LH, VALANCE MOUNTING</v>
          </cell>
        </row>
        <row r="223">
          <cell r="A223" t="str">
            <v>L0375652</v>
          </cell>
          <cell r="B223" t="str">
            <v>AC</v>
          </cell>
          <cell r="C223" t="str">
            <v>01</v>
          </cell>
          <cell r="D223" t="str">
            <v/>
          </cell>
          <cell r="E223" t="str">
            <v>FOAM PAD - 1RS CUSH, FRONT, CUSHION (COMMON) STD</v>
          </cell>
        </row>
        <row r="224">
          <cell r="A224" t="str">
            <v>L0375658</v>
          </cell>
          <cell r="B224" t="str">
            <v>AC</v>
          </cell>
          <cell r="C224" t="str">
            <v>01</v>
          </cell>
          <cell r="D224" t="str">
            <v/>
          </cell>
          <cell r="E224" t="str">
            <v>FOAM PAD - 1RS BACK, FRONT RH, SQUAB RH CLIMATE</v>
          </cell>
        </row>
        <row r="225">
          <cell r="A225" t="str">
            <v>L0375656</v>
          </cell>
          <cell r="B225" t="str">
            <v>AC</v>
          </cell>
          <cell r="C225" t="str">
            <v>01</v>
          </cell>
          <cell r="D225" t="str">
            <v/>
          </cell>
          <cell r="E225" t="str">
            <v>FOAM PAD - 1RS BACK, FRONT RH, SQUAB RH STD</v>
          </cell>
        </row>
        <row r="226">
          <cell r="A226" t="str">
            <v>L0273550</v>
          </cell>
          <cell r="B226" t="str">
            <v>AA</v>
          </cell>
          <cell r="C226" t="str">
            <v>01</v>
          </cell>
          <cell r="D226" t="str">
            <v/>
          </cell>
          <cell r="E226" t="str">
            <v>RETAINER - METAL, T-5   LOCUT NUT</v>
          </cell>
        </row>
        <row r="227">
          <cell r="A227" t="str">
            <v>L0384320</v>
          </cell>
          <cell r="B227" t="str">
            <v>AA</v>
          </cell>
          <cell r="C227" t="str">
            <v>01</v>
          </cell>
          <cell r="D227" t="str">
            <v/>
          </cell>
          <cell r="E227" t="str">
            <v>ASM, BELLOWS - CLIMATE CONTROL, FRONT, BELLOWS ADAPTOR TO FOAM SQUAB</v>
          </cell>
        </row>
        <row r="228">
          <cell r="A228" t="str">
            <v>L0384301</v>
          </cell>
          <cell r="B228" t="str">
            <v>AA</v>
          </cell>
          <cell r="C228" t="str">
            <v>01</v>
          </cell>
          <cell r="D228" t="str">
            <v/>
          </cell>
          <cell r="E228" t="str">
            <v>ASM, SPACER - TRIM COVER CLIMATE CONTROL, FRONT, RH &amp; LH SEAT  SQUAB</v>
          </cell>
        </row>
        <row r="229">
          <cell r="A229" t="str">
            <v>L0182801</v>
          </cell>
          <cell r="B229" t="str">
            <v>AA</v>
          </cell>
          <cell r="C229" t="str">
            <v>01</v>
          </cell>
          <cell r="D229" t="str">
            <v/>
          </cell>
          <cell r="E229" t="str">
            <v>CLIP - PLASTIC, 7X12 TREE CLIP, HEAD 16, HOLE: 6 MM</v>
          </cell>
        </row>
        <row r="230">
          <cell r="A230" t="str">
            <v>L0144280</v>
          </cell>
          <cell r="B230" t="str">
            <v>AA</v>
          </cell>
          <cell r="C230" t="str">
            <v>01</v>
          </cell>
          <cell r="D230" t="str">
            <v/>
          </cell>
          <cell r="E230" t="str">
            <v>CLIP - METAL, SELF-RETAINING FASTENER</v>
          </cell>
        </row>
        <row r="231">
          <cell r="A231" t="str">
            <v>L0010017</v>
          </cell>
          <cell r="B231" t="str">
            <v>AA</v>
          </cell>
          <cell r="C231" t="str">
            <v>01</v>
          </cell>
          <cell r="D231" t="str">
            <v/>
          </cell>
          <cell r="E231" t="str">
            <v>HOG RING</v>
          </cell>
        </row>
        <row r="232">
          <cell r="A232" t="str">
            <v>L0273378</v>
          </cell>
          <cell r="B232" t="str">
            <v>AA</v>
          </cell>
          <cell r="C232" t="str">
            <v>01</v>
          </cell>
          <cell r="D232" t="str">
            <v/>
          </cell>
          <cell r="E232" t="str">
            <v>RETAINER - METAL, PLASTIC LO-KUT NUT</v>
          </cell>
        </row>
        <row r="233">
          <cell r="A233" t="str">
            <v>L0141446</v>
          </cell>
          <cell r="B233" t="str">
            <v>AA</v>
          </cell>
          <cell r="C233" t="str">
            <v>02</v>
          </cell>
          <cell r="D233" t="str">
            <v/>
          </cell>
          <cell r="E233" t="str">
            <v>SCREW - PLASTIC TAPPING, M4X1.79X14 PT</v>
          </cell>
        </row>
        <row r="234">
          <cell r="A234" t="str">
            <v>L0141617</v>
          </cell>
          <cell r="B234" t="str">
            <v>AA</v>
          </cell>
          <cell r="C234" t="str">
            <v>01</v>
          </cell>
          <cell r="D234" t="str">
            <v/>
          </cell>
          <cell r="E234" t="str">
            <v>SCREW - THREAD FORMING, M6X1X25 (TAPTITE2000)</v>
          </cell>
        </row>
        <row r="235">
          <cell r="A235" t="str">
            <v>L0014021</v>
          </cell>
          <cell r="B235" t="str">
            <v>AA</v>
          </cell>
          <cell r="C235" t="str">
            <v>02</v>
          </cell>
          <cell r="D235" t="str">
            <v/>
          </cell>
          <cell r="E235" t="str">
            <v>SCREW - PLASTIC TAPPING, M6X16MM LONG, PT THREAD, TORX DRIVE, 12MM DIA PAN HEAD BLACK FINISH</v>
          </cell>
        </row>
        <row r="236">
          <cell r="A236" t="str">
            <v>L0016473</v>
          </cell>
          <cell r="B236" t="str">
            <v>AA</v>
          </cell>
          <cell r="C236" t="str">
            <v>01</v>
          </cell>
          <cell r="D236" t="str">
            <v/>
          </cell>
          <cell r="E236" t="str">
            <v>TIE STRAP, CABLE TIE</v>
          </cell>
        </row>
        <row r="237">
          <cell r="A237" t="str">
            <v>L0333125</v>
          </cell>
          <cell r="B237" t="str">
            <v>AA</v>
          </cell>
          <cell r="C237" t="str">
            <v>01</v>
          </cell>
          <cell r="D237" t="str">
            <v/>
          </cell>
          <cell r="E237" t="str">
            <v>BOLT/SCREW - MACHINE, M10X1.0X18 *CUSTOMER DIRECTED PART*</v>
          </cell>
        </row>
        <row r="238">
          <cell r="A238" t="str">
            <v>L0010009</v>
          </cell>
          <cell r="B238" t="str">
            <v>AA</v>
          </cell>
          <cell r="C238" t="str">
            <v>01</v>
          </cell>
          <cell r="D238" t="str">
            <v/>
          </cell>
          <cell r="E238" t="str">
            <v>NUT, M6</v>
          </cell>
        </row>
        <row r="239">
          <cell r="A239" t="str">
            <v>L0375089</v>
          </cell>
          <cell r="B239" t="str">
            <v>AA</v>
          </cell>
          <cell r="C239" t="str">
            <v>01</v>
          </cell>
          <cell r="D239" t="str">
            <v>LCF</v>
          </cell>
          <cell r="E239" t="str">
            <v>APPLIQUE - SEAT PLASTIC, FRONT, BACK BOARD POCKET</v>
          </cell>
        </row>
        <row r="240">
          <cell r="A240" t="str">
            <v>L0375083</v>
          </cell>
          <cell r="B240" t="str">
            <v>AA</v>
          </cell>
          <cell r="C240" t="str">
            <v>03</v>
          </cell>
          <cell r="D240" t="str">
            <v>LCF</v>
          </cell>
          <cell r="E240" t="str">
            <v>ADAPTER - PLASTIC, FRONT, ECU TRAY MANUAL</v>
          </cell>
        </row>
        <row r="241">
          <cell r="A241" t="str">
            <v>L0375110</v>
          </cell>
          <cell r="B241" t="str">
            <v>AB</v>
          </cell>
          <cell r="C241" t="str">
            <v>01</v>
          </cell>
          <cell r="D241" t="str">
            <v>LCF</v>
          </cell>
          <cell r="E241" t="str">
            <v>ADAPTER - PLASTIC, FRONT OUTBOARD RH, VALANCE MOUNTING</v>
          </cell>
        </row>
        <row r="242">
          <cell r="A242" t="str">
            <v>L0375085</v>
          </cell>
          <cell r="B242" t="str">
            <v>AB</v>
          </cell>
          <cell r="C242" t="str">
            <v>01</v>
          </cell>
          <cell r="D242" t="str">
            <v>LCF</v>
          </cell>
          <cell r="E242" t="str">
            <v>BEZEL - TRIM, FRONT, HEADREST TO TRIM INNER</v>
          </cell>
        </row>
        <row r="243">
          <cell r="A243" t="str">
            <v>L0375072</v>
          </cell>
          <cell r="B243" t="str">
            <v>AB</v>
          </cell>
          <cell r="C243" t="str">
            <v>01</v>
          </cell>
          <cell r="D243" t="str">
            <v>LCF</v>
          </cell>
          <cell r="E243" t="str">
            <v>COVER - RECLINER, FRONT OUTBOARD RH, FRT SECTION VALANCE MANUAL</v>
          </cell>
        </row>
        <row r="244">
          <cell r="A244" t="str">
            <v>L0375073</v>
          </cell>
          <cell r="B244" t="str">
            <v>AB</v>
          </cell>
          <cell r="C244" t="str">
            <v>01</v>
          </cell>
          <cell r="D244" t="str">
            <v>LCF</v>
          </cell>
          <cell r="E244" t="str">
            <v>COVER - RECLINER, FRONT OUTBOARD LH, FRT SECTION VALANCE MANAUL</v>
          </cell>
        </row>
        <row r="245">
          <cell r="A245" t="str">
            <v>L0375084</v>
          </cell>
          <cell r="B245" t="str">
            <v>AA</v>
          </cell>
          <cell r="C245" t="str">
            <v>03</v>
          </cell>
          <cell r="D245" t="str">
            <v>LCF</v>
          </cell>
          <cell r="E245" t="str">
            <v>BEZEL - TRIM, FRONT, HEADREST TO TRIM OUTER</v>
          </cell>
        </row>
        <row r="246">
          <cell r="A246" t="str">
            <v>L0376765</v>
          </cell>
          <cell r="B246" t="str">
            <v>AA</v>
          </cell>
          <cell r="C246" t="str">
            <v>02</v>
          </cell>
          <cell r="D246" t="str">
            <v>LCF</v>
          </cell>
          <cell r="E246" t="str">
            <v>COVER - PROTECTOR, FRONT LH, REAR RH TRACK XVS3</v>
          </cell>
        </row>
        <row r="247">
          <cell r="A247" t="str">
            <v>L0376783</v>
          </cell>
          <cell r="B247" t="str">
            <v>AA</v>
          </cell>
          <cell r="C247" t="str">
            <v>01</v>
          </cell>
          <cell r="D247" t="str">
            <v>LCF</v>
          </cell>
          <cell r="E247" t="str">
            <v>MAPPOCKET - WEBBED, FRONT, SEAT BACK NET</v>
          </cell>
        </row>
        <row r="248">
          <cell r="A248" t="str">
            <v>L0375430</v>
          </cell>
          <cell r="B248" t="str">
            <v>AA</v>
          </cell>
          <cell r="C248" t="str">
            <v>01</v>
          </cell>
          <cell r="D248" t="str">
            <v>LCF</v>
          </cell>
          <cell r="E248" t="str">
            <v>ASM, TRIM COVER - 1RS BACK LEATHER, FRONT RH, JT2 CATWALK SQUAB TAURUS LTHR PERF</v>
          </cell>
        </row>
        <row r="249">
          <cell r="A249" t="str">
            <v>L0375099</v>
          </cell>
          <cell r="B249" t="str">
            <v>AA</v>
          </cell>
          <cell r="C249" t="str">
            <v>03</v>
          </cell>
          <cell r="D249" t="str">
            <v>LCF</v>
          </cell>
          <cell r="E249" t="str">
            <v>HANDLE - ADJUSTER, FRONT LH, HEIGHT ADJUST</v>
          </cell>
        </row>
        <row r="250">
          <cell r="A250" t="str">
            <v>L0375102</v>
          </cell>
          <cell r="B250" t="str">
            <v>AA</v>
          </cell>
          <cell r="C250" t="str">
            <v>03</v>
          </cell>
          <cell r="D250" t="str">
            <v>LCF</v>
          </cell>
          <cell r="E250" t="str">
            <v>WHEEL - PLASTIC, FRONT, RECLINE</v>
          </cell>
        </row>
        <row r="251">
          <cell r="A251" t="str">
            <v>L0375094</v>
          </cell>
          <cell r="B251" t="str">
            <v>AA</v>
          </cell>
          <cell r="C251" t="str">
            <v>01</v>
          </cell>
          <cell r="D251" t="str">
            <v/>
          </cell>
          <cell r="E251" t="str">
            <v>BOLSTER - PLASTIC, FRONT RH, REACTION MOULDING SQUAB</v>
          </cell>
        </row>
        <row r="252">
          <cell r="A252" t="str">
            <v>L0384312</v>
          </cell>
          <cell r="B252" t="str">
            <v>AB</v>
          </cell>
          <cell r="C252" t="str">
            <v>01</v>
          </cell>
          <cell r="D252" t="str">
            <v/>
          </cell>
          <cell r="E252" t="str">
            <v>ASM, CLIMATE CONTROL SYSTEM - SEAT HEATED/VENTILATED, FRONT, CUSHION RH / LH BLOWER AND HEAT MODULE</v>
          </cell>
        </row>
        <row r="253">
          <cell r="A253" t="str">
            <v>L0420619</v>
          </cell>
          <cell r="B253" t="str">
            <v>AA</v>
          </cell>
          <cell r="C253" t="str">
            <v>02</v>
          </cell>
          <cell r="D253" t="str">
            <v>LCF</v>
          </cell>
          <cell r="E253" t="str">
            <v>ASM, TRIM COVER - 1RS CUSH LEATHER, FRONT RH, JT2 CATWALK CLIMATE</v>
          </cell>
        </row>
        <row r="254">
          <cell r="A254" t="str">
            <v>L0423917</v>
          </cell>
          <cell r="B254" t="str">
            <v>AA</v>
          </cell>
          <cell r="C254" t="str">
            <v>01</v>
          </cell>
          <cell r="D254" t="str">
            <v/>
          </cell>
          <cell r="E254" t="str">
            <v>RETAINER - FLAT STRIP, 0520  W25  L1132MM  PP+FLEECE  SM  HOLES #1174</v>
          </cell>
        </row>
        <row r="255">
          <cell r="A255" t="str">
            <v>L0423912</v>
          </cell>
          <cell r="B255" t="str">
            <v>AA</v>
          </cell>
          <cell r="C255" t="str">
            <v>01</v>
          </cell>
          <cell r="D255" t="str">
            <v/>
          </cell>
          <cell r="E255" t="str">
            <v>RETAINER - FLAT STRIP, 2771  W30  L280MM  PP+FLEECE  HOLES #1173</v>
          </cell>
        </row>
        <row r="256">
          <cell r="A256" t="str">
            <v>L0423944</v>
          </cell>
          <cell r="B256" t="str">
            <v>AA</v>
          </cell>
          <cell r="C256" t="str">
            <v>01</v>
          </cell>
          <cell r="D256" t="str">
            <v/>
          </cell>
          <cell r="E256" t="str">
            <v>RETAINER - J, 2846  W30  L40 MM  PP+FLEECE #1177</v>
          </cell>
        </row>
        <row r="257">
          <cell r="A257" t="str">
            <v>L0423921</v>
          </cell>
          <cell r="B257" t="str">
            <v>AA</v>
          </cell>
          <cell r="C257" t="str">
            <v>01</v>
          </cell>
          <cell r="D257" t="str">
            <v/>
          </cell>
          <cell r="E257" t="str">
            <v>RETAINER - J, 2846  W30  L440 MM  PP+FLEECE  SM  CUT-OUTS #1175</v>
          </cell>
        </row>
        <row r="258">
          <cell r="A258" t="str">
            <v>L0423941</v>
          </cell>
          <cell r="B258" t="str">
            <v>AA</v>
          </cell>
          <cell r="C258" t="str">
            <v>01</v>
          </cell>
          <cell r="D258" t="str">
            <v/>
          </cell>
          <cell r="E258" t="str">
            <v>RETAINER - J, 2846  W30  L95 MM  PP+FLEECE #1176</v>
          </cell>
        </row>
        <row r="259">
          <cell r="A259" t="str">
            <v>L0423174</v>
          </cell>
          <cell r="B259" t="str">
            <v>AA</v>
          </cell>
          <cell r="C259" t="str">
            <v>01</v>
          </cell>
          <cell r="D259" t="str">
            <v/>
          </cell>
          <cell r="E259" t="str">
            <v>RETAINER - J, A401  W20  L20 MM  PP #1171</v>
          </cell>
        </row>
        <row r="260">
          <cell r="A260" t="str">
            <v>L0423175</v>
          </cell>
          <cell r="B260" t="str">
            <v>AA</v>
          </cell>
          <cell r="C260" t="str">
            <v>01</v>
          </cell>
          <cell r="D260" t="str">
            <v/>
          </cell>
          <cell r="E260" t="str">
            <v>RETAINER - J, A401  W20  L95 MM  PP #1172</v>
          </cell>
        </row>
        <row r="261">
          <cell r="A261" t="str">
            <v>L0157822</v>
          </cell>
          <cell r="B261" t="str">
            <v>AA</v>
          </cell>
          <cell r="C261" t="str">
            <v>02</v>
          </cell>
          <cell r="D261" t="str">
            <v>LCF</v>
          </cell>
          <cell r="E261" t="str">
            <v>THREAD, -TERRIER (OXLEY) M20 OR SIMILAR</v>
          </cell>
        </row>
        <row r="262">
          <cell r="A262" t="str">
            <v>L0157821</v>
          </cell>
          <cell r="B262" t="str">
            <v>AA</v>
          </cell>
          <cell r="C262" t="str">
            <v>02</v>
          </cell>
          <cell r="D262" t="str">
            <v>LCF</v>
          </cell>
          <cell r="E262" t="str">
            <v>THREAD, -TERRIER (OXLEY) M36 OR SIMILAR</v>
          </cell>
        </row>
        <row r="263">
          <cell r="A263" t="str">
            <v>L0383877</v>
          </cell>
          <cell r="B263" t="str">
            <v>AA</v>
          </cell>
          <cell r="C263" t="str">
            <v>02</v>
          </cell>
          <cell r="D263" t="str">
            <v/>
          </cell>
          <cell r="E263" t="str">
            <v>TRIM - DIE CUT CLOTH, GUSSET SIDE LH  MALITEX #14</v>
          </cell>
        </row>
        <row r="264">
          <cell r="A264" t="str">
            <v>L0383878</v>
          </cell>
          <cell r="B264" t="str">
            <v>AA</v>
          </cell>
          <cell r="C264" t="str">
            <v>02</v>
          </cell>
          <cell r="D264" t="str">
            <v/>
          </cell>
          <cell r="E264" t="str">
            <v>PATTERN - MISC. DIE CUT, GUSSET SIDE LH #14</v>
          </cell>
        </row>
        <row r="265">
          <cell r="A265" t="str">
            <v>L0383871</v>
          </cell>
          <cell r="B265" t="str">
            <v>AA</v>
          </cell>
          <cell r="C265" t="str">
            <v>02</v>
          </cell>
          <cell r="D265" t="str">
            <v/>
          </cell>
          <cell r="E265" t="str">
            <v>TRIM - DIE CUT CLOTH, GUSSET SIDE RH  MALITEX #13</v>
          </cell>
        </row>
        <row r="266">
          <cell r="A266" t="str">
            <v>L0383872</v>
          </cell>
          <cell r="B266" t="str">
            <v>AA</v>
          </cell>
          <cell r="C266" t="str">
            <v>02</v>
          </cell>
          <cell r="D266" t="str">
            <v/>
          </cell>
          <cell r="E266" t="str">
            <v>PATTERN - MISC. DIE CUT, GUSSET SIDE RH #13</v>
          </cell>
        </row>
        <row r="267">
          <cell r="A267" t="str">
            <v>L0421012</v>
          </cell>
          <cell r="B267" t="str">
            <v>AA</v>
          </cell>
          <cell r="C267" t="str">
            <v>01</v>
          </cell>
          <cell r="D267" t="str">
            <v/>
          </cell>
          <cell r="E267" t="str">
            <v>TRIM - DIE CUT CLOTH, SIDE FRONT OUTER  MALITEX #11</v>
          </cell>
        </row>
        <row r="268">
          <cell r="A268" t="str">
            <v>L0421010</v>
          </cell>
          <cell r="B268" t="str">
            <v>AA</v>
          </cell>
          <cell r="C268" t="str">
            <v>01</v>
          </cell>
          <cell r="D268" t="str">
            <v/>
          </cell>
          <cell r="E268" t="str">
            <v>PATTERN - MISC. DIE CUT, SIDE FRONT OUTER #11</v>
          </cell>
        </row>
        <row r="269">
          <cell r="A269" t="str">
            <v>L0383881</v>
          </cell>
          <cell r="B269" t="str">
            <v>AA</v>
          </cell>
          <cell r="C269" t="str">
            <v>02</v>
          </cell>
          <cell r="D269" t="str">
            <v/>
          </cell>
          <cell r="E269" t="str">
            <v>TRIM - DIE CUT CLOTH, SIDE LH OUTER  NYLON #17</v>
          </cell>
        </row>
        <row r="270">
          <cell r="A270" t="str">
            <v>L0383882</v>
          </cell>
          <cell r="B270" t="str">
            <v>AA</v>
          </cell>
          <cell r="C270" t="str">
            <v>02</v>
          </cell>
          <cell r="D270" t="str">
            <v/>
          </cell>
          <cell r="E270" t="str">
            <v>PATTERN - MISC. DIE CUT, SIDE LH OUTER #17</v>
          </cell>
        </row>
        <row r="271">
          <cell r="A271" t="str">
            <v>L0383888</v>
          </cell>
          <cell r="B271" t="str">
            <v>AA</v>
          </cell>
          <cell r="C271" t="str">
            <v>02</v>
          </cell>
          <cell r="D271" t="str">
            <v/>
          </cell>
          <cell r="E271" t="str">
            <v>TRIM - DIE CUT CLOTH, SIDE REAR  MALITEX #12</v>
          </cell>
        </row>
        <row r="272">
          <cell r="A272" t="str">
            <v>L0383890</v>
          </cell>
          <cell r="B272" t="str">
            <v>AA</v>
          </cell>
          <cell r="C272" t="str">
            <v>02</v>
          </cell>
          <cell r="D272" t="str">
            <v/>
          </cell>
          <cell r="E272" t="str">
            <v>PATTERN - MISC. DIE CUT, SIDE REAR #12</v>
          </cell>
        </row>
        <row r="273">
          <cell r="A273" t="str">
            <v>L0421085</v>
          </cell>
          <cell r="B273" t="str">
            <v>AA</v>
          </cell>
          <cell r="C273" t="str">
            <v>01</v>
          </cell>
          <cell r="D273" t="str">
            <v/>
          </cell>
          <cell r="E273" t="str">
            <v>TRIM - DIE CUT LEATHER, BOLSTER LH  TAURUS #5</v>
          </cell>
        </row>
        <row r="274">
          <cell r="A274" t="str">
            <v>L0383854</v>
          </cell>
          <cell r="B274" t="str">
            <v>AA</v>
          </cell>
          <cell r="C274" t="str">
            <v>02</v>
          </cell>
          <cell r="D274" t="str">
            <v/>
          </cell>
          <cell r="E274" t="str">
            <v>PATTERN - MISC. DIE CUT, BOLSTER LH #5</v>
          </cell>
        </row>
        <row r="275">
          <cell r="A275" t="str">
            <v>L0421048</v>
          </cell>
          <cell r="B275" t="str">
            <v>AA</v>
          </cell>
          <cell r="C275" t="str">
            <v>01</v>
          </cell>
          <cell r="D275" t="str">
            <v/>
          </cell>
          <cell r="E275" t="str">
            <v>TRIM - DIE CUT LEATHER, BOLSTER RH  TAURUS #3</v>
          </cell>
        </row>
        <row r="276">
          <cell r="A276" t="str">
            <v>L0383851</v>
          </cell>
          <cell r="B276" t="str">
            <v>AA</v>
          </cell>
          <cell r="C276" t="str">
            <v>02</v>
          </cell>
          <cell r="D276" t="str">
            <v/>
          </cell>
          <cell r="E276" t="str">
            <v>PATTERN - MISC. DIE CUT, BOLSTER RH #3</v>
          </cell>
        </row>
        <row r="277">
          <cell r="A277" t="str">
            <v>L0421047</v>
          </cell>
          <cell r="B277" t="str">
            <v>AA</v>
          </cell>
          <cell r="C277" t="str">
            <v>01</v>
          </cell>
          <cell r="D277" t="str">
            <v/>
          </cell>
          <cell r="E277" t="str">
            <v>TRIM - DIE CUT LEATHER, CENTER FRONT  TAURUS PERF #2</v>
          </cell>
        </row>
        <row r="278">
          <cell r="A278" t="str">
            <v>L0383839</v>
          </cell>
          <cell r="B278" t="str">
            <v>AA</v>
          </cell>
          <cell r="C278" t="str">
            <v>02</v>
          </cell>
          <cell r="D278" t="str">
            <v/>
          </cell>
          <cell r="E278" t="str">
            <v>PATTERN - MISC. DIE CUT, CENTER FRONT #2</v>
          </cell>
        </row>
        <row r="279">
          <cell r="A279" t="str">
            <v>L0421049</v>
          </cell>
          <cell r="B279" t="str">
            <v>AA</v>
          </cell>
          <cell r="C279" t="str">
            <v>01</v>
          </cell>
          <cell r="D279" t="str">
            <v/>
          </cell>
          <cell r="E279" t="str">
            <v>TRIM - DIE CUT LEATHER, CENTER REAR  TAURUS #4</v>
          </cell>
        </row>
        <row r="280">
          <cell r="A280" t="str">
            <v>L0383848</v>
          </cell>
          <cell r="B280" t="str">
            <v>AA</v>
          </cell>
          <cell r="C280" t="str">
            <v>02</v>
          </cell>
          <cell r="D280" t="str">
            <v/>
          </cell>
          <cell r="E280" t="str">
            <v>PATTERN - MISC. DIE CUT, CENTER REAR #4</v>
          </cell>
        </row>
        <row r="281">
          <cell r="A281" t="str">
            <v>L0421046</v>
          </cell>
          <cell r="B281" t="str">
            <v>AA</v>
          </cell>
          <cell r="C281" t="str">
            <v>01</v>
          </cell>
          <cell r="D281" t="str">
            <v/>
          </cell>
          <cell r="E281" t="str">
            <v>TRIM - DIE CUT LEATHER, CENTER  TAURUS PERF #1</v>
          </cell>
        </row>
        <row r="282">
          <cell r="A282" t="str">
            <v>L0383842</v>
          </cell>
          <cell r="B282" t="str">
            <v>AA</v>
          </cell>
          <cell r="C282" t="str">
            <v>02</v>
          </cell>
          <cell r="D282" t="str">
            <v/>
          </cell>
          <cell r="E282" t="str">
            <v>PATTERN - MISC. DIE CUT, CENTER #1</v>
          </cell>
        </row>
        <row r="283">
          <cell r="A283" t="str">
            <v>L0421095</v>
          </cell>
          <cell r="B283" t="str">
            <v>AA</v>
          </cell>
          <cell r="C283" t="str">
            <v>01</v>
          </cell>
          <cell r="D283" t="str">
            <v/>
          </cell>
          <cell r="E283" t="str">
            <v>TRIM - DIE CUT NON-WOVEN, FOAM BOLSTER LH  6MM #22</v>
          </cell>
        </row>
        <row r="284">
          <cell r="A284" t="str">
            <v>L0383903</v>
          </cell>
          <cell r="B284" t="str">
            <v>AA</v>
          </cell>
          <cell r="C284" t="str">
            <v>02</v>
          </cell>
          <cell r="D284" t="str">
            <v/>
          </cell>
          <cell r="E284" t="str">
            <v>PATTERN - MISC. DIE CUT, FOAM BOLSTER LH #22</v>
          </cell>
        </row>
        <row r="285">
          <cell r="A285" t="str">
            <v>L0421818</v>
          </cell>
          <cell r="B285" t="str">
            <v>AA</v>
          </cell>
          <cell r="C285" t="str">
            <v>01</v>
          </cell>
          <cell r="D285" t="str">
            <v/>
          </cell>
          <cell r="E285" t="str">
            <v>TRIM - DIE CUT NON-WOVEN, FOAM BOLSTER RH, 6MM #20</v>
          </cell>
        </row>
        <row r="286">
          <cell r="A286" t="str">
            <v>L0383901</v>
          </cell>
          <cell r="B286" t="str">
            <v>AA</v>
          </cell>
          <cell r="C286" t="str">
            <v>02</v>
          </cell>
          <cell r="D286" t="str">
            <v/>
          </cell>
          <cell r="E286" t="str">
            <v>PATTERN - MISC. DIE CUT, FOAM BOLSTER RH #20</v>
          </cell>
        </row>
        <row r="287">
          <cell r="A287" t="str">
            <v>L0383893</v>
          </cell>
          <cell r="B287" t="str">
            <v>AA</v>
          </cell>
          <cell r="C287" t="str">
            <v>02</v>
          </cell>
          <cell r="D287" t="str">
            <v/>
          </cell>
          <cell r="E287" t="str">
            <v>TRIM - DIE CUT NON-WOVEN, FOAM CENTER FRONT  SPACER 10MM #18</v>
          </cell>
        </row>
        <row r="288">
          <cell r="A288" t="str">
            <v>L0421090</v>
          </cell>
          <cell r="B288" t="str">
            <v>AA</v>
          </cell>
          <cell r="C288" t="str">
            <v>01</v>
          </cell>
          <cell r="D288" t="str">
            <v/>
          </cell>
          <cell r="E288" t="str">
            <v>PATTERN - MISC. DIE CUT, FOAM CENTER FRONT #18</v>
          </cell>
        </row>
        <row r="289">
          <cell r="A289" t="str">
            <v>L0421093</v>
          </cell>
          <cell r="B289" t="str">
            <v>AA</v>
          </cell>
          <cell r="C289" t="str">
            <v>01</v>
          </cell>
          <cell r="D289" t="str">
            <v/>
          </cell>
          <cell r="E289" t="str">
            <v>TRIM - DIE CUT NON-WOVEN, FOAM CENTER REAR  6MM #21</v>
          </cell>
        </row>
        <row r="290">
          <cell r="A290" t="str">
            <v>L0421094</v>
          </cell>
          <cell r="B290" t="str">
            <v>AA</v>
          </cell>
          <cell r="C290" t="str">
            <v>01</v>
          </cell>
          <cell r="D290" t="str">
            <v/>
          </cell>
          <cell r="E290" t="str">
            <v>PATTERN - MISC. DIE CUT, FOAM CENTER REAR #21</v>
          </cell>
        </row>
        <row r="291">
          <cell r="A291" t="str">
            <v>L0383894</v>
          </cell>
          <cell r="B291" t="str">
            <v>AA</v>
          </cell>
          <cell r="C291" t="str">
            <v>02</v>
          </cell>
          <cell r="D291" t="str">
            <v/>
          </cell>
          <cell r="E291" t="str">
            <v>TRIM - DIE CUT NON-WOVEN, FOAM CENTER  SPACER 10MM #19</v>
          </cell>
        </row>
        <row r="292">
          <cell r="A292" t="str">
            <v>L0421091</v>
          </cell>
          <cell r="B292" t="str">
            <v>AA</v>
          </cell>
          <cell r="C292" t="str">
            <v>01</v>
          </cell>
          <cell r="D292" t="str">
            <v/>
          </cell>
          <cell r="E292" t="str">
            <v>PATTERN - MISC. DIE CUT, FOAM CENTER #19</v>
          </cell>
        </row>
        <row r="293">
          <cell r="A293" t="str">
            <v>L0421088</v>
          </cell>
          <cell r="B293" t="str">
            <v>AA</v>
          </cell>
          <cell r="C293" t="str">
            <v>01</v>
          </cell>
          <cell r="D293" t="str">
            <v/>
          </cell>
          <cell r="E293" t="str">
            <v>TRIM - DIE CUT VINYL, BOLSTER LH OUTER  TAURUS #7</v>
          </cell>
        </row>
        <row r="294">
          <cell r="A294" t="str">
            <v>L0383858</v>
          </cell>
          <cell r="B294" t="str">
            <v>AA</v>
          </cell>
          <cell r="C294" t="str">
            <v>02</v>
          </cell>
          <cell r="D294" t="str">
            <v/>
          </cell>
          <cell r="E294" t="str">
            <v>PATTERN - MISC. DIE CUT, BOLSTER LH OUTER #7</v>
          </cell>
        </row>
        <row r="295">
          <cell r="A295" t="str">
            <v>L0421086</v>
          </cell>
          <cell r="B295" t="str">
            <v>AA</v>
          </cell>
          <cell r="C295" t="str">
            <v>01</v>
          </cell>
          <cell r="D295" t="str">
            <v/>
          </cell>
          <cell r="E295" t="str">
            <v>TRIM - DIE CUT VINYL, BOLSTER RH OUTER  TAURUS #6</v>
          </cell>
        </row>
        <row r="296">
          <cell r="A296" t="str">
            <v>L0383856</v>
          </cell>
          <cell r="B296" t="str">
            <v>AA</v>
          </cell>
          <cell r="C296" t="str">
            <v>02</v>
          </cell>
          <cell r="D296" t="str">
            <v/>
          </cell>
          <cell r="E296" t="str">
            <v>PATTERN - MISC. DIE CUT, BOLSTER RH OUTER #6</v>
          </cell>
        </row>
        <row r="297">
          <cell r="A297" t="str">
            <v>L0421026</v>
          </cell>
          <cell r="B297" t="str">
            <v>AA</v>
          </cell>
          <cell r="C297" t="str">
            <v>01</v>
          </cell>
          <cell r="D297" t="str">
            <v/>
          </cell>
          <cell r="E297" t="str">
            <v>TRIM - DIE CUT VINYL, GUSSET CENTER FRONT LH  TAURUS #9</v>
          </cell>
        </row>
        <row r="298">
          <cell r="A298" t="str">
            <v>L0421009</v>
          </cell>
          <cell r="B298" t="str">
            <v>AA</v>
          </cell>
          <cell r="C298" t="str">
            <v>01</v>
          </cell>
          <cell r="D298" t="str">
            <v/>
          </cell>
          <cell r="E298" t="str">
            <v>PATTERN - MISC. DIE CUT, GUSSET CENTER FRONT LH #9</v>
          </cell>
        </row>
        <row r="299">
          <cell r="A299" t="str">
            <v>L0421025</v>
          </cell>
          <cell r="B299" t="str">
            <v>AA</v>
          </cell>
          <cell r="C299" t="str">
            <v>01</v>
          </cell>
          <cell r="D299" t="str">
            <v/>
          </cell>
          <cell r="E299" t="str">
            <v>TRIM - DIE CUT VINYL, GUSSET CENTER FRONT RH  TAURUS #8</v>
          </cell>
        </row>
        <row r="300">
          <cell r="A300" t="str">
            <v>L0421008</v>
          </cell>
          <cell r="B300" t="str">
            <v>AA</v>
          </cell>
          <cell r="C300" t="str">
            <v>01</v>
          </cell>
          <cell r="D300" t="str">
            <v/>
          </cell>
          <cell r="E300" t="str">
            <v>PATTERN - MISC. DIE CUT, GUSSET CENTER FRONT RH #8</v>
          </cell>
        </row>
        <row r="301">
          <cell r="A301" t="str">
            <v>L0421089</v>
          </cell>
          <cell r="B301" t="str">
            <v>AA</v>
          </cell>
          <cell r="C301" t="str">
            <v>01</v>
          </cell>
          <cell r="D301" t="str">
            <v/>
          </cell>
          <cell r="E301" t="str">
            <v>TRIM - DIE CUT VINYL, SIDE FRONT  TAURUS #10</v>
          </cell>
        </row>
        <row r="302">
          <cell r="A302" t="str">
            <v>L0383844</v>
          </cell>
          <cell r="B302" t="str">
            <v>AA</v>
          </cell>
          <cell r="C302" t="str">
            <v>02</v>
          </cell>
          <cell r="D302" t="str">
            <v/>
          </cell>
          <cell r="E302" t="str">
            <v>PATTERN - MISC. DIE CUT, SIDE FRONT #10</v>
          </cell>
        </row>
        <row r="303">
          <cell r="A303" t="str">
            <v>L0421028</v>
          </cell>
          <cell r="B303" t="str">
            <v>AA</v>
          </cell>
          <cell r="C303" t="str">
            <v>01</v>
          </cell>
          <cell r="D303" t="str">
            <v/>
          </cell>
          <cell r="E303" t="str">
            <v>TRIM - DIE CUT VINYL, SIDE LH  TAURUS #16</v>
          </cell>
        </row>
        <row r="304">
          <cell r="A304" t="str">
            <v>L0383867</v>
          </cell>
          <cell r="B304" t="str">
            <v>AA</v>
          </cell>
          <cell r="C304" t="str">
            <v>02</v>
          </cell>
          <cell r="D304" t="str">
            <v/>
          </cell>
          <cell r="E304" t="str">
            <v>PATTERN - MISC. DIE CUT, SIDE LH #16</v>
          </cell>
        </row>
        <row r="305">
          <cell r="A305" t="str">
            <v>L0421027</v>
          </cell>
          <cell r="B305" t="str">
            <v>AA</v>
          </cell>
          <cell r="C305" t="str">
            <v>01</v>
          </cell>
          <cell r="D305" t="str">
            <v/>
          </cell>
          <cell r="E305" t="str">
            <v>TRIM - DIE CUT VINYL, SIDE RH  TAURUS #15</v>
          </cell>
        </row>
        <row r="306">
          <cell r="A306" t="str">
            <v>L0383860</v>
          </cell>
          <cell r="B306" t="str">
            <v>AA</v>
          </cell>
          <cell r="C306" t="str">
            <v>02</v>
          </cell>
          <cell r="D306" t="str">
            <v/>
          </cell>
          <cell r="E306" t="str">
            <v>PATTERN - MISC. DIE CUT, SIDE RH #15</v>
          </cell>
        </row>
        <row r="307">
          <cell r="A307" t="str">
            <v>L0420620</v>
          </cell>
          <cell r="B307" t="str">
            <v>AA</v>
          </cell>
          <cell r="C307" t="str">
            <v>02</v>
          </cell>
          <cell r="D307" t="str">
            <v>LCF</v>
          </cell>
          <cell r="E307" t="str">
            <v>ASM, TRIM COVER - 1RS CUSH LEATHER, FRONT LH, JT2 CATWALK CLIMATE</v>
          </cell>
        </row>
        <row r="308">
          <cell r="A308" t="str">
            <v>L0423917</v>
          </cell>
          <cell r="B308" t="str">
            <v>AA</v>
          </cell>
          <cell r="C308" t="str">
            <v>01</v>
          </cell>
          <cell r="D308" t="str">
            <v/>
          </cell>
          <cell r="E308" t="str">
            <v>RETAINER - FLAT STRIP, 0520  W25  L1132MM  PP+FLEECE  SM  HOLES #1174</v>
          </cell>
        </row>
        <row r="309">
          <cell r="A309" t="str">
            <v>L0423912</v>
          </cell>
          <cell r="B309" t="str">
            <v>AA</v>
          </cell>
          <cell r="C309" t="str">
            <v>01</v>
          </cell>
          <cell r="D309" t="str">
            <v/>
          </cell>
          <cell r="E309" t="str">
            <v>RETAINER - FLAT STRIP, 2771  W30  L280MM  PP+FLEECE  HOLES #1173</v>
          </cell>
        </row>
        <row r="310">
          <cell r="A310" t="str">
            <v>L0423944</v>
          </cell>
          <cell r="B310" t="str">
            <v>AA</v>
          </cell>
          <cell r="C310" t="str">
            <v>01</v>
          </cell>
          <cell r="D310" t="str">
            <v/>
          </cell>
          <cell r="E310" t="str">
            <v>RETAINER - J, 2846  W30  L40 MM  PP+FLEECE #1177</v>
          </cell>
        </row>
        <row r="311">
          <cell r="A311" t="str">
            <v>L0423921</v>
          </cell>
          <cell r="B311" t="str">
            <v>AA</v>
          </cell>
          <cell r="C311" t="str">
            <v>01</v>
          </cell>
          <cell r="D311" t="str">
            <v/>
          </cell>
          <cell r="E311" t="str">
            <v>RETAINER - J, 2846  W30  L440 MM  PP+FLEECE  SM  CUT-OUTS #1175</v>
          </cell>
        </row>
        <row r="312">
          <cell r="A312" t="str">
            <v>L0423941</v>
          </cell>
          <cell r="B312" t="str">
            <v>AA</v>
          </cell>
          <cell r="C312" t="str">
            <v>01</v>
          </cell>
          <cell r="D312" t="str">
            <v/>
          </cell>
          <cell r="E312" t="str">
            <v>RETAINER - J, 2846  W30  L95 MM  PP+FLEECE #1176</v>
          </cell>
        </row>
        <row r="313">
          <cell r="A313" t="str">
            <v>L0423174</v>
          </cell>
          <cell r="B313" t="str">
            <v>AA</v>
          </cell>
          <cell r="C313" t="str">
            <v>01</v>
          </cell>
          <cell r="D313" t="str">
            <v/>
          </cell>
          <cell r="E313" t="str">
            <v>RETAINER - J, A401  W20  L20 MM  PP #1171</v>
          </cell>
        </row>
        <row r="314">
          <cell r="A314" t="str">
            <v>L0423175</v>
          </cell>
          <cell r="B314" t="str">
            <v>AA</v>
          </cell>
          <cell r="C314" t="str">
            <v>01</v>
          </cell>
          <cell r="D314" t="str">
            <v/>
          </cell>
          <cell r="E314" t="str">
            <v>RETAINER - J, A401  W20  L95 MM  PP #1172</v>
          </cell>
        </row>
        <row r="315">
          <cell r="A315" t="str">
            <v>L0157822</v>
          </cell>
          <cell r="B315" t="str">
            <v>AA</v>
          </cell>
          <cell r="C315" t="str">
            <v>02</v>
          </cell>
          <cell r="D315" t="str">
            <v>LCF</v>
          </cell>
          <cell r="E315" t="str">
            <v>THREAD, -TERRIER (OXLEY) M20 OR SIMILAR</v>
          </cell>
        </row>
        <row r="316">
          <cell r="A316" t="str">
            <v>L0157821</v>
          </cell>
          <cell r="B316" t="str">
            <v>AA</v>
          </cell>
          <cell r="C316" t="str">
            <v>02</v>
          </cell>
          <cell r="D316" t="str">
            <v>LCF</v>
          </cell>
          <cell r="E316" t="str">
            <v>THREAD, -TERRIER (OXLEY) M36 OR SIMILAR</v>
          </cell>
        </row>
        <row r="317">
          <cell r="A317" t="str">
            <v>L0383877</v>
          </cell>
          <cell r="B317" t="str">
            <v>AA</v>
          </cell>
          <cell r="C317" t="str">
            <v>02</v>
          </cell>
          <cell r="D317" t="str">
            <v/>
          </cell>
          <cell r="E317" t="str">
            <v>TRIM - DIE CUT CLOTH, GUSSET SIDE LH  MALITEX #14</v>
          </cell>
        </row>
        <row r="318">
          <cell r="A318" t="str">
            <v>L0383878</v>
          </cell>
          <cell r="B318" t="str">
            <v>AA</v>
          </cell>
          <cell r="C318" t="str">
            <v>02</v>
          </cell>
          <cell r="D318" t="str">
            <v/>
          </cell>
          <cell r="E318" t="str">
            <v>PATTERN - MISC. DIE CUT, GUSSET SIDE LH #14</v>
          </cell>
        </row>
        <row r="319">
          <cell r="A319" t="str">
            <v>L0383871</v>
          </cell>
          <cell r="B319" t="str">
            <v>AA</v>
          </cell>
          <cell r="C319" t="str">
            <v>02</v>
          </cell>
          <cell r="D319" t="str">
            <v/>
          </cell>
          <cell r="E319" t="str">
            <v>TRIM - DIE CUT CLOTH, GUSSET SIDE RH  MALITEX #13</v>
          </cell>
        </row>
        <row r="320">
          <cell r="A320" t="str">
            <v>L0383872</v>
          </cell>
          <cell r="B320" t="str">
            <v>AA</v>
          </cell>
          <cell r="C320" t="str">
            <v>02</v>
          </cell>
          <cell r="D320" t="str">
            <v/>
          </cell>
          <cell r="E320" t="str">
            <v>PATTERN - MISC. DIE CUT, GUSSET SIDE RH #13</v>
          </cell>
        </row>
        <row r="321">
          <cell r="A321" t="str">
            <v>L0421012</v>
          </cell>
          <cell r="B321" t="str">
            <v>AA</v>
          </cell>
          <cell r="C321" t="str">
            <v>01</v>
          </cell>
          <cell r="D321" t="str">
            <v/>
          </cell>
          <cell r="E321" t="str">
            <v>TRIM - DIE CUT CLOTH, SIDE FRONT OUTER  MALITEX #11</v>
          </cell>
        </row>
        <row r="322">
          <cell r="A322" t="str">
            <v>L0421010</v>
          </cell>
          <cell r="B322" t="str">
            <v>AA</v>
          </cell>
          <cell r="C322" t="str">
            <v>01</v>
          </cell>
          <cell r="D322" t="str">
            <v/>
          </cell>
          <cell r="E322" t="str">
            <v>PATTERN - MISC. DIE CUT, SIDE FRONT OUTER #11</v>
          </cell>
        </row>
        <row r="323">
          <cell r="A323" t="str">
            <v>L0383888</v>
          </cell>
          <cell r="B323" t="str">
            <v>AA</v>
          </cell>
          <cell r="C323" t="str">
            <v>02</v>
          </cell>
          <cell r="D323" t="str">
            <v/>
          </cell>
          <cell r="E323" t="str">
            <v>TRIM - DIE CUT CLOTH, SIDE REAR  MALITEX #12</v>
          </cell>
        </row>
        <row r="324">
          <cell r="A324" t="str">
            <v>L0383890</v>
          </cell>
          <cell r="B324" t="str">
            <v>AA</v>
          </cell>
          <cell r="C324" t="str">
            <v>02</v>
          </cell>
          <cell r="D324" t="str">
            <v/>
          </cell>
          <cell r="E324" t="str">
            <v>PATTERN - MISC. DIE CUT, SIDE REAR #12</v>
          </cell>
        </row>
        <row r="325">
          <cell r="A325" t="str">
            <v>L0383885</v>
          </cell>
          <cell r="B325" t="str">
            <v>AA</v>
          </cell>
          <cell r="C325" t="str">
            <v>02</v>
          </cell>
          <cell r="D325" t="str">
            <v/>
          </cell>
          <cell r="E325" t="str">
            <v>TRIM - DIE CUT CLOTH, SIDE RH OUTER  NYLON #17</v>
          </cell>
        </row>
        <row r="326">
          <cell r="A326" t="str">
            <v>L0383886</v>
          </cell>
          <cell r="B326" t="str">
            <v>AA</v>
          </cell>
          <cell r="C326" t="str">
            <v>02</v>
          </cell>
          <cell r="D326" t="str">
            <v/>
          </cell>
          <cell r="E326" t="str">
            <v>PATTERN - MISC. DIE CUT, SIDE RH OUTER #17</v>
          </cell>
        </row>
        <row r="327">
          <cell r="A327" t="str">
            <v>L0421085</v>
          </cell>
          <cell r="B327" t="str">
            <v>AA</v>
          </cell>
          <cell r="C327" t="str">
            <v>01</v>
          </cell>
          <cell r="D327" t="str">
            <v/>
          </cell>
          <cell r="E327" t="str">
            <v>TRIM - DIE CUT LEATHER, BOLSTER LH  TAURUS #5</v>
          </cell>
        </row>
        <row r="328">
          <cell r="A328" t="str">
            <v>L0383854</v>
          </cell>
          <cell r="B328" t="str">
            <v>AA</v>
          </cell>
          <cell r="C328" t="str">
            <v>02</v>
          </cell>
          <cell r="D328" t="str">
            <v/>
          </cell>
          <cell r="E328" t="str">
            <v>PATTERN - MISC. DIE CUT, BOLSTER LH #5</v>
          </cell>
        </row>
        <row r="329">
          <cell r="A329" t="str">
            <v>L0421048</v>
          </cell>
          <cell r="B329" t="str">
            <v>AA</v>
          </cell>
          <cell r="C329" t="str">
            <v>01</v>
          </cell>
          <cell r="D329" t="str">
            <v/>
          </cell>
          <cell r="E329" t="str">
            <v>TRIM - DIE CUT LEATHER, BOLSTER RH  TAURUS #3</v>
          </cell>
        </row>
        <row r="330">
          <cell r="A330" t="str">
            <v>L0383851</v>
          </cell>
          <cell r="B330" t="str">
            <v>AA</v>
          </cell>
          <cell r="C330" t="str">
            <v>02</v>
          </cell>
          <cell r="D330" t="str">
            <v/>
          </cell>
          <cell r="E330" t="str">
            <v>PATTERN - MISC. DIE CUT, BOLSTER RH #3</v>
          </cell>
        </row>
        <row r="331">
          <cell r="A331" t="str">
            <v>L0421047</v>
          </cell>
          <cell r="B331" t="str">
            <v>AA</v>
          </cell>
          <cell r="C331" t="str">
            <v>01</v>
          </cell>
          <cell r="D331" t="str">
            <v/>
          </cell>
          <cell r="E331" t="str">
            <v>TRIM - DIE CUT LEATHER, CENTER FRONT  TAURUS PERF #2</v>
          </cell>
        </row>
        <row r="332">
          <cell r="A332" t="str">
            <v>L0383839</v>
          </cell>
          <cell r="B332" t="str">
            <v>AA</v>
          </cell>
          <cell r="C332" t="str">
            <v>02</v>
          </cell>
          <cell r="D332" t="str">
            <v/>
          </cell>
          <cell r="E332" t="str">
            <v>PATTERN - MISC. DIE CUT, CENTER FRONT #2</v>
          </cell>
        </row>
        <row r="333">
          <cell r="A333" t="str">
            <v>L0421049</v>
          </cell>
          <cell r="B333" t="str">
            <v>AA</v>
          </cell>
          <cell r="C333" t="str">
            <v>01</v>
          </cell>
          <cell r="D333" t="str">
            <v/>
          </cell>
          <cell r="E333" t="str">
            <v>TRIM - DIE CUT LEATHER, CENTER REAR  TAURUS #4</v>
          </cell>
        </row>
        <row r="334">
          <cell r="A334" t="str">
            <v>L0383848</v>
          </cell>
          <cell r="B334" t="str">
            <v>AA</v>
          </cell>
          <cell r="C334" t="str">
            <v>02</v>
          </cell>
          <cell r="D334" t="str">
            <v/>
          </cell>
          <cell r="E334" t="str">
            <v>PATTERN - MISC. DIE CUT, CENTER REAR #4</v>
          </cell>
        </row>
        <row r="335">
          <cell r="A335" t="str">
            <v>L0421046</v>
          </cell>
          <cell r="B335" t="str">
            <v>AA</v>
          </cell>
          <cell r="C335" t="str">
            <v>01</v>
          </cell>
          <cell r="D335" t="str">
            <v/>
          </cell>
          <cell r="E335" t="str">
            <v>TRIM - DIE CUT LEATHER, CENTER  TAURUS PERF #1</v>
          </cell>
        </row>
        <row r="336">
          <cell r="A336" t="str">
            <v>L0383842</v>
          </cell>
          <cell r="B336" t="str">
            <v>AA</v>
          </cell>
          <cell r="C336" t="str">
            <v>02</v>
          </cell>
          <cell r="D336" t="str">
            <v/>
          </cell>
          <cell r="E336" t="str">
            <v>PATTERN - MISC. DIE CUT, CENTER #1</v>
          </cell>
        </row>
        <row r="337">
          <cell r="A337" t="str">
            <v>L0421095</v>
          </cell>
          <cell r="B337" t="str">
            <v>AA</v>
          </cell>
          <cell r="C337" t="str">
            <v>01</v>
          </cell>
          <cell r="D337" t="str">
            <v/>
          </cell>
          <cell r="E337" t="str">
            <v>TRIM - DIE CUT NON-WOVEN, FOAM BOLSTER LH  6MM #22</v>
          </cell>
        </row>
        <row r="338">
          <cell r="A338" t="str">
            <v>L0383903</v>
          </cell>
          <cell r="B338" t="str">
            <v>AA</v>
          </cell>
          <cell r="C338" t="str">
            <v>02</v>
          </cell>
          <cell r="D338" t="str">
            <v/>
          </cell>
          <cell r="E338" t="str">
            <v>PATTERN - MISC. DIE CUT, FOAM BOLSTER LH #22</v>
          </cell>
        </row>
        <row r="339">
          <cell r="A339" t="str">
            <v>L0421818</v>
          </cell>
          <cell r="B339" t="str">
            <v>AA</v>
          </cell>
          <cell r="C339" t="str">
            <v>01</v>
          </cell>
          <cell r="D339" t="str">
            <v/>
          </cell>
          <cell r="E339" t="str">
            <v>TRIM - DIE CUT NON-WOVEN, FOAM BOLSTER RH, 6MM #20</v>
          </cell>
        </row>
        <row r="340">
          <cell r="A340" t="str">
            <v>L0383901</v>
          </cell>
          <cell r="B340" t="str">
            <v>AA</v>
          </cell>
          <cell r="C340" t="str">
            <v>02</v>
          </cell>
          <cell r="D340" t="str">
            <v/>
          </cell>
          <cell r="E340" t="str">
            <v>PATTERN - MISC. DIE CUT, FOAM BOLSTER RH #20</v>
          </cell>
        </row>
        <row r="341">
          <cell r="A341" t="str">
            <v>L0383893</v>
          </cell>
          <cell r="B341" t="str">
            <v>AA</v>
          </cell>
          <cell r="C341" t="str">
            <v>02</v>
          </cell>
          <cell r="D341" t="str">
            <v/>
          </cell>
          <cell r="E341" t="str">
            <v>TRIM - DIE CUT NON-WOVEN, FOAM CENTER FRONT  SPACER 10MM #18</v>
          </cell>
        </row>
        <row r="342">
          <cell r="A342" t="str">
            <v>L0421090</v>
          </cell>
          <cell r="B342" t="str">
            <v>AA</v>
          </cell>
          <cell r="C342" t="str">
            <v>01</v>
          </cell>
          <cell r="D342" t="str">
            <v/>
          </cell>
          <cell r="E342" t="str">
            <v>PATTERN - MISC. DIE CUT, FOAM CENTER FRONT #18</v>
          </cell>
        </row>
        <row r="343">
          <cell r="A343" t="str">
            <v>L0421093</v>
          </cell>
          <cell r="B343" t="str">
            <v>AA</v>
          </cell>
          <cell r="C343" t="str">
            <v>01</v>
          </cell>
          <cell r="D343" t="str">
            <v/>
          </cell>
          <cell r="E343" t="str">
            <v>TRIM - DIE CUT NON-WOVEN, FOAM CENTER REAR  6MM #21</v>
          </cell>
        </row>
        <row r="344">
          <cell r="A344" t="str">
            <v>L0421094</v>
          </cell>
          <cell r="B344" t="str">
            <v>AA</v>
          </cell>
          <cell r="C344" t="str">
            <v>01</v>
          </cell>
          <cell r="D344" t="str">
            <v/>
          </cell>
          <cell r="E344" t="str">
            <v>PATTERN - MISC. DIE CUT, FOAM CENTER REAR #21</v>
          </cell>
        </row>
        <row r="345">
          <cell r="A345" t="str">
            <v>L0383894</v>
          </cell>
          <cell r="B345" t="str">
            <v>AA</v>
          </cell>
          <cell r="C345" t="str">
            <v>02</v>
          </cell>
          <cell r="D345" t="str">
            <v/>
          </cell>
          <cell r="E345" t="str">
            <v>TRIM - DIE CUT NON-WOVEN, FOAM CENTER  SPACER 10MM #19</v>
          </cell>
        </row>
        <row r="346">
          <cell r="A346" t="str">
            <v>L0421091</v>
          </cell>
          <cell r="B346" t="str">
            <v>AA</v>
          </cell>
          <cell r="C346" t="str">
            <v>01</v>
          </cell>
          <cell r="D346" t="str">
            <v/>
          </cell>
          <cell r="E346" t="str">
            <v>PATTERN - MISC. DIE CUT, FOAM CENTER #19</v>
          </cell>
        </row>
        <row r="347">
          <cell r="A347" t="str">
            <v>L0421088</v>
          </cell>
          <cell r="B347" t="str">
            <v>AA</v>
          </cell>
          <cell r="C347" t="str">
            <v>01</v>
          </cell>
          <cell r="D347" t="str">
            <v/>
          </cell>
          <cell r="E347" t="str">
            <v>TRIM - DIE CUT VINYL, BOLSTER LH OUTER  TAURUS #7</v>
          </cell>
        </row>
        <row r="348">
          <cell r="A348" t="str">
            <v>L0383858</v>
          </cell>
          <cell r="B348" t="str">
            <v>AA</v>
          </cell>
          <cell r="C348" t="str">
            <v>02</v>
          </cell>
          <cell r="D348" t="str">
            <v/>
          </cell>
          <cell r="E348" t="str">
            <v>PATTERN - MISC. DIE CUT, BOLSTER LH OUTER #7</v>
          </cell>
        </row>
        <row r="349">
          <cell r="A349" t="str">
            <v>L0421086</v>
          </cell>
          <cell r="B349" t="str">
            <v>AA</v>
          </cell>
          <cell r="C349" t="str">
            <v>01</v>
          </cell>
          <cell r="D349" t="str">
            <v/>
          </cell>
          <cell r="E349" t="str">
            <v>TRIM - DIE CUT VINYL, BOLSTER RH OUTER  TAURUS #6</v>
          </cell>
        </row>
        <row r="350">
          <cell r="A350" t="str">
            <v>L0383856</v>
          </cell>
          <cell r="B350" t="str">
            <v>AA</v>
          </cell>
          <cell r="C350" t="str">
            <v>02</v>
          </cell>
          <cell r="D350" t="str">
            <v/>
          </cell>
          <cell r="E350" t="str">
            <v>PATTERN - MISC. DIE CUT, BOLSTER RH OUTER #6</v>
          </cell>
        </row>
        <row r="351">
          <cell r="A351" t="str">
            <v>L0421026</v>
          </cell>
          <cell r="B351" t="str">
            <v>AA</v>
          </cell>
          <cell r="C351" t="str">
            <v>01</v>
          </cell>
          <cell r="D351" t="str">
            <v/>
          </cell>
          <cell r="E351" t="str">
            <v>TRIM - DIE CUT VINYL, GUSSET CENTER FRONT LH  TAURUS #9</v>
          </cell>
        </row>
        <row r="352">
          <cell r="A352" t="str">
            <v>L0421009</v>
          </cell>
          <cell r="B352" t="str">
            <v>AA</v>
          </cell>
          <cell r="C352" t="str">
            <v>01</v>
          </cell>
          <cell r="D352" t="str">
            <v/>
          </cell>
          <cell r="E352" t="str">
            <v>PATTERN - MISC. DIE CUT, GUSSET CENTER FRONT LH #9</v>
          </cell>
        </row>
        <row r="353">
          <cell r="A353" t="str">
            <v>L0421025</v>
          </cell>
          <cell r="B353" t="str">
            <v>AA</v>
          </cell>
          <cell r="C353" t="str">
            <v>01</v>
          </cell>
          <cell r="D353" t="str">
            <v/>
          </cell>
          <cell r="E353" t="str">
            <v>TRIM - DIE CUT VINYL, GUSSET CENTER FRONT RH  TAURUS #8</v>
          </cell>
        </row>
        <row r="354">
          <cell r="A354" t="str">
            <v>L0421008</v>
          </cell>
          <cell r="B354" t="str">
            <v>AA</v>
          </cell>
          <cell r="C354" t="str">
            <v>01</v>
          </cell>
          <cell r="D354" t="str">
            <v/>
          </cell>
          <cell r="E354" t="str">
            <v>PATTERN - MISC. DIE CUT, GUSSET CENTER FRONT RH #8</v>
          </cell>
        </row>
        <row r="355">
          <cell r="A355" t="str">
            <v>L0421089</v>
          </cell>
          <cell r="B355" t="str">
            <v>AA</v>
          </cell>
          <cell r="C355" t="str">
            <v>01</v>
          </cell>
          <cell r="D355" t="str">
            <v/>
          </cell>
          <cell r="E355" t="str">
            <v>TRIM - DIE CUT VINYL, SIDE FRONT  TAURUS #10</v>
          </cell>
        </row>
        <row r="356">
          <cell r="A356" t="str">
            <v>L0383844</v>
          </cell>
          <cell r="B356" t="str">
            <v>AA</v>
          </cell>
          <cell r="C356" t="str">
            <v>02</v>
          </cell>
          <cell r="D356" t="str">
            <v/>
          </cell>
          <cell r="E356" t="str">
            <v>PATTERN - MISC. DIE CUT, SIDE FRONT #10</v>
          </cell>
        </row>
        <row r="357">
          <cell r="A357" t="str">
            <v>L0421032</v>
          </cell>
          <cell r="B357" t="str">
            <v>AA</v>
          </cell>
          <cell r="C357" t="str">
            <v>01</v>
          </cell>
          <cell r="D357" t="str">
            <v/>
          </cell>
          <cell r="E357" t="str">
            <v>TRIM - DIE CUT VINYL, SIDE LH  TAURUS #15</v>
          </cell>
        </row>
        <row r="358">
          <cell r="A358" t="str">
            <v>L0383862</v>
          </cell>
          <cell r="B358" t="str">
            <v>AA</v>
          </cell>
          <cell r="C358" t="str">
            <v>02</v>
          </cell>
          <cell r="D358" t="str">
            <v/>
          </cell>
          <cell r="E358" t="str">
            <v>PATTERN - MISC. DIE CUT, SIDE LH #15</v>
          </cell>
        </row>
        <row r="359">
          <cell r="A359" t="str">
            <v>L0421033</v>
          </cell>
          <cell r="B359" t="str">
            <v>AA</v>
          </cell>
          <cell r="C359" t="str">
            <v>01</v>
          </cell>
          <cell r="D359" t="str">
            <v/>
          </cell>
          <cell r="E359" t="str">
            <v>TRIM - DIE CUT VINYL, SIDE RH  TAURUS #16</v>
          </cell>
        </row>
        <row r="360">
          <cell r="A360" t="str">
            <v>L0383870</v>
          </cell>
          <cell r="B360" t="str">
            <v>AA</v>
          </cell>
          <cell r="C360" t="str">
            <v>02</v>
          </cell>
          <cell r="D360" t="str">
            <v/>
          </cell>
          <cell r="E360" t="str">
            <v>PATTERN - MISC. DIE CUT, SIDE RH #16</v>
          </cell>
        </row>
        <row r="361">
          <cell r="A361" t="str">
            <v>L0420621</v>
          </cell>
          <cell r="B361" t="str">
            <v>AA</v>
          </cell>
          <cell r="C361" t="str">
            <v>02</v>
          </cell>
          <cell r="D361" t="str">
            <v>LCF</v>
          </cell>
          <cell r="E361" t="str">
            <v>ASM, TRIM COVER - 1RS CUSH LEATHER, FRONT RH, JT3,JT4 SPORT LTH</v>
          </cell>
        </row>
        <row r="362">
          <cell r="A362" t="str">
            <v>L0383871</v>
          </cell>
          <cell r="B362" t="str">
            <v>AA</v>
          </cell>
          <cell r="C362" t="str">
            <v>02</v>
          </cell>
          <cell r="D362" t="str">
            <v/>
          </cell>
          <cell r="E362" t="str">
            <v>TRIM - DIE CUT CLOTH, GUSSET SIDE RH  MALITEX #13</v>
          </cell>
        </row>
        <row r="363">
          <cell r="A363" t="str">
            <v>L0383872</v>
          </cell>
          <cell r="B363" t="str">
            <v>AA</v>
          </cell>
          <cell r="C363" t="str">
            <v>02</v>
          </cell>
          <cell r="D363" t="str">
            <v/>
          </cell>
          <cell r="E363" t="str">
            <v>PATTERN - MISC. DIE CUT, GUSSET SIDE RH #13</v>
          </cell>
        </row>
        <row r="364">
          <cell r="A364" t="str">
            <v>L0383877</v>
          </cell>
          <cell r="B364" t="str">
            <v>AA</v>
          </cell>
          <cell r="C364" t="str">
            <v>02</v>
          </cell>
          <cell r="D364" t="str">
            <v/>
          </cell>
          <cell r="E364" t="str">
            <v>TRIM - DIE CUT CLOTH, GUSSET SIDE LH  MALITEX #14</v>
          </cell>
        </row>
        <row r="365">
          <cell r="A365" t="str">
            <v>L0383878</v>
          </cell>
          <cell r="B365" t="str">
            <v>AA</v>
          </cell>
          <cell r="C365" t="str">
            <v>02</v>
          </cell>
          <cell r="D365" t="str">
            <v/>
          </cell>
          <cell r="E365" t="str">
            <v>PATTERN - MISC. DIE CUT, GUSSET SIDE LH #14</v>
          </cell>
        </row>
        <row r="366">
          <cell r="A366" t="str">
            <v>L0383881</v>
          </cell>
          <cell r="B366" t="str">
            <v>AA</v>
          </cell>
          <cell r="C366" t="str">
            <v>02</v>
          </cell>
          <cell r="D366" t="str">
            <v/>
          </cell>
          <cell r="E366" t="str">
            <v>TRIM - DIE CUT CLOTH, SIDE LH OUTER  NYLON #17</v>
          </cell>
        </row>
        <row r="367">
          <cell r="A367" t="str">
            <v>L0383882</v>
          </cell>
          <cell r="B367" t="str">
            <v>AA</v>
          </cell>
          <cell r="C367" t="str">
            <v>02</v>
          </cell>
          <cell r="D367" t="str">
            <v/>
          </cell>
          <cell r="E367" t="str">
            <v>PATTERN - MISC. DIE CUT, SIDE LH OUTER #17</v>
          </cell>
        </row>
        <row r="368">
          <cell r="A368" t="str">
            <v>L0383888</v>
          </cell>
          <cell r="B368" t="str">
            <v>AA</v>
          </cell>
          <cell r="C368" t="str">
            <v>02</v>
          </cell>
          <cell r="D368" t="str">
            <v/>
          </cell>
          <cell r="E368" t="str">
            <v>TRIM - DIE CUT CLOTH, SIDE REAR  MALITEX #12</v>
          </cell>
        </row>
        <row r="369">
          <cell r="A369" t="str">
            <v>L0383890</v>
          </cell>
          <cell r="B369" t="str">
            <v>AA</v>
          </cell>
          <cell r="C369" t="str">
            <v>02</v>
          </cell>
          <cell r="D369" t="str">
            <v/>
          </cell>
          <cell r="E369" t="str">
            <v>PATTERN - MISC. DIE CUT, SIDE REAR #12</v>
          </cell>
        </row>
        <row r="370">
          <cell r="A370" t="str">
            <v>L0383895</v>
          </cell>
          <cell r="B370" t="str">
            <v>AA</v>
          </cell>
          <cell r="C370" t="str">
            <v>02</v>
          </cell>
          <cell r="D370" t="str">
            <v/>
          </cell>
          <cell r="E370" t="str">
            <v>TRIM - DIE CUT NON-WOVEN, FOAM CENTER FRONT  10MM #18</v>
          </cell>
        </row>
        <row r="371">
          <cell r="A371" t="str">
            <v>L0421090</v>
          </cell>
          <cell r="B371" t="str">
            <v>AA</v>
          </cell>
          <cell r="C371" t="str">
            <v>01</v>
          </cell>
          <cell r="D371" t="str">
            <v/>
          </cell>
          <cell r="E371" t="str">
            <v>PATTERN - MISC. DIE CUT, FOAM CENTER FRONT #18</v>
          </cell>
        </row>
        <row r="372">
          <cell r="A372" t="str">
            <v>L0383896</v>
          </cell>
          <cell r="B372" t="str">
            <v>AA</v>
          </cell>
          <cell r="C372" t="str">
            <v>02</v>
          </cell>
          <cell r="D372" t="str">
            <v/>
          </cell>
          <cell r="E372" t="str">
            <v>TRIM - DIE CUT NON-WOVEN, FOAM CENTER  10MM #19</v>
          </cell>
        </row>
        <row r="373">
          <cell r="A373" t="str">
            <v>L0421091</v>
          </cell>
          <cell r="B373" t="str">
            <v>AA</v>
          </cell>
          <cell r="C373" t="str">
            <v>01</v>
          </cell>
          <cell r="D373" t="str">
            <v/>
          </cell>
          <cell r="E373" t="str">
            <v>PATTERN - MISC. DIE CUT, FOAM CENTER #19</v>
          </cell>
        </row>
        <row r="374">
          <cell r="A374" t="str">
            <v>L0421012</v>
          </cell>
          <cell r="B374" t="str">
            <v>AA</v>
          </cell>
          <cell r="C374" t="str">
            <v>01</v>
          </cell>
          <cell r="D374" t="str">
            <v/>
          </cell>
          <cell r="E374" t="str">
            <v>TRIM - DIE CUT CLOTH, SIDE FRONT OUTER  MALITEX #11</v>
          </cell>
        </row>
        <row r="375">
          <cell r="A375" t="str">
            <v>L0421010</v>
          </cell>
          <cell r="B375" t="str">
            <v>AA</v>
          </cell>
          <cell r="C375" t="str">
            <v>01</v>
          </cell>
          <cell r="D375" t="str">
            <v/>
          </cell>
          <cell r="E375" t="str">
            <v>PATTERN - MISC. DIE CUT, SIDE FRONT OUTER #11</v>
          </cell>
        </row>
        <row r="376">
          <cell r="A376" t="str">
            <v>L0421025</v>
          </cell>
          <cell r="B376" t="str">
            <v>AA</v>
          </cell>
          <cell r="C376" t="str">
            <v>01</v>
          </cell>
          <cell r="D376" t="str">
            <v/>
          </cell>
          <cell r="E376" t="str">
            <v>TRIM - DIE CUT VINYL, GUSSET CENTER FRONT RH  TAURUS #8</v>
          </cell>
        </row>
        <row r="377">
          <cell r="A377" t="str">
            <v>L0421008</v>
          </cell>
          <cell r="B377" t="str">
            <v>AA</v>
          </cell>
          <cell r="C377" t="str">
            <v>01</v>
          </cell>
          <cell r="D377" t="str">
            <v/>
          </cell>
          <cell r="E377" t="str">
            <v>PATTERN - MISC. DIE CUT, GUSSET CENTER FRONT RH #8</v>
          </cell>
        </row>
        <row r="378">
          <cell r="A378" t="str">
            <v>L0421026</v>
          </cell>
          <cell r="B378" t="str">
            <v>AA</v>
          </cell>
          <cell r="C378" t="str">
            <v>01</v>
          </cell>
          <cell r="D378" t="str">
            <v/>
          </cell>
          <cell r="E378" t="str">
            <v>TRIM - DIE CUT VINYL, GUSSET CENTER FRONT LH  TAURUS #9</v>
          </cell>
        </row>
        <row r="379">
          <cell r="A379" t="str">
            <v>L0421009</v>
          </cell>
          <cell r="B379" t="str">
            <v>AA</v>
          </cell>
          <cell r="C379" t="str">
            <v>01</v>
          </cell>
          <cell r="D379" t="str">
            <v/>
          </cell>
          <cell r="E379" t="str">
            <v>PATTERN - MISC. DIE CUT, GUSSET CENTER FRONT LH #9</v>
          </cell>
        </row>
        <row r="380">
          <cell r="A380" t="str">
            <v>L0421027</v>
          </cell>
          <cell r="B380" t="str">
            <v>AA</v>
          </cell>
          <cell r="C380" t="str">
            <v>01</v>
          </cell>
          <cell r="D380" t="str">
            <v/>
          </cell>
          <cell r="E380" t="str">
            <v>TRIM - DIE CUT VINYL, SIDE RH  TAURUS #15</v>
          </cell>
        </row>
        <row r="381">
          <cell r="A381" t="str">
            <v>L0383860</v>
          </cell>
          <cell r="B381" t="str">
            <v>AA</v>
          </cell>
          <cell r="C381" t="str">
            <v>02</v>
          </cell>
          <cell r="D381" t="str">
            <v/>
          </cell>
          <cell r="E381" t="str">
            <v>PATTERN - MISC. DIE CUT, SIDE RH #15</v>
          </cell>
        </row>
        <row r="382">
          <cell r="A382" t="str">
            <v>L0421028</v>
          </cell>
          <cell r="B382" t="str">
            <v>AA</v>
          </cell>
          <cell r="C382" t="str">
            <v>01</v>
          </cell>
          <cell r="D382" t="str">
            <v/>
          </cell>
          <cell r="E382" t="str">
            <v>TRIM - DIE CUT VINYL, SIDE LH  TAURUS #16</v>
          </cell>
        </row>
        <row r="383">
          <cell r="A383" t="str">
            <v>L0383867</v>
          </cell>
          <cell r="B383" t="str">
            <v>AA</v>
          </cell>
          <cell r="C383" t="str">
            <v>02</v>
          </cell>
          <cell r="D383" t="str">
            <v/>
          </cell>
          <cell r="E383" t="str">
            <v>PATTERN - MISC. DIE CUT, SIDE LH #16</v>
          </cell>
        </row>
        <row r="384">
          <cell r="A384" t="str">
            <v>L0421048</v>
          </cell>
          <cell r="B384" t="str">
            <v>AA</v>
          </cell>
          <cell r="C384" t="str">
            <v>01</v>
          </cell>
          <cell r="D384" t="str">
            <v/>
          </cell>
          <cell r="E384" t="str">
            <v>TRIM - DIE CUT LEATHER, BOLSTER RH  TAURUS #3</v>
          </cell>
        </row>
        <row r="385">
          <cell r="A385" t="str">
            <v>L0383851</v>
          </cell>
          <cell r="B385" t="str">
            <v>AA</v>
          </cell>
          <cell r="C385" t="str">
            <v>02</v>
          </cell>
          <cell r="D385" t="str">
            <v/>
          </cell>
          <cell r="E385" t="str">
            <v>PATTERN - MISC. DIE CUT, BOLSTER RH #3</v>
          </cell>
        </row>
        <row r="386">
          <cell r="A386" t="str">
            <v>L0421049</v>
          </cell>
          <cell r="B386" t="str">
            <v>AA</v>
          </cell>
          <cell r="C386" t="str">
            <v>01</v>
          </cell>
          <cell r="D386" t="str">
            <v/>
          </cell>
          <cell r="E386" t="str">
            <v>TRIM - DIE CUT LEATHER, CENTER REAR  TAURUS #4</v>
          </cell>
        </row>
        <row r="387">
          <cell r="A387" t="str">
            <v>L0383848</v>
          </cell>
          <cell r="B387" t="str">
            <v>AA</v>
          </cell>
          <cell r="C387" t="str">
            <v>02</v>
          </cell>
          <cell r="D387" t="str">
            <v/>
          </cell>
          <cell r="E387" t="str">
            <v>PATTERN - MISC. DIE CUT, CENTER REAR #4</v>
          </cell>
        </row>
        <row r="388">
          <cell r="A388" t="str">
            <v>L0421085</v>
          </cell>
          <cell r="B388" t="str">
            <v>AA</v>
          </cell>
          <cell r="C388" t="str">
            <v>01</v>
          </cell>
          <cell r="D388" t="str">
            <v/>
          </cell>
          <cell r="E388" t="str">
            <v>TRIM - DIE CUT LEATHER, BOLSTER LH  TAURUS #5</v>
          </cell>
        </row>
        <row r="389">
          <cell r="A389" t="str">
            <v>L0383854</v>
          </cell>
          <cell r="B389" t="str">
            <v>AA</v>
          </cell>
          <cell r="C389" t="str">
            <v>02</v>
          </cell>
          <cell r="D389" t="str">
            <v/>
          </cell>
          <cell r="E389" t="str">
            <v>PATTERN - MISC. DIE CUT, BOLSTER LH #5</v>
          </cell>
        </row>
        <row r="390">
          <cell r="A390" t="str">
            <v>L0421086</v>
          </cell>
          <cell r="B390" t="str">
            <v>AA</v>
          </cell>
          <cell r="C390" t="str">
            <v>01</v>
          </cell>
          <cell r="D390" t="str">
            <v/>
          </cell>
          <cell r="E390" t="str">
            <v>TRIM - DIE CUT VINYL, BOLSTER RH OUTER  TAURUS #6</v>
          </cell>
        </row>
        <row r="391">
          <cell r="A391" t="str">
            <v>L0383856</v>
          </cell>
          <cell r="B391" t="str">
            <v>AA</v>
          </cell>
          <cell r="C391" t="str">
            <v>02</v>
          </cell>
          <cell r="D391" t="str">
            <v/>
          </cell>
          <cell r="E391" t="str">
            <v>PATTERN - MISC. DIE CUT, BOLSTER RH OUTER #6</v>
          </cell>
        </row>
        <row r="392">
          <cell r="A392" t="str">
            <v>L0421088</v>
          </cell>
          <cell r="B392" t="str">
            <v>AA</v>
          </cell>
          <cell r="C392" t="str">
            <v>01</v>
          </cell>
          <cell r="D392" t="str">
            <v/>
          </cell>
          <cell r="E392" t="str">
            <v>TRIM - DIE CUT VINYL, BOLSTER LH OUTER  TAURUS #7</v>
          </cell>
        </row>
        <row r="393">
          <cell r="A393" t="str">
            <v>L0383858</v>
          </cell>
          <cell r="B393" t="str">
            <v>AA</v>
          </cell>
          <cell r="C393" t="str">
            <v>02</v>
          </cell>
          <cell r="D393" t="str">
            <v/>
          </cell>
          <cell r="E393" t="str">
            <v>PATTERN - MISC. DIE CUT, BOLSTER LH OUTER #7</v>
          </cell>
        </row>
        <row r="394">
          <cell r="A394" t="str">
            <v>L0421089</v>
          </cell>
          <cell r="B394" t="str">
            <v>AA</v>
          </cell>
          <cell r="C394" t="str">
            <v>01</v>
          </cell>
          <cell r="D394" t="str">
            <v/>
          </cell>
          <cell r="E394" t="str">
            <v>TRIM - DIE CUT VINYL, SIDE FRONT  TAURUS #10</v>
          </cell>
        </row>
        <row r="395">
          <cell r="A395" t="str">
            <v>L0383844</v>
          </cell>
          <cell r="B395" t="str">
            <v>AA</v>
          </cell>
          <cell r="C395" t="str">
            <v>02</v>
          </cell>
          <cell r="D395" t="str">
            <v/>
          </cell>
          <cell r="E395" t="str">
            <v>PATTERN - MISC. DIE CUT, SIDE FRONT #10</v>
          </cell>
        </row>
        <row r="396">
          <cell r="A396" t="str">
            <v>L0421093</v>
          </cell>
          <cell r="B396" t="str">
            <v>AA</v>
          </cell>
          <cell r="C396" t="str">
            <v>01</v>
          </cell>
          <cell r="D396" t="str">
            <v/>
          </cell>
          <cell r="E396" t="str">
            <v>TRIM - DIE CUT NON-WOVEN, FOAM CENTER REAR  6MM #21</v>
          </cell>
        </row>
        <row r="397">
          <cell r="A397" t="str">
            <v>L0421094</v>
          </cell>
          <cell r="B397" t="str">
            <v>AA</v>
          </cell>
          <cell r="C397" t="str">
            <v>01</v>
          </cell>
          <cell r="D397" t="str">
            <v/>
          </cell>
          <cell r="E397" t="str">
            <v>PATTERN - MISC. DIE CUT, FOAM CENTER REAR #21</v>
          </cell>
        </row>
        <row r="398">
          <cell r="A398" t="str">
            <v>L0421095</v>
          </cell>
          <cell r="B398" t="str">
            <v>AA</v>
          </cell>
          <cell r="C398" t="str">
            <v>01</v>
          </cell>
          <cell r="D398" t="str">
            <v/>
          </cell>
          <cell r="E398" t="str">
            <v>TRIM - DIE CUT NON-WOVEN, FOAM BOLSTER LH  6MM #22</v>
          </cell>
        </row>
        <row r="399">
          <cell r="A399" t="str">
            <v>L0383903</v>
          </cell>
          <cell r="B399" t="str">
            <v>AA</v>
          </cell>
          <cell r="C399" t="str">
            <v>02</v>
          </cell>
          <cell r="D399" t="str">
            <v/>
          </cell>
          <cell r="E399" t="str">
            <v>PATTERN - MISC. DIE CUT, FOAM BOLSTER LH #22</v>
          </cell>
        </row>
        <row r="400">
          <cell r="A400" t="str">
            <v>L0421818</v>
          </cell>
          <cell r="B400" t="str">
            <v>AA</v>
          </cell>
          <cell r="C400" t="str">
            <v>01</v>
          </cell>
          <cell r="D400" t="str">
            <v/>
          </cell>
          <cell r="E400" t="str">
            <v>TRIM - DIE CUT NON-WOVEN, FOAM BOLSTER RH, 6MM #20</v>
          </cell>
        </row>
        <row r="401">
          <cell r="A401" t="str">
            <v>L0383901</v>
          </cell>
          <cell r="B401" t="str">
            <v>AA</v>
          </cell>
          <cell r="C401" t="str">
            <v>02</v>
          </cell>
          <cell r="D401" t="str">
            <v/>
          </cell>
          <cell r="E401" t="str">
            <v>PATTERN - MISC. DIE CUT, FOAM BOLSTER RH #20</v>
          </cell>
        </row>
        <row r="402">
          <cell r="A402" t="str">
            <v>L0422887</v>
          </cell>
          <cell r="B402" t="str">
            <v>AA</v>
          </cell>
          <cell r="C402" t="str">
            <v>01</v>
          </cell>
          <cell r="D402" t="str">
            <v/>
          </cell>
          <cell r="E402" t="str">
            <v>TRIM - DIE CUT LEATHER, CENTER  TAURUS PERF + KUFNER #1</v>
          </cell>
        </row>
        <row r="403">
          <cell r="A403" t="str">
            <v>L0383842</v>
          </cell>
          <cell r="B403" t="str">
            <v>AA</v>
          </cell>
          <cell r="C403" t="str">
            <v>02</v>
          </cell>
          <cell r="D403" t="str">
            <v/>
          </cell>
          <cell r="E403" t="str">
            <v>PATTERN - MISC. DIE CUT, CENTER #1</v>
          </cell>
        </row>
        <row r="404">
          <cell r="A404" t="str">
            <v>L0421047</v>
          </cell>
          <cell r="B404" t="str">
            <v>AA</v>
          </cell>
          <cell r="C404" t="str">
            <v>01</v>
          </cell>
          <cell r="D404" t="str">
            <v/>
          </cell>
          <cell r="E404" t="str">
            <v>TRIM - DIE CUT LEATHER, CENTER FRONT  TAURUS PERF #2</v>
          </cell>
        </row>
        <row r="405">
          <cell r="A405" t="str">
            <v>L0383839</v>
          </cell>
          <cell r="B405" t="str">
            <v>AA</v>
          </cell>
          <cell r="C405" t="str">
            <v>02</v>
          </cell>
          <cell r="D405" t="str">
            <v/>
          </cell>
          <cell r="E405" t="str">
            <v>PATTERN - MISC. DIE CUT, CENTER FRONT #2</v>
          </cell>
        </row>
        <row r="406">
          <cell r="A406" t="str">
            <v>L0423917</v>
          </cell>
          <cell r="B406" t="str">
            <v>AA</v>
          </cell>
          <cell r="C406" t="str">
            <v>01</v>
          </cell>
          <cell r="D406" t="str">
            <v/>
          </cell>
          <cell r="E406" t="str">
            <v>RETAINER - FLAT STRIP, 0520  W25  L1132MM  PP+FLEECE  SM  HOLES #1174</v>
          </cell>
        </row>
        <row r="407">
          <cell r="A407" t="str">
            <v>L0423944</v>
          </cell>
          <cell r="B407" t="str">
            <v>AA</v>
          </cell>
          <cell r="C407" t="str">
            <v>01</v>
          </cell>
          <cell r="D407" t="str">
            <v/>
          </cell>
          <cell r="E407" t="str">
            <v>RETAINER - J, 2846  W30  L40 MM  PP+FLEECE #1177</v>
          </cell>
        </row>
        <row r="408">
          <cell r="A408" t="str">
            <v>L0423921</v>
          </cell>
          <cell r="B408" t="str">
            <v>AA</v>
          </cell>
          <cell r="C408" t="str">
            <v>01</v>
          </cell>
          <cell r="D408" t="str">
            <v/>
          </cell>
          <cell r="E408" t="str">
            <v>RETAINER - J, 2846  W30  L440 MM  PP+FLEECE  SM  CUT-OUTS #1175</v>
          </cell>
        </row>
        <row r="409">
          <cell r="A409" t="str">
            <v>L0423941</v>
          </cell>
          <cell r="B409" t="str">
            <v>AA</v>
          </cell>
          <cell r="C409" t="str">
            <v>01</v>
          </cell>
          <cell r="D409" t="str">
            <v/>
          </cell>
          <cell r="E409" t="str">
            <v>RETAINER - J, 2846  W30  L95 MM  PP+FLEECE #1176</v>
          </cell>
        </row>
        <row r="410">
          <cell r="A410" t="str">
            <v>L0423174</v>
          </cell>
          <cell r="B410" t="str">
            <v>AA</v>
          </cell>
          <cell r="C410" t="str">
            <v>01</v>
          </cell>
          <cell r="D410" t="str">
            <v/>
          </cell>
          <cell r="E410" t="str">
            <v>RETAINER - J, A401  W20  L20 MM  PP #1171</v>
          </cell>
        </row>
        <row r="411">
          <cell r="A411" t="str">
            <v>L0423175</v>
          </cell>
          <cell r="B411" t="str">
            <v>AA</v>
          </cell>
          <cell r="C411" t="str">
            <v>01</v>
          </cell>
          <cell r="D411" t="str">
            <v/>
          </cell>
          <cell r="E411" t="str">
            <v>RETAINER - J, A401  W20  L95 MM  PP #1172</v>
          </cell>
        </row>
        <row r="412">
          <cell r="A412" t="str">
            <v>L0157822</v>
          </cell>
          <cell r="B412" t="str">
            <v>AA</v>
          </cell>
          <cell r="C412" t="str">
            <v>02</v>
          </cell>
          <cell r="D412" t="str">
            <v>LCF</v>
          </cell>
          <cell r="E412" t="str">
            <v>THREAD, -TERRIER (OXLEY) M20 OR SIMILAR</v>
          </cell>
        </row>
        <row r="413">
          <cell r="A413" t="str">
            <v>L0157821</v>
          </cell>
          <cell r="B413" t="str">
            <v>AA</v>
          </cell>
          <cell r="C413" t="str">
            <v>02</v>
          </cell>
          <cell r="D413" t="str">
            <v>LCF</v>
          </cell>
          <cell r="E413" t="str">
            <v>THREAD, -TERRIER (OXLEY) M36 OR SIMILAR</v>
          </cell>
        </row>
        <row r="414">
          <cell r="A414" t="str">
            <v>L0385335</v>
          </cell>
          <cell r="B414" t="str">
            <v>AA</v>
          </cell>
          <cell r="C414" t="str">
            <v>01</v>
          </cell>
          <cell r="D414" t="str">
            <v/>
          </cell>
          <cell r="E414" t="str">
            <v>RETAINER - FLAT STRIP, 2770  W25  L280MM  PP+FLEECE  HOLES #946</v>
          </cell>
        </row>
        <row r="415">
          <cell r="A415" t="str">
            <v>L0420622</v>
          </cell>
          <cell r="B415" t="str">
            <v>AA</v>
          </cell>
          <cell r="C415" t="str">
            <v>02</v>
          </cell>
          <cell r="D415" t="str">
            <v>LCF</v>
          </cell>
          <cell r="E415" t="str">
            <v>ASM, TRIM COVER - 1RS CUSH LEATHER, FRONT LH, JT3,JT4 SPORT LTH</v>
          </cell>
        </row>
        <row r="416">
          <cell r="A416" t="str">
            <v>L0421086</v>
          </cell>
          <cell r="B416" t="str">
            <v>AA</v>
          </cell>
          <cell r="C416" t="str">
            <v>01</v>
          </cell>
          <cell r="D416" t="str">
            <v/>
          </cell>
          <cell r="E416" t="str">
            <v>TRIM - DIE CUT VINYL, BOLSTER RH OUTER  TAURUS #6</v>
          </cell>
        </row>
        <row r="417">
          <cell r="A417" t="str">
            <v>L0383856</v>
          </cell>
          <cell r="B417" t="str">
            <v>AA</v>
          </cell>
          <cell r="C417" t="str">
            <v>02</v>
          </cell>
          <cell r="D417" t="str">
            <v/>
          </cell>
          <cell r="E417" t="str">
            <v>PATTERN - MISC. DIE CUT, BOLSTER RH OUTER #6</v>
          </cell>
        </row>
        <row r="418">
          <cell r="A418" t="str">
            <v>L0421088</v>
          </cell>
          <cell r="B418" t="str">
            <v>AA</v>
          </cell>
          <cell r="C418" t="str">
            <v>01</v>
          </cell>
          <cell r="D418" t="str">
            <v/>
          </cell>
          <cell r="E418" t="str">
            <v>TRIM - DIE CUT VINYL, BOLSTER LH OUTER  TAURUS #7</v>
          </cell>
        </row>
        <row r="419">
          <cell r="A419" t="str">
            <v>L0383858</v>
          </cell>
          <cell r="B419" t="str">
            <v>AA</v>
          </cell>
          <cell r="C419" t="str">
            <v>02</v>
          </cell>
          <cell r="D419" t="str">
            <v/>
          </cell>
          <cell r="E419" t="str">
            <v>PATTERN - MISC. DIE CUT, BOLSTER LH OUTER #7</v>
          </cell>
        </row>
        <row r="420">
          <cell r="A420" t="str">
            <v>L0421089</v>
          </cell>
          <cell r="B420" t="str">
            <v>AA</v>
          </cell>
          <cell r="C420" t="str">
            <v>01</v>
          </cell>
          <cell r="D420" t="str">
            <v/>
          </cell>
          <cell r="E420" t="str">
            <v>TRIM - DIE CUT VINYL, SIDE FRONT  TAURUS #10</v>
          </cell>
        </row>
        <row r="421">
          <cell r="A421" t="str">
            <v>L0383844</v>
          </cell>
          <cell r="B421" t="str">
            <v>AA</v>
          </cell>
          <cell r="C421" t="str">
            <v>02</v>
          </cell>
          <cell r="D421" t="str">
            <v/>
          </cell>
          <cell r="E421" t="str">
            <v>PATTERN - MISC. DIE CUT, SIDE FRONT #10</v>
          </cell>
        </row>
        <row r="422">
          <cell r="A422" t="str">
            <v>L0421093</v>
          </cell>
          <cell r="B422" t="str">
            <v>AA</v>
          </cell>
          <cell r="C422" t="str">
            <v>01</v>
          </cell>
          <cell r="D422" t="str">
            <v/>
          </cell>
          <cell r="E422" t="str">
            <v>TRIM - DIE CUT NON-WOVEN, FOAM CENTER REAR  6MM #21</v>
          </cell>
        </row>
        <row r="423">
          <cell r="A423" t="str">
            <v>L0421094</v>
          </cell>
          <cell r="B423" t="str">
            <v>AA</v>
          </cell>
          <cell r="C423" t="str">
            <v>01</v>
          </cell>
          <cell r="D423" t="str">
            <v/>
          </cell>
          <cell r="E423" t="str">
            <v>PATTERN - MISC. DIE CUT, FOAM CENTER REAR #21</v>
          </cell>
        </row>
        <row r="424">
          <cell r="A424" t="str">
            <v>L0421095</v>
          </cell>
          <cell r="B424" t="str">
            <v>AA</v>
          </cell>
          <cell r="C424" t="str">
            <v>01</v>
          </cell>
          <cell r="D424" t="str">
            <v/>
          </cell>
          <cell r="E424" t="str">
            <v>TRIM - DIE CUT NON-WOVEN, FOAM BOLSTER LH  6MM #22</v>
          </cell>
        </row>
        <row r="425">
          <cell r="A425" t="str">
            <v>L0383903</v>
          </cell>
          <cell r="B425" t="str">
            <v>AA</v>
          </cell>
          <cell r="C425" t="str">
            <v>02</v>
          </cell>
          <cell r="D425" t="str">
            <v/>
          </cell>
          <cell r="E425" t="str">
            <v>PATTERN - MISC. DIE CUT, FOAM BOLSTER LH #22</v>
          </cell>
        </row>
        <row r="426">
          <cell r="A426" t="str">
            <v>L0421818</v>
          </cell>
          <cell r="B426" t="str">
            <v>AA</v>
          </cell>
          <cell r="C426" t="str">
            <v>01</v>
          </cell>
          <cell r="D426" t="str">
            <v/>
          </cell>
          <cell r="E426" t="str">
            <v>TRIM - DIE CUT NON-WOVEN, FOAM BOLSTER RH, 6MM #20</v>
          </cell>
        </row>
        <row r="427">
          <cell r="A427" t="str">
            <v>L0383901</v>
          </cell>
          <cell r="B427" t="str">
            <v>AA</v>
          </cell>
          <cell r="C427" t="str">
            <v>02</v>
          </cell>
          <cell r="D427" t="str">
            <v/>
          </cell>
          <cell r="E427" t="str">
            <v>PATTERN - MISC. DIE CUT, FOAM BOLSTER RH #20</v>
          </cell>
        </row>
        <row r="428">
          <cell r="A428" t="str">
            <v>L0422887</v>
          </cell>
          <cell r="B428" t="str">
            <v>AA</v>
          </cell>
          <cell r="C428" t="str">
            <v>01</v>
          </cell>
          <cell r="D428" t="str">
            <v/>
          </cell>
          <cell r="E428" t="str">
            <v>TRIM - DIE CUT LEATHER, CENTER  TAURUS PERF + KUFNER #1</v>
          </cell>
        </row>
        <row r="429">
          <cell r="A429" t="str">
            <v>L0383842</v>
          </cell>
          <cell r="B429" t="str">
            <v>AA</v>
          </cell>
          <cell r="C429" t="str">
            <v>02</v>
          </cell>
          <cell r="D429" t="str">
            <v/>
          </cell>
          <cell r="E429" t="str">
            <v>PATTERN - MISC. DIE CUT, CENTER #1</v>
          </cell>
        </row>
        <row r="430">
          <cell r="A430" t="str">
            <v>L0383885</v>
          </cell>
          <cell r="B430" t="str">
            <v>AA</v>
          </cell>
          <cell r="C430" t="str">
            <v>02</v>
          </cell>
          <cell r="D430" t="str">
            <v/>
          </cell>
          <cell r="E430" t="str">
            <v>TRIM - DIE CUT CLOTH, SIDE RH OUTER  NYLON #17</v>
          </cell>
        </row>
        <row r="431">
          <cell r="A431" t="str">
            <v>L0383886</v>
          </cell>
          <cell r="B431" t="str">
            <v>AA</v>
          </cell>
          <cell r="C431" t="str">
            <v>02</v>
          </cell>
          <cell r="D431" t="str">
            <v/>
          </cell>
          <cell r="E431" t="str">
            <v>PATTERN - MISC. DIE CUT, SIDE RH OUTER #17</v>
          </cell>
        </row>
        <row r="432">
          <cell r="A432" t="str">
            <v>L0421033</v>
          </cell>
          <cell r="B432" t="str">
            <v>AA</v>
          </cell>
          <cell r="C432" t="str">
            <v>01</v>
          </cell>
          <cell r="D432" t="str">
            <v/>
          </cell>
          <cell r="E432" t="str">
            <v>TRIM - DIE CUT VINYL, SIDE RH  TAURUS #16</v>
          </cell>
        </row>
        <row r="433">
          <cell r="A433" t="str">
            <v>L0383870</v>
          </cell>
          <cell r="B433" t="str">
            <v>AA</v>
          </cell>
          <cell r="C433" t="str">
            <v>02</v>
          </cell>
          <cell r="D433" t="str">
            <v/>
          </cell>
          <cell r="E433" t="str">
            <v>PATTERN - MISC. DIE CUT, SIDE RH #16</v>
          </cell>
        </row>
        <row r="434">
          <cell r="A434" t="str">
            <v>L0421032</v>
          </cell>
          <cell r="B434" t="str">
            <v>AA</v>
          </cell>
          <cell r="C434" t="str">
            <v>01</v>
          </cell>
          <cell r="D434" t="str">
            <v/>
          </cell>
          <cell r="E434" t="str">
            <v>TRIM - DIE CUT VINYL, SIDE LH  TAURUS #15</v>
          </cell>
        </row>
        <row r="435">
          <cell r="A435" t="str">
            <v>L0383862</v>
          </cell>
          <cell r="B435" t="str">
            <v>AA</v>
          </cell>
          <cell r="C435" t="str">
            <v>02</v>
          </cell>
          <cell r="D435" t="str">
            <v/>
          </cell>
          <cell r="E435" t="str">
            <v>PATTERN - MISC. DIE CUT, SIDE LH #15</v>
          </cell>
        </row>
        <row r="436">
          <cell r="A436" t="str">
            <v>L0383871</v>
          </cell>
          <cell r="B436" t="str">
            <v>AA</v>
          </cell>
          <cell r="C436" t="str">
            <v>02</v>
          </cell>
          <cell r="D436" t="str">
            <v/>
          </cell>
          <cell r="E436" t="str">
            <v>TRIM - DIE CUT CLOTH, GUSSET SIDE RH  MALITEX #13</v>
          </cell>
        </row>
        <row r="437">
          <cell r="A437" t="str">
            <v>L0383872</v>
          </cell>
          <cell r="B437" t="str">
            <v>AA</v>
          </cell>
          <cell r="C437" t="str">
            <v>02</v>
          </cell>
          <cell r="D437" t="str">
            <v/>
          </cell>
          <cell r="E437" t="str">
            <v>PATTERN - MISC. DIE CUT, GUSSET SIDE RH #13</v>
          </cell>
        </row>
        <row r="438">
          <cell r="A438" t="str">
            <v>L0383877</v>
          </cell>
          <cell r="B438" t="str">
            <v>AA</v>
          </cell>
          <cell r="C438" t="str">
            <v>02</v>
          </cell>
          <cell r="D438" t="str">
            <v/>
          </cell>
          <cell r="E438" t="str">
            <v>TRIM - DIE CUT CLOTH, GUSSET SIDE LH  MALITEX #14</v>
          </cell>
        </row>
        <row r="439">
          <cell r="A439" t="str">
            <v>L0383878</v>
          </cell>
          <cell r="B439" t="str">
            <v>AA</v>
          </cell>
          <cell r="C439" t="str">
            <v>02</v>
          </cell>
          <cell r="D439" t="str">
            <v/>
          </cell>
          <cell r="E439" t="str">
            <v>PATTERN - MISC. DIE CUT, GUSSET SIDE LH #14</v>
          </cell>
        </row>
        <row r="440">
          <cell r="A440" t="str">
            <v>L0383888</v>
          </cell>
          <cell r="B440" t="str">
            <v>AA</v>
          </cell>
          <cell r="C440" t="str">
            <v>02</v>
          </cell>
          <cell r="D440" t="str">
            <v/>
          </cell>
          <cell r="E440" t="str">
            <v>TRIM - DIE CUT CLOTH, SIDE REAR  MALITEX #12</v>
          </cell>
        </row>
        <row r="441">
          <cell r="A441" t="str">
            <v>L0383890</v>
          </cell>
          <cell r="B441" t="str">
            <v>AA</v>
          </cell>
          <cell r="C441" t="str">
            <v>02</v>
          </cell>
          <cell r="D441" t="str">
            <v/>
          </cell>
          <cell r="E441" t="str">
            <v>PATTERN - MISC. DIE CUT, SIDE REAR #12</v>
          </cell>
        </row>
        <row r="442">
          <cell r="A442" t="str">
            <v>L0383895</v>
          </cell>
          <cell r="B442" t="str">
            <v>AA</v>
          </cell>
          <cell r="C442" t="str">
            <v>02</v>
          </cell>
          <cell r="D442" t="str">
            <v/>
          </cell>
          <cell r="E442" t="str">
            <v>TRIM - DIE CUT NON-WOVEN, FOAM CENTER FRONT  10MM #18</v>
          </cell>
        </row>
        <row r="443">
          <cell r="A443" t="str">
            <v>L0421090</v>
          </cell>
          <cell r="B443" t="str">
            <v>AA</v>
          </cell>
          <cell r="C443" t="str">
            <v>01</v>
          </cell>
          <cell r="D443" t="str">
            <v/>
          </cell>
          <cell r="E443" t="str">
            <v>PATTERN - MISC. DIE CUT, FOAM CENTER FRONT #18</v>
          </cell>
        </row>
        <row r="444">
          <cell r="A444" t="str">
            <v>L0383896</v>
          </cell>
          <cell r="B444" t="str">
            <v>AA</v>
          </cell>
          <cell r="C444" t="str">
            <v>02</v>
          </cell>
          <cell r="D444" t="str">
            <v/>
          </cell>
          <cell r="E444" t="str">
            <v>TRIM - DIE CUT NON-WOVEN, FOAM CENTER  10MM #19</v>
          </cell>
        </row>
        <row r="445">
          <cell r="A445" t="str">
            <v>L0421091</v>
          </cell>
          <cell r="B445" t="str">
            <v>AA</v>
          </cell>
          <cell r="C445" t="str">
            <v>01</v>
          </cell>
          <cell r="D445" t="str">
            <v/>
          </cell>
          <cell r="E445" t="str">
            <v>PATTERN - MISC. DIE CUT, FOAM CENTER #19</v>
          </cell>
        </row>
        <row r="446">
          <cell r="A446" t="str">
            <v>L0421012</v>
          </cell>
          <cell r="B446" t="str">
            <v>AA</v>
          </cell>
          <cell r="C446" t="str">
            <v>01</v>
          </cell>
          <cell r="D446" t="str">
            <v/>
          </cell>
          <cell r="E446" t="str">
            <v>TRIM - DIE CUT CLOTH, SIDE FRONT OUTER  MALITEX #11</v>
          </cell>
        </row>
        <row r="447">
          <cell r="A447" t="str">
            <v>L0421010</v>
          </cell>
          <cell r="B447" t="str">
            <v>AA</v>
          </cell>
          <cell r="C447" t="str">
            <v>01</v>
          </cell>
          <cell r="D447" t="str">
            <v/>
          </cell>
          <cell r="E447" t="str">
            <v>PATTERN - MISC. DIE CUT, SIDE FRONT OUTER #11</v>
          </cell>
        </row>
        <row r="448">
          <cell r="A448" t="str">
            <v>L0421025</v>
          </cell>
          <cell r="B448" t="str">
            <v>AA</v>
          </cell>
          <cell r="C448" t="str">
            <v>01</v>
          </cell>
          <cell r="D448" t="str">
            <v/>
          </cell>
          <cell r="E448" t="str">
            <v>TRIM - DIE CUT VINYL, GUSSET CENTER FRONT RH  TAURUS #8</v>
          </cell>
        </row>
        <row r="449">
          <cell r="A449" t="str">
            <v>L0421008</v>
          </cell>
          <cell r="B449" t="str">
            <v>AA</v>
          </cell>
          <cell r="C449" t="str">
            <v>01</v>
          </cell>
          <cell r="D449" t="str">
            <v/>
          </cell>
          <cell r="E449" t="str">
            <v>PATTERN - MISC. DIE CUT, GUSSET CENTER FRONT RH #8</v>
          </cell>
        </row>
        <row r="450">
          <cell r="A450" t="str">
            <v>L0421047</v>
          </cell>
          <cell r="B450" t="str">
            <v>AA</v>
          </cell>
          <cell r="C450" t="str">
            <v>01</v>
          </cell>
          <cell r="D450" t="str">
            <v/>
          </cell>
          <cell r="E450" t="str">
            <v>TRIM - DIE CUT LEATHER, CENTER FRONT  TAURUS PERF #2</v>
          </cell>
        </row>
        <row r="451">
          <cell r="A451" t="str">
            <v>L0383839</v>
          </cell>
          <cell r="B451" t="str">
            <v>AA</v>
          </cell>
          <cell r="C451" t="str">
            <v>02</v>
          </cell>
          <cell r="D451" t="str">
            <v/>
          </cell>
          <cell r="E451" t="str">
            <v>PATTERN - MISC. DIE CUT, CENTER FRONT #2</v>
          </cell>
        </row>
        <row r="452">
          <cell r="A452" t="str">
            <v>L0423917</v>
          </cell>
          <cell r="B452" t="str">
            <v>AA</v>
          </cell>
          <cell r="C452" t="str">
            <v>01</v>
          </cell>
          <cell r="D452" t="str">
            <v/>
          </cell>
          <cell r="E452" t="str">
            <v>RETAINER - FLAT STRIP, 0520  W25  L1132MM  PP+FLEECE  SM  HOLES #1174</v>
          </cell>
        </row>
        <row r="453">
          <cell r="A453" t="str">
            <v>L0423944</v>
          </cell>
          <cell r="B453" t="str">
            <v>AA</v>
          </cell>
          <cell r="C453" t="str">
            <v>01</v>
          </cell>
          <cell r="D453" t="str">
            <v/>
          </cell>
          <cell r="E453" t="str">
            <v>RETAINER - J, 2846  W30  L40 MM  PP+FLEECE #1177</v>
          </cell>
        </row>
        <row r="454">
          <cell r="A454" t="str">
            <v>L0423921</v>
          </cell>
          <cell r="B454" t="str">
            <v>AA</v>
          </cell>
          <cell r="C454" t="str">
            <v>01</v>
          </cell>
          <cell r="D454" t="str">
            <v/>
          </cell>
          <cell r="E454" t="str">
            <v>RETAINER - J, 2846  W30  L440 MM  PP+FLEECE  SM  CUT-OUTS #1175</v>
          </cell>
        </row>
        <row r="455">
          <cell r="A455" t="str">
            <v>L0423941</v>
          </cell>
          <cell r="B455" t="str">
            <v>AA</v>
          </cell>
          <cell r="C455" t="str">
            <v>01</v>
          </cell>
          <cell r="D455" t="str">
            <v/>
          </cell>
          <cell r="E455" t="str">
            <v>RETAINER - J, 2846  W30  L95 MM  PP+FLEECE #1176</v>
          </cell>
        </row>
        <row r="456">
          <cell r="A456" t="str">
            <v>L0423174</v>
          </cell>
          <cell r="B456" t="str">
            <v>AA</v>
          </cell>
          <cell r="C456" t="str">
            <v>01</v>
          </cell>
          <cell r="D456" t="str">
            <v/>
          </cell>
          <cell r="E456" t="str">
            <v>RETAINER - J, A401  W20  L20 MM  PP #1171</v>
          </cell>
        </row>
        <row r="457">
          <cell r="A457" t="str">
            <v>L0423175</v>
          </cell>
          <cell r="B457" t="str">
            <v>AA</v>
          </cell>
          <cell r="C457" t="str">
            <v>01</v>
          </cell>
          <cell r="D457" t="str">
            <v/>
          </cell>
          <cell r="E457" t="str">
            <v>RETAINER - J, A401  W20  L95 MM  PP #1172</v>
          </cell>
        </row>
        <row r="458">
          <cell r="A458" t="str">
            <v>L0157822</v>
          </cell>
          <cell r="B458" t="str">
            <v>AA</v>
          </cell>
          <cell r="C458" t="str">
            <v>02</v>
          </cell>
          <cell r="D458" t="str">
            <v>LCF</v>
          </cell>
          <cell r="E458" t="str">
            <v>THREAD, -TERRIER (OXLEY) M20 OR SIMILAR</v>
          </cell>
        </row>
        <row r="459">
          <cell r="A459" t="str">
            <v>L0157821</v>
          </cell>
          <cell r="B459" t="str">
            <v>AA</v>
          </cell>
          <cell r="C459" t="str">
            <v>02</v>
          </cell>
          <cell r="D459" t="str">
            <v>LCF</v>
          </cell>
          <cell r="E459" t="str">
            <v>THREAD, -TERRIER (OXLEY) M36 OR SIMILAR</v>
          </cell>
        </row>
        <row r="460">
          <cell r="A460" t="str">
            <v>L0385335</v>
          </cell>
          <cell r="B460" t="str">
            <v>AA</v>
          </cell>
          <cell r="C460" t="str">
            <v>01</v>
          </cell>
          <cell r="D460" t="str">
            <v/>
          </cell>
          <cell r="E460" t="str">
            <v>RETAINER - FLAT STRIP, 2770  W25  L280MM  PP+FLEECE  HOLES #946</v>
          </cell>
        </row>
        <row r="461">
          <cell r="A461" t="str">
            <v>L0421026</v>
          </cell>
          <cell r="B461" t="str">
            <v>AA</v>
          </cell>
          <cell r="C461" t="str">
            <v>01</v>
          </cell>
          <cell r="D461" t="str">
            <v/>
          </cell>
          <cell r="E461" t="str">
            <v>TRIM - DIE CUT VINYL, GUSSET CENTER FRONT LH  TAURUS #9</v>
          </cell>
        </row>
        <row r="462">
          <cell r="A462" t="str">
            <v>L0421009</v>
          </cell>
          <cell r="B462" t="str">
            <v>AA</v>
          </cell>
          <cell r="C462" t="str">
            <v>01</v>
          </cell>
          <cell r="D462" t="str">
            <v/>
          </cell>
          <cell r="E462" t="str">
            <v>PATTERN - MISC. DIE CUT, GUSSET CENTER FRONT LH #9</v>
          </cell>
        </row>
        <row r="463">
          <cell r="A463" t="str">
            <v>L0421048</v>
          </cell>
          <cell r="B463" t="str">
            <v>AA</v>
          </cell>
          <cell r="C463" t="str">
            <v>01</v>
          </cell>
          <cell r="D463" t="str">
            <v/>
          </cell>
          <cell r="E463" t="str">
            <v>TRIM - DIE CUT LEATHER, BOLSTER RH  TAURUS #3</v>
          </cell>
        </row>
        <row r="464">
          <cell r="A464" t="str">
            <v>L0383851</v>
          </cell>
          <cell r="B464" t="str">
            <v>AA</v>
          </cell>
          <cell r="C464" t="str">
            <v>02</v>
          </cell>
          <cell r="D464" t="str">
            <v/>
          </cell>
          <cell r="E464" t="str">
            <v>PATTERN - MISC. DIE CUT, BOLSTER RH #3</v>
          </cell>
        </row>
        <row r="465">
          <cell r="A465" t="str">
            <v>L0421049</v>
          </cell>
          <cell r="B465" t="str">
            <v>AA</v>
          </cell>
          <cell r="C465" t="str">
            <v>01</v>
          </cell>
          <cell r="D465" t="str">
            <v/>
          </cell>
          <cell r="E465" t="str">
            <v>TRIM - DIE CUT LEATHER, CENTER REAR  TAURUS #4</v>
          </cell>
        </row>
        <row r="466">
          <cell r="A466" t="str">
            <v>L0383848</v>
          </cell>
          <cell r="B466" t="str">
            <v>AA</v>
          </cell>
          <cell r="C466" t="str">
            <v>02</v>
          </cell>
          <cell r="D466" t="str">
            <v/>
          </cell>
          <cell r="E466" t="str">
            <v>PATTERN - MISC. DIE CUT, CENTER REAR #4</v>
          </cell>
        </row>
        <row r="467">
          <cell r="A467" t="str">
            <v>L0421085</v>
          </cell>
          <cell r="B467" t="str">
            <v>AA</v>
          </cell>
          <cell r="C467" t="str">
            <v>01</v>
          </cell>
          <cell r="D467" t="str">
            <v/>
          </cell>
          <cell r="E467" t="str">
            <v>TRIM - DIE CUT LEATHER, BOLSTER LH  TAURUS #5</v>
          </cell>
        </row>
        <row r="468">
          <cell r="A468" t="str">
            <v>L0383854</v>
          </cell>
          <cell r="B468" t="str">
            <v>AA</v>
          </cell>
          <cell r="C468" t="str">
            <v>02</v>
          </cell>
          <cell r="D468" t="str">
            <v/>
          </cell>
          <cell r="E468" t="str">
            <v>PATTERN - MISC. DIE CUT, BOLSTER LH #5</v>
          </cell>
        </row>
        <row r="469">
          <cell r="A469" t="str">
            <v>L0375652</v>
          </cell>
          <cell r="B469" t="str">
            <v>AC</v>
          </cell>
          <cell r="C469" t="str">
            <v>01</v>
          </cell>
          <cell r="D469" t="str">
            <v/>
          </cell>
          <cell r="E469" t="str">
            <v>FOAM PAD - 1RS CUSH, FRONT, CUSHION (COMMON) STD</v>
          </cell>
        </row>
        <row r="470">
          <cell r="A470" t="str">
            <v>L0420623</v>
          </cell>
          <cell r="B470" t="str">
            <v>AA</v>
          </cell>
          <cell r="C470" t="str">
            <v>02</v>
          </cell>
          <cell r="D470" t="str">
            <v>LCF</v>
          </cell>
          <cell r="E470" t="str">
            <v>ASM, TRIM COVER - 1RS CUSH LEATHER, FRONT RH, JT3,JT4 SPORT LTH CLIMATE</v>
          </cell>
        </row>
        <row r="471">
          <cell r="A471" t="str">
            <v>L0423921</v>
          </cell>
          <cell r="B471" t="str">
            <v>AA</v>
          </cell>
          <cell r="C471" t="str">
            <v>01</v>
          </cell>
          <cell r="D471" t="str">
            <v/>
          </cell>
          <cell r="E471" t="str">
            <v>RETAINER - J, 2846  W30  L440 MM  PP+FLEECE  SM  CUT-OUTS #1175</v>
          </cell>
        </row>
        <row r="472">
          <cell r="A472" t="str">
            <v>L0423941</v>
          </cell>
          <cell r="B472" t="str">
            <v>AA</v>
          </cell>
          <cell r="C472" t="str">
            <v>01</v>
          </cell>
          <cell r="D472" t="str">
            <v/>
          </cell>
          <cell r="E472" t="str">
            <v>RETAINER - J, 2846  W30  L95 MM  PP+FLEECE #1176</v>
          </cell>
        </row>
        <row r="473">
          <cell r="A473" t="str">
            <v>L0423174</v>
          </cell>
          <cell r="B473" t="str">
            <v>AA</v>
          </cell>
          <cell r="C473" t="str">
            <v>01</v>
          </cell>
          <cell r="D473" t="str">
            <v/>
          </cell>
          <cell r="E473" t="str">
            <v>RETAINER - J, A401  W20  L20 MM  PP #1171</v>
          </cell>
        </row>
        <row r="474">
          <cell r="A474" t="str">
            <v>L0423175</v>
          </cell>
          <cell r="B474" t="str">
            <v>AA</v>
          </cell>
          <cell r="C474" t="str">
            <v>01</v>
          </cell>
          <cell r="D474" t="str">
            <v/>
          </cell>
          <cell r="E474" t="str">
            <v>RETAINER - J, A401  W20  L95 MM  PP #1172</v>
          </cell>
        </row>
        <row r="475">
          <cell r="A475" t="str">
            <v>L0157822</v>
          </cell>
          <cell r="B475" t="str">
            <v>AA</v>
          </cell>
          <cell r="C475" t="str">
            <v>02</v>
          </cell>
          <cell r="D475" t="str">
            <v>LCF</v>
          </cell>
          <cell r="E475" t="str">
            <v>THREAD, -TERRIER (OXLEY) M20 OR SIMILAR</v>
          </cell>
        </row>
        <row r="476">
          <cell r="A476" t="str">
            <v>L0157821</v>
          </cell>
          <cell r="B476" t="str">
            <v>AA</v>
          </cell>
          <cell r="C476" t="str">
            <v>02</v>
          </cell>
          <cell r="D476" t="str">
            <v>LCF</v>
          </cell>
          <cell r="E476" t="str">
            <v>THREAD, -TERRIER (OXLEY) M36 OR SIMILAR</v>
          </cell>
        </row>
        <row r="477">
          <cell r="A477" t="str">
            <v>L0385335</v>
          </cell>
          <cell r="B477" t="str">
            <v>AA</v>
          </cell>
          <cell r="C477" t="str">
            <v>01</v>
          </cell>
          <cell r="D477" t="str">
            <v/>
          </cell>
          <cell r="E477" t="str">
            <v>RETAINER - FLAT STRIP, 2770  W25  L280MM  PP+FLEECE  HOLES #946</v>
          </cell>
        </row>
        <row r="478">
          <cell r="A478" t="str">
            <v>L0383894</v>
          </cell>
          <cell r="B478" t="str">
            <v>AA</v>
          </cell>
          <cell r="C478" t="str">
            <v>02</v>
          </cell>
          <cell r="D478" t="str">
            <v/>
          </cell>
          <cell r="E478" t="str">
            <v>TRIM - DIE CUT NON-WOVEN, FOAM CENTER  SPACER 10MM #19</v>
          </cell>
        </row>
        <row r="479">
          <cell r="A479" t="str">
            <v>L0421091</v>
          </cell>
          <cell r="B479" t="str">
            <v>AA</v>
          </cell>
          <cell r="C479" t="str">
            <v>01</v>
          </cell>
          <cell r="D479" t="str">
            <v/>
          </cell>
          <cell r="E479" t="str">
            <v>PATTERN - MISC. DIE CUT, FOAM CENTER #19</v>
          </cell>
        </row>
        <row r="480">
          <cell r="A480" t="str">
            <v>L0383893</v>
          </cell>
          <cell r="B480" t="str">
            <v>AA</v>
          </cell>
          <cell r="C480" t="str">
            <v>02</v>
          </cell>
          <cell r="D480" t="str">
            <v/>
          </cell>
          <cell r="E480" t="str">
            <v>TRIM - DIE CUT NON-WOVEN, FOAM CENTER FRONT  SPACER 10MM #18</v>
          </cell>
        </row>
        <row r="481">
          <cell r="A481" t="str">
            <v>L0421090</v>
          </cell>
          <cell r="B481" t="str">
            <v>AA</v>
          </cell>
          <cell r="C481" t="str">
            <v>01</v>
          </cell>
          <cell r="D481" t="str">
            <v/>
          </cell>
          <cell r="E481" t="str">
            <v>PATTERN - MISC. DIE CUT, FOAM CENTER FRONT #18</v>
          </cell>
        </row>
        <row r="482">
          <cell r="A482" t="str">
            <v>L0421047</v>
          </cell>
          <cell r="B482" t="str">
            <v>AA</v>
          </cell>
          <cell r="C482" t="str">
            <v>01</v>
          </cell>
          <cell r="D482" t="str">
            <v/>
          </cell>
          <cell r="E482" t="str">
            <v>TRIM - DIE CUT LEATHER, CENTER FRONT  TAURUS PERF #2</v>
          </cell>
        </row>
        <row r="483">
          <cell r="A483" t="str">
            <v>L0383839</v>
          </cell>
          <cell r="B483" t="str">
            <v>AA</v>
          </cell>
          <cell r="C483" t="str">
            <v>02</v>
          </cell>
          <cell r="D483" t="str">
            <v/>
          </cell>
          <cell r="E483" t="str">
            <v>PATTERN - MISC. DIE CUT, CENTER FRONT #2</v>
          </cell>
        </row>
        <row r="484">
          <cell r="A484" t="str">
            <v>L0383871</v>
          </cell>
          <cell r="B484" t="str">
            <v>AA</v>
          </cell>
          <cell r="C484" t="str">
            <v>02</v>
          </cell>
          <cell r="D484" t="str">
            <v/>
          </cell>
          <cell r="E484" t="str">
            <v>TRIM - DIE CUT CLOTH, GUSSET SIDE RH  MALITEX #13</v>
          </cell>
        </row>
        <row r="485">
          <cell r="A485" t="str">
            <v>L0383872</v>
          </cell>
          <cell r="B485" t="str">
            <v>AA</v>
          </cell>
          <cell r="C485" t="str">
            <v>02</v>
          </cell>
          <cell r="D485" t="str">
            <v/>
          </cell>
          <cell r="E485" t="str">
            <v>PATTERN - MISC. DIE CUT, GUSSET SIDE RH #13</v>
          </cell>
        </row>
        <row r="486">
          <cell r="A486" t="str">
            <v>L0383877</v>
          </cell>
          <cell r="B486" t="str">
            <v>AA</v>
          </cell>
          <cell r="C486" t="str">
            <v>02</v>
          </cell>
          <cell r="D486" t="str">
            <v/>
          </cell>
          <cell r="E486" t="str">
            <v>TRIM - DIE CUT CLOTH, GUSSET SIDE LH  MALITEX #14</v>
          </cell>
        </row>
        <row r="487">
          <cell r="A487" t="str">
            <v>L0383878</v>
          </cell>
          <cell r="B487" t="str">
            <v>AA</v>
          </cell>
          <cell r="C487" t="str">
            <v>02</v>
          </cell>
          <cell r="D487" t="str">
            <v/>
          </cell>
          <cell r="E487" t="str">
            <v>PATTERN - MISC. DIE CUT, GUSSET SIDE LH #14</v>
          </cell>
        </row>
        <row r="488">
          <cell r="A488" t="str">
            <v>L0383881</v>
          </cell>
          <cell r="B488" t="str">
            <v>AA</v>
          </cell>
          <cell r="C488" t="str">
            <v>02</v>
          </cell>
          <cell r="D488" t="str">
            <v/>
          </cell>
          <cell r="E488" t="str">
            <v>TRIM - DIE CUT CLOTH, SIDE LH OUTER  NYLON #17</v>
          </cell>
        </row>
        <row r="489">
          <cell r="A489" t="str">
            <v>L0383882</v>
          </cell>
          <cell r="B489" t="str">
            <v>AA</v>
          </cell>
          <cell r="C489" t="str">
            <v>02</v>
          </cell>
          <cell r="D489" t="str">
            <v/>
          </cell>
          <cell r="E489" t="str">
            <v>PATTERN - MISC. DIE CUT, SIDE LH OUTER #17</v>
          </cell>
        </row>
        <row r="490">
          <cell r="A490" t="str">
            <v>L0383888</v>
          </cell>
          <cell r="B490" t="str">
            <v>AA</v>
          </cell>
          <cell r="C490" t="str">
            <v>02</v>
          </cell>
          <cell r="D490" t="str">
            <v/>
          </cell>
          <cell r="E490" t="str">
            <v>TRIM - DIE CUT CLOTH, SIDE REAR  MALITEX #12</v>
          </cell>
        </row>
        <row r="491">
          <cell r="A491" t="str">
            <v>L0383890</v>
          </cell>
          <cell r="B491" t="str">
            <v>AA</v>
          </cell>
          <cell r="C491" t="str">
            <v>02</v>
          </cell>
          <cell r="D491" t="str">
            <v/>
          </cell>
          <cell r="E491" t="str">
            <v>PATTERN - MISC. DIE CUT, SIDE REAR #12</v>
          </cell>
        </row>
        <row r="492">
          <cell r="A492" t="str">
            <v>L0421012</v>
          </cell>
          <cell r="B492" t="str">
            <v>AA</v>
          </cell>
          <cell r="C492" t="str">
            <v>01</v>
          </cell>
          <cell r="D492" t="str">
            <v/>
          </cell>
          <cell r="E492" t="str">
            <v>TRIM - DIE CUT CLOTH, SIDE FRONT OUTER  MALITEX #11</v>
          </cell>
        </row>
        <row r="493">
          <cell r="A493" t="str">
            <v>L0421010</v>
          </cell>
          <cell r="B493" t="str">
            <v>AA</v>
          </cell>
          <cell r="C493" t="str">
            <v>01</v>
          </cell>
          <cell r="D493" t="str">
            <v/>
          </cell>
          <cell r="E493" t="str">
            <v>PATTERN - MISC. DIE CUT, SIDE FRONT OUTER #11</v>
          </cell>
        </row>
        <row r="494">
          <cell r="A494" t="str">
            <v>L0421025</v>
          </cell>
          <cell r="B494" t="str">
            <v>AA</v>
          </cell>
          <cell r="C494" t="str">
            <v>01</v>
          </cell>
          <cell r="D494" t="str">
            <v/>
          </cell>
          <cell r="E494" t="str">
            <v>TRIM - DIE CUT VINYL, GUSSET CENTER FRONT RH  TAURUS #8</v>
          </cell>
        </row>
        <row r="495">
          <cell r="A495" t="str">
            <v>L0421008</v>
          </cell>
          <cell r="B495" t="str">
            <v>AA</v>
          </cell>
          <cell r="C495" t="str">
            <v>01</v>
          </cell>
          <cell r="D495" t="str">
            <v/>
          </cell>
          <cell r="E495" t="str">
            <v>PATTERN - MISC. DIE CUT, GUSSET CENTER FRONT RH #8</v>
          </cell>
        </row>
        <row r="496">
          <cell r="A496" t="str">
            <v>L0421026</v>
          </cell>
          <cell r="B496" t="str">
            <v>AA</v>
          </cell>
          <cell r="C496" t="str">
            <v>01</v>
          </cell>
          <cell r="D496" t="str">
            <v/>
          </cell>
          <cell r="E496" t="str">
            <v>TRIM - DIE CUT VINYL, GUSSET CENTER FRONT LH  TAURUS #9</v>
          </cell>
        </row>
        <row r="497">
          <cell r="A497" t="str">
            <v>L0421009</v>
          </cell>
          <cell r="B497" t="str">
            <v>AA</v>
          </cell>
          <cell r="C497" t="str">
            <v>01</v>
          </cell>
          <cell r="D497" t="str">
            <v/>
          </cell>
          <cell r="E497" t="str">
            <v>PATTERN - MISC. DIE CUT, GUSSET CENTER FRONT LH #9</v>
          </cell>
        </row>
        <row r="498">
          <cell r="A498" t="str">
            <v>L0421027</v>
          </cell>
          <cell r="B498" t="str">
            <v>AA</v>
          </cell>
          <cell r="C498" t="str">
            <v>01</v>
          </cell>
          <cell r="D498" t="str">
            <v/>
          </cell>
          <cell r="E498" t="str">
            <v>TRIM - DIE CUT VINYL, SIDE RH  TAURUS #15</v>
          </cell>
        </row>
        <row r="499">
          <cell r="A499" t="str">
            <v>L0383860</v>
          </cell>
          <cell r="B499" t="str">
            <v>AA</v>
          </cell>
          <cell r="C499" t="str">
            <v>02</v>
          </cell>
          <cell r="D499" t="str">
            <v/>
          </cell>
          <cell r="E499" t="str">
            <v>PATTERN - MISC. DIE CUT, SIDE RH #15</v>
          </cell>
        </row>
        <row r="500">
          <cell r="A500" t="str">
            <v>L0421028</v>
          </cell>
          <cell r="B500" t="str">
            <v>AA</v>
          </cell>
          <cell r="C500" t="str">
            <v>01</v>
          </cell>
          <cell r="D500" t="str">
            <v/>
          </cell>
          <cell r="E500" t="str">
            <v>TRIM - DIE CUT VINYL, SIDE LH  TAURUS #16</v>
          </cell>
        </row>
        <row r="501">
          <cell r="A501" t="str">
            <v>L0383867</v>
          </cell>
          <cell r="B501" t="str">
            <v>AA</v>
          </cell>
          <cell r="C501" t="str">
            <v>02</v>
          </cell>
          <cell r="D501" t="str">
            <v/>
          </cell>
          <cell r="E501" t="str">
            <v>PATTERN - MISC. DIE CUT, SIDE LH #16</v>
          </cell>
        </row>
        <row r="502">
          <cell r="A502" t="str">
            <v>L0421085</v>
          </cell>
          <cell r="B502" t="str">
            <v>AA</v>
          </cell>
          <cell r="C502" t="str">
            <v>01</v>
          </cell>
          <cell r="D502" t="str">
            <v/>
          </cell>
          <cell r="E502" t="str">
            <v>TRIM - DIE CUT LEATHER, BOLSTER LH  TAURUS #5</v>
          </cell>
        </row>
        <row r="503">
          <cell r="A503" t="str">
            <v>L0383854</v>
          </cell>
          <cell r="B503" t="str">
            <v>AA</v>
          </cell>
          <cell r="C503" t="str">
            <v>02</v>
          </cell>
          <cell r="D503" t="str">
            <v/>
          </cell>
          <cell r="E503" t="str">
            <v>PATTERN - MISC. DIE CUT, BOLSTER LH #5</v>
          </cell>
        </row>
        <row r="504">
          <cell r="A504" t="str">
            <v>L0421086</v>
          </cell>
          <cell r="B504" t="str">
            <v>AA</v>
          </cell>
          <cell r="C504" t="str">
            <v>01</v>
          </cell>
          <cell r="D504" t="str">
            <v/>
          </cell>
          <cell r="E504" t="str">
            <v>TRIM - DIE CUT VINYL, BOLSTER RH OUTER  TAURUS #6</v>
          </cell>
        </row>
        <row r="505">
          <cell r="A505" t="str">
            <v>L0383856</v>
          </cell>
          <cell r="B505" t="str">
            <v>AA</v>
          </cell>
          <cell r="C505" t="str">
            <v>02</v>
          </cell>
          <cell r="D505" t="str">
            <v/>
          </cell>
          <cell r="E505" t="str">
            <v>PATTERN - MISC. DIE CUT, BOLSTER RH OUTER #6</v>
          </cell>
        </row>
        <row r="506">
          <cell r="A506" t="str">
            <v>L0421088</v>
          </cell>
          <cell r="B506" t="str">
            <v>AA</v>
          </cell>
          <cell r="C506" t="str">
            <v>01</v>
          </cell>
          <cell r="D506" t="str">
            <v/>
          </cell>
          <cell r="E506" t="str">
            <v>TRIM - DIE CUT VINYL, BOLSTER LH OUTER  TAURUS #7</v>
          </cell>
        </row>
        <row r="507">
          <cell r="A507" t="str">
            <v>L0383858</v>
          </cell>
          <cell r="B507" t="str">
            <v>AA</v>
          </cell>
          <cell r="C507" t="str">
            <v>02</v>
          </cell>
          <cell r="D507" t="str">
            <v/>
          </cell>
          <cell r="E507" t="str">
            <v>PATTERN - MISC. DIE CUT, BOLSTER LH OUTER #7</v>
          </cell>
        </row>
        <row r="508">
          <cell r="A508" t="str">
            <v>L0421048</v>
          </cell>
          <cell r="B508" t="str">
            <v>AA</v>
          </cell>
          <cell r="C508" t="str">
            <v>01</v>
          </cell>
          <cell r="D508" t="str">
            <v/>
          </cell>
          <cell r="E508" t="str">
            <v>TRIM - DIE CUT LEATHER, BOLSTER RH  TAURUS #3</v>
          </cell>
        </row>
        <row r="509">
          <cell r="A509" t="str">
            <v>L0383851</v>
          </cell>
          <cell r="B509" t="str">
            <v>AA</v>
          </cell>
          <cell r="C509" t="str">
            <v>02</v>
          </cell>
          <cell r="D509" t="str">
            <v/>
          </cell>
          <cell r="E509" t="str">
            <v>PATTERN - MISC. DIE CUT, BOLSTER RH #3</v>
          </cell>
        </row>
        <row r="510">
          <cell r="A510" t="str">
            <v>L0421049</v>
          </cell>
          <cell r="B510" t="str">
            <v>AA</v>
          </cell>
          <cell r="C510" t="str">
            <v>01</v>
          </cell>
          <cell r="D510" t="str">
            <v/>
          </cell>
          <cell r="E510" t="str">
            <v>TRIM - DIE CUT LEATHER, CENTER REAR  TAURUS #4</v>
          </cell>
        </row>
        <row r="511">
          <cell r="A511" t="str">
            <v>L0383848</v>
          </cell>
          <cell r="B511" t="str">
            <v>AA</v>
          </cell>
          <cell r="C511" t="str">
            <v>02</v>
          </cell>
          <cell r="D511" t="str">
            <v/>
          </cell>
          <cell r="E511" t="str">
            <v>PATTERN - MISC. DIE CUT, CENTER REAR #4</v>
          </cell>
        </row>
        <row r="512">
          <cell r="A512" t="str">
            <v>L0421089</v>
          </cell>
          <cell r="B512" t="str">
            <v>AA</v>
          </cell>
          <cell r="C512" t="str">
            <v>01</v>
          </cell>
          <cell r="D512" t="str">
            <v/>
          </cell>
          <cell r="E512" t="str">
            <v>TRIM - DIE CUT VINYL, SIDE FRONT  TAURUS #10</v>
          </cell>
        </row>
        <row r="513">
          <cell r="A513" t="str">
            <v>L0383844</v>
          </cell>
          <cell r="B513" t="str">
            <v>AA</v>
          </cell>
          <cell r="C513" t="str">
            <v>02</v>
          </cell>
          <cell r="D513" t="str">
            <v/>
          </cell>
          <cell r="E513" t="str">
            <v>PATTERN - MISC. DIE CUT, SIDE FRONT #10</v>
          </cell>
        </row>
        <row r="514">
          <cell r="A514" t="str">
            <v>L0421093</v>
          </cell>
          <cell r="B514" t="str">
            <v>AA</v>
          </cell>
          <cell r="C514" t="str">
            <v>01</v>
          </cell>
          <cell r="D514" t="str">
            <v/>
          </cell>
          <cell r="E514" t="str">
            <v>TRIM - DIE CUT NON-WOVEN, FOAM CENTER REAR  6MM #21</v>
          </cell>
        </row>
        <row r="515">
          <cell r="A515" t="str">
            <v>L0421094</v>
          </cell>
          <cell r="B515" t="str">
            <v>AA</v>
          </cell>
          <cell r="C515" t="str">
            <v>01</v>
          </cell>
          <cell r="D515" t="str">
            <v/>
          </cell>
          <cell r="E515" t="str">
            <v>PATTERN - MISC. DIE CUT, FOAM CENTER REAR #21</v>
          </cell>
        </row>
        <row r="516">
          <cell r="A516" t="str">
            <v>L0421095</v>
          </cell>
          <cell r="B516" t="str">
            <v>AA</v>
          </cell>
          <cell r="C516" t="str">
            <v>01</v>
          </cell>
          <cell r="D516" t="str">
            <v/>
          </cell>
          <cell r="E516" t="str">
            <v>TRIM - DIE CUT NON-WOVEN, FOAM BOLSTER LH  6MM #22</v>
          </cell>
        </row>
        <row r="517">
          <cell r="A517" t="str">
            <v>L0383903</v>
          </cell>
          <cell r="B517" t="str">
            <v>AA</v>
          </cell>
          <cell r="C517" t="str">
            <v>02</v>
          </cell>
          <cell r="D517" t="str">
            <v/>
          </cell>
          <cell r="E517" t="str">
            <v>PATTERN - MISC. DIE CUT, FOAM BOLSTER LH #22</v>
          </cell>
        </row>
        <row r="518">
          <cell r="A518" t="str">
            <v>L0421818</v>
          </cell>
          <cell r="B518" t="str">
            <v>AA</v>
          </cell>
          <cell r="C518" t="str">
            <v>01</v>
          </cell>
          <cell r="D518" t="str">
            <v/>
          </cell>
          <cell r="E518" t="str">
            <v>TRIM - DIE CUT NON-WOVEN, FOAM BOLSTER RH, 6MM #20</v>
          </cell>
        </row>
        <row r="519">
          <cell r="A519" t="str">
            <v>L0383901</v>
          </cell>
          <cell r="B519" t="str">
            <v>AA</v>
          </cell>
          <cell r="C519" t="str">
            <v>02</v>
          </cell>
          <cell r="D519" t="str">
            <v/>
          </cell>
          <cell r="E519" t="str">
            <v>PATTERN - MISC. DIE CUT, FOAM BOLSTER RH #20</v>
          </cell>
        </row>
        <row r="520">
          <cell r="A520" t="str">
            <v>L0422887</v>
          </cell>
          <cell r="B520" t="str">
            <v>AA</v>
          </cell>
          <cell r="C520" t="str">
            <v>01</v>
          </cell>
          <cell r="D520" t="str">
            <v/>
          </cell>
          <cell r="E520" t="str">
            <v>TRIM - DIE CUT LEATHER, CENTER  TAURUS PERF + KUFNER #1</v>
          </cell>
        </row>
        <row r="521">
          <cell r="A521" t="str">
            <v>L0383842</v>
          </cell>
          <cell r="B521" t="str">
            <v>AA</v>
          </cell>
          <cell r="C521" t="str">
            <v>02</v>
          </cell>
          <cell r="D521" t="str">
            <v/>
          </cell>
          <cell r="E521" t="str">
            <v>PATTERN - MISC. DIE CUT, CENTER #1</v>
          </cell>
        </row>
        <row r="522">
          <cell r="A522" t="str">
            <v>L0423917</v>
          </cell>
          <cell r="B522" t="str">
            <v>AA</v>
          </cell>
          <cell r="C522" t="str">
            <v>01</v>
          </cell>
          <cell r="D522" t="str">
            <v/>
          </cell>
          <cell r="E522" t="str">
            <v>RETAINER - FLAT STRIP, 0520  W25  L1132MM  PP+FLEECE  SM  HOLES #1174</v>
          </cell>
        </row>
        <row r="523">
          <cell r="A523" t="str">
            <v>L0423944</v>
          </cell>
          <cell r="B523" t="str">
            <v>AA</v>
          </cell>
          <cell r="C523" t="str">
            <v>01</v>
          </cell>
          <cell r="D523" t="str">
            <v/>
          </cell>
          <cell r="E523" t="str">
            <v>RETAINER - J, 2846  W30  L40 MM  PP+FLEECE #1177</v>
          </cell>
        </row>
        <row r="524">
          <cell r="A524" t="str">
            <v>L0420624</v>
          </cell>
          <cell r="B524" t="str">
            <v>AA</v>
          </cell>
          <cell r="C524" t="str">
            <v>02</v>
          </cell>
          <cell r="D524" t="str">
            <v>LCF</v>
          </cell>
          <cell r="E524" t="str">
            <v>ASM, TRIM COVER - 1RS CUSH LEATHER, FRONT LH, JT3,JT4 SPORT LTH CLIMATE</v>
          </cell>
        </row>
        <row r="525">
          <cell r="A525" t="str">
            <v>L0383893</v>
          </cell>
          <cell r="B525" t="str">
            <v>AA</v>
          </cell>
          <cell r="C525" t="str">
            <v>02</v>
          </cell>
          <cell r="D525" t="str">
            <v/>
          </cell>
          <cell r="E525" t="str">
            <v>TRIM - DIE CUT NON-WOVEN, FOAM CENTER FRONT  SPACER 10MM #18</v>
          </cell>
        </row>
        <row r="526">
          <cell r="A526" t="str">
            <v>L0421090</v>
          </cell>
          <cell r="B526" t="str">
            <v>AA</v>
          </cell>
          <cell r="C526" t="str">
            <v>01</v>
          </cell>
          <cell r="D526" t="str">
            <v/>
          </cell>
          <cell r="E526" t="str">
            <v>PATTERN - MISC. DIE CUT, FOAM CENTER FRONT #18</v>
          </cell>
        </row>
        <row r="527">
          <cell r="A527" t="str">
            <v>L0383894</v>
          </cell>
          <cell r="B527" t="str">
            <v>AA</v>
          </cell>
          <cell r="C527" t="str">
            <v>02</v>
          </cell>
          <cell r="D527" t="str">
            <v/>
          </cell>
          <cell r="E527" t="str">
            <v>TRIM - DIE CUT NON-WOVEN, FOAM CENTER  SPACER 10MM #19</v>
          </cell>
        </row>
        <row r="528">
          <cell r="A528" t="str">
            <v>L0421091</v>
          </cell>
          <cell r="B528" t="str">
            <v>AA</v>
          </cell>
          <cell r="C528" t="str">
            <v>01</v>
          </cell>
          <cell r="D528" t="str">
            <v/>
          </cell>
          <cell r="E528" t="str">
            <v>PATTERN - MISC. DIE CUT, FOAM CENTER #19</v>
          </cell>
        </row>
        <row r="529">
          <cell r="A529" t="str">
            <v>L0383871</v>
          </cell>
          <cell r="B529" t="str">
            <v>AA</v>
          </cell>
          <cell r="C529" t="str">
            <v>02</v>
          </cell>
          <cell r="D529" t="str">
            <v/>
          </cell>
          <cell r="E529" t="str">
            <v>TRIM - DIE CUT CLOTH, GUSSET SIDE RH  MALITEX #13</v>
          </cell>
        </row>
        <row r="530">
          <cell r="A530" t="str">
            <v>L0383872</v>
          </cell>
          <cell r="B530" t="str">
            <v>AA</v>
          </cell>
          <cell r="C530" t="str">
            <v>02</v>
          </cell>
          <cell r="D530" t="str">
            <v/>
          </cell>
          <cell r="E530" t="str">
            <v>PATTERN - MISC. DIE CUT, GUSSET SIDE RH #13</v>
          </cell>
        </row>
        <row r="531">
          <cell r="A531" t="str">
            <v>L0383877</v>
          </cell>
          <cell r="B531" t="str">
            <v>AA</v>
          </cell>
          <cell r="C531" t="str">
            <v>02</v>
          </cell>
          <cell r="D531" t="str">
            <v/>
          </cell>
          <cell r="E531" t="str">
            <v>TRIM - DIE CUT CLOTH, GUSSET SIDE LH  MALITEX #14</v>
          </cell>
        </row>
        <row r="532">
          <cell r="A532" t="str">
            <v>L0383878</v>
          </cell>
          <cell r="B532" t="str">
            <v>AA</v>
          </cell>
          <cell r="C532" t="str">
            <v>02</v>
          </cell>
          <cell r="D532" t="str">
            <v/>
          </cell>
          <cell r="E532" t="str">
            <v>PATTERN - MISC. DIE CUT, GUSSET SIDE LH #14</v>
          </cell>
        </row>
        <row r="533">
          <cell r="A533" t="str">
            <v>L0383888</v>
          </cell>
          <cell r="B533" t="str">
            <v>AA</v>
          </cell>
          <cell r="C533" t="str">
            <v>02</v>
          </cell>
          <cell r="D533" t="str">
            <v/>
          </cell>
          <cell r="E533" t="str">
            <v>TRIM - DIE CUT CLOTH, SIDE REAR  MALITEX #12</v>
          </cell>
        </row>
        <row r="534">
          <cell r="A534" t="str">
            <v>L0383890</v>
          </cell>
          <cell r="B534" t="str">
            <v>AA</v>
          </cell>
          <cell r="C534" t="str">
            <v>02</v>
          </cell>
          <cell r="D534" t="str">
            <v/>
          </cell>
          <cell r="E534" t="str">
            <v>PATTERN - MISC. DIE CUT, SIDE REAR #12</v>
          </cell>
        </row>
        <row r="535">
          <cell r="A535" t="str">
            <v>L0421012</v>
          </cell>
          <cell r="B535" t="str">
            <v>AA</v>
          </cell>
          <cell r="C535" t="str">
            <v>01</v>
          </cell>
          <cell r="D535" t="str">
            <v/>
          </cell>
          <cell r="E535" t="str">
            <v>TRIM - DIE CUT CLOTH, SIDE FRONT OUTER  MALITEX #11</v>
          </cell>
        </row>
        <row r="536">
          <cell r="A536" t="str">
            <v>L0421010</v>
          </cell>
          <cell r="B536" t="str">
            <v>AA</v>
          </cell>
          <cell r="C536" t="str">
            <v>01</v>
          </cell>
          <cell r="D536" t="str">
            <v/>
          </cell>
          <cell r="E536" t="str">
            <v>PATTERN - MISC. DIE CUT, SIDE FRONT OUTER #11</v>
          </cell>
        </row>
        <row r="537">
          <cell r="A537" t="str">
            <v>L0421025</v>
          </cell>
          <cell r="B537" t="str">
            <v>AA</v>
          </cell>
          <cell r="C537" t="str">
            <v>01</v>
          </cell>
          <cell r="D537" t="str">
            <v/>
          </cell>
          <cell r="E537" t="str">
            <v>TRIM - DIE CUT VINYL, GUSSET CENTER FRONT RH  TAURUS #8</v>
          </cell>
        </row>
        <row r="538">
          <cell r="A538" t="str">
            <v>L0421008</v>
          </cell>
          <cell r="B538" t="str">
            <v>AA</v>
          </cell>
          <cell r="C538" t="str">
            <v>01</v>
          </cell>
          <cell r="D538" t="str">
            <v/>
          </cell>
          <cell r="E538" t="str">
            <v>PATTERN - MISC. DIE CUT, GUSSET CENTER FRONT RH #8</v>
          </cell>
        </row>
        <row r="539">
          <cell r="A539" t="str">
            <v>L0421026</v>
          </cell>
          <cell r="B539" t="str">
            <v>AA</v>
          </cell>
          <cell r="C539" t="str">
            <v>01</v>
          </cell>
          <cell r="D539" t="str">
            <v/>
          </cell>
          <cell r="E539" t="str">
            <v>TRIM - DIE CUT VINYL, GUSSET CENTER FRONT LH  TAURUS #9</v>
          </cell>
        </row>
        <row r="540">
          <cell r="A540" t="str">
            <v>L0421009</v>
          </cell>
          <cell r="B540" t="str">
            <v>AA</v>
          </cell>
          <cell r="C540" t="str">
            <v>01</v>
          </cell>
          <cell r="D540" t="str">
            <v/>
          </cell>
          <cell r="E540" t="str">
            <v>PATTERN - MISC. DIE CUT, GUSSET CENTER FRONT LH #9</v>
          </cell>
        </row>
        <row r="541">
          <cell r="A541" t="str">
            <v>L0421048</v>
          </cell>
          <cell r="B541" t="str">
            <v>AA</v>
          </cell>
          <cell r="C541" t="str">
            <v>01</v>
          </cell>
          <cell r="D541" t="str">
            <v/>
          </cell>
          <cell r="E541" t="str">
            <v>TRIM - DIE CUT LEATHER, BOLSTER RH  TAURUS #3</v>
          </cell>
        </row>
        <row r="542">
          <cell r="A542" t="str">
            <v>L0383851</v>
          </cell>
          <cell r="B542" t="str">
            <v>AA</v>
          </cell>
          <cell r="C542" t="str">
            <v>02</v>
          </cell>
          <cell r="D542" t="str">
            <v/>
          </cell>
          <cell r="E542" t="str">
            <v>PATTERN - MISC. DIE CUT, BOLSTER RH #3</v>
          </cell>
        </row>
        <row r="543">
          <cell r="A543" t="str">
            <v>L0421049</v>
          </cell>
          <cell r="B543" t="str">
            <v>AA</v>
          </cell>
          <cell r="C543" t="str">
            <v>01</v>
          </cell>
          <cell r="D543" t="str">
            <v/>
          </cell>
          <cell r="E543" t="str">
            <v>TRIM - DIE CUT LEATHER, CENTER REAR  TAURUS #4</v>
          </cell>
        </row>
        <row r="544">
          <cell r="A544" t="str">
            <v>L0383848</v>
          </cell>
          <cell r="B544" t="str">
            <v>AA</v>
          </cell>
          <cell r="C544" t="str">
            <v>02</v>
          </cell>
          <cell r="D544" t="str">
            <v/>
          </cell>
          <cell r="E544" t="str">
            <v>PATTERN - MISC. DIE CUT, CENTER REAR #4</v>
          </cell>
        </row>
        <row r="545">
          <cell r="A545" t="str">
            <v>L0421085</v>
          </cell>
          <cell r="B545" t="str">
            <v>AA</v>
          </cell>
          <cell r="C545" t="str">
            <v>01</v>
          </cell>
          <cell r="D545" t="str">
            <v/>
          </cell>
          <cell r="E545" t="str">
            <v>TRIM - DIE CUT LEATHER, BOLSTER LH  TAURUS #5</v>
          </cell>
        </row>
        <row r="546">
          <cell r="A546" t="str">
            <v>L0383854</v>
          </cell>
          <cell r="B546" t="str">
            <v>AA</v>
          </cell>
          <cell r="C546" t="str">
            <v>02</v>
          </cell>
          <cell r="D546" t="str">
            <v/>
          </cell>
          <cell r="E546" t="str">
            <v>PATTERN - MISC. DIE CUT, BOLSTER LH #5</v>
          </cell>
        </row>
        <row r="547">
          <cell r="A547" t="str">
            <v>L0421086</v>
          </cell>
          <cell r="B547" t="str">
            <v>AA</v>
          </cell>
          <cell r="C547" t="str">
            <v>01</v>
          </cell>
          <cell r="D547" t="str">
            <v/>
          </cell>
          <cell r="E547" t="str">
            <v>TRIM - DIE CUT VINYL, BOLSTER RH OUTER  TAURUS #6</v>
          </cell>
        </row>
        <row r="548">
          <cell r="A548" t="str">
            <v>L0383856</v>
          </cell>
          <cell r="B548" t="str">
            <v>AA</v>
          </cell>
          <cell r="C548" t="str">
            <v>02</v>
          </cell>
          <cell r="D548" t="str">
            <v/>
          </cell>
          <cell r="E548" t="str">
            <v>PATTERN - MISC. DIE CUT, BOLSTER RH OUTER #6</v>
          </cell>
        </row>
        <row r="549">
          <cell r="A549" t="str">
            <v>L0421088</v>
          </cell>
          <cell r="B549" t="str">
            <v>AA</v>
          </cell>
          <cell r="C549" t="str">
            <v>01</v>
          </cell>
          <cell r="D549" t="str">
            <v/>
          </cell>
          <cell r="E549" t="str">
            <v>TRIM - DIE CUT VINYL, BOLSTER LH OUTER  TAURUS #7</v>
          </cell>
        </row>
        <row r="550">
          <cell r="A550" t="str">
            <v>L0383858</v>
          </cell>
          <cell r="B550" t="str">
            <v>AA</v>
          </cell>
          <cell r="C550" t="str">
            <v>02</v>
          </cell>
          <cell r="D550" t="str">
            <v/>
          </cell>
          <cell r="E550" t="str">
            <v>PATTERN - MISC. DIE CUT, BOLSTER LH OUTER #7</v>
          </cell>
        </row>
        <row r="551">
          <cell r="A551" t="str">
            <v>L0421089</v>
          </cell>
          <cell r="B551" t="str">
            <v>AA</v>
          </cell>
          <cell r="C551" t="str">
            <v>01</v>
          </cell>
          <cell r="D551" t="str">
            <v/>
          </cell>
          <cell r="E551" t="str">
            <v>TRIM - DIE CUT VINYL, SIDE FRONT  TAURUS #10</v>
          </cell>
        </row>
        <row r="552">
          <cell r="A552" t="str">
            <v>L0383844</v>
          </cell>
          <cell r="B552" t="str">
            <v>AA</v>
          </cell>
          <cell r="C552" t="str">
            <v>02</v>
          </cell>
          <cell r="D552" t="str">
            <v/>
          </cell>
          <cell r="E552" t="str">
            <v>PATTERN - MISC. DIE CUT, SIDE FRONT #10</v>
          </cell>
        </row>
        <row r="553">
          <cell r="A553" t="str">
            <v>L0421093</v>
          </cell>
          <cell r="B553" t="str">
            <v>AA</v>
          </cell>
          <cell r="C553" t="str">
            <v>01</v>
          </cell>
          <cell r="D553" t="str">
            <v/>
          </cell>
          <cell r="E553" t="str">
            <v>TRIM - DIE CUT NON-WOVEN, FOAM CENTER REAR  6MM #21</v>
          </cell>
        </row>
        <row r="554">
          <cell r="A554" t="str">
            <v>L0421094</v>
          </cell>
          <cell r="B554" t="str">
            <v>AA</v>
          </cell>
          <cell r="C554" t="str">
            <v>01</v>
          </cell>
          <cell r="D554" t="str">
            <v/>
          </cell>
          <cell r="E554" t="str">
            <v>PATTERN - MISC. DIE CUT, FOAM CENTER REAR #21</v>
          </cell>
        </row>
        <row r="555">
          <cell r="A555" t="str">
            <v>L0421095</v>
          </cell>
          <cell r="B555" t="str">
            <v>AA</v>
          </cell>
          <cell r="C555" t="str">
            <v>01</v>
          </cell>
          <cell r="D555" t="str">
            <v/>
          </cell>
          <cell r="E555" t="str">
            <v>TRIM - DIE CUT NON-WOVEN, FOAM BOLSTER LH  6MM #22</v>
          </cell>
        </row>
        <row r="556">
          <cell r="A556" t="str">
            <v>L0383903</v>
          </cell>
          <cell r="B556" t="str">
            <v>AA</v>
          </cell>
          <cell r="C556" t="str">
            <v>02</v>
          </cell>
          <cell r="D556" t="str">
            <v/>
          </cell>
          <cell r="E556" t="str">
            <v>PATTERN - MISC. DIE CUT, FOAM BOLSTER LH #22</v>
          </cell>
        </row>
        <row r="557">
          <cell r="A557" t="str">
            <v>L0421818</v>
          </cell>
          <cell r="B557" t="str">
            <v>AA</v>
          </cell>
          <cell r="C557" t="str">
            <v>01</v>
          </cell>
          <cell r="D557" t="str">
            <v/>
          </cell>
          <cell r="E557" t="str">
            <v>TRIM - DIE CUT NON-WOVEN, FOAM BOLSTER RH, 6MM #20</v>
          </cell>
        </row>
        <row r="558">
          <cell r="A558" t="str">
            <v>L0383901</v>
          </cell>
          <cell r="B558" t="str">
            <v>AA</v>
          </cell>
          <cell r="C558" t="str">
            <v>02</v>
          </cell>
          <cell r="D558" t="str">
            <v/>
          </cell>
          <cell r="E558" t="str">
            <v>PATTERN - MISC. DIE CUT, FOAM BOLSTER RH #20</v>
          </cell>
        </row>
        <row r="559">
          <cell r="A559" t="str">
            <v>L0422887</v>
          </cell>
          <cell r="B559" t="str">
            <v>AA</v>
          </cell>
          <cell r="C559" t="str">
            <v>01</v>
          </cell>
          <cell r="D559" t="str">
            <v/>
          </cell>
          <cell r="E559" t="str">
            <v>TRIM - DIE CUT LEATHER, CENTER  TAURUS PERF + KUFNER #1</v>
          </cell>
        </row>
        <row r="560">
          <cell r="A560" t="str">
            <v>L0383842</v>
          </cell>
          <cell r="B560" t="str">
            <v>AA</v>
          </cell>
          <cell r="C560" t="str">
            <v>02</v>
          </cell>
          <cell r="D560" t="str">
            <v/>
          </cell>
          <cell r="E560" t="str">
            <v>PATTERN - MISC. DIE CUT, CENTER #1</v>
          </cell>
        </row>
        <row r="561">
          <cell r="A561" t="str">
            <v>L0383885</v>
          </cell>
          <cell r="B561" t="str">
            <v>AA</v>
          </cell>
          <cell r="C561" t="str">
            <v>02</v>
          </cell>
          <cell r="D561" t="str">
            <v/>
          </cell>
          <cell r="E561" t="str">
            <v>TRIM - DIE CUT CLOTH, SIDE RH OUTER  NYLON #17</v>
          </cell>
        </row>
        <row r="562">
          <cell r="A562" t="str">
            <v>L0383886</v>
          </cell>
          <cell r="B562" t="str">
            <v>AA</v>
          </cell>
          <cell r="C562" t="str">
            <v>02</v>
          </cell>
          <cell r="D562" t="str">
            <v/>
          </cell>
          <cell r="E562" t="str">
            <v>PATTERN - MISC. DIE CUT, SIDE RH OUTER #17</v>
          </cell>
        </row>
        <row r="563">
          <cell r="A563" t="str">
            <v>L0421032</v>
          </cell>
          <cell r="B563" t="str">
            <v>AA</v>
          </cell>
          <cell r="C563" t="str">
            <v>01</v>
          </cell>
          <cell r="D563" t="str">
            <v/>
          </cell>
          <cell r="E563" t="str">
            <v>TRIM - DIE CUT VINYL, SIDE LH  TAURUS #15</v>
          </cell>
        </row>
        <row r="564">
          <cell r="A564" t="str">
            <v>L0383862</v>
          </cell>
          <cell r="B564" t="str">
            <v>AA</v>
          </cell>
          <cell r="C564" t="str">
            <v>02</v>
          </cell>
          <cell r="D564" t="str">
            <v/>
          </cell>
          <cell r="E564" t="str">
            <v>PATTERN - MISC. DIE CUT, SIDE LH #15</v>
          </cell>
        </row>
        <row r="565">
          <cell r="A565" t="str">
            <v>L0421033</v>
          </cell>
          <cell r="B565" t="str">
            <v>AA</v>
          </cell>
          <cell r="C565" t="str">
            <v>01</v>
          </cell>
          <cell r="D565" t="str">
            <v/>
          </cell>
          <cell r="E565" t="str">
            <v>TRIM - DIE CUT VINYL, SIDE RH  TAURUS #16</v>
          </cell>
        </row>
        <row r="566">
          <cell r="A566" t="str">
            <v>L0383870</v>
          </cell>
          <cell r="B566" t="str">
            <v>AA</v>
          </cell>
          <cell r="C566" t="str">
            <v>02</v>
          </cell>
          <cell r="D566" t="str">
            <v/>
          </cell>
          <cell r="E566" t="str">
            <v>PATTERN - MISC. DIE CUT, SIDE RH #16</v>
          </cell>
        </row>
        <row r="567">
          <cell r="A567" t="str">
            <v>L0421047</v>
          </cell>
          <cell r="B567" t="str">
            <v>AA</v>
          </cell>
          <cell r="C567" t="str">
            <v>01</v>
          </cell>
          <cell r="D567" t="str">
            <v/>
          </cell>
          <cell r="E567" t="str">
            <v>TRIM - DIE CUT LEATHER, CENTER FRONT  TAURUS PERF #2</v>
          </cell>
        </row>
        <row r="568">
          <cell r="A568" t="str">
            <v>L0383839</v>
          </cell>
          <cell r="B568" t="str">
            <v>AA</v>
          </cell>
          <cell r="C568" t="str">
            <v>02</v>
          </cell>
          <cell r="D568" t="str">
            <v/>
          </cell>
          <cell r="E568" t="str">
            <v>PATTERN - MISC. DIE CUT, CENTER FRONT #2</v>
          </cell>
        </row>
        <row r="569">
          <cell r="A569" t="str">
            <v>L0423917</v>
          </cell>
          <cell r="B569" t="str">
            <v>AA</v>
          </cell>
          <cell r="C569" t="str">
            <v>01</v>
          </cell>
          <cell r="D569" t="str">
            <v/>
          </cell>
          <cell r="E569" t="str">
            <v>RETAINER - FLAT STRIP, 0520  W25  L1132MM  PP+FLEECE  SM  HOLES #1174</v>
          </cell>
        </row>
        <row r="570">
          <cell r="A570" t="str">
            <v>L0423944</v>
          </cell>
          <cell r="B570" t="str">
            <v>AA</v>
          </cell>
          <cell r="C570" t="str">
            <v>01</v>
          </cell>
          <cell r="D570" t="str">
            <v/>
          </cell>
          <cell r="E570" t="str">
            <v>RETAINER - J, 2846  W30  L40 MM  PP+FLEECE #1177</v>
          </cell>
        </row>
        <row r="571">
          <cell r="A571" t="str">
            <v>L0423921</v>
          </cell>
          <cell r="B571" t="str">
            <v>AA</v>
          </cell>
          <cell r="C571" t="str">
            <v>01</v>
          </cell>
          <cell r="D571" t="str">
            <v/>
          </cell>
          <cell r="E571" t="str">
            <v>RETAINER - J, 2846  W30  L440 MM  PP+FLEECE  SM  CUT-OUTS #1175</v>
          </cell>
        </row>
        <row r="572">
          <cell r="A572" t="str">
            <v>L0423941</v>
          </cell>
          <cell r="B572" t="str">
            <v>AA</v>
          </cell>
          <cell r="C572" t="str">
            <v>01</v>
          </cell>
          <cell r="D572" t="str">
            <v/>
          </cell>
          <cell r="E572" t="str">
            <v>RETAINER - J, 2846  W30  L95 MM  PP+FLEECE #1176</v>
          </cell>
        </row>
        <row r="573">
          <cell r="A573" t="str">
            <v>L0423174</v>
          </cell>
          <cell r="B573" t="str">
            <v>AA</v>
          </cell>
          <cell r="C573" t="str">
            <v>01</v>
          </cell>
          <cell r="D573" t="str">
            <v/>
          </cell>
          <cell r="E573" t="str">
            <v>RETAINER - J, A401  W20  L20 MM  PP #1171</v>
          </cell>
        </row>
        <row r="574">
          <cell r="A574" t="str">
            <v>L0423175</v>
          </cell>
          <cell r="B574" t="str">
            <v>AA</v>
          </cell>
          <cell r="C574" t="str">
            <v>01</v>
          </cell>
          <cell r="D574" t="str">
            <v/>
          </cell>
          <cell r="E574" t="str">
            <v>RETAINER - J, A401  W20  L95 MM  PP #1172</v>
          </cell>
        </row>
        <row r="575">
          <cell r="A575" t="str">
            <v>L0157822</v>
          </cell>
          <cell r="B575" t="str">
            <v>AA</v>
          </cell>
          <cell r="C575" t="str">
            <v>02</v>
          </cell>
          <cell r="D575" t="str">
            <v>LCF</v>
          </cell>
          <cell r="E575" t="str">
            <v>THREAD, -TERRIER (OXLEY) M20 OR SIMILAR</v>
          </cell>
        </row>
        <row r="576">
          <cell r="A576" t="str">
            <v>L0157821</v>
          </cell>
          <cell r="B576" t="str">
            <v>AA</v>
          </cell>
          <cell r="C576" t="str">
            <v>02</v>
          </cell>
          <cell r="D576" t="str">
            <v>LCF</v>
          </cell>
          <cell r="E576" t="str">
            <v>THREAD, -TERRIER (OXLEY) M36 OR SIMILAR</v>
          </cell>
        </row>
        <row r="577">
          <cell r="A577" t="str">
            <v>L0385335</v>
          </cell>
          <cell r="B577" t="str">
            <v>AA</v>
          </cell>
          <cell r="C577" t="str">
            <v>01</v>
          </cell>
          <cell r="D577" t="str">
            <v/>
          </cell>
          <cell r="E577" t="str">
            <v>RETAINER - FLAT STRIP, 2770  W25  L280MM  PP+FLEECE  HOLES #946</v>
          </cell>
        </row>
        <row r="578">
          <cell r="A578" t="str">
            <v>L0375416</v>
          </cell>
          <cell r="B578" t="str">
            <v>AA</v>
          </cell>
          <cell r="C578" t="str">
            <v>04</v>
          </cell>
          <cell r="D578" t="str">
            <v>LCF</v>
          </cell>
          <cell r="E578" t="str">
            <v>ASM, TRIM COVER - 1RS CUSH LEATHER, FRONT RH, JT2 CATWALK</v>
          </cell>
        </row>
        <row r="579">
          <cell r="A579" t="str">
            <v>L0383877</v>
          </cell>
          <cell r="B579" t="str">
            <v>AA</v>
          </cell>
          <cell r="C579" t="str">
            <v>02</v>
          </cell>
          <cell r="D579" t="str">
            <v/>
          </cell>
          <cell r="E579" t="str">
            <v>TRIM - DIE CUT CLOTH, GUSSET SIDE LH  MALITEX #14</v>
          </cell>
        </row>
        <row r="580">
          <cell r="A580" t="str">
            <v>L0383878</v>
          </cell>
          <cell r="B580" t="str">
            <v>AA</v>
          </cell>
          <cell r="C580" t="str">
            <v>02</v>
          </cell>
          <cell r="D580" t="str">
            <v/>
          </cell>
          <cell r="E580" t="str">
            <v>PATTERN - MISC. DIE CUT, GUSSET SIDE LH #14</v>
          </cell>
        </row>
        <row r="581">
          <cell r="A581" t="str">
            <v>L0383871</v>
          </cell>
          <cell r="B581" t="str">
            <v>AA</v>
          </cell>
          <cell r="C581" t="str">
            <v>02</v>
          </cell>
          <cell r="D581" t="str">
            <v/>
          </cell>
          <cell r="E581" t="str">
            <v>TRIM - DIE CUT CLOTH, GUSSET SIDE RH  MALITEX #13</v>
          </cell>
        </row>
        <row r="582">
          <cell r="A582" t="str">
            <v>L0383872</v>
          </cell>
          <cell r="B582" t="str">
            <v>AA</v>
          </cell>
          <cell r="C582" t="str">
            <v>02</v>
          </cell>
          <cell r="D582" t="str">
            <v/>
          </cell>
          <cell r="E582" t="str">
            <v>PATTERN - MISC. DIE CUT, GUSSET SIDE RH #13</v>
          </cell>
        </row>
        <row r="583">
          <cell r="A583" t="str">
            <v>L0421012</v>
          </cell>
          <cell r="B583" t="str">
            <v>AA</v>
          </cell>
          <cell r="C583" t="str">
            <v>01</v>
          </cell>
          <cell r="D583" t="str">
            <v/>
          </cell>
          <cell r="E583" t="str">
            <v>TRIM - DIE CUT CLOTH, SIDE FRONT OUTER  MALITEX #11</v>
          </cell>
        </row>
        <row r="584">
          <cell r="A584" t="str">
            <v>L0421010</v>
          </cell>
          <cell r="B584" t="str">
            <v>AA</v>
          </cell>
          <cell r="C584" t="str">
            <v>01</v>
          </cell>
          <cell r="D584" t="str">
            <v/>
          </cell>
          <cell r="E584" t="str">
            <v>PATTERN - MISC. DIE CUT, SIDE FRONT OUTER #11</v>
          </cell>
        </row>
        <row r="585">
          <cell r="A585" t="str">
            <v>L0383881</v>
          </cell>
          <cell r="B585" t="str">
            <v>AA</v>
          </cell>
          <cell r="C585" t="str">
            <v>02</v>
          </cell>
          <cell r="D585" t="str">
            <v/>
          </cell>
          <cell r="E585" t="str">
            <v>TRIM - DIE CUT CLOTH, SIDE LH OUTER  NYLON #17</v>
          </cell>
        </row>
        <row r="586">
          <cell r="A586" t="str">
            <v>L0383882</v>
          </cell>
          <cell r="B586" t="str">
            <v>AA</v>
          </cell>
          <cell r="C586" t="str">
            <v>02</v>
          </cell>
          <cell r="D586" t="str">
            <v/>
          </cell>
          <cell r="E586" t="str">
            <v>PATTERN - MISC. DIE CUT, SIDE LH OUTER #17</v>
          </cell>
        </row>
        <row r="587">
          <cell r="A587" t="str">
            <v>L0383888</v>
          </cell>
          <cell r="B587" t="str">
            <v>AA</v>
          </cell>
          <cell r="C587" t="str">
            <v>02</v>
          </cell>
          <cell r="D587" t="str">
            <v/>
          </cell>
          <cell r="E587" t="str">
            <v>TRIM - DIE CUT CLOTH, SIDE REAR  MALITEX #12</v>
          </cell>
        </row>
        <row r="588">
          <cell r="A588" t="str">
            <v>L0383890</v>
          </cell>
          <cell r="B588" t="str">
            <v>AA</v>
          </cell>
          <cell r="C588" t="str">
            <v>02</v>
          </cell>
          <cell r="D588" t="str">
            <v/>
          </cell>
          <cell r="E588" t="str">
            <v>PATTERN - MISC. DIE CUT, SIDE REAR #12</v>
          </cell>
        </row>
        <row r="589">
          <cell r="A589" t="str">
            <v>L0421085</v>
          </cell>
          <cell r="B589" t="str">
            <v>AA</v>
          </cell>
          <cell r="C589" t="str">
            <v>01</v>
          </cell>
          <cell r="D589" t="str">
            <v/>
          </cell>
          <cell r="E589" t="str">
            <v>TRIM - DIE CUT LEATHER, BOLSTER LH  TAURUS #5</v>
          </cell>
        </row>
        <row r="590">
          <cell r="A590" t="str">
            <v>L0383854</v>
          </cell>
          <cell r="B590" t="str">
            <v>AA</v>
          </cell>
          <cell r="C590" t="str">
            <v>02</v>
          </cell>
          <cell r="D590" t="str">
            <v/>
          </cell>
          <cell r="E590" t="str">
            <v>PATTERN - MISC. DIE CUT, BOLSTER LH #5</v>
          </cell>
        </row>
        <row r="591">
          <cell r="A591" t="str">
            <v>L0421048</v>
          </cell>
          <cell r="B591" t="str">
            <v>AA</v>
          </cell>
          <cell r="C591" t="str">
            <v>01</v>
          </cell>
          <cell r="D591" t="str">
            <v/>
          </cell>
          <cell r="E591" t="str">
            <v>TRIM - DIE CUT LEATHER, BOLSTER RH  TAURUS #3</v>
          </cell>
        </row>
        <row r="592">
          <cell r="A592" t="str">
            <v>L0383851</v>
          </cell>
          <cell r="B592" t="str">
            <v>AA</v>
          </cell>
          <cell r="C592" t="str">
            <v>02</v>
          </cell>
          <cell r="D592" t="str">
            <v/>
          </cell>
          <cell r="E592" t="str">
            <v>PATTERN - MISC. DIE CUT, BOLSTER RH #3</v>
          </cell>
        </row>
        <row r="593">
          <cell r="A593" t="str">
            <v>L0421049</v>
          </cell>
          <cell r="B593" t="str">
            <v>AA</v>
          </cell>
          <cell r="C593" t="str">
            <v>01</v>
          </cell>
          <cell r="D593" t="str">
            <v/>
          </cell>
          <cell r="E593" t="str">
            <v>TRIM - DIE CUT LEATHER, CENTER REAR  TAURUS #4</v>
          </cell>
        </row>
        <row r="594">
          <cell r="A594" t="str">
            <v>L0383848</v>
          </cell>
          <cell r="B594" t="str">
            <v>AA</v>
          </cell>
          <cell r="C594" t="str">
            <v>02</v>
          </cell>
          <cell r="D594" t="str">
            <v/>
          </cell>
          <cell r="E594" t="str">
            <v>PATTERN - MISC. DIE CUT, CENTER REAR #4</v>
          </cell>
        </row>
        <row r="595">
          <cell r="A595" t="str">
            <v>L0421088</v>
          </cell>
          <cell r="B595" t="str">
            <v>AA</v>
          </cell>
          <cell r="C595" t="str">
            <v>01</v>
          </cell>
          <cell r="D595" t="str">
            <v/>
          </cell>
          <cell r="E595" t="str">
            <v>TRIM - DIE CUT VINYL, BOLSTER LH OUTER  TAURUS #7</v>
          </cell>
        </row>
        <row r="596">
          <cell r="A596" t="str">
            <v>L0383858</v>
          </cell>
          <cell r="B596" t="str">
            <v>AA</v>
          </cell>
          <cell r="C596" t="str">
            <v>02</v>
          </cell>
          <cell r="D596" t="str">
            <v/>
          </cell>
          <cell r="E596" t="str">
            <v>PATTERN - MISC. DIE CUT, BOLSTER LH OUTER #7</v>
          </cell>
        </row>
        <row r="597">
          <cell r="A597" t="str">
            <v>L0421086</v>
          </cell>
          <cell r="B597" t="str">
            <v>AA</v>
          </cell>
          <cell r="C597" t="str">
            <v>01</v>
          </cell>
          <cell r="D597" t="str">
            <v/>
          </cell>
          <cell r="E597" t="str">
            <v>TRIM - DIE CUT VINYL, BOLSTER RH OUTER  TAURUS #6</v>
          </cell>
        </row>
        <row r="598">
          <cell r="A598" t="str">
            <v>L0383856</v>
          </cell>
          <cell r="B598" t="str">
            <v>AA</v>
          </cell>
          <cell r="C598" t="str">
            <v>02</v>
          </cell>
          <cell r="D598" t="str">
            <v/>
          </cell>
          <cell r="E598" t="str">
            <v>PATTERN - MISC. DIE CUT, BOLSTER RH OUTER #6</v>
          </cell>
        </row>
        <row r="599">
          <cell r="A599" t="str">
            <v>L0421026</v>
          </cell>
          <cell r="B599" t="str">
            <v>AA</v>
          </cell>
          <cell r="C599" t="str">
            <v>01</v>
          </cell>
          <cell r="D599" t="str">
            <v/>
          </cell>
          <cell r="E599" t="str">
            <v>TRIM - DIE CUT VINYL, GUSSET CENTER FRONT LH  TAURUS #9</v>
          </cell>
        </row>
        <row r="600">
          <cell r="A600" t="str">
            <v>L0421009</v>
          </cell>
          <cell r="B600" t="str">
            <v>AA</v>
          </cell>
          <cell r="C600" t="str">
            <v>01</v>
          </cell>
          <cell r="D600" t="str">
            <v/>
          </cell>
          <cell r="E600" t="str">
            <v>PATTERN - MISC. DIE CUT, GUSSET CENTER FRONT LH #9</v>
          </cell>
        </row>
        <row r="601">
          <cell r="A601" t="str">
            <v>L0421025</v>
          </cell>
          <cell r="B601" t="str">
            <v>AA</v>
          </cell>
          <cell r="C601" t="str">
            <v>01</v>
          </cell>
          <cell r="D601" t="str">
            <v/>
          </cell>
          <cell r="E601" t="str">
            <v>TRIM - DIE CUT VINYL, GUSSET CENTER FRONT RH  TAURUS #8</v>
          </cell>
        </row>
        <row r="602">
          <cell r="A602" t="str">
            <v>L0421008</v>
          </cell>
          <cell r="B602" t="str">
            <v>AA</v>
          </cell>
          <cell r="C602" t="str">
            <v>01</v>
          </cell>
          <cell r="D602" t="str">
            <v/>
          </cell>
          <cell r="E602" t="str">
            <v>PATTERN - MISC. DIE CUT, GUSSET CENTER FRONT RH #8</v>
          </cell>
        </row>
        <row r="603">
          <cell r="A603" t="str">
            <v>L0421089</v>
          </cell>
          <cell r="B603" t="str">
            <v>AA</v>
          </cell>
          <cell r="C603" t="str">
            <v>01</v>
          </cell>
          <cell r="D603" t="str">
            <v/>
          </cell>
          <cell r="E603" t="str">
            <v>TRIM - DIE CUT VINYL, SIDE FRONT  TAURUS #10</v>
          </cell>
        </row>
        <row r="604">
          <cell r="A604" t="str">
            <v>L0383844</v>
          </cell>
          <cell r="B604" t="str">
            <v>AA</v>
          </cell>
          <cell r="C604" t="str">
            <v>02</v>
          </cell>
          <cell r="D604" t="str">
            <v/>
          </cell>
          <cell r="E604" t="str">
            <v>PATTERN - MISC. DIE CUT, SIDE FRONT #10</v>
          </cell>
        </row>
        <row r="605">
          <cell r="A605" t="str">
            <v>L0421028</v>
          </cell>
          <cell r="B605" t="str">
            <v>AA</v>
          </cell>
          <cell r="C605" t="str">
            <v>01</v>
          </cell>
          <cell r="D605" t="str">
            <v/>
          </cell>
          <cell r="E605" t="str">
            <v>TRIM - DIE CUT VINYL, SIDE LH  TAURUS #16</v>
          </cell>
        </row>
        <row r="606">
          <cell r="A606" t="str">
            <v>L0383867</v>
          </cell>
          <cell r="B606" t="str">
            <v>AA</v>
          </cell>
          <cell r="C606" t="str">
            <v>02</v>
          </cell>
          <cell r="D606" t="str">
            <v/>
          </cell>
          <cell r="E606" t="str">
            <v>PATTERN - MISC. DIE CUT, SIDE LH #16</v>
          </cell>
        </row>
        <row r="607">
          <cell r="A607" t="str">
            <v>L0421027</v>
          </cell>
          <cell r="B607" t="str">
            <v>AA</v>
          </cell>
          <cell r="C607" t="str">
            <v>01</v>
          </cell>
          <cell r="D607" t="str">
            <v/>
          </cell>
          <cell r="E607" t="str">
            <v>TRIM - DIE CUT VINYL, SIDE RH  TAURUS #15</v>
          </cell>
        </row>
        <row r="608">
          <cell r="A608" t="str">
            <v>L0383860</v>
          </cell>
          <cell r="B608" t="str">
            <v>AA</v>
          </cell>
          <cell r="C608" t="str">
            <v>02</v>
          </cell>
          <cell r="D608" t="str">
            <v/>
          </cell>
          <cell r="E608" t="str">
            <v>PATTERN - MISC. DIE CUT, SIDE RH #15</v>
          </cell>
        </row>
        <row r="609">
          <cell r="A609" t="str">
            <v>L0421638</v>
          </cell>
          <cell r="B609" t="str">
            <v>AA</v>
          </cell>
          <cell r="C609" t="str">
            <v>01</v>
          </cell>
          <cell r="D609" t="str">
            <v/>
          </cell>
          <cell r="E609" t="str">
            <v>TRIM - DIE CUT LEATHER, CENTER  TAURUS #1</v>
          </cell>
        </row>
        <row r="610">
          <cell r="A610" t="str">
            <v>L0383842</v>
          </cell>
          <cell r="B610" t="str">
            <v>AA</v>
          </cell>
          <cell r="C610" t="str">
            <v>02</v>
          </cell>
          <cell r="D610" t="str">
            <v/>
          </cell>
          <cell r="E610" t="str">
            <v>PATTERN - MISC. DIE CUT, CENTER #1</v>
          </cell>
        </row>
        <row r="611">
          <cell r="A611" t="str">
            <v>L0421639</v>
          </cell>
          <cell r="B611" t="str">
            <v>AA</v>
          </cell>
          <cell r="C611" t="str">
            <v>01</v>
          </cell>
          <cell r="D611" t="str">
            <v/>
          </cell>
          <cell r="E611" t="str">
            <v>TRIM - DIE CUT LEATHER, CENTER FRONT  TAURUS #2</v>
          </cell>
        </row>
        <row r="612">
          <cell r="A612" t="str">
            <v>L0383839</v>
          </cell>
          <cell r="B612" t="str">
            <v>AA</v>
          </cell>
          <cell r="C612" t="str">
            <v>02</v>
          </cell>
          <cell r="D612" t="str">
            <v/>
          </cell>
          <cell r="E612" t="str">
            <v>PATTERN - MISC. DIE CUT, CENTER FRONT #2</v>
          </cell>
        </row>
        <row r="613">
          <cell r="A613" t="str">
            <v>L0383896</v>
          </cell>
          <cell r="B613" t="str">
            <v>AA</v>
          </cell>
          <cell r="C613" t="str">
            <v>02</v>
          </cell>
          <cell r="D613" t="str">
            <v/>
          </cell>
          <cell r="E613" t="str">
            <v>TRIM - DIE CUT NON-WOVEN, FOAM CENTER  10MM #19</v>
          </cell>
        </row>
        <row r="614">
          <cell r="A614" t="str">
            <v>L0421091</v>
          </cell>
          <cell r="B614" t="str">
            <v>AA</v>
          </cell>
          <cell r="C614" t="str">
            <v>01</v>
          </cell>
          <cell r="D614" t="str">
            <v/>
          </cell>
          <cell r="E614" t="str">
            <v>PATTERN - MISC. DIE CUT, FOAM CENTER #19</v>
          </cell>
        </row>
        <row r="615">
          <cell r="A615" t="str">
            <v>L0421818</v>
          </cell>
          <cell r="B615" t="str">
            <v>AA</v>
          </cell>
          <cell r="C615" t="str">
            <v>01</v>
          </cell>
          <cell r="D615" t="str">
            <v/>
          </cell>
          <cell r="E615" t="str">
            <v>TRIM - DIE CUT NON-WOVEN, FOAM BOLSTER RH, 6MM #20</v>
          </cell>
        </row>
        <row r="616">
          <cell r="A616" t="str">
            <v>L0383901</v>
          </cell>
          <cell r="B616" t="str">
            <v>AA</v>
          </cell>
          <cell r="C616" t="str">
            <v>02</v>
          </cell>
          <cell r="D616" t="str">
            <v/>
          </cell>
          <cell r="E616" t="str">
            <v>PATTERN - MISC. DIE CUT, FOAM BOLSTER RH #20</v>
          </cell>
        </row>
        <row r="617">
          <cell r="A617" t="str">
            <v>L0421093</v>
          </cell>
          <cell r="B617" t="str">
            <v>AA</v>
          </cell>
          <cell r="C617" t="str">
            <v>01</v>
          </cell>
          <cell r="D617" t="str">
            <v/>
          </cell>
          <cell r="E617" t="str">
            <v>TRIM - DIE CUT NON-WOVEN, FOAM CENTER REAR  6MM #21</v>
          </cell>
        </row>
        <row r="618">
          <cell r="A618" t="str">
            <v>L0421094</v>
          </cell>
          <cell r="B618" t="str">
            <v>AA</v>
          </cell>
          <cell r="C618" t="str">
            <v>01</v>
          </cell>
          <cell r="D618" t="str">
            <v/>
          </cell>
          <cell r="E618" t="str">
            <v>PATTERN - MISC. DIE CUT, FOAM CENTER REAR #21</v>
          </cell>
        </row>
        <row r="619">
          <cell r="A619" t="str">
            <v>L0421095</v>
          </cell>
          <cell r="B619" t="str">
            <v>AA</v>
          </cell>
          <cell r="C619" t="str">
            <v>01</v>
          </cell>
          <cell r="D619" t="str">
            <v/>
          </cell>
          <cell r="E619" t="str">
            <v>TRIM - DIE CUT NON-WOVEN, FOAM BOLSTER LH  6MM #22</v>
          </cell>
        </row>
        <row r="620">
          <cell r="A620" t="str">
            <v>L0383903</v>
          </cell>
          <cell r="B620" t="str">
            <v>AA</v>
          </cell>
          <cell r="C620" t="str">
            <v>02</v>
          </cell>
          <cell r="D620" t="str">
            <v/>
          </cell>
          <cell r="E620" t="str">
            <v>PATTERN - MISC. DIE CUT, FOAM BOLSTER LH #22</v>
          </cell>
        </row>
        <row r="621">
          <cell r="A621" t="str">
            <v>L0383895</v>
          </cell>
          <cell r="B621" t="str">
            <v>AA</v>
          </cell>
          <cell r="C621" t="str">
            <v>02</v>
          </cell>
          <cell r="D621" t="str">
            <v/>
          </cell>
          <cell r="E621" t="str">
            <v>TRIM - DIE CUT NON-WOVEN, FOAM CENTER FRONT  10MM #18</v>
          </cell>
        </row>
        <row r="622">
          <cell r="A622" t="str">
            <v>L0421090</v>
          </cell>
          <cell r="B622" t="str">
            <v>AA</v>
          </cell>
          <cell r="C622" t="str">
            <v>01</v>
          </cell>
          <cell r="D622" t="str">
            <v/>
          </cell>
          <cell r="E622" t="str">
            <v>PATTERN - MISC. DIE CUT, FOAM CENTER FRONT #18</v>
          </cell>
        </row>
        <row r="623">
          <cell r="A623" t="str">
            <v>L0423912</v>
          </cell>
          <cell r="B623" t="str">
            <v>AA</v>
          </cell>
          <cell r="C623" t="str">
            <v>01</v>
          </cell>
          <cell r="D623" t="str">
            <v/>
          </cell>
          <cell r="E623" t="str">
            <v>RETAINER - FLAT STRIP, 2771  W30  L280MM  PP+FLEECE  HOLES #1173</v>
          </cell>
        </row>
        <row r="624">
          <cell r="A624" t="str">
            <v>L0423917</v>
          </cell>
          <cell r="B624" t="str">
            <v>AA</v>
          </cell>
          <cell r="C624" t="str">
            <v>01</v>
          </cell>
          <cell r="D624" t="str">
            <v/>
          </cell>
          <cell r="E624" t="str">
            <v>RETAINER - FLAT STRIP, 0520  W25  L1132MM  PP+FLEECE  SM  HOLES #1174</v>
          </cell>
        </row>
        <row r="625">
          <cell r="A625" t="str">
            <v>L0423944</v>
          </cell>
          <cell r="B625" t="str">
            <v>AA</v>
          </cell>
          <cell r="C625" t="str">
            <v>01</v>
          </cell>
          <cell r="D625" t="str">
            <v/>
          </cell>
          <cell r="E625" t="str">
            <v>RETAINER - J, 2846  W30  L40 MM  PP+FLEECE #1177</v>
          </cell>
        </row>
        <row r="626">
          <cell r="A626" t="str">
            <v>L0423921</v>
          </cell>
          <cell r="B626" t="str">
            <v>AA</v>
          </cell>
          <cell r="C626" t="str">
            <v>01</v>
          </cell>
          <cell r="D626" t="str">
            <v/>
          </cell>
          <cell r="E626" t="str">
            <v>RETAINER - J, 2846  W30  L440 MM  PP+FLEECE  SM  CUT-OUTS #1175</v>
          </cell>
        </row>
        <row r="627">
          <cell r="A627" t="str">
            <v>L0423941</v>
          </cell>
          <cell r="B627" t="str">
            <v>AA</v>
          </cell>
          <cell r="C627" t="str">
            <v>01</v>
          </cell>
          <cell r="D627" t="str">
            <v/>
          </cell>
          <cell r="E627" t="str">
            <v>RETAINER - J, 2846  W30  L95 MM  PP+FLEECE #1176</v>
          </cell>
        </row>
        <row r="628">
          <cell r="A628" t="str">
            <v>L0423174</v>
          </cell>
          <cell r="B628" t="str">
            <v>AA</v>
          </cell>
          <cell r="C628" t="str">
            <v>01</v>
          </cell>
          <cell r="D628" t="str">
            <v/>
          </cell>
          <cell r="E628" t="str">
            <v>RETAINER - J, A401  W20  L20 MM  PP #1171</v>
          </cell>
        </row>
        <row r="629">
          <cell r="A629" t="str">
            <v>L0423175</v>
          </cell>
          <cell r="B629" t="str">
            <v>AA</v>
          </cell>
          <cell r="C629" t="str">
            <v>01</v>
          </cell>
          <cell r="D629" t="str">
            <v/>
          </cell>
          <cell r="E629" t="str">
            <v>RETAINER - J, A401  W20  L95 MM  PP #1172</v>
          </cell>
        </row>
        <row r="630">
          <cell r="A630" t="str">
            <v>L0157822</v>
          </cell>
          <cell r="B630" t="str">
            <v>AA</v>
          </cell>
          <cell r="C630" t="str">
            <v>02</v>
          </cell>
          <cell r="D630" t="str">
            <v>LCF</v>
          </cell>
          <cell r="E630" t="str">
            <v>THREAD, -TERRIER (OXLEY) M20 OR SIMILAR</v>
          </cell>
        </row>
        <row r="631">
          <cell r="A631" t="str">
            <v>L0157821</v>
          </cell>
          <cell r="B631" t="str">
            <v>AA</v>
          </cell>
          <cell r="C631" t="str">
            <v>02</v>
          </cell>
          <cell r="D631" t="str">
            <v>LCF</v>
          </cell>
          <cell r="E631" t="str">
            <v>THREAD, -TERRIER (OXLEY) M36 OR SIMILAR</v>
          </cell>
        </row>
        <row r="632">
          <cell r="A632" t="str">
            <v>L0375417</v>
          </cell>
          <cell r="B632" t="str">
            <v>AA</v>
          </cell>
          <cell r="C632" t="str">
            <v>04</v>
          </cell>
          <cell r="D632" t="str">
            <v>LCF</v>
          </cell>
          <cell r="E632" t="str">
            <v>ASM, TRIM COVER - 1RS CUSH LEATHER, FRONT LH, JT2 CATWALK</v>
          </cell>
        </row>
        <row r="633">
          <cell r="A633" t="str">
            <v>L0421818</v>
          </cell>
          <cell r="B633" t="str">
            <v>AA</v>
          </cell>
          <cell r="C633" t="str">
            <v>01</v>
          </cell>
          <cell r="D633" t="str">
            <v/>
          </cell>
          <cell r="E633" t="str">
            <v>TRIM - DIE CUT NON-WOVEN, FOAM BOLSTER RH, 6MM #20</v>
          </cell>
        </row>
        <row r="634">
          <cell r="A634" t="str">
            <v>L0383901</v>
          </cell>
          <cell r="B634" t="str">
            <v>AA</v>
          </cell>
          <cell r="C634" t="str">
            <v>02</v>
          </cell>
          <cell r="D634" t="str">
            <v/>
          </cell>
          <cell r="E634" t="str">
            <v>PATTERN - MISC. DIE CUT, FOAM BOLSTER RH #20</v>
          </cell>
        </row>
        <row r="635">
          <cell r="A635" t="str">
            <v>L0383871</v>
          </cell>
          <cell r="B635" t="str">
            <v>AA</v>
          </cell>
          <cell r="C635" t="str">
            <v>02</v>
          </cell>
          <cell r="D635" t="str">
            <v/>
          </cell>
          <cell r="E635" t="str">
            <v>TRIM - DIE CUT CLOTH, GUSSET SIDE RH  MALITEX #13</v>
          </cell>
        </row>
        <row r="636">
          <cell r="A636" t="str">
            <v>L0383872</v>
          </cell>
          <cell r="B636" t="str">
            <v>AA</v>
          </cell>
          <cell r="C636" t="str">
            <v>02</v>
          </cell>
          <cell r="D636" t="str">
            <v/>
          </cell>
          <cell r="E636" t="str">
            <v>PATTERN - MISC. DIE CUT, GUSSET SIDE RH #13</v>
          </cell>
        </row>
        <row r="637">
          <cell r="A637" t="str">
            <v>L0383877</v>
          </cell>
          <cell r="B637" t="str">
            <v>AA</v>
          </cell>
          <cell r="C637" t="str">
            <v>02</v>
          </cell>
          <cell r="D637" t="str">
            <v/>
          </cell>
          <cell r="E637" t="str">
            <v>TRIM - DIE CUT CLOTH, GUSSET SIDE LH  MALITEX #14</v>
          </cell>
        </row>
        <row r="638">
          <cell r="A638" t="str">
            <v>L0383878</v>
          </cell>
          <cell r="B638" t="str">
            <v>AA</v>
          </cell>
          <cell r="C638" t="str">
            <v>02</v>
          </cell>
          <cell r="D638" t="str">
            <v/>
          </cell>
          <cell r="E638" t="str">
            <v>PATTERN - MISC. DIE CUT, GUSSET SIDE LH #14</v>
          </cell>
        </row>
        <row r="639">
          <cell r="A639" t="str">
            <v>L0383888</v>
          </cell>
          <cell r="B639" t="str">
            <v>AA</v>
          </cell>
          <cell r="C639" t="str">
            <v>02</v>
          </cell>
          <cell r="D639" t="str">
            <v/>
          </cell>
          <cell r="E639" t="str">
            <v>TRIM - DIE CUT CLOTH, SIDE REAR  MALITEX #12</v>
          </cell>
        </row>
        <row r="640">
          <cell r="A640" t="str">
            <v>L0383890</v>
          </cell>
          <cell r="B640" t="str">
            <v>AA</v>
          </cell>
          <cell r="C640" t="str">
            <v>02</v>
          </cell>
          <cell r="D640" t="str">
            <v/>
          </cell>
          <cell r="E640" t="str">
            <v>PATTERN - MISC. DIE CUT, SIDE REAR #12</v>
          </cell>
        </row>
        <row r="641">
          <cell r="A641" t="str">
            <v>L0421012</v>
          </cell>
          <cell r="B641" t="str">
            <v>AA</v>
          </cell>
          <cell r="C641" t="str">
            <v>01</v>
          </cell>
          <cell r="D641" t="str">
            <v/>
          </cell>
          <cell r="E641" t="str">
            <v>TRIM - DIE CUT CLOTH, SIDE FRONT OUTER  MALITEX #11</v>
          </cell>
        </row>
        <row r="642">
          <cell r="A642" t="str">
            <v>L0421010</v>
          </cell>
          <cell r="B642" t="str">
            <v>AA</v>
          </cell>
          <cell r="C642" t="str">
            <v>01</v>
          </cell>
          <cell r="D642" t="str">
            <v/>
          </cell>
          <cell r="E642" t="str">
            <v>PATTERN - MISC. DIE CUT, SIDE FRONT OUTER #11</v>
          </cell>
        </row>
        <row r="643">
          <cell r="A643" t="str">
            <v>L0421025</v>
          </cell>
          <cell r="B643" t="str">
            <v>AA</v>
          </cell>
          <cell r="C643" t="str">
            <v>01</v>
          </cell>
          <cell r="D643" t="str">
            <v/>
          </cell>
          <cell r="E643" t="str">
            <v>TRIM - DIE CUT VINYL, GUSSET CENTER FRONT RH  TAURUS #8</v>
          </cell>
        </row>
        <row r="644">
          <cell r="A644" t="str">
            <v>L0421008</v>
          </cell>
          <cell r="B644" t="str">
            <v>AA</v>
          </cell>
          <cell r="C644" t="str">
            <v>01</v>
          </cell>
          <cell r="D644" t="str">
            <v/>
          </cell>
          <cell r="E644" t="str">
            <v>PATTERN - MISC. DIE CUT, GUSSET CENTER FRONT RH #8</v>
          </cell>
        </row>
        <row r="645">
          <cell r="A645" t="str">
            <v>L0421026</v>
          </cell>
          <cell r="B645" t="str">
            <v>AA</v>
          </cell>
          <cell r="C645" t="str">
            <v>01</v>
          </cell>
          <cell r="D645" t="str">
            <v/>
          </cell>
          <cell r="E645" t="str">
            <v>TRIM - DIE CUT VINYL, GUSSET CENTER FRONT LH  TAURUS #9</v>
          </cell>
        </row>
        <row r="646">
          <cell r="A646" t="str">
            <v>L0421009</v>
          </cell>
          <cell r="B646" t="str">
            <v>AA</v>
          </cell>
          <cell r="C646" t="str">
            <v>01</v>
          </cell>
          <cell r="D646" t="str">
            <v/>
          </cell>
          <cell r="E646" t="str">
            <v>PATTERN - MISC. DIE CUT, GUSSET CENTER FRONT LH #9</v>
          </cell>
        </row>
        <row r="647">
          <cell r="A647" t="str">
            <v>L0421048</v>
          </cell>
          <cell r="B647" t="str">
            <v>AA</v>
          </cell>
          <cell r="C647" t="str">
            <v>01</v>
          </cell>
          <cell r="D647" t="str">
            <v/>
          </cell>
          <cell r="E647" t="str">
            <v>TRIM - DIE CUT LEATHER, BOLSTER RH  TAURUS #3</v>
          </cell>
        </row>
        <row r="648">
          <cell r="A648" t="str">
            <v>L0383851</v>
          </cell>
          <cell r="B648" t="str">
            <v>AA</v>
          </cell>
          <cell r="C648" t="str">
            <v>02</v>
          </cell>
          <cell r="D648" t="str">
            <v/>
          </cell>
          <cell r="E648" t="str">
            <v>PATTERN - MISC. DIE CUT, BOLSTER RH #3</v>
          </cell>
        </row>
        <row r="649">
          <cell r="A649" t="str">
            <v>L0421049</v>
          </cell>
          <cell r="B649" t="str">
            <v>AA</v>
          </cell>
          <cell r="C649" t="str">
            <v>01</v>
          </cell>
          <cell r="D649" t="str">
            <v/>
          </cell>
          <cell r="E649" t="str">
            <v>TRIM - DIE CUT LEATHER, CENTER REAR  TAURUS #4</v>
          </cell>
        </row>
        <row r="650">
          <cell r="A650" t="str">
            <v>L0383848</v>
          </cell>
          <cell r="B650" t="str">
            <v>AA</v>
          </cell>
          <cell r="C650" t="str">
            <v>02</v>
          </cell>
          <cell r="D650" t="str">
            <v/>
          </cell>
          <cell r="E650" t="str">
            <v>PATTERN - MISC. DIE CUT, CENTER REAR #4</v>
          </cell>
        </row>
        <row r="651">
          <cell r="A651" t="str">
            <v>L0421085</v>
          </cell>
          <cell r="B651" t="str">
            <v>AA</v>
          </cell>
          <cell r="C651" t="str">
            <v>01</v>
          </cell>
          <cell r="D651" t="str">
            <v/>
          </cell>
          <cell r="E651" t="str">
            <v>TRIM - DIE CUT LEATHER, BOLSTER LH  TAURUS #5</v>
          </cell>
        </row>
        <row r="652">
          <cell r="A652" t="str">
            <v>L0383854</v>
          </cell>
          <cell r="B652" t="str">
            <v>AA</v>
          </cell>
          <cell r="C652" t="str">
            <v>02</v>
          </cell>
          <cell r="D652" t="str">
            <v/>
          </cell>
          <cell r="E652" t="str">
            <v>PATTERN - MISC. DIE CUT, BOLSTER LH #5</v>
          </cell>
        </row>
        <row r="653">
          <cell r="A653" t="str">
            <v>L0421086</v>
          </cell>
          <cell r="B653" t="str">
            <v>AA</v>
          </cell>
          <cell r="C653" t="str">
            <v>01</v>
          </cell>
          <cell r="D653" t="str">
            <v/>
          </cell>
          <cell r="E653" t="str">
            <v>TRIM - DIE CUT VINYL, BOLSTER RH OUTER  TAURUS #6</v>
          </cell>
        </row>
        <row r="654">
          <cell r="A654" t="str">
            <v>L0383856</v>
          </cell>
          <cell r="B654" t="str">
            <v>AA</v>
          </cell>
          <cell r="C654" t="str">
            <v>02</v>
          </cell>
          <cell r="D654" t="str">
            <v/>
          </cell>
          <cell r="E654" t="str">
            <v>PATTERN - MISC. DIE CUT, BOLSTER RH OUTER #6</v>
          </cell>
        </row>
        <row r="655">
          <cell r="A655" t="str">
            <v>L0421088</v>
          </cell>
          <cell r="B655" t="str">
            <v>AA</v>
          </cell>
          <cell r="C655" t="str">
            <v>01</v>
          </cell>
          <cell r="D655" t="str">
            <v/>
          </cell>
          <cell r="E655" t="str">
            <v>TRIM - DIE CUT VINYL, BOLSTER LH OUTER  TAURUS #7</v>
          </cell>
        </row>
        <row r="656">
          <cell r="A656" t="str">
            <v>L0383858</v>
          </cell>
          <cell r="B656" t="str">
            <v>AA</v>
          </cell>
          <cell r="C656" t="str">
            <v>02</v>
          </cell>
          <cell r="D656" t="str">
            <v/>
          </cell>
          <cell r="E656" t="str">
            <v>PATTERN - MISC. DIE CUT, BOLSTER LH OUTER #7</v>
          </cell>
        </row>
        <row r="657">
          <cell r="A657" t="str">
            <v>L0421089</v>
          </cell>
          <cell r="B657" t="str">
            <v>AA</v>
          </cell>
          <cell r="C657" t="str">
            <v>01</v>
          </cell>
          <cell r="D657" t="str">
            <v/>
          </cell>
          <cell r="E657" t="str">
            <v>TRIM - DIE CUT VINYL, SIDE FRONT  TAURUS #10</v>
          </cell>
        </row>
        <row r="658">
          <cell r="A658" t="str">
            <v>L0383844</v>
          </cell>
          <cell r="B658" t="str">
            <v>AA</v>
          </cell>
          <cell r="C658" t="str">
            <v>02</v>
          </cell>
          <cell r="D658" t="str">
            <v/>
          </cell>
          <cell r="E658" t="str">
            <v>PATTERN - MISC. DIE CUT, SIDE FRONT #10</v>
          </cell>
        </row>
        <row r="659">
          <cell r="A659" t="str">
            <v>L0421093</v>
          </cell>
          <cell r="B659" t="str">
            <v>AA</v>
          </cell>
          <cell r="C659" t="str">
            <v>01</v>
          </cell>
          <cell r="D659" t="str">
            <v/>
          </cell>
          <cell r="E659" t="str">
            <v>TRIM - DIE CUT NON-WOVEN, FOAM CENTER REAR  6MM #21</v>
          </cell>
        </row>
        <row r="660">
          <cell r="A660" t="str">
            <v>L0421094</v>
          </cell>
          <cell r="B660" t="str">
            <v>AA</v>
          </cell>
          <cell r="C660" t="str">
            <v>01</v>
          </cell>
          <cell r="D660" t="str">
            <v/>
          </cell>
          <cell r="E660" t="str">
            <v>PATTERN - MISC. DIE CUT, FOAM CENTER REAR #21</v>
          </cell>
        </row>
        <row r="661">
          <cell r="A661" t="str">
            <v>L0421095</v>
          </cell>
          <cell r="B661" t="str">
            <v>AA</v>
          </cell>
          <cell r="C661" t="str">
            <v>01</v>
          </cell>
          <cell r="D661" t="str">
            <v/>
          </cell>
          <cell r="E661" t="str">
            <v>TRIM - DIE CUT NON-WOVEN, FOAM BOLSTER LH  6MM #22</v>
          </cell>
        </row>
        <row r="662">
          <cell r="A662" t="str">
            <v>L0383903</v>
          </cell>
          <cell r="B662" t="str">
            <v>AA</v>
          </cell>
          <cell r="C662" t="str">
            <v>02</v>
          </cell>
          <cell r="D662" t="str">
            <v/>
          </cell>
          <cell r="E662" t="str">
            <v>PATTERN - MISC. DIE CUT, FOAM BOLSTER LH #22</v>
          </cell>
        </row>
        <row r="663">
          <cell r="A663" t="str">
            <v>L0421638</v>
          </cell>
          <cell r="B663" t="str">
            <v>AA</v>
          </cell>
          <cell r="C663" t="str">
            <v>01</v>
          </cell>
          <cell r="D663" t="str">
            <v/>
          </cell>
          <cell r="E663" t="str">
            <v>TRIM - DIE CUT LEATHER, CENTER  TAURUS #1</v>
          </cell>
        </row>
        <row r="664">
          <cell r="A664" t="str">
            <v>L0383842</v>
          </cell>
          <cell r="B664" t="str">
            <v>AA</v>
          </cell>
          <cell r="C664" t="str">
            <v>02</v>
          </cell>
          <cell r="D664" t="str">
            <v/>
          </cell>
          <cell r="E664" t="str">
            <v>PATTERN - MISC. DIE CUT, CENTER #1</v>
          </cell>
        </row>
        <row r="665">
          <cell r="A665" t="str">
            <v>L0421639</v>
          </cell>
          <cell r="B665" t="str">
            <v>AA</v>
          </cell>
          <cell r="C665" t="str">
            <v>01</v>
          </cell>
          <cell r="D665" t="str">
            <v/>
          </cell>
          <cell r="E665" t="str">
            <v>TRIM - DIE CUT LEATHER, CENTER FRONT  TAURUS #2</v>
          </cell>
        </row>
        <row r="666">
          <cell r="A666" t="str">
            <v>L0383839</v>
          </cell>
          <cell r="B666" t="str">
            <v>AA</v>
          </cell>
          <cell r="C666" t="str">
            <v>02</v>
          </cell>
          <cell r="D666" t="str">
            <v/>
          </cell>
          <cell r="E666" t="str">
            <v>PATTERN - MISC. DIE CUT, CENTER FRONT #2</v>
          </cell>
        </row>
        <row r="667">
          <cell r="A667" t="str">
            <v>L0383895</v>
          </cell>
          <cell r="B667" t="str">
            <v>AA</v>
          </cell>
          <cell r="C667" t="str">
            <v>02</v>
          </cell>
          <cell r="D667" t="str">
            <v/>
          </cell>
          <cell r="E667" t="str">
            <v>TRIM - DIE CUT NON-WOVEN, FOAM CENTER FRONT  10MM #18</v>
          </cell>
        </row>
        <row r="668">
          <cell r="A668" t="str">
            <v>L0421090</v>
          </cell>
          <cell r="B668" t="str">
            <v>AA</v>
          </cell>
          <cell r="C668" t="str">
            <v>01</v>
          </cell>
          <cell r="D668" t="str">
            <v/>
          </cell>
          <cell r="E668" t="str">
            <v>PATTERN - MISC. DIE CUT, FOAM CENTER FRONT #18</v>
          </cell>
        </row>
        <row r="669">
          <cell r="A669" t="str">
            <v>L0383896</v>
          </cell>
          <cell r="B669" t="str">
            <v>AA</v>
          </cell>
          <cell r="C669" t="str">
            <v>02</v>
          </cell>
          <cell r="D669" t="str">
            <v/>
          </cell>
          <cell r="E669" t="str">
            <v>TRIM - DIE CUT NON-WOVEN, FOAM CENTER  10MM #19</v>
          </cell>
        </row>
        <row r="670">
          <cell r="A670" t="str">
            <v>L0421091</v>
          </cell>
          <cell r="B670" t="str">
            <v>AA</v>
          </cell>
          <cell r="C670" t="str">
            <v>01</v>
          </cell>
          <cell r="D670" t="str">
            <v/>
          </cell>
          <cell r="E670" t="str">
            <v>PATTERN - MISC. DIE CUT, FOAM CENTER #19</v>
          </cell>
        </row>
        <row r="671">
          <cell r="A671" t="str">
            <v>L0421032</v>
          </cell>
          <cell r="B671" t="str">
            <v>AA</v>
          </cell>
          <cell r="C671" t="str">
            <v>01</v>
          </cell>
          <cell r="D671" t="str">
            <v/>
          </cell>
          <cell r="E671" t="str">
            <v>TRIM - DIE CUT VINYL, SIDE LH  TAURUS #15</v>
          </cell>
        </row>
        <row r="672">
          <cell r="A672" t="str">
            <v>L0383862</v>
          </cell>
          <cell r="B672" t="str">
            <v>AA</v>
          </cell>
          <cell r="C672" t="str">
            <v>02</v>
          </cell>
          <cell r="D672" t="str">
            <v/>
          </cell>
          <cell r="E672" t="str">
            <v>PATTERN - MISC. DIE CUT, SIDE LH #15</v>
          </cell>
        </row>
        <row r="673">
          <cell r="A673" t="str">
            <v>L0421033</v>
          </cell>
          <cell r="B673" t="str">
            <v>AA</v>
          </cell>
          <cell r="C673" t="str">
            <v>01</v>
          </cell>
          <cell r="D673" t="str">
            <v/>
          </cell>
          <cell r="E673" t="str">
            <v>TRIM - DIE CUT VINYL, SIDE RH  TAURUS #16</v>
          </cell>
        </row>
        <row r="674">
          <cell r="A674" t="str">
            <v>L0383870</v>
          </cell>
          <cell r="B674" t="str">
            <v>AA</v>
          </cell>
          <cell r="C674" t="str">
            <v>02</v>
          </cell>
          <cell r="D674" t="str">
            <v/>
          </cell>
          <cell r="E674" t="str">
            <v>PATTERN - MISC. DIE CUT, SIDE RH #16</v>
          </cell>
        </row>
        <row r="675">
          <cell r="A675" t="str">
            <v>L0383885</v>
          </cell>
          <cell r="B675" t="str">
            <v>AA</v>
          </cell>
          <cell r="C675" t="str">
            <v>02</v>
          </cell>
          <cell r="D675" t="str">
            <v/>
          </cell>
          <cell r="E675" t="str">
            <v>TRIM - DIE CUT CLOTH, SIDE RH OUTER  NYLON #17</v>
          </cell>
        </row>
        <row r="676">
          <cell r="A676" t="str">
            <v>L0383886</v>
          </cell>
          <cell r="B676" t="str">
            <v>AA</v>
          </cell>
          <cell r="C676" t="str">
            <v>02</v>
          </cell>
          <cell r="D676" t="str">
            <v/>
          </cell>
          <cell r="E676" t="str">
            <v>PATTERN - MISC. DIE CUT, SIDE RH OUTER #17</v>
          </cell>
        </row>
        <row r="677">
          <cell r="A677" t="str">
            <v>L0423917</v>
          </cell>
          <cell r="B677" t="str">
            <v>AA</v>
          </cell>
          <cell r="C677" t="str">
            <v>01</v>
          </cell>
          <cell r="D677" t="str">
            <v/>
          </cell>
          <cell r="E677" t="str">
            <v>RETAINER - FLAT STRIP, 0520  W25  L1132MM  PP+FLEECE  SM  HOLES #1174</v>
          </cell>
        </row>
        <row r="678">
          <cell r="A678" t="str">
            <v>L0423944</v>
          </cell>
          <cell r="B678" t="str">
            <v>AA</v>
          </cell>
          <cell r="C678" t="str">
            <v>01</v>
          </cell>
          <cell r="D678" t="str">
            <v/>
          </cell>
          <cell r="E678" t="str">
            <v>RETAINER - J, 2846  W30  L40 MM  PP+FLEECE #1177</v>
          </cell>
        </row>
        <row r="679">
          <cell r="A679" t="str">
            <v>L0423921</v>
          </cell>
          <cell r="B679" t="str">
            <v>AA</v>
          </cell>
          <cell r="C679" t="str">
            <v>01</v>
          </cell>
          <cell r="D679" t="str">
            <v/>
          </cell>
          <cell r="E679" t="str">
            <v>RETAINER - J, 2846  W30  L440 MM  PP+FLEECE  SM  CUT-OUTS #1175</v>
          </cell>
        </row>
        <row r="680">
          <cell r="A680" t="str">
            <v>L0423941</v>
          </cell>
          <cell r="B680" t="str">
            <v>AA</v>
          </cell>
          <cell r="C680" t="str">
            <v>01</v>
          </cell>
          <cell r="D680" t="str">
            <v/>
          </cell>
          <cell r="E680" t="str">
            <v>RETAINER - J, 2846  W30  L95 MM  PP+FLEECE #1176</v>
          </cell>
        </row>
        <row r="681">
          <cell r="A681" t="str">
            <v>L0423174</v>
          </cell>
          <cell r="B681" t="str">
            <v>AA</v>
          </cell>
          <cell r="C681" t="str">
            <v>01</v>
          </cell>
          <cell r="D681" t="str">
            <v/>
          </cell>
          <cell r="E681" t="str">
            <v>RETAINER - J, A401  W20  L20 MM  PP #1171</v>
          </cell>
        </row>
        <row r="682">
          <cell r="A682" t="str">
            <v>L0423175</v>
          </cell>
          <cell r="B682" t="str">
            <v>AA</v>
          </cell>
          <cell r="C682" t="str">
            <v>01</v>
          </cell>
          <cell r="D682" t="str">
            <v/>
          </cell>
          <cell r="E682" t="str">
            <v>RETAINER - J, A401  W20  L95 MM  PP #1172</v>
          </cell>
        </row>
        <row r="683">
          <cell r="A683" t="str">
            <v>L0157822</v>
          </cell>
          <cell r="B683" t="str">
            <v>AA</v>
          </cell>
          <cell r="C683" t="str">
            <v>02</v>
          </cell>
          <cell r="D683" t="str">
            <v>LCF</v>
          </cell>
          <cell r="E683" t="str">
            <v>THREAD, -TERRIER (OXLEY) M20 OR SIMILAR</v>
          </cell>
        </row>
        <row r="684">
          <cell r="A684" t="str">
            <v>L0157821</v>
          </cell>
          <cell r="B684" t="str">
            <v>AA</v>
          </cell>
          <cell r="C684" t="str">
            <v>02</v>
          </cell>
          <cell r="D684" t="str">
            <v>LCF</v>
          </cell>
          <cell r="E684" t="str">
            <v>THREAD, -TERRIER (OXLEY) M36 OR SIMILAR</v>
          </cell>
        </row>
        <row r="685">
          <cell r="A685" t="str">
            <v>L0423912</v>
          </cell>
          <cell r="B685" t="str">
            <v>AA</v>
          </cell>
          <cell r="C685" t="str">
            <v>01</v>
          </cell>
          <cell r="D685" t="str">
            <v/>
          </cell>
          <cell r="E685" t="str">
            <v>RETAINER - FLAT STRIP, 2771  W30  L280MM  PP+FLEECE  HOLES #1173</v>
          </cell>
        </row>
        <row r="686">
          <cell r="A686" t="str">
            <v>L0375420</v>
          </cell>
          <cell r="B686" t="str">
            <v>AA</v>
          </cell>
          <cell r="C686" t="str">
            <v>04</v>
          </cell>
          <cell r="D686" t="str">
            <v>LCF</v>
          </cell>
          <cell r="E686" t="str">
            <v>ASM, TRIM COVER - 1RS CUSH VINYL, FRONT RH, JT1B PRET A PORTER</v>
          </cell>
        </row>
        <row r="687">
          <cell r="A687" t="str">
            <v>L0383871</v>
          </cell>
          <cell r="B687" t="str">
            <v>AA</v>
          </cell>
          <cell r="C687" t="str">
            <v>02</v>
          </cell>
          <cell r="D687" t="str">
            <v/>
          </cell>
          <cell r="E687" t="str">
            <v>TRIM - DIE CUT CLOTH, GUSSET SIDE RH  MALITEX #13</v>
          </cell>
        </row>
        <row r="688">
          <cell r="A688" t="str">
            <v>L0383872</v>
          </cell>
          <cell r="B688" t="str">
            <v>AA</v>
          </cell>
          <cell r="C688" t="str">
            <v>02</v>
          </cell>
          <cell r="D688" t="str">
            <v/>
          </cell>
          <cell r="E688" t="str">
            <v>PATTERN - MISC. DIE CUT, GUSSET SIDE RH #13</v>
          </cell>
        </row>
        <row r="689">
          <cell r="A689" t="str">
            <v>L0383877</v>
          </cell>
          <cell r="B689" t="str">
            <v>AA</v>
          </cell>
          <cell r="C689" t="str">
            <v>02</v>
          </cell>
          <cell r="D689" t="str">
            <v/>
          </cell>
          <cell r="E689" t="str">
            <v>TRIM - DIE CUT CLOTH, GUSSET SIDE LH  MALITEX #14</v>
          </cell>
        </row>
        <row r="690">
          <cell r="A690" t="str">
            <v>L0383878</v>
          </cell>
          <cell r="B690" t="str">
            <v>AA</v>
          </cell>
          <cell r="C690" t="str">
            <v>02</v>
          </cell>
          <cell r="D690" t="str">
            <v/>
          </cell>
          <cell r="E690" t="str">
            <v>PATTERN - MISC. DIE CUT, GUSSET SIDE LH #14</v>
          </cell>
        </row>
        <row r="691">
          <cell r="A691" t="str">
            <v>L0383881</v>
          </cell>
          <cell r="B691" t="str">
            <v>AA</v>
          </cell>
          <cell r="C691" t="str">
            <v>02</v>
          </cell>
          <cell r="D691" t="str">
            <v/>
          </cell>
          <cell r="E691" t="str">
            <v>TRIM - DIE CUT CLOTH, SIDE LH OUTER  NYLON #17</v>
          </cell>
        </row>
        <row r="692">
          <cell r="A692" t="str">
            <v>L0383882</v>
          </cell>
          <cell r="B692" t="str">
            <v>AA</v>
          </cell>
          <cell r="C692" t="str">
            <v>02</v>
          </cell>
          <cell r="D692" t="str">
            <v/>
          </cell>
          <cell r="E692" t="str">
            <v>PATTERN - MISC. DIE CUT, SIDE LH OUTER #17</v>
          </cell>
        </row>
        <row r="693">
          <cell r="A693" t="str">
            <v>L0383888</v>
          </cell>
          <cell r="B693" t="str">
            <v>AA</v>
          </cell>
          <cell r="C693" t="str">
            <v>02</v>
          </cell>
          <cell r="D693" t="str">
            <v/>
          </cell>
          <cell r="E693" t="str">
            <v>TRIM - DIE CUT CLOTH, SIDE REAR  MALITEX #12</v>
          </cell>
        </row>
        <row r="694">
          <cell r="A694" t="str">
            <v>L0383890</v>
          </cell>
          <cell r="B694" t="str">
            <v>AA</v>
          </cell>
          <cell r="C694" t="str">
            <v>02</v>
          </cell>
          <cell r="D694" t="str">
            <v/>
          </cell>
          <cell r="E694" t="str">
            <v>PATTERN - MISC. DIE CUT, SIDE REAR #12</v>
          </cell>
        </row>
        <row r="695">
          <cell r="A695" t="str">
            <v>L0421012</v>
          </cell>
          <cell r="B695" t="str">
            <v>AA</v>
          </cell>
          <cell r="C695" t="str">
            <v>01</v>
          </cell>
          <cell r="D695" t="str">
            <v/>
          </cell>
          <cell r="E695" t="str">
            <v>TRIM - DIE CUT CLOTH, SIDE FRONT OUTER  MALITEX #11</v>
          </cell>
        </row>
        <row r="696">
          <cell r="A696" t="str">
            <v>L0421010</v>
          </cell>
          <cell r="B696" t="str">
            <v>AA</v>
          </cell>
          <cell r="C696" t="str">
            <v>01</v>
          </cell>
          <cell r="D696" t="str">
            <v/>
          </cell>
          <cell r="E696" t="str">
            <v>PATTERN - MISC. DIE CUT, SIDE FRONT OUTER #11</v>
          </cell>
        </row>
        <row r="697">
          <cell r="A697" t="str">
            <v>L0421020</v>
          </cell>
          <cell r="B697" t="str">
            <v>AA</v>
          </cell>
          <cell r="C697" t="str">
            <v>01</v>
          </cell>
          <cell r="D697" t="str">
            <v/>
          </cell>
          <cell r="E697" t="str">
            <v>TRIM - DIE CUT VINYL, CENTER  TAURUS #1</v>
          </cell>
        </row>
        <row r="698">
          <cell r="A698" t="str">
            <v>L0383842</v>
          </cell>
          <cell r="B698" t="str">
            <v>AA</v>
          </cell>
          <cell r="C698" t="str">
            <v>02</v>
          </cell>
          <cell r="D698" t="str">
            <v/>
          </cell>
          <cell r="E698" t="str">
            <v>PATTERN - MISC. DIE CUT, CENTER #1</v>
          </cell>
        </row>
        <row r="699">
          <cell r="A699" t="str">
            <v>L0421021</v>
          </cell>
          <cell r="B699" t="str">
            <v>AA</v>
          </cell>
          <cell r="C699" t="str">
            <v>01</v>
          </cell>
          <cell r="D699" t="str">
            <v/>
          </cell>
          <cell r="E699" t="str">
            <v>TRIM - DIE CUT VINYL, CENTER FRONT  TAURUS #2</v>
          </cell>
        </row>
        <row r="700">
          <cell r="A700" t="str">
            <v>L0421029</v>
          </cell>
          <cell r="B700" t="str">
            <v>AA</v>
          </cell>
          <cell r="C700" t="str">
            <v>01</v>
          </cell>
          <cell r="D700" t="str">
            <v/>
          </cell>
          <cell r="E700" t="str">
            <v>PATTERN - MISC. DIE CUT, CENTER FRONT #2</v>
          </cell>
        </row>
        <row r="701">
          <cell r="A701" t="str">
            <v>L0421022</v>
          </cell>
          <cell r="B701" t="str">
            <v>AA</v>
          </cell>
          <cell r="C701" t="str">
            <v>01</v>
          </cell>
          <cell r="D701" t="str">
            <v/>
          </cell>
          <cell r="E701" t="str">
            <v>TRIM - DIE CUT VINYL, BOLSTER RH  TAURUS #3</v>
          </cell>
        </row>
        <row r="702">
          <cell r="A702" t="str">
            <v>L0420986</v>
          </cell>
          <cell r="B702" t="str">
            <v>AA</v>
          </cell>
          <cell r="C702" t="str">
            <v>01</v>
          </cell>
          <cell r="D702" t="str">
            <v/>
          </cell>
          <cell r="E702" t="str">
            <v>PATTERN - MISC. DIE CUT, BOLSTER RH #3</v>
          </cell>
        </row>
        <row r="703">
          <cell r="A703" t="str">
            <v>L0421023</v>
          </cell>
          <cell r="B703" t="str">
            <v>AA</v>
          </cell>
          <cell r="C703" t="str">
            <v>01</v>
          </cell>
          <cell r="D703" t="str">
            <v/>
          </cell>
          <cell r="E703" t="str">
            <v>TRIM - DIE CUT VINYL, CENTER REAR  TAURUS #4</v>
          </cell>
        </row>
        <row r="704">
          <cell r="A704" t="str">
            <v>L0420987</v>
          </cell>
          <cell r="B704" t="str">
            <v>AA</v>
          </cell>
          <cell r="C704" t="str">
            <v>01</v>
          </cell>
          <cell r="D704" t="str">
            <v/>
          </cell>
          <cell r="E704" t="str">
            <v>PATTERN - MISC. DIE CUT, CENTER REAR #4</v>
          </cell>
        </row>
        <row r="705">
          <cell r="A705" t="str">
            <v>L0421024</v>
          </cell>
          <cell r="B705" t="str">
            <v>AA</v>
          </cell>
          <cell r="C705" t="str">
            <v>01</v>
          </cell>
          <cell r="D705" t="str">
            <v/>
          </cell>
          <cell r="E705" t="str">
            <v>TRIM - DIE CUT VINYL, BOLSTER LH  TAURUS #5</v>
          </cell>
        </row>
        <row r="706">
          <cell r="A706" t="str">
            <v>L0420988</v>
          </cell>
          <cell r="B706" t="str">
            <v>AA</v>
          </cell>
          <cell r="C706" t="str">
            <v>01</v>
          </cell>
          <cell r="D706" t="str">
            <v/>
          </cell>
          <cell r="E706" t="str">
            <v>PATTERN - MISC. DIE CUT, BOLSTER LH #5</v>
          </cell>
        </row>
        <row r="707">
          <cell r="A707" t="str">
            <v>L0421025</v>
          </cell>
          <cell r="B707" t="str">
            <v>AA</v>
          </cell>
          <cell r="C707" t="str">
            <v>01</v>
          </cell>
          <cell r="D707" t="str">
            <v/>
          </cell>
          <cell r="E707" t="str">
            <v>TRIM - DIE CUT VINYL, GUSSET CENTER FRONT RH  TAURUS #8</v>
          </cell>
        </row>
        <row r="708">
          <cell r="A708" t="str">
            <v>L0421008</v>
          </cell>
          <cell r="B708" t="str">
            <v>AA</v>
          </cell>
          <cell r="C708" t="str">
            <v>01</v>
          </cell>
          <cell r="D708" t="str">
            <v/>
          </cell>
          <cell r="E708" t="str">
            <v>PATTERN - MISC. DIE CUT, GUSSET CENTER FRONT RH #8</v>
          </cell>
        </row>
        <row r="709">
          <cell r="A709" t="str">
            <v>L0421026</v>
          </cell>
          <cell r="B709" t="str">
            <v>AA</v>
          </cell>
          <cell r="C709" t="str">
            <v>01</v>
          </cell>
          <cell r="D709" t="str">
            <v/>
          </cell>
          <cell r="E709" t="str">
            <v>TRIM - DIE CUT VINYL, GUSSET CENTER FRONT LH  TAURUS #9</v>
          </cell>
        </row>
        <row r="710">
          <cell r="A710" t="str">
            <v>L0421009</v>
          </cell>
          <cell r="B710" t="str">
            <v>AA</v>
          </cell>
          <cell r="C710" t="str">
            <v>01</v>
          </cell>
          <cell r="D710" t="str">
            <v/>
          </cell>
          <cell r="E710" t="str">
            <v>PATTERN - MISC. DIE CUT, GUSSET CENTER FRONT LH #9</v>
          </cell>
        </row>
        <row r="711">
          <cell r="A711" t="str">
            <v>L0421027</v>
          </cell>
          <cell r="B711" t="str">
            <v>AA</v>
          </cell>
          <cell r="C711" t="str">
            <v>01</v>
          </cell>
          <cell r="D711" t="str">
            <v/>
          </cell>
          <cell r="E711" t="str">
            <v>TRIM - DIE CUT VINYL, SIDE RH  TAURUS #15</v>
          </cell>
        </row>
        <row r="712">
          <cell r="A712" t="str">
            <v>L0383860</v>
          </cell>
          <cell r="B712" t="str">
            <v>AA</v>
          </cell>
          <cell r="C712" t="str">
            <v>02</v>
          </cell>
          <cell r="D712" t="str">
            <v/>
          </cell>
          <cell r="E712" t="str">
            <v>PATTERN - MISC. DIE CUT, SIDE RH #15</v>
          </cell>
        </row>
        <row r="713">
          <cell r="A713" t="str">
            <v>L0421028</v>
          </cell>
          <cell r="B713" t="str">
            <v>AA</v>
          </cell>
          <cell r="C713" t="str">
            <v>01</v>
          </cell>
          <cell r="D713" t="str">
            <v/>
          </cell>
          <cell r="E713" t="str">
            <v>TRIM - DIE CUT VINYL, SIDE LH  TAURUS #16</v>
          </cell>
        </row>
        <row r="714">
          <cell r="A714" t="str">
            <v>L0383867</v>
          </cell>
          <cell r="B714" t="str">
            <v>AA</v>
          </cell>
          <cell r="C714" t="str">
            <v>02</v>
          </cell>
          <cell r="D714" t="str">
            <v/>
          </cell>
          <cell r="E714" t="str">
            <v>PATTERN - MISC. DIE CUT, SIDE LH #16</v>
          </cell>
        </row>
        <row r="715">
          <cell r="A715" t="str">
            <v>L0423917</v>
          </cell>
          <cell r="B715" t="str">
            <v>AA</v>
          </cell>
          <cell r="C715" t="str">
            <v>01</v>
          </cell>
          <cell r="D715" t="str">
            <v/>
          </cell>
          <cell r="E715" t="str">
            <v>RETAINER - FLAT STRIP, 0520  W25  L1132MM  PP+FLEECE  SM  HOLES #1174</v>
          </cell>
        </row>
        <row r="716">
          <cell r="A716" t="str">
            <v>L0385335</v>
          </cell>
          <cell r="B716" t="str">
            <v>AA</v>
          </cell>
          <cell r="C716" t="str">
            <v>01</v>
          </cell>
          <cell r="D716" t="str">
            <v/>
          </cell>
          <cell r="E716" t="str">
            <v>RETAINER - FLAT STRIP, 2770  W25  L280MM  PP+FLEECE  HOLES #946</v>
          </cell>
        </row>
        <row r="717">
          <cell r="A717" t="str">
            <v>L0423944</v>
          </cell>
          <cell r="B717" t="str">
            <v>AA</v>
          </cell>
          <cell r="C717" t="str">
            <v>01</v>
          </cell>
          <cell r="D717" t="str">
            <v/>
          </cell>
          <cell r="E717" t="str">
            <v>RETAINER - J, 2846  W30  L40 MM  PP+FLEECE #1177</v>
          </cell>
        </row>
        <row r="718">
          <cell r="A718" t="str">
            <v>L0423921</v>
          </cell>
          <cell r="B718" t="str">
            <v>AA</v>
          </cell>
          <cell r="C718" t="str">
            <v>01</v>
          </cell>
          <cell r="D718" t="str">
            <v/>
          </cell>
          <cell r="E718" t="str">
            <v>RETAINER - J, 2846  W30  L440 MM  PP+FLEECE  SM  CUT-OUTS #1175</v>
          </cell>
        </row>
        <row r="719">
          <cell r="A719" t="str">
            <v>L0423941</v>
          </cell>
          <cell r="B719" t="str">
            <v>AA</v>
          </cell>
          <cell r="C719" t="str">
            <v>01</v>
          </cell>
          <cell r="D719" t="str">
            <v/>
          </cell>
          <cell r="E719" t="str">
            <v>RETAINER - J, 2846  W30  L95 MM  PP+FLEECE #1176</v>
          </cell>
        </row>
        <row r="720">
          <cell r="A720" t="str">
            <v>L0423174</v>
          </cell>
          <cell r="B720" t="str">
            <v>AA</v>
          </cell>
          <cell r="C720" t="str">
            <v>01</v>
          </cell>
          <cell r="D720" t="str">
            <v/>
          </cell>
          <cell r="E720" t="str">
            <v>RETAINER - J, A401  W20  L20 MM  PP #1171</v>
          </cell>
        </row>
        <row r="721">
          <cell r="A721" t="str">
            <v>L0423175</v>
          </cell>
          <cell r="B721" t="str">
            <v>AA</v>
          </cell>
          <cell r="C721" t="str">
            <v>01</v>
          </cell>
          <cell r="D721" t="str">
            <v/>
          </cell>
          <cell r="E721" t="str">
            <v>RETAINER - J, A401  W20  L95 MM  PP #1172</v>
          </cell>
        </row>
        <row r="722">
          <cell r="A722" t="str">
            <v>L0157822</v>
          </cell>
          <cell r="B722" t="str">
            <v>AA</v>
          </cell>
          <cell r="C722" t="str">
            <v>02</v>
          </cell>
          <cell r="D722" t="str">
            <v>LCF</v>
          </cell>
          <cell r="E722" t="str">
            <v>THREAD, -TERRIER (OXLEY) M20 OR SIMILAR</v>
          </cell>
        </row>
        <row r="723">
          <cell r="A723" t="str">
            <v>L0157821</v>
          </cell>
          <cell r="B723" t="str">
            <v>AA</v>
          </cell>
          <cell r="C723" t="str">
            <v>02</v>
          </cell>
          <cell r="D723" t="str">
            <v>LCF</v>
          </cell>
          <cell r="E723" t="str">
            <v>THREAD, -TERRIER (OXLEY) M36 OR SIMILAR</v>
          </cell>
        </row>
        <row r="724">
          <cell r="A724" t="str">
            <v>L0375421</v>
          </cell>
          <cell r="B724" t="str">
            <v>AA</v>
          </cell>
          <cell r="C724" t="str">
            <v>04</v>
          </cell>
          <cell r="D724" t="str">
            <v>LCF</v>
          </cell>
          <cell r="E724" t="str">
            <v>ASM, TRIM COVER - 1RS CUSH VINYL, FRONT LH, JT1B PRET A PORTER</v>
          </cell>
        </row>
        <row r="725">
          <cell r="A725" t="str">
            <v>L0383871</v>
          </cell>
          <cell r="B725" t="str">
            <v>AA</v>
          </cell>
          <cell r="C725" t="str">
            <v>02</v>
          </cell>
          <cell r="D725" t="str">
            <v/>
          </cell>
          <cell r="E725" t="str">
            <v>TRIM - DIE CUT CLOTH, GUSSET SIDE RH  MALITEX #13</v>
          </cell>
        </row>
        <row r="726">
          <cell r="A726" t="str">
            <v>L0383872</v>
          </cell>
          <cell r="B726" t="str">
            <v>AA</v>
          </cell>
          <cell r="C726" t="str">
            <v>02</v>
          </cell>
          <cell r="D726" t="str">
            <v/>
          </cell>
          <cell r="E726" t="str">
            <v>PATTERN - MISC. DIE CUT, GUSSET SIDE RH #13</v>
          </cell>
        </row>
        <row r="727">
          <cell r="A727" t="str">
            <v>L0383877</v>
          </cell>
          <cell r="B727" t="str">
            <v>AA</v>
          </cell>
          <cell r="C727" t="str">
            <v>02</v>
          </cell>
          <cell r="D727" t="str">
            <v/>
          </cell>
          <cell r="E727" t="str">
            <v>TRIM - DIE CUT CLOTH, GUSSET SIDE LH  MALITEX #14</v>
          </cell>
        </row>
        <row r="728">
          <cell r="A728" t="str">
            <v>L0383878</v>
          </cell>
          <cell r="B728" t="str">
            <v>AA</v>
          </cell>
          <cell r="C728" t="str">
            <v>02</v>
          </cell>
          <cell r="D728" t="str">
            <v/>
          </cell>
          <cell r="E728" t="str">
            <v>PATTERN - MISC. DIE CUT, GUSSET SIDE LH #14</v>
          </cell>
        </row>
        <row r="729">
          <cell r="A729" t="str">
            <v>L0383885</v>
          </cell>
          <cell r="B729" t="str">
            <v>AA</v>
          </cell>
          <cell r="C729" t="str">
            <v>02</v>
          </cell>
          <cell r="D729" t="str">
            <v/>
          </cell>
          <cell r="E729" t="str">
            <v>TRIM - DIE CUT CLOTH, SIDE RH OUTER  NYLON #17</v>
          </cell>
        </row>
        <row r="730">
          <cell r="A730" t="str">
            <v>L0383886</v>
          </cell>
          <cell r="B730" t="str">
            <v>AA</v>
          </cell>
          <cell r="C730" t="str">
            <v>02</v>
          </cell>
          <cell r="D730" t="str">
            <v/>
          </cell>
          <cell r="E730" t="str">
            <v>PATTERN - MISC. DIE CUT, SIDE RH OUTER #17</v>
          </cell>
        </row>
        <row r="731">
          <cell r="A731" t="str">
            <v>L0383888</v>
          </cell>
          <cell r="B731" t="str">
            <v>AA</v>
          </cell>
          <cell r="C731" t="str">
            <v>02</v>
          </cell>
          <cell r="D731" t="str">
            <v/>
          </cell>
          <cell r="E731" t="str">
            <v>TRIM - DIE CUT CLOTH, SIDE REAR  MALITEX #12</v>
          </cell>
        </row>
        <row r="732">
          <cell r="A732" t="str">
            <v>L0383890</v>
          </cell>
          <cell r="B732" t="str">
            <v>AA</v>
          </cell>
          <cell r="C732" t="str">
            <v>02</v>
          </cell>
          <cell r="D732" t="str">
            <v/>
          </cell>
          <cell r="E732" t="str">
            <v>PATTERN - MISC. DIE CUT, SIDE REAR #12</v>
          </cell>
        </row>
        <row r="733">
          <cell r="A733" t="str">
            <v>L0421012</v>
          </cell>
          <cell r="B733" t="str">
            <v>AA</v>
          </cell>
          <cell r="C733" t="str">
            <v>01</v>
          </cell>
          <cell r="D733" t="str">
            <v/>
          </cell>
          <cell r="E733" t="str">
            <v>TRIM - DIE CUT CLOTH, SIDE FRONT OUTER  MALITEX #11</v>
          </cell>
        </row>
        <row r="734">
          <cell r="A734" t="str">
            <v>L0421010</v>
          </cell>
          <cell r="B734" t="str">
            <v>AA</v>
          </cell>
          <cell r="C734" t="str">
            <v>01</v>
          </cell>
          <cell r="D734" t="str">
            <v/>
          </cell>
          <cell r="E734" t="str">
            <v>PATTERN - MISC. DIE CUT, SIDE FRONT OUTER #11</v>
          </cell>
        </row>
        <row r="735">
          <cell r="A735" t="str">
            <v>L0421020</v>
          </cell>
          <cell r="B735" t="str">
            <v>AA</v>
          </cell>
          <cell r="C735" t="str">
            <v>01</v>
          </cell>
          <cell r="D735" t="str">
            <v/>
          </cell>
          <cell r="E735" t="str">
            <v>TRIM - DIE CUT VINYL, CENTER  TAURUS #1</v>
          </cell>
        </row>
        <row r="736">
          <cell r="A736" t="str">
            <v>L0383842</v>
          </cell>
          <cell r="B736" t="str">
            <v>AA</v>
          </cell>
          <cell r="C736" t="str">
            <v>02</v>
          </cell>
          <cell r="D736" t="str">
            <v/>
          </cell>
          <cell r="E736" t="str">
            <v>PATTERN - MISC. DIE CUT, CENTER #1</v>
          </cell>
        </row>
        <row r="737">
          <cell r="A737" t="str">
            <v>L0421021</v>
          </cell>
          <cell r="B737" t="str">
            <v>AA</v>
          </cell>
          <cell r="C737" t="str">
            <v>01</v>
          </cell>
          <cell r="D737" t="str">
            <v/>
          </cell>
          <cell r="E737" t="str">
            <v>TRIM - DIE CUT VINYL, CENTER FRONT  TAURUS #2</v>
          </cell>
        </row>
        <row r="738">
          <cell r="A738" t="str">
            <v>L0421029</v>
          </cell>
          <cell r="B738" t="str">
            <v>AA</v>
          </cell>
          <cell r="C738" t="str">
            <v>01</v>
          </cell>
          <cell r="D738" t="str">
            <v/>
          </cell>
          <cell r="E738" t="str">
            <v>PATTERN - MISC. DIE CUT, CENTER FRONT #2</v>
          </cell>
        </row>
        <row r="739">
          <cell r="A739" t="str">
            <v>L0421022</v>
          </cell>
          <cell r="B739" t="str">
            <v>AA</v>
          </cell>
          <cell r="C739" t="str">
            <v>01</v>
          </cell>
          <cell r="D739" t="str">
            <v/>
          </cell>
          <cell r="E739" t="str">
            <v>TRIM - DIE CUT VINYL, BOLSTER RH  TAURUS #3</v>
          </cell>
        </row>
        <row r="740">
          <cell r="A740" t="str">
            <v>L0420986</v>
          </cell>
          <cell r="B740" t="str">
            <v>AA</v>
          </cell>
          <cell r="C740" t="str">
            <v>01</v>
          </cell>
          <cell r="D740" t="str">
            <v/>
          </cell>
          <cell r="E740" t="str">
            <v>PATTERN - MISC. DIE CUT, BOLSTER RH #3</v>
          </cell>
        </row>
        <row r="741">
          <cell r="A741" t="str">
            <v>L0421023</v>
          </cell>
          <cell r="B741" t="str">
            <v>AA</v>
          </cell>
          <cell r="C741" t="str">
            <v>01</v>
          </cell>
          <cell r="D741" t="str">
            <v/>
          </cell>
          <cell r="E741" t="str">
            <v>TRIM - DIE CUT VINYL, CENTER REAR  TAURUS #4</v>
          </cell>
        </row>
        <row r="742">
          <cell r="A742" t="str">
            <v>L0420987</v>
          </cell>
          <cell r="B742" t="str">
            <v>AA</v>
          </cell>
          <cell r="C742" t="str">
            <v>01</v>
          </cell>
          <cell r="D742" t="str">
            <v/>
          </cell>
          <cell r="E742" t="str">
            <v>PATTERN - MISC. DIE CUT, CENTER REAR #4</v>
          </cell>
        </row>
        <row r="743">
          <cell r="A743" t="str">
            <v>L0421024</v>
          </cell>
          <cell r="B743" t="str">
            <v>AA</v>
          </cell>
          <cell r="C743" t="str">
            <v>01</v>
          </cell>
          <cell r="D743" t="str">
            <v/>
          </cell>
          <cell r="E743" t="str">
            <v>TRIM - DIE CUT VINYL, BOLSTER LH  TAURUS #5</v>
          </cell>
        </row>
        <row r="744">
          <cell r="A744" t="str">
            <v>L0420988</v>
          </cell>
          <cell r="B744" t="str">
            <v>AA</v>
          </cell>
          <cell r="C744" t="str">
            <v>01</v>
          </cell>
          <cell r="D744" t="str">
            <v/>
          </cell>
          <cell r="E744" t="str">
            <v>PATTERN - MISC. DIE CUT, BOLSTER LH #5</v>
          </cell>
        </row>
        <row r="745">
          <cell r="A745" t="str">
            <v>L0421025</v>
          </cell>
          <cell r="B745" t="str">
            <v>AA</v>
          </cell>
          <cell r="C745" t="str">
            <v>01</v>
          </cell>
          <cell r="D745" t="str">
            <v/>
          </cell>
          <cell r="E745" t="str">
            <v>TRIM - DIE CUT VINYL, GUSSET CENTER FRONT RH  TAURUS #8</v>
          </cell>
        </row>
        <row r="746">
          <cell r="A746" t="str">
            <v>L0421008</v>
          </cell>
          <cell r="B746" t="str">
            <v>AA</v>
          </cell>
          <cell r="C746" t="str">
            <v>01</v>
          </cell>
          <cell r="D746" t="str">
            <v/>
          </cell>
          <cell r="E746" t="str">
            <v>PATTERN - MISC. DIE CUT, GUSSET CENTER FRONT RH #8</v>
          </cell>
        </row>
        <row r="747">
          <cell r="A747" t="str">
            <v>L0421026</v>
          </cell>
          <cell r="B747" t="str">
            <v>AA</v>
          </cell>
          <cell r="C747" t="str">
            <v>01</v>
          </cell>
          <cell r="D747" t="str">
            <v/>
          </cell>
          <cell r="E747" t="str">
            <v>TRIM - DIE CUT VINYL, GUSSET CENTER FRONT LH  TAURUS #9</v>
          </cell>
        </row>
        <row r="748">
          <cell r="A748" t="str">
            <v>L0421009</v>
          </cell>
          <cell r="B748" t="str">
            <v>AA</v>
          </cell>
          <cell r="C748" t="str">
            <v>01</v>
          </cell>
          <cell r="D748" t="str">
            <v/>
          </cell>
          <cell r="E748" t="str">
            <v>PATTERN - MISC. DIE CUT, GUSSET CENTER FRONT LH #9</v>
          </cell>
        </row>
        <row r="749">
          <cell r="A749" t="str">
            <v>L0421032</v>
          </cell>
          <cell r="B749" t="str">
            <v>AA</v>
          </cell>
          <cell r="C749" t="str">
            <v>01</v>
          </cell>
          <cell r="D749" t="str">
            <v/>
          </cell>
          <cell r="E749" t="str">
            <v>TRIM - DIE CUT VINYL, SIDE LH  TAURUS #15</v>
          </cell>
        </row>
        <row r="750">
          <cell r="A750" t="str">
            <v>L0383862</v>
          </cell>
          <cell r="B750" t="str">
            <v>AA</v>
          </cell>
          <cell r="C750" t="str">
            <v>02</v>
          </cell>
          <cell r="D750" t="str">
            <v/>
          </cell>
          <cell r="E750" t="str">
            <v>PATTERN - MISC. DIE CUT, SIDE LH #15</v>
          </cell>
        </row>
        <row r="751">
          <cell r="A751" t="str">
            <v>L0421033</v>
          </cell>
          <cell r="B751" t="str">
            <v>AA</v>
          </cell>
          <cell r="C751" t="str">
            <v>01</v>
          </cell>
          <cell r="D751" t="str">
            <v/>
          </cell>
          <cell r="E751" t="str">
            <v>TRIM - DIE CUT VINYL, SIDE RH  TAURUS #16</v>
          </cell>
        </row>
        <row r="752">
          <cell r="A752" t="str">
            <v>L0383870</v>
          </cell>
          <cell r="B752" t="str">
            <v>AA</v>
          </cell>
          <cell r="C752" t="str">
            <v>02</v>
          </cell>
          <cell r="D752" t="str">
            <v/>
          </cell>
          <cell r="E752" t="str">
            <v>PATTERN - MISC. DIE CUT, SIDE RH #16</v>
          </cell>
        </row>
        <row r="753">
          <cell r="A753" t="str">
            <v>L0423917</v>
          </cell>
          <cell r="B753" t="str">
            <v>AA</v>
          </cell>
          <cell r="C753" t="str">
            <v>01</v>
          </cell>
          <cell r="D753" t="str">
            <v/>
          </cell>
          <cell r="E753" t="str">
            <v>RETAINER - FLAT STRIP, 0520  W25  L1132MM  PP+FLEECE  SM  HOLES #1174</v>
          </cell>
        </row>
        <row r="754">
          <cell r="A754" t="str">
            <v>L0385335</v>
          </cell>
          <cell r="B754" t="str">
            <v>AA</v>
          </cell>
          <cell r="C754" t="str">
            <v>01</v>
          </cell>
          <cell r="D754" t="str">
            <v/>
          </cell>
          <cell r="E754" t="str">
            <v>RETAINER - FLAT STRIP, 2770  W25  L280MM  PP+FLEECE  HOLES #946</v>
          </cell>
        </row>
        <row r="755">
          <cell r="A755" t="str">
            <v>L0423944</v>
          </cell>
          <cell r="B755" t="str">
            <v>AA</v>
          </cell>
          <cell r="C755" t="str">
            <v>01</v>
          </cell>
          <cell r="D755" t="str">
            <v/>
          </cell>
          <cell r="E755" t="str">
            <v>RETAINER - J, 2846  W30  L40 MM  PP+FLEECE #1177</v>
          </cell>
        </row>
        <row r="756">
          <cell r="A756" t="str">
            <v>L0423921</v>
          </cell>
          <cell r="B756" t="str">
            <v>AA</v>
          </cell>
          <cell r="C756" t="str">
            <v>01</v>
          </cell>
          <cell r="D756" t="str">
            <v/>
          </cell>
          <cell r="E756" t="str">
            <v>RETAINER - J, 2846  W30  L440 MM  PP+FLEECE  SM  CUT-OUTS #1175</v>
          </cell>
        </row>
        <row r="757">
          <cell r="A757" t="str">
            <v>L0423941</v>
          </cell>
          <cell r="B757" t="str">
            <v>AA</v>
          </cell>
          <cell r="C757" t="str">
            <v>01</v>
          </cell>
          <cell r="D757" t="str">
            <v/>
          </cell>
          <cell r="E757" t="str">
            <v>RETAINER - J, 2846  W30  L95 MM  PP+FLEECE #1176</v>
          </cell>
        </row>
        <row r="758">
          <cell r="A758" t="str">
            <v>L0423174</v>
          </cell>
          <cell r="B758" t="str">
            <v>AA</v>
          </cell>
          <cell r="C758" t="str">
            <v>01</v>
          </cell>
          <cell r="D758" t="str">
            <v/>
          </cell>
          <cell r="E758" t="str">
            <v>RETAINER - J, A401  W20  L20 MM  PP #1171</v>
          </cell>
        </row>
        <row r="759">
          <cell r="A759" t="str">
            <v>L0423175</v>
          </cell>
          <cell r="B759" t="str">
            <v>AA</v>
          </cell>
          <cell r="C759" t="str">
            <v>01</v>
          </cell>
          <cell r="D759" t="str">
            <v/>
          </cell>
          <cell r="E759" t="str">
            <v>RETAINER - J, A401  W20  L95 MM  PP #1172</v>
          </cell>
        </row>
        <row r="760">
          <cell r="A760" t="str">
            <v>L0157822</v>
          </cell>
          <cell r="B760" t="str">
            <v>AA</v>
          </cell>
          <cell r="C760" t="str">
            <v>02</v>
          </cell>
          <cell r="D760" t="str">
            <v>LCF</v>
          </cell>
          <cell r="E760" t="str">
            <v>THREAD, -TERRIER (OXLEY) M20 OR SIMILAR</v>
          </cell>
        </row>
        <row r="761">
          <cell r="A761" t="str">
            <v>L0157821</v>
          </cell>
          <cell r="B761" t="str">
            <v>AA</v>
          </cell>
          <cell r="C761" t="str">
            <v>02</v>
          </cell>
          <cell r="D761" t="str">
            <v>LCF</v>
          </cell>
          <cell r="E761" t="str">
            <v>THREAD, -TERRIER (OXLEY) M36 OR SIMILAR</v>
          </cell>
        </row>
        <row r="762">
          <cell r="A762" t="str">
            <v>L0375422</v>
          </cell>
          <cell r="B762" t="str">
            <v>AA</v>
          </cell>
          <cell r="C762" t="str">
            <v>04</v>
          </cell>
          <cell r="D762" t="str">
            <v>LCF</v>
          </cell>
          <cell r="E762" t="str">
            <v>ASM, TRIM COVER - 1RS CUSH LEATHER, FRONT RH, JT3 SPORT STD</v>
          </cell>
        </row>
        <row r="763">
          <cell r="A763" t="str">
            <v>L0383871</v>
          </cell>
          <cell r="B763" t="str">
            <v>AA</v>
          </cell>
          <cell r="C763" t="str">
            <v>02</v>
          </cell>
          <cell r="D763" t="str">
            <v/>
          </cell>
          <cell r="E763" t="str">
            <v>TRIM - DIE CUT CLOTH, GUSSET SIDE RH  MALITEX #13</v>
          </cell>
        </row>
        <row r="764">
          <cell r="A764" t="str">
            <v>L0383872</v>
          </cell>
          <cell r="B764" t="str">
            <v>AA</v>
          </cell>
          <cell r="C764" t="str">
            <v>02</v>
          </cell>
          <cell r="D764" t="str">
            <v/>
          </cell>
          <cell r="E764" t="str">
            <v>PATTERN - MISC. DIE CUT, GUSSET SIDE RH #13</v>
          </cell>
        </row>
        <row r="765">
          <cell r="A765" t="str">
            <v>L0383877</v>
          </cell>
          <cell r="B765" t="str">
            <v>AA</v>
          </cell>
          <cell r="C765" t="str">
            <v>02</v>
          </cell>
          <cell r="D765" t="str">
            <v/>
          </cell>
          <cell r="E765" t="str">
            <v>TRIM - DIE CUT CLOTH, GUSSET SIDE LH  MALITEX #14</v>
          </cell>
        </row>
        <row r="766">
          <cell r="A766" t="str">
            <v>L0383878</v>
          </cell>
          <cell r="B766" t="str">
            <v>AA</v>
          </cell>
          <cell r="C766" t="str">
            <v>02</v>
          </cell>
          <cell r="D766" t="str">
            <v/>
          </cell>
          <cell r="E766" t="str">
            <v>PATTERN - MISC. DIE CUT, GUSSET SIDE LH #14</v>
          </cell>
        </row>
        <row r="767">
          <cell r="A767" t="str">
            <v>L0383881</v>
          </cell>
          <cell r="B767" t="str">
            <v>AA</v>
          </cell>
          <cell r="C767" t="str">
            <v>02</v>
          </cell>
          <cell r="D767" t="str">
            <v/>
          </cell>
          <cell r="E767" t="str">
            <v>TRIM - DIE CUT CLOTH, SIDE LH OUTER  NYLON #17</v>
          </cell>
        </row>
        <row r="768">
          <cell r="A768" t="str">
            <v>L0383882</v>
          </cell>
          <cell r="B768" t="str">
            <v>AA</v>
          </cell>
          <cell r="C768" t="str">
            <v>02</v>
          </cell>
          <cell r="D768" t="str">
            <v/>
          </cell>
          <cell r="E768" t="str">
            <v>PATTERN - MISC. DIE CUT, SIDE LH OUTER #17</v>
          </cell>
        </row>
        <row r="769">
          <cell r="A769" t="str">
            <v>L0383888</v>
          </cell>
          <cell r="B769" t="str">
            <v>AA</v>
          </cell>
          <cell r="C769" t="str">
            <v>02</v>
          </cell>
          <cell r="D769" t="str">
            <v/>
          </cell>
          <cell r="E769" t="str">
            <v>TRIM - DIE CUT CLOTH, SIDE REAR  MALITEX #12</v>
          </cell>
        </row>
        <row r="770">
          <cell r="A770" t="str">
            <v>L0383890</v>
          </cell>
          <cell r="B770" t="str">
            <v>AA</v>
          </cell>
          <cell r="C770" t="str">
            <v>02</v>
          </cell>
          <cell r="D770" t="str">
            <v/>
          </cell>
          <cell r="E770" t="str">
            <v>PATTERN - MISC. DIE CUT, SIDE REAR #12</v>
          </cell>
        </row>
        <row r="771">
          <cell r="A771" t="str">
            <v>L0421012</v>
          </cell>
          <cell r="B771" t="str">
            <v>AA</v>
          </cell>
          <cell r="C771" t="str">
            <v>01</v>
          </cell>
          <cell r="D771" t="str">
            <v/>
          </cell>
          <cell r="E771" t="str">
            <v>TRIM - DIE CUT CLOTH, SIDE FRONT OUTER  MALITEX #11</v>
          </cell>
        </row>
        <row r="772">
          <cell r="A772" t="str">
            <v>L0421010</v>
          </cell>
          <cell r="B772" t="str">
            <v>AA</v>
          </cell>
          <cell r="C772" t="str">
            <v>01</v>
          </cell>
          <cell r="D772" t="str">
            <v/>
          </cell>
          <cell r="E772" t="str">
            <v>PATTERN - MISC. DIE CUT, SIDE FRONT OUTER #11</v>
          </cell>
        </row>
        <row r="773">
          <cell r="A773" t="str">
            <v>L0421025</v>
          </cell>
          <cell r="B773" t="str">
            <v>AA</v>
          </cell>
          <cell r="C773" t="str">
            <v>01</v>
          </cell>
          <cell r="D773" t="str">
            <v/>
          </cell>
          <cell r="E773" t="str">
            <v>TRIM - DIE CUT VINYL, GUSSET CENTER FRONT RH  TAURUS #8</v>
          </cell>
        </row>
        <row r="774">
          <cell r="A774" t="str">
            <v>L0421008</v>
          </cell>
          <cell r="B774" t="str">
            <v>AA</v>
          </cell>
          <cell r="C774" t="str">
            <v>01</v>
          </cell>
          <cell r="D774" t="str">
            <v/>
          </cell>
          <cell r="E774" t="str">
            <v>PATTERN - MISC. DIE CUT, GUSSET CENTER FRONT RH #8</v>
          </cell>
        </row>
        <row r="775">
          <cell r="A775" t="str">
            <v>L0421026</v>
          </cell>
          <cell r="B775" t="str">
            <v>AA</v>
          </cell>
          <cell r="C775" t="str">
            <v>01</v>
          </cell>
          <cell r="D775" t="str">
            <v/>
          </cell>
          <cell r="E775" t="str">
            <v>TRIM - DIE CUT VINYL, GUSSET CENTER FRONT LH  TAURUS #9</v>
          </cell>
        </row>
        <row r="776">
          <cell r="A776" t="str">
            <v>L0421009</v>
          </cell>
          <cell r="B776" t="str">
            <v>AA</v>
          </cell>
          <cell r="C776" t="str">
            <v>01</v>
          </cell>
          <cell r="D776" t="str">
            <v/>
          </cell>
          <cell r="E776" t="str">
            <v>PATTERN - MISC. DIE CUT, GUSSET CENTER FRONT LH #9</v>
          </cell>
        </row>
        <row r="777">
          <cell r="A777" t="str">
            <v>L0421027</v>
          </cell>
          <cell r="B777" t="str">
            <v>AA</v>
          </cell>
          <cell r="C777" t="str">
            <v>01</v>
          </cell>
          <cell r="D777" t="str">
            <v/>
          </cell>
          <cell r="E777" t="str">
            <v>TRIM - DIE CUT VINYL, SIDE RH  TAURUS #15</v>
          </cell>
        </row>
        <row r="778">
          <cell r="A778" t="str">
            <v>L0383860</v>
          </cell>
          <cell r="B778" t="str">
            <v>AA</v>
          </cell>
          <cell r="C778" t="str">
            <v>02</v>
          </cell>
          <cell r="D778" t="str">
            <v/>
          </cell>
          <cell r="E778" t="str">
            <v>PATTERN - MISC. DIE CUT, SIDE RH #15</v>
          </cell>
        </row>
        <row r="779">
          <cell r="A779" t="str">
            <v>L0421028</v>
          </cell>
          <cell r="B779" t="str">
            <v>AA</v>
          </cell>
          <cell r="C779" t="str">
            <v>01</v>
          </cell>
          <cell r="D779" t="str">
            <v/>
          </cell>
          <cell r="E779" t="str">
            <v>TRIM - DIE CUT VINYL, SIDE LH  TAURUS #16</v>
          </cell>
        </row>
        <row r="780">
          <cell r="A780" t="str">
            <v>L0383867</v>
          </cell>
          <cell r="B780" t="str">
            <v>AA</v>
          </cell>
          <cell r="C780" t="str">
            <v>02</v>
          </cell>
          <cell r="D780" t="str">
            <v/>
          </cell>
          <cell r="E780" t="str">
            <v>PATTERN - MISC. DIE CUT, SIDE LH #16</v>
          </cell>
        </row>
        <row r="781">
          <cell r="A781" t="str">
            <v>L0421048</v>
          </cell>
          <cell r="B781" t="str">
            <v>AA</v>
          </cell>
          <cell r="C781" t="str">
            <v>01</v>
          </cell>
          <cell r="D781" t="str">
            <v/>
          </cell>
          <cell r="E781" t="str">
            <v>TRIM - DIE CUT LEATHER, BOLSTER RH  TAURUS #3</v>
          </cell>
        </row>
        <row r="782">
          <cell r="A782" t="str">
            <v>L0383851</v>
          </cell>
          <cell r="B782" t="str">
            <v>AA</v>
          </cell>
          <cell r="C782" t="str">
            <v>02</v>
          </cell>
          <cell r="D782" t="str">
            <v/>
          </cell>
          <cell r="E782" t="str">
            <v>PATTERN - MISC. DIE CUT, BOLSTER RH #3</v>
          </cell>
        </row>
        <row r="783">
          <cell r="A783" t="str">
            <v>L0421049</v>
          </cell>
          <cell r="B783" t="str">
            <v>AA</v>
          </cell>
          <cell r="C783" t="str">
            <v>01</v>
          </cell>
          <cell r="D783" t="str">
            <v/>
          </cell>
          <cell r="E783" t="str">
            <v>TRIM - DIE CUT LEATHER, CENTER REAR  TAURUS #4</v>
          </cell>
        </row>
        <row r="784">
          <cell r="A784" t="str">
            <v>L0383848</v>
          </cell>
          <cell r="B784" t="str">
            <v>AA</v>
          </cell>
          <cell r="C784" t="str">
            <v>02</v>
          </cell>
          <cell r="D784" t="str">
            <v/>
          </cell>
          <cell r="E784" t="str">
            <v>PATTERN - MISC. DIE CUT, CENTER REAR #4</v>
          </cell>
        </row>
        <row r="785">
          <cell r="A785" t="str">
            <v>L0421085</v>
          </cell>
          <cell r="B785" t="str">
            <v>AA</v>
          </cell>
          <cell r="C785" t="str">
            <v>01</v>
          </cell>
          <cell r="D785" t="str">
            <v/>
          </cell>
          <cell r="E785" t="str">
            <v>TRIM - DIE CUT LEATHER, BOLSTER LH  TAURUS #5</v>
          </cell>
        </row>
        <row r="786">
          <cell r="A786" t="str">
            <v>L0383854</v>
          </cell>
          <cell r="B786" t="str">
            <v>AA</v>
          </cell>
          <cell r="C786" t="str">
            <v>02</v>
          </cell>
          <cell r="D786" t="str">
            <v/>
          </cell>
          <cell r="E786" t="str">
            <v>PATTERN - MISC. DIE CUT, BOLSTER LH #5</v>
          </cell>
        </row>
        <row r="787">
          <cell r="A787" t="str">
            <v>L0421086</v>
          </cell>
          <cell r="B787" t="str">
            <v>AA</v>
          </cell>
          <cell r="C787" t="str">
            <v>01</v>
          </cell>
          <cell r="D787" t="str">
            <v/>
          </cell>
          <cell r="E787" t="str">
            <v>TRIM - DIE CUT VINYL, BOLSTER RH OUTER  TAURUS #6</v>
          </cell>
        </row>
        <row r="788">
          <cell r="A788" t="str">
            <v>L0383856</v>
          </cell>
          <cell r="B788" t="str">
            <v>AA</v>
          </cell>
          <cell r="C788" t="str">
            <v>02</v>
          </cell>
          <cell r="D788" t="str">
            <v/>
          </cell>
          <cell r="E788" t="str">
            <v>PATTERN - MISC. DIE CUT, BOLSTER RH OUTER #6</v>
          </cell>
        </row>
        <row r="789">
          <cell r="A789" t="str">
            <v>L0421088</v>
          </cell>
          <cell r="B789" t="str">
            <v>AA</v>
          </cell>
          <cell r="C789" t="str">
            <v>01</v>
          </cell>
          <cell r="D789" t="str">
            <v/>
          </cell>
          <cell r="E789" t="str">
            <v>TRIM - DIE CUT VINYL, BOLSTER LH OUTER  TAURUS #7</v>
          </cell>
        </row>
        <row r="790">
          <cell r="A790" t="str">
            <v>L0383858</v>
          </cell>
          <cell r="B790" t="str">
            <v>AA</v>
          </cell>
          <cell r="C790" t="str">
            <v>02</v>
          </cell>
          <cell r="D790" t="str">
            <v/>
          </cell>
          <cell r="E790" t="str">
            <v>PATTERN - MISC. DIE CUT, BOLSTER LH OUTER #7</v>
          </cell>
        </row>
        <row r="791">
          <cell r="A791" t="str">
            <v>L0421089</v>
          </cell>
          <cell r="B791" t="str">
            <v>AA</v>
          </cell>
          <cell r="C791" t="str">
            <v>01</v>
          </cell>
          <cell r="D791" t="str">
            <v/>
          </cell>
          <cell r="E791" t="str">
            <v>TRIM - DIE CUT VINYL, SIDE FRONT  TAURUS #10</v>
          </cell>
        </row>
        <row r="792">
          <cell r="A792" t="str">
            <v>L0383844</v>
          </cell>
          <cell r="B792" t="str">
            <v>AA</v>
          </cell>
          <cell r="C792" t="str">
            <v>02</v>
          </cell>
          <cell r="D792" t="str">
            <v/>
          </cell>
          <cell r="E792" t="str">
            <v>PATTERN - MISC. DIE CUT, SIDE FRONT #10</v>
          </cell>
        </row>
        <row r="793">
          <cell r="A793" t="str">
            <v>L0421093</v>
          </cell>
          <cell r="B793" t="str">
            <v>AA</v>
          </cell>
          <cell r="C793" t="str">
            <v>01</v>
          </cell>
          <cell r="D793" t="str">
            <v/>
          </cell>
          <cell r="E793" t="str">
            <v>TRIM - DIE CUT NON-WOVEN, FOAM CENTER REAR  6MM #21</v>
          </cell>
        </row>
        <row r="794">
          <cell r="A794" t="str">
            <v>L0421094</v>
          </cell>
          <cell r="B794" t="str">
            <v>AA</v>
          </cell>
          <cell r="C794" t="str">
            <v>01</v>
          </cell>
          <cell r="D794" t="str">
            <v/>
          </cell>
          <cell r="E794" t="str">
            <v>PATTERN - MISC. DIE CUT, FOAM CENTER REAR #21</v>
          </cell>
        </row>
        <row r="795">
          <cell r="A795" t="str">
            <v>L0421095</v>
          </cell>
          <cell r="B795" t="str">
            <v>AA</v>
          </cell>
          <cell r="C795" t="str">
            <v>01</v>
          </cell>
          <cell r="D795" t="str">
            <v/>
          </cell>
          <cell r="E795" t="str">
            <v>TRIM - DIE CUT NON-WOVEN, FOAM BOLSTER LH  6MM #22</v>
          </cell>
        </row>
        <row r="796">
          <cell r="A796" t="str">
            <v>L0383903</v>
          </cell>
          <cell r="B796" t="str">
            <v>AA</v>
          </cell>
          <cell r="C796" t="str">
            <v>02</v>
          </cell>
          <cell r="D796" t="str">
            <v/>
          </cell>
          <cell r="E796" t="str">
            <v>PATTERN - MISC. DIE CUT, FOAM BOLSTER LH #22</v>
          </cell>
        </row>
        <row r="797">
          <cell r="A797" t="str">
            <v>L0421818</v>
          </cell>
          <cell r="B797" t="str">
            <v>AA</v>
          </cell>
          <cell r="C797" t="str">
            <v>01</v>
          </cell>
          <cell r="D797" t="str">
            <v/>
          </cell>
          <cell r="E797" t="str">
            <v>TRIM - DIE CUT NON-WOVEN, FOAM BOLSTER RH, 6MM #20</v>
          </cell>
        </row>
        <row r="798">
          <cell r="A798" t="str">
            <v>L0383901</v>
          </cell>
          <cell r="B798" t="str">
            <v>AA</v>
          </cell>
          <cell r="C798" t="str">
            <v>02</v>
          </cell>
          <cell r="D798" t="str">
            <v/>
          </cell>
          <cell r="E798" t="str">
            <v>PATTERN - MISC. DIE CUT, FOAM BOLSTER RH #20</v>
          </cell>
        </row>
        <row r="799">
          <cell r="A799" t="str">
            <v>L0422822</v>
          </cell>
          <cell r="B799" t="str">
            <v>AA</v>
          </cell>
          <cell r="C799" t="str">
            <v>01</v>
          </cell>
          <cell r="D799" t="str">
            <v/>
          </cell>
          <cell r="E799" t="str">
            <v>TRIM - DIE CUT CLOTH, CENTER  TRANSCAL SPORT MESH #1</v>
          </cell>
        </row>
        <row r="800">
          <cell r="A800" t="str">
            <v>L0383842</v>
          </cell>
          <cell r="B800" t="str">
            <v>AA</v>
          </cell>
          <cell r="C800" t="str">
            <v>02</v>
          </cell>
          <cell r="D800" t="str">
            <v/>
          </cell>
          <cell r="E800" t="str">
            <v>PATTERN - MISC. DIE CUT, CENTER #1</v>
          </cell>
        </row>
        <row r="801">
          <cell r="A801" t="str">
            <v>L0422823</v>
          </cell>
          <cell r="B801" t="str">
            <v>AA</v>
          </cell>
          <cell r="C801" t="str">
            <v>01</v>
          </cell>
          <cell r="D801" t="str">
            <v/>
          </cell>
          <cell r="E801" t="str">
            <v>TRIM - DIE CUT CLOTH, CENTER FRONT  TRANSCAL SPORT MESH #2</v>
          </cell>
        </row>
        <row r="802">
          <cell r="A802" t="str">
            <v>L0383839</v>
          </cell>
          <cell r="B802" t="str">
            <v>AA</v>
          </cell>
          <cell r="C802" t="str">
            <v>02</v>
          </cell>
          <cell r="D802" t="str">
            <v/>
          </cell>
          <cell r="E802" t="str">
            <v>PATTERN - MISC. DIE CUT, CENTER FRONT #2</v>
          </cell>
        </row>
        <row r="803">
          <cell r="A803" t="str">
            <v>L0423917</v>
          </cell>
          <cell r="B803" t="str">
            <v>AA</v>
          </cell>
          <cell r="C803" t="str">
            <v>01</v>
          </cell>
          <cell r="D803" t="str">
            <v/>
          </cell>
          <cell r="E803" t="str">
            <v>RETAINER - FLAT STRIP, 0520  W25  L1132MM  PP+FLEECE  SM  HOLES #1174</v>
          </cell>
        </row>
        <row r="804">
          <cell r="A804" t="str">
            <v>L0423944</v>
          </cell>
          <cell r="B804" t="str">
            <v>AA</v>
          </cell>
          <cell r="C804" t="str">
            <v>01</v>
          </cell>
          <cell r="D804" t="str">
            <v/>
          </cell>
          <cell r="E804" t="str">
            <v>RETAINER - J, 2846  W30  L40 MM  PP+FLEECE #1177</v>
          </cell>
        </row>
        <row r="805">
          <cell r="A805" t="str">
            <v>L0423921</v>
          </cell>
          <cell r="B805" t="str">
            <v>AA</v>
          </cell>
          <cell r="C805" t="str">
            <v>01</v>
          </cell>
          <cell r="D805" t="str">
            <v/>
          </cell>
          <cell r="E805" t="str">
            <v>RETAINER - J, 2846  W30  L440 MM  PP+FLEECE  SM  CUT-OUTS #1175</v>
          </cell>
        </row>
        <row r="806">
          <cell r="A806" t="str">
            <v>L0423941</v>
          </cell>
          <cell r="B806" t="str">
            <v>AA</v>
          </cell>
          <cell r="C806" t="str">
            <v>01</v>
          </cell>
          <cell r="D806" t="str">
            <v/>
          </cell>
          <cell r="E806" t="str">
            <v>RETAINER - J, 2846  W30  L95 MM  PP+FLEECE #1176</v>
          </cell>
        </row>
        <row r="807">
          <cell r="A807" t="str">
            <v>L0423174</v>
          </cell>
          <cell r="B807" t="str">
            <v>AA</v>
          </cell>
          <cell r="C807" t="str">
            <v>01</v>
          </cell>
          <cell r="D807" t="str">
            <v/>
          </cell>
          <cell r="E807" t="str">
            <v>RETAINER - J, A401  W20  L20 MM  PP #1171</v>
          </cell>
        </row>
        <row r="808">
          <cell r="A808" t="str">
            <v>L0423175</v>
          </cell>
          <cell r="B808" t="str">
            <v>AA</v>
          </cell>
          <cell r="C808" t="str">
            <v>01</v>
          </cell>
          <cell r="D808" t="str">
            <v/>
          </cell>
          <cell r="E808" t="str">
            <v>RETAINER - J, A401  W20  L95 MM  PP #1172</v>
          </cell>
        </row>
        <row r="809">
          <cell r="A809" t="str">
            <v>L0157822</v>
          </cell>
          <cell r="B809" t="str">
            <v>AA</v>
          </cell>
          <cell r="C809" t="str">
            <v>02</v>
          </cell>
          <cell r="D809" t="str">
            <v>LCF</v>
          </cell>
          <cell r="E809" t="str">
            <v>THREAD, -TERRIER (OXLEY) M20 OR SIMILAR</v>
          </cell>
        </row>
        <row r="810">
          <cell r="A810" t="str">
            <v>L0157821</v>
          </cell>
          <cell r="B810" t="str">
            <v>AA</v>
          </cell>
          <cell r="C810" t="str">
            <v>02</v>
          </cell>
          <cell r="D810" t="str">
            <v>LCF</v>
          </cell>
          <cell r="E810" t="str">
            <v>THREAD, -TERRIER (OXLEY) M36 OR SIMILAR</v>
          </cell>
        </row>
        <row r="811">
          <cell r="A811" t="str">
            <v>L0385335</v>
          </cell>
          <cell r="B811" t="str">
            <v>AA</v>
          </cell>
          <cell r="C811" t="str">
            <v>01</v>
          </cell>
          <cell r="D811" t="str">
            <v/>
          </cell>
          <cell r="E811" t="str">
            <v>RETAINER - FLAT STRIP, 2770  W25  L280MM  PP+FLEECE  HOLES #946</v>
          </cell>
        </row>
        <row r="812">
          <cell r="A812" t="str">
            <v>L0375423</v>
          </cell>
          <cell r="B812" t="str">
            <v>AA</v>
          </cell>
          <cell r="C812" t="str">
            <v>04</v>
          </cell>
          <cell r="D812" t="str">
            <v>LCF</v>
          </cell>
          <cell r="E812" t="str">
            <v>ASM, TRIM COVER - 1RS CUSH LEATHER, FRONT LH, JT3 SPORT STD</v>
          </cell>
        </row>
        <row r="813">
          <cell r="A813" t="str">
            <v>L0422822</v>
          </cell>
          <cell r="B813" t="str">
            <v>AA</v>
          </cell>
          <cell r="C813" t="str">
            <v>01</v>
          </cell>
          <cell r="D813" t="str">
            <v/>
          </cell>
          <cell r="E813" t="str">
            <v>TRIM - DIE CUT CLOTH, CENTER  TRANSCAL SPORT MESH #1</v>
          </cell>
        </row>
        <row r="814">
          <cell r="A814" t="str">
            <v>L0383842</v>
          </cell>
          <cell r="B814" t="str">
            <v>AA</v>
          </cell>
          <cell r="C814" t="str">
            <v>02</v>
          </cell>
          <cell r="D814" t="str">
            <v/>
          </cell>
          <cell r="E814" t="str">
            <v>PATTERN - MISC. DIE CUT, CENTER #1</v>
          </cell>
        </row>
        <row r="815">
          <cell r="A815" t="str">
            <v>L0422823</v>
          </cell>
          <cell r="B815" t="str">
            <v>AA</v>
          </cell>
          <cell r="C815" t="str">
            <v>01</v>
          </cell>
          <cell r="D815" t="str">
            <v/>
          </cell>
          <cell r="E815" t="str">
            <v>TRIM - DIE CUT CLOTH, CENTER FRONT  TRANSCAL SPORT MESH #2</v>
          </cell>
        </row>
        <row r="816">
          <cell r="A816" t="str">
            <v>L0383839</v>
          </cell>
          <cell r="B816" t="str">
            <v>AA</v>
          </cell>
          <cell r="C816" t="str">
            <v>02</v>
          </cell>
          <cell r="D816" t="str">
            <v/>
          </cell>
          <cell r="E816" t="str">
            <v>PATTERN - MISC. DIE CUT, CENTER FRONT #2</v>
          </cell>
        </row>
        <row r="817">
          <cell r="A817" t="str">
            <v>L0383871</v>
          </cell>
          <cell r="B817" t="str">
            <v>AA</v>
          </cell>
          <cell r="C817" t="str">
            <v>02</v>
          </cell>
          <cell r="D817" t="str">
            <v/>
          </cell>
          <cell r="E817" t="str">
            <v>TRIM - DIE CUT CLOTH, GUSSET SIDE RH  MALITEX #13</v>
          </cell>
        </row>
        <row r="818">
          <cell r="A818" t="str">
            <v>L0383872</v>
          </cell>
          <cell r="B818" t="str">
            <v>AA</v>
          </cell>
          <cell r="C818" t="str">
            <v>02</v>
          </cell>
          <cell r="D818" t="str">
            <v/>
          </cell>
          <cell r="E818" t="str">
            <v>PATTERN - MISC. DIE CUT, GUSSET SIDE RH #13</v>
          </cell>
        </row>
        <row r="819">
          <cell r="A819" t="str">
            <v>L0383877</v>
          </cell>
          <cell r="B819" t="str">
            <v>AA</v>
          </cell>
          <cell r="C819" t="str">
            <v>02</v>
          </cell>
          <cell r="D819" t="str">
            <v/>
          </cell>
          <cell r="E819" t="str">
            <v>TRIM - DIE CUT CLOTH, GUSSET SIDE LH  MALITEX #14</v>
          </cell>
        </row>
        <row r="820">
          <cell r="A820" t="str">
            <v>L0383878</v>
          </cell>
          <cell r="B820" t="str">
            <v>AA</v>
          </cell>
          <cell r="C820" t="str">
            <v>02</v>
          </cell>
          <cell r="D820" t="str">
            <v/>
          </cell>
          <cell r="E820" t="str">
            <v>PATTERN - MISC. DIE CUT, GUSSET SIDE LH #14</v>
          </cell>
        </row>
        <row r="821">
          <cell r="A821" t="str">
            <v>L0383885</v>
          </cell>
          <cell r="B821" t="str">
            <v>AA</v>
          </cell>
          <cell r="C821" t="str">
            <v>02</v>
          </cell>
          <cell r="D821" t="str">
            <v/>
          </cell>
          <cell r="E821" t="str">
            <v>TRIM - DIE CUT CLOTH, SIDE RH OUTER  NYLON #17</v>
          </cell>
        </row>
        <row r="822">
          <cell r="A822" t="str">
            <v>L0383886</v>
          </cell>
          <cell r="B822" t="str">
            <v>AA</v>
          </cell>
          <cell r="C822" t="str">
            <v>02</v>
          </cell>
          <cell r="D822" t="str">
            <v/>
          </cell>
          <cell r="E822" t="str">
            <v>PATTERN - MISC. DIE CUT, SIDE RH OUTER #17</v>
          </cell>
        </row>
        <row r="823">
          <cell r="A823" t="str">
            <v>L0383888</v>
          </cell>
          <cell r="B823" t="str">
            <v>AA</v>
          </cell>
          <cell r="C823" t="str">
            <v>02</v>
          </cell>
          <cell r="D823" t="str">
            <v/>
          </cell>
          <cell r="E823" t="str">
            <v>TRIM - DIE CUT CLOTH, SIDE REAR  MALITEX #12</v>
          </cell>
        </row>
        <row r="824">
          <cell r="A824" t="str">
            <v>L0383890</v>
          </cell>
          <cell r="B824" t="str">
            <v>AA</v>
          </cell>
          <cell r="C824" t="str">
            <v>02</v>
          </cell>
          <cell r="D824" t="str">
            <v/>
          </cell>
          <cell r="E824" t="str">
            <v>PATTERN - MISC. DIE CUT, SIDE REAR #12</v>
          </cell>
        </row>
        <row r="825">
          <cell r="A825" t="str">
            <v>L0421012</v>
          </cell>
          <cell r="B825" t="str">
            <v>AA</v>
          </cell>
          <cell r="C825" t="str">
            <v>01</v>
          </cell>
          <cell r="D825" t="str">
            <v/>
          </cell>
          <cell r="E825" t="str">
            <v>TRIM - DIE CUT CLOTH, SIDE FRONT OUTER  MALITEX #11</v>
          </cell>
        </row>
        <row r="826">
          <cell r="A826" t="str">
            <v>L0421010</v>
          </cell>
          <cell r="B826" t="str">
            <v>AA</v>
          </cell>
          <cell r="C826" t="str">
            <v>01</v>
          </cell>
          <cell r="D826" t="str">
            <v/>
          </cell>
          <cell r="E826" t="str">
            <v>PATTERN - MISC. DIE CUT, SIDE FRONT OUTER #11</v>
          </cell>
        </row>
        <row r="827">
          <cell r="A827" t="str">
            <v>L0421025</v>
          </cell>
          <cell r="B827" t="str">
            <v>AA</v>
          </cell>
          <cell r="C827" t="str">
            <v>01</v>
          </cell>
          <cell r="D827" t="str">
            <v/>
          </cell>
          <cell r="E827" t="str">
            <v>TRIM - DIE CUT VINYL, GUSSET CENTER FRONT RH  TAURUS #8</v>
          </cell>
        </row>
        <row r="828">
          <cell r="A828" t="str">
            <v>L0421008</v>
          </cell>
          <cell r="B828" t="str">
            <v>AA</v>
          </cell>
          <cell r="C828" t="str">
            <v>01</v>
          </cell>
          <cell r="D828" t="str">
            <v/>
          </cell>
          <cell r="E828" t="str">
            <v>PATTERN - MISC. DIE CUT, GUSSET CENTER FRONT RH #8</v>
          </cell>
        </row>
        <row r="829">
          <cell r="A829" t="str">
            <v>L0421026</v>
          </cell>
          <cell r="B829" t="str">
            <v>AA</v>
          </cell>
          <cell r="C829" t="str">
            <v>01</v>
          </cell>
          <cell r="D829" t="str">
            <v/>
          </cell>
          <cell r="E829" t="str">
            <v>TRIM - DIE CUT VINYL, GUSSET CENTER FRONT LH  TAURUS #9</v>
          </cell>
        </row>
        <row r="830">
          <cell r="A830" t="str">
            <v>L0421009</v>
          </cell>
          <cell r="B830" t="str">
            <v>AA</v>
          </cell>
          <cell r="C830" t="str">
            <v>01</v>
          </cell>
          <cell r="D830" t="str">
            <v/>
          </cell>
          <cell r="E830" t="str">
            <v>PATTERN - MISC. DIE CUT, GUSSET CENTER FRONT LH #9</v>
          </cell>
        </row>
        <row r="831">
          <cell r="A831" t="str">
            <v>L0421032</v>
          </cell>
          <cell r="B831" t="str">
            <v>AA</v>
          </cell>
          <cell r="C831" t="str">
            <v>01</v>
          </cell>
          <cell r="D831" t="str">
            <v/>
          </cell>
          <cell r="E831" t="str">
            <v>TRIM - DIE CUT VINYL, SIDE LH  TAURUS #15</v>
          </cell>
        </row>
        <row r="832">
          <cell r="A832" t="str">
            <v>L0383862</v>
          </cell>
          <cell r="B832" t="str">
            <v>AA</v>
          </cell>
          <cell r="C832" t="str">
            <v>02</v>
          </cell>
          <cell r="D832" t="str">
            <v/>
          </cell>
          <cell r="E832" t="str">
            <v>PATTERN - MISC. DIE CUT, SIDE LH #15</v>
          </cell>
        </row>
        <row r="833">
          <cell r="A833" t="str">
            <v>L0421033</v>
          </cell>
          <cell r="B833" t="str">
            <v>AA</v>
          </cell>
          <cell r="C833" t="str">
            <v>01</v>
          </cell>
          <cell r="D833" t="str">
            <v/>
          </cell>
          <cell r="E833" t="str">
            <v>TRIM - DIE CUT VINYL, SIDE RH  TAURUS #16</v>
          </cell>
        </row>
        <row r="834">
          <cell r="A834" t="str">
            <v>L0383870</v>
          </cell>
          <cell r="B834" t="str">
            <v>AA</v>
          </cell>
          <cell r="C834" t="str">
            <v>02</v>
          </cell>
          <cell r="D834" t="str">
            <v/>
          </cell>
          <cell r="E834" t="str">
            <v>PATTERN - MISC. DIE CUT, SIDE RH #16</v>
          </cell>
        </row>
        <row r="835">
          <cell r="A835" t="str">
            <v>L0421048</v>
          </cell>
          <cell r="B835" t="str">
            <v>AA</v>
          </cell>
          <cell r="C835" t="str">
            <v>01</v>
          </cell>
          <cell r="D835" t="str">
            <v/>
          </cell>
          <cell r="E835" t="str">
            <v>TRIM - DIE CUT LEATHER, BOLSTER RH  TAURUS #3</v>
          </cell>
        </row>
        <row r="836">
          <cell r="A836" t="str">
            <v>L0383851</v>
          </cell>
          <cell r="B836" t="str">
            <v>AA</v>
          </cell>
          <cell r="C836" t="str">
            <v>02</v>
          </cell>
          <cell r="D836" t="str">
            <v/>
          </cell>
          <cell r="E836" t="str">
            <v>PATTERN - MISC. DIE CUT, BOLSTER RH #3</v>
          </cell>
        </row>
        <row r="837">
          <cell r="A837" t="str">
            <v>L0421049</v>
          </cell>
          <cell r="B837" t="str">
            <v>AA</v>
          </cell>
          <cell r="C837" t="str">
            <v>01</v>
          </cell>
          <cell r="D837" t="str">
            <v/>
          </cell>
          <cell r="E837" t="str">
            <v>TRIM - DIE CUT LEATHER, CENTER REAR  TAURUS #4</v>
          </cell>
        </row>
        <row r="838">
          <cell r="A838" t="str">
            <v>L0383848</v>
          </cell>
          <cell r="B838" t="str">
            <v>AA</v>
          </cell>
          <cell r="C838" t="str">
            <v>02</v>
          </cell>
          <cell r="D838" t="str">
            <v/>
          </cell>
          <cell r="E838" t="str">
            <v>PATTERN - MISC. DIE CUT, CENTER REAR #4</v>
          </cell>
        </row>
        <row r="839">
          <cell r="A839" t="str">
            <v>L0421085</v>
          </cell>
          <cell r="B839" t="str">
            <v>AA</v>
          </cell>
          <cell r="C839" t="str">
            <v>01</v>
          </cell>
          <cell r="D839" t="str">
            <v/>
          </cell>
          <cell r="E839" t="str">
            <v>TRIM - DIE CUT LEATHER, BOLSTER LH  TAURUS #5</v>
          </cell>
        </row>
        <row r="840">
          <cell r="A840" t="str">
            <v>L0383854</v>
          </cell>
          <cell r="B840" t="str">
            <v>AA</v>
          </cell>
          <cell r="C840" t="str">
            <v>02</v>
          </cell>
          <cell r="D840" t="str">
            <v/>
          </cell>
          <cell r="E840" t="str">
            <v>PATTERN - MISC. DIE CUT, BOLSTER LH #5</v>
          </cell>
        </row>
        <row r="841">
          <cell r="A841" t="str">
            <v>L0421086</v>
          </cell>
          <cell r="B841" t="str">
            <v>AA</v>
          </cell>
          <cell r="C841" t="str">
            <v>01</v>
          </cell>
          <cell r="D841" t="str">
            <v/>
          </cell>
          <cell r="E841" t="str">
            <v>TRIM - DIE CUT VINYL, BOLSTER RH OUTER  TAURUS #6</v>
          </cell>
        </row>
        <row r="842">
          <cell r="A842" t="str">
            <v>L0383856</v>
          </cell>
          <cell r="B842" t="str">
            <v>AA</v>
          </cell>
          <cell r="C842" t="str">
            <v>02</v>
          </cell>
          <cell r="D842" t="str">
            <v/>
          </cell>
          <cell r="E842" t="str">
            <v>PATTERN - MISC. DIE CUT, BOLSTER RH OUTER #6</v>
          </cell>
        </row>
        <row r="843">
          <cell r="A843" t="str">
            <v>L0421088</v>
          </cell>
          <cell r="B843" t="str">
            <v>AA</v>
          </cell>
          <cell r="C843" t="str">
            <v>01</v>
          </cell>
          <cell r="D843" t="str">
            <v/>
          </cell>
          <cell r="E843" t="str">
            <v>TRIM - DIE CUT VINYL, BOLSTER LH OUTER  TAURUS #7</v>
          </cell>
        </row>
        <row r="844">
          <cell r="A844" t="str">
            <v>L0383858</v>
          </cell>
          <cell r="B844" t="str">
            <v>AA</v>
          </cell>
          <cell r="C844" t="str">
            <v>02</v>
          </cell>
          <cell r="D844" t="str">
            <v/>
          </cell>
          <cell r="E844" t="str">
            <v>PATTERN - MISC. DIE CUT, BOLSTER LH OUTER #7</v>
          </cell>
        </row>
        <row r="845">
          <cell r="A845" t="str">
            <v>L0421089</v>
          </cell>
          <cell r="B845" t="str">
            <v>AA</v>
          </cell>
          <cell r="C845" t="str">
            <v>01</v>
          </cell>
          <cell r="D845" t="str">
            <v/>
          </cell>
          <cell r="E845" t="str">
            <v>TRIM - DIE CUT VINYL, SIDE FRONT  TAURUS #10</v>
          </cell>
        </row>
        <row r="846">
          <cell r="A846" t="str">
            <v>L0383844</v>
          </cell>
          <cell r="B846" t="str">
            <v>AA</v>
          </cell>
          <cell r="C846" t="str">
            <v>02</v>
          </cell>
          <cell r="D846" t="str">
            <v/>
          </cell>
          <cell r="E846" t="str">
            <v>PATTERN - MISC. DIE CUT, SIDE FRONT #10</v>
          </cell>
        </row>
        <row r="847">
          <cell r="A847" t="str">
            <v>L0421093</v>
          </cell>
          <cell r="B847" t="str">
            <v>AA</v>
          </cell>
          <cell r="C847" t="str">
            <v>01</v>
          </cell>
          <cell r="D847" t="str">
            <v/>
          </cell>
          <cell r="E847" t="str">
            <v>TRIM - DIE CUT NON-WOVEN, FOAM CENTER REAR  6MM #21</v>
          </cell>
        </row>
        <row r="848">
          <cell r="A848" t="str">
            <v>L0421094</v>
          </cell>
          <cell r="B848" t="str">
            <v>AA</v>
          </cell>
          <cell r="C848" t="str">
            <v>01</v>
          </cell>
          <cell r="D848" t="str">
            <v/>
          </cell>
          <cell r="E848" t="str">
            <v>PATTERN - MISC. DIE CUT, FOAM CENTER REAR #21</v>
          </cell>
        </row>
        <row r="849">
          <cell r="A849" t="str">
            <v>L0421095</v>
          </cell>
          <cell r="B849" t="str">
            <v>AA</v>
          </cell>
          <cell r="C849" t="str">
            <v>01</v>
          </cell>
          <cell r="D849" t="str">
            <v/>
          </cell>
          <cell r="E849" t="str">
            <v>TRIM - DIE CUT NON-WOVEN, FOAM BOLSTER LH  6MM #22</v>
          </cell>
        </row>
        <row r="850">
          <cell r="A850" t="str">
            <v>L0383903</v>
          </cell>
          <cell r="B850" t="str">
            <v>AA</v>
          </cell>
          <cell r="C850" t="str">
            <v>02</v>
          </cell>
          <cell r="D850" t="str">
            <v/>
          </cell>
          <cell r="E850" t="str">
            <v>PATTERN - MISC. DIE CUT, FOAM BOLSTER LH #22</v>
          </cell>
        </row>
        <row r="851">
          <cell r="A851" t="str">
            <v>L0421818</v>
          </cell>
          <cell r="B851" t="str">
            <v>AA</v>
          </cell>
          <cell r="C851" t="str">
            <v>01</v>
          </cell>
          <cell r="D851" t="str">
            <v/>
          </cell>
          <cell r="E851" t="str">
            <v>TRIM - DIE CUT NON-WOVEN, FOAM BOLSTER RH, 6MM #20</v>
          </cell>
        </row>
        <row r="852">
          <cell r="A852" t="str">
            <v>L0383901</v>
          </cell>
          <cell r="B852" t="str">
            <v>AA</v>
          </cell>
          <cell r="C852" t="str">
            <v>02</v>
          </cell>
          <cell r="D852" t="str">
            <v/>
          </cell>
          <cell r="E852" t="str">
            <v>PATTERN - MISC. DIE CUT, FOAM BOLSTER RH #20</v>
          </cell>
        </row>
        <row r="853">
          <cell r="A853" t="str">
            <v>L0423917</v>
          </cell>
          <cell r="B853" t="str">
            <v>AA</v>
          </cell>
          <cell r="C853" t="str">
            <v>01</v>
          </cell>
          <cell r="D853" t="str">
            <v/>
          </cell>
          <cell r="E853" t="str">
            <v>RETAINER - FLAT STRIP, 0520  W25  L1132MM  PP+FLEECE  SM  HOLES #1174</v>
          </cell>
        </row>
        <row r="854">
          <cell r="A854" t="str">
            <v>L0423944</v>
          </cell>
          <cell r="B854" t="str">
            <v>AA</v>
          </cell>
          <cell r="C854" t="str">
            <v>01</v>
          </cell>
          <cell r="D854" t="str">
            <v/>
          </cell>
          <cell r="E854" t="str">
            <v>RETAINER - J, 2846  W30  L40 MM  PP+FLEECE #1177</v>
          </cell>
        </row>
        <row r="855">
          <cell r="A855" t="str">
            <v>L0423921</v>
          </cell>
          <cell r="B855" t="str">
            <v>AA</v>
          </cell>
          <cell r="C855" t="str">
            <v>01</v>
          </cell>
          <cell r="D855" t="str">
            <v/>
          </cell>
          <cell r="E855" t="str">
            <v>RETAINER - J, 2846  W30  L440 MM  PP+FLEECE  SM  CUT-OUTS #1175</v>
          </cell>
        </row>
        <row r="856">
          <cell r="A856" t="str">
            <v>L0423941</v>
          </cell>
          <cell r="B856" t="str">
            <v>AA</v>
          </cell>
          <cell r="C856" t="str">
            <v>01</v>
          </cell>
          <cell r="D856" t="str">
            <v/>
          </cell>
          <cell r="E856" t="str">
            <v>RETAINER - J, 2846  W30  L95 MM  PP+FLEECE #1176</v>
          </cell>
        </row>
        <row r="857">
          <cell r="A857" t="str">
            <v>L0423174</v>
          </cell>
          <cell r="B857" t="str">
            <v>AA</v>
          </cell>
          <cell r="C857" t="str">
            <v>01</v>
          </cell>
          <cell r="D857" t="str">
            <v/>
          </cell>
          <cell r="E857" t="str">
            <v>RETAINER - J, A401  W20  L20 MM  PP #1171</v>
          </cell>
        </row>
        <row r="858">
          <cell r="A858" t="str">
            <v>L0423175</v>
          </cell>
          <cell r="B858" t="str">
            <v>AA</v>
          </cell>
          <cell r="C858" t="str">
            <v>01</v>
          </cell>
          <cell r="D858" t="str">
            <v/>
          </cell>
          <cell r="E858" t="str">
            <v>RETAINER - J, A401  W20  L95 MM  PP #1172</v>
          </cell>
        </row>
        <row r="859">
          <cell r="A859" t="str">
            <v>L0157822</v>
          </cell>
          <cell r="B859" t="str">
            <v>AA</v>
          </cell>
          <cell r="C859" t="str">
            <v>02</v>
          </cell>
          <cell r="D859" t="str">
            <v>LCF</v>
          </cell>
          <cell r="E859" t="str">
            <v>THREAD, -TERRIER (OXLEY) M20 OR SIMILAR</v>
          </cell>
        </row>
        <row r="860">
          <cell r="A860" t="str">
            <v>L0157821</v>
          </cell>
          <cell r="B860" t="str">
            <v>AA</v>
          </cell>
          <cell r="C860" t="str">
            <v>02</v>
          </cell>
          <cell r="D860" t="str">
            <v>LCF</v>
          </cell>
          <cell r="E860" t="str">
            <v>THREAD, -TERRIER (OXLEY) M36 OR SIMILAR</v>
          </cell>
        </row>
        <row r="861">
          <cell r="A861" t="str">
            <v>L0385335</v>
          </cell>
          <cell r="B861" t="str">
            <v>AA</v>
          </cell>
          <cell r="C861" t="str">
            <v>01</v>
          </cell>
          <cell r="D861" t="str">
            <v/>
          </cell>
          <cell r="E861" t="str">
            <v>RETAINER - FLAT STRIP, 2770  W25  L280MM  PP+FLEECE  HOLES #946</v>
          </cell>
        </row>
        <row r="862">
          <cell r="A862" t="str">
            <v>L0375428</v>
          </cell>
          <cell r="B862" t="str">
            <v>AA</v>
          </cell>
          <cell r="C862" t="str">
            <v>03</v>
          </cell>
          <cell r="D862" t="str">
            <v>LCF</v>
          </cell>
          <cell r="E862" t="str">
            <v>ASM, TRIM COVER - 1RS CUSH LEATHER, FRONT RH, JT5 COUTURE CLIMATE</v>
          </cell>
        </row>
        <row r="863">
          <cell r="A863" t="str">
            <v>L0421093</v>
          </cell>
          <cell r="B863" t="str">
            <v>AA</v>
          </cell>
          <cell r="C863" t="str">
            <v>01</v>
          </cell>
          <cell r="D863" t="str">
            <v/>
          </cell>
          <cell r="E863" t="str">
            <v>TRIM - DIE CUT NON-WOVEN, FOAM CENTER REAR  6MM #21</v>
          </cell>
        </row>
        <row r="864">
          <cell r="A864" t="str">
            <v>L0421094</v>
          </cell>
          <cell r="B864" t="str">
            <v>AA</v>
          </cell>
          <cell r="C864" t="str">
            <v>01</v>
          </cell>
          <cell r="D864" t="str">
            <v/>
          </cell>
          <cell r="E864" t="str">
            <v>PATTERN - MISC. DIE CUT, FOAM CENTER REAR #21</v>
          </cell>
        </row>
        <row r="865">
          <cell r="A865" t="str">
            <v>L0421095</v>
          </cell>
          <cell r="B865" t="str">
            <v>AA</v>
          </cell>
          <cell r="C865" t="str">
            <v>01</v>
          </cell>
          <cell r="D865" t="str">
            <v/>
          </cell>
          <cell r="E865" t="str">
            <v>TRIM - DIE CUT NON-WOVEN, FOAM BOLSTER LH  6MM #22</v>
          </cell>
        </row>
        <row r="866">
          <cell r="A866" t="str">
            <v>L0383903</v>
          </cell>
          <cell r="B866" t="str">
            <v>AA</v>
          </cell>
          <cell r="C866" t="str">
            <v>02</v>
          </cell>
          <cell r="D866" t="str">
            <v/>
          </cell>
          <cell r="E866" t="str">
            <v>PATTERN - MISC. DIE CUT, FOAM BOLSTER LH #22</v>
          </cell>
        </row>
        <row r="867">
          <cell r="A867" t="str">
            <v>L0421804</v>
          </cell>
          <cell r="B867" t="str">
            <v>AA</v>
          </cell>
          <cell r="C867" t="str">
            <v>01</v>
          </cell>
          <cell r="D867" t="str">
            <v/>
          </cell>
          <cell r="E867" t="str">
            <v>TRIM - DIE CUT LEATHER, CENTER  HERRIBONE + KUFNER #1</v>
          </cell>
        </row>
        <row r="868">
          <cell r="A868" t="str">
            <v>L0383842</v>
          </cell>
          <cell r="B868" t="str">
            <v>AA</v>
          </cell>
          <cell r="C868" t="str">
            <v>02</v>
          </cell>
          <cell r="D868" t="str">
            <v/>
          </cell>
          <cell r="E868" t="str">
            <v>PATTERN - MISC. DIE CUT, CENTER #1</v>
          </cell>
        </row>
        <row r="869">
          <cell r="A869" t="str">
            <v>L0421806</v>
          </cell>
          <cell r="B869" t="str">
            <v>AA</v>
          </cell>
          <cell r="C869" t="str">
            <v>01</v>
          </cell>
          <cell r="D869" t="str">
            <v/>
          </cell>
          <cell r="E869" t="str">
            <v>TRIM - DIE CUT LEATHER, CENTER FRONT  HERRIBONE #2</v>
          </cell>
        </row>
        <row r="870">
          <cell r="A870" t="str">
            <v>L0383839</v>
          </cell>
          <cell r="B870" t="str">
            <v>AA</v>
          </cell>
          <cell r="C870" t="str">
            <v>02</v>
          </cell>
          <cell r="D870" t="str">
            <v/>
          </cell>
          <cell r="E870" t="str">
            <v>PATTERN - MISC. DIE CUT, CENTER FRONT #2</v>
          </cell>
        </row>
        <row r="871">
          <cell r="A871" t="str">
            <v>L0421807</v>
          </cell>
          <cell r="B871" t="str">
            <v>AA</v>
          </cell>
          <cell r="C871" t="str">
            <v>01</v>
          </cell>
          <cell r="D871" t="str">
            <v/>
          </cell>
          <cell r="E871" t="str">
            <v>TRIM - DIE CUT LEATHER, BOLSTER RH  WINDSOR #3</v>
          </cell>
        </row>
        <row r="872">
          <cell r="A872" t="str">
            <v>L0383851</v>
          </cell>
          <cell r="B872" t="str">
            <v>AA</v>
          </cell>
          <cell r="C872" t="str">
            <v>02</v>
          </cell>
          <cell r="D872" t="str">
            <v/>
          </cell>
          <cell r="E872" t="str">
            <v>PATTERN - MISC. DIE CUT, BOLSTER RH #3</v>
          </cell>
        </row>
        <row r="873">
          <cell r="A873" t="str">
            <v>L0421808</v>
          </cell>
          <cell r="B873" t="str">
            <v>AA</v>
          </cell>
          <cell r="C873" t="str">
            <v>01</v>
          </cell>
          <cell r="D873" t="str">
            <v/>
          </cell>
          <cell r="E873" t="str">
            <v>TRIM - DIE CUT LEATHER, CENTER REAR  WINDSOR #4</v>
          </cell>
        </row>
        <row r="874">
          <cell r="A874" t="str">
            <v>L0383848</v>
          </cell>
          <cell r="B874" t="str">
            <v>AA</v>
          </cell>
          <cell r="C874" t="str">
            <v>02</v>
          </cell>
          <cell r="D874" t="str">
            <v/>
          </cell>
          <cell r="E874" t="str">
            <v>PATTERN - MISC. DIE CUT, CENTER REAR #4</v>
          </cell>
        </row>
        <row r="875">
          <cell r="A875" t="str">
            <v>L0421809</v>
          </cell>
          <cell r="B875" t="str">
            <v>AA</v>
          </cell>
          <cell r="C875" t="str">
            <v>01</v>
          </cell>
          <cell r="D875" t="str">
            <v/>
          </cell>
          <cell r="E875" t="str">
            <v>TRIM - DIE CUT LEATHER, BOLSTER LH  WINDSOR #5</v>
          </cell>
        </row>
        <row r="876">
          <cell r="A876" t="str">
            <v>L0383854</v>
          </cell>
          <cell r="B876" t="str">
            <v>AA</v>
          </cell>
          <cell r="C876" t="str">
            <v>02</v>
          </cell>
          <cell r="D876" t="str">
            <v/>
          </cell>
          <cell r="E876" t="str">
            <v>PATTERN - MISC. DIE CUT, BOLSTER LH #5</v>
          </cell>
        </row>
        <row r="877">
          <cell r="A877" t="str">
            <v>L0421810</v>
          </cell>
          <cell r="B877" t="str">
            <v>AA</v>
          </cell>
          <cell r="C877" t="str">
            <v>01</v>
          </cell>
          <cell r="D877" t="str">
            <v/>
          </cell>
          <cell r="E877" t="str">
            <v>TRIM - DIE CUT VINYL, BOLSTER RH OUTER  CUIRE 3MM #6</v>
          </cell>
        </row>
        <row r="878">
          <cell r="A878" t="str">
            <v>L0383856</v>
          </cell>
          <cell r="B878" t="str">
            <v>AA</v>
          </cell>
          <cell r="C878" t="str">
            <v>02</v>
          </cell>
          <cell r="D878" t="str">
            <v/>
          </cell>
          <cell r="E878" t="str">
            <v>PATTERN - MISC. DIE CUT, BOLSTER RH OUTER #6</v>
          </cell>
        </row>
        <row r="879">
          <cell r="A879" t="str">
            <v>L0421811</v>
          </cell>
          <cell r="B879" t="str">
            <v>AA</v>
          </cell>
          <cell r="C879" t="str">
            <v>01</v>
          </cell>
          <cell r="D879" t="str">
            <v/>
          </cell>
          <cell r="E879" t="str">
            <v>TRIM - DIE CUT VINYL, BOLSTER LH OUTER  CUIRE 3MM #7</v>
          </cell>
        </row>
        <row r="880">
          <cell r="A880" t="str">
            <v>L0383858</v>
          </cell>
          <cell r="B880" t="str">
            <v>AA</v>
          </cell>
          <cell r="C880" t="str">
            <v>02</v>
          </cell>
          <cell r="D880" t="str">
            <v/>
          </cell>
          <cell r="E880" t="str">
            <v>PATTERN - MISC. DIE CUT, BOLSTER LH OUTER #7</v>
          </cell>
        </row>
        <row r="881">
          <cell r="A881" t="str">
            <v>L0421812</v>
          </cell>
          <cell r="B881" t="str">
            <v>AA</v>
          </cell>
          <cell r="C881" t="str">
            <v>01</v>
          </cell>
          <cell r="D881" t="str">
            <v/>
          </cell>
          <cell r="E881" t="str">
            <v>TRIM - DIE CUT VINYL, GUSSET CENTER FRONT RH  CUIRE 3MM #8</v>
          </cell>
        </row>
        <row r="882">
          <cell r="A882" t="str">
            <v>L0421008</v>
          </cell>
          <cell r="B882" t="str">
            <v>AA</v>
          </cell>
          <cell r="C882" t="str">
            <v>01</v>
          </cell>
          <cell r="D882" t="str">
            <v/>
          </cell>
          <cell r="E882" t="str">
            <v>PATTERN - MISC. DIE CUT, GUSSET CENTER FRONT RH #8</v>
          </cell>
        </row>
        <row r="883">
          <cell r="A883" t="str">
            <v>L0421813</v>
          </cell>
          <cell r="B883" t="str">
            <v>AA</v>
          </cell>
          <cell r="C883" t="str">
            <v>01</v>
          </cell>
          <cell r="D883" t="str">
            <v/>
          </cell>
          <cell r="E883" t="str">
            <v>TRIM - DIE CUT VINYL, GUSSET CENTER FRONT LH  CUIRE 3MM #9</v>
          </cell>
        </row>
        <row r="884">
          <cell r="A884" t="str">
            <v>L0421009</v>
          </cell>
          <cell r="B884" t="str">
            <v>AA</v>
          </cell>
          <cell r="C884" t="str">
            <v>01</v>
          </cell>
          <cell r="D884" t="str">
            <v/>
          </cell>
          <cell r="E884" t="str">
            <v>PATTERN - MISC. DIE CUT, GUSSET CENTER FRONT LH #9</v>
          </cell>
        </row>
        <row r="885">
          <cell r="A885" t="str">
            <v>L0421815</v>
          </cell>
          <cell r="B885" t="str">
            <v>AA</v>
          </cell>
          <cell r="C885" t="str">
            <v>01</v>
          </cell>
          <cell r="D885" t="str">
            <v/>
          </cell>
          <cell r="E885" t="str">
            <v>TRIM - DIE CUT VINYL, SIDE RH  CUIRE 3MM #15</v>
          </cell>
        </row>
        <row r="886">
          <cell r="A886" t="str">
            <v>L0383860</v>
          </cell>
          <cell r="B886" t="str">
            <v>AA</v>
          </cell>
          <cell r="C886" t="str">
            <v>02</v>
          </cell>
          <cell r="D886" t="str">
            <v/>
          </cell>
          <cell r="E886" t="str">
            <v>PATTERN - MISC. DIE CUT, SIDE RH #15</v>
          </cell>
        </row>
        <row r="887">
          <cell r="A887" t="str">
            <v>L0421816</v>
          </cell>
          <cell r="B887" t="str">
            <v>AA</v>
          </cell>
          <cell r="C887" t="str">
            <v>01</v>
          </cell>
          <cell r="D887" t="str">
            <v/>
          </cell>
          <cell r="E887" t="str">
            <v>TRIM - DIE CUT VINYL, SIDE LH  CUIRE 3MM #16</v>
          </cell>
        </row>
        <row r="888">
          <cell r="A888" t="str">
            <v>L0383867</v>
          </cell>
          <cell r="B888" t="str">
            <v>AA</v>
          </cell>
          <cell r="C888" t="str">
            <v>02</v>
          </cell>
          <cell r="D888" t="str">
            <v/>
          </cell>
          <cell r="E888" t="str">
            <v>PATTERN - MISC. DIE CUT, SIDE LH #16</v>
          </cell>
        </row>
        <row r="889">
          <cell r="A889" t="str">
            <v>L0421818</v>
          </cell>
          <cell r="B889" t="str">
            <v>AA</v>
          </cell>
          <cell r="C889" t="str">
            <v>01</v>
          </cell>
          <cell r="D889" t="str">
            <v/>
          </cell>
          <cell r="E889" t="str">
            <v>TRIM - DIE CUT NON-WOVEN, FOAM BOLSTER RH, 6MM #20</v>
          </cell>
        </row>
        <row r="890">
          <cell r="A890" t="str">
            <v>L0383901</v>
          </cell>
          <cell r="B890" t="str">
            <v>AA</v>
          </cell>
          <cell r="C890" t="str">
            <v>02</v>
          </cell>
          <cell r="D890" t="str">
            <v/>
          </cell>
          <cell r="E890" t="str">
            <v>PATTERN - MISC. DIE CUT, FOAM BOLSTER RH #20</v>
          </cell>
        </row>
        <row r="891">
          <cell r="A891" t="str">
            <v>L0421819</v>
          </cell>
          <cell r="B891" t="str">
            <v>AA</v>
          </cell>
          <cell r="C891" t="str">
            <v>01</v>
          </cell>
          <cell r="D891" t="str">
            <v/>
          </cell>
          <cell r="E891" t="str">
            <v>TRIM - DIE CUT VINYL, SIDE FRONT  CUIRE 3MM #10</v>
          </cell>
        </row>
        <row r="892">
          <cell r="A892" t="str">
            <v>L0383844</v>
          </cell>
          <cell r="B892" t="str">
            <v>AA</v>
          </cell>
          <cell r="C892" t="str">
            <v>02</v>
          </cell>
          <cell r="D892" t="str">
            <v/>
          </cell>
          <cell r="E892" t="str">
            <v>PATTERN - MISC. DIE CUT, SIDE FRONT #10</v>
          </cell>
        </row>
        <row r="893">
          <cell r="A893" t="str">
            <v>L0383895</v>
          </cell>
          <cell r="B893" t="str">
            <v>AA</v>
          </cell>
          <cell r="C893" t="str">
            <v>02</v>
          </cell>
          <cell r="D893" t="str">
            <v/>
          </cell>
          <cell r="E893" t="str">
            <v>TRIM - DIE CUT NON-WOVEN, FOAM CENTER FRONT  10MM #18</v>
          </cell>
        </row>
        <row r="894">
          <cell r="A894" t="str">
            <v>L0421090</v>
          </cell>
          <cell r="B894" t="str">
            <v>AA</v>
          </cell>
          <cell r="C894" t="str">
            <v>01</v>
          </cell>
          <cell r="D894" t="str">
            <v/>
          </cell>
          <cell r="E894" t="str">
            <v>PATTERN - MISC. DIE CUT, FOAM CENTER FRONT #18</v>
          </cell>
        </row>
        <row r="895">
          <cell r="A895" t="str">
            <v>L0383896</v>
          </cell>
          <cell r="B895" t="str">
            <v>AA</v>
          </cell>
          <cell r="C895" t="str">
            <v>02</v>
          </cell>
          <cell r="D895" t="str">
            <v/>
          </cell>
          <cell r="E895" t="str">
            <v>TRIM - DIE CUT NON-WOVEN, FOAM CENTER  10MM #19</v>
          </cell>
        </row>
        <row r="896">
          <cell r="A896" t="str">
            <v>L0421091</v>
          </cell>
          <cell r="B896" t="str">
            <v>AA</v>
          </cell>
          <cell r="C896" t="str">
            <v>01</v>
          </cell>
          <cell r="D896" t="str">
            <v/>
          </cell>
          <cell r="E896" t="str">
            <v>PATTERN - MISC. DIE CUT, FOAM CENTER #19</v>
          </cell>
        </row>
        <row r="897">
          <cell r="A897" t="str">
            <v>L0423917</v>
          </cell>
          <cell r="B897" t="str">
            <v>AA</v>
          </cell>
          <cell r="C897" t="str">
            <v>01</v>
          </cell>
          <cell r="D897" t="str">
            <v/>
          </cell>
          <cell r="E897" t="str">
            <v>RETAINER - FLAT STRIP, 0520  W25  L1132MM  PP+FLEECE  SM  HOLES #1174</v>
          </cell>
        </row>
        <row r="898">
          <cell r="A898" t="str">
            <v>L0423944</v>
          </cell>
          <cell r="B898" t="str">
            <v>AA</v>
          </cell>
          <cell r="C898" t="str">
            <v>01</v>
          </cell>
          <cell r="D898" t="str">
            <v/>
          </cell>
          <cell r="E898" t="str">
            <v>RETAINER - J, 2846  W30  L40 MM  PP+FLEECE #1177</v>
          </cell>
        </row>
        <row r="899">
          <cell r="A899" t="str">
            <v>L0423921</v>
          </cell>
          <cell r="B899" t="str">
            <v>AA</v>
          </cell>
          <cell r="C899" t="str">
            <v>01</v>
          </cell>
          <cell r="D899" t="str">
            <v/>
          </cell>
          <cell r="E899" t="str">
            <v>RETAINER - J, 2846  W30  L440 MM  PP+FLEECE  SM  CUT-OUTS #1175</v>
          </cell>
        </row>
        <row r="900">
          <cell r="A900" t="str">
            <v>L0423941</v>
          </cell>
          <cell r="B900" t="str">
            <v>AA</v>
          </cell>
          <cell r="C900" t="str">
            <v>01</v>
          </cell>
          <cell r="D900" t="str">
            <v/>
          </cell>
          <cell r="E900" t="str">
            <v>RETAINER - J, 2846  W30  L95 MM  PP+FLEECE #1176</v>
          </cell>
        </row>
        <row r="901">
          <cell r="A901" t="str">
            <v>L0423174</v>
          </cell>
          <cell r="B901" t="str">
            <v>AA</v>
          </cell>
          <cell r="C901" t="str">
            <v>01</v>
          </cell>
          <cell r="D901" t="str">
            <v/>
          </cell>
          <cell r="E901" t="str">
            <v>RETAINER - J, A401  W20  L20 MM  PP #1171</v>
          </cell>
        </row>
        <row r="902">
          <cell r="A902" t="str">
            <v>L0423175</v>
          </cell>
          <cell r="B902" t="str">
            <v>AA</v>
          </cell>
          <cell r="C902" t="str">
            <v>01</v>
          </cell>
          <cell r="D902" t="str">
            <v/>
          </cell>
          <cell r="E902" t="str">
            <v>RETAINER - J, A401  W20  L95 MM  PP #1172</v>
          </cell>
        </row>
        <row r="903">
          <cell r="A903" t="str">
            <v>L0157822</v>
          </cell>
          <cell r="B903" t="str">
            <v>AA</v>
          </cell>
          <cell r="C903" t="str">
            <v>02</v>
          </cell>
          <cell r="D903" t="str">
            <v>LCF</v>
          </cell>
          <cell r="E903" t="str">
            <v>THREAD, -TERRIER (OXLEY) M20 OR SIMILAR</v>
          </cell>
        </row>
        <row r="904">
          <cell r="A904" t="str">
            <v>L0157821</v>
          </cell>
          <cell r="B904" t="str">
            <v>AA</v>
          </cell>
          <cell r="C904" t="str">
            <v>02</v>
          </cell>
          <cell r="D904" t="str">
            <v>LCF</v>
          </cell>
          <cell r="E904" t="str">
            <v>THREAD, -TERRIER (OXLEY) M36 OR SIMILAR</v>
          </cell>
        </row>
        <row r="905">
          <cell r="A905" t="str">
            <v>L0385335</v>
          </cell>
          <cell r="B905" t="str">
            <v>AA</v>
          </cell>
          <cell r="C905" t="str">
            <v>01</v>
          </cell>
          <cell r="D905" t="str">
            <v/>
          </cell>
          <cell r="E905" t="str">
            <v>RETAINER - FLAT STRIP, 2770  W25  L280MM  PP+FLEECE  HOLES #946</v>
          </cell>
        </row>
        <row r="906">
          <cell r="A906" t="str">
            <v>L0383871</v>
          </cell>
          <cell r="B906" t="str">
            <v>AA</v>
          </cell>
          <cell r="C906" t="str">
            <v>02</v>
          </cell>
          <cell r="D906" t="str">
            <v/>
          </cell>
          <cell r="E906" t="str">
            <v>TRIM - DIE CUT CLOTH, GUSSET SIDE RH  MALITEX #13</v>
          </cell>
        </row>
        <row r="907">
          <cell r="A907" t="str">
            <v>L0383872</v>
          </cell>
          <cell r="B907" t="str">
            <v>AA</v>
          </cell>
          <cell r="C907" t="str">
            <v>02</v>
          </cell>
          <cell r="D907" t="str">
            <v/>
          </cell>
          <cell r="E907" t="str">
            <v>PATTERN - MISC. DIE CUT, GUSSET SIDE RH #13</v>
          </cell>
        </row>
        <row r="908">
          <cell r="A908" t="str">
            <v>L0383877</v>
          </cell>
          <cell r="B908" t="str">
            <v>AA</v>
          </cell>
          <cell r="C908" t="str">
            <v>02</v>
          </cell>
          <cell r="D908" t="str">
            <v/>
          </cell>
          <cell r="E908" t="str">
            <v>TRIM - DIE CUT CLOTH, GUSSET SIDE LH  MALITEX #14</v>
          </cell>
        </row>
        <row r="909">
          <cell r="A909" t="str">
            <v>L0383878</v>
          </cell>
          <cell r="B909" t="str">
            <v>AA</v>
          </cell>
          <cell r="C909" t="str">
            <v>02</v>
          </cell>
          <cell r="D909" t="str">
            <v/>
          </cell>
          <cell r="E909" t="str">
            <v>PATTERN - MISC. DIE CUT, GUSSET SIDE LH #14</v>
          </cell>
        </row>
        <row r="910">
          <cell r="A910" t="str">
            <v>L0383881</v>
          </cell>
          <cell r="B910" t="str">
            <v>AA</v>
          </cell>
          <cell r="C910" t="str">
            <v>02</v>
          </cell>
          <cell r="D910" t="str">
            <v/>
          </cell>
          <cell r="E910" t="str">
            <v>TRIM - DIE CUT CLOTH, SIDE LH OUTER  NYLON #17</v>
          </cell>
        </row>
        <row r="911">
          <cell r="A911" t="str">
            <v>L0383882</v>
          </cell>
          <cell r="B911" t="str">
            <v>AA</v>
          </cell>
          <cell r="C911" t="str">
            <v>02</v>
          </cell>
          <cell r="D911" t="str">
            <v/>
          </cell>
          <cell r="E911" t="str">
            <v>PATTERN - MISC. DIE CUT, SIDE LH OUTER #17</v>
          </cell>
        </row>
        <row r="912">
          <cell r="A912" t="str">
            <v>L0383888</v>
          </cell>
          <cell r="B912" t="str">
            <v>AA</v>
          </cell>
          <cell r="C912" t="str">
            <v>02</v>
          </cell>
          <cell r="D912" t="str">
            <v/>
          </cell>
          <cell r="E912" t="str">
            <v>TRIM - DIE CUT CLOTH, SIDE REAR  MALITEX #12</v>
          </cell>
        </row>
        <row r="913">
          <cell r="A913" t="str">
            <v>L0383890</v>
          </cell>
          <cell r="B913" t="str">
            <v>AA</v>
          </cell>
          <cell r="C913" t="str">
            <v>02</v>
          </cell>
          <cell r="D913" t="str">
            <v/>
          </cell>
          <cell r="E913" t="str">
            <v>PATTERN - MISC. DIE CUT, SIDE REAR #12</v>
          </cell>
        </row>
        <row r="914">
          <cell r="A914" t="str">
            <v>L0421012</v>
          </cell>
          <cell r="B914" t="str">
            <v>AA</v>
          </cell>
          <cell r="C914" t="str">
            <v>01</v>
          </cell>
          <cell r="D914" t="str">
            <v/>
          </cell>
          <cell r="E914" t="str">
            <v>TRIM - DIE CUT CLOTH, SIDE FRONT OUTER  MALITEX #11</v>
          </cell>
        </row>
        <row r="915">
          <cell r="A915" t="str">
            <v>L0421010</v>
          </cell>
          <cell r="B915" t="str">
            <v>AA</v>
          </cell>
          <cell r="C915" t="str">
            <v>01</v>
          </cell>
          <cell r="D915" t="str">
            <v/>
          </cell>
          <cell r="E915" t="str">
            <v>PATTERN - MISC. DIE CUT, SIDE FRONT OUTER #11</v>
          </cell>
        </row>
        <row r="916">
          <cell r="A916" t="str">
            <v>L0375429</v>
          </cell>
          <cell r="B916" t="str">
            <v>AA</v>
          </cell>
          <cell r="C916" t="str">
            <v>03</v>
          </cell>
          <cell r="D916" t="str">
            <v>LCF</v>
          </cell>
          <cell r="E916" t="str">
            <v>ASM, TRIM COVER - 1RS CUSH LEATHER, FRONT LH, JT5 COUTURE CLIMATE</v>
          </cell>
        </row>
        <row r="917">
          <cell r="A917" t="str">
            <v>L0383871</v>
          </cell>
          <cell r="B917" t="str">
            <v>AA</v>
          </cell>
          <cell r="C917" t="str">
            <v>02</v>
          </cell>
          <cell r="D917" t="str">
            <v/>
          </cell>
          <cell r="E917" t="str">
            <v>TRIM - DIE CUT CLOTH, GUSSET SIDE RH  MALITEX #13</v>
          </cell>
        </row>
        <row r="918">
          <cell r="A918" t="str">
            <v>L0383872</v>
          </cell>
          <cell r="B918" t="str">
            <v>AA</v>
          </cell>
          <cell r="C918" t="str">
            <v>02</v>
          </cell>
          <cell r="D918" t="str">
            <v/>
          </cell>
          <cell r="E918" t="str">
            <v>PATTERN - MISC. DIE CUT, GUSSET SIDE RH #13</v>
          </cell>
        </row>
        <row r="919">
          <cell r="A919" t="str">
            <v>L0383877</v>
          </cell>
          <cell r="B919" t="str">
            <v>AA</v>
          </cell>
          <cell r="C919" t="str">
            <v>02</v>
          </cell>
          <cell r="D919" t="str">
            <v/>
          </cell>
          <cell r="E919" t="str">
            <v>TRIM - DIE CUT CLOTH, GUSSET SIDE LH  MALITEX #14</v>
          </cell>
        </row>
        <row r="920">
          <cell r="A920" t="str">
            <v>L0383878</v>
          </cell>
          <cell r="B920" t="str">
            <v>AA</v>
          </cell>
          <cell r="C920" t="str">
            <v>02</v>
          </cell>
          <cell r="D920" t="str">
            <v/>
          </cell>
          <cell r="E920" t="str">
            <v>PATTERN - MISC. DIE CUT, GUSSET SIDE LH #14</v>
          </cell>
        </row>
        <row r="921">
          <cell r="A921" t="str">
            <v>L0383888</v>
          </cell>
          <cell r="B921" t="str">
            <v>AA</v>
          </cell>
          <cell r="C921" t="str">
            <v>02</v>
          </cell>
          <cell r="D921" t="str">
            <v/>
          </cell>
          <cell r="E921" t="str">
            <v>TRIM - DIE CUT CLOTH, SIDE REAR  MALITEX #12</v>
          </cell>
        </row>
        <row r="922">
          <cell r="A922" t="str">
            <v>L0383890</v>
          </cell>
          <cell r="B922" t="str">
            <v>AA</v>
          </cell>
          <cell r="C922" t="str">
            <v>02</v>
          </cell>
          <cell r="D922" t="str">
            <v/>
          </cell>
          <cell r="E922" t="str">
            <v>PATTERN - MISC. DIE CUT, SIDE REAR #12</v>
          </cell>
        </row>
        <row r="923">
          <cell r="A923" t="str">
            <v>L0421012</v>
          </cell>
          <cell r="B923" t="str">
            <v>AA</v>
          </cell>
          <cell r="C923" t="str">
            <v>01</v>
          </cell>
          <cell r="D923" t="str">
            <v/>
          </cell>
          <cell r="E923" t="str">
            <v>TRIM - DIE CUT CLOTH, SIDE FRONT OUTER  MALITEX #11</v>
          </cell>
        </row>
        <row r="924">
          <cell r="A924" t="str">
            <v>L0421010</v>
          </cell>
          <cell r="B924" t="str">
            <v>AA</v>
          </cell>
          <cell r="C924" t="str">
            <v>01</v>
          </cell>
          <cell r="D924" t="str">
            <v/>
          </cell>
          <cell r="E924" t="str">
            <v>PATTERN - MISC. DIE CUT, SIDE FRONT OUTER #11</v>
          </cell>
        </row>
        <row r="925">
          <cell r="A925" t="str">
            <v>L0421093</v>
          </cell>
          <cell r="B925" t="str">
            <v>AA</v>
          </cell>
          <cell r="C925" t="str">
            <v>01</v>
          </cell>
          <cell r="D925" t="str">
            <v/>
          </cell>
          <cell r="E925" t="str">
            <v>TRIM - DIE CUT NON-WOVEN, FOAM CENTER REAR  6MM #21</v>
          </cell>
        </row>
        <row r="926">
          <cell r="A926" t="str">
            <v>L0421094</v>
          </cell>
          <cell r="B926" t="str">
            <v>AA</v>
          </cell>
          <cell r="C926" t="str">
            <v>01</v>
          </cell>
          <cell r="D926" t="str">
            <v/>
          </cell>
          <cell r="E926" t="str">
            <v>PATTERN - MISC. DIE CUT, FOAM CENTER REAR #21</v>
          </cell>
        </row>
        <row r="927">
          <cell r="A927" t="str">
            <v>L0421095</v>
          </cell>
          <cell r="B927" t="str">
            <v>AA</v>
          </cell>
          <cell r="C927" t="str">
            <v>01</v>
          </cell>
          <cell r="D927" t="str">
            <v/>
          </cell>
          <cell r="E927" t="str">
            <v>TRIM - DIE CUT NON-WOVEN, FOAM BOLSTER LH  6MM #22</v>
          </cell>
        </row>
        <row r="928">
          <cell r="A928" t="str">
            <v>L0383903</v>
          </cell>
          <cell r="B928" t="str">
            <v>AA</v>
          </cell>
          <cell r="C928" t="str">
            <v>02</v>
          </cell>
          <cell r="D928" t="str">
            <v/>
          </cell>
          <cell r="E928" t="str">
            <v>PATTERN - MISC. DIE CUT, FOAM BOLSTER LH #22</v>
          </cell>
        </row>
        <row r="929">
          <cell r="A929" t="str">
            <v>L0421804</v>
          </cell>
          <cell r="B929" t="str">
            <v>AA</v>
          </cell>
          <cell r="C929" t="str">
            <v>01</v>
          </cell>
          <cell r="D929" t="str">
            <v/>
          </cell>
          <cell r="E929" t="str">
            <v>TRIM - DIE CUT LEATHER, CENTER  HERRIBONE + KUFNER #1</v>
          </cell>
        </row>
        <row r="930">
          <cell r="A930" t="str">
            <v>L0383842</v>
          </cell>
          <cell r="B930" t="str">
            <v>AA</v>
          </cell>
          <cell r="C930" t="str">
            <v>02</v>
          </cell>
          <cell r="D930" t="str">
            <v/>
          </cell>
          <cell r="E930" t="str">
            <v>PATTERN - MISC. DIE CUT, CENTER #1</v>
          </cell>
        </row>
        <row r="931">
          <cell r="A931" t="str">
            <v>L0421806</v>
          </cell>
          <cell r="B931" t="str">
            <v>AA</v>
          </cell>
          <cell r="C931" t="str">
            <v>01</v>
          </cell>
          <cell r="D931" t="str">
            <v/>
          </cell>
          <cell r="E931" t="str">
            <v>TRIM - DIE CUT LEATHER, CENTER FRONT  HERRIBONE #2</v>
          </cell>
        </row>
        <row r="932">
          <cell r="A932" t="str">
            <v>L0383839</v>
          </cell>
          <cell r="B932" t="str">
            <v>AA</v>
          </cell>
          <cell r="C932" t="str">
            <v>02</v>
          </cell>
          <cell r="D932" t="str">
            <v/>
          </cell>
          <cell r="E932" t="str">
            <v>PATTERN - MISC. DIE CUT, CENTER FRONT #2</v>
          </cell>
        </row>
        <row r="933">
          <cell r="A933" t="str">
            <v>L0421807</v>
          </cell>
          <cell r="B933" t="str">
            <v>AA</v>
          </cell>
          <cell r="C933" t="str">
            <v>01</v>
          </cell>
          <cell r="D933" t="str">
            <v/>
          </cell>
          <cell r="E933" t="str">
            <v>TRIM - DIE CUT LEATHER, BOLSTER RH  WINDSOR #3</v>
          </cell>
        </row>
        <row r="934">
          <cell r="A934" t="str">
            <v>L0383851</v>
          </cell>
          <cell r="B934" t="str">
            <v>AA</v>
          </cell>
          <cell r="C934" t="str">
            <v>02</v>
          </cell>
          <cell r="D934" t="str">
            <v/>
          </cell>
          <cell r="E934" t="str">
            <v>PATTERN - MISC. DIE CUT, BOLSTER RH #3</v>
          </cell>
        </row>
        <row r="935">
          <cell r="A935" t="str">
            <v>L0421808</v>
          </cell>
          <cell r="B935" t="str">
            <v>AA</v>
          </cell>
          <cell r="C935" t="str">
            <v>01</v>
          </cell>
          <cell r="D935" t="str">
            <v/>
          </cell>
          <cell r="E935" t="str">
            <v>TRIM - DIE CUT LEATHER, CENTER REAR  WINDSOR #4</v>
          </cell>
        </row>
        <row r="936">
          <cell r="A936" t="str">
            <v>L0383848</v>
          </cell>
          <cell r="B936" t="str">
            <v>AA</v>
          </cell>
          <cell r="C936" t="str">
            <v>02</v>
          </cell>
          <cell r="D936" t="str">
            <v/>
          </cell>
          <cell r="E936" t="str">
            <v>PATTERN - MISC. DIE CUT, CENTER REAR #4</v>
          </cell>
        </row>
        <row r="937">
          <cell r="A937" t="str">
            <v>L0421809</v>
          </cell>
          <cell r="B937" t="str">
            <v>AA</v>
          </cell>
          <cell r="C937" t="str">
            <v>01</v>
          </cell>
          <cell r="D937" t="str">
            <v/>
          </cell>
          <cell r="E937" t="str">
            <v>TRIM - DIE CUT LEATHER, BOLSTER LH  WINDSOR #5</v>
          </cell>
        </row>
        <row r="938">
          <cell r="A938" t="str">
            <v>L0383854</v>
          </cell>
          <cell r="B938" t="str">
            <v>AA</v>
          </cell>
          <cell r="C938" t="str">
            <v>02</v>
          </cell>
          <cell r="D938" t="str">
            <v/>
          </cell>
          <cell r="E938" t="str">
            <v>PATTERN - MISC. DIE CUT, BOLSTER LH #5</v>
          </cell>
        </row>
        <row r="939">
          <cell r="A939" t="str">
            <v>L0421810</v>
          </cell>
          <cell r="B939" t="str">
            <v>AA</v>
          </cell>
          <cell r="C939" t="str">
            <v>01</v>
          </cell>
          <cell r="D939" t="str">
            <v/>
          </cell>
          <cell r="E939" t="str">
            <v>TRIM - DIE CUT VINYL, BOLSTER RH OUTER  CUIRE 3MM #6</v>
          </cell>
        </row>
        <row r="940">
          <cell r="A940" t="str">
            <v>L0383856</v>
          </cell>
          <cell r="B940" t="str">
            <v>AA</v>
          </cell>
          <cell r="C940" t="str">
            <v>02</v>
          </cell>
          <cell r="D940" t="str">
            <v/>
          </cell>
          <cell r="E940" t="str">
            <v>PATTERN - MISC. DIE CUT, BOLSTER RH OUTER #6</v>
          </cell>
        </row>
        <row r="941">
          <cell r="A941" t="str">
            <v>L0421811</v>
          </cell>
          <cell r="B941" t="str">
            <v>AA</v>
          </cell>
          <cell r="C941" t="str">
            <v>01</v>
          </cell>
          <cell r="D941" t="str">
            <v/>
          </cell>
          <cell r="E941" t="str">
            <v>TRIM - DIE CUT VINYL, BOLSTER LH OUTER  CUIRE 3MM #7</v>
          </cell>
        </row>
        <row r="942">
          <cell r="A942" t="str">
            <v>L0383858</v>
          </cell>
          <cell r="B942" t="str">
            <v>AA</v>
          </cell>
          <cell r="C942" t="str">
            <v>02</v>
          </cell>
          <cell r="D942" t="str">
            <v/>
          </cell>
          <cell r="E942" t="str">
            <v>PATTERN - MISC. DIE CUT, BOLSTER LH OUTER #7</v>
          </cell>
        </row>
        <row r="943">
          <cell r="A943" t="str">
            <v>L0421812</v>
          </cell>
          <cell r="B943" t="str">
            <v>AA</v>
          </cell>
          <cell r="C943" t="str">
            <v>01</v>
          </cell>
          <cell r="D943" t="str">
            <v/>
          </cell>
          <cell r="E943" t="str">
            <v>TRIM - DIE CUT VINYL, GUSSET CENTER FRONT RH  CUIRE 3MM #8</v>
          </cell>
        </row>
        <row r="944">
          <cell r="A944" t="str">
            <v>L0421008</v>
          </cell>
          <cell r="B944" t="str">
            <v>AA</v>
          </cell>
          <cell r="C944" t="str">
            <v>01</v>
          </cell>
          <cell r="D944" t="str">
            <v/>
          </cell>
          <cell r="E944" t="str">
            <v>PATTERN - MISC. DIE CUT, GUSSET CENTER FRONT RH #8</v>
          </cell>
        </row>
        <row r="945">
          <cell r="A945" t="str">
            <v>L0421813</v>
          </cell>
          <cell r="B945" t="str">
            <v>AA</v>
          </cell>
          <cell r="C945" t="str">
            <v>01</v>
          </cell>
          <cell r="D945" t="str">
            <v/>
          </cell>
          <cell r="E945" t="str">
            <v>TRIM - DIE CUT VINYL, GUSSET CENTER FRONT LH  CUIRE 3MM #9</v>
          </cell>
        </row>
        <row r="946">
          <cell r="A946" t="str">
            <v>L0421009</v>
          </cell>
          <cell r="B946" t="str">
            <v>AA</v>
          </cell>
          <cell r="C946" t="str">
            <v>01</v>
          </cell>
          <cell r="D946" t="str">
            <v/>
          </cell>
          <cell r="E946" t="str">
            <v>PATTERN - MISC. DIE CUT, GUSSET CENTER FRONT LH #9</v>
          </cell>
        </row>
        <row r="947">
          <cell r="A947" t="str">
            <v>L0421818</v>
          </cell>
          <cell r="B947" t="str">
            <v>AA</v>
          </cell>
          <cell r="C947" t="str">
            <v>01</v>
          </cell>
          <cell r="D947" t="str">
            <v/>
          </cell>
          <cell r="E947" t="str">
            <v>TRIM - DIE CUT NON-WOVEN, FOAM BOLSTER RH, 6MM #20</v>
          </cell>
        </row>
        <row r="948">
          <cell r="A948" t="str">
            <v>L0383901</v>
          </cell>
          <cell r="B948" t="str">
            <v>AA</v>
          </cell>
          <cell r="C948" t="str">
            <v>02</v>
          </cell>
          <cell r="D948" t="str">
            <v/>
          </cell>
          <cell r="E948" t="str">
            <v>PATTERN - MISC. DIE CUT, FOAM BOLSTER RH #20</v>
          </cell>
        </row>
        <row r="949">
          <cell r="A949" t="str">
            <v>L0421819</v>
          </cell>
          <cell r="B949" t="str">
            <v>AA</v>
          </cell>
          <cell r="C949" t="str">
            <v>01</v>
          </cell>
          <cell r="D949" t="str">
            <v/>
          </cell>
          <cell r="E949" t="str">
            <v>TRIM - DIE CUT VINYL, SIDE FRONT  CUIRE 3MM #10</v>
          </cell>
        </row>
        <row r="950">
          <cell r="A950" t="str">
            <v>L0383844</v>
          </cell>
          <cell r="B950" t="str">
            <v>AA</v>
          </cell>
          <cell r="C950" t="str">
            <v>02</v>
          </cell>
          <cell r="D950" t="str">
            <v/>
          </cell>
          <cell r="E950" t="str">
            <v>PATTERN - MISC. DIE CUT, SIDE FRONT #10</v>
          </cell>
        </row>
        <row r="951">
          <cell r="A951" t="str">
            <v>L0421820</v>
          </cell>
          <cell r="B951" t="str">
            <v>AA</v>
          </cell>
          <cell r="C951" t="str">
            <v>01</v>
          </cell>
          <cell r="D951" t="str">
            <v/>
          </cell>
          <cell r="E951" t="str">
            <v>TRIM - DIE CUT VINYL, SIDE RH  CUIRE 3MM #15</v>
          </cell>
        </row>
        <row r="952">
          <cell r="A952" t="str">
            <v>L0383862</v>
          </cell>
          <cell r="B952" t="str">
            <v>AA</v>
          </cell>
          <cell r="C952" t="str">
            <v>02</v>
          </cell>
          <cell r="D952" t="str">
            <v/>
          </cell>
          <cell r="E952" t="str">
            <v>PATTERN - MISC. DIE CUT, SIDE LH #15</v>
          </cell>
        </row>
        <row r="953">
          <cell r="A953" t="str">
            <v>L0421821</v>
          </cell>
          <cell r="B953" t="str">
            <v>AA</v>
          </cell>
          <cell r="C953" t="str">
            <v>01</v>
          </cell>
          <cell r="D953" t="str">
            <v/>
          </cell>
          <cell r="E953" t="str">
            <v>TRIM - DIE CUT VINYL, SIDE LH  CUIRE 3MM #16</v>
          </cell>
        </row>
        <row r="954">
          <cell r="A954" t="str">
            <v>L0383870</v>
          </cell>
          <cell r="B954" t="str">
            <v>AA</v>
          </cell>
          <cell r="C954" t="str">
            <v>02</v>
          </cell>
          <cell r="D954" t="str">
            <v/>
          </cell>
          <cell r="E954" t="str">
            <v>PATTERN - MISC. DIE CUT, SIDE RH #16</v>
          </cell>
        </row>
        <row r="955">
          <cell r="A955" t="str">
            <v>L0383885</v>
          </cell>
          <cell r="B955" t="str">
            <v>AA</v>
          </cell>
          <cell r="C955" t="str">
            <v>02</v>
          </cell>
          <cell r="D955" t="str">
            <v/>
          </cell>
          <cell r="E955" t="str">
            <v>TRIM - DIE CUT CLOTH, SIDE RH OUTER  NYLON #17</v>
          </cell>
        </row>
        <row r="956">
          <cell r="A956" t="str">
            <v>L0383886</v>
          </cell>
          <cell r="B956" t="str">
            <v>AA</v>
          </cell>
          <cell r="C956" t="str">
            <v>02</v>
          </cell>
          <cell r="D956" t="str">
            <v/>
          </cell>
          <cell r="E956" t="str">
            <v>PATTERN - MISC. DIE CUT, SIDE RH OUTER #17</v>
          </cell>
        </row>
        <row r="957">
          <cell r="A957" t="str">
            <v>L0383895</v>
          </cell>
          <cell r="B957" t="str">
            <v>AA</v>
          </cell>
          <cell r="C957" t="str">
            <v>02</v>
          </cell>
          <cell r="D957" t="str">
            <v/>
          </cell>
          <cell r="E957" t="str">
            <v>TRIM - DIE CUT NON-WOVEN, FOAM CENTER FRONT  10MM #18</v>
          </cell>
        </row>
        <row r="958">
          <cell r="A958" t="str">
            <v>L0421090</v>
          </cell>
          <cell r="B958" t="str">
            <v>AA</v>
          </cell>
          <cell r="C958" t="str">
            <v>01</v>
          </cell>
          <cell r="D958" t="str">
            <v/>
          </cell>
          <cell r="E958" t="str">
            <v>PATTERN - MISC. DIE CUT, FOAM CENTER FRONT #18</v>
          </cell>
        </row>
        <row r="959">
          <cell r="A959" t="str">
            <v>L0383896</v>
          </cell>
          <cell r="B959" t="str">
            <v>AA</v>
          </cell>
          <cell r="C959" t="str">
            <v>02</v>
          </cell>
          <cell r="D959" t="str">
            <v/>
          </cell>
          <cell r="E959" t="str">
            <v>TRIM - DIE CUT NON-WOVEN, FOAM CENTER  10MM #19</v>
          </cell>
        </row>
        <row r="960">
          <cell r="A960" t="str">
            <v>L0421091</v>
          </cell>
          <cell r="B960" t="str">
            <v>AA</v>
          </cell>
          <cell r="C960" t="str">
            <v>01</v>
          </cell>
          <cell r="D960" t="str">
            <v/>
          </cell>
          <cell r="E960" t="str">
            <v>PATTERN - MISC. DIE CUT, FOAM CENTER #19</v>
          </cell>
        </row>
        <row r="961">
          <cell r="A961" t="str">
            <v>L0423917</v>
          </cell>
          <cell r="B961" t="str">
            <v>AA</v>
          </cell>
          <cell r="C961" t="str">
            <v>01</v>
          </cell>
          <cell r="D961" t="str">
            <v/>
          </cell>
          <cell r="E961" t="str">
            <v>RETAINER - FLAT STRIP, 0520  W25  L1132MM  PP+FLEECE  SM  HOLES #1174</v>
          </cell>
        </row>
        <row r="962">
          <cell r="A962" t="str">
            <v>L0423944</v>
          </cell>
          <cell r="B962" t="str">
            <v>AA</v>
          </cell>
          <cell r="C962" t="str">
            <v>01</v>
          </cell>
          <cell r="D962" t="str">
            <v/>
          </cell>
          <cell r="E962" t="str">
            <v>RETAINER - J, 2846  W30  L40 MM  PP+FLEECE #1177</v>
          </cell>
        </row>
        <row r="963">
          <cell r="A963" t="str">
            <v>L0423921</v>
          </cell>
          <cell r="B963" t="str">
            <v>AA</v>
          </cell>
          <cell r="C963" t="str">
            <v>01</v>
          </cell>
          <cell r="D963" t="str">
            <v/>
          </cell>
          <cell r="E963" t="str">
            <v>RETAINER - J, 2846  W30  L440 MM  PP+FLEECE  SM  CUT-OUTS #1175</v>
          </cell>
        </row>
        <row r="964">
          <cell r="A964" t="str">
            <v>L0423941</v>
          </cell>
          <cell r="B964" t="str">
            <v>AA</v>
          </cell>
          <cell r="C964" t="str">
            <v>01</v>
          </cell>
          <cell r="D964" t="str">
            <v/>
          </cell>
          <cell r="E964" t="str">
            <v>RETAINER - J, 2846  W30  L95 MM  PP+FLEECE #1176</v>
          </cell>
        </row>
        <row r="965">
          <cell r="A965" t="str">
            <v>L0423174</v>
          </cell>
          <cell r="B965" t="str">
            <v>AA</v>
          </cell>
          <cell r="C965" t="str">
            <v>01</v>
          </cell>
          <cell r="D965" t="str">
            <v/>
          </cell>
          <cell r="E965" t="str">
            <v>RETAINER - J, A401  W20  L20 MM  PP #1171</v>
          </cell>
        </row>
        <row r="966">
          <cell r="A966" t="str">
            <v>L0423175</v>
          </cell>
          <cell r="B966" t="str">
            <v>AA</v>
          </cell>
          <cell r="C966" t="str">
            <v>01</v>
          </cell>
          <cell r="D966" t="str">
            <v/>
          </cell>
          <cell r="E966" t="str">
            <v>RETAINER - J, A401  W20  L95 MM  PP #1172</v>
          </cell>
        </row>
        <row r="967">
          <cell r="A967" t="str">
            <v>L0157822</v>
          </cell>
          <cell r="B967" t="str">
            <v>AA</v>
          </cell>
          <cell r="C967" t="str">
            <v>02</v>
          </cell>
          <cell r="D967" t="str">
            <v>LCF</v>
          </cell>
          <cell r="E967" t="str">
            <v>THREAD, -TERRIER (OXLEY) M20 OR SIMILAR</v>
          </cell>
        </row>
        <row r="968">
          <cell r="A968" t="str">
            <v>L0157821</v>
          </cell>
          <cell r="B968" t="str">
            <v>AA</v>
          </cell>
          <cell r="C968" t="str">
            <v>02</v>
          </cell>
          <cell r="D968" t="str">
            <v>LCF</v>
          </cell>
          <cell r="E968" t="str">
            <v>THREAD, -TERRIER (OXLEY) M36 OR SIMILAR</v>
          </cell>
        </row>
        <row r="969">
          <cell r="A969" t="str">
            <v>L0385335</v>
          </cell>
          <cell r="B969" t="str">
            <v>AA</v>
          </cell>
          <cell r="C969" t="str">
            <v>01</v>
          </cell>
          <cell r="D969" t="str">
            <v/>
          </cell>
          <cell r="E969" t="str">
            <v>RETAINER - FLAT STRIP, 2770  W25  L280MM  PP+FLEECE  HOLES #946</v>
          </cell>
        </row>
        <row r="970">
          <cell r="A970" t="str">
            <v>L0375438</v>
          </cell>
          <cell r="B970" t="str">
            <v>AA</v>
          </cell>
          <cell r="C970" t="str">
            <v>04</v>
          </cell>
          <cell r="D970" t="str">
            <v>LCF</v>
          </cell>
          <cell r="E970" t="str">
            <v>ASM, TRIM COVER - 1RS CUSH LEATHER, FRONT RH, JT5 COUTURE</v>
          </cell>
        </row>
        <row r="971">
          <cell r="A971" t="str">
            <v>L0421818</v>
          </cell>
          <cell r="B971" t="str">
            <v>AA</v>
          </cell>
          <cell r="C971" t="str">
            <v>01</v>
          </cell>
          <cell r="D971" t="str">
            <v/>
          </cell>
          <cell r="E971" t="str">
            <v>TRIM - DIE CUT NON-WOVEN, FOAM BOLSTER RH, 6MM #20</v>
          </cell>
        </row>
        <row r="972">
          <cell r="A972" t="str">
            <v>L0383901</v>
          </cell>
          <cell r="B972" t="str">
            <v>AA</v>
          </cell>
          <cell r="C972" t="str">
            <v>02</v>
          </cell>
          <cell r="D972" t="str">
            <v/>
          </cell>
          <cell r="E972" t="str">
            <v>PATTERN - MISC. DIE CUT, FOAM BOLSTER RH #20</v>
          </cell>
        </row>
        <row r="973">
          <cell r="A973" t="str">
            <v>L0421807</v>
          </cell>
          <cell r="B973" t="str">
            <v>AA</v>
          </cell>
          <cell r="C973" t="str">
            <v>01</v>
          </cell>
          <cell r="D973" t="str">
            <v/>
          </cell>
          <cell r="E973" t="str">
            <v>TRIM - DIE CUT LEATHER, BOLSTER RH  WINDSOR #3</v>
          </cell>
        </row>
        <row r="974">
          <cell r="A974" t="str">
            <v>L0383851</v>
          </cell>
          <cell r="B974" t="str">
            <v>AA</v>
          </cell>
          <cell r="C974" t="str">
            <v>02</v>
          </cell>
          <cell r="D974" t="str">
            <v/>
          </cell>
          <cell r="E974" t="str">
            <v>PATTERN - MISC. DIE CUT, BOLSTER RH #3</v>
          </cell>
        </row>
        <row r="975">
          <cell r="A975" t="str">
            <v>L0421012</v>
          </cell>
          <cell r="B975" t="str">
            <v>AA</v>
          </cell>
          <cell r="C975" t="str">
            <v>01</v>
          </cell>
          <cell r="D975" t="str">
            <v/>
          </cell>
          <cell r="E975" t="str">
            <v>TRIM - DIE CUT CLOTH, SIDE FRONT OUTER  MALITEX #11</v>
          </cell>
        </row>
        <row r="976">
          <cell r="A976" t="str">
            <v>L0421010</v>
          </cell>
          <cell r="B976" t="str">
            <v>AA</v>
          </cell>
          <cell r="C976" t="str">
            <v>01</v>
          </cell>
          <cell r="D976" t="str">
            <v/>
          </cell>
          <cell r="E976" t="str">
            <v>PATTERN - MISC. DIE CUT, SIDE FRONT OUTER #11</v>
          </cell>
        </row>
        <row r="977">
          <cell r="A977" t="str">
            <v>L0383888</v>
          </cell>
          <cell r="B977" t="str">
            <v>AA</v>
          </cell>
          <cell r="C977" t="str">
            <v>02</v>
          </cell>
          <cell r="D977" t="str">
            <v/>
          </cell>
          <cell r="E977" t="str">
            <v>TRIM - DIE CUT CLOTH, SIDE REAR  MALITEX #12</v>
          </cell>
        </row>
        <row r="978">
          <cell r="A978" t="str">
            <v>L0383890</v>
          </cell>
          <cell r="B978" t="str">
            <v>AA</v>
          </cell>
          <cell r="C978" t="str">
            <v>02</v>
          </cell>
          <cell r="D978" t="str">
            <v/>
          </cell>
          <cell r="E978" t="str">
            <v>PATTERN - MISC. DIE CUT, SIDE REAR #12</v>
          </cell>
        </row>
        <row r="979">
          <cell r="A979" t="str">
            <v>L0383871</v>
          </cell>
          <cell r="B979" t="str">
            <v>AA</v>
          </cell>
          <cell r="C979" t="str">
            <v>02</v>
          </cell>
          <cell r="D979" t="str">
            <v/>
          </cell>
          <cell r="E979" t="str">
            <v>TRIM - DIE CUT CLOTH, GUSSET SIDE RH  MALITEX #13</v>
          </cell>
        </row>
        <row r="980">
          <cell r="A980" t="str">
            <v>L0383872</v>
          </cell>
          <cell r="B980" t="str">
            <v>AA</v>
          </cell>
          <cell r="C980" t="str">
            <v>02</v>
          </cell>
          <cell r="D980" t="str">
            <v/>
          </cell>
          <cell r="E980" t="str">
            <v>PATTERN - MISC. DIE CUT, GUSSET SIDE RH #13</v>
          </cell>
        </row>
        <row r="981">
          <cell r="A981" t="str">
            <v>L0421806</v>
          </cell>
          <cell r="B981" t="str">
            <v>AA</v>
          </cell>
          <cell r="C981" t="str">
            <v>01</v>
          </cell>
          <cell r="D981" t="str">
            <v/>
          </cell>
          <cell r="E981" t="str">
            <v>TRIM - DIE CUT LEATHER, CENTER FRONT  HERRIBONE #2</v>
          </cell>
        </row>
        <row r="982">
          <cell r="A982" t="str">
            <v>L0383839</v>
          </cell>
          <cell r="B982" t="str">
            <v>AA</v>
          </cell>
          <cell r="C982" t="str">
            <v>02</v>
          </cell>
          <cell r="D982" t="str">
            <v/>
          </cell>
          <cell r="E982" t="str">
            <v>PATTERN - MISC. DIE CUT, CENTER FRONT #2</v>
          </cell>
        </row>
        <row r="983">
          <cell r="A983" t="str">
            <v>L0383877</v>
          </cell>
          <cell r="B983" t="str">
            <v>AA</v>
          </cell>
          <cell r="C983" t="str">
            <v>02</v>
          </cell>
          <cell r="D983" t="str">
            <v/>
          </cell>
          <cell r="E983" t="str">
            <v>TRIM - DIE CUT CLOTH, GUSSET SIDE LH  MALITEX #14</v>
          </cell>
        </row>
        <row r="984">
          <cell r="A984" t="str">
            <v>L0383878</v>
          </cell>
          <cell r="B984" t="str">
            <v>AA</v>
          </cell>
          <cell r="C984" t="str">
            <v>02</v>
          </cell>
          <cell r="D984" t="str">
            <v/>
          </cell>
          <cell r="E984" t="str">
            <v>PATTERN - MISC. DIE CUT, GUSSET SIDE LH #14</v>
          </cell>
        </row>
        <row r="985">
          <cell r="A985" t="str">
            <v>L0383893</v>
          </cell>
          <cell r="B985" t="str">
            <v>AA</v>
          </cell>
          <cell r="C985" t="str">
            <v>02</v>
          </cell>
          <cell r="D985" t="str">
            <v/>
          </cell>
          <cell r="E985" t="str">
            <v>TRIM - DIE CUT NON-WOVEN, FOAM CENTER FRONT  SPACER 10MM #18</v>
          </cell>
        </row>
        <row r="986">
          <cell r="A986" t="str">
            <v>L0421090</v>
          </cell>
          <cell r="B986" t="str">
            <v>AA</v>
          </cell>
          <cell r="C986" t="str">
            <v>01</v>
          </cell>
          <cell r="D986" t="str">
            <v/>
          </cell>
          <cell r="E986" t="str">
            <v>PATTERN - MISC. DIE CUT, FOAM CENTER FRONT #18</v>
          </cell>
        </row>
        <row r="987">
          <cell r="A987" t="str">
            <v>L0383894</v>
          </cell>
          <cell r="B987" t="str">
            <v>AA</v>
          </cell>
          <cell r="C987" t="str">
            <v>02</v>
          </cell>
          <cell r="D987" t="str">
            <v/>
          </cell>
          <cell r="E987" t="str">
            <v>TRIM - DIE CUT NON-WOVEN, FOAM CENTER  SPACER 10MM #19</v>
          </cell>
        </row>
        <row r="988">
          <cell r="A988" t="str">
            <v>L0421091</v>
          </cell>
          <cell r="B988" t="str">
            <v>AA</v>
          </cell>
          <cell r="C988" t="str">
            <v>01</v>
          </cell>
          <cell r="D988" t="str">
            <v/>
          </cell>
          <cell r="E988" t="str">
            <v>PATTERN - MISC. DIE CUT, FOAM CENTER #19</v>
          </cell>
        </row>
        <row r="989">
          <cell r="A989" t="str">
            <v>L0421095</v>
          </cell>
          <cell r="B989" t="str">
            <v>AA</v>
          </cell>
          <cell r="C989" t="str">
            <v>01</v>
          </cell>
          <cell r="D989" t="str">
            <v/>
          </cell>
          <cell r="E989" t="str">
            <v>TRIM - DIE CUT NON-WOVEN, FOAM BOLSTER LH  6MM #22</v>
          </cell>
        </row>
        <row r="990">
          <cell r="A990" t="str">
            <v>L0383903</v>
          </cell>
          <cell r="B990" t="str">
            <v>AA</v>
          </cell>
          <cell r="C990" t="str">
            <v>02</v>
          </cell>
          <cell r="D990" t="str">
            <v/>
          </cell>
          <cell r="E990" t="str">
            <v>PATTERN - MISC. DIE CUT, FOAM BOLSTER LH #22</v>
          </cell>
        </row>
        <row r="991">
          <cell r="A991" t="str">
            <v>L0421093</v>
          </cell>
          <cell r="B991" t="str">
            <v>AA</v>
          </cell>
          <cell r="C991" t="str">
            <v>01</v>
          </cell>
          <cell r="D991" t="str">
            <v/>
          </cell>
          <cell r="E991" t="str">
            <v>TRIM - DIE CUT NON-WOVEN, FOAM CENTER REAR  6MM #21</v>
          </cell>
        </row>
        <row r="992">
          <cell r="A992" t="str">
            <v>L0421094</v>
          </cell>
          <cell r="B992" t="str">
            <v>AA</v>
          </cell>
          <cell r="C992" t="str">
            <v>01</v>
          </cell>
          <cell r="D992" t="str">
            <v/>
          </cell>
          <cell r="E992" t="str">
            <v>PATTERN - MISC. DIE CUT, FOAM CENTER REAR #21</v>
          </cell>
        </row>
        <row r="993">
          <cell r="A993" t="str">
            <v>L0421804</v>
          </cell>
          <cell r="B993" t="str">
            <v>AA</v>
          </cell>
          <cell r="C993" t="str">
            <v>01</v>
          </cell>
          <cell r="D993" t="str">
            <v/>
          </cell>
          <cell r="E993" t="str">
            <v>TRIM - DIE CUT LEATHER, CENTER  HERRIBONE + KUFNER #1</v>
          </cell>
        </row>
        <row r="994">
          <cell r="A994" t="str">
            <v>L0383842</v>
          </cell>
          <cell r="B994" t="str">
            <v>AA</v>
          </cell>
          <cell r="C994" t="str">
            <v>02</v>
          </cell>
          <cell r="D994" t="str">
            <v/>
          </cell>
          <cell r="E994" t="str">
            <v>PATTERN - MISC. DIE CUT, CENTER #1</v>
          </cell>
        </row>
        <row r="995">
          <cell r="A995" t="str">
            <v>L0421815</v>
          </cell>
          <cell r="B995" t="str">
            <v>AA</v>
          </cell>
          <cell r="C995" t="str">
            <v>01</v>
          </cell>
          <cell r="D995" t="str">
            <v/>
          </cell>
          <cell r="E995" t="str">
            <v>TRIM - DIE CUT VINYL, SIDE RH  CUIRE 3MM #15</v>
          </cell>
        </row>
        <row r="996">
          <cell r="A996" t="str">
            <v>L0383860</v>
          </cell>
          <cell r="B996" t="str">
            <v>AA</v>
          </cell>
          <cell r="C996" t="str">
            <v>02</v>
          </cell>
          <cell r="D996" t="str">
            <v/>
          </cell>
          <cell r="E996" t="str">
            <v>PATTERN - MISC. DIE CUT, SIDE RH #15</v>
          </cell>
        </row>
        <row r="997">
          <cell r="A997" t="str">
            <v>L0421816</v>
          </cell>
          <cell r="B997" t="str">
            <v>AA</v>
          </cell>
          <cell r="C997" t="str">
            <v>01</v>
          </cell>
          <cell r="D997" t="str">
            <v/>
          </cell>
          <cell r="E997" t="str">
            <v>TRIM - DIE CUT VINYL, SIDE LH  CUIRE 3MM #16</v>
          </cell>
        </row>
        <row r="998">
          <cell r="A998" t="str">
            <v>L0383867</v>
          </cell>
          <cell r="B998" t="str">
            <v>AA</v>
          </cell>
          <cell r="C998" t="str">
            <v>02</v>
          </cell>
          <cell r="D998" t="str">
            <v/>
          </cell>
          <cell r="E998" t="str">
            <v>PATTERN - MISC. DIE CUT, SIDE LH #16</v>
          </cell>
        </row>
        <row r="999">
          <cell r="A999" t="str">
            <v>L0383881</v>
          </cell>
          <cell r="B999" t="str">
            <v>AA</v>
          </cell>
          <cell r="C999" t="str">
            <v>02</v>
          </cell>
          <cell r="D999" t="str">
            <v/>
          </cell>
          <cell r="E999" t="str">
            <v>TRIM - DIE CUT CLOTH, SIDE LH OUTER  NYLON #17</v>
          </cell>
        </row>
        <row r="1000">
          <cell r="A1000" t="str">
            <v>L0383882</v>
          </cell>
          <cell r="B1000" t="str">
            <v>AA</v>
          </cell>
          <cell r="C1000" t="str">
            <v>02</v>
          </cell>
          <cell r="D1000" t="str">
            <v/>
          </cell>
          <cell r="E1000" t="str">
            <v>PATTERN - MISC. DIE CUT, SIDE LH OUTER #17</v>
          </cell>
        </row>
        <row r="1001">
          <cell r="A1001" t="str">
            <v>L0421819</v>
          </cell>
          <cell r="B1001" t="str">
            <v>AA</v>
          </cell>
          <cell r="C1001" t="str">
            <v>01</v>
          </cell>
          <cell r="D1001" t="str">
            <v/>
          </cell>
          <cell r="E1001" t="str">
            <v>TRIM - DIE CUT VINYL, SIDE FRONT  CUIRE 3MM #10</v>
          </cell>
        </row>
        <row r="1002">
          <cell r="A1002" t="str">
            <v>L0383844</v>
          </cell>
          <cell r="B1002" t="str">
            <v>AA</v>
          </cell>
          <cell r="C1002" t="str">
            <v>02</v>
          </cell>
          <cell r="D1002" t="str">
            <v/>
          </cell>
          <cell r="E1002" t="str">
            <v>PATTERN - MISC. DIE CUT, SIDE FRONT #10</v>
          </cell>
        </row>
        <row r="1003">
          <cell r="A1003" t="str">
            <v>L0421810</v>
          </cell>
          <cell r="B1003" t="str">
            <v>AA</v>
          </cell>
          <cell r="C1003" t="str">
            <v>01</v>
          </cell>
          <cell r="D1003" t="str">
            <v/>
          </cell>
          <cell r="E1003" t="str">
            <v>TRIM - DIE CUT VINYL, BOLSTER RH OUTER  CUIRE 3MM #6</v>
          </cell>
        </row>
        <row r="1004">
          <cell r="A1004" t="str">
            <v>L0383856</v>
          </cell>
          <cell r="B1004" t="str">
            <v>AA</v>
          </cell>
          <cell r="C1004" t="str">
            <v>02</v>
          </cell>
          <cell r="D1004" t="str">
            <v/>
          </cell>
          <cell r="E1004" t="str">
            <v>PATTERN - MISC. DIE CUT, BOLSTER RH OUTER #6</v>
          </cell>
        </row>
        <row r="1005">
          <cell r="A1005" t="str">
            <v>L0421811</v>
          </cell>
          <cell r="B1005" t="str">
            <v>AA</v>
          </cell>
          <cell r="C1005" t="str">
            <v>01</v>
          </cell>
          <cell r="D1005" t="str">
            <v/>
          </cell>
          <cell r="E1005" t="str">
            <v>TRIM - DIE CUT VINYL, BOLSTER LH OUTER  CUIRE 3MM #7</v>
          </cell>
        </row>
        <row r="1006">
          <cell r="A1006" t="str">
            <v>L0383858</v>
          </cell>
          <cell r="B1006" t="str">
            <v>AA</v>
          </cell>
          <cell r="C1006" t="str">
            <v>02</v>
          </cell>
          <cell r="D1006" t="str">
            <v/>
          </cell>
          <cell r="E1006" t="str">
            <v>PATTERN - MISC. DIE CUT, BOLSTER LH OUTER #7</v>
          </cell>
        </row>
        <row r="1007">
          <cell r="A1007" t="str">
            <v>L0421812</v>
          </cell>
          <cell r="B1007" t="str">
            <v>AA</v>
          </cell>
          <cell r="C1007" t="str">
            <v>01</v>
          </cell>
          <cell r="D1007" t="str">
            <v/>
          </cell>
          <cell r="E1007" t="str">
            <v>TRIM - DIE CUT VINYL, GUSSET CENTER FRONT RH  CUIRE 3MM #8</v>
          </cell>
        </row>
        <row r="1008">
          <cell r="A1008" t="str">
            <v>L0421008</v>
          </cell>
          <cell r="B1008" t="str">
            <v>AA</v>
          </cell>
          <cell r="C1008" t="str">
            <v>01</v>
          </cell>
          <cell r="D1008" t="str">
            <v/>
          </cell>
          <cell r="E1008" t="str">
            <v>PATTERN - MISC. DIE CUT, GUSSET CENTER FRONT RH #8</v>
          </cell>
        </row>
        <row r="1009">
          <cell r="A1009" t="str">
            <v>L0421813</v>
          </cell>
          <cell r="B1009" t="str">
            <v>AA</v>
          </cell>
          <cell r="C1009" t="str">
            <v>01</v>
          </cell>
          <cell r="D1009" t="str">
            <v/>
          </cell>
          <cell r="E1009" t="str">
            <v>TRIM - DIE CUT VINYL, GUSSET CENTER FRONT LH  CUIRE 3MM #9</v>
          </cell>
        </row>
        <row r="1010">
          <cell r="A1010" t="str">
            <v>L0421009</v>
          </cell>
          <cell r="B1010" t="str">
            <v>AA</v>
          </cell>
          <cell r="C1010" t="str">
            <v>01</v>
          </cell>
          <cell r="D1010" t="str">
            <v/>
          </cell>
          <cell r="E1010" t="str">
            <v>PATTERN - MISC. DIE CUT, GUSSET CENTER FRONT LH #9</v>
          </cell>
        </row>
        <row r="1011">
          <cell r="A1011" t="str">
            <v>L0421809</v>
          </cell>
          <cell r="B1011" t="str">
            <v>AA</v>
          </cell>
          <cell r="C1011" t="str">
            <v>01</v>
          </cell>
          <cell r="D1011" t="str">
            <v/>
          </cell>
          <cell r="E1011" t="str">
            <v>TRIM - DIE CUT LEATHER, BOLSTER LH  WINDSOR #5</v>
          </cell>
        </row>
        <row r="1012">
          <cell r="A1012" t="str">
            <v>L0383854</v>
          </cell>
          <cell r="B1012" t="str">
            <v>AA</v>
          </cell>
          <cell r="C1012" t="str">
            <v>02</v>
          </cell>
          <cell r="D1012" t="str">
            <v/>
          </cell>
          <cell r="E1012" t="str">
            <v>PATTERN - MISC. DIE CUT, BOLSTER LH #5</v>
          </cell>
        </row>
        <row r="1013">
          <cell r="A1013" t="str">
            <v>L0421808</v>
          </cell>
          <cell r="B1013" t="str">
            <v>AA</v>
          </cell>
          <cell r="C1013" t="str">
            <v>01</v>
          </cell>
          <cell r="D1013" t="str">
            <v/>
          </cell>
          <cell r="E1013" t="str">
            <v>TRIM - DIE CUT LEATHER, CENTER REAR  WINDSOR #4</v>
          </cell>
        </row>
        <row r="1014">
          <cell r="A1014" t="str">
            <v>L0383848</v>
          </cell>
          <cell r="B1014" t="str">
            <v>AA</v>
          </cell>
          <cell r="C1014" t="str">
            <v>02</v>
          </cell>
          <cell r="D1014" t="str">
            <v/>
          </cell>
          <cell r="E1014" t="str">
            <v>PATTERN - MISC. DIE CUT, CENTER REAR #4</v>
          </cell>
        </row>
        <row r="1015">
          <cell r="A1015" t="str">
            <v>L0423917</v>
          </cell>
          <cell r="B1015" t="str">
            <v>AA</v>
          </cell>
          <cell r="C1015" t="str">
            <v>01</v>
          </cell>
          <cell r="D1015" t="str">
            <v/>
          </cell>
          <cell r="E1015" t="str">
            <v>RETAINER - FLAT STRIP, 0520  W25  L1132MM  PP+FLEECE  SM  HOLES #1174</v>
          </cell>
        </row>
        <row r="1016">
          <cell r="A1016" t="str">
            <v>L0423944</v>
          </cell>
          <cell r="B1016" t="str">
            <v>AA</v>
          </cell>
          <cell r="C1016" t="str">
            <v>01</v>
          </cell>
          <cell r="D1016" t="str">
            <v/>
          </cell>
          <cell r="E1016" t="str">
            <v>RETAINER - J, 2846  W30  L40 MM  PP+FLEECE #1177</v>
          </cell>
        </row>
        <row r="1017">
          <cell r="A1017" t="str">
            <v>L0423921</v>
          </cell>
          <cell r="B1017" t="str">
            <v>AA</v>
          </cell>
          <cell r="C1017" t="str">
            <v>01</v>
          </cell>
          <cell r="D1017" t="str">
            <v/>
          </cell>
          <cell r="E1017" t="str">
            <v>RETAINER - J, 2846  W30  L440 MM  PP+FLEECE  SM  CUT-OUTS #1175</v>
          </cell>
        </row>
        <row r="1018">
          <cell r="A1018" t="str">
            <v>L0423941</v>
          </cell>
          <cell r="B1018" t="str">
            <v>AA</v>
          </cell>
          <cell r="C1018" t="str">
            <v>01</v>
          </cell>
          <cell r="D1018" t="str">
            <v/>
          </cell>
          <cell r="E1018" t="str">
            <v>RETAINER - J, 2846  W30  L95 MM  PP+FLEECE #1176</v>
          </cell>
        </row>
        <row r="1019">
          <cell r="A1019" t="str">
            <v>L0423174</v>
          </cell>
          <cell r="B1019" t="str">
            <v>AA</v>
          </cell>
          <cell r="C1019" t="str">
            <v>01</v>
          </cell>
          <cell r="D1019" t="str">
            <v/>
          </cell>
          <cell r="E1019" t="str">
            <v>RETAINER - J, A401  W20  L20 MM  PP #1171</v>
          </cell>
        </row>
        <row r="1020">
          <cell r="A1020" t="str">
            <v>L0423175</v>
          </cell>
          <cell r="B1020" t="str">
            <v>AA</v>
          </cell>
          <cell r="C1020" t="str">
            <v>01</v>
          </cell>
          <cell r="D1020" t="str">
            <v/>
          </cell>
          <cell r="E1020" t="str">
            <v>RETAINER - J, A401  W20  L95 MM  PP #1172</v>
          </cell>
        </row>
        <row r="1021">
          <cell r="A1021" t="str">
            <v>L0157822</v>
          </cell>
          <cell r="B1021" t="str">
            <v>AA</v>
          </cell>
          <cell r="C1021" t="str">
            <v>02</v>
          </cell>
          <cell r="D1021" t="str">
            <v>LCF</v>
          </cell>
          <cell r="E1021" t="str">
            <v>THREAD, -TERRIER (OXLEY) M20 OR SIMILAR</v>
          </cell>
        </row>
        <row r="1022">
          <cell r="A1022" t="str">
            <v>L0157821</v>
          </cell>
          <cell r="B1022" t="str">
            <v>AA</v>
          </cell>
          <cell r="C1022" t="str">
            <v>02</v>
          </cell>
          <cell r="D1022" t="str">
            <v>LCF</v>
          </cell>
          <cell r="E1022" t="str">
            <v>THREAD, -TERRIER (OXLEY) M36 OR SIMILAR</v>
          </cell>
        </row>
        <row r="1023">
          <cell r="A1023" t="str">
            <v>L0385335</v>
          </cell>
          <cell r="B1023" t="str">
            <v>AA</v>
          </cell>
          <cell r="C1023" t="str">
            <v>01</v>
          </cell>
          <cell r="D1023" t="str">
            <v/>
          </cell>
          <cell r="E1023" t="str">
            <v>RETAINER - FLAT STRIP, 2770  W25  L280MM  PP+FLEECE  HOLES #946</v>
          </cell>
        </row>
        <row r="1024">
          <cell r="A1024" t="str">
            <v>L0375439</v>
          </cell>
          <cell r="B1024" t="str">
            <v>AA</v>
          </cell>
          <cell r="C1024" t="str">
            <v>04</v>
          </cell>
          <cell r="D1024" t="str">
            <v>LCF</v>
          </cell>
          <cell r="E1024" t="str">
            <v>ASM, TRIM COVER - 1RS CUSH LEATHER, FRONT LH, JT5 COUTURE</v>
          </cell>
        </row>
        <row r="1025">
          <cell r="A1025" t="str">
            <v>L0423921</v>
          </cell>
          <cell r="B1025" t="str">
            <v>AA</v>
          </cell>
          <cell r="C1025" t="str">
            <v>01</v>
          </cell>
          <cell r="D1025" t="str">
            <v/>
          </cell>
          <cell r="E1025" t="str">
            <v>RETAINER - J, 2846  W30  L440 MM  PP+FLEECE  SM  CUT-OUTS #1175</v>
          </cell>
        </row>
        <row r="1026">
          <cell r="A1026" t="str">
            <v>L0423941</v>
          </cell>
          <cell r="B1026" t="str">
            <v>AA</v>
          </cell>
          <cell r="C1026" t="str">
            <v>01</v>
          </cell>
          <cell r="D1026" t="str">
            <v/>
          </cell>
          <cell r="E1026" t="str">
            <v>RETAINER - J, 2846  W30  L95 MM  PP+FLEECE #1176</v>
          </cell>
        </row>
        <row r="1027">
          <cell r="A1027" t="str">
            <v>L0423174</v>
          </cell>
          <cell r="B1027" t="str">
            <v>AA</v>
          </cell>
          <cell r="C1027" t="str">
            <v>01</v>
          </cell>
          <cell r="D1027" t="str">
            <v/>
          </cell>
          <cell r="E1027" t="str">
            <v>RETAINER - J, A401  W20  L20 MM  PP #1171</v>
          </cell>
        </row>
        <row r="1028">
          <cell r="A1028" t="str">
            <v>L0423175</v>
          </cell>
          <cell r="B1028" t="str">
            <v>AA</v>
          </cell>
          <cell r="C1028" t="str">
            <v>01</v>
          </cell>
          <cell r="D1028" t="str">
            <v/>
          </cell>
          <cell r="E1028" t="str">
            <v>RETAINER - J, A401  W20  L95 MM  PP #1172</v>
          </cell>
        </row>
        <row r="1029">
          <cell r="A1029" t="str">
            <v>L0157822</v>
          </cell>
          <cell r="B1029" t="str">
            <v>AA</v>
          </cell>
          <cell r="C1029" t="str">
            <v>02</v>
          </cell>
          <cell r="D1029" t="str">
            <v>LCF</v>
          </cell>
          <cell r="E1029" t="str">
            <v>THREAD, -TERRIER (OXLEY) M20 OR SIMILAR</v>
          </cell>
        </row>
        <row r="1030">
          <cell r="A1030" t="str">
            <v>L0157821</v>
          </cell>
          <cell r="B1030" t="str">
            <v>AA</v>
          </cell>
          <cell r="C1030" t="str">
            <v>02</v>
          </cell>
          <cell r="D1030" t="str">
            <v>LCF</v>
          </cell>
          <cell r="E1030" t="str">
            <v>THREAD, -TERRIER (OXLEY) M36 OR SIMILAR</v>
          </cell>
        </row>
        <row r="1031">
          <cell r="A1031" t="str">
            <v>L0385335</v>
          </cell>
          <cell r="B1031" t="str">
            <v>AA</v>
          </cell>
          <cell r="C1031" t="str">
            <v>01</v>
          </cell>
          <cell r="D1031" t="str">
            <v/>
          </cell>
          <cell r="E1031" t="str">
            <v>RETAINER - FLAT STRIP, 2770  W25  L280MM  PP+FLEECE  HOLES #946</v>
          </cell>
        </row>
        <row r="1032">
          <cell r="A1032" t="str">
            <v>L0383871</v>
          </cell>
          <cell r="B1032" t="str">
            <v>AA</v>
          </cell>
          <cell r="C1032" t="str">
            <v>02</v>
          </cell>
          <cell r="D1032" t="str">
            <v/>
          </cell>
          <cell r="E1032" t="str">
            <v>TRIM - DIE CUT CLOTH, GUSSET SIDE RH  MALITEX #13</v>
          </cell>
        </row>
        <row r="1033">
          <cell r="A1033" t="str">
            <v>L0383872</v>
          </cell>
          <cell r="B1033" t="str">
            <v>AA</v>
          </cell>
          <cell r="C1033" t="str">
            <v>02</v>
          </cell>
          <cell r="D1033" t="str">
            <v/>
          </cell>
          <cell r="E1033" t="str">
            <v>PATTERN - MISC. DIE CUT, GUSSET SIDE RH #13</v>
          </cell>
        </row>
        <row r="1034">
          <cell r="A1034" t="str">
            <v>L0383877</v>
          </cell>
          <cell r="B1034" t="str">
            <v>AA</v>
          </cell>
          <cell r="C1034" t="str">
            <v>02</v>
          </cell>
          <cell r="D1034" t="str">
            <v/>
          </cell>
          <cell r="E1034" t="str">
            <v>TRIM - DIE CUT CLOTH, GUSSET SIDE LH  MALITEX #14</v>
          </cell>
        </row>
        <row r="1035">
          <cell r="A1035" t="str">
            <v>L0383878</v>
          </cell>
          <cell r="B1035" t="str">
            <v>AA</v>
          </cell>
          <cell r="C1035" t="str">
            <v>02</v>
          </cell>
          <cell r="D1035" t="str">
            <v/>
          </cell>
          <cell r="E1035" t="str">
            <v>PATTERN - MISC. DIE CUT, GUSSET SIDE LH #14</v>
          </cell>
        </row>
        <row r="1036">
          <cell r="A1036" t="str">
            <v>L0383888</v>
          </cell>
          <cell r="B1036" t="str">
            <v>AA</v>
          </cell>
          <cell r="C1036" t="str">
            <v>02</v>
          </cell>
          <cell r="D1036" t="str">
            <v/>
          </cell>
          <cell r="E1036" t="str">
            <v>TRIM - DIE CUT CLOTH, SIDE REAR  MALITEX #12</v>
          </cell>
        </row>
        <row r="1037">
          <cell r="A1037" t="str">
            <v>L0383890</v>
          </cell>
          <cell r="B1037" t="str">
            <v>AA</v>
          </cell>
          <cell r="C1037" t="str">
            <v>02</v>
          </cell>
          <cell r="D1037" t="str">
            <v/>
          </cell>
          <cell r="E1037" t="str">
            <v>PATTERN - MISC. DIE CUT, SIDE REAR #12</v>
          </cell>
        </row>
        <row r="1038">
          <cell r="A1038" t="str">
            <v>L0383893</v>
          </cell>
          <cell r="B1038" t="str">
            <v>AA</v>
          </cell>
          <cell r="C1038" t="str">
            <v>02</v>
          </cell>
          <cell r="D1038" t="str">
            <v/>
          </cell>
          <cell r="E1038" t="str">
            <v>TRIM - DIE CUT NON-WOVEN, FOAM CENTER FRONT  SPACER 10MM #18</v>
          </cell>
        </row>
        <row r="1039">
          <cell r="A1039" t="str">
            <v>L0421090</v>
          </cell>
          <cell r="B1039" t="str">
            <v>AA</v>
          </cell>
          <cell r="C1039" t="str">
            <v>01</v>
          </cell>
          <cell r="D1039" t="str">
            <v/>
          </cell>
          <cell r="E1039" t="str">
            <v>PATTERN - MISC. DIE CUT, FOAM CENTER FRONT #18</v>
          </cell>
        </row>
        <row r="1040">
          <cell r="A1040" t="str">
            <v>L0383894</v>
          </cell>
          <cell r="B1040" t="str">
            <v>AA</v>
          </cell>
          <cell r="C1040" t="str">
            <v>02</v>
          </cell>
          <cell r="D1040" t="str">
            <v/>
          </cell>
          <cell r="E1040" t="str">
            <v>TRIM - DIE CUT NON-WOVEN, FOAM CENTER  SPACER 10MM #19</v>
          </cell>
        </row>
        <row r="1041">
          <cell r="A1041" t="str">
            <v>L0421091</v>
          </cell>
          <cell r="B1041" t="str">
            <v>AA</v>
          </cell>
          <cell r="C1041" t="str">
            <v>01</v>
          </cell>
          <cell r="D1041" t="str">
            <v/>
          </cell>
          <cell r="E1041" t="str">
            <v>PATTERN - MISC. DIE CUT, FOAM CENTER #19</v>
          </cell>
        </row>
        <row r="1042">
          <cell r="A1042" t="str">
            <v>L0421012</v>
          </cell>
          <cell r="B1042" t="str">
            <v>AA</v>
          </cell>
          <cell r="C1042" t="str">
            <v>01</v>
          </cell>
          <cell r="D1042" t="str">
            <v/>
          </cell>
          <cell r="E1042" t="str">
            <v>TRIM - DIE CUT CLOTH, SIDE FRONT OUTER  MALITEX #11</v>
          </cell>
        </row>
        <row r="1043">
          <cell r="A1043" t="str">
            <v>L0421010</v>
          </cell>
          <cell r="B1043" t="str">
            <v>AA</v>
          </cell>
          <cell r="C1043" t="str">
            <v>01</v>
          </cell>
          <cell r="D1043" t="str">
            <v/>
          </cell>
          <cell r="E1043" t="str">
            <v>PATTERN - MISC. DIE CUT, SIDE FRONT OUTER #11</v>
          </cell>
        </row>
        <row r="1044">
          <cell r="A1044" t="str">
            <v>L0421093</v>
          </cell>
          <cell r="B1044" t="str">
            <v>AA</v>
          </cell>
          <cell r="C1044" t="str">
            <v>01</v>
          </cell>
          <cell r="D1044" t="str">
            <v/>
          </cell>
          <cell r="E1044" t="str">
            <v>TRIM - DIE CUT NON-WOVEN, FOAM CENTER REAR  6MM #21</v>
          </cell>
        </row>
        <row r="1045">
          <cell r="A1045" t="str">
            <v>L0421094</v>
          </cell>
          <cell r="B1045" t="str">
            <v>AA</v>
          </cell>
          <cell r="C1045" t="str">
            <v>01</v>
          </cell>
          <cell r="D1045" t="str">
            <v/>
          </cell>
          <cell r="E1045" t="str">
            <v>PATTERN - MISC. DIE CUT, FOAM CENTER REAR #21</v>
          </cell>
        </row>
        <row r="1046">
          <cell r="A1046" t="str">
            <v>L0421095</v>
          </cell>
          <cell r="B1046" t="str">
            <v>AA</v>
          </cell>
          <cell r="C1046" t="str">
            <v>01</v>
          </cell>
          <cell r="D1046" t="str">
            <v/>
          </cell>
          <cell r="E1046" t="str">
            <v>TRIM - DIE CUT NON-WOVEN, FOAM BOLSTER LH  6MM #22</v>
          </cell>
        </row>
        <row r="1047">
          <cell r="A1047" t="str">
            <v>L0383903</v>
          </cell>
          <cell r="B1047" t="str">
            <v>AA</v>
          </cell>
          <cell r="C1047" t="str">
            <v>02</v>
          </cell>
          <cell r="D1047" t="str">
            <v/>
          </cell>
          <cell r="E1047" t="str">
            <v>PATTERN - MISC. DIE CUT, FOAM BOLSTER LH #22</v>
          </cell>
        </row>
        <row r="1048">
          <cell r="A1048" t="str">
            <v>L0421804</v>
          </cell>
          <cell r="B1048" t="str">
            <v>AA</v>
          </cell>
          <cell r="C1048" t="str">
            <v>01</v>
          </cell>
          <cell r="D1048" t="str">
            <v/>
          </cell>
          <cell r="E1048" t="str">
            <v>TRIM - DIE CUT LEATHER, CENTER  HERRIBONE + KUFNER #1</v>
          </cell>
        </row>
        <row r="1049">
          <cell r="A1049" t="str">
            <v>L0383842</v>
          </cell>
          <cell r="B1049" t="str">
            <v>AA</v>
          </cell>
          <cell r="C1049" t="str">
            <v>02</v>
          </cell>
          <cell r="D1049" t="str">
            <v/>
          </cell>
          <cell r="E1049" t="str">
            <v>PATTERN - MISC. DIE CUT, CENTER #1</v>
          </cell>
        </row>
        <row r="1050">
          <cell r="A1050" t="str">
            <v>L0421806</v>
          </cell>
          <cell r="B1050" t="str">
            <v>AA</v>
          </cell>
          <cell r="C1050" t="str">
            <v>01</v>
          </cell>
          <cell r="D1050" t="str">
            <v/>
          </cell>
          <cell r="E1050" t="str">
            <v>TRIM - DIE CUT LEATHER, CENTER FRONT  HERRIBONE #2</v>
          </cell>
        </row>
        <row r="1051">
          <cell r="A1051" t="str">
            <v>L0383839</v>
          </cell>
          <cell r="B1051" t="str">
            <v>AA</v>
          </cell>
          <cell r="C1051" t="str">
            <v>02</v>
          </cell>
          <cell r="D1051" t="str">
            <v/>
          </cell>
          <cell r="E1051" t="str">
            <v>PATTERN - MISC. DIE CUT, CENTER FRONT #2</v>
          </cell>
        </row>
        <row r="1052">
          <cell r="A1052" t="str">
            <v>L0421807</v>
          </cell>
          <cell r="B1052" t="str">
            <v>AA</v>
          </cell>
          <cell r="C1052" t="str">
            <v>01</v>
          </cell>
          <cell r="D1052" t="str">
            <v/>
          </cell>
          <cell r="E1052" t="str">
            <v>TRIM - DIE CUT LEATHER, BOLSTER RH  WINDSOR #3</v>
          </cell>
        </row>
        <row r="1053">
          <cell r="A1053" t="str">
            <v>L0383851</v>
          </cell>
          <cell r="B1053" t="str">
            <v>AA</v>
          </cell>
          <cell r="C1053" t="str">
            <v>02</v>
          </cell>
          <cell r="D1053" t="str">
            <v/>
          </cell>
          <cell r="E1053" t="str">
            <v>PATTERN - MISC. DIE CUT, BOLSTER RH #3</v>
          </cell>
        </row>
        <row r="1054">
          <cell r="A1054" t="str">
            <v>L0421808</v>
          </cell>
          <cell r="B1054" t="str">
            <v>AA</v>
          </cell>
          <cell r="C1054" t="str">
            <v>01</v>
          </cell>
          <cell r="D1054" t="str">
            <v/>
          </cell>
          <cell r="E1054" t="str">
            <v>TRIM - DIE CUT LEATHER, CENTER REAR  WINDSOR #4</v>
          </cell>
        </row>
        <row r="1055">
          <cell r="A1055" t="str">
            <v>L0383848</v>
          </cell>
          <cell r="B1055" t="str">
            <v>AA</v>
          </cell>
          <cell r="C1055" t="str">
            <v>02</v>
          </cell>
          <cell r="D1055" t="str">
            <v/>
          </cell>
          <cell r="E1055" t="str">
            <v>PATTERN - MISC. DIE CUT, CENTER REAR #4</v>
          </cell>
        </row>
        <row r="1056">
          <cell r="A1056" t="str">
            <v>L0421809</v>
          </cell>
          <cell r="B1056" t="str">
            <v>AA</v>
          </cell>
          <cell r="C1056" t="str">
            <v>01</v>
          </cell>
          <cell r="D1056" t="str">
            <v/>
          </cell>
          <cell r="E1056" t="str">
            <v>TRIM - DIE CUT LEATHER, BOLSTER LH  WINDSOR #5</v>
          </cell>
        </row>
        <row r="1057">
          <cell r="A1057" t="str">
            <v>L0383854</v>
          </cell>
          <cell r="B1057" t="str">
            <v>AA</v>
          </cell>
          <cell r="C1057" t="str">
            <v>02</v>
          </cell>
          <cell r="D1057" t="str">
            <v/>
          </cell>
          <cell r="E1057" t="str">
            <v>PATTERN - MISC. DIE CUT, BOLSTER LH #5</v>
          </cell>
        </row>
        <row r="1058">
          <cell r="A1058" t="str">
            <v>L0421810</v>
          </cell>
          <cell r="B1058" t="str">
            <v>AA</v>
          </cell>
          <cell r="C1058" t="str">
            <v>01</v>
          </cell>
          <cell r="D1058" t="str">
            <v/>
          </cell>
          <cell r="E1058" t="str">
            <v>TRIM - DIE CUT VINYL, BOLSTER RH OUTER  CUIRE 3MM #6</v>
          </cell>
        </row>
        <row r="1059">
          <cell r="A1059" t="str">
            <v>L0383856</v>
          </cell>
          <cell r="B1059" t="str">
            <v>AA</v>
          </cell>
          <cell r="C1059" t="str">
            <v>02</v>
          </cell>
          <cell r="D1059" t="str">
            <v/>
          </cell>
          <cell r="E1059" t="str">
            <v>PATTERN - MISC. DIE CUT, BOLSTER RH OUTER #6</v>
          </cell>
        </row>
        <row r="1060">
          <cell r="A1060" t="str">
            <v>L0421811</v>
          </cell>
          <cell r="B1060" t="str">
            <v>AA</v>
          </cell>
          <cell r="C1060" t="str">
            <v>01</v>
          </cell>
          <cell r="D1060" t="str">
            <v/>
          </cell>
          <cell r="E1060" t="str">
            <v>TRIM - DIE CUT VINYL, BOLSTER LH OUTER  CUIRE 3MM #7</v>
          </cell>
        </row>
        <row r="1061">
          <cell r="A1061" t="str">
            <v>L0383858</v>
          </cell>
          <cell r="B1061" t="str">
            <v>AA</v>
          </cell>
          <cell r="C1061" t="str">
            <v>02</v>
          </cell>
          <cell r="D1061" t="str">
            <v/>
          </cell>
          <cell r="E1061" t="str">
            <v>PATTERN - MISC. DIE CUT, BOLSTER LH OUTER #7</v>
          </cell>
        </row>
        <row r="1062">
          <cell r="A1062" t="str">
            <v>L0421812</v>
          </cell>
          <cell r="B1062" t="str">
            <v>AA</v>
          </cell>
          <cell r="C1062" t="str">
            <v>01</v>
          </cell>
          <cell r="D1062" t="str">
            <v/>
          </cell>
          <cell r="E1062" t="str">
            <v>TRIM - DIE CUT VINYL, GUSSET CENTER FRONT RH  CUIRE 3MM #8</v>
          </cell>
        </row>
        <row r="1063">
          <cell r="A1063" t="str">
            <v>L0421008</v>
          </cell>
          <cell r="B1063" t="str">
            <v>AA</v>
          </cell>
          <cell r="C1063" t="str">
            <v>01</v>
          </cell>
          <cell r="D1063" t="str">
            <v/>
          </cell>
          <cell r="E1063" t="str">
            <v>PATTERN - MISC. DIE CUT, GUSSET CENTER FRONT RH #8</v>
          </cell>
        </row>
        <row r="1064">
          <cell r="A1064" t="str">
            <v>L0421813</v>
          </cell>
          <cell r="B1064" t="str">
            <v>AA</v>
          </cell>
          <cell r="C1064" t="str">
            <v>01</v>
          </cell>
          <cell r="D1064" t="str">
            <v/>
          </cell>
          <cell r="E1064" t="str">
            <v>TRIM - DIE CUT VINYL, GUSSET CENTER FRONT LH  CUIRE 3MM #9</v>
          </cell>
        </row>
        <row r="1065">
          <cell r="A1065" t="str">
            <v>L0421009</v>
          </cell>
          <cell r="B1065" t="str">
            <v>AA</v>
          </cell>
          <cell r="C1065" t="str">
            <v>01</v>
          </cell>
          <cell r="D1065" t="str">
            <v/>
          </cell>
          <cell r="E1065" t="str">
            <v>PATTERN - MISC. DIE CUT, GUSSET CENTER FRONT LH #9</v>
          </cell>
        </row>
        <row r="1066">
          <cell r="A1066" t="str">
            <v>L0421818</v>
          </cell>
          <cell r="B1066" t="str">
            <v>AA</v>
          </cell>
          <cell r="C1066" t="str">
            <v>01</v>
          </cell>
          <cell r="D1066" t="str">
            <v/>
          </cell>
          <cell r="E1066" t="str">
            <v>TRIM - DIE CUT NON-WOVEN, FOAM BOLSTER RH, 6MM #20</v>
          </cell>
        </row>
        <row r="1067">
          <cell r="A1067" t="str">
            <v>L0383901</v>
          </cell>
          <cell r="B1067" t="str">
            <v>AA</v>
          </cell>
          <cell r="C1067" t="str">
            <v>02</v>
          </cell>
          <cell r="D1067" t="str">
            <v/>
          </cell>
          <cell r="E1067" t="str">
            <v>PATTERN - MISC. DIE CUT, FOAM BOLSTER RH #20</v>
          </cell>
        </row>
        <row r="1068">
          <cell r="A1068" t="str">
            <v>L0421819</v>
          </cell>
          <cell r="B1068" t="str">
            <v>AA</v>
          </cell>
          <cell r="C1068" t="str">
            <v>01</v>
          </cell>
          <cell r="D1068" t="str">
            <v/>
          </cell>
          <cell r="E1068" t="str">
            <v>TRIM - DIE CUT VINYL, SIDE FRONT  CUIRE 3MM #10</v>
          </cell>
        </row>
        <row r="1069">
          <cell r="A1069" t="str">
            <v>L0383844</v>
          </cell>
          <cell r="B1069" t="str">
            <v>AA</v>
          </cell>
          <cell r="C1069" t="str">
            <v>02</v>
          </cell>
          <cell r="D1069" t="str">
            <v/>
          </cell>
          <cell r="E1069" t="str">
            <v>PATTERN - MISC. DIE CUT, SIDE FRONT #10</v>
          </cell>
        </row>
        <row r="1070">
          <cell r="A1070" t="str">
            <v>L0421821</v>
          </cell>
          <cell r="B1070" t="str">
            <v>AA</v>
          </cell>
          <cell r="C1070" t="str">
            <v>01</v>
          </cell>
          <cell r="D1070" t="str">
            <v/>
          </cell>
          <cell r="E1070" t="str">
            <v>TRIM - DIE CUT VINYL, SIDE LH  CUIRE 3MM #16</v>
          </cell>
        </row>
        <row r="1071">
          <cell r="A1071" t="str">
            <v>L0383870</v>
          </cell>
          <cell r="B1071" t="str">
            <v>AA</v>
          </cell>
          <cell r="C1071" t="str">
            <v>02</v>
          </cell>
          <cell r="D1071" t="str">
            <v/>
          </cell>
          <cell r="E1071" t="str">
            <v>PATTERN - MISC. DIE CUT, SIDE RH #16</v>
          </cell>
        </row>
        <row r="1072">
          <cell r="A1072" t="str">
            <v>L0383885</v>
          </cell>
          <cell r="B1072" t="str">
            <v>AA</v>
          </cell>
          <cell r="C1072" t="str">
            <v>02</v>
          </cell>
          <cell r="D1072" t="str">
            <v/>
          </cell>
          <cell r="E1072" t="str">
            <v>TRIM - DIE CUT CLOTH, SIDE RH OUTER  NYLON #17</v>
          </cell>
        </row>
        <row r="1073">
          <cell r="A1073" t="str">
            <v>L0383886</v>
          </cell>
          <cell r="B1073" t="str">
            <v>AA</v>
          </cell>
          <cell r="C1073" t="str">
            <v>02</v>
          </cell>
          <cell r="D1073" t="str">
            <v/>
          </cell>
          <cell r="E1073" t="str">
            <v>PATTERN - MISC. DIE CUT, SIDE RH OUTER #17</v>
          </cell>
        </row>
        <row r="1074">
          <cell r="A1074" t="str">
            <v>L0421820</v>
          </cell>
          <cell r="B1074" t="str">
            <v>AA</v>
          </cell>
          <cell r="C1074" t="str">
            <v>01</v>
          </cell>
          <cell r="D1074" t="str">
            <v/>
          </cell>
          <cell r="E1074" t="str">
            <v>TRIM - DIE CUT VINYL, SIDE RH  CUIRE 3MM #15</v>
          </cell>
        </row>
        <row r="1075">
          <cell r="A1075" t="str">
            <v>L0383862</v>
          </cell>
          <cell r="B1075" t="str">
            <v>AA</v>
          </cell>
          <cell r="C1075" t="str">
            <v>02</v>
          </cell>
          <cell r="D1075" t="str">
            <v/>
          </cell>
          <cell r="E1075" t="str">
            <v>PATTERN - MISC. DIE CUT, SIDE LH #15</v>
          </cell>
        </row>
        <row r="1076">
          <cell r="A1076" t="str">
            <v>L0423917</v>
          </cell>
          <cell r="B1076" t="str">
            <v>AA</v>
          </cell>
          <cell r="C1076" t="str">
            <v>01</v>
          </cell>
          <cell r="D1076" t="str">
            <v/>
          </cell>
          <cell r="E1076" t="str">
            <v>RETAINER - FLAT STRIP, 0520  W25  L1132MM  PP+FLEECE  SM  HOLES #1174</v>
          </cell>
        </row>
        <row r="1077">
          <cell r="A1077" t="str">
            <v>L0423944</v>
          </cell>
          <cell r="B1077" t="str">
            <v>AA</v>
          </cell>
          <cell r="C1077" t="str">
            <v>01</v>
          </cell>
          <cell r="D1077" t="str">
            <v/>
          </cell>
          <cell r="E1077" t="str">
            <v>RETAINER - J, 2846  W30  L40 MM  PP+FLEECE #1177</v>
          </cell>
        </row>
        <row r="1078">
          <cell r="A1078" t="str">
            <v>L0420609</v>
          </cell>
          <cell r="B1078" t="str">
            <v>AA</v>
          </cell>
          <cell r="C1078" t="str">
            <v>02</v>
          </cell>
          <cell r="D1078" t="str">
            <v>LCF</v>
          </cell>
          <cell r="E1078" t="str">
            <v>ASM, TRIM COVER - 1RS BACK LEATHER, FRONT RH, JT3 SPORT LTH</v>
          </cell>
        </row>
        <row r="1079">
          <cell r="A1079" t="str">
            <v>L0432923</v>
          </cell>
          <cell r="B1079" t="str">
            <v>AA</v>
          </cell>
          <cell r="C1079" t="str">
            <v>01</v>
          </cell>
          <cell r="D1079" t="str">
            <v/>
          </cell>
          <cell r="E1079" t="str">
            <v>CORD - ELASTIC, 525MM (290MM TAPE) - 127</v>
          </cell>
        </row>
        <row r="1080">
          <cell r="A1080" t="str">
            <v>L0431718</v>
          </cell>
          <cell r="B1080" t="str">
            <v>AA</v>
          </cell>
          <cell r="C1080" t="str">
            <v>01</v>
          </cell>
          <cell r="D1080" t="str">
            <v/>
          </cell>
          <cell r="E1080" t="str">
            <v>HOOK AND LOOP - LOOP, VELCRO WIDTH - 20MM - 145</v>
          </cell>
        </row>
        <row r="1081">
          <cell r="A1081" t="str">
            <v>L0431770</v>
          </cell>
          <cell r="B1081" t="str">
            <v>AA</v>
          </cell>
          <cell r="C1081" t="str">
            <v>01</v>
          </cell>
          <cell r="D1081" t="str">
            <v/>
          </cell>
          <cell r="E1081" t="str">
            <v>LABEL - IDENTIFICATION, 2001221/35</v>
          </cell>
        </row>
        <row r="1082">
          <cell r="A1082" t="str">
            <v>L0431798</v>
          </cell>
          <cell r="B1082" t="str">
            <v>AA</v>
          </cell>
          <cell r="C1082" t="str">
            <v>01</v>
          </cell>
          <cell r="D1082" t="str">
            <v/>
          </cell>
          <cell r="E1082" t="str">
            <v>LABEL - SAFETY, 2001204 - AIRBAG - 161</v>
          </cell>
        </row>
        <row r="1083">
          <cell r="A1083" t="str">
            <v>L0431725</v>
          </cell>
          <cell r="B1083" t="str">
            <v>AA</v>
          </cell>
          <cell r="C1083" t="str">
            <v>01</v>
          </cell>
          <cell r="D1083" t="str">
            <v/>
          </cell>
          <cell r="E1083" t="str">
            <v>RETAINER - EXTRUDED PLASTIC, TIEDOWN WIDTH - 25MMX356MM - 151</v>
          </cell>
        </row>
        <row r="1084">
          <cell r="A1084" t="str">
            <v>L0431726</v>
          </cell>
          <cell r="B1084" t="str">
            <v>AA</v>
          </cell>
          <cell r="C1084" t="str">
            <v>01</v>
          </cell>
          <cell r="D1084" t="str">
            <v/>
          </cell>
          <cell r="E1084" t="str">
            <v>RETAINER - EXTRUDED PLASTIC, TIEDOWN WIDTH - 25MMX80MM - 152</v>
          </cell>
        </row>
        <row r="1085">
          <cell r="A1085" t="str">
            <v>L0431702</v>
          </cell>
          <cell r="B1085" t="str">
            <v>AA</v>
          </cell>
          <cell r="C1085" t="str">
            <v>01</v>
          </cell>
          <cell r="D1085" t="str">
            <v/>
          </cell>
          <cell r="E1085" t="str">
            <v>RETAINER - J, A133 - 320MM - 129</v>
          </cell>
        </row>
        <row r="1086">
          <cell r="A1086" t="str">
            <v>L0431716</v>
          </cell>
          <cell r="B1086" t="str">
            <v>AA</v>
          </cell>
          <cell r="C1086" t="str">
            <v>01</v>
          </cell>
          <cell r="D1086" t="str">
            <v/>
          </cell>
          <cell r="E1086" t="str">
            <v>RETAINER - J, A396 - 50MM - 143</v>
          </cell>
        </row>
        <row r="1087">
          <cell r="A1087" t="str">
            <v>L0431717</v>
          </cell>
          <cell r="B1087" t="str">
            <v>AA</v>
          </cell>
          <cell r="C1087" t="str">
            <v>01</v>
          </cell>
          <cell r="D1087" t="str">
            <v/>
          </cell>
          <cell r="E1087" t="str">
            <v>RETAINER - J, A396 -180MM - 144</v>
          </cell>
        </row>
        <row r="1088">
          <cell r="A1088" t="str">
            <v>L0157822</v>
          </cell>
          <cell r="B1088" t="str">
            <v>AA</v>
          </cell>
          <cell r="C1088" t="str">
            <v>02</v>
          </cell>
          <cell r="D1088" t="str">
            <v>LCF</v>
          </cell>
          <cell r="E1088" t="str">
            <v>THREAD, -TERRIER (OXLEY) M20 OR SIMILAR</v>
          </cell>
        </row>
        <row r="1089">
          <cell r="A1089" t="str">
            <v>L0157821</v>
          </cell>
          <cell r="B1089" t="str">
            <v>AA</v>
          </cell>
          <cell r="C1089" t="str">
            <v>02</v>
          </cell>
          <cell r="D1089" t="str">
            <v>LCF</v>
          </cell>
          <cell r="E1089" t="str">
            <v>THREAD, -TERRIER (OXLEY) M36 OR SIMILAR</v>
          </cell>
        </row>
        <row r="1090">
          <cell r="A1090" t="str">
            <v>L0322992</v>
          </cell>
          <cell r="B1090" t="str">
            <v>AA</v>
          </cell>
          <cell r="C1090" t="str">
            <v>01</v>
          </cell>
          <cell r="D1090" t="str">
            <v>LCF</v>
          </cell>
          <cell r="E1090" t="str">
            <v>THREAD, AMANN OXCEL +80 - AIRBAG THREAD- OR SIMILAR</v>
          </cell>
        </row>
        <row r="1091">
          <cell r="A1091" t="str">
            <v>L0426577</v>
          </cell>
          <cell r="B1091" t="str">
            <v>AA</v>
          </cell>
          <cell r="C1091" t="str">
            <v>01</v>
          </cell>
          <cell r="D1091" t="str">
            <v/>
          </cell>
          <cell r="E1091" t="str">
            <v>TRIM - DIE CUT LEATHER, BOLSTER LH  TAURUS #6</v>
          </cell>
        </row>
        <row r="1092">
          <cell r="A1092" t="str">
            <v>L0426596</v>
          </cell>
          <cell r="B1092" t="str">
            <v>AA</v>
          </cell>
          <cell r="C1092" t="str">
            <v>01</v>
          </cell>
          <cell r="D1092" t="str">
            <v/>
          </cell>
          <cell r="E1092" t="str">
            <v>PATTERN - MISC. DIE CUT, BOLSTER LH #6</v>
          </cell>
        </row>
        <row r="1093">
          <cell r="A1093" t="str">
            <v>L0426578</v>
          </cell>
          <cell r="B1093" t="str">
            <v>AA</v>
          </cell>
          <cell r="C1093" t="str">
            <v>01</v>
          </cell>
          <cell r="D1093" t="str">
            <v/>
          </cell>
          <cell r="E1093" t="str">
            <v>TRIM - DIE CUT LEATHER, BOLSTER OUTER RH  TAURUS #7</v>
          </cell>
        </row>
        <row r="1094">
          <cell r="A1094" t="str">
            <v>L0426597</v>
          </cell>
          <cell r="B1094" t="str">
            <v>AA</v>
          </cell>
          <cell r="C1094" t="str">
            <v>01</v>
          </cell>
          <cell r="D1094" t="str">
            <v/>
          </cell>
          <cell r="E1094" t="str">
            <v>PATTERN - MISC. DIE CUT, BOLSTER OUTER RH #7</v>
          </cell>
        </row>
        <row r="1095">
          <cell r="A1095" t="str">
            <v>L0426579</v>
          </cell>
          <cell r="B1095" t="str">
            <v>AA</v>
          </cell>
          <cell r="C1095" t="str">
            <v>01</v>
          </cell>
          <cell r="D1095" t="str">
            <v/>
          </cell>
          <cell r="E1095" t="str">
            <v>TRIM - DIE CUT LEATHER, BOLSTER OUTER LH  TAURUS #8</v>
          </cell>
        </row>
        <row r="1096">
          <cell r="A1096" t="str">
            <v>L0426598</v>
          </cell>
          <cell r="B1096" t="str">
            <v>AA</v>
          </cell>
          <cell r="C1096" t="str">
            <v>01</v>
          </cell>
          <cell r="D1096" t="str">
            <v/>
          </cell>
          <cell r="E1096" t="str">
            <v>PATTERN - MISC. DIE CUT, BOLSTER OUTER LH #8</v>
          </cell>
        </row>
        <row r="1097">
          <cell r="A1097" t="str">
            <v>L0426575</v>
          </cell>
          <cell r="B1097" t="str">
            <v>AA</v>
          </cell>
          <cell r="C1097" t="str">
            <v>01</v>
          </cell>
          <cell r="D1097" t="str">
            <v/>
          </cell>
          <cell r="E1097" t="str">
            <v>TRIM - DIE CUT LEATHER, BOLSTER RH  TAURUS #4</v>
          </cell>
        </row>
        <row r="1098">
          <cell r="A1098" t="str">
            <v>L0426594</v>
          </cell>
          <cell r="B1098" t="str">
            <v>AA</v>
          </cell>
          <cell r="C1098" t="str">
            <v>01</v>
          </cell>
          <cell r="D1098" t="str">
            <v/>
          </cell>
          <cell r="E1098" t="str">
            <v>PATTERN - MISC. DIE CUT, BOLSTER RH #4</v>
          </cell>
        </row>
        <row r="1099">
          <cell r="A1099" t="str">
            <v>L0426576</v>
          </cell>
          <cell r="B1099" t="str">
            <v>AA</v>
          </cell>
          <cell r="C1099" t="str">
            <v>01</v>
          </cell>
          <cell r="D1099" t="str">
            <v/>
          </cell>
          <cell r="E1099" t="str">
            <v>TRIM - DIE CUT LEATHER, BOLSTER UPPER  TAURUS #5</v>
          </cell>
        </row>
        <row r="1100">
          <cell r="A1100" t="str">
            <v>L0426595</v>
          </cell>
          <cell r="B1100" t="str">
            <v>AA</v>
          </cell>
          <cell r="C1100" t="str">
            <v>01</v>
          </cell>
          <cell r="D1100" t="str">
            <v/>
          </cell>
          <cell r="E1100" t="str">
            <v>PATTERN - MISC. DIE CUT, BOLSTER UPPER #5</v>
          </cell>
        </row>
        <row r="1101">
          <cell r="A1101" t="str">
            <v>L0426580</v>
          </cell>
          <cell r="B1101" t="str">
            <v>AA</v>
          </cell>
          <cell r="C1101" t="str">
            <v>01</v>
          </cell>
          <cell r="D1101" t="str">
            <v/>
          </cell>
          <cell r="E1101" t="str">
            <v>TRIM - DIE CUT VINYL, SIDE RH  TAURUS #9</v>
          </cell>
        </row>
        <row r="1102">
          <cell r="A1102" t="str">
            <v>L0426599</v>
          </cell>
          <cell r="B1102" t="str">
            <v>AA</v>
          </cell>
          <cell r="C1102" t="str">
            <v>01</v>
          </cell>
          <cell r="D1102" t="str">
            <v/>
          </cell>
          <cell r="E1102" t="str">
            <v>PATTERN - MISC. DIE CUT, SIDE RH #9</v>
          </cell>
        </row>
        <row r="1103">
          <cell r="A1103" t="str">
            <v>L0426581</v>
          </cell>
          <cell r="B1103" t="str">
            <v>AA</v>
          </cell>
          <cell r="C1103" t="str">
            <v>01</v>
          </cell>
          <cell r="D1103" t="str">
            <v/>
          </cell>
          <cell r="E1103" t="str">
            <v>TRIM - DIE CUT VINYL, SIDE LH  TAURUS #10</v>
          </cell>
        </row>
        <row r="1104">
          <cell r="A1104" t="str">
            <v>L0426600</v>
          </cell>
          <cell r="B1104" t="str">
            <v>AA</v>
          </cell>
          <cell r="C1104" t="str">
            <v>01</v>
          </cell>
          <cell r="D1104" t="str">
            <v/>
          </cell>
          <cell r="E1104" t="str">
            <v>PATTERN - MISC. DIE CUT, SIDE LH #10</v>
          </cell>
        </row>
        <row r="1105">
          <cell r="A1105" t="str">
            <v>L0426582</v>
          </cell>
          <cell r="B1105" t="str">
            <v>AA</v>
          </cell>
          <cell r="C1105" t="str">
            <v>01</v>
          </cell>
          <cell r="D1105" t="str">
            <v/>
          </cell>
          <cell r="E1105" t="str">
            <v>TRIM - DIE CUT VINYL, SIDE OUTER RH  TAURUS #11</v>
          </cell>
        </row>
        <row r="1106">
          <cell r="A1106" t="str">
            <v>L0426601</v>
          </cell>
          <cell r="B1106" t="str">
            <v>AA</v>
          </cell>
          <cell r="C1106" t="str">
            <v>01</v>
          </cell>
          <cell r="D1106" t="str">
            <v/>
          </cell>
          <cell r="E1106" t="str">
            <v>PATTERN - MISC. DIE CUT, SIDE OUTER RH #11</v>
          </cell>
        </row>
        <row r="1107">
          <cell r="A1107" t="str">
            <v>L0426583</v>
          </cell>
          <cell r="B1107" t="str">
            <v>AA</v>
          </cell>
          <cell r="C1107" t="str">
            <v>01</v>
          </cell>
          <cell r="D1107" t="str">
            <v/>
          </cell>
          <cell r="E1107" t="str">
            <v>TRIM - DIE CUT VINYL, SIDE OUTER LH  TAURUS #12</v>
          </cell>
        </row>
        <row r="1108">
          <cell r="A1108" t="str">
            <v>L0426602</v>
          </cell>
          <cell r="B1108" t="str">
            <v>AA</v>
          </cell>
          <cell r="C1108" t="str">
            <v>01</v>
          </cell>
          <cell r="D1108" t="str">
            <v/>
          </cell>
          <cell r="E1108" t="str">
            <v>PATTERN - MISC. DIE CUT, SIDE OUTER LH #12</v>
          </cell>
        </row>
        <row r="1109">
          <cell r="A1109" t="str">
            <v>L0426585</v>
          </cell>
          <cell r="B1109" t="str">
            <v>AA</v>
          </cell>
          <cell r="C1109" t="str">
            <v>01</v>
          </cell>
          <cell r="D1109" t="str">
            <v/>
          </cell>
          <cell r="E1109" t="str">
            <v>TRIM - DIE CUT LEATHER, SIDE UPPER  TAURUS #13</v>
          </cell>
        </row>
        <row r="1110">
          <cell r="A1110" t="str">
            <v>L0426603</v>
          </cell>
          <cell r="B1110" t="str">
            <v>AA</v>
          </cell>
          <cell r="C1110" t="str">
            <v>01</v>
          </cell>
          <cell r="D1110" t="str">
            <v/>
          </cell>
          <cell r="E1110" t="str">
            <v>PATTERN - MISC. DIE CUT, SIDE UPPER #13</v>
          </cell>
        </row>
        <row r="1111">
          <cell r="A1111" t="str">
            <v>L0426586</v>
          </cell>
          <cell r="B1111" t="str">
            <v>AA</v>
          </cell>
          <cell r="C1111" t="str">
            <v>01</v>
          </cell>
          <cell r="D1111" t="str">
            <v/>
          </cell>
          <cell r="E1111" t="str">
            <v>TRIM - DIE CUT VINYL, SIDE LOWER  TAURUS #14</v>
          </cell>
        </row>
        <row r="1112">
          <cell r="A1112" t="str">
            <v>L0426604</v>
          </cell>
          <cell r="B1112" t="str">
            <v>AA</v>
          </cell>
          <cell r="C1112" t="str">
            <v>01</v>
          </cell>
          <cell r="D1112" t="str">
            <v/>
          </cell>
          <cell r="E1112" t="str">
            <v>PATTERN - MISC. DIE CUT, SIDE LOWER #14</v>
          </cell>
        </row>
        <row r="1113">
          <cell r="A1113" t="str">
            <v>L0426587</v>
          </cell>
          <cell r="B1113" t="str">
            <v>AA</v>
          </cell>
          <cell r="C1113" t="str">
            <v>01</v>
          </cell>
          <cell r="D1113" t="str">
            <v/>
          </cell>
          <cell r="E1113" t="str">
            <v>TRIM - DIE CUT VINYL, GUSSET SIDE RH  TAURUS #15</v>
          </cell>
        </row>
        <row r="1114">
          <cell r="A1114" t="str">
            <v>L0426605</v>
          </cell>
          <cell r="B1114" t="str">
            <v>AA</v>
          </cell>
          <cell r="C1114" t="str">
            <v>01</v>
          </cell>
          <cell r="D1114" t="str">
            <v/>
          </cell>
          <cell r="E1114" t="str">
            <v>PATTERN - MISC. DIE CUT, GUSSET SIDE RH #15</v>
          </cell>
        </row>
        <row r="1115">
          <cell r="A1115" t="str">
            <v>L0426588</v>
          </cell>
          <cell r="B1115" t="str">
            <v>AA</v>
          </cell>
          <cell r="C1115" t="str">
            <v>01</v>
          </cell>
          <cell r="D1115" t="str">
            <v/>
          </cell>
          <cell r="E1115" t="str">
            <v>TRIM - DIE CUT VINYL, GUSSET SIDE LH  TAURUS #16</v>
          </cell>
        </row>
        <row r="1116">
          <cell r="A1116" t="str">
            <v>L0426606</v>
          </cell>
          <cell r="B1116" t="str">
            <v>AA</v>
          </cell>
          <cell r="C1116" t="str">
            <v>01</v>
          </cell>
          <cell r="D1116" t="str">
            <v/>
          </cell>
          <cell r="E1116" t="str">
            <v>PATTERN - MISC. DIE CUT, GUSSET SIDE LH #16</v>
          </cell>
        </row>
        <row r="1117">
          <cell r="A1117" t="str">
            <v>L0426589</v>
          </cell>
          <cell r="B1117" t="str">
            <v>AA</v>
          </cell>
          <cell r="C1117" t="str">
            <v>01</v>
          </cell>
          <cell r="D1117" t="str">
            <v/>
          </cell>
          <cell r="E1117" t="str">
            <v>TRIM - DIE CUT VINYL, BACK PANEL LH  TAURUS #17</v>
          </cell>
        </row>
        <row r="1118">
          <cell r="A1118" t="str">
            <v>L0426607</v>
          </cell>
          <cell r="B1118" t="str">
            <v>AA</v>
          </cell>
          <cell r="C1118" t="str">
            <v>01</v>
          </cell>
          <cell r="D1118" t="str">
            <v/>
          </cell>
          <cell r="E1118" t="str">
            <v>PATTERN - MISC. DIE CUT, BACK PANEL LH #17</v>
          </cell>
        </row>
        <row r="1119">
          <cell r="A1119" t="str">
            <v>L0426590</v>
          </cell>
          <cell r="B1119" t="str">
            <v>AA</v>
          </cell>
          <cell r="C1119" t="str">
            <v>01</v>
          </cell>
          <cell r="D1119" t="str">
            <v/>
          </cell>
          <cell r="E1119" t="str">
            <v>TRIM - DIE CUT VINYL, BACK PANEL RH  TAURUS #18</v>
          </cell>
        </row>
        <row r="1120">
          <cell r="A1120" t="str">
            <v>L0426608</v>
          </cell>
          <cell r="B1120" t="str">
            <v>AA</v>
          </cell>
          <cell r="C1120" t="str">
            <v>01</v>
          </cell>
          <cell r="D1120" t="str">
            <v/>
          </cell>
          <cell r="E1120" t="str">
            <v>PATTERN - MISC. DIE CUT, BACK PANEL RH #18</v>
          </cell>
        </row>
        <row r="1121">
          <cell r="A1121" t="str">
            <v>L0426838</v>
          </cell>
          <cell r="B1121" t="str">
            <v>AA</v>
          </cell>
          <cell r="C1121" t="str">
            <v>01</v>
          </cell>
          <cell r="D1121" t="str">
            <v/>
          </cell>
          <cell r="E1121" t="str">
            <v>TRIM - DIE CUT CLOTH, FACING SIDE AIRBAG RH  AIRBAG NYLON  #31</v>
          </cell>
        </row>
        <row r="1122">
          <cell r="A1122" t="str">
            <v>L0426870</v>
          </cell>
          <cell r="B1122" t="str">
            <v>AA</v>
          </cell>
          <cell r="C1122" t="str">
            <v>01</v>
          </cell>
          <cell r="D1122" t="str">
            <v/>
          </cell>
          <cell r="E1122" t="str">
            <v>PATTERN - MISC. DIE CUT, FACING SIDE AIRBAG RH #31</v>
          </cell>
        </row>
        <row r="1123">
          <cell r="A1123" t="str">
            <v>L0426839</v>
          </cell>
          <cell r="B1123" t="str">
            <v>AA</v>
          </cell>
          <cell r="C1123" t="str">
            <v>01</v>
          </cell>
          <cell r="D1123" t="str">
            <v/>
          </cell>
          <cell r="E1123" t="str">
            <v>TRIM - DIE CUT CLOTH, BOLSTER AIRBAG RH  AIRBAG NYLON #32</v>
          </cell>
        </row>
        <row r="1124">
          <cell r="A1124" t="str">
            <v>L0426873</v>
          </cell>
          <cell r="B1124" t="str">
            <v>AA</v>
          </cell>
          <cell r="C1124" t="str">
            <v>01</v>
          </cell>
          <cell r="D1124" t="str">
            <v/>
          </cell>
          <cell r="E1124" t="str">
            <v>PATTERN - MISC. DIE CUT, BOLSTER AIRBAG RH #32</v>
          </cell>
        </row>
        <row r="1125">
          <cell r="A1125" t="str">
            <v>L0426840</v>
          </cell>
          <cell r="B1125" t="str">
            <v>AA</v>
          </cell>
          <cell r="C1125" t="str">
            <v>01</v>
          </cell>
          <cell r="D1125" t="str">
            <v/>
          </cell>
          <cell r="E1125" t="str">
            <v>TRIM - DIE CUT CLOTH, SIDE OUTER LOWER  AIRBAG NYLON #21</v>
          </cell>
        </row>
        <row r="1126">
          <cell r="A1126" t="str">
            <v>L0426874</v>
          </cell>
          <cell r="B1126" t="str">
            <v>AA</v>
          </cell>
          <cell r="C1126" t="str">
            <v>01</v>
          </cell>
          <cell r="D1126" t="str">
            <v/>
          </cell>
          <cell r="E1126" t="str">
            <v>PATTERN - MISC. DIE CUT, SIDE OUTER LOWER #21</v>
          </cell>
        </row>
        <row r="1127">
          <cell r="A1127" t="str">
            <v>L0426849</v>
          </cell>
          <cell r="B1127" t="str">
            <v>AA</v>
          </cell>
          <cell r="C1127" t="str">
            <v>01</v>
          </cell>
          <cell r="D1127" t="str">
            <v/>
          </cell>
          <cell r="E1127" t="str">
            <v>TRIM - DIE CUT NON-WOVEN, FOAM BOLSTER RH  6MM #25</v>
          </cell>
        </row>
        <row r="1128">
          <cell r="A1128" t="str">
            <v>L0426877</v>
          </cell>
          <cell r="B1128" t="str">
            <v>AA</v>
          </cell>
          <cell r="C1128" t="str">
            <v>01</v>
          </cell>
          <cell r="D1128" t="str">
            <v/>
          </cell>
          <cell r="E1128" t="str">
            <v>PATTERN - MISC. DIE CUT, FOAM BOLSTER RH #25</v>
          </cell>
        </row>
        <row r="1129">
          <cell r="A1129" t="str">
            <v>L0426850</v>
          </cell>
          <cell r="B1129" t="str">
            <v>AA</v>
          </cell>
          <cell r="C1129" t="str">
            <v>01</v>
          </cell>
          <cell r="D1129" t="str">
            <v/>
          </cell>
          <cell r="E1129" t="str">
            <v>TRIM - DIE CUT NON-WOVEN, FOAM BOLSTER LH  6MM #26</v>
          </cell>
        </row>
        <row r="1130">
          <cell r="A1130" t="str">
            <v>L0426879</v>
          </cell>
          <cell r="B1130" t="str">
            <v>AA</v>
          </cell>
          <cell r="C1130" t="str">
            <v>01</v>
          </cell>
          <cell r="D1130" t="str">
            <v/>
          </cell>
          <cell r="E1130" t="str">
            <v>PATTERN - MISC. DIE CUT, FOAM BOLSTER LH #26</v>
          </cell>
        </row>
        <row r="1131">
          <cell r="A1131" t="str">
            <v>L0426852</v>
          </cell>
          <cell r="B1131" t="str">
            <v>AA</v>
          </cell>
          <cell r="C1131" t="str">
            <v>01</v>
          </cell>
          <cell r="D1131" t="str">
            <v/>
          </cell>
          <cell r="E1131" t="str">
            <v>TRIM - DIE CUT NON-WOVEN, FOAM BOLSTER UPPER  6MM# 27</v>
          </cell>
        </row>
        <row r="1132">
          <cell r="A1132" t="str">
            <v>L0426883</v>
          </cell>
          <cell r="B1132" t="str">
            <v>AA</v>
          </cell>
          <cell r="C1132" t="str">
            <v>01</v>
          </cell>
          <cell r="D1132" t="str">
            <v/>
          </cell>
          <cell r="E1132" t="str">
            <v>PATTERN - MISC. DIE CUT, FOAM BOLSTER UPPER #27</v>
          </cell>
        </row>
        <row r="1133">
          <cell r="A1133" t="str">
            <v>L0426854</v>
          </cell>
          <cell r="B1133" t="str">
            <v>AA</v>
          </cell>
          <cell r="C1133" t="str">
            <v>01</v>
          </cell>
          <cell r="D1133" t="str">
            <v/>
          </cell>
          <cell r="E1133" t="str">
            <v>TRIM - DIE CUT NON-WOVEN, FOAM BOLSTER OUTER RH  6MM #28</v>
          </cell>
        </row>
        <row r="1134">
          <cell r="A1134" t="str">
            <v>L0426885</v>
          </cell>
          <cell r="B1134" t="str">
            <v>AA</v>
          </cell>
          <cell r="C1134" t="str">
            <v>01</v>
          </cell>
          <cell r="D1134" t="str">
            <v/>
          </cell>
          <cell r="E1134" t="str">
            <v>PATTERN - MISC. DIE CUT, FOAM BOLSTER OUTER RH #28</v>
          </cell>
        </row>
        <row r="1135">
          <cell r="A1135" t="str">
            <v>L0426855</v>
          </cell>
          <cell r="B1135" t="str">
            <v>AA</v>
          </cell>
          <cell r="C1135" t="str">
            <v>01</v>
          </cell>
          <cell r="D1135" t="str">
            <v/>
          </cell>
          <cell r="E1135" t="str">
            <v>TRIM - DIE CUT NON-WOVEN, FOAM BOLSTER OUTER LH  6MM #29</v>
          </cell>
        </row>
        <row r="1136">
          <cell r="A1136" t="str">
            <v>L0426887</v>
          </cell>
          <cell r="B1136" t="str">
            <v>AA</v>
          </cell>
          <cell r="C1136" t="str">
            <v>01</v>
          </cell>
          <cell r="D1136" t="str">
            <v/>
          </cell>
          <cell r="E1136" t="str">
            <v>PATTERN - MISC. DIE CUT, FOAM BOLSTER OUTER LH #29</v>
          </cell>
        </row>
        <row r="1137">
          <cell r="A1137" t="str">
            <v>L0426858</v>
          </cell>
          <cell r="B1137" t="str">
            <v>AA</v>
          </cell>
          <cell r="C1137" t="str">
            <v>01</v>
          </cell>
          <cell r="D1137" t="str">
            <v/>
          </cell>
          <cell r="E1137" t="str">
            <v>TRIM - DIE CUT NON-WOVEN, FOAM SIDE UPPER  6MM #30</v>
          </cell>
        </row>
        <row r="1138">
          <cell r="A1138" t="str">
            <v>L0426888</v>
          </cell>
          <cell r="B1138" t="str">
            <v>AA</v>
          </cell>
          <cell r="C1138" t="str">
            <v>01</v>
          </cell>
          <cell r="D1138" t="str">
            <v/>
          </cell>
          <cell r="E1138" t="str">
            <v>PATTERN - MISC. DIE CUT, FOAM SIDE UPPER #30</v>
          </cell>
        </row>
        <row r="1139">
          <cell r="A1139" t="str">
            <v>L0427245</v>
          </cell>
          <cell r="B1139" t="str">
            <v>AA</v>
          </cell>
          <cell r="C1139" t="str">
            <v>01</v>
          </cell>
          <cell r="D1139" t="str">
            <v/>
          </cell>
          <cell r="E1139" t="str">
            <v>TRIM - DIE CUT LEATHER, CENTER UPPER  TAURUS PERF #1</v>
          </cell>
        </row>
        <row r="1140">
          <cell r="A1140" t="str">
            <v>L0426591</v>
          </cell>
          <cell r="B1140" t="str">
            <v>AA</v>
          </cell>
          <cell r="C1140" t="str">
            <v>01</v>
          </cell>
          <cell r="D1140" t="str">
            <v/>
          </cell>
          <cell r="E1140" t="str">
            <v>PATTERN - MISC. DIE CUT, CENTER UPPER #1</v>
          </cell>
        </row>
        <row r="1141">
          <cell r="A1141" t="str">
            <v>L0427246</v>
          </cell>
          <cell r="B1141" t="str">
            <v>AA</v>
          </cell>
          <cell r="C1141" t="str">
            <v>01</v>
          </cell>
          <cell r="D1141" t="str">
            <v/>
          </cell>
          <cell r="E1141" t="str">
            <v>TRIM - DIE CUT LEATHER, CENTER  TAURUS PERF #2</v>
          </cell>
        </row>
        <row r="1142">
          <cell r="A1142" t="str">
            <v>L0426592</v>
          </cell>
          <cell r="B1142" t="str">
            <v>AA</v>
          </cell>
          <cell r="C1142" t="str">
            <v>01</v>
          </cell>
          <cell r="D1142" t="str">
            <v/>
          </cell>
          <cell r="E1142" t="str">
            <v>PATTERN - MISC. DIE CUT, CENTER #2</v>
          </cell>
        </row>
        <row r="1143">
          <cell r="A1143" t="str">
            <v>L0427247</v>
          </cell>
          <cell r="B1143" t="str">
            <v>AA</v>
          </cell>
          <cell r="C1143" t="str">
            <v>01</v>
          </cell>
          <cell r="D1143" t="str">
            <v/>
          </cell>
          <cell r="E1143" t="str">
            <v>TRIM - DIE CUT LEATHER, CENTER LOWER  TAURUS PERF #3</v>
          </cell>
        </row>
        <row r="1144">
          <cell r="A1144" t="str">
            <v>L0426593</v>
          </cell>
          <cell r="B1144" t="str">
            <v>AA</v>
          </cell>
          <cell r="C1144" t="str">
            <v>01</v>
          </cell>
          <cell r="D1144" t="str">
            <v/>
          </cell>
          <cell r="E1144" t="str">
            <v>PATTERN - MISC. DIE CUT, CENTER LOWER #3</v>
          </cell>
        </row>
        <row r="1145">
          <cell r="A1145" t="str">
            <v>L0427252</v>
          </cell>
          <cell r="B1145" t="str">
            <v>AA</v>
          </cell>
          <cell r="C1145" t="str">
            <v>01</v>
          </cell>
          <cell r="D1145" t="str">
            <v/>
          </cell>
          <cell r="E1145" t="str">
            <v>TRIM - DIE CUT NON-WOVEN, FOAM CENTER UPPER  10MM #22</v>
          </cell>
        </row>
        <row r="1146">
          <cell r="A1146" t="str">
            <v>L0427255</v>
          </cell>
          <cell r="B1146" t="str">
            <v>AA</v>
          </cell>
          <cell r="C1146" t="str">
            <v>01</v>
          </cell>
          <cell r="D1146" t="str">
            <v/>
          </cell>
          <cell r="E1146" t="str">
            <v>PATTERN - MISC. DIE CUT, FOAM CENTER UPPER #22</v>
          </cell>
        </row>
        <row r="1147">
          <cell r="A1147" t="str">
            <v>L0427253</v>
          </cell>
          <cell r="B1147" t="str">
            <v>AA</v>
          </cell>
          <cell r="C1147" t="str">
            <v>01</v>
          </cell>
          <cell r="D1147" t="str">
            <v/>
          </cell>
          <cell r="E1147" t="str">
            <v>TRIM - DIE CUT NON-WOVEN, FOAM CENTER  10MM #23</v>
          </cell>
        </row>
        <row r="1148">
          <cell r="A1148" t="str">
            <v>L0427256</v>
          </cell>
          <cell r="B1148" t="str">
            <v>AA</v>
          </cell>
          <cell r="C1148" t="str">
            <v>01</v>
          </cell>
          <cell r="D1148" t="str">
            <v/>
          </cell>
          <cell r="E1148" t="str">
            <v>PATTERN - MISC. DIE CUT, FOAM CENTER #23</v>
          </cell>
        </row>
        <row r="1149">
          <cell r="A1149" t="str">
            <v>L0427254</v>
          </cell>
          <cell r="B1149" t="str">
            <v>AA</v>
          </cell>
          <cell r="C1149" t="str">
            <v>01</v>
          </cell>
          <cell r="D1149" t="str">
            <v/>
          </cell>
          <cell r="E1149" t="str">
            <v>TRIM - DIE CUT NON-WOVEN, FOAM CENTER LOWER  10MM #24</v>
          </cell>
        </row>
        <row r="1150">
          <cell r="A1150" t="str">
            <v>L0427258</v>
          </cell>
          <cell r="B1150" t="str">
            <v>AA</v>
          </cell>
          <cell r="C1150" t="str">
            <v>01</v>
          </cell>
          <cell r="D1150" t="str">
            <v/>
          </cell>
          <cell r="E1150" t="str">
            <v>PATTERN - MISC. DIE CUT, FOAM CENTER LOWER #24</v>
          </cell>
        </row>
        <row r="1151">
          <cell r="A1151" t="str">
            <v>L0016425</v>
          </cell>
          <cell r="B1151" t="str">
            <v>AA</v>
          </cell>
          <cell r="C1151" t="str">
            <v>02</v>
          </cell>
          <cell r="D1151" t="str">
            <v/>
          </cell>
          <cell r="E1151" t="str">
            <v>SCREW - PLASTIC TAPPING, M4X1.79X12</v>
          </cell>
        </row>
        <row r="1152">
          <cell r="A1152" t="str">
            <v>L0018891</v>
          </cell>
          <cell r="B1152" t="str">
            <v>AA</v>
          </cell>
          <cell r="C1152" t="str">
            <v>03</v>
          </cell>
          <cell r="D1152" t="str">
            <v/>
          </cell>
          <cell r="E1152" t="str">
            <v>LABEL - INSTRUCTION SHEET, LEATHER CARE LABEL</v>
          </cell>
        </row>
        <row r="1153">
          <cell r="A1153" t="str">
            <v>L0014021</v>
          </cell>
          <cell r="B1153" t="str">
            <v>AA</v>
          </cell>
          <cell r="C1153" t="str">
            <v>02</v>
          </cell>
          <cell r="D1153" t="str">
            <v/>
          </cell>
          <cell r="E1153" t="str">
            <v>SCREW - PLASTIC TAPPING, M6X16MM LONG, PT THREAD, TORX DRIVE, 12MM DIA PAN HEAD BLACK FINISH</v>
          </cell>
        </row>
        <row r="1154">
          <cell r="A1154" t="str">
            <v>L0375658</v>
          </cell>
          <cell r="B1154" t="str">
            <v>AC</v>
          </cell>
          <cell r="C1154" t="str">
            <v>01</v>
          </cell>
          <cell r="D1154" t="str">
            <v/>
          </cell>
          <cell r="E1154" t="str">
            <v>FOAM PAD - 1RS BACK, FRONT RH, SQUAB RH CLIMATE</v>
          </cell>
        </row>
        <row r="1155">
          <cell r="A1155" t="str">
            <v>L0375663</v>
          </cell>
          <cell r="B1155" t="str">
            <v>AC</v>
          </cell>
          <cell r="C1155" t="str">
            <v>01</v>
          </cell>
          <cell r="D1155" t="str">
            <v/>
          </cell>
          <cell r="E1155" t="str">
            <v>FOAM PAD - 1RS BACK, FRONT RH, SQUAB LH SPORT CLIMATE</v>
          </cell>
        </row>
        <row r="1156">
          <cell r="A1156" t="str">
            <v>L0010017</v>
          </cell>
          <cell r="B1156" t="str">
            <v>AA</v>
          </cell>
          <cell r="C1156" t="str">
            <v>01</v>
          </cell>
          <cell r="D1156" t="str">
            <v/>
          </cell>
          <cell r="E1156" t="str">
            <v>HOG RING</v>
          </cell>
        </row>
        <row r="1157">
          <cell r="A1157" t="str">
            <v>L0010009</v>
          </cell>
          <cell r="B1157" t="str">
            <v>AA</v>
          </cell>
          <cell r="C1157" t="str">
            <v>01</v>
          </cell>
          <cell r="D1157" t="str">
            <v/>
          </cell>
          <cell r="E1157" t="str">
            <v>NUT, M6</v>
          </cell>
        </row>
        <row r="1158">
          <cell r="A1158" t="str">
            <v>L0375074</v>
          </cell>
          <cell r="B1158" t="str">
            <v>AB</v>
          </cell>
          <cell r="C1158" t="str">
            <v>01</v>
          </cell>
          <cell r="D1158" t="str">
            <v>LCF</v>
          </cell>
          <cell r="E1158" t="str">
            <v>COVER - RECLINER, FRONT OUTBOARD RH, REAR SECTION VALANCE MANUAL</v>
          </cell>
        </row>
        <row r="1159">
          <cell r="A1159" t="str">
            <v>L0375406</v>
          </cell>
          <cell r="B1159" t="str">
            <v>AA</v>
          </cell>
          <cell r="C1159" t="str">
            <v>03</v>
          </cell>
          <cell r="D1159" t="str">
            <v>LCF</v>
          </cell>
          <cell r="E1159" t="str">
            <v>ASM, TRIM COVER - 1RS BACK LEATHER, FRONT RH, JT3 SPORT STD</v>
          </cell>
        </row>
        <row r="1160">
          <cell r="A1160" t="str">
            <v>L0426838</v>
          </cell>
          <cell r="B1160" t="str">
            <v>AA</v>
          </cell>
          <cell r="C1160" t="str">
            <v>01</v>
          </cell>
          <cell r="D1160" t="str">
            <v/>
          </cell>
          <cell r="E1160" t="str">
            <v>TRIM - DIE CUT CLOTH, FACING SIDE AIRBAG RH  AIRBAG NYLON  #31</v>
          </cell>
        </row>
        <row r="1161">
          <cell r="A1161" t="str">
            <v>L0426870</v>
          </cell>
          <cell r="B1161" t="str">
            <v>AA</v>
          </cell>
          <cell r="C1161" t="str">
            <v>01</v>
          </cell>
          <cell r="D1161" t="str">
            <v/>
          </cell>
          <cell r="E1161" t="str">
            <v>PATTERN - MISC. DIE CUT, FACING SIDE AIRBAG RH #31</v>
          </cell>
        </row>
        <row r="1162">
          <cell r="A1162" t="str">
            <v>L0426580</v>
          </cell>
          <cell r="B1162" t="str">
            <v>AA</v>
          </cell>
          <cell r="C1162" t="str">
            <v>01</v>
          </cell>
          <cell r="D1162" t="str">
            <v/>
          </cell>
          <cell r="E1162" t="str">
            <v>TRIM - DIE CUT VINYL, SIDE RH  TAURUS #9</v>
          </cell>
        </row>
        <row r="1163">
          <cell r="A1163" t="str">
            <v>L0426599</v>
          </cell>
          <cell r="B1163" t="str">
            <v>AA</v>
          </cell>
          <cell r="C1163" t="str">
            <v>01</v>
          </cell>
          <cell r="D1163" t="str">
            <v/>
          </cell>
          <cell r="E1163" t="str">
            <v>PATTERN - MISC. DIE CUT, SIDE RH #9</v>
          </cell>
        </row>
        <row r="1164">
          <cell r="A1164" t="str">
            <v>L0426581</v>
          </cell>
          <cell r="B1164" t="str">
            <v>AA</v>
          </cell>
          <cell r="C1164" t="str">
            <v>01</v>
          </cell>
          <cell r="D1164" t="str">
            <v/>
          </cell>
          <cell r="E1164" t="str">
            <v>TRIM - DIE CUT VINYL, SIDE LH  TAURUS #10</v>
          </cell>
        </row>
        <row r="1165">
          <cell r="A1165" t="str">
            <v>L0426600</v>
          </cell>
          <cell r="B1165" t="str">
            <v>AA</v>
          </cell>
          <cell r="C1165" t="str">
            <v>01</v>
          </cell>
          <cell r="D1165" t="str">
            <v/>
          </cell>
          <cell r="E1165" t="str">
            <v>PATTERN - MISC. DIE CUT, SIDE LH #10</v>
          </cell>
        </row>
        <row r="1166">
          <cell r="A1166" t="str">
            <v>L0426582</v>
          </cell>
          <cell r="B1166" t="str">
            <v>AA</v>
          </cell>
          <cell r="C1166" t="str">
            <v>01</v>
          </cell>
          <cell r="D1166" t="str">
            <v/>
          </cell>
          <cell r="E1166" t="str">
            <v>TRIM - DIE CUT VINYL, SIDE OUTER RH  TAURUS #11</v>
          </cell>
        </row>
        <row r="1167">
          <cell r="A1167" t="str">
            <v>L0426601</v>
          </cell>
          <cell r="B1167" t="str">
            <v>AA</v>
          </cell>
          <cell r="C1167" t="str">
            <v>01</v>
          </cell>
          <cell r="D1167" t="str">
            <v/>
          </cell>
          <cell r="E1167" t="str">
            <v>PATTERN - MISC. DIE CUT, SIDE OUTER RH #11</v>
          </cell>
        </row>
        <row r="1168">
          <cell r="A1168" t="str">
            <v>L0426583</v>
          </cell>
          <cell r="B1168" t="str">
            <v>AA</v>
          </cell>
          <cell r="C1168" t="str">
            <v>01</v>
          </cell>
          <cell r="D1168" t="str">
            <v/>
          </cell>
          <cell r="E1168" t="str">
            <v>TRIM - DIE CUT VINYL, SIDE OUTER LH  TAURUS #12</v>
          </cell>
        </row>
        <row r="1169">
          <cell r="A1169" t="str">
            <v>L0426602</v>
          </cell>
          <cell r="B1169" t="str">
            <v>AA</v>
          </cell>
          <cell r="C1169" t="str">
            <v>01</v>
          </cell>
          <cell r="D1169" t="str">
            <v/>
          </cell>
          <cell r="E1169" t="str">
            <v>PATTERN - MISC. DIE CUT, SIDE OUTER LH #12</v>
          </cell>
        </row>
        <row r="1170">
          <cell r="A1170" t="str">
            <v>L0426586</v>
          </cell>
          <cell r="B1170" t="str">
            <v>AA</v>
          </cell>
          <cell r="C1170" t="str">
            <v>01</v>
          </cell>
          <cell r="D1170" t="str">
            <v/>
          </cell>
          <cell r="E1170" t="str">
            <v>TRIM - DIE CUT VINYL, SIDE LOWER  TAURUS #14</v>
          </cell>
        </row>
        <row r="1171">
          <cell r="A1171" t="str">
            <v>L0426604</v>
          </cell>
          <cell r="B1171" t="str">
            <v>AA</v>
          </cell>
          <cell r="C1171" t="str">
            <v>01</v>
          </cell>
          <cell r="D1171" t="str">
            <v/>
          </cell>
          <cell r="E1171" t="str">
            <v>PATTERN - MISC. DIE CUT, SIDE LOWER #14</v>
          </cell>
        </row>
        <row r="1172">
          <cell r="A1172" t="str">
            <v>L0426587</v>
          </cell>
          <cell r="B1172" t="str">
            <v>AA</v>
          </cell>
          <cell r="C1172" t="str">
            <v>01</v>
          </cell>
          <cell r="D1172" t="str">
            <v/>
          </cell>
          <cell r="E1172" t="str">
            <v>TRIM - DIE CUT VINYL, GUSSET SIDE RH  TAURUS #15</v>
          </cell>
        </row>
        <row r="1173">
          <cell r="A1173" t="str">
            <v>L0426605</v>
          </cell>
          <cell r="B1173" t="str">
            <v>AA</v>
          </cell>
          <cell r="C1173" t="str">
            <v>01</v>
          </cell>
          <cell r="D1173" t="str">
            <v/>
          </cell>
          <cell r="E1173" t="str">
            <v>PATTERN - MISC. DIE CUT, GUSSET SIDE RH #15</v>
          </cell>
        </row>
        <row r="1174">
          <cell r="A1174" t="str">
            <v>L0426588</v>
          </cell>
          <cell r="B1174" t="str">
            <v>AA</v>
          </cell>
          <cell r="C1174" t="str">
            <v>01</v>
          </cell>
          <cell r="D1174" t="str">
            <v/>
          </cell>
          <cell r="E1174" t="str">
            <v>TRIM - DIE CUT VINYL, GUSSET SIDE LH  TAURUS #16</v>
          </cell>
        </row>
        <row r="1175">
          <cell r="A1175" t="str">
            <v>L0426606</v>
          </cell>
          <cell r="B1175" t="str">
            <v>AA</v>
          </cell>
          <cell r="C1175" t="str">
            <v>01</v>
          </cell>
          <cell r="D1175" t="str">
            <v/>
          </cell>
          <cell r="E1175" t="str">
            <v>PATTERN - MISC. DIE CUT, GUSSET SIDE LH #16</v>
          </cell>
        </row>
        <row r="1176">
          <cell r="A1176" t="str">
            <v>L0426589</v>
          </cell>
          <cell r="B1176" t="str">
            <v>AA</v>
          </cell>
          <cell r="C1176" t="str">
            <v>01</v>
          </cell>
          <cell r="D1176" t="str">
            <v/>
          </cell>
          <cell r="E1176" t="str">
            <v>TRIM - DIE CUT VINYL, BACK PANEL LH  TAURUS #17</v>
          </cell>
        </row>
        <row r="1177">
          <cell r="A1177" t="str">
            <v>L0426607</v>
          </cell>
          <cell r="B1177" t="str">
            <v>AA</v>
          </cell>
          <cell r="C1177" t="str">
            <v>01</v>
          </cell>
          <cell r="D1177" t="str">
            <v/>
          </cell>
          <cell r="E1177" t="str">
            <v>PATTERN - MISC. DIE CUT, BACK PANEL LH #17</v>
          </cell>
        </row>
        <row r="1178">
          <cell r="A1178" t="str">
            <v>L0426590</v>
          </cell>
          <cell r="B1178" t="str">
            <v>AA</v>
          </cell>
          <cell r="C1178" t="str">
            <v>01</v>
          </cell>
          <cell r="D1178" t="str">
            <v/>
          </cell>
          <cell r="E1178" t="str">
            <v>TRIM - DIE CUT VINYL, BACK PANEL RH  TAURUS #18</v>
          </cell>
        </row>
        <row r="1179">
          <cell r="A1179" t="str">
            <v>L0426608</v>
          </cell>
          <cell r="B1179" t="str">
            <v>AA</v>
          </cell>
          <cell r="C1179" t="str">
            <v>01</v>
          </cell>
          <cell r="D1179" t="str">
            <v/>
          </cell>
          <cell r="E1179" t="str">
            <v>PATTERN - MISC. DIE CUT, BACK PANEL RH #18</v>
          </cell>
        </row>
        <row r="1180">
          <cell r="A1180" t="str">
            <v>L0426571</v>
          </cell>
          <cell r="B1180" t="str">
            <v>AA</v>
          </cell>
          <cell r="C1180" t="str">
            <v>01</v>
          </cell>
          <cell r="D1180" t="str">
            <v/>
          </cell>
          <cell r="E1180" t="str">
            <v>TRIM - DIE CUT CLOTH, CENTER UPPER  TRANSCAL SPORT MESH #1</v>
          </cell>
        </row>
        <row r="1181">
          <cell r="A1181" t="str">
            <v>L0426591</v>
          </cell>
          <cell r="B1181" t="str">
            <v>AA</v>
          </cell>
          <cell r="C1181" t="str">
            <v>01</v>
          </cell>
          <cell r="D1181" t="str">
            <v/>
          </cell>
          <cell r="E1181" t="str">
            <v>PATTERN - MISC. DIE CUT, CENTER UPPER #1</v>
          </cell>
        </row>
        <row r="1182">
          <cell r="A1182" t="str">
            <v>L0426572</v>
          </cell>
          <cell r="B1182" t="str">
            <v>AA</v>
          </cell>
          <cell r="C1182" t="str">
            <v>01</v>
          </cell>
          <cell r="D1182" t="str">
            <v/>
          </cell>
          <cell r="E1182" t="str">
            <v>TRIM - DIE CUT CLOTH, CENTER  TRANSCAL SPORT MESH #2</v>
          </cell>
        </row>
        <row r="1183">
          <cell r="A1183" t="str">
            <v>L0426592</v>
          </cell>
          <cell r="B1183" t="str">
            <v>AA</v>
          </cell>
          <cell r="C1183" t="str">
            <v>01</v>
          </cell>
          <cell r="D1183" t="str">
            <v/>
          </cell>
          <cell r="E1183" t="str">
            <v>PATTERN - MISC. DIE CUT, CENTER #2</v>
          </cell>
        </row>
        <row r="1184">
          <cell r="A1184" t="str">
            <v>L0426573</v>
          </cell>
          <cell r="B1184" t="str">
            <v>AA</v>
          </cell>
          <cell r="C1184" t="str">
            <v>01</v>
          </cell>
          <cell r="D1184" t="str">
            <v/>
          </cell>
          <cell r="E1184" t="str">
            <v>TRIM - DIE CUT CLOTH, CENTER LOWER  TRANSCAL SPORT MESH #3</v>
          </cell>
        </row>
        <row r="1185">
          <cell r="A1185" t="str">
            <v>L0426593</v>
          </cell>
          <cell r="B1185" t="str">
            <v>AA</v>
          </cell>
          <cell r="C1185" t="str">
            <v>01</v>
          </cell>
          <cell r="D1185" t="str">
            <v/>
          </cell>
          <cell r="E1185" t="str">
            <v>PATTERN - MISC. DIE CUT, CENTER LOWER #3</v>
          </cell>
        </row>
        <row r="1186">
          <cell r="A1186" t="str">
            <v>L0426575</v>
          </cell>
          <cell r="B1186" t="str">
            <v>AA</v>
          </cell>
          <cell r="C1186" t="str">
            <v>01</v>
          </cell>
          <cell r="D1186" t="str">
            <v/>
          </cell>
          <cell r="E1186" t="str">
            <v>TRIM - DIE CUT LEATHER, BOLSTER RH  TAURUS #4</v>
          </cell>
        </row>
        <row r="1187">
          <cell r="A1187" t="str">
            <v>L0426594</v>
          </cell>
          <cell r="B1187" t="str">
            <v>AA</v>
          </cell>
          <cell r="C1187" t="str">
            <v>01</v>
          </cell>
          <cell r="D1187" t="str">
            <v/>
          </cell>
          <cell r="E1187" t="str">
            <v>PATTERN - MISC. DIE CUT, BOLSTER RH #4</v>
          </cell>
        </row>
        <row r="1188">
          <cell r="A1188" t="str">
            <v>L0426850</v>
          </cell>
          <cell r="B1188" t="str">
            <v>AA</v>
          </cell>
          <cell r="C1188" t="str">
            <v>01</v>
          </cell>
          <cell r="D1188" t="str">
            <v/>
          </cell>
          <cell r="E1188" t="str">
            <v>TRIM - DIE CUT NON-WOVEN, FOAM BOLSTER LH  6MM #26</v>
          </cell>
        </row>
        <row r="1189">
          <cell r="A1189" t="str">
            <v>L0426879</v>
          </cell>
          <cell r="B1189" t="str">
            <v>AA</v>
          </cell>
          <cell r="C1189" t="str">
            <v>01</v>
          </cell>
          <cell r="D1189" t="str">
            <v/>
          </cell>
          <cell r="E1189" t="str">
            <v>PATTERN - MISC. DIE CUT, FOAM BOLSTER LH #26</v>
          </cell>
        </row>
        <row r="1190">
          <cell r="A1190" t="str">
            <v>L0426576</v>
          </cell>
          <cell r="B1190" t="str">
            <v>AA</v>
          </cell>
          <cell r="C1190" t="str">
            <v>01</v>
          </cell>
          <cell r="D1190" t="str">
            <v/>
          </cell>
          <cell r="E1190" t="str">
            <v>TRIM - DIE CUT LEATHER, BOLSTER UPPER  TAURUS #5</v>
          </cell>
        </row>
        <row r="1191">
          <cell r="A1191" t="str">
            <v>L0426595</v>
          </cell>
          <cell r="B1191" t="str">
            <v>AA</v>
          </cell>
          <cell r="C1191" t="str">
            <v>01</v>
          </cell>
          <cell r="D1191" t="str">
            <v/>
          </cell>
          <cell r="E1191" t="str">
            <v>PATTERN - MISC. DIE CUT, BOLSTER UPPER #5</v>
          </cell>
        </row>
        <row r="1192">
          <cell r="A1192" t="str">
            <v>L0426577</v>
          </cell>
          <cell r="B1192" t="str">
            <v>AA</v>
          </cell>
          <cell r="C1192" t="str">
            <v>01</v>
          </cell>
          <cell r="D1192" t="str">
            <v/>
          </cell>
          <cell r="E1192" t="str">
            <v>TRIM - DIE CUT LEATHER, BOLSTER LH  TAURUS #6</v>
          </cell>
        </row>
        <row r="1193">
          <cell r="A1193" t="str">
            <v>L0426596</v>
          </cell>
          <cell r="B1193" t="str">
            <v>AA</v>
          </cell>
          <cell r="C1193" t="str">
            <v>01</v>
          </cell>
          <cell r="D1193" t="str">
            <v/>
          </cell>
          <cell r="E1193" t="str">
            <v>PATTERN - MISC. DIE CUT, BOLSTER LH #6</v>
          </cell>
        </row>
        <row r="1194">
          <cell r="A1194" t="str">
            <v>L0426578</v>
          </cell>
          <cell r="B1194" t="str">
            <v>AA</v>
          </cell>
          <cell r="C1194" t="str">
            <v>01</v>
          </cell>
          <cell r="D1194" t="str">
            <v/>
          </cell>
          <cell r="E1194" t="str">
            <v>TRIM - DIE CUT LEATHER, BOLSTER OUTER RH  TAURUS #7</v>
          </cell>
        </row>
        <row r="1195">
          <cell r="A1195" t="str">
            <v>L0426597</v>
          </cell>
          <cell r="B1195" t="str">
            <v>AA</v>
          </cell>
          <cell r="C1195" t="str">
            <v>01</v>
          </cell>
          <cell r="D1195" t="str">
            <v/>
          </cell>
          <cell r="E1195" t="str">
            <v>PATTERN - MISC. DIE CUT, BOLSTER OUTER RH #7</v>
          </cell>
        </row>
        <row r="1196">
          <cell r="A1196" t="str">
            <v>L0426579</v>
          </cell>
          <cell r="B1196" t="str">
            <v>AA</v>
          </cell>
          <cell r="C1196" t="str">
            <v>01</v>
          </cell>
          <cell r="D1196" t="str">
            <v/>
          </cell>
          <cell r="E1196" t="str">
            <v>TRIM - DIE CUT LEATHER, BOLSTER OUTER LH  TAURUS #8</v>
          </cell>
        </row>
        <row r="1197">
          <cell r="A1197" t="str">
            <v>L0426598</v>
          </cell>
          <cell r="B1197" t="str">
            <v>AA</v>
          </cell>
          <cell r="C1197" t="str">
            <v>01</v>
          </cell>
          <cell r="D1197" t="str">
            <v/>
          </cell>
          <cell r="E1197" t="str">
            <v>PATTERN - MISC. DIE CUT, BOLSTER OUTER LH #8</v>
          </cell>
        </row>
        <row r="1198">
          <cell r="A1198" t="str">
            <v>L0426839</v>
          </cell>
          <cell r="B1198" t="str">
            <v>AA</v>
          </cell>
          <cell r="C1198" t="str">
            <v>01</v>
          </cell>
          <cell r="D1198" t="str">
            <v/>
          </cell>
          <cell r="E1198" t="str">
            <v>TRIM - DIE CUT CLOTH, BOLSTER AIRBAG RH  AIRBAG NYLON #32</v>
          </cell>
        </row>
        <row r="1199">
          <cell r="A1199" t="str">
            <v>L0426873</v>
          </cell>
          <cell r="B1199" t="str">
            <v>AA</v>
          </cell>
          <cell r="C1199" t="str">
            <v>01</v>
          </cell>
          <cell r="D1199" t="str">
            <v/>
          </cell>
          <cell r="E1199" t="str">
            <v>PATTERN - MISC. DIE CUT, BOLSTER AIRBAG RH #32</v>
          </cell>
        </row>
        <row r="1200">
          <cell r="A1200" t="str">
            <v>L0426840</v>
          </cell>
          <cell r="B1200" t="str">
            <v>AA</v>
          </cell>
          <cell r="C1200" t="str">
            <v>01</v>
          </cell>
          <cell r="D1200" t="str">
            <v/>
          </cell>
          <cell r="E1200" t="str">
            <v>TRIM - DIE CUT CLOTH, SIDE OUTER LOWER  AIRBAG NYLON #21</v>
          </cell>
        </row>
        <row r="1201">
          <cell r="A1201" t="str">
            <v>L0426874</v>
          </cell>
          <cell r="B1201" t="str">
            <v>AA</v>
          </cell>
          <cell r="C1201" t="str">
            <v>01</v>
          </cell>
          <cell r="D1201" t="str">
            <v/>
          </cell>
          <cell r="E1201" t="str">
            <v>PATTERN - MISC. DIE CUT, SIDE OUTER LOWER #21</v>
          </cell>
        </row>
        <row r="1202">
          <cell r="A1202" t="str">
            <v>L0426849</v>
          </cell>
          <cell r="B1202" t="str">
            <v>AA</v>
          </cell>
          <cell r="C1202" t="str">
            <v>01</v>
          </cell>
          <cell r="D1202" t="str">
            <v/>
          </cell>
          <cell r="E1202" t="str">
            <v>TRIM - DIE CUT NON-WOVEN, FOAM BOLSTER RH  6MM #25</v>
          </cell>
        </row>
        <row r="1203">
          <cell r="A1203" t="str">
            <v>L0426877</v>
          </cell>
          <cell r="B1203" t="str">
            <v>AA</v>
          </cell>
          <cell r="C1203" t="str">
            <v>01</v>
          </cell>
          <cell r="D1203" t="str">
            <v/>
          </cell>
          <cell r="E1203" t="str">
            <v>PATTERN - MISC. DIE CUT, FOAM BOLSTER RH #25</v>
          </cell>
        </row>
        <row r="1204">
          <cell r="A1204" t="str">
            <v>L0426852</v>
          </cell>
          <cell r="B1204" t="str">
            <v>AA</v>
          </cell>
          <cell r="C1204" t="str">
            <v>01</v>
          </cell>
          <cell r="D1204" t="str">
            <v/>
          </cell>
          <cell r="E1204" t="str">
            <v>TRIM - DIE CUT NON-WOVEN, FOAM BOLSTER UPPER  6MM# 27</v>
          </cell>
        </row>
        <row r="1205">
          <cell r="A1205" t="str">
            <v>L0426883</v>
          </cell>
          <cell r="B1205" t="str">
            <v>AA</v>
          </cell>
          <cell r="C1205" t="str">
            <v>01</v>
          </cell>
          <cell r="D1205" t="str">
            <v/>
          </cell>
          <cell r="E1205" t="str">
            <v>PATTERN - MISC. DIE CUT, FOAM BOLSTER UPPER #27</v>
          </cell>
        </row>
        <row r="1206">
          <cell r="A1206" t="str">
            <v>L0426854</v>
          </cell>
          <cell r="B1206" t="str">
            <v>AA</v>
          </cell>
          <cell r="C1206" t="str">
            <v>01</v>
          </cell>
          <cell r="D1206" t="str">
            <v/>
          </cell>
          <cell r="E1206" t="str">
            <v>TRIM - DIE CUT NON-WOVEN, FOAM BOLSTER OUTER RH  6MM #28</v>
          </cell>
        </row>
        <row r="1207">
          <cell r="A1207" t="str">
            <v>L0426885</v>
          </cell>
          <cell r="B1207" t="str">
            <v>AA</v>
          </cell>
          <cell r="C1207" t="str">
            <v>01</v>
          </cell>
          <cell r="D1207" t="str">
            <v/>
          </cell>
          <cell r="E1207" t="str">
            <v>PATTERN - MISC. DIE CUT, FOAM BOLSTER OUTER RH #28</v>
          </cell>
        </row>
        <row r="1208">
          <cell r="A1208" t="str">
            <v>L0426855</v>
          </cell>
          <cell r="B1208" t="str">
            <v>AA</v>
          </cell>
          <cell r="C1208" t="str">
            <v>01</v>
          </cell>
          <cell r="D1208" t="str">
            <v/>
          </cell>
          <cell r="E1208" t="str">
            <v>TRIM - DIE CUT NON-WOVEN, FOAM BOLSTER OUTER LH  6MM #29</v>
          </cell>
        </row>
        <row r="1209">
          <cell r="A1209" t="str">
            <v>L0426887</v>
          </cell>
          <cell r="B1209" t="str">
            <v>AA</v>
          </cell>
          <cell r="C1209" t="str">
            <v>01</v>
          </cell>
          <cell r="D1209" t="str">
            <v/>
          </cell>
          <cell r="E1209" t="str">
            <v>PATTERN - MISC. DIE CUT, FOAM BOLSTER OUTER LH #29</v>
          </cell>
        </row>
        <row r="1210">
          <cell r="A1210" t="str">
            <v>L0426858</v>
          </cell>
          <cell r="B1210" t="str">
            <v>AA</v>
          </cell>
          <cell r="C1210" t="str">
            <v>01</v>
          </cell>
          <cell r="D1210" t="str">
            <v/>
          </cell>
          <cell r="E1210" t="str">
            <v>TRIM - DIE CUT NON-WOVEN, FOAM SIDE UPPER  6MM #30</v>
          </cell>
        </row>
        <row r="1211">
          <cell r="A1211" t="str">
            <v>L0426888</v>
          </cell>
          <cell r="B1211" t="str">
            <v>AA</v>
          </cell>
          <cell r="C1211" t="str">
            <v>01</v>
          </cell>
          <cell r="D1211" t="str">
            <v/>
          </cell>
          <cell r="E1211" t="str">
            <v>PATTERN - MISC. DIE CUT, FOAM SIDE UPPER #30</v>
          </cell>
        </row>
        <row r="1212">
          <cell r="A1212" t="str">
            <v>L0426585</v>
          </cell>
          <cell r="B1212" t="str">
            <v>AA</v>
          </cell>
          <cell r="C1212" t="str">
            <v>01</v>
          </cell>
          <cell r="D1212" t="str">
            <v/>
          </cell>
          <cell r="E1212" t="str">
            <v>TRIM - DIE CUT LEATHER, SIDE UPPER  TAURUS #13</v>
          </cell>
        </row>
        <row r="1213">
          <cell r="A1213" t="str">
            <v>L0426603</v>
          </cell>
          <cell r="B1213" t="str">
            <v>AA</v>
          </cell>
          <cell r="C1213" t="str">
            <v>01</v>
          </cell>
          <cell r="D1213" t="str">
            <v/>
          </cell>
          <cell r="E1213" t="str">
            <v>PATTERN - MISC. DIE CUT, SIDE UPPER #13</v>
          </cell>
        </row>
        <row r="1214">
          <cell r="A1214" t="str">
            <v>L0157821</v>
          </cell>
          <cell r="B1214" t="str">
            <v>AA</v>
          </cell>
          <cell r="C1214" t="str">
            <v>02</v>
          </cell>
          <cell r="D1214" t="str">
            <v>LCF</v>
          </cell>
          <cell r="E1214" t="str">
            <v>THREAD, -TERRIER (OXLEY) M36 OR SIMILAR</v>
          </cell>
        </row>
        <row r="1215">
          <cell r="A1215" t="str">
            <v>L0157822</v>
          </cell>
          <cell r="B1215" t="str">
            <v>AA</v>
          </cell>
          <cell r="C1215" t="str">
            <v>02</v>
          </cell>
          <cell r="D1215" t="str">
            <v>LCF</v>
          </cell>
          <cell r="E1215" t="str">
            <v>THREAD, -TERRIER (OXLEY) M20 OR SIMILAR</v>
          </cell>
        </row>
        <row r="1216">
          <cell r="A1216" t="str">
            <v>L0322992</v>
          </cell>
          <cell r="B1216" t="str">
            <v>AA</v>
          </cell>
          <cell r="C1216" t="str">
            <v>01</v>
          </cell>
          <cell r="D1216" t="str">
            <v>LCF</v>
          </cell>
          <cell r="E1216" t="str">
            <v>THREAD, AMANN OXCEL +80 - AIRBAG THREAD- OR SIMILAR</v>
          </cell>
        </row>
        <row r="1217">
          <cell r="A1217" t="str">
            <v>L0431702</v>
          </cell>
          <cell r="B1217" t="str">
            <v>AA</v>
          </cell>
          <cell r="C1217" t="str">
            <v>01</v>
          </cell>
          <cell r="D1217" t="str">
            <v/>
          </cell>
          <cell r="E1217" t="str">
            <v>RETAINER - J, A133 - 320MM - 129</v>
          </cell>
        </row>
        <row r="1218">
          <cell r="A1218" t="str">
            <v>L0431716</v>
          </cell>
          <cell r="B1218" t="str">
            <v>AA</v>
          </cell>
          <cell r="C1218" t="str">
            <v>01</v>
          </cell>
          <cell r="D1218" t="str">
            <v/>
          </cell>
          <cell r="E1218" t="str">
            <v>RETAINER - J, A396 - 50MM - 143</v>
          </cell>
        </row>
        <row r="1219">
          <cell r="A1219" t="str">
            <v>L0431717</v>
          </cell>
          <cell r="B1219" t="str">
            <v>AA</v>
          </cell>
          <cell r="C1219" t="str">
            <v>01</v>
          </cell>
          <cell r="D1219" t="str">
            <v/>
          </cell>
          <cell r="E1219" t="str">
            <v>RETAINER - J, A396 -180MM - 144</v>
          </cell>
        </row>
        <row r="1220">
          <cell r="A1220" t="str">
            <v>L0431718</v>
          </cell>
          <cell r="B1220" t="str">
            <v>AA</v>
          </cell>
          <cell r="C1220" t="str">
            <v>01</v>
          </cell>
          <cell r="D1220" t="str">
            <v/>
          </cell>
          <cell r="E1220" t="str">
            <v>HOOK AND LOOP - LOOP, VELCRO WIDTH - 20MM - 145</v>
          </cell>
        </row>
        <row r="1221">
          <cell r="A1221" t="str">
            <v>L0431770</v>
          </cell>
          <cell r="B1221" t="str">
            <v>AA</v>
          </cell>
          <cell r="C1221" t="str">
            <v>01</v>
          </cell>
          <cell r="D1221" t="str">
            <v/>
          </cell>
          <cell r="E1221" t="str">
            <v>LABEL - IDENTIFICATION, 2001221/35</v>
          </cell>
        </row>
        <row r="1222">
          <cell r="A1222" t="str">
            <v>L0431798</v>
          </cell>
          <cell r="B1222" t="str">
            <v>AA</v>
          </cell>
          <cell r="C1222" t="str">
            <v>01</v>
          </cell>
          <cell r="D1222" t="str">
            <v/>
          </cell>
          <cell r="E1222" t="str">
            <v>LABEL - SAFETY, 2001204 - AIRBAG - 161</v>
          </cell>
        </row>
        <row r="1223">
          <cell r="A1223" t="str">
            <v>L0431725</v>
          </cell>
          <cell r="B1223" t="str">
            <v>AA</v>
          </cell>
          <cell r="C1223" t="str">
            <v>01</v>
          </cell>
          <cell r="D1223" t="str">
            <v/>
          </cell>
          <cell r="E1223" t="str">
            <v>RETAINER - EXTRUDED PLASTIC, TIEDOWN WIDTH - 25MMX356MM - 151</v>
          </cell>
        </row>
        <row r="1224">
          <cell r="A1224" t="str">
            <v>L0431726</v>
          </cell>
          <cell r="B1224" t="str">
            <v>AA</v>
          </cell>
          <cell r="C1224" t="str">
            <v>01</v>
          </cell>
          <cell r="D1224" t="str">
            <v/>
          </cell>
          <cell r="E1224" t="str">
            <v>RETAINER - EXTRUDED PLASTIC, TIEDOWN WIDTH - 25MMX80MM - 152</v>
          </cell>
        </row>
        <row r="1225">
          <cell r="A1225" t="str">
            <v>L0432923</v>
          </cell>
          <cell r="B1225" t="str">
            <v>AA</v>
          </cell>
          <cell r="C1225" t="str">
            <v>01</v>
          </cell>
          <cell r="D1225" t="str">
            <v/>
          </cell>
          <cell r="E1225" t="str">
            <v>CORD - ELASTIC, 525MM (290MM TAPE) - 127</v>
          </cell>
        </row>
        <row r="1226">
          <cell r="A1226" t="str">
            <v>L0375407</v>
          </cell>
          <cell r="B1226" t="str">
            <v>AA</v>
          </cell>
          <cell r="C1226" t="str">
            <v>02</v>
          </cell>
          <cell r="D1226" t="str">
            <v>LCF</v>
          </cell>
          <cell r="E1226" t="str">
            <v>ASM, TRIM COVER - 1RS BACK LEATHER, FRONT LH, JT5 COUTURE</v>
          </cell>
        </row>
        <row r="1227">
          <cell r="A1227" t="str">
            <v>L0432624</v>
          </cell>
          <cell r="B1227" t="str">
            <v>AA</v>
          </cell>
          <cell r="C1227" t="str">
            <v>01</v>
          </cell>
          <cell r="D1227" t="str">
            <v/>
          </cell>
          <cell r="E1227" t="str">
            <v>TRIM - DIE CUT VINYL, SIDE RH  CUIR #10</v>
          </cell>
        </row>
        <row r="1228">
          <cell r="A1228" t="str">
            <v>L0400833</v>
          </cell>
          <cell r="B1228" t="str">
            <v>AA</v>
          </cell>
          <cell r="C1228" t="str">
            <v>02</v>
          </cell>
          <cell r="D1228" t="str">
            <v/>
          </cell>
          <cell r="E1228" t="str">
            <v>PATTERN - MISC. DIE CUT, SIDE RH #10</v>
          </cell>
        </row>
        <row r="1229">
          <cell r="A1229" t="str">
            <v>L0432622</v>
          </cell>
          <cell r="B1229" t="str">
            <v>AA</v>
          </cell>
          <cell r="C1229" t="str">
            <v>01</v>
          </cell>
          <cell r="D1229" t="str">
            <v/>
          </cell>
          <cell r="E1229" t="str">
            <v>TRIM - DIE CUT VINYL, GUSSET BOLSTER LH  CUIR #13</v>
          </cell>
        </row>
        <row r="1230">
          <cell r="A1230" t="str">
            <v>L0400860</v>
          </cell>
          <cell r="B1230" t="str">
            <v>AA</v>
          </cell>
          <cell r="C1230" t="str">
            <v>02</v>
          </cell>
          <cell r="D1230" t="str">
            <v/>
          </cell>
          <cell r="E1230" t="str">
            <v>PATTERN - MISC. DIE CUT, GUSSET BOLSTER LH #13</v>
          </cell>
        </row>
        <row r="1231">
          <cell r="A1231" t="str">
            <v>L0432623</v>
          </cell>
          <cell r="B1231" t="str">
            <v>AA</v>
          </cell>
          <cell r="C1231" t="str">
            <v>01</v>
          </cell>
          <cell r="D1231" t="str">
            <v/>
          </cell>
          <cell r="E1231" t="str">
            <v>TRIM - DIE CUT VINYL, GUSSET BOLSTER RH  CUIR #12</v>
          </cell>
        </row>
        <row r="1232">
          <cell r="A1232" t="str">
            <v>L0400841</v>
          </cell>
          <cell r="B1232" t="str">
            <v>AA</v>
          </cell>
          <cell r="C1232" t="str">
            <v>02</v>
          </cell>
          <cell r="D1232" t="str">
            <v/>
          </cell>
          <cell r="E1232" t="str">
            <v>PATTERN - MISC. DIE CUT, GUSSET BOLSTER RH #12</v>
          </cell>
        </row>
        <row r="1233">
          <cell r="A1233" t="str">
            <v>L0432625</v>
          </cell>
          <cell r="B1233" t="str">
            <v>AA</v>
          </cell>
          <cell r="C1233" t="str">
            <v>01</v>
          </cell>
          <cell r="D1233" t="str">
            <v/>
          </cell>
          <cell r="E1233" t="str">
            <v>TRIM - DIE CUT VINYL, SIDE LH  CUIR #11</v>
          </cell>
        </row>
        <row r="1234">
          <cell r="A1234" t="str">
            <v>L0400832</v>
          </cell>
          <cell r="B1234" t="str">
            <v>AA</v>
          </cell>
          <cell r="C1234" t="str">
            <v>02</v>
          </cell>
          <cell r="D1234" t="str">
            <v/>
          </cell>
          <cell r="E1234" t="str">
            <v>PATTERN - MISC. DIE CUT, SIDE LH #11</v>
          </cell>
        </row>
        <row r="1235">
          <cell r="A1235" t="str">
            <v>L0432626</v>
          </cell>
          <cell r="B1235" t="str">
            <v>AA</v>
          </cell>
          <cell r="C1235" t="str">
            <v>01</v>
          </cell>
          <cell r="D1235" t="str">
            <v/>
          </cell>
          <cell r="E1235" t="str">
            <v>TRIM - DIE CUT VINYL, BOLSTER RH OUTER  CUIR #7</v>
          </cell>
        </row>
        <row r="1236">
          <cell r="A1236" t="str">
            <v>L0432424</v>
          </cell>
          <cell r="B1236" t="str">
            <v>AA</v>
          </cell>
          <cell r="C1236" t="str">
            <v>01</v>
          </cell>
          <cell r="D1236" t="str">
            <v/>
          </cell>
          <cell r="E1236" t="str">
            <v>PATTERN - MISC. DIE CUT, BOLSTER RH OUTER #7</v>
          </cell>
        </row>
        <row r="1237">
          <cell r="A1237" t="str">
            <v>L0432627</v>
          </cell>
          <cell r="B1237" t="str">
            <v>AA</v>
          </cell>
          <cell r="C1237" t="str">
            <v>01</v>
          </cell>
          <cell r="D1237" t="str">
            <v/>
          </cell>
          <cell r="E1237" t="str">
            <v>TRIM - DIE CUT VINYL, BOLSTER LH OUTER  CUIR #8</v>
          </cell>
        </row>
        <row r="1238">
          <cell r="A1238" t="str">
            <v>L0432425</v>
          </cell>
          <cell r="B1238" t="str">
            <v>AA</v>
          </cell>
          <cell r="C1238" t="str">
            <v>01</v>
          </cell>
          <cell r="D1238" t="str">
            <v/>
          </cell>
          <cell r="E1238" t="str">
            <v>PATTERN - MISC. DIE CUT, BOLSTER LH OUTER #8</v>
          </cell>
        </row>
        <row r="1239">
          <cell r="A1239" t="str">
            <v>L0431770</v>
          </cell>
          <cell r="B1239" t="str">
            <v>AA</v>
          </cell>
          <cell r="C1239" t="str">
            <v>01</v>
          </cell>
          <cell r="D1239" t="str">
            <v/>
          </cell>
          <cell r="E1239" t="str">
            <v>LABEL - IDENTIFICATION, 2001221/35</v>
          </cell>
        </row>
        <row r="1240">
          <cell r="A1240" t="str">
            <v>L0431798</v>
          </cell>
          <cell r="B1240" t="str">
            <v>AA</v>
          </cell>
          <cell r="C1240" t="str">
            <v>01</v>
          </cell>
          <cell r="D1240" t="str">
            <v/>
          </cell>
          <cell r="E1240" t="str">
            <v>LABEL - SAFETY, 2001204 - AIRBAG - 161</v>
          </cell>
        </row>
        <row r="1241">
          <cell r="A1241" t="str">
            <v>L0432418</v>
          </cell>
          <cell r="B1241" t="str">
            <v>AA</v>
          </cell>
          <cell r="C1241" t="str">
            <v>01</v>
          </cell>
          <cell r="D1241" t="str">
            <v/>
          </cell>
          <cell r="E1241" t="str">
            <v>TRIM - DIE CUT NON-WOVEN, FOAM BOLSTER RH  6MM #23</v>
          </cell>
        </row>
        <row r="1242">
          <cell r="A1242" t="str">
            <v>L0432419</v>
          </cell>
          <cell r="B1242" t="str">
            <v>AA</v>
          </cell>
          <cell r="C1242" t="str">
            <v>01</v>
          </cell>
          <cell r="D1242" t="str">
            <v/>
          </cell>
          <cell r="E1242" t="str">
            <v>TRIM - DIE CUT NON-WOVEN, FOAM BOLSTER UPPER  6MM #24</v>
          </cell>
        </row>
        <row r="1243">
          <cell r="A1243" t="str">
            <v>L0432420</v>
          </cell>
          <cell r="B1243" t="str">
            <v>AA</v>
          </cell>
          <cell r="C1243" t="str">
            <v>01</v>
          </cell>
          <cell r="D1243" t="str">
            <v/>
          </cell>
          <cell r="E1243" t="str">
            <v>TRIM - DIE CUT NON-WOVEN, FOAM BOLSTER LH  6MM #25</v>
          </cell>
        </row>
        <row r="1244">
          <cell r="A1244" t="str">
            <v>L0432421</v>
          </cell>
          <cell r="B1244" t="str">
            <v>AA</v>
          </cell>
          <cell r="C1244" t="str">
            <v>01</v>
          </cell>
          <cell r="D1244" t="str">
            <v/>
          </cell>
          <cell r="E1244" t="str">
            <v>TRIM - DIE CUT NON-WOVEN, FOAM BOLSTER LOWER  6MM #26</v>
          </cell>
        </row>
        <row r="1245">
          <cell r="A1245" t="str">
            <v>L0432522</v>
          </cell>
          <cell r="B1245" t="str">
            <v>AA</v>
          </cell>
          <cell r="C1245" t="str">
            <v>01</v>
          </cell>
          <cell r="D1245" t="str">
            <v/>
          </cell>
          <cell r="E1245" t="str">
            <v>TRIM - DIE CUT NON-WOVEN, FOAM CENTER  10MM #22</v>
          </cell>
        </row>
        <row r="1246">
          <cell r="A1246" t="str">
            <v>L0400831</v>
          </cell>
          <cell r="B1246" t="str">
            <v>AA</v>
          </cell>
          <cell r="C1246" t="str">
            <v>02</v>
          </cell>
          <cell r="D1246" t="str">
            <v/>
          </cell>
          <cell r="E1246" t="str">
            <v>PATTERN - MISC. DIE CUT, CENTER #1</v>
          </cell>
        </row>
        <row r="1247">
          <cell r="A1247" t="str">
            <v>L0432613</v>
          </cell>
          <cell r="B1247" t="str">
            <v>AA</v>
          </cell>
          <cell r="C1247" t="str">
            <v>01</v>
          </cell>
          <cell r="D1247" t="str">
            <v/>
          </cell>
          <cell r="E1247" t="str">
            <v>TRIM - DIE CUT VINYL, BACK PANEL LH  CUIR #20</v>
          </cell>
        </row>
        <row r="1248">
          <cell r="A1248" t="str">
            <v>L0432417</v>
          </cell>
          <cell r="B1248" t="str">
            <v>AA</v>
          </cell>
          <cell r="C1248" t="str">
            <v>01</v>
          </cell>
          <cell r="D1248" t="str">
            <v/>
          </cell>
          <cell r="E1248" t="str">
            <v>PATTERN - MISC. DIE CUT, BACK PANEL LH #20</v>
          </cell>
        </row>
        <row r="1249">
          <cell r="A1249" t="str">
            <v>L0432612</v>
          </cell>
          <cell r="B1249" t="str">
            <v>AA</v>
          </cell>
          <cell r="C1249" t="str">
            <v>01</v>
          </cell>
          <cell r="D1249" t="str">
            <v/>
          </cell>
          <cell r="E1249" t="str">
            <v>TRIM - DIE CUT VINYL, BACK PANEL RH  CUIR #19</v>
          </cell>
        </row>
        <row r="1250">
          <cell r="A1250" t="str">
            <v>L0432416</v>
          </cell>
          <cell r="B1250" t="str">
            <v>AA</v>
          </cell>
          <cell r="C1250" t="str">
            <v>01</v>
          </cell>
          <cell r="D1250" t="str">
            <v/>
          </cell>
          <cell r="E1250" t="str">
            <v>PATTERN - MISC. DIE CUT, BACK PANEL RH #19</v>
          </cell>
        </row>
        <row r="1251">
          <cell r="A1251" t="str">
            <v>L0427182</v>
          </cell>
          <cell r="B1251" t="str">
            <v>AA</v>
          </cell>
          <cell r="C1251" t="str">
            <v>01</v>
          </cell>
          <cell r="D1251" t="str">
            <v/>
          </cell>
          <cell r="E1251" t="str">
            <v>TRIM - DIE CUT CLOTH, FACING SIDE AIRBAG LH  AIRBAG NYLON  #31</v>
          </cell>
        </row>
        <row r="1252">
          <cell r="A1252" t="str">
            <v>L0427202</v>
          </cell>
          <cell r="B1252" t="str">
            <v>AA</v>
          </cell>
          <cell r="C1252" t="str">
            <v>01</v>
          </cell>
          <cell r="D1252" t="str">
            <v/>
          </cell>
          <cell r="E1252" t="str">
            <v>PATTERN - MISC. DIE CUT, FACING SIDE AIRBAG LH #31</v>
          </cell>
        </row>
        <row r="1253">
          <cell r="A1253" t="str">
            <v>L0427183</v>
          </cell>
          <cell r="B1253" t="str">
            <v>AA</v>
          </cell>
          <cell r="C1253" t="str">
            <v>01</v>
          </cell>
          <cell r="D1253" t="str">
            <v/>
          </cell>
          <cell r="E1253" t="str">
            <v>TRIM - DIE CUT CLOTH, BOLSTER AIRBAG LH  AIRBAG NYLON #32</v>
          </cell>
        </row>
        <row r="1254">
          <cell r="A1254" t="str">
            <v>L0427203</v>
          </cell>
          <cell r="B1254" t="str">
            <v>AA</v>
          </cell>
          <cell r="C1254" t="str">
            <v>01</v>
          </cell>
          <cell r="D1254" t="str">
            <v/>
          </cell>
          <cell r="E1254" t="str">
            <v>PATTERN - MISC. DIE CUT, BOLSTER AIRBAG LH #32</v>
          </cell>
        </row>
        <row r="1255">
          <cell r="A1255" t="str">
            <v>L0432614</v>
          </cell>
          <cell r="B1255" t="str">
            <v>AA</v>
          </cell>
          <cell r="C1255" t="str">
            <v>01</v>
          </cell>
          <cell r="D1255" t="str">
            <v/>
          </cell>
          <cell r="E1255" t="str">
            <v>TRIM - DIE CUT LEATHER, CENTER  WINDSOR HERRINGBONE PERF #1</v>
          </cell>
        </row>
        <row r="1256">
          <cell r="A1256" t="str">
            <v>L0400831</v>
          </cell>
          <cell r="B1256" t="str">
            <v>AA</v>
          </cell>
          <cell r="C1256" t="str">
            <v>02</v>
          </cell>
          <cell r="D1256" t="str">
            <v/>
          </cell>
          <cell r="E1256" t="str">
            <v>PATTERN - MISC. DIE CUT, CENTER #1</v>
          </cell>
        </row>
        <row r="1257">
          <cell r="A1257" t="str">
            <v>L0432610</v>
          </cell>
          <cell r="B1257" t="str">
            <v>AA</v>
          </cell>
          <cell r="C1257" t="str">
            <v>01</v>
          </cell>
          <cell r="D1257" t="str">
            <v/>
          </cell>
          <cell r="E1257" t="str">
            <v>TRIM - DIE CUT LEATHER, CENTER LOWER  WINDSOR #5</v>
          </cell>
        </row>
        <row r="1258">
          <cell r="A1258" t="str">
            <v>L0432405</v>
          </cell>
          <cell r="B1258" t="str">
            <v>AA</v>
          </cell>
          <cell r="C1258" t="str">
            <v>01</v>
          </cell>
          <cell r="D1258" t="str">
            <v/>
          </cell>
          <cell r="E1258" t="str">
            <v>PATTERN - MISC. DIE CUT, CENTER LOWER #5</v>
          </cell>
        </row>
        <row r="1259">
          <cell r="A1259" t="str">
            <v>L0432609</v>
          </cell>
          <cell r="B1259" t="str">
            <v>AA</v>
          </cell>
          <cell r="C1259" t="str">
            <v>01</v>
          </cell>
          <cell r="D1259" t="str">
            <v/>
          </cell>
          <cell r="E1259" t="str">
            <v>TRIM - DIE CUT LEATHER, BOLSTER LH  WINDSOR #4</v>
          </cell>
        </row>
        <row r="1260">
          <cell r="A1260" t="str">
            <v>L0432404</v>
          </cell>
          <cell r="B1260" t="str">
            <v>AA</v>
          </cell>
          <cell r="C1260" t="str">
            <v>01</v>
          </cell>
          <cell r="D1260" t="str">
            <v/>
          </cell>
          <cell r="E1260" t="str">
            <v>PATTERN - MISC. DIE CUT, BOLSTER LH #4</v>
          </cell>
        </row>
        <row r="1261">
          <cell r="A1261" t="str">
            <v>L0432608</v>
          </cell>
          <cell r="B1261" t="str">
            <v>AA</v>
          </cell>
          <cell r="C1261" t="str">
            <v>01</v>
          </cell>
          <cell r="D1261" t="str">
            <v/>
          </cell>
          <cell r="E1261" t="str">
            <v>TRIM - DIE CUT LEATHER, BOLSTER UPPER  WINDSOR #3</v>
          </cell>
        </row>
        <row r="1262">
          <cell r="A1262" t="str">
            <v>L0432403</v>
          </cell>
          <cell r="B1262" t="str">
            <v>AA</v>
          </cell>
          <cell r="C1262" t="str">
            <v>01</v>
          </cell>
          <cell r="D1262" t="str">
            <v/>
          </cell>
          <cell r="E1262" t="str">
            <v>PATTERN - MISC. DIE CUT, BOLSTER UPPER #3</v>
          </cell>
        </row>
        <row r="1263">
          <cell r="A1263" t="str">
            <v>L0432607</v>
          </cell>
          <cell r="B1263" t="str">
            <v>AA</v>
          </cell>
          <cell r="C1263" t="str">
            <v>01</v>
          </cell>
          <cell r="D1263" t="str">
            <v/>
          </cell>
          <cell r="E1263" t="str">
            <v>TRIM - DIE CUT LEATHER, BOLSTER RH  WINDSOR #2</v>
          </cell>
        </row>
        <row r="1264">
          <cell r="A1264" t="str">
            <v>L0432402</v>
          </cell>
          <cell r="B1264" t="str">
            <v>AA</v>
          </cell>
          <cell r="C1264" t="str">
            <v>01</v>
          </cell>
          <cell r="D1264" t="str">
            <v/>
          </cell>
          <cell r="E1264" t="str">
            <v>PATTERN - MISC. DIE CUT, BOLSTER RH #2</v>
          </cell>
        </row>
        <row r="1265">
          <cell r="A1265" t="str">
            <v>L0432604</v>
          </cell>
          <cell r="B1265" t="str">
            <v>AA</v>
          </cell>
          <cell r="C1265" t="str">
            <v>01</v>
          </cell>
          <cell r="D1265" t="str">
            <v/>
          </cell>
          <cell r="E1265" t="str">
            <v>TRIM - DIE CUT VINYL, SIDE UPPER  CUIR #6</v>
          </cell>
        </row>
        <row r="1266">
          <cell r="A1266" t="str">
            <v>L0431630</v>
          </cell>
          <cell r="B1266" t="str">
            <v>AA</v>
          </cell>
          <cell r="C1266" t="str">
            <v>01</v>
          </cell>
          <cell r="D1266" t="str">
            <v/>
          </cell>
          <cell r="E1266" t="str">
            <v>PATTERN - MISC. DIE CUT, SIDE UPPER #6</v>
          </cell>
        </row>
        <row r="1267">
          <cell r="A1267" t="str">
            <v>L0432611</v>
          </cell>
          <cell r="B1267" t="str">
            <v>AA</v>
          </cell>
          <cell r="C1267" t="str">
            <v>01</v>
          </cell>
          <cell r="D1267" t="str">
            <v/>
          </cell>
          <cell r="E1267" t="str">
            <v>TRIM - DIE CUT VINYL, BOLSTER LOWER  CUIR #9</v>
          </cell>
        </row>
        <row r="1268">
          <cell r="A1268" t="str">
            <v>L0432412</v>
          </cell>
          <cell r="B1268" t="str">
            <v>AA</v>
          </cell>
          <cell r="C1268" t="str">
            <v>01</v>
          </cell>
          <cell r="D1268" t="str">
            <v/>
          </cell>
          <cell r="E1268" t="str">
            <v>PATTERN - MISC. DIE CUT, BOLSTER LOWER #9</v>
          </cell>
        </row>
        <row r="1269">
          <cell r="A1269" t="str">
            <v>L0432619</v>
          </cell>
          <cell r="B1269" t="str">
            <v>AA</v>
          </cell>
          <cell r="C1269" t="str">
            <v>01</v>
          </cell>
          <cell r="D1269" t="str">
            <v/>
          </cell>
          <cell r="E1269" t="str">
            <v>TRIM - DIE CUT VINYL, SIDE LOWER, CUIR #14</v>
          </cell>
        </row>
        <row r="1270">
          <cell r="A1270" t="str">
            <v>L0400862</v>
          </cell>
          <cell r="B1270" t="str">
            <v>AA</v>
          </cell>
          <cell r="C1270" t="str">
            <v>02</v>
          </cell>
          <cell r="D1270" t="str">
            <v/>
          </cell>
          <cell r="E1270" t="str">
            <v>PATTERN - MISC. DIE CUT, SIDE LOWER #14</v>
          </cell>
        </row>
        <row r="1271">
          <cell r="A1271" t="str">
            <v>L0431631</v>
          </cell>
          <cell r="B1271" t="str">
            <v>AA</v>
          </cell>
          <cell r="C1271" t="str">
            <v>01</v>
          </cell>
          <cell r="D1271" t="str">
            <v/>
          </cell>
          <cell r="E1271" t="str">
            <v>TRIM - DIE CUT CLOTH, SIDE LOWER OUTER  AIRBAG NYLON #15</v>
          </cell>
        </row>
        <row r="1272">
          <cell r="A1272" t="str">
            <v>L0431632</v>
          </cell>
          <cell r="B1272" t="str">
            <v>AA</v>
          </cell>
          <cell r="C1272" t="str">
            <v>01</v>
          </cell>
          <cell r="D1272" t="str">
            <v/>
          </cell>
          <cell r="E1272" t="str">
            <v>PATTERN - MISC. DIE CUT, SIDE LOWER OUTER #15</v>
          </cell>
        </row>
        <row r="1273">
          <cell r="A1273" t="str">
            <v>L0431718</v>
          </cell>
          <cell r="B1273" t="str">
            <v>AA</v>
          </cell>
          <cell r="C1273" t="str">
            <v>01</v>
          </cell>
          <cell r="D1273" t="str">
            <v/>
          </cell>
          <cell r="E1273" t="str">
            <v>HOOK AND LOOP - LOOP, VELCRO WIDTH - 20MM - 145</v>
          </cell>
        </row>
        <row r="1274">
          <cell r="A1274" t="str">
            <v>L0431765</v>
          </cell>
          <cell r="B1274" t="str">
            <v>AA</v>
          </cell>
          <cell r="C1274" t="str">
            <v>01</v>
          </cell>
          <cell r="D1274" t="str">
            <v/>
          </cell>
          <cell r="E1274" t="str">
            <v>RETAINER - EXTRUDED PLASTIC, TAPE WIDTH 25MMX452MM_MOD - 126</v>
          </cell>
        </row>
        <row r="1275">
          <cell r="A1275" t="str">
            <v>L0157821</v>
          </cell>
          <cell r="B1275" t="str">
            <v>AA</v>
          </cell>
          <cell r="C1275" t="str">
            <v>02</v>
          </cell>
          <cell r="D1275" t="str">
            <v>LCF</v>
          </cell>
          <cell r="E1275" t="str">
            <v>THREAD, -TERRIER (OXLEY) M36 OR SIMILAR</v>
          </cell>
        </row>
        <row r="1276">
          <cell r="A1276" t="str">
            <v>L0157822</v>
          </cell>
          <cell r="B1276" t="str">
            <v>AA</v>
          </cell>
          <cell r="C1276" t="str">
            <v>02</v>
          </cell>
          <cell r="D1276" t="str">
            <v>LCF</v>
          </cell>
          <cell r="E1276" t="str">
            <v>THREAD, -TERRIER (OXLEY) M20 OR SIMILAR</v>
          </cell>
        </row>
        <row r="1277">
          <cell r="A1277" t="str">
            <v>L0322992</v>
          </cell>
          <cell r="B1277" t="str">
            <v>AA</v>
          </cell>
          <cell r="C1277" t="str">
            <v>01</v>
          </cell>
          <cell r="D1277" t="str">
            <v>LCF</v>
          </cell>
          <cell r="E1277" t="str">
            <v>THREAD, AMANN OXCEL +80 - AIRBAG THREAD- OR SIMILAR</v>
          </cell>
        </row>
        <row r="1278">
          <cell r="A1278" t="str">
            <v>L0431699</v>
          </cell>
          <cell r="B1278" t="str">
            <v>AA</v>
          </cell>
          <cell r="C1278" t="str">
            <v>01</v>
          </cell>
          <cell r="D1278" t="str">
            <v/>
          </cell>
          <cell r="E1278" t="str">
            <v>CORD - ELASTIC, 525MM - 127</v>
          </cell>
        </row>
        <row r="1279">
          <cell r="A1279" t="str">
            <v>L0431700</v>
          </cell>
          <cell r="B1279" t="str">
            <v>AA</v>
          </cell>
          <cell r="C1279" t="str">
            <v>01</v>
          </cell>
          <cell r="D1279" t="str">
            <v/>
          </cell>
          <cell r="E1279" t="str">
            <v>RETAINER - EXTRUDED PLASTIC, TAPE WIDTH - 25MMX428MM_MOD - 128</v>
          </cell>
        </row>
        <row r="1280">
          <cell r="A1280" t="str">
            <v>L0431701</v>
          </cell>
          <cell r="B1280" t="str">
            <v>AA</v>
          </cell>
          <cell r="C1280" t="str">
            <v>01</v>
          </cell>
          <cell r="D1280" t="str">
            <v/>
          </cell>
          <cell r="E1280" t="str">
            <v>RETAINER - EXTRUDED PLASTIC, TIEDOWN WIDTH 25MMX110MM - 155</v>
          </cell>
        </row>
        <row r="1281">
          <cell r="A1281" t="str">
            <v>L0431702</v>
          </cell>
          <cell r="B1281" t="str">
            <v>AA</v>
          </cell>
          <cell r="C1281" t="str">
            <v>01</v>
          </cell>
          <cell r="D1281" t="str">
            <v/>
          </cell>
          <cell r="E1281" t="str">
            <v>RETAINER - J, A133 - 320MM - 129</v>
          </cell>
        </row>
        <row r="1282">
          <cell r="A1282" t="str">
            <v>L0431716</v>
          </cell>
          <cell r="B1282" t="str">
            <v>AA</v>
          </cell>
          <cell r="C1282" t="str">
            <v>01</v>
          </cell>
          <cell r="D1282" t="str">
            <v/>
          </cell>
          <cell r="E1282" t="str">
            <v>RETAINER - J, A396 - 50MM - 143</v>
          </cell>
        </row>
        <row r="1283">
          <cell r="A1283" t="str">
            <v>L0431717</v>
          </cell>
          <cell r="B1283" t="str">
            <v>AA</v>
          </cell>
          <cell r="C1283" t="str">
            <v>01</v>
          </cell>
          <cell r="D1283" t="str">
            <v/>
          </cell>
          <cell r="E1283" t="str">
            <v>RETAINER - J, A396 -180MM - 144</v>
          </cell>
        </row>
        <row r="1284">
          <cell r="A1284" t="str">
            <v>L0375408</v>
          </cell>
          <cell r="B1284" t="str">
            <v>AA</v>
          </cell>
          <cell r="C1284" t="str">
            <v>02</v>
          </cell>
          <cell r="D1284" t="str">
            <v>LCF</v>
          </cell>
          <cell r="E1284" t="str">
            <v>ASM, TRIM COVER - 1RS BACK LEATHER, FRONT RH, JT5 COUTURE</v>
          </cell>
        </row>
        <row r="1285">
          <cell r="A1285" t="str">
            <v>L0157822</v>
          </cell>
          <cell r="B1285" t="str">
            <v>AA</v>
          </cell>
          <cell r="C1285" t="str">
            <v>02</v>
          </cell>
          <cell r="D1285" t="str">
            <v>LCF</v>
          </cell>
          <cell r="E1285" t="str">
            <v>THREAD, -TERRIER (OXLEY) M20 OR SIMILAR</v>
          </cell>
        </row>
        <row r="1286">
          <cell r="A1286" t="str">
            <v>L0157821</v>
          </cell>
          <cell r="B1286" t="str">
            <v>AA</v>
          </cell>
          <cell r="C1286" t="str">
            <v>02</v>
          </cell>
          <cell r="D1286" t="str">
            <v>LCF</v>
          </cell>
          <cell r="E1286" t="str">
            <v>THREAD, -TERRIER (OXLEY) M36 OR SIMILAR</v>
          </cell>
        </row>
        <row r="1287">
          <cell r="A1287" t="str">
            <v>L0432615</v>
          </cell>
          <cell r="B1287" t="str">
            <v>AA</v>
          </cell>
          <cell r="C1287" t="str">
            <v>01</v>
          </cell>
          <cell r="D1287" t="str">
            <v/>
          </cell>
          <cell r="E1287" t="str">
            <v>TRIM - DIE CUT VINYL, SIDE LH  CUIR #11</v>
          </cell>
        </row>
        <row r="1288">
          <cell r="A1288" t="str">
            <v>L0400859</v>
          </cell>
          <cell r="B1288" t="str">
            <v>AA</v>
          </cell>
          <cell r="C1288" t="str">
            <v>02</v>
          </cell>
          <cell r="D1288" t="str">
            <v/>
          </cell>
          <cell r="E1288" t="str">
            <v>PATTERN - MISC. DIE CUT, SIDE LH #11</v>
          </cell>
        </row>
        <row r="1289">
          <cell r="A1289" t="str">
            <v>L0432604</v>
          </cell>
          <cell r="B1289" t="str">
            <v>AA</v>
          </cell>
          <cell r="C1289" t="str">
            <v>01</v>
          </cell>
          <cell r="D1289" t="str">
            <v/>
          </cell>
          <cell r="E1289" t="str">
            <v>TRIM - DIE CUT VINYL, SIDE UPPER  CUIR #6</v>
          </cell>
        </row>
        <row r="1290">
          <cell r="A1290" t="str">
            <v>L0431630</v>
          </cell>
          <cell r="B1290" t="str">
            <v>AA</v>
          </cell>
          <cell r="C1290" t="str">
            <v>01</v>
          </cell>
          <cell r="D1290" t="str">
            <v/>
          </cell>
          <cell r="E1290" t="str">
            <v>PATTERN - MISC. DIE CUT, SIDE UPPER #6</v>
          </cell>
        </row>
        <row r="1291">
          <cell r="A1291" t="str">
            <v>L0432605</v>
          </cell>
          <cell r="B1291" t="str">
            <v>AA</v>
          </cell>
          <cell r="C1291" t="str">
            <v>01</v>
          </cell>
          <cell r="D1291" t="str">
            <v/>
          </cell>
          <cell r="E1291" t="str">
            <v>TRIM - DIE CUT VINYL, BOLSTER RH OUTER  CUIR #7</v>
          </cell>
        </row>
        <row r="1292">
          <cell r="A1292" t="str">
            <v>L0432410</v>
          </cell>
          <cell r="B1292" t="str">
            <v>AA</v>
          </cell>
          <cell r="C1292" t="str">
            <v>01</v>
          </cell>
          <cell r="D1292" t="str">
            <v/>
          </cell>
          <cell r="E1292" t="str">
            <v>PATTERN - MISC. DIE CUT, BOLSTER RH OUTER #7</v>
          </cell>
        </row>
        <row r="1293">
          <cell r="A1293" t="str">
            <v>L0432606</v>
          </cell>
          <cell r="B1293" t="str">
            <v>AA</v>
          </cell>
          <cell r="C1293" t="str">
            <v>01</v>
          </cell>
          <cell r="D1293" t="str">
            <v/>
          </cell>
          <cell r="E1293" t="str">
            <v>TRIM - DIE CUT VINYL, BOLSTER LH OUTER  CUIR #8</v>
          </cell>
        </row>
        <row r="1294">
          <cell r="A1294" t="str">
            <v>L0432411</v>
          </cell>
          <cell r="B1294" t="str">
            <v>AA</v>
          </cell>
          <cell r="C1294" t="str">
            <v>01</v>
          </cell>
          <cell r="D1294" t="str">
            <v/>
          </cell>
          <cell r="E1294" t="str">
            <v>PATTERN - MISC. DIE CUT, BOLSTER LH OUTER #8</v>
          </cell>
        </row>
        <row r="1295">
          <cell r="A1295" t="str">
            <v>L0432607</v>
          </cell>
          <cell r="B1295" t="str">
            <v>AA</v>
          </cell>
          <cell r="C1295" t="str">
            <v>01</v>
          </cell>
          <cell r="D1295" t="str">
            <v/>
          </cell>
          <cell r="E1295" t="str">
            <v>TRIM - DIE CUT LEATHER, BOLSTER RH  WINDSOR #2</v>
          </cell>
        </row>
        <row r="1296">
          <cell r="A1296" t="str">
            <v>L0432402</v>
          </cell>
          <cell r="B1296" t="str">
            <v>AA</v>
          </cell>
          <cell r="C1296" t="str">
            <v>01</v>
          </cell>
          <cell r="D1296" t="str">
            <v/>
          </cell>
          <cell r="E1296" t="str">
            <v>PATTERN - MISC. DIE CUT, BOLSTER RH #2</v>
          </cell>
        </row>
        <row r="1297">
          <cell r="A1297" t="str">
            <v>L0432608</v>
          </cell>
          <cell r="B1297" t="str">
            <v>AA</v>
          </cell>
          <cell r="C1297" t="str">
            <v>01</v>
          </cell>
          <cell r="D1297" t="str">
            <v/>
          </cell>
          <cell r="E1297" t="str">
            <v>TRIM - DIE CUT LEATHER, BOLSTER UPPER  WINDSOR #3</v>
          </cell>
        </row>
        <row r="1298">
          <cell r="A1298" t="str">
            <v>L0432403</v>
          </cell>
          <cell r="B1298" t="str">
            <v>AA</v>
          </cell>
          <cell r="C1298" t="str">
            <v>01</v>
          </cell>
          <cell r="D1298" t="str">
            <v/>
          </cell>
          <cell r="E1298" t="str">
            <v>PATTERN - MISC. DIE CUT, BOLSTER UPPER #3</v>
          </cell>
        </row>
        <row r="1299">
          <cell r="A1299" t="str">
            <v>L0432609</v>
          </cell>
          <cell r="B1299" t="str">
            <v>AA</v>
          </cell>
          <cell r="C1299" t="str">
            <v>01</v>
          </cell>
          <cell r="D1299" t="str">
            <v/>
          </cell>
          <cell r="E1299" t="str">
            <v>TRIM - DIE CUT LEATHER, BOLSTER LH  WINDSOR #4</v>
          </cell>
        </row>
        <row r="1300">
          <cell r="A1300" t="str">
            <v>L0432404</v>
          </cell>
          <cell r="B1300" t="str">
            <v>AA</v>
          </cell>
          <cell r="C1300" t="str">
            <v>01</v>
          </cell>
          <cell r="D1300" t="str">
            <v/>
          </cell>
          <cell r="E1300" t="str">
            <v>PATTERN - MISC. DIE CUT, BOLSTER LH #4</v>
          </cell>
        </row>
        <row r="1301">
          <cell r="A1301" t="str">
            <v>L0432610</v>
          </cell>
          <cell r="B1301" t="str">
            <v>AA</v>
          </cell>
          <cell r="C1301" t="str">
            <v>01</v>
          </cell>
          <cell r="D1301" t="str">
            <v/>
          </cell>
          <cell r="E1301" t="str">
            <v>TRIM - DIE CUT LEATHER, CENTER LOWER  WINDSOR #5</v>
          </cell>
        </row>
        <row r="1302">
          <cell r="A1302" t="str">
            <v>L0432405</v>
          </cell>
          <cell r="B1302" t="str">
            <v>AA</v>
          </cell>
          <cell r="C1302" t="str">
            <v>01</v>
          </cell>
          <cell r="D1302" t="str">
            <v/>
          </cell>
          <cell r="E1302" t="str">
            <v>PATTERN - MISC. DIE CUT, CENTER LOWER #5</v>
          </cell>
        </row>
        <row r="1303">
          <cell r="A1303" t="str">
            <v>L0432611</v>
          </cell>
          <cell r="B1303" t="str">
            <v>AA</v>
          </cell>
          <cell r="C1303" t="str">
            <v>01</v>
          </cell>
          <cell r="D1303" t="str">
            <v/>
          </cell>
          <cell r="E1303" t="str">
            <v>TRIM - DIE CUT VINYL, BOLSTER LOWER  CUIR #9</v>
          </cell>
        </row>
        <row r="1304">
          <cell r="A1304" t="str">
            <v>L0432412</v>
          </cell>
          <cell r="B1304" t="str">
            <v>AA</v>
          </cell>
          <cell r="C1304" t="str">
            <v>01</v>
          </cell>
          <cell r="D1304" t="str">
            <v/>
          </cell>
          <cell r="E1304" t="str">
            <v>PATTERN - MISC. DIE CUT, BOLSTER LOWER #9</v>
          </cell>
        </row>
        <row r="1305">
          <cell r="A1305" t="str">
            <v>L0432612</v>
          </cell>
          <cell r="B1305" t="str">
            <v>AA</v>
          </cell>
          <cell r="C1305" t="str">
            <v>01</v>
          </cell>
          <cell r="D1305" t="str">
            <v/>
          </cell>
          <cell r="E1305" t="str">
            <v>TRIM - DIE CUT VINYL, BACK PANEL RH  CUIR #19</v>
          </cell>
        </row>
        <row r="1306">
          <cell r="A1306" t="str">
            <v>L0432416</v>
          </cell>
          <cell r="B1306" t="str">
            <v>AA</v>
          </cell>
          <cell r="C1306" t="str">
            <v>01</v>
          </cell>
          <cell r="D1306" t="str">
            <v/>
          </cell>
          <cell r="E1306" t="str">
            <v>PATTERN - MISC. DIE CUT, BACK PANEL RH #19</v>
          </cell>
        </row>
        <row r="1307">
          <cell r="A1307" t="str">
            <v>L0432613</v>
          </cell>
          <cell r="B1307" t="str">
            <v>AA</v>
          </cell>
          <cell r="C1307" t="str">
            <v>01</v>
          </cell>
          <cell r="D1307" t="str">
            <v/>
          </cell>
          <cell r="E1307" t="str">
            <v>TRIM - DIE CUT VINYL, BACK PANEL LH  CUIR #20</v>
          </cell>
        </row>
        <row r="1308">
          <cell r="A1308" t="str">
            <v>L0432417</v>
          </cell>
          <cell r="B1308" t="str">
            <v>AA</v>
          </cell>
          <cell r="C1308" t="str">
            <v>01</v>
          </cell>
          <cell r="D1308" t="str">
            <v/>
          </cell>
          <cell r="E1308" t="str">
            <v>PATTERN - MISC. DIE CUT, BACK PANEL LH #20</v>
          </cell>
        </row>
        <row r="1309">
          <cell r="A1309" t="str">
            <v>L0432614</v>
          </cell>
          <cell r="B1309" t="str">
            <v>AA</v>
          </cell>
          <cell r="C1309" t="str">
            <v>01</v>
          </cell>
          <cell r="D1309" t="str">
            <v/>
          </cell>
          <cell r="E1309" t="str">
            <v>TRIM - DIE CUT LEATHER, CENTER  WINDSOR HERRINGBONE PERF #1</v>
          </cell>
        </row>
        <row r="1310">
          <cell r="A1310" t="str">
            <v>L0400831</v>
          </cell>
          <cell r="B1310" t="str">
            <v>AA</v>
          </cell>
          <cell r="C1310" t="str">
            <v>02</v>
          </cell>
          <cell r="D1310" t="str">
            <v/>
          </cell>
          <cell r="E1310" t="str">
            <v>PATTERN - MISC. DIE CUT, CENTER #1</v>
          </cell>
        </row>
        <row r="1311">
          <cell r="A1311" t="str">
            <v>L0322992</v>
          </cell>
          <cell r="B1311" t="str">
            <v>AA</v>
          </cell>
          <cell r="C1311" t="str">
            <v>01</v>
          </cell>
          <cell r="D1311" t="str">
            <v>LCF</v>
          </cell>
          <cell r="E1311" t="str">
            <v>THREAD, AMANN OXCEL +80 - AIRBAG THREAD- OR SIMILAR</v>
          </cell>
        </row>
        <row r="1312">
          <cell r="A1312" t="str">
            <v>L0431699</v>
          </cell>
          <cell r="B1312" t="str">
            <v>AA</v>
          </cell>
          <cell r="C1312" t="str">
            <v>01</v>
          </cell>
          <cell r="D1312" t="str">
            <v/>
          </cell>
          <cell r="E1312" t="str">
            <v>CORD - ELASTIC, 525MM - 127</v>
          </cell>
        </row>
        <row r="1313">
          <cell r="A1313" t="str">
            <v>L0431700</v>
          </cell>
          <cell r="B1313" t="str">
            <v>AA</v>
          </cell>
          <cell r="C1313" t="str">
            <v>01</v>
          </cell>
          <cell r="D1313" t="str">
            <v/>
          </cell>
          <cell r="E1313" t="str">
            <v>RETAINER - EXTRUDED PLASTIC, TAPE WIDTH - 25MMX428MM_MOD - 128</v>
          </cell>
        </row>
        <row r="1314">
          <cell r="A1314" t="str">
            <v>L0431701</v>
          </cell>
          <cell r="B1314" t="str">
            <v>AA</v>
          </cell>
          <cell r="C1314" t="str">
            <v>01</v>
          </cell>
          <cell r="D1314" t="str">
            <v/>
          </cell>
          <cell r="E1314" t="str">
            <v>RETAINER - EXTRUDED PLASTIC, TIEDOWN WIDTH 25MMX110MM - 155</v>
          </cell>
        </row>
        <row r="1315">
          <cell r="A1315" t="str">
            <v>L0431702</v>
          </cell>
          <cell r="B1315" t="str">
            <v>AA</v>
          </cell>
          <cell r="C1315" t="str">
            <v>01</v>
          </cell>
          <cell r="D1315" t="str">
            <v/>
          </cell>
          <cell r="E1315" t="str">
            <v>RETAINER - J, A133 - 320MM - 129</v>
          </cell>
        </row>
        <row r="1316">
          <cell r="A1316" t="str">
            <v>L0431716</v>
          </cell>
          <cell r="B1316" t="str">
            <v>AA</v>
          </cell>
          <cell r="C1316" t="str">
            <v>01</v>
          </cell>
          <cell r="D1316" t="str">
            <v/>
          </cell>
          <cell r="E1316" t="str">
            <v>RETAINER - J, A396 - 50MM - 143</v>
          </cell>
        </row>
        <row r="1317">
          <cell r="A1317" t="str">
            <v>L0431717</v>
          </cell>
          <cell r="B1317" t="str">
            <v>AA</v>
          </cell>
          <cell r="C1317" t="str">
            <v>01</v>
          </cell>
          <cell r="D1317" t="str">
            <v/>
          </cell>
          <cell r="E1317" t="str">
            <v>RETAINER - J, A396 -180MM - 144</v>
          </cell>
        </row>
        <row r="1318">
          <cell r="A1318" t="str">
            <v>L0431718</v>
          </cell>
          <cell r="B1318" t="str">
            <v>AA</v>
          </cell>
          <cell r="C1318" t="str">
            <v>01</v>
          </cell>
          <cell r="D1318" t="str">
            <v/>
          </cell>
          <cell r="E1318" t="str">
            <v>HOOK AND LOOP - LOOP, VELCRO WIDTH - 20MM - 145</v>
          </cell>
        </row>
        <row r="1319">
          <cell r="A1319" t="str">
            <v>L0431765</v>
          </cell>
          <cell r="B1319" t="str">
            <v>AA</v>
          </cell>
          <cell r="C1319" t="str">
            <v>01</v>
          </cell>
          <cell r="D1319" t="str">
            <v/>
          </cell>
          <cell r="E1319" t="str">
            <v>RETAINER - EXTRUDED PLASTIC, TAPE WIDTH 25MMX452MM_MOD - 126</v>
          </cell>
        </row>
        <row r="1320">
          <cell r="A1320" t="str">
            <v>L0431770</v>
          </cell>
          <cell r="B1320" t="str">
            <v>AA</v>
          </cell>
          <cell r="C1320" t="str">
            <v>01</v>
          </cell>
          <cell r="D1320" t="str">
            <v/>
          </cell>
          <cell r="E1320" t="str">
            <v>LABEL - IDENTIFICATION, 2001221/35</v>
          </cell>
        </row>
        <row r="1321">
          <cell r="A1321" t="str">
            <v>L0431798</v>
          </cell>
          <cell r="B1321" t="str">
            <v>AA</v>
          </cell>
          <cell r="C1321" t="str">
            <v>01</v>
          </cell>
          <cell r="D1321" t="str">
            <v/>
          </cell>
          <cell r="E1321" t="str">
            <v>LABEL - SAFETY, 2001204 - AIRBAG - 161</v>
          </cell>
        </row>
        <row r="1322">
          <cell r="A1322" t="str">
            <v>L0432522</v>
          </cell>
          <cell r="B1322" t="str">
            <v>AA</v>
          </cell>
          <cell r="C1322" t="str">
            <v>01</v>
          </cell>
          <cell r="D1322" t="str">
            <v/>
          </cell>
          <cell r="E1322" t="str">
            <v>TRIM - DIE CUT NON-WOVEN, FOAM CENTER  10MM #22</v>
          </cell>
        </row>
        <row r="1323">
          <cell r="A1323" t="str">
            <v>L0400831</v>
          </cell>
          <cell r="B1323" t="str">
            <v>AA</v>
          </cell>
          <cell r="C1323" t="str">
            <v>02</v>
          </cell>
          <cell r="D1323" t="str">
            <v/>
          </cell>
          <cell r="E1323" t="str">
            <v>PATTERN - MISC. DIE CUT, CENTER #1</v>
          </cell>
        </row>
        <row r="1324">
          <cell r="A1324" t="str">
            <v>L0432421</v>
          </cell>
          <cell r="B1324" t="str">
            <v>AA</v>
          </cell>
          <cell r="C1324" t="str">
            <v>01</v>
          </cell>
          <cell r="D1324" t="str">
            <v/>
          </cell>
          <cell r="E1324" t="str">
            <v>TRIM - DIE CUT NON-WOVEN, FOAM BOLSTER LOWER  6MM #26</v>
          </cell>
        </row>
        <row r="1325">
          <cell r="A1325" t="str">
            <v>L0432420</v>
          </cell>
          <cell r="B1325" t="str">
            <v>AA</v>
          </cell>
          <cell r="C1325" t="str">
            <v>01</v>
          </cell>
          <cell r="D1325" t="str">
            <v/>
          </cell>
          <cell r="E1325" t="str">
            <v>TRIM - DIE CUT NON-WOVEN, FOAM BOLSTER LH  6MM #25</v>
          </cell>
        </row>
        <row r="1326">
          <cell r="A1326" t="str">
            <v>L0432419</v>
          </cell>
          <cell r="B1326" t="str">
            <v>AA</v>
          </cell>
          <cell r="C1326" t="str">
            <v>01</v>
          </cell>
          <cell r="D1326" t="str">
            <v/>
          </cell>
          <cell r="E1326" t="str">
            <v>TRIM - DIE CUT NON-WOVEN, FOAM BOLSTER UPPER  6MM #24</v>
          </cell>
        </row>
        <row r="1327">
          <cell r="A1327" t="str">
            <v>L0432418</v>
          </cell>
          <cell r="B1327" t="str">
            <v>AA</v>
          </cell>
          <cell r="C1327" t="str">
            <v>01</v>
          </cell>
          <cell r="D1327" t="str">
            <v/>
          </cell>
          <cell r="E1327" t="str">
            <v>TRIM - DIE CUT NON-WOVEN, FOAM BOLSTER RH  6MM #23</v>
          </cell>
        </row>
        <row r="1328">
          <cell r="A1328" t="str">
            <v>L0431631</v>
          </cell>
          <cell r="B1328" t="str">
            <v>AA</v>
          </cell>
          <cell r="C1328" t="str">
            <v>01</v>
          </cell>
          <cell r="D1328" t="str">
            <v/>
          </cell>
          <cell r="E1328" t="str">
            <v>TRIM - DIE CUT CLOTH, SIDE LOWER OUTER  AIRBAG NYLON #15</v>
          </cell>
        </row>
        <row r="1329">
          <cell r="A1329" t="str">
            <v>L0431632</v>
          </cell>
          <cell r="B1329" t="str">
            <v>AA</v>
          </cell>
          <cell r="C1329" t="str">
            <v>01</v>
          </cell>
          <cell r="D1329" t="str">
            <v/>
          </cell>
          <cell r="E1329" t="str">
            <v>PATTERN - MISC. DIE CUT, SIDE LOWER OUTER #15</v>
          </cell>
        </row>
        <row r="1330">
          <cell r="A1330" t="str">
            <v>L0426839</v>
          </cell>
          <cell r="B1330" t="str">
            <v>AA</v>
          </cell>
          <cell r="C1330" t="str">
            <v>01</v>
          </cell>
          <cell r="D1330" t="str">
            <v/>
          </cell>
          <cell r="E1330" t="str">
            <v>TRIM - DIE CUT CLOTH, BOLSTER AIRBAG RH  AIRBAG NYLON #32</v>
          </cell>
        </row>
        <row r="1331">
          <cell r="A1331" t="str">
            <v>L0426873</v>
          </cell>
          <cell r="B1331" t="str">
            <v>AA</v>
          </cell>
          <cell r="C1331" t="str">
            <v>01</v>
          </cell>
          <cell r="D1331" t="str">
            <v/>
          </cell>
          <cell r="E1331" t="str">
            <v>PATTERN - MISC. DIE CUT, BOLSTER AIRBAG RH #32</v>
          </cell>
        </row>
        <row r="1332">
          <cell r="A1332" t="str">
            <v>L0426838</v>
          </cell>
          <cell r="B1332" t="str">
            <v>AA</v>
          </cell>
          <cell r="C1332" t="str">
            <v>01</v>
          </cell>
          <cell r="D1332" t="str">
            <v/>
          </cell>
          <cell r="E1332" t="str">
            <v>TRIM - DIE CUT CLOTH, FACING SIDE AIRBAG RH  AIRBAG NYLON  #31</v>
          </cell>
        </row>
        <row r="1333">
          <cell r="A1333" t="str">
            <v>L0426870</v>
          </cell>
          <cell r="B1333" t="str">
            <v>AA</v>
          </cell>
          <cell r="C1333" t="str">
            <v>01</v>
          </cell>
          <cell r="D1333" t="str">
            <v/>
          </cell>
          <cell r="E1333" t="str">
            <v>PATTERN - MISC. DIE CUT, FACING SIDE AIRBAG RH #31</v>
          </cell>
        </row>
        <row r="1334">
          <cell r="A1334" t="str">
            <v>L0432616</v>
          </cell>
          <cell r="B1334" t="str">
            <v>AA</v>
          </cell>
          <cell r="C1334" t="str">
            <v>01</v>
          </cell>
          <cell r="D1334" t="str">
            <v/>
          </cell>
          <cell r="E1334" t="str">
            <v>TRIM - DIE CUT VINYL, SIDE RH  CUIR #10</v>
          </cell>
        </row>
        <row r="1335">
          <cell r="A1335" t="str">
            <v>L0400854</v>
          </cell>
          <cell r="B1335" t="str">
            <v>AA</v>
          </cell>
          <cell r="C1335" t="str">
            <v>02</v>
          </cell>
          <cell r="D1335" t="str">
            <v/>
          </cell>
          <cell r="E1335" t="str">
            <v>PATTERN - MISC. DIE CUT, SIDE RH #10</v>
          </cell>
        </row>
        <row r="1336">
          <cell r="A1336" t="str">
            <v>L0432617</v>
          </cell>
          <cell r="B1336" t="str">
            <v>AA</v>
          </cell>
          <cell r="C1336" t="str">
            <v>01</v>
          </cell>
          <cell r="D1336" t="str">
            <v/>
          </cell>
          <cell r="E1336" t="str">
            <v>TRIM - DIE CUT VINYL, GUSSET SIDE RH, CUIR #12</v>
          </cell>
        </row>
        <row r="1337">
          <cell r="A1337" t="str">
            <v>L0400861</v>
          </cell>
          <cell r="B1337" t="str">
            <v>AA</v>
          </cell>
          <cell r="C1337" t="str">
            <v>02</v>
          </cell>
          <cell r="D1337" t="str">
            <v/>
          </cell>
          <cell r="E1337" t="str">
            <v>PATTERN - MISC. DIE CUT, GUSSET SIDE RH #12</v>
          </cell>
        </row>
        <row r="1338">
          <cell r="A1338" t="str">
            <v>L0432618</v>
          </cell>
          <cell r="B1338" t="str">
            <v>AA</v>
          </cell>
          <cell r="C1338" t="str">
            <v>01</v>
          </cell>
          <cell r="D1338" t="str">
            <v/>
          </cell>
          <cell r="E1338" t="str">
            <v>TRIM - DIE CUT VINYL, GUSSET SIDE LH, CUIR #13</v>
          </cell>
        </row>
        <row r="1339">
          <cell r="A1339" t="str">
            <v>L0400840</v>
          </cell>
          <cell r="B1339" t="str">
            <v>AA</v>
          </cell>
          <cell r="C1339" t="str">
            <v>02</v>
          </cell>
          <cell r="D1339" t="str">
            <v/>
          </cell>
          <cell r="E1339" t="str">
            <v>PATTERN - MISC. DIE CUT, GUSSET SIDE LH #13</v>
          </cell>
        </row>
        <row r="1340">
          <cell r="A1340" t="str">
            <v>L0432619</v>
          </cell>
          <cell r="B1340" t="str">
            <v>AA</v>
          </cell>
          <cell r="C1340" t="str">
            <v>01</v>
          </cell>
          <cell r="D1340" t="str">
            <v/>
          </cell>
          <cell r="E1340" t="str">
            <v>TRIM - DIE CUT VINYL, SIDE LOWER, CUIR #14</v>
          </cell>
        </row>
        <row r="1341">
          <cell r="A1341" t="str">
            <v>L0400862</v>
          </cell>
          <cell r="B1341" t="str">
            <v>AA</v>
          </cell>
          <cell r="C1341" t="str">
            <v>02</v>
          </cell>
          <cell r="D1341" t="str">
            <v/>
          </cell>
          <cell r="E1341" t="str">
            <v>PATTERN - MISC. DIE CUT, SIDE LOWER #14</v>
          </cell>
        </row>
        <row r="1342">
          <cell r="A1342" t="str">
            <v>L0375436</v>
          </cell>
          <cell r="B1342" t="str">
            <v>AA</v>
          </cell>
          <cell r="C1342" t="str">
            <v>03</v>
          </cell>
          <cell r="D1342" t="str">
            <v>LCF</v>
          </cell>
          <cell r="E1342" t="str">
            <v>ASM, TRIM COVER - 1RS BACK LEATHER, FRONT RH, JT5 COUTURE CLIMATE</v>
          </cell>
        </row>
        <row r="1343">
          <cell r="A1343" t="str">
            <v>L0157822</v>
          </cell>
          <cell r="B1343" t="str">
            <v>AA</v>
          </cell>
          <cell r="C1343" t="str">
            <v>02</v>
          </cell>
          <cell r="D1343" t="str">
            <v>LCF</v>
          </cell>
          <cell r="E1343" t="str">
            <v>THREAD, -TERRIER (OXLEY) M20 OR SIMILAR</v>
          </cell>
        </row>
        <row r="1344">
          <cell r="A1344" t="str">
            <v>L0157821</v>
          </cell>
          <cell r="B1344" t="str">
            <v>AA</v>
          </cell>
          <cell r="C1344" t="str">
            <v>02</v>
          </cell>
          <cell r="D1344" t="str">
            <v>LCF</v>
          </cell>
          <cell r="E1344" t="str">
            <v>THREAD, -TERRIER (OXLEY) M36 OR SIMILAR</v>
          </cell>
        </row>
        <row r="1345">
          <cell r="A1345" t="str">
            <v>L0322992</v>
          </cell>
          <cell r="B1345" t="str">
            <v>AA</v>
          </cell>
          <cell r="C1345" t="str">
            <v>01</v>
          </cell>
          <cell r="D1345" t="str">
            <v>LCF</v>
          </cell>
          <cell r="E1345" t="str">
            <v>THREAD, AMANN OXCEL +80 - AIRBAG THREAD- OR SIMILAR</v>
          </cell>
        </row>
        <row r="1346">
          <cell r="A1346" t="str">
            <v>L0426838</v>
          </cell>
          <cell r="B1346" t="str">
            <v>AA</v>
          </cell>
          <cell r="C1346" t="str">
            <v>01</v>
          </cell>
          <cell r="D1346" t="str">
            <v/>
          </cell>
          <cell r="E1346" t="str">
            <v>TRIM - DIE CUT CLOTH, FACING SIDE AIRBAG RH  AIRBAG NYLON  #31</v>
          </cell>
        </row>
        <row r="1347">
          <cell r="A1347" t="str">
            <v>L0426870</v>
          </cell>
          <cell r="B1347" t="str">
            <v>AA</v>
          </cell>
          <cell r="C1347" t="str">
            <v>01</v>
          </cell>
          <cell r="D1347" t="str">
            <v/>
          </cell>
          <cell r="E1347" t="str">
            <v>PATTERN - MISC. DIE CUT, FACING SIDE AIRBAG RH #31</v>
          </cell>
        </row>
        <row r="1348">
          <cell r="A1348" t="str">
            <v>L0426839</v>
          </cell>
          <cell r="B1348" t="str">
            <v>AA</v>
          </cell>
          <cell r="C1348" t="str">
            <v>01</v>
          </cell>
          <cell r="D1348" t="str">
            <v/>
          </cell>
          <cell r="E1348" t="str">
            <v>TRIM - DIE CUT CLOTH, BOLSTER AIRBAG RH  AIRBAG NYLON #32</v>
          </cell>
        </row>
        <row r="1349">
          <cell r="A1349" t="str">
            <v>L0426873</v>
          </cell>
          <cell r="B1349" t="str">
            <v>AA</v>
          </cell>
          <cell r="C1349" t="str">
            <v>01</v>
          </cell>
          <cell r="D1349" t="str">
            <v/>
          </cell>
          <cell r="E1349" t="str">
            <v>PATTERN - MISC. DIE CUT, BOLSTER AIRBAG RH #32</v>
          </cell>
        </row>
        <row r="1350">
          <cell r="A1350" t="str">
            <v>L0431631</v>
          </cell>
          <cell r="B1350" t="str">
            <v>AA</v>
          </cell>
          <cell r="C1350" t="str">
            <v>01</v>
          </cell>
          <cell r="D1350" t="str">
            <v/>
          </cell>
          <cell r="E1350" t="str">
            <v>TRIM - DIE CUT CLOTH, SIDE LOWER OUTER  AIRBAG NYLON #15</v>
          </cell>
        </row>
        <row r="1351">
          <cell r="A1351" t="str">
            <v>L0431632</v>
          </cell>
          <cell r="B1351" t="str">
            <v>AA</v>
          </cell>
          <cell r="C1351" t="str">
            <v>01</v>
          </cell>
          <cell r="D1351" t="str">
            <v/>
          </cell>
          <cell r="E1351" t="str">
            <v>PATTERN - MISC. DIE CUT, SIDE LOWER OUTER #15</v>
          </cell>
        </row>
        <row r="1352">
          <cell r="A1352" t="str">
            <v>L0432418</v>
          </cell>
          <cell r="B1352" t="str">
            <v>AA</v>
          </cell>
          <cell r="C1352" t="str">
            <v>01</v>
          </cell>
          <cell r="D1352" t="str">
            <v/>
          </cell>
          <cell r="E1352" t="str">
            <v>TRIM - DIE CUT NON-WOVEN, FOAM BOLSTER RH  6MM #23</v>
          </cell>
        </row>
        <row r="1353">
          <cell r="A1353" t="str">
            <v>L0432419</v>
          </cell>
          <cell r="B1353" t="str">
            <v>AA</v>
          </cell>
          <cell r="C1353" t="str">
            <v>01</v>
          </cell>
          <cell r="D1353" t="str">
            <v/>
          </cell>
          <cell r="E1353" t="str">
            <v>TRIM - DIE CUT NON-WOVEN, FOAM BOLSTER UPPER  6MM #24</v>
          </cell>
        </row>
        <row r="1354">
          <cell r="A1354" t="str">
            <v>L0432420</v>
          </cell>
          <cell r="B1354" t="str">
            <v>AA</v>
          </cell>
          <cell r="C1354" t="str">
            <v>01</v>
          </cell>
          <cell r="D1354" t="str">
            <v/>
          </cell>
          <cell r="E1354" t="str">
            <v>TRIM - DIE CUT NON-WOVEN, FOAM BOLSTER LH  6MM #25</v>
          </cell>
        </row>
        <row r="1355">
          <cell r="A1355" t="str">
            <v>L0432421</v>
          </cell>
          <cell r="B1355" t="str">
            <v>AA</v>
          </cell>
          <cell r="C1355" t="str">
            <v>01</v>
          </cell>
          <cell r="D1355" t="str">
            <v/>
          </cell>
          <cell r="E1355" t="str">
            <v>TRIM - DIE CUT NON-WOVEN, FOAM BOLSTER LOWER  6MM #26</v>
          </cell>
        </row>
        <row r="1356">
          <cell r="A1356" t="str">
            <v>L0432615</v>
          </cell>
          <cell r="B1356" t="str">
            <v>AA</v>
          </cell>
          <cell r="C1356" t="str">
            <v>01</v>
          </cell>
          <cell r="D1356" t="str">
            <v/>
          </cell>
          <cell r="E1356" t="str">
            <v>TRIM - DIE CUT VINYL, SIDE LH  CUIR #11</v>
          </cell>
        </row>
        <row r="1357">
          <cell r="A1357" t="str">
            <v>L0400859</v>
          </cell>
          <cell r="B1357" t="str">
            <v>AA</v>
          </cell>
          <cell r="C1357" t="str">
            <v>02</v>
          </cell>
          <cell r="D1357" t="str">
            <v/>
          </cell>
          <cell r="E1357" t="str">
            <v>PATTERN - MISC. DIE CUT, SIDE LH #11</v>
          </cell>
        </row>
        <row r="1358">
          <cell r="A1358" t="str">
            <v>L0432616</v>
          </cell>
          <cell r="B1358" t="str">
            <v>AA</v>
          </cell>
          <cell r="C1358" t="str">
            <v>01</v>
          </cell>
          <cell r="D1358" t="str">
            <v/>
          </cell>
          <cell r="E1358" t="str">
            <v>TRIM - DIE CUT VINYL, SIDE RH  CUIR #10</v>
          </cell>
        </row>
        <row r="1359">
          <cell r="A1359" t="str">
            <v>L0400854</v>
          </cell>
          <cell r="B1359" t="str">
            <v>AA</v>
          </cell>
          <cell r="C1359" t="str">
            <v>02</v>
          </cell>
          <cell r="D1359" t="str">
            <v/>
          </cell>
          <cell r="E1359" t="str">
            <v>PATTERN - MISC. DIE CUT, SIDE RH #10</v>
          </cell>
        </row>
        <row r="1360">
          <cell r="A1360" t="str">
            <v>L0432617</v>
          </cell>
          <cell r="B1360" t="str">
            <v>AA</v>
          </cell>
          <cell r="C1360" t="str">
            <v>01</v>
          </cell>
          <cell r="D1360" t="str">
            <v/>
          </cell>
          <cell r="E1360" t="str">
            <v>TRIM - DIE CUT VINYL, GUSSET SIDE RH, CUIR #12</v>
          </cell>
        </row>
        <row r="1361">
          <cell r="A1361" t="str">
            <v>L0400861</v>
          </cell>
          <cell r="B1361" t="str">
            <v>AA</v>
          </cell>
          <cell r="C1361" t="str">
            <v>02</v>
          </cell>
          <cell r="D1361" t="str">
            <v/>
          </cell>
          <cell r="E1361" t="str">
            <v>PATTERN - MISC. DIE CUT, GUSSET SIDE RH #12</v>
          </cell>
        </row>
        <row r="1362">
          <cell r="A1362" t="str">
            <v>L0432618</v>
          </cell>
          <cell r="B1362" t="str">
            <v>AA</v>
          </cell>
          <cell r="C1362" t="str">
            <v>01</v>
          </cell>
          <cell r="D1362" t="str">
            <v/>
          </cell>
          <cell r="E1362" t="str">
            <v>TRIM - DIE CUT VINYL, GUSSET SIDE LH, CUIR #13</v>
          </cell>
        </row>
        <row r="1363">
          <cell r="A1363" t="str">
            <v>L0400840</v>
          </cell>
          <cell r="B1363" t="str">
            <v>AA</v>
          </cell>
          <cell r="C1363" t="str">
            <v>02</v>
          </cell>
          <cell r="D1363" t="str">
            <v/>
          </cell>
          <cell r="E1363" t="str">
            <v>PATTERN - MISC. DIE CUT, GUSSET SIDE LH #13</v>
          </cell>
        </row>
        <row r="1364">
          <cell r="A1364" t="str">
            <v>L0432619</v>
          </cell>
          <cell r="B1364" t="str">
            <v>AA</v>
          </cell>
          <cell r="C1364" t="str">
            <v>01</v>
          </cell>
          <cell r="D1364" t="str">
            <v/>
          </cell>
          <cell r="E1364" t="str">
            <v>TRIM - DIE CUT VINYL, SIDE LOWER, CUIR #14</v>
          </cell>
        </row>
        <row r="1365">
          <cell r="A1365" t="str">
            <v>L0400862</v>
          </cell>
          <cell r="B1365" t="str">
            <v>AA</v>
          </cell>
          <cell r="C1365" t="str">
            <v>02</v>
          </cell>
          <cell r="D1365" t="str">
            <v/>
          </cell>
          <cell r="E1365" t="str">
            <v>PATTERN - MISC. DIE CUT, SIDE LOWER #14</v>
          </cell>
        </row>
        <row r="1366">
          <cell r="A1366" t="str">
            <v>L0432604</v>
          </cell>
          <cell r="B1366" t="str">
            <v>AA</v>
          </cell>
          <cell r="C1366" t="str">
            <v>01</v>
          </cell>
          <cell r="D1366" t="str">
            <v/>
          </cell>
          <cell r="E1366" t="str">
            <v>TRIM - DIE CUT VINYL, SIDE UPPER  CUIR #6</v>
          </cell>
        </row>
        <row r="1367">
          <cell r="A1367" t="str">
            <v>L0431630</v>
          </cell>
          <cell r="B1367" t="str">
            <v>AA</v>
          </cell>
          <cell r="C1367" t="str">
            <v>01</v>
          </cell>
          <cell r="D1367" t="str">
            <v/>
          </cell>
          <cell r="E1367" t="str">
            <v>PATTERN - MISC. DIE CUT, SIDE UPPER #6</v>
          </cell>
        </row>
        <row r="1368">
          <cell r="A1368" t="str">
            <v>L0432605</v>
          </cell>
          <cell r="B1368" t="str">
            <v>AA</v>
          </cell>
          <cell r="C1368" t="str">
            <v>01</v>
          </cell>
          <cell r="D1368" t="str">
            <v/>
          </cell>
          <cell r="E1368" t="str">
            <v>TRIM - DIE CUT VINYL, BOLSTER RH OUTER  CUIR #7</v>
          </cell>
        </row>
        <row r="1369">
          <cell r="A1369" t="str">
            <v>L0432410</v>
          </cell>
          <cell r="B1369" t="str">
            <v>AA</v>
          </cell>
          <cell r="C1369" t="str">
            <v>01</v>
          </cell>
          <cell r="D1369" t="str">
            <v/>
          </cell>
          <cell r="E1369" t="str">
            <v>PATTERN - MISC. DIE CUT, BOLSTER RH OUTER #7</v>
          </cell>
        </row>
        <row r="1370">
          <cell r="A1370" t="str">
            <v>L0432606</v>
          </cell>
          <cell r="B1370" t="str">
            <v>AA</v>
          </cell>
          <cell r="C1370" t="str">
            <v>01</v>
          </cell>
          <cell r="D1370" t="str">
            <v/>
          </cell>
          <cell r="E1370" t="str">
            <v>TRIM - DIE CUT VINYL, BOLSTER LH OUTER  CUIR #8</v>
          </cell>
        </row>
        <row r="1371">
          <cell r="A1371" t="str">
            <v>L0432411</v>
          </cell>
          <cell r="B1371" t="str">
            <v>AA</v>
          </cell>
          <cell r="C1371" t="str">
            <v>01</v>
          </cell>
          <cell r="D1371" t="str">
            <v/>
          </cell>
          <cell r="E1371" t="str">
            <v>PATTERN - MISC. DIE CUT, BOLSTER LH OUTER #8</v>
          </cell>
        </row>
        <row r="1372">
          <cell r="A1372" t="str">
            <v>L0432607</v>
          </cell>
          <cell r="B1372" t="str">
            <v>AA</v>
          </cell>
          <cell r="C1372" t="str">
            <v>01</v>
          </cell>
          <cell r="D1372" t="str">
            <v/>
          </cell>
          <cell r="E1372" t="str">
            <v>TRIM - DIE CUT LEATHER, BOLSTER RH  WINDSOR #2</v>
          </cell>
        </row>
        <row r="1373">
          <cell r="A1373" t="str">
            <v>L0432402</v>
          </cell>
          <cell r="B1373" t="str">
            <v>AA</v>
          </cell>
          <cell r="C1373" t="str">
            <v>01</v>
          </cell>
          <cell r="D1373" t="str">
            <v/>
          </cell>
          <cell r="E1373" t="str">
            <v>PATTERN - MISC. DIE CUT, BOLSTER RH #2</v>
          </cell>
        </row>
        <row r="1374">
          <cell r="A1374" t="str">
            <v>L0432608</v>
          </cell>
          <cell r="B1374" t="str">
            <v>AA</v>
          </cell>
          <cell r="C1374" t="str">
            <v>01</v>
          </cell>
          <cell r="D1374" t="str">
            <v/>
          </cell>
          <cell r="E1374" t="str">
            <v>TRIM - DIE CUT LEATHER, BOLSTER UPPER  WINDSOR #3</v>
          </cell>
        </row>
        <row r="1375">
          <cell r="A1375" t="str">
            <v>L0432403</v>
          </cell>
          <cell r="B1375" t="str">
            <v>AA</v>
          </cell>
          <cell r="C1375" t="str">
            <v>01</v>
          </cell>
          <cell r="D1375" t="str">
            <v/>
          </cell>
          <cell r="E1375" t="str">
            <v>PATTERN - MISC. DIE CUT, BOLSTER UPPER #3</v>
          </cell>
        </row>
        <row r="1376">
          <cell r="A1376" t="str">
            <v>L0432609</v>
          </cell>
          <cell r="B1376" t="str">
            <v>AA</v>
          </cell>
          <cell r="C1376" t="str">
            <v>01</v>
          </cell>
          <cell r="D1376" t="str">
            <v/>
          </cell>
          <cell r="E1376" t="str">
            <v>TRIM - DIE CUT LEATHER, BOLSTER LH  WINDSOR #4</v>
          </cell>
        </row>
        <row r="1377">
          <cell r="A1377" t="str">
            <v>L0432404</v>
          </cell>
          <cell r="B1377" t="str">
            <v>AA</v>
          </cell>
          <cell r="C1377" t="str">
            <v>01</v>
          </cell>
          <cell r="D1377" t="str">
            <v/>
          </cell>
          <cell r="E1377" t="str">
            <v>PATTERN - MISC. DIE CUT, BOLSTER LH #4</v>
          </cell>
        </row>
        <row r="1378">
          <cell r="A1378" t="str">
            <v>L0432610</v>
          </cell>
          <cell r="B1378" t="str">
            <v>AA</v>
          </cell>
          <cell r="C1378" t="str">
            <v>01</v>
          </cell>
          <cell r="D1378" t="str">
            <v/>
          </cell>
          <cell r="E1378" t="str">
            <v>TRIM - DIE CUT LEATHER, CENTER LOWER  WINDSOR #5</v>
          </cell>
        </row>
        <row r="1379">
          <cell r="A1379" t="str">
            <v>L0432405</v>
          </cell>
          <cell r="B1379" t="str">
            <v>AA</v>
          </cell>
          <cell r="C1379" t="str">
            <v>01</v>
          </cell>
          <cell r="D1379" t="str">
            <v/>
          </cell>
          <cell r="E1379" t="str">
            <v>PATTERN - MISC. DIE CUT, CENTER LOWER #5</v>
          </cell>
        </row>
        <row r="1380">
          <cell r="A1380" t="str">
            <v>L0432611</v>
          </cell>
          <cell r="B1380" t="str">
            <v>AA</v>
          </cell>
          <cell r="C1380" t="str">
            <v>01</v>
          </cell>
          <cell r="D1380" t="str">
            <v/>
          </cell>
          <cell r="E1380" t="str">
            <v>TRIM - DIE CUT VINYL, BOLSTER LOWER  CUIR #9</v>
          </cell>
        </row>
        <row r="1381">
          <cell r="A1381" t="str">
            <v>L0432412</v>
          </cell>
          <cell r="B1381" t="str">
            <v>AA</v>
          </cell>
          <cell r="C1381" t="str">
            <v>01</v>
          </cell>
          <cell r="D1381" t="str">
            <v/>
          </cell>
          <cell r="E1381" t="str">
            <v>PATTERN - MISC. DIE CUT, BOLSTER LOWER #9</v>
          </cell>
        </row>
        <row r="1382">
          <cell r="A1382" t="str">
            <v>L0432612</v>
          </cell>
          <cell r="B1382" t="str">
            <v>AA</v>
          </cell>
          <cell r="C1382" t="str">
            <v>01</v>
          </cell>
          <cell r="D1382" t="str">
            <v/>
          </cell>
          <cell r="E1382" t="str">
            <v>TRIM - DIE CUT VINYL, BACK PANEL RH  CUIR #19</v>
          </cell>
        </row>
        <row r="1383">
          <cell r="A1383" t="str">
            <v>L0432416</v>
          </cell>
          <cell r="B1383" t="str">
            <v>AA</v>
          </cell>
          <cell r="C1383" t="str">
            <v>01</v>
          </cell>
          <cell r="D1383" t="str">
            <v/>
          </cell>
          <cell r="E1383" t="str">
            <v>PATTERN - MISC. DIE CUT, BACK PANEL RH #19</v>
          </cell>
        </row>
        <row r="1384">
          <cell r="A1384" t="str">
            <v>L0432613</v>
          </cell>
          <cell r="B1384" t="str">
            <v>AA</v>
          </cell>
          <cell r="C1384" t="str">
            <v>01</v>
          </cell>
          <cell r="D1384" t="str">
            <v/>
          </cell>
          <cell r="E1384" t="str">
            <v>TRIM - DIE CUT VINYL, BACK PANEL LH  CUIR #20</v>
          </cell>
        </row>
        <row r="1385">
          <cell r="A1385" t="str">
            <v>L0432417</v>
          </cell>
          <cell r="B1385" t="str">
            <v>AA</v>
          </cell>
          <cell r="C1385" t="str">
            <v>01</v>
          </cell>
          <cell r="D1385" t="str">
            <v/>
          </cell>
          <cell r="E1385" t="str">
            <v>PATTERN - MISC. DIE CUT, BACK PANEL LH #20</v>
          </cell>
        </row>
        <row r="1386">
          <cell r="A1386" t="str">
            <v>L0432614</v>
          </cell>
          <cell r="B1386" t="str">
            <v>AA</v>
          </cell>
          <cell r="C1386" t="str">
            <v>01</v>
          </cell>
          <cell r="D1386" t="str">
            <v/>
          </cell>
          <cell r="E1386" t="str">
            <v>TRIM - DIE CUT LEATHER, CENTER  WINDSOR HERRINGBONE PERF #1</v>
          </cell>
        </row>
        <row r="1387">
          <cell r="A1387" t="str">
            <v>L0400831</v>
          </cell>
          <cell r="B1387" t="str">
            <v>AA</v>
          </cell>
          <cell r="C1387" t="str">
            <v>02</v>
          </cell>
          <cell r="D1387" t="str">
            <v/>
          </cell>
          <cell r="E1387" t="str">
            <v>PATTERN - MISC. DIE CUT, CENTER #1</v>
          </cell>
        </row>
        <row r="1388">
          <cell r="A1388" t="str">
            <v>L0432415</v>
          </cell>
          <cell r="B1388" t="str">
            <v>AA</v>
          </cell>
          <cell r="C1388" t="str">
            <v>01</v>
          </cell>
          <cell r="D1388" t="str">
            <v/>
          </cell>
          <cell r="E1388" t="str">
            <v>TRIM - DIE CUT NON-WOVEN, FOAM CENTER  SPACER 10MM #22</v>
          </cell>
        </row>
        <row r="1389">
          <cell r="A1389" t="str">
            <v>L0400831</v>
          </cell>
          <cell r="B1389" t="str">
            <v>AA</v>
          </cell>
          <cell r="C1389" t="str">
            <v>02</v>
          </cell>
          <cell r="D1389" t="str">
            <v/>
          </cell>
          <cell r="E1389" t="str">
            <v>PATTERN - MISC. DIE CUT, CENTER #1</v>
          </cell>
        </row>
        <row r="1390">
          <cell r="A1390" t="str">
            <v>L0431699</v>
          </cell>
          <cell r="B1390" t="str">
            <v>AA</v>
          </cell>
          <cell r="C1390" t="str">
            <v>01</v>
          </cell>
          <cell r="D1390" t="str">
            <v/>
          </cell>
          <cell r="E1390" t="str">
            <v>CORD - ELASTIC, 525MM - 127</v>
          </cell>
        </row>
        <row r="1391">
          <cell r="A1391" t="str">
            <v>L0431718</v>
          </cell>
          <cell r="B1391" t="str">
            <v>AA</v>
          </cell>
          <cell r="C1391" t="str">
            <v>01</v>
          </cell>
          <cell r="D1391" t="str">
            <v/>
          </cell>
          <cell r="E1391" t="str">
            <v>HOOK AND LOOP - LOOP, VELCRO WIDTH - 20MM - 145</v>
          </cell>
        </row>
        <row r="1392">
          <cell r="A1392" t="str">
            <v>L0431770</v>
          </cell>
          <cell r="B1392" t="str">
            <v>AA</v>
          </cell>
          <cell r="C1392" t="str">
            <v>01</v>
          </cell>
          <cell r="D1392" t="str">
            <v/>
          </cell>
          <cell r="E1392" t="str">
            <v>LABEL - IDENTIFICATION, 2001221/35</v>
          </cell>
        </row>
        <row r="1393">
          <cell r="A1393" t="str">
            <v>L0431798</v>
          </cell>
          <cell r="B1393" t="str">
            <v>AA</v>
          </cell>
          <cell r="C1393" t="str">
            <v>01</v>
          </cell>
          <cell r="D1393" t="str">
            <v/>
          </cell>
          <cell r="E1393" t="str">
            <v>LABEL - SAFETY, 2001204 - AIRBAG - 161</v>
          </cell>
        </row>
        <row r="1394">
          <cell r="A1394" t="str">
            <v>L0431700</v>
          </cell>
          <cell r="B1394" t="str">
            <v>AA</v>
          </cell>
          <cell r="C1394" t="str">
            <v>01</v>
          </cell>
          <cell r="D1394" t="str">
            <v/>
          </cell>
          <cell r="E1394" t="str">
            <v>RETAINER - EXTRUDED PLASTIC, TAPE WIDTH - 25MMX428MM_MOD - 128</v>
          </cell>
        </row>
        <row r="1395">
          <cell r="A1395" t="str">
            <v>L0431765</v>
          </cell>
          <cell r="B1395" t="str">
            <v>AA</v>
          </cell>
          <cell r="C1395" t="str">
            <v>01</v>
          </cell>
          <cell r="D1395" t="str">
            <v/>
          </cell>
          <cell r="E1395" t="str">
            <v>RETAINER - EXTRUDED PLASTIC, TAPE WIDTH 25MMX452MM_MOD - 126</v>
          </cell>
        </row>
        <row r="1396">
          <cell r="A1396" t="str">
            <v>L0431701</v>
          </cell>
          <cell r="B1396" t="str">
            <v>AA</v>
          </cell>
          <cell r="C1396" t="str">
            <v>01</v>
          </cell>
          <cell r="D1396" t="str">
            <v/>
          </cell>
          <cell r="E1396" t="str">
            <v>RETAINER - EXTRUDED PLASTIC, TIEDOWN WIDTH 25MMX110MM - 155</v>
          </cell>
        </row>
        <row r="1397">
          <cell r="A1397" t="str">
            <v>L0431702</v>
          </cell>
          <cell r="B1397" t="str">
            <v>AA</v>
          </cell>
          <cell r="C1397" t="str">
            <v>01</v>
          </cell>
          <cell r="D1397" t="str">
            <v/>
          </cell>
          <cell r="E1397" t="str">
            <v>RETAINER - J, A133 - 320MM - 129</v>
          </cell>
        </row>
        <row r="1398">
          <cell r="A1398" t="str">
            <v>L0431716</v>
          </cell>
          <cell r="B1398" t="str">
            <v>AA</v>
          </cell>
          <cell r="C1398" t="str">
            <v>01</v>
          </cell>
          <cell r="D1398" t="str">
            <v/>
          </cell>
          <cell r="E1398" t="str">
            <v>RETAINER - J, A396 - 50MM - 143</v>
          </cell>
        </row>
        <row r="1399">
          <cell r="A1399" t="str">
            <v>L0431717</v>
          </cell>
          <cell r="B1399" t="str">
            <v>AA</v>
          </cell>
          <cell r="C1399" t="str">
            <v>01</v>
          </cell>
          <cell r="D1399" t="str">
            <v/>
          </cell>
          <cell r="E1399" t="str">
            <v>RETAINER - J, A396 -180MM - 144</v>
          </cell>
        </row>
        <row r="1400">
          <cell r="A1400" t="str">
            <v>L0375437</v>
          </cell>
          <cell r="B1400" t="str">
            <v>AA</v>
          </cell>
          <cell r="C1400" t="str">
            <v>03</v>
          </cell>
          <cell r="D1400" t="str">
            <v>LCF</v>
          </cell>
          <cell r="E1400" t="str">
            <v>ASM, TRIM COVER - 1RS BACK LEATHER, FRONT LH, JT5 COUTURE CLIMATE</v>
          </cell>
        </row>
        <row r="1401">
          <cell r="A1401" t="str">
            <v>L0432626</v>
          </cell>
          <cell r="B1401" t="str">
            <v>AA</v>
          </cell>
          <cell r="C1401" t="str">
            <v>01</v>
          </cell>
          <cell r="D1401" t="str">
            <v/>
          </cell>
          <cell r="E1401" t="str">
            <v>TRIM - DIE CUT VINYL, BOLSTER RH OUTER  CUIR #7</v>
          </cell>
        </row>
        <row r="1402">
          <cell r="A1402" t="str">
            <v>L0432424</v>
          </cell>
          <cell r="B1402" t="str">
            <v>AA</v>
          </cell>
          <cell r="C1402" t="str">
            <v>01</v>
          </cell>
          <cell r="D1402" t="str">
            <v/>
          </cell>
          <cell r="E1402" t="str">
            <v>PATTERN - MISC. DIE CUT, BOLSTER RH OUTER #7</v>
          </cell>
        </row>
        <row r="1403">
          <cell r="A1403" t="str">
            <v>L0432627</v>
          </cell>
          <cell r="B1403" t="str">
            <v>AA</v>
          </cell>
          <cell r="C1403" t="str">
            <v>01</v>
          </cell>
          <cell r="D1403" t="str">
            <v/>
          </cell>
          <cell r="E1403" t="str">
            <v>TRIM - DIE CUT VINYL, BOLSTER LH OUTER  CUIR #8</v>
          </cell>
        </row>
        <row r="1404">
          <cell r="A1404" t="str">
            <v>L0432425</v>
          </cell>
          <cell r="B1404" t="str">
            <v>AA</v>
          </cell>
          <cell r="C1404" t="str">
            <v>01</v>
          </cell>
          <cell r="D1404" t="str">
            <v/>
          </cell>
          <cell r="E1404" t="str">
            <v>PATTERN - MISC. DIE CUT, BOLSTER LH OUTER #8</v>
          </cell>
        </row>
        <row r="1405">
          <cell r="A1405" t="str">
            <v>L0432415</v>
          </cell>
          <cell r="B1405" t="str">
            <v>AA</v>
          </cell>
          <cell r="C1405" t="str">
            <v>01</v>
          </cell>
          <cell r="D1405" t="str">
            <v/>
          </cell>
          <cell r="E1405" t="str">
            <v>TRIM - DIE CUT NON-WOVEN, FOAM CENTER  SPACER 10MM #22</v>
          </cell>
        </row>
        <row r="1406">
          <cell r="A1406" t="str">
            <v>L0400831</v>
          </cell>
          <cell r="B1406" t="str">
            <v>AA</v>
          </cell>
          <cell r="C1406" t="str">
            <v>02</v>
          </cell>
          <cell r="D1406" t="str">
            <v/>
          </cell>
          <cell r="E1406" t="str">
            <v>PATTERN - MISC. DIE CUT, CENTER #1</v>
          </cell>
        </row>
        <row r="1407">
          <cell r="A1407" t="str">
            <v>L0157821</v>
          </cell>
          <cell r="B1407" t="str">
            <v>AA</v>
          </cell>
          <cell r="C1407" t="str">
            <v>02</v>
          </cell>
          <cell r="D1407" t="str">
            <v>LCF</v>
          </cell>
          <cell r="E1407" t="str">
            <v>THREAD, -TERRIER (OXLEY) M36 OR SIMILAR</v>
          </cell>
        </row>
        <row r="1408">
          <cell r="A1408" t="str">
            <v>L0157822</v>
          </cell>
          <cell r="B1408" t="str">
            <v>AA</v>
          </cell>
          <cell r="C1408" t="str">
            <v>02</v>
          </cell>
          <cell r="D1408" t="str">
            <v>LCF</v>
          </cell>
          <cell r="E1408" t="str">
            <v>THREAD, -TERRIER (OXLEY) M20 OR SIMILAR</v>
          </cell>
        </row>
        <row r="1409">
          <cell r="A1409" t="str">
            <v>L0322992</v>
          </cell>
          <cell r="B1409" t="str">
            <v>AA</v>
          </cell>
          <cell r="C1409" t="str">
            <v>01</v>
          </cell>
          <cell r="D1409" t="str">
            <v>LCF</v>
          </cell>
          <cell r="E1409" t="str">
            <v>THREAD, AMANN OXCEL +80 - AIRBAG THREAD- OR SIMILAR</v>
          </cell>
        </row>
        <row r="1410">
          <cell r="A1410" t="str">
            <v>L0431699</v>
          </cell>
          <cell r="B1410" t="str">
            <v>AA</v>
          </cell>
          <cell r="C1410" t="str">
            <v>01</v>
          </cell>
          <cell r="D1410" t="str">
            <v/>
          </cell>
          <cell r="E1410" t="str">
            <v>CORD - ELASTIC, 525MM - 127</v>
          </cell>
        </row>
        <row r="1411">
          <cell r="A1411" t="str">
            <v>L0431700</v>
          </cell>
          <cell r="B1411" t="str">
            <v>AA</v>
          </cell>
          <cell r="C1411" t="str">
            <v>01</v>
          </cell>
          <cell r="D1411" t="str">
            <v/>
          </cell>
          <cell r="E1411" t="str">
            <v>RETAINER - EXTRUDED PLASTIC, TAPE WIDTH - 25MMX428MM_MOD - 128</v>
          </cell>
        </row>
        <row r="1412">
          <cell r="A1412" t="str">
            <v>L0431701</v>
          </cell>
          <cell r="B1412" t="str">
            <v>AA</v>
          </cell>
          <cell r="C1412" t="str">
            <v>01</v>
          </cell>
          <cell r="D1412" t="str">
            <v/>
          </cell>
          <cell r="E1412" t="str">
            <v>RETAINER - EXTRUDED PLASTIC, TIEDOWN WIDTH 25MMX110MM - 155</v>
          </cell>
        </row>
        <row r="1413">
          <cell r="A1413" t="str">
            <v>L0431702</v>
          </cell>
          <cell r="B1413" t="str">
            <v>AA</v>
          </cell>
          <cell r="C1413" t="str">
            <v>01</v>
          </cell>
          <cell r="D1413" t="str">
            <v/>
          </cell>
          <cell r="E1413" t="str">
            <v>RETAINER - J, A133 - 320MM - 129</v>
          </cell>
        </row>
        <row r="1414">
          <cell r="A1414" t="str">
            <v>L0431716</v>
          </cell>
          <cell r="B1414" t="str">
            <v>AA</v>
          </cell>
          <cell r="C1414" t="str">
            <v>01</v>
          </cell>
          <cell r="D1414" t="str">
            <v/>
          </cell>
          <cell r="E1414" t="str">
            <v>RETAINER - J, A396 - 50MM - 143</v>
          </cell>
        </row>
        <row r="1415">
          <cell r="A1415" t="str">
            <v>L0431717</v>
          </cell>
          <cell r="B1415" t="str">
            <v>AA</v>
          </cell>
          <cell r="C1415" t="str">
            <v>01</v>
          </cell>
          <cell r="D1415" t="str">
            <v/>
          </cell>
          <cell r="E1415" t="str">
            <v>RETAINER - J, A396 -180MM - 144</v>
          </cell>
        </row>
        <row r="1416">
          <cell r="A1416" t="str">
            <v>L0431718</v>
          </cell>
          <cell r="B1416" t="str">
            <v>AA</v>
          </cell>
          <cell r="C1416" t="str">
            <v>01</v>
          </cell>
          <cell r="D1416" t="str">
            <v/>
          </cell>
          <cell r="E1416" t="str">
            <v>HOOK AND LOOP - LOOP, VELCRO WIDTH - 20MM - 145</v>
          </cell>
        </row>
        <row r="1417">
          <cell r="A1417" t="str">
            <v>L0431765</v>
          </cell>
          <cell r="B1417" t="str">
            <v>AA</v>
          </cell>
          <cell r="C1417" t="str">
            <v>01</v>
          </cell>
          <cell r="D1417" t="str">
            <v/>
          </cell>
          <cell r="E1417" t="str">
            <v>RETAINER - EXTRUDED PLASTIC, TAPE WIDTH 25MMX452MM_MOD - 126</v>
          </cell>
        </row>
        <row r="1418">
          <cell r="A1418" t="str">
            <v>L0431770</v>
          </cell>
          <cell r="B1418" t="str">
            <v>AA</v>
          </cell>
          <cell r="C1418" t="str">
            <v>01</v>
          </cell>
          <cell r="D1418" t="str">
            <v/>
          </cell>
          <cell r="E1418" t="str">
            <v>LABEL - IDENTIFICATION, 2001221/35</v>
          </cell>
        </row>
        <row r="1419">
          <cell r="A1419" t="str">
            <v>L0431798</v>
          </cell>
          <cell r="B1419" t="str">
            <v>AA</v>
          </cell>
          <cell r="C1419" t="str">
            <v>01</v>
          </cell>
          <cell r="D1419" t="str">
            <v/>
          </cell>
          <cell r="E1419" t="str">
            <v>LABEL - SAFETY, 2001204 - AIRBAG - 161</v>
          </cell>
        </row>
        <row r="1420">
          <cell r="A1420" t="str">
            <v>L0432604</v>
          </cell>
          <cell r="B1420" t="str">
            <v>AA</v>
          </cell>
          <cell r="C1420" t="str">
            <v>01</v>
          </cell>
          <cell r="D1420" t="str">
            <v/>
          </cell>
          <cell r="E1420" t="str">
            <v>TRIM - DIE CUT VINYL, SIDE UPPER  CUIR #6</v>
          </cell>
        </row>
        <row r="1421">
          <cell r="A1421" t="str">
            <v>L0431630</v>
          </cell>
          <cell r="B1421" t="str">
            <v>AA</v>
          </cell>
          <cell r="C1421" t="str">
            <v>01</v>
          </cell>
          <cell r="D1421" t="str">
            <v/>
          </cell>
          <cell r="E1421" t="str">
            <v>PATTERN - MISC. DIE CUT, SIDE UPPER #6</v>
          </cell>
        </row>
        <row r="1422">
          <cell r="A1422" t="str">
            <v>L0432607</v>
          </cell>
          <cell r="B1422" t="str">
            <v>AA</v>
          </cell>
          <cell r="C1422" t="str">
            <v>01</v>
          </cell>
          <cell r="D1422" t="str">
            <v/>
          </cell>
          <cell r="E1422" t="str">
            <v>TRIM - DIE CUT LEATHER, BOLSTER RH  WINDSOR #2</v>
          </cell>
        </row>
        <row r="1423">
          <cell r="A1423" t="str">
            <v>L0432402</v>
          </cell>
          <cell r="B1423" t="str">
            <v>AA</v>
          </cell>
          <cell r="C1423" t="str">
            <v>01</v>
          </cell>
          <cell r="D1423" t="str">
            <v/>
          </cell>
          <cell r="E1423" t="str">
            <v>PATTERN - MISC. DIE CUT, BOLSTER RH #2</v>
          </cell>
        </row>
        <row r="1424">
          <cell r="A1424" t="str">
            <v>L0432608</v>
          </cell>
          <cell r="B1424" t="str">
            <v>AA</v>
          </cell>
          <cell r="C1424" t="str">
            <v>01</v>
          </cell>
          <cell r="D1424" t="str">
            <v/>
          </cell>
          <cell r="E1424" t="str">
            <v>TRIM - DIE CUT LEATHER, BOLSTER UPPER  WINDSOR #3</v>
          </cell>
        </row>
        <row r="1425">
          <cell r="A1425" t="str">
            <v>L0432403</v>
          </cell>
          <cell r="B1425" t="str">
            <v>AA</v>
          </cell>
          <cell r="C1425" t="str">
            <v>01</v>
          </cell>
          <cell r="D1425" t="str">
            <v/>
          </cell>
          <cell r="E1425" t="str">
            <v>PATTERN - MISC. DIE CUT, BOLSTER UPPER #3</v>
          </cell>
        </row>
        <row r="1426">
          <cell r="A1426" t="str">
            <v>L0432609</v>
          </cell>
          <cell r="B1426" t="str">
            <v>AA</v>
          </cell>
          <cell r="C1426" t="str">
            <v>01</v>
          </cell>
          <cell r="D1426" t="str">
            <v/>
          </cell>
          <cell r="E1426" t="str">
            <v>TRIM - DIE CUT LEATHER, BOLSTER LH  WINDSOR #4</v>
          </cell>
        </row>
        <row r="1427">
          <cell r="A1427" t="str">
            <v>L0432404</v>
          </cell>
          <cell r="B1427" t="str">
            <v>AA</v>
          </cell>
          <cell r="C1427" t="str">
            <v>01</v>
          </cell>
          <cell r="D1427" t="str">
            <v/>
          </cell>
          <cell r="E1427" t="str">
            <v>PATTERN - MISC. DIE CUT, BOLSTER LH #4</v>
          </cell>
        </row>
        <row r="1428">
          <cell r="A1428" t="str">
            <v>L0432610</v>
          </cell>
          <cell r="B1428" t="str">
            <v>AA</v>
          </cell>
          <cell r="C1428" t="str">
            <v>01</v>
          </cell>
          <cell r="D1428" t="str">
            <v/>
          </cell>
          <cell r="E1428" t="str">
            <v>TRIM - DIE CUT LEATHER, CENTER LOWER  WINDSOR #5</v>
          </cell>
        </row>
        <row r="1429">
          <cell r="A1429" t="str">
            <v>L0432405</v>
          </cell>
          <cell r="B1429" t="str">
            <v>AA</v>
          </cell>
          <cell r="C1429" t="str">
            <v>01</v>
          </cell>
          <cell r="D1429" t="str">
            <v/>
          </cell>
          <cell r="E1429" t="str">
            <v>PATTERN - MISC. DIE CUT, CENTER LOWER #5</v>
          </cell>
        </row>
        <row r="1430">
          <cell r="A1430" t="str">
            <v>L0432614</v>
          </cell>
          <cell r="B1430" t="str">
            <v>AA</v>
          </cell>
          <cell r="C1430" t="str">
            <v>01</v>
          </cell>
          <cell r="D1430" t="str">
            <v/>
          </cell>
          <cell r="E1430" t="str">
            <v>TRIM - DIE CUT LEATHER, CENTER  WINDSOR HERRINGBONE PERF #1</v>
          </cell>
        </row>
        <row r="1431">
          <cell r="A1431" t="str">
            <v>L0400831</v>
          </cell>
          <cell r="B1431" t="str">
            <v>AA</v>
          </cell>
          <cell r="C1431" t="str">
            <v>02</v>
          </cell>
          <cell r="D1431" t="str">
            <v/>
          </cell>
          <cell r="E1431" t="str">
            <v>PATTERN - MISC. DIE CUT, CENTER #1</v>
          </cell>
        </row>
        <row r="1432">
          <cell r="A1432" t="str">
            <v>L0431631</v>
          </cell>
          <cell r="B1432" t="str">
            <v>AA</v>
          </cell>
          <cell r="C1432" t="str">
            <v>01</v>
          </cell>
          <cell r="D1432" t="str">
            <v/>
          </cell>
          <cell r="E1432" t="str">
            <v>TRIM - DIE CUT CLOTH, SIDE LOWER OUTER  AIRBAG NYLON #15</v>
          </cell>
        </row>
        <row r="1433">
          <cell r="A1433" t="str">
            <v>L0431632</v>
          </cell>
          <cell r="B1433" t="str">
            <v>AA</v>
          </cell>
          <cell r="C1433" t="str">
            <v>01</v>
          </cell>
          <cell r="D1433" t="str">
            <v/>
          </cell>
          <cell r="E1433" t="str">
            <v>PATTERN - MISC. DIE CUT, SIDE LOWER OUTER #15</v>
          </cell>
        </row>
        <row r="1434">
          <cell r="A1434" t="str">
            <v>L0432611</v>
          </cell>
          <cell r="B1434" t="str">
            <v>AA</v>
          </cell>
          <cell r="C1434" t="str">
            <v>01</v>
          </cell>
          <cell r="D1434" t="str">
            <v/>
          </cell>
          <cell r="E1434" t="str">
            <v>TRIM - DIE CUT VINYL, BOLSTER LOWER  CUIR #9</v>
          </cell>
        </row>
        <row r="1435">
          <cell r="A1435" t="str">
            <v>L0432412</v>
          </cell>
          <cell r="B1435" t="str">
            <v>AA</v>
          </cell>
          <cell r="C1435" t="str">
            <v>01</v>
          </cell>
          <cell r="D1435" t="str">
            <v/>
          </cell>
          <cell r="E1435" t="str">
            <v>PATTERN - MISC. DIE CUT, BOLSTER LOWER #9</v>
          </cell>
        </row>
        <row r="1436">
          <cell r="A1436" t="str">
            <v>L0432619</v>
          </cell>
          <cell r="B1436" t="str">
            <v>AA</v>
          </cell>
          <cell r="C1436" t="str">
            <v>01</v>
          </cell>
          <cell r="D1436" t="str">
            <v/>
          </cell>
          <cell r="E1436" t="str">
            <v>TRIM - DIE CUT VINYL, SIDE LOWER, CUIR #14</v>
          </cell>
        </row>
        <row r="1437">
          <cell r="A1437" t="str">
            <v>L0400862</v>
          </cell>
          <cell r="B1437" t="str">
            <v>AA</v>
          </cell>
          <cell r="C1437" t="str">
            <v>02</v>
          </cell>
          <cell r="D1437" t="str">
            <v/>
          </cell>
          <cell r="E1437" t="str">
            <v>PATTERN - MISC. DIE CUT, SIDE LOWER #14</v>
          </cell>
        </row>
        <row r="1438">
          <cell r="A1438" t="str">
            <v>L0432418</v>
          </cell>
          <cell r="B1438" t="str">
            <v>AA</v>
          </cell>
          <cell r="C1438" t="str">
            <v>01</v>
          </cell>
          <cell r="D1438" t="str">
            <v/>
          </cell>
          <cell r="E1438" t="str">
            <v>TRIM - DIE CUT NON-WOVEN, FOAM BOLSTER RH  6MM #23</v>
          </cell>
        </row>
        <row r="1439">
          <cell r="A1439" t="str">
            <v>L0432419</v>
          </cell>
          <cell r="B1439" t="str">
            <v>AA</v>
          </cell>
          <cell r="C1439" t="str">
            <v>01</v>
          </cell>
          <cell r="D1439" t="str">
            <v/>
          </cell>
          <cell r="E1439" t="str">
            <v>TRIM - DIE CUT NON-WOVEN, FOAM BOLSTER UPPER  6MM #24</v>
          </cell>
        </row>
        <row r="1440">
          <cell r="A1440" t="str">
            <v>L0432420</v>
          </cell>
          <cell r="B1440" t="str">
            <v>AA</v>
          </cell>
          <cell r="C1440" t="str">
            <v>01</v>
          </cell>
          <cell r="D1440" t="str">
            <v/>
          </cell>
          <cell r="E1440" t="str">
            <v>TRIM - DIE CUT NON-WOVEN, FOAM BOLSTER LH  6MM #25</v>
          </cell>
        </row>
        <row r="1441">
          <cell r="A1441" t="str">
            <v>L0432421</v>
          </cell>
          <cell r="B1441" t="str">
            <v>AA</v>
          </cell>
          <cell r="C1441" t="str">
            <v>01</v>
          </cell>
          <cell r="D1441" t="str">
            <v/>
          </cell>
          <cell r="E1441" t="str">
            <v>TRIM - DIE CUT NON-WOVEN, FOAM BOLSTER LOWER  6MM #26</v>
          </cell>
        </row>
        <row r="1442">
          <cell r="A1442" t="str">
            <v>L0432612</v>
          </cell>
          <cell r="B1442" t="str">
            <v>AA</v>
          </cell>
          <cell r="C1442" t="str">
            <v>01</v>
          </cell>
          <cell r="D1442" t="str">
            <v/>
          </cell>
          <cell r="E1442" t="str">
            <v>TRIM - DIE CUT VINYL, BACK PANEL RH  CUIR #19</v>
          </cell>
        </row>
        <row r="1443">
          <cell r="A1443" t="str">
            <v>L0432416</v>
          </cell>
          <cell r="B1443" t="str">
            <v>AA</v>
          </cell>
          <cell r="C1443" t="str">
            <v>01</v>
          </cell>
          <cell r="D1443" t="str">
            <v/>
          </cell>
          <cell r="E1443" t="str">
            <v>PATTERN - MISC. DIE CUT, BACK PANEL RH #19</v>
          </cell>
        </row>
        <row r="1444">
          <cell r="A1444" t="str">
            <v>L0432613</v>
          </cell>
          <cell r="B1444" t="str">
            <v>AA</v>
          </cell>
          <cell r="C1444" t="str">
            <v>01</v>
          </cell>
          <cell r="D1444" t="str">
            <v/>
          </cell>
          <cell r="E1444" t="str">
            <v>TRIM - DIE CUT VINYL, BACK PANEL LH  CUIR #20</v>
          </cell>
        </row>
        <row r="1445">
          <cell r="A1445" t="str">
            <v>L0432417</v>
          </cell>
          <cell r="B1445" t="str">
            <v>AA</v>
          </cell>
          <cell r="C1445" t="str">
            <v>01</v>
          </cell>
          <cell r="D1445" t="str">
            <v/>
          </cell>
          <cell r="E1445" t="str">
            <v>PATTERN - MISC. DIE CUT, BACK PANEL LH #20</v>
          </cell>
        </row>
        <row r="1446">
          <cell r="A1446" t="str">
            <v>L0427182</v>
          </cell>
          <cell r="B1446" t="str">
            <v>AA</v>
          </cell>
          <cell r="C1446" t="str">
            <v>01</v>
          </cell>
          <cell r="D1446" t="str">
            <v/>
          </cell>
          <cell r="E1446" t="str">
            <v>TRIM - DIE CUT CLOTH, FACING SIDE AIRBAG LH  AIRBAG NYLON  #31</v>
          </cell>
        </row>
        <row r="1447">
          <cell r="A1447" t="str">
            <v>L0427202</v>
          </cell>
          <cell r="B1447" t="str">
            <v>AA</v>
          </cell>
          <cell r="C1447" t="str">
            <v>01</v>
          </cell>
          <cell r="D1447" t="str">
            <v/>
          </cell>
          <cell r="E1447" t="str">
            <v>PATTERN - MISC. DIE CUT, FACING SIDE AIRBAG LH #31</v>
          </cell>
        </row>
        <row r="1448">
          <cell r="A1448" t="str">
            <v>L0427183</v>
          </cell>
          <cell r="B1448" t="str">
            <v>AA</v>
          </cell>
          <cell r="C1448" t="str">
            <v>01</v>
          </cell>
          <cell r="D1448" t="str">
            <v/>
          </cell>
          <cell r="E1448" t="str">
            <v>TRIM - DIE CUT CLOTH, BOLSTER AIRBAG LH  AIRBAG NYLON #32</v>
          </cell>
        </row>
        <row r="1449">
          <cell r="A1449" t="str">
            <v>L0427203</v>
          </cell>
          <cell r="B1449" t="str">
            <v>AA</v>
          </cell>
          <cell r="C1449" t="str">
            <v>01</v>
          </cell>
          <cell r="D1449" t="str">
            <v/>
          </cell>
          <cell r="E1449" t="str">
            <v>PATTERN - MISC. DIE CUT, BOLSTER AIRBAG LH #32</v>
          </cell>
        </row>
        <row r="1450">
          <cell r="A1450" t="str">
            <v>L0432622</v>
          </cell>
          <cell r="B1450" t="str">
            <v>AA</v>
          </cell>
          <cell r="C1450" t="str">
            <v>01</v>
          </cell>
          <cell r="D1450" t="str">
            <v/>
          </cell>
          <cell r="E1450" t="str">
            <v>TRIM - DIE CUT VINYL, GUSSET BOLSTER LH  CUIR #13</v>
          </cell>
        </row>
        <row r="1451">
          <cell r="A1451" t="str">
            <v>L0400860</v>
          </cell>
          <cell r="B1451" t="str">
            <v>AA</v>
          </cell>
          <cell r="C1451" t="str">
            <v>02</v>
          </cell>
          <cell r="D1451" t="str">
            <v/>
          </cell>
          <cell r="E1451" t="str">
            <v>PATTERN - MISC. DIE CUT, GUSSET BOLSTER LH #13</v>
          </cell>
        </row>
        <row r="1452">
          <cell r="A1452" t="str">
            <v>L0432623</v>
          </cell>
          <cell r="B1452" t="str">
            <v>AA</v>
          </cell>
          <cell r="C1452" t="str">
            <v>01</v>
          </cell>
          <cell r="D1452" t="str">
            <v/>
          </cell>
          <cell r="E1452" t="str">
            <v>TRIM - DIE CUT VINYL, GUSSET BOLSTER RH  CUIR #12</v>
          </cell>
        </row>
        <row r="1453">
          <cell r="A1453" t="str">
            <v>L0400841</v>
          </cell>
          <cell r="B1453" t="str">
            <v>AA</v>
          </cell>
          <cell r="C1453" t="str">
            <v>02</v>
          </cell>
          <cell r="D1453" t="str">
            <v/>
          </cell>
          <cell r="E1453" t="str">
            <v>PATTERN - MISC. DIE CUT, GUSSET BOLSTER RH #12</v>
          </cell>
        </row>
        <row r="1454">
          <cell r="A1454" t="str">
            <v>L0432624</v>
          </cell>
          <cell r="B1454" t="str">
            <v>AA</v>
          </cell>
          <cell r="C1454" t="str">
            <v>01</v>
          </cell>
          <cell r="D1454" t="str">
            <v/>
          </cell>
          <cell r="E1454" t="str">
            <v>TRIM - DIE CUT VINYL, SIDE RH  CUIR #10</v>
          </cell>
        </row>
        <row r="1455">
          <cell r="A1455" t="str">
            <v>L0400833</v>
          </cell>
          <cell r="B1455" t="str">
            <v>AA</v>
          </cell>
          <cell r="C1455" t="str">
            <v>02</v>
          </cell>
          <cell r="D1455" t="str">
            <v/>
          </cell>
          <cell r="E1455" t="str">
            <v>PATTERN - MISC. DIE CUT, SIDE RH #10</v>
          </cell>
        </row>
        <row r="1456">
          <cell r="A1456" t="str">
            <v>L0432625</v>
          </cell>
          <cell r="B1456" t="str">
            <v>AA</v>
          </cell>
          <cell r="C1456" t="str">
            <v>01</v>
          </cell>
          <cell r="D1456" t="str">
            <v/>
          </cell>
          <cell r="E1456" t="str">
            <v>TRIM - DIE CUT VINYL, SIDE LH  CUIR #11</v>
          </cell>
        </row>
        <row r="1457">
          <cell r="A1457" t="str">
            <v>L0400832</v>
          </cell>
          <cell r="B1457" t="str">
            <v>AA</v>
          </cell>
          <cell r="C1457" t="str">
            <v>02</v>
          </cell>
          <cell r="D1457" t="str">
            <v/>
          </cell>
          <cell r="E1457" t="str">
            <v>PATTERN - MISC. DIE CUT, SIDE LH #11</v>
          </cell>
        </row>
        <row r="1458">
          <cell r="A1458" t="str">
            <v>L0375653</v>
          </cell>
          <cell r="B1458" t="str">
            <v>AA</v>
          </cell>
          <cell r="C1458" t="str">
            <v>01</v>
          </cell>
          <cell r="D1458" t="str">
            <v/>
          </cell>
          <cell r="E1458" t="str">
            <v>FOAM PAD - 1RS CUSH, FRONT, CUSHION (COMMON) STD CUSHION EXTENSION</v>
          </cell>
        </row>
        <row r="1459">
          <cell r="A1459" t="str">
            <v>L0375071</v>
          </cell>
          <cell r="B1459" t="str">
            <v>AB</v>
          </cell>
          <cell r="C1459" t="str">
            <v>01</v>
          </cell>
          <cell r="D1459" t="str">
            <v>LCF</v>
          </cell>
          <cell r="E1459" t="str">
            <v>COVER - RECLINER, FRONT INBOARD LH</v>
          </cell>
        </row>
        <row r="1460">
          <cell r="A1460" t="str">
            <v>L0375070</v>
          </cell>
          <cell r="B1460" t="str">
            <v>AB</v>
          </cell>
          <cell r="C1460" t="str">
            <v>01</v>
          </cell>
          <cell r="D1460" t="str">
            <v>LCF</v>
          </cell>
          <cell r="E1460" t="str">
            <v>COVER - RECLINER, FRONT INBOARD RH</v>
          </cell>
        </row>
        <row r="1461">
          <cell r="A1461" t="str">
            <v>L0375655</v>
          </cell>
          <cell r="B1461" t="str">
            <v>AA</v>
          </cell>
          <cell r="C1461" t="str">
            <v>01</v>
          </cell>
          <cell r="D1461" t="str">
            <v/>
          </cell>
          <cell r="E1461" t="str">
            <v>FOAM PAD - 1RS CUSH, FRONT, CUSHION (COMMON) CUSHION EXTENSION CLIMATE</v>
          </cell>
        </row>
        <row r="1462">
          <cell r="A1462" t="str">
            <v>L0376978</v>
          </cell>
          <cell r="B1462" t="str">
            <v>AB</v>
          </cell>
          <cell r="C1462" t="str">
            <v>01</v>
          </cell>
          <cell r="D1462" t="str">
            <v/>
          </cell>
          <cell r="E1462" t="str">
            <v>ASM, WIRING HARNESS - SEAT, FRONT LH, PASS, MAN</v>
          </cell>
        </row>
        <row r="1463">
          <cell r="A1463" t="str">
            <v>L0376979</v>
          </cell>
          <cell r="B1463" t="str">
            <v>AB</v>
          </cell>
          <cell r="C1463" t="str">
            <v>01</v>
          </cell>
          <cell r="D1463" t="str">
            <v/>
          </cell>
          <cell r="E1463" t="str">
            <v>ASM, WIRING HARNESS - SEAT, FRONT LH, PASS, MAN + HEAT</v>
          </cell>
        </row>
        <row r="1464">
          <cell r="A1464" t="str">
            <v>L0376980</v>
          </cell>
          <cell r="B1464" t="str">
            <v>AB</v>
          </cell>
          <cell r="C1464" t="str">
            <v>01</v>
          </cell>
          <cell r="D1464" t="str">
            <v/>
          </cell>
          <cell r="E1464" t="str">
            <v>ASM, WIRING HARNESS - SEAT, FRONT LH, PASS, MAN + LUMB</v>
          </cell>
        </row>
        <row r="1465">
          <cell r="A1465" t="str">
            <v>L0375079</v>
          </cell>
          <cell r="B1465" t="str">
            <v>AB</v>
          </cell>
          <cell r="C1465" t="str">
            <v>01</v>
          </cell>
          <cell r="D1465" t="str">
            <v>LCF</v>
          </cell>
          <cell r="E1465" t="str">
            <v>COVER - RECLINER, FRONT OUTBOARD LH, FRT. SCTN. VALANCE ELECTRIC</v>
          </cell>
        </row>
        <row r="1466">
          <cell r="A1466" t="str">
            <v>L0376833</v>
          </cell>
          <cell r="B1466" t="str">
            <v>AB</v>
          </cell>
          <cell r="C1466" t="str">
            <v>01</v>
          </cell>
          <cell r="D1466" t="str">
            <v>LCF</v>
          </cell>
          <cell r="E1466" t="str">
            <v>COVER - RECLINER, FRONT OUTBOARD LH, FRT SECTION VALANCE MANUAL WITH LUMBAR</v>
          </cell>
        </row>
        <row r="1467">
          <cell r="A1467" t="str">
            <v>L0376834</v>
          </cell>
          <cell r="B1467" t="str">
            <v>AB</v>
          </cell>
          <cell r="C1467" t="str">
            <v>01</v>
          </cell>
          <cell r="D1467" t="str">
            <v>LCF</v>
          </cell>
          <cell r="E1467" t="str">
            <v>COVER - RECLINER, FRONT OUTBOARD RH, FRT SECTION VALANCE MANUAL WITH LUMBAR</v>
          </cell>
        </row>
        <row r="1468">
          <cell r="A1468" t="str">
            <v>L0417106</v>
          </cell>
          <cell r="B1468" t="str">
            <v>AA</v>
          </cell>
          <cell r="C1468" t="str">
            <v>01</v>
          </cell>
          <cell r="D1468" t="str">
            <v/>
          </cell>
          <cell r="E1468" t="str">
            <v>ASM, FRAME - 1RS BACK, FRONT RH, MANUAL RECLINE</v>
          </cell>
        </row>
        <row r="1469">
          <cell r="A1469" t="str">
            <v>L0417107</v>
          </cell>
          <cell r="B1469" t="str">
            <v>AA</v>
          </cell>
          <cell r="C1469" t="str">
            <v>01</v>
          </cell>
          <cell r="D1469" t="str">
            <v/>
          </cell>
          <cell r="E1469" t="str">
            <v>ASM, FRAME - 1RS BACK, FRONT LH, MANUAL RECLINE</v>
          </cell>
        </row>
        <row r="1470">
          <cell r="A1470" t="str">
            <v>L0417108</v>
          </cell>
          <cell r="B1470" t="str">
            <v>AA</v>
          </cell>
          <cell r="C1470" t="str">
            <v>01</v>
          </cell>
          <cell r="D1470" t="str">
            <v/>
          </cell>
          <cell r="E1470" t="str">
            <v>ASM, FRAME - 1RS BACK, POWER</v>
          </cell>
        </row>
        <row r="1471">
          <cell r="A1471" t="str">
            <v>L0375654</v>
          </cell>
          <cell r="B1471" t="str">
            <v>AC</v>
          </cell>
          <cell r="C1471" t="str">
            <v>01</v>
          </cell>
          <cell r="D1471" t="str">
            <v/>
          </cell>
          <cell r="E1471" t="str">
            <v>FOAM PAD - 1RS CUSH, FRONT, CUSHION (COMMON)  CLIMATE</v>
          </cell>
        </row>
        <row r="1472">
          <cell r="A1472" t="str">
            <v>L0417110</v>
          </cell>
          <cell r="B1472" t="str">
            <v>AA</v>
          </cell>
          <cell r="C1472" t="str">
            <v>01</v>
          </cell>
          <cell r="D1472" t="str">
            <v/>
          </cell>
          <cell r="E1472" t="str">
            <v>ASM, FRAME - 1RS BACK, MEMORY</v>
          </cell>
        </row>
        <row r="1473">
          <cell r="A1473" t="str">
            <v>L0417111</v>
          </cell>
          <cell r="B1473" t="str">
            <v>AA</v>
          </cell>
          <cell r="C1473" t="str">
            <v>01</v>
          </cell>
          <cell r="D1473" t="str">
            <v/>
          </cell>
          <cell r="E1473" t="str">
            <v>ASM, ADJUSTER - 4 WAY MANUAL, FRONT LH</v>
          </cell>
        </row>
        <row r="1474">
          <cell r="A1474" t="str">
            <v>L0417112</v>
          </cell>
          <cell r="B1474" t="str">
            <v>AA</v>
          </cell>
          <cell r="C1474" t="str">
            <v>01</v>
          </cell>
          <cell r="D1474" t="str">
            <v/>
          </cell>
          <cell r="E1474" t="str">
            <v>ASM, ADJUSTER - 4 WAY MANUAL, FRONT RH</v>
          </cell>
        </row>
        <row r="1475">
          <cell r="A1475" t="str">
            <v>L0417114</v>
          </cell>
          <cell r="B1475" t="str">
            <v>AA</v>
          </cell>
          <cell r="C1475" t="str">
            <v>01</v>
          </cell>
          <cell r="D1475" t="str">
            <v/>
          </cell>
          <cell r="E1475" t="str">
            <v>ASM, ADJUSTER - 6 WAY POWER, FRONT RH</v>
          </cell>
        </row>
        <row r="1476">
          <cell r="A1476" t="str">
            <v>L0417115</v>
          </cell>
          <cell r="B1476" t="str">
            <v>AA</v>
          </cell>
          <cell r="C1476" t="str">
            <v>01</v>
          </cell>
          <cell r="D1476" t="str">
            <v/>
          </cell>
          <cell r="E1476" t="str">
            <v>ASM, ADJUSTER - 6 WAY POWER, FRONT LH</v>
          </cell>
        </row>
        <row r="1477">
          <cell r="A1477" t="str">
            <v>L0417120</v>
          </cell>
          <cell r="B1477" t="str">
            <v>AA</v>
          </cell>
          <cell r="C1477" t="str">
            <v>01</v>
          </cell>
          <cell r="D1477" t="str">
            <v/>
          </cell>
          <cell r="E1477" t="str">
            <v>ASM, ADJUSTER - 8 WAY POWER, FRONT RH, MEMORY</v>
          </cell>
        </row>
        <row r="1478">
          <cell r="A1478" t="str">
            <v>L0417122</v>
          </cell>
          <cell r="B1478" t="str">
            <v>AA</v>
          </cell>
          <cell r="C1478" t="str">
            <v>01</v>
          </cell>
          <cell r="D1478" t="str">
            <v/>
          </cell>
          <cell r="E1478" t="str">
            <v>ASM, ADJUSTER - 8 WAY POWER, FRONT LH, MEMORY</v>
          </cell>
        </row>
        <row r="1479">
          <cell r="A1479" t="str">
            <v>L0417183</v>
          </cell>
          <cell r="B1479" t="str">
            <v>AA</v>
          </cell>
          <cell r="C1479" t="str">
            <v>01</v>
          </cell>
          <cell r="D1479" t="str">
            <v/>
          </cell>
          <cell r="E1479" t="str">
            <v>ASM, ADJUSTER - 6 WAY POWER, FRONT LH, MEMORY</v>
          </cell>
        </row>
        <row r="1480">
          <cell r="A1480" t="str">
            <v>L0380430</v>
          </cell>
          <cell r="B1480" t="str">
            <v>AB</v>
          </cell>
          <cell r="C1480" t="str">
            <v>01</v>
          </cell>
          <cell r="D1480" t="str">
            <v/>
          </cell>
          <cell r="E1480" t="str">
            <v>ASM, LUMBAR - 4WAY POWER, FRONT, MODULE SYSTEM WITH PWR BOLSTERS</v>
          </cell>
        </row>
        <row r="1481">
          <cell r="A1481" t="str">
            <v>L0420625</v>
          </cell>
          <cell r="B1481" t="str">
            <v>AA</v>
          </cell>
          <cell r="C1481" t="str">
            <v>02</v>
          </cell>
          <cell r="D1481" t="str">
            <v>LCF</v>
          </cell>
          <cell r="E1481" t="str">
            <v>ASM, TRIM COVER - 1RS CUSH LEATHER, FRONT RH, JT4 SPORT ETO STD</v>
          </cell>
        </row>
        <row r="1482">
          <cell r="A1482" t="str">
            <v>L0423917</v>
          </cell>
          <cell r="B1482" t="str">
            <v>AA</v>
          </cell>
          <cell r="C1482" t="str">
            <v>01</v>
          </cell>
          <cell r="D1482" t="str">
            <v/>
          </cell>
          <cell r="E1482" t="str">
            <v>RETAINER - FLAT STRIP, 0520  W25  L1132MM  PP+FLEECE  SM  HOLES #1174</v>
          </cell>
        </row>
        <row r="1483">
          <cell r="A1483" t="str">
            <v>L0385335</v>
          </cell>
          <cell r="B1483" t="str">
            <v>AA</v>
          </cell>
          <cell r="C1483" t="str">
            <v>01</v>
          </cell>
          <cell r="D1483" t="str">
            <v/>
          </cell>
          <cell r="E1483" t="str">
            <v>RETAINER - FLAT STRIP, 2770  W25  L280MM  PP+FLEECE  HOLES #946</v>
          </cell>
        </row>
        <row r="1484">
          <cell r="A1484" t="str">
            <v>L0423944</v>
          </cell>
          <cell r="B1484" t="str">
            <v>AA</v>
          </cell>
          <cell r="C1484" t="str">
            <v>01</v>
          </cell>
          <cell r="D1484" t="str">
            <v/>
          </cell>
          <cell r="E1484" t="str">
            <v>RETAINER - J, 2846  W30  L40 MM  PP+FLEECE #1177</v>
          </cell>
        </row>
        <row r="1485">
          <cell r="A1485" t="str">
            <v>L0423921</v>
          </cell>
          <cell r="B1485" t="str">
            <v>AA</v>
          </cell>
          <cell r="C1485" t="str">
            <v>01</v>
          </cell>
          <cell r="D1485" t="str">
            <v/>
          </cell>
          <cell r="E1485" t="str">
            <v>RETAINER - J, 2846  W30  L440 MM  PP+FLEECE  SM  CUT-OUTS #1175</v>
          </cell>
        </row>
        <row r="1486">
          <cell r="A1486" t="str">
            <v>L0423941</v>
          </cell>
          <cell r="B1486" t="str">
            <v>AA</v>
          </cell>
          <cell r="C1486" t="str">
            <v>01</v>
          </cell>
          <cell r="D1486" t="str">
            <v/>
          </cell>
          <cell r="E1486" t="str">
            <v>RETAINER - J, 2846  W30  L95 MM  PP+FLEECE #1176</v>
          </cell>
        </row>
        <row r="1487">
          <cell r="A1487" t="str">
            <v>L0423174</v>
          </cell>
          <cell r="B1487" t="str">
            <v>AA</v>
          </cell>
          <cell r="C1487" t="str">
            <v>01</v>
          </cell>
          <cell r="D1487" t="str">
            <v/>
          </cell>
          <cell r="E1487" t="str">
            <v>RETAINER - J, A401  W20  L20 MM  PP #1171</v>
          </cell>
        </row>
        <row r="1488">
          <cell r="A1488" t="str">
            <v>L0423175</v>
          </cell>
          <cell r="B1488" t="str">
            <v>AA</v>
          </cell>
          <cell r="C1488" t="str">
            <v>01</v>
          </cell>
          <cell r="D1488" t="str">
            <v/>
          </cell>
          <cell r="E1488" t="str">
            <v>RETAINER - J, A401  W20  L95 MM  PP #1172</v>
          </cell>
        </row>
        <row r="1489">
          <cell r="A1489" t="str">
            <v>L0157822</v>
          </cell>
          <cell r="B1489" t="str">
            <v>AA</v>
          </cell>
          <cell r="C1489" t="str">
            <v>02</v>
          </cell>
          <cell r="D1489" t="str">
            <v>LCF</v>
          </cell>
          <cell r="E1489" t="str">
            <v>THREAD, -TERRIER (OXLEY) M20 OR SIMILAR</v>
          </cell>
        </row>
        <row r="1490">
          <cell r="A1490" t="str">
            <v>L0157821</v>
          </cell>
          <cell r="B1490" t="str">
            <v>AA</v>
          </cell>
          <cell r="C1490" t="str">
            <v>02</v>
          </cell>
          <cell r="D1490" t="str">
            <v>LCF</v>
          </cell>
          <cell r="E1490" t="str">
            <v>THREAD, -TERRIER (OXLEY) M36 OR SIMILAR</v>
          </cell>
        </row>
        <row r="1491">
          <cell r="A1491" t="str">
            <v>L0383877</v>
          </cell>
          <cell r="B1491" t="str">
            <v>AA</v>
          </cell>
          <cell r="C1491" t="str">
            <v>02</v>
          </cell>
          <cell r="D1491" t="str">
            <v/>
          </cell>
          <cell r="E1491" t="str">
            <v>TRIM - DIE CUT CLOTH, GUSSET SIDE LH  MALITEX #14</v>
          </cell>
        </row>
        <row r="1492">
          <cell r="A1492" t="str">
            <v>L0383878</v>
          </cell>
          <cell r="B1492" t="str">
            <v>AA</v>
          </cell>
          <cell r="C1492" t="str">
            <v>02</v>
          </cell>
          <cell r="D1492" t="str">
            <v/>
          </cell>
          <cell r="E1492" t="str">
            <v>PATTERN - MISC. DIE CUT, GUSSET SIDE LH #14</v>
          </cell>
        </row>
        <row r="1493">
          <cell r="A1493" t="str">
            <v>L0383871</v>
          </cell>
          <cell r="B1493" t="str">
            <v>AA</v>
          </cell>
          <cell r="C1493" t="str">
            <v>02</v>
          </cell>
          <cell r="D1493" t="str">
            <v/>
          </cell>
          <cell r="E1493" t="str">
            <v>TRIM - DIE CUT CLOTH, GUSSET SIDE RH  MALITEX #13</v>
          </cell>
        </row>
        <row r="1494">
          <cell r="A1494" t="str">
            <v>L0383872</v>
          </cell>
          <cell r="B1494" t="str">
            <v>AA</v>
          </cell>
          <cell r="C1494" t="str">
            <v>02</v>
          </cell>
          <cell r="D1494" t="str">
            <v/>
          </cell>
          <cell r="E1494" t="str">
            <v>PATTERN - MISC. DIE CUT, GUSSET SIDE RH #13</v>
          </cell>
        </row>
        <row r="1495">
          <cell r="A1495" t="str">
            <v>L0421012</v>
          </cell>
          <cell r="B1495" t="str">
            <v>AA</v>
          </cell>
          <cell r="C1495" t="str">
            <v>01</v>
          </cell>
          <cell r="D1495" t="str">
            <v/>
          </cell>
          <cell r="E1495" t="str">
            <v>TRIM - DIE CUT CLOTH, SIDE FRONT OUTER  MALITEX #11</v>
          </cell>
        </row>
        <row r="1496">
          <cell r="A1496" t="str">
            <v>L0421010</v>
          </cell>
          <cell r="B1496" t="str">
            <v>AA</v>
          </cell>
          <cell r="C1496" t="str">
            <v>01</v>
          </cell>
          <cell r="D1496" t="str">
            <v/>
          </cell>
          <cell r="E1496" t="str">
            <v>PATTERN - MISC. DIE CUT, SIDE FRONT OUTER #11</v>
          </cell>
        </row>
        <row r="1497">
          <cell r="A1497" t="str">
            <v>L0383881</v>
          </cell>
          <cell r="B1497" t="str">
            <v>AA</v>
          </cell>
          <cell r="C1497" t="str">
            <v>02</v>
          </cell>
          <cell r="D1497" t="str">
            <v/>
          </cell>
          <cell r="E1497" t="str">
            <v>TRIM - DIE CUT CLOTH, SIDE LH OUTER  NYLON #17</v>
          </cell>
        </row>
        <row r="1498">
          <cell r="A1498" t="str">
            <v>L0383882</v>
          </cell>
          <cell r="B1498" t="str">
            <v>AA</v>
          </cell>
          <cell r="C1498" t="str">
            <v>02</v>
          </cell>
          <cell r="D1498" t="str">
            <v/>
          </cell>
          <cell r="E1498" t="str">
            <v>PATTERN - MISC. DIE CUT, SIDE LH OUTER #17</v>
          </cell>
        </row>
        <row r="1499">
          <cell r="A1499" t="str">
            <v>L0383888</v>
          </cell>
          <cell r="B1499" t="str">
            <v>AA</v>
          </cell>
          <cell r="C1499" t="str">
            <v>02</v>
          </cell>
          <cell r="D1499" t="str">
            <v/>
          </cell>
          <cell r="E1499" t="str">
            <v>TRIM - DIE CUT CLOTH, SIDE REAR  MALITEX #12</v>
          </cell>
        </row>
        <row r="1500">
          <cell r="A1500" t="str">
            <v>L0383890</v>
          </cell>
          <cell r="B1500" t="str">
            <v>AA</v>
          </cell>
          <cell r="C1500" t="str">
            <v>02</v>
          </cell>
          <cell r="D1500" t="str">
            <v/>
          </cell>
          <cell r="E1500" t="str">
            <v>PATTERN - MISC. DIE CUT, SIDE REAR #12</v>
          </cell>
        </row>
        <row r="1501">
          <cell r="A1501" t="str">
            <v>L0421095</v>
          </cell>
          <cell r="B1501" t="str">
            <v>AA</v>
          </cell>
          <cell r="C1501" t="str">
            <v>01</v>
          </cell>
          <cell r="D1501" t="str">
            <v/>
          </cell>
          <cell r="E1501" t="str">
            <v>TRIM - DIE CUT NON-WOVEN, FOAM BOLSTER LH  6MM #22</v>
          </cell>
        </row>
        <row r="1502">
          <cell r="A1502" t="str">
            <v>L0383903</v>
          </cell>
          <cell r="B1502" t="str">
            <v>AA</v>
          </cell>
          <cell r="C1502" t="str">
            <v>02</v>
          </cell>
          <cell r="D1502" t="str">
            <v/>
          </cell>
          <cell r="E1502" t="str">
            <v>PATTERN - MISC. DIE CUT, FOAM BOLSTER LH #22</v>
          </cell>
        </row>
        <row r="1503">
          <cell r="A1503" t="str">
            <v>L0421818</v>
          </cell>
          <cell r="B1503" t="str">
            <v>AA</v>
          </cell>
          <cell r="C1503" t="str">
            <v>01</v>
          </cell>
          <cell r="D1503" t="str">
            <v/>
          </cell>
          <cell r="E1503" t="str">
            <v>TRIM - DIE CUT NON-WOVEN, FOAM BOLSTER RH, 6MM #20</v>
          </cell>
        </row>
        <row r="1504">
          <cell r="A1504" t="str">
            <v>L0383901</v>
          </cell>
          <cell r="B1504" t="str">
            <v>AA</v>
          </cell>
          <cell r="C1504" t="str">
            <v>02</v>
          </cell>
          <cell r="D1504" t="str">
            <v/>
          </cell>
          <cell r="E1504" t="str">
            <v>PATTERN - MISC. DIE CUT, FOAM BOLSTER RH #20</v>
          </cell>
        </row>
        <row r="1505">
          <cell r="A1505" t="str">
            <v>L0383895</v>
          </cell>
          <cell r="B1505" t="str">
            <v>AA</v>
          </cell>
          <cell r="C1505" t="str">
            <v>02</v>
          </cell>
          <cell r="D1505" t="str">
            <v/>
          </cell>
          <cell r="E1505" t="str">
            <v>TRIM - DIE CUT NON-WOVEN, FOAM CENTER FRONT  10MM #18</v>
          </cell>
        </row>
        <row r="1506">
          <cell r="A1506" t="str">
            <v>L0421090</v>
          </cell>
          <cell r="B1506" t="str">
            <v>AA</v>
          </cell>
          <cell r="C1506" t="str">
            <v>01</v>
          </cell>
          <cell r="D1506" t="str">
            <v/>
          </cell>
          <cell r="E1506" t="str">
            <v>PATTERN - MISC. DIE CUT, FOAM CENTER FRONT #18</v>
          </cell>
        </row>
        <row r="1507">
          <cell r="A1507" t="str">
            <v>L0421093</v>
          </cell>
          <cell r="B1507" t="str">
            <v>AA</v>
          </cell>
          <cell r="C1507" t="str">
            <v>01</v>
          </cell>
          <cell r="D1507" t="str">
            <v/>
          </cell>
          <cell r="E1507" t="str">
            <v>TRIM - DIE CUT NON-WOVEN, FOAM CENTER REAR  6MM #21</v>
          </cell>
        </row>
        <row r="1508">
          <cell r="A1508" t="str">
            <v>L0421094</v>
          </cell>
          <cell r="B1508" t="str">
            <v>AA</v>
          </cell>
          <cell r="C1508" t="str">
            <v>01</v>
          </cell>
          <cell r="D1508" t="str">
            <v/>
          </cell>
          <cell r="E1508" t="str">
            <v>PATTERN - MISC. DIE CUT, FOAM CENTER REAR #21</v>
          </cell>
        </row>
        <row r="1509">
          <cell r="A1509" t="str">
            <v>L0383896</v>
          </cell>
          <cell r="B1509" t="str">
            <v>AA</v>
          </cell>
          <cell r="C1509" t="str">
            <v>02</v>
          </cell>
          <cell r="D1509" t="str">
            <v/>
          </cell>
          <cell r="E1509" t="str">
            <v>TRIM - DIE CUT NON-WOVEN, FOAM CENTER  10MM #19</v>
          </cell>
        </row>
        <row r="1510">
          <cell r="A1510" t="str">
            <v>L0421091</v>
          </cell>
          <cell r="B1510" t="str">
            <v>AA</v>
          </cell>
          <cell r="C1510" t="str">
            <v>01</v>
          </cell>
          <cell r="D1510" t="str">
            <v/>
          </cell>
          <cell r="E1510" t="str">
            <v>PATTERN - MISC. DIE CUT, FOAM CENTER #19</v>
          </cell>
        </row>
        <row r="1511">
          <cell r="A1511" t="str">
            <v>L0421088</v>
          </cell>
          <cell r="B1511" t="str">
            <v>AA</v>
          </cell>
          <cell r="C1511" t="str">
            <v>01</v>
          </cell>
          <cell r="D1511" t="str">
            <v/>
          </cell>
          <cell r="E1511" t="str">
            <v>TRIM - DIE CUT VINYL, BOLSTER LH OUTER  TAURUS #7</v>
          </cell>
        </row>
        <row r="1512">
          <cell r="A1512" t="str">
            <v>L0383858</v>
          </cell>
          <cell r="B1512" t="str">
            <v>AA</v>
          </cell>
          <cell r="C1512" t="str">
            <v>02</v>
          </cell>
          <cell r="D1512" t="str">
            <v/>
          </cell>
          <cell r="E1512" t="str">
            <v>PATTERN - MISC. DIE CUT, BOLSTER LH OUTER #7</v>
          </cell>
        </row>
        <row r="1513">
          <cell r="A1513" t="str">
            <v>L0421086</v>
          </cell>
          <cell r="B1513" t="str">
            <v>AA</v>
          </cell>
          <cell r="C1513" t="str">
            <v>01</v>
          </cell>
          <cell r="D1513" t="str">
            <v/>
          </cell>
          <cell r="E1513" t="str">
            <v>TRIM - DIE CUT VINYL, BOLSTER RH OUTER  TAURUS #6</v>
          </cell>
        </row>
        <row r="1514">
          <cell r="A1514" t="str">
            <v>L0383856</v>
          </cell>
          <cell r="B1514" t="str">
            <v>AA</v>
          </cell>
          <cell r="C1514" t="str">
            <v>02</v>
          </cell>
          <cell r="D1514" t="str">
            <v/>
          </cell>
          <cell r="E1514" t="str">
            <v>PATTERN - MISC. DIE CUT, BOLSTER RH OUTER #6</v>
          </cell>
        </row>
        <row r="1515">
          <cell r="A1515" t="str">
            <v>L0421026</v>
          </cell>
          <cell r="B1515" t="str">
            <v>AA</v>
          </cell>
          <cell r="C1515" t="str">
            <v>01</v>
          </cell>
          <cell r="D1515" t="str">
            <v/>
          </cell>
          <cell r="E1515" t="str">
            <v>TRIM - DIE CUT VINYL, GUSSET CENTER FRONT LH  TAURUS #9</v>
          </cell>
        </row>
        <row r="1516">
          <cell r="A1516" t="str">
            <v>L0421009</v>
          </cell>
          <cell r="B1516" t="str">
            <v>AA</v>
          </cell>
          <cell r="C1516" t="str">
            <v>01</v>
          </cell>
          <cell r="D1516" t="str">
            <v/>
          </cell>
          <cell r="E1516" t="str">
            <v>PATTERN - MISC. DIE CUT, GUSSET CENTER FRONT LH #9</v>
          </cell>
        </row>
        <row r="1517">
          <cell r="A1517" t="str">
            <v>L0421025</v>
          </cell>
          <cell r="B1517" t="str">
            <v>AA</v>
          </cell>
          <cell r="C1517" t="str">
            <v>01</v>
          </cell>
          <cell r="D1517" t="str">
            <v/>
          </cell>
          <cell r="E1517" t="str">
            <v>TRIM - DIE CUT VINYL, GUSSET CENTER FRONT RH  TAURUS #8</v>
          </cell>
        </row>
        <row r="1518">
          <cell r="A1518" t="str">
            <v>L0421008</v>
          </cell>
          <cell r="B1518" t="str">
            <v>AA</v>
          </cell>
          <cell r="C1518" t="str">
            <v>01</v>
          </cell>
          <cell r="D1518" t="str">
            <v/>
          </cell>
          <cell r="E1518" t="str">
            <v>PATTERN - MISC. DIE CUT, GUSSET CENTER FRONT RH #8</v>
          </cell>
        </row>
        <row r="1519">
          <cell r="A1519" t="str">
            <v>L0421089</v>
          </cell>
          <cell r="B1519" t="str">
            <v>AA</v>
          </cell>
          <cell r="C1519" t="str">
            <v>01</v>
          </cell>
          <cell r="D1519" t="str">
            <v/>
          </cell>
          <cell r="E1519" t="str">
            <v>TRIM - DIE CUT VINYL, SIDE FRONT  TAURUS #10</v>
          </cell>
        </row>
        <row r="1520">
          <cell r="A1520" t="str">
            <v>L0383844</v>
          </cell>
          <cell r="B1520" t="str">
            <v>AA</v>
          </cell>
          <cell r="C1520" t="str">
            <v>02</v>
          </cell>
          <cell r="D1520" t="str">
            <v/>
          </cell>
          <cell r="E1520" t="str">
            <v>PATTERN - MISC. DIE CUT, SIDE FRONT #10</v>
          </cell>
        </row>
        <row r="1521">
          <cell r="A1521" t="str">
            <v>L0421028</v>
          </cell>
          <cell r="B1521" t="str">
            <v>AA</v>
          </cell>
          <cell r="C1521" t="str">
            <v>01</v>
          </cell>
          <cell r="D1521" t="str">
            <v/>
          </cell>
          <cell r="E1521" t="str">
            <v>TRIM - DIE CUT VINYL, SIDE LH  TAURUS #16</v>
          </cell>
        </row>
        <row r="1522">
          <cell r="A1522" t="str">
            <v>L0383867</v>
          </cell>
          <cell r="B1522" t="str">
            <v>AA</v>
          </cell>
          <cell r="C1522" t="str">
            <v>02</v>
          </cell>
          <cell r="D1522" t="str">
            <v/>
          </cell>
          <cell r="E1522" t="str">
            <v>PATTERN - MISC. DIE CUT, SIDE LH #16</v>
          </cell>
        </row>
        <row r="1523">
          <cell r="A1523" t="str">
            <v>L0421027</v>
          </cell>
          <cell r="B1523" t="str">
            <v>AA</v>
          </cell>
          <cell r="C1523" t="str">
            <v>01</v>
          </cell>
          <cell r="D1523" t="str">
            <v/>
          </cell>
          <cell r="E1523" t="str">
            <v>TRIM - DIE CUT VINYL, SIDE RH  TAURUS #15</v>
          </cell>
        </row>
        <row r="1524">
          <cell r="A1524" t="str">
            <v>L0383860</v>
          </cell>
          <cell r="B1524" t="str">
            <v>AA</v>
          </cell>
          <cell r="C1524" t="str">
            <v>02</v>
          </cell>
          <cell r="D1524" t="str">
            <v/>
          </cell>
          <cell r="E1524" t="str">
            <v>PATTERN - MISC. DIE CUT, SIDE RH #15</v>
          </cell>
        </row>
        <row r="1525">
          <cell r="A1525" t="str">
            <v>L0426083</v>
          </cell>
          <cell r="B1525" t="str">
            <v>AA</v>
          </cell>
          <cell r="C1525" t="str">
            <v>01</v>
          </cell>
          <cell r="D1525" t="str">
            <v/>
          </cell>
          <cell r="E1525" t="str">
            <v>TRIM - DIE CUT LEATHER, CENTER  ALSTON SUEDE #1</v>
          </cell>
        </row>
        <row r="1526">
          <cell r="A1526" t="str">
            <v>L0383842</v>
          </cell>
          <cell r="B1526" t="str">
            <v>AA</v>
          </cell>
          <cell r="C1526" t="str">
            <v>02</v>
          </cell>
          <cell r="D1526" t="str">
            <v/>
          </cell>
          <cell r="E1526" t="str">
            <v>PATTERN - MISC. DIE CUT, CENTER #1</v>
          </cell>
        </row>
        <row r="1527">
          <cell r="A1527" t="str">
            <v>L0426085</v>
          </cell>
          <cell r="B1527" t="str">
            <v>AA</v>
          </cell>
          <cell r="C1527" t="str">
            <v>01</v>
          </cell>
          <cell r="D1527" t="str">
            <v/>
          </cell>
          <cell r="E1527" t="str">
            <v>TRIM - DIE CUT LEATHER, CENTER FRONT  ALSTON SUEDE #2</v>
          </cell>
        </row>
        <row r="1528">
          <cell r="A1528" t="str">
            <v>L0383839</v>
          </cell>
          <cell r="B1528" t="str">
            <v>AA</v>
          </cell>
          <cell r="C1528" t="str">
            <v>02</v>
          </cell>
          <cell r="D1528" t="str">
            <v/>
          </cell>
          <cell r="E1528" t="str">
            <v>PATTERN - MISC. DIE CUT, CENTER FRONT #2</v>
          </cell>
        </row>
        <row r="1529">
          <cell r="A1529" t="str">
            <v>L0426086</v>
          </cell>
          <cell r="B1529" t="str">
            <v>AA</v>
          </cell>
          <cell r="C1529" t="str">
            <v>01</v>
          </cell>
          <cell r="D1529" t="str">
            <v/>
          </cell>
          <cell r="E1529" t="str">
            <v>TRIM - DIE CUT LEATHER, BOLSTER RH  ALSTON SUEDE #3</v>
          </cell>
        </row>
        <row r="1530">
          <cell r="A1530" t="str">
            <v>L0383851</v>
          </cell>
          <cell r="B1530" t="str">
            <v>AA</v>
          </cell>
          <cell r="C1530" t="str">
            <v>02</v>
          </cell>
          <cell r="D1530" t="str">
            <v/>
          </cell>
          <cell r="E1530" t="str">
            <v>PATTERN - MISC. DIE CUT, BOLSTER RH #3</v>
          </cell>
        </row>
        <row r="1531">
          <cell r="A1531" t="str">
            <v>L0426088</v>
          </cell>
          <cell r="B1531" t="str">
            <v>AA</v>
          </cell>
          <cell r="C1531" t="str">
            <v>01</v>
          </cell>
          <cell r="D1531" t="str">
            <v/>
          </cell>
          <cell r="E1531" t="str">
            <v>TRIM - DIE CUT LEATHER, CENTER REAR  ALSTON SUEDE #4</v>
          </cell>
        </row>
        <row r="1532">
          <cell r="A1532" t="str">
            <v>L0383848</v>
          </cell>
          <cell r="B1532" t="str">
            <v>AA</v>
          </cell>
          <cell r="C1532" t="str">
            <v>02</v>
          </cell>
          <cell r="D1532" t="str">
            <v/>
          </cell>
          <cell r="E1532" t="str">
            <v>PATTERN - MISC. DIE CUT, CENTER REAR #4</v>
          </cell>
        </row>
        <row r="1533">
          <cell r="A1533" t="str">
            <v>L0426089</v>
          </cell>
          <cell r="B1533" t="str">
            <v>AA</v>
          </cell>
          <cell r="C1533" t="str">
            <v>01</v>
          </cell>
          <cell r="D1533" t="str">
            <v/>
          </cell>
          <cell r="E1533" t="str">
            <v>TRIM - DIE CUT LEATHER, BOLSTER LH  ALSTON SUEDE #5</v>
          </cell>
        </row>
        <row r="1534">
          <cell r="A1534" t="str">
            <v>L0383854</v>
          </cell>
          <cell r="B1534" t="str">
            <v>AA</v>
          </cell>
          <cell r="C1534" t="str">
            <v>02</v>
          </cell>
          <cell r="D1534" t="str">
            <v/>
          </cell>
          <cell r="E1534" t="str">
            <v>PATTERN - MISC. DIE CUT, BOLSTER LH #5</v>
          </cell>
        </row>
        <row r="1535">
          <cell r="A1535" t="str">
            <v>L0420626</v>
          </cell>
          <cell r="B1535" t="str">
            <v>AA</v>
          </cell>
          <cell r="C1535" t="str">
            <v>02</v>
          </cell>
          <cell r="D1535" t="str">
            <v>LCF</v>
          </cell>
          <cell r="E1535" t="str">
            <v>ASM, TRIM COVER - 1RS CUSH LEATHER, FRONT LH, JT4 SPORT ETO STD</v>
          </cell>
        </row>
        <row r="1536">
          <cell r="A1536" t="str">
            <v>L0423917</v>
          </cell>
          <cell r="B1536" t="str">
            <v>AA</v>
          </cell>
          <cell r="C1536" t="str">
            <v>01</v>
          </cell>
          <cell r="D1536" t="str">
            <v/>
          </cell>
          <cell r="E1536" t="str">
            <v>RETAINER - FLAT STRIP, 0520  W25  L1132MM  PP+FLEECE  SM  HOLES #1174</v>
          </cell>
        </row>
        <row r="1537">
          <cell r="A1537" t="str">
            <v>L0385335</v>
          </cell>
          <cell r="B1537" t="str">
            <v>AA</v>
          </cell>
          <cell r="C1537" t="str">
            <v>01</v>
          </cell>
          <cell r="D1537" t="str">
            <v/>
          </cell>
          <cell r="E1537" t="str">
            <v>RETAINER - FLAT STRIP, 2770  W25  L280MM  PP+FLEECE  HOLES #946</v>
          </cell>
        </row>
        <row r="1538">
          <cell r="A1538" t="str">
            <v>L0423944</v>
          </cell>
          <cell r="B1538" t="str">
            <v>AA</v>
          </cell>
          <cell r="C1538" t="str">
            <v>01</v>
          </cell>
          <cell r="D1538" t="str">
            <v/>
          </cell>
          <cell r="E1538" t="str">
            <v>RETAINER - J, 2846  W30  L40 MM  PP+FLEECE #1177</v>
          </cell>
        </row>
        <row r="1539">
          <cell r="A1539" t="str">
            <v>L0423921</v>
          </cell>
          <cell r="B1539" t="str">
            <v>AA</v>
          </cell>
          <cell r="C1539" t="str">
            <v>01</v>
          </cell>
          <cell r="D1539" t="str">
            <v/>
          </cell>
          <cell r="E1539" t="str">
            <v>RETAINER - J, 2846  W30  L440 MM  PP+FLEECE  SM  CUT-OUTS #1175</v>
          </cell>
        </row>
        <row r="1540">
          <cell r="A1540" t="str">
            <v>L0423941</v>
          </cell>
          <cell r="B1540" t="str">
            <v>AA</v>
          </cell>
          <cell r="C1540" t="str">
            <v>01</v>
          </cell>
          <cell r="D1540" t="str">
            <v/>
          </cell>
          <cell r="E1540" t="str">
            <v>RETAINER - J, 2846  W30  L95 MM  PP+FLEECE #1176</v>
          </cell>
        </row>
        <row r="1541">
          <cell r="A1541" t="str">
            <v>L0423174</v>
          </cell>
          <cell r="B1541" t="str">
            <v>AA</v>
          </cell>
          <cell r="C1541" t="str">
            <v>01</v>
          </cell>
          <cell r="D1541" t="str">
            <v/>
          </cell>
          <cell r="E1541" t="str">
            <v>RETAINER - J, A401  W20  L20 MM  PP #1171</v>
          </cell>
        </row>
        <row r="1542">
          <cell r="A1542" t="str">
            <v>L0423175</v>
          </cell>
          <cell r="B1542" t="str">
            <v>AA</v>
          </cell>
          <cell r="C1542" t="str">
            <v>01</v>
          </cell>
          <cell r="D1542" t="str">
            <v/>
          </cell>
          <cell r="E1542" t="str">
            <v>RETAINER - J, A401  W20  L95 MM  PP #1172</v>
          </cell>
        </row>
        <row r="1543">
          <cell r="A1543" t="str">
            <v>L0157822</v>
          </cell>
          <cell r="B1543" t="str">
            <v>AA</v>
          </cell>
          <cell r="C1543" t="str">
            <v>02</v>
          </cell>
          <cell r="D1543" t="str">
            <v>LCF</v>
          </cell>
          <cell r="E1543" t="str">
            <v>THREAD, -TERRIER (OXLEY) M20 OR SIMILAR</v>
          </cell>
        </row>
        <row r="1544">
          <cell r="A1544" t="str">
            <v>L0157821</v>
          </cell>
          <cell r="B1544" t="str">
            <v>AA</v>
          </cell>
          <cell r="C1544" t="str">
            <v>02</v>
          </cell>
          <cell r="D1544" t="str">
            <v>LCF</v>
          </cell>
          <cell r="E1544" t="str">
            <v>THREAD, -TERRIER (OXLEY) M36 OR SIMILAR</v>
          </cell>
        </row>
        <row r="1545">
          <cell r="A1545" t="str">
            <v>L0383877</v>
          </cell>
          <cell r="B1545" t="str">
            <v>AA</v>
          </cell>
          <cell r="C1545" t="str">
            <v>02</v>
          </cell>
          <cell r="D1545" t="str">
            <v/>
          </cell>
          <cell r="E1545" t="str">
            <v>TRIM - DIE CUT CLOTH, GUSSET SIDE LH  MALITEX #14</v>
          </cell>
        </row>
        <row r="1546">
          <cell r="A1546" t="str">
            <v>L0383878</v>
          </cell>
          <cell r="B1546" t="str">
            <v>AA</v>
          </cell>
          <cell r="C1546" t="str">
            <v>02</v>
          </cell>
          <cell r="D1546" t="str">
            <v/>
          </cell>
          <cell r="E1546" t="str">
            <v>PATTERN - MISC. DIE CUT, GUSSET SIDE LH #14</v>
          </cell>
        </row>
        <row r="1547">
          <cell r="A1547" t="str">
            <v>L0383871</v>
          </cell>
          <cell r="B1547" t="str">
            <v>AA</v>
          </cell>
          <cell r="C1547" t="str">
            <v>02</v>
          </cell>
          <cell r="D1547" t="str">
            <v/>
          </cell>
          <cell r="E1547" t="str">
            <v>TRIM - DIE CUT CLOTH, GUSSET SIDE RH  MALITEX #13</v>
          </cell>
        </row>
        <row r="1548">
          <cell r="A1548" t="str">
            <v>L0383872</v>
          </cell>
          <cell r="B1548" t="str">
            <v>AA</v>
          </cell>
          <cell r="C1548" t="str">
            <v>02</v>
          </cell>
          <cell r="D1548" t="str">
            <v/>
          </cell>
          <cell r="E1548" t="str">
            <v>PATTERN - MISC. DIE CUT, GUSSET SIDE RH #13</v>
          </cell>
        </row>
        <row r="1549">
          <cell r="A1549" t="str">
            <v>L0421012</v>
          </cell>
          <cell r="B1549" t="str">
            <v>AA</v>
          </cell>
          <cell r="C1549" t="str">
            <v>01</v>
          </cell>
          <cell r="D1549" t="str">
            <v/>
          </cell>
          <cell r="E1549" t="str">
            <v>TRIM - DIE CUT CLOTH, SIDE FRONT OUTER  MALITEX #11</v>
          </cell>
        </row>
        <row r="1550">
          <cell r="A1550" t="str">
            <v>L0421010</v>
          </cell>
          <cell r="B1550" t="str">
            <v>AA</v>
          </cell>
          <cell r="C1550" t="str">
            <v>01</v>
          </cell>
          <cell r="D1550" t="str">
            <v/>
          </cell>
          <cell r="E1550" t="str">
            <v>PATTERN - MISC. DIE CUT, SIDE FRONT OUTER #11</v>
          </cell>
        </row>
        <row r="1551">
          <cell r="A1551" t="str">
            <v>L0383888</v>
          </cell>
          <cell r="B1551" t="str">
            <v>AA</v>
          </cell>
          <cell r="C1551" t="str">
            <v>02</v>
          </cell>
          <cell r="D1551" t="str">
            <v/>
          </cell>
          <cell r="E1551" t="str">
            <v>TRIM - DIE CUT CLOTH, SIDE REAR  MALITEX #12</v>
          </cell>
        </row>
        <row r="1552">
          <cell r="A1552" t="str">
            <v>L0383890</v>
          </cell>
          <cell r="B1552" t="str">
            <v>AA</v>
          </cell>
          <cell r="C1552" t="str">
            <v>02</v>
          </cell>
          <cell r="D1552" t="str">
            <v/>
          </cell>
          <cell r="E1552" t="str">
            <v>PATTERN - MISC. DIE CUT, SIDE REAR #12</v>
          </cell>
        </row>
        <row r="1553">
          <cell r="A1553" t="str">
            <v>L0383885</v>
          </cell>
          <cell r="B1553" t="str">
            <v>AA</v>
          </cell>
          <cell r="C1553" t="str">
            <v>02</v>
          </cell>
          <cell r="D1553" t="str">
            <v/>
          </cell>
          <cell r="E1553" t="str">
            <v>TRIM - DIE CUT CLOTH, SIDE RH OUTER  NYLON #17</v>
          </cell>
        </row>
        <row r="1554">
          <cell r="A1554" t="str">
            <v>L0383886</v>
          </cell>
          <cell r="B1554" t="str">
            <v>AA</v>
          </cell>
          <cell r="C1554" t="str">
            <v>02</v>
          </cell>
          <cell r="D1554" t="str">
            <v/>
          </cell>
          <cell r="E1554" t="str">
            <v>PATTERN - MISC. DIE CUT, SIDE RH OUTER #17</v>
          </cell>
        </row>
        <row r="1555">
          <cell r="A1555" t="str">
            <v>L0421095</v>
          </cell>
          <cell r="B1555" t="str">
            <v>AA</v>
          </cell>
          <cell r="C1555" t="str">
            <v>01</v>
          </cell>
          <cell r="D1555" t="str">
            <v/>
          </cell>
          <cell r="E1555" t="str">
            <v>TRIM - DIE CUT NON-WOVEN, FOAM BOLSTER LH  6MM #22</v>
          </cell>
        </row>
        <row r="1556">
          <cell r="A1556" t="str">
            <v>L0383903</v>
          </cell>
          <cell r="B1556" t="str">
            <v>AA</v>
          </cell>
          <cell r="C1556" t="str">
            <v>02</v>
          </cell>
          <cell r="D1556" t="str">
            <v/>
          </cell>
          <cell r="E1556" t="str">
            <v>PATTERN - MISC. DIE CUT, FOAM BOLSTER LH #22</v>
          </cell>
        </row>
        <row r="1557">
          <cell r="A1557" t="str">
            <v>L0421818</v>
          </cell>
          <cell r="B1557" t="str">
            <v>AA</v>
          </cell>
          <cell r="C1557" t="str">
            <v>01</v>
          </cell>
          <cell r="D1557" t="str">
            <v/>
          </cell>
          <cell r="E1557" t="str">
            <v>TRIM - DIE CUT NON-WOVEN, FOAM BOLSTER RH, 6MM #20</v>
          </cell>
        </row>
        <row r="1558">
          <cell r="A1558" t="str">
            <v>L0383901</v>
          </cell>
          <cell r="B1558" t="str">
            <v>AA</v>
          </cell>
          <cell r="C1558" t="str">
            <v>02</v>
          </cell>
          <cell r="D1558" t="str">
            <v/>
          </cell>
          <cell r="E1558" t="str">
            <v>PATTERN - MISC. DIE CUT, FOAM BOLSTER RH #20</v>
          </cell>
        </row>
        <row r="1559">
          <cell r="A1559" t="str">
            <v>L0383895</v>
          </cell>
          <cell r="B1559" t="str">
            <v>AA</v>
          </cell>
          <cell r="C1559" t="str">
            <v>02</v>
          </cell>
          <cell r="D1559" t="str">
            <v/>
          </cell>
          <cell r="E1559" t="str">
            <v>TRIM - DIE CUT NON-WOVEN, FOAM CENTER FRONT  10MM #18</v>
          </cell>
        </row>
        <row r="1560">
          <cell r="A1560" t="str">
            <v>L0421090</v>
          </cell>
          <cell r="B1560" t="str">
            <v>AA</v>
          </cell>
          <cell r="C1560" t="str">
            <v>01</v>
          </cell>
          <cell r="D1560" t="str">
            <v/>
          </cell>
          <cell r="E1560" t="str">
            <v>PATTERN - MISC. DIE CUT, FOAM CENTER FRONT #18</v>
          </cell>
        </row>
        <row r="1561">
          <cell r="A1561" t="str">
            <v>L0421093</v>
          </cell>
          <cell r="B1561" t="str">
            <v>AA</v>
          </cell>
          <cell r="C1561" t="str">
            <v>01</v>
          </cell>
          <cell r="D1561" t="str">
            <v/>
          </cell>
          <cell r="E1561" t="str">
            <v>TRIM - DIE CUT NON-WOVEN, FOAM CENTER REAR  6MM #21</v>
          </cell>
        </row>
        <row r="1562">
          <cell r="A1562" t="str">
            <v>L0421094</v>
          </cell>
          <cell r="B1562" t="str">
            <v>AA</v>
          </cell>
          <cell r="C1562" t="str">
            <v>01</v>
          </cell>
          <cell r="D1562" t="str">
            <v/>
          </cell>
          <cell r="E1562" t="str">
            <v>PATTERN - MISC. DIE CUT, FOAM CENTER REAR #21</v>
          </cell>
        </row>
        <row r="1563">
          <cell r="A1563" t="str">
            <v>L0383896</v>
          </cell>
          <cell r="B1563" t="str">
            <v>AA</v>
          </cell>
          <cell r="C1563" t="str">
            <v>02</v>
          </cell>
          <cell r="D1563" t="str">
            <v/>
          </cell>
          <cell r="E1563" t="str">
            <v>TRIM - DIE CUT NON-WOVEN, FOAM CENTER  10MM #19</v>
          </cell>
        </row>
        <row r="1564">
          <cell r="A1564" t="str">
            <v>L0421091</v>
          </cell>
          <cell r="B1564" t="str">
            <v>AA</v>
          </cell>
          <cell r="C1564" t="str">
            <v>01</v>
          </cell>
          <cell r="D1564" t="str">
            <v/>
          </cell>
          <cell r="E1564" t="str">
            <v>PATTERN - MISC. DIE CUT, FOAM CENTER #19</v>
          </cell>
        </row>
        <row r="1565">
          <cell r="A1565" t="str">
            <v>L0421088</v>
          </cell>
          <cell r="B1565" t="str">
            <v>AA</v>
          </cell>
          <cell r="C1565" t="str">
            <v>01</v>
          </cell>
          <cell r="D1565" t="str">
            <v/>
          </cell>
          <cell r="E1565" t="str">
            <v>TRIM - DIE CUT VINYL, BOLSTER LH OUTER  TAURUS #7</v>
          </cell>
        </row>
        <row r="1566">
          <cell r="A1566" t="str">
            <v>L0383858</v>
          </cell>
          <cell r="B1566" t="str">
            <v>AA</v>
          </cell>
          <cell r="C1566" t="str">
            <v>02</v>
          </cell>
          <cell r="D1566" t="str">
            <v/>
          </cell>
          <cell r="E1566" t="str">
            <v>PATTERN - MISC. DIE CUT, BOLSTER LH OUTER #7</v>
          </cell>
        </row>
        <row r="1567">
          <cell r="A1567" t="str">
            <v>L0421086</v>
          </cell>
          <cell r="B1567" t="str">
            <v>AA</v>
          </cell>
          <cell r="C1567" t="str">
            <v>01</v>
          </cell>
          <cell r="D1567" t="str">
            <v/>
          </cell>
          <cell r="E1567" t="str">
            <v>TRIM - DIE CUT VINYL, BOLSTER RH OUTER  TAURUS #6</v>
          </cell>
        </row>
        <row r="1568">
          <cell r="A1568" t="str">
            <v>L0383856</v>
          </cell>
          <cell r="B1568" t="str">
            <v>AA</v>
          </cell>
          <cell r="C1568" t="str">
            <v>02</v>
          </cell>
          <cell r="D1568" t="str">
            <v/>
          </cell>
          <cell r="E1568" t="str">
            <v>PATTERN - MISC. DIE CUT, BOLSTER RH OUTER #6</v>
          </cell>
        </row>
        <row r="1569">
          <cell r="A1569" t="str">
            <v>L0421026</v>
          </cell>
          <cell r="B1569" t="str">
            <v>AA</v>
          </cell>
          <cell r="C1569" t="str">
            <v>01</v>
          </cell>
          <cell r="D1569" t="str">
            <v/>
          </cell>
          <cell r="E1569" t="str">
            <v>TRIM - DIE CUT VINYL, GUSSET CENTER FRONT LH  TAURUS #9</v>
          </cell>
        </row>
        <row r="1570">
          <cell r="A1570" t="str">
            <v>L0421009</v>
          </cell>
          <cell r="B1570" t="str">
            <v>AA</v>
          </cell>
          <cell r="C1570" t="str">
            <v>01</v>
          </cell>
          <cell r="D1570" t="str">
            <v/>
          </cell>
          <cell r="E1570" t="str">
            <v>PATTERN - MISC. DIE CUT, GUSSET CENTER FRONT LH #9</v>
          </cell>
        </row>
        <row r="1571">
          <cell r="A1571" t="str">
            <v>L0421025</v>
          </cell>
          <cell r="B1571" t="str">
            <v>AA</v>
          </cell>
          <cell r="C1571" t="str">
            <v>01</v>
          </cell>
          <cell r="D1571" t="str">
            <v/>
          </cell>
          <cell r="E1571" t="str">
            <v>TRIM - DIE CUT VINYL, GUSSET CENTER FRONT RH  TAURUS #8</v>
          </cell>
        </row>
        <row r="1572">
          <cell r="A1572" t="str">
            <v>L0421008</v>
          </cell>
          <cell r="B1572" t="str">
            <v>AA</v>
          </cell>
          <cell r="C1572" t="str">
            <v>01</v>
          </cell>
          <cell r="D1572" t="str">
            <v/>
          </cell>
          <cell r="E1572" t="str">
            <v>PATTERN - MISC. DIE CUT, GUSSET CENTER FRONT RH #8</v>
          </cell>
        </row>
        <row r="1573">
          <cell r="A1573" t="str">
            <v>L0421089</v>
          </cell>
          <cell r="B1573" t="str">
            <v>AA</v>
          </cell>
          <cell r="C1573" t="str">
            <v>01</v>
          </cell>
          <cell r="D1573" t="str">
            <v/>
          </cell>
          <cell r="E1573" t="str">
            <v>TRIM - DIE CUT VINYL, SIDE FRONT  TAURUS #10</v>
          </cell>
        </row>
        <row r="1574">
          <cell r="A1574" t="str">
            <v>L0383844</v>
          </cell>
          <cell r="B1574" t="str">
            <v>AA</v>
          </cell>
          <cell r="C1574" t="str">
            <v>02</v>
          </cell>
          <cell r="D1574" t="str">
            <v/>
          </cell>
          <cell r="E1574" t="str">
            <v>PATTERN - MISC. DIE CUT, SIDE FRONT #10</v>
          </cell>
        </row>
        <row r="1575">
          <cell r="A1575" t="str">
            <v>L0421032</v>
          </cell>
          <cell r="B1575" t="str">
            <v>AA</v>
          </cell>
          <cell r="C1575" t="str">
            <v>01</v>
          </cell>
          <cell r="D1575" t="str">
            <v/>
          </cell>
          <cell r="E1575" t="str">
            <v>TRIM - DIE CUT VINYL, SIDE LH  TAURUS #15</v>
          </cell>
        </row>
        <row r="1576">
          <cell r="A1576" t="str">
            <v>L0383862</v>
          </cell>
          <cell r="B1576" t="str">
            <v>AA</v>
          </cell>
          <cell r="C1576" t="str">
            <v>02</v>
          </cell>
          <cell r="D1576" t="str">
            <v/>
          </cell>
          <cell r="E1576" t="str">
            <v>PATTERN - MISC. DIE CUT, SIDE LH #15</v>
          </cell>
        </row>
        <row r="1577">
          <cell r="A1577" t="str">
            <v>L0421033</v>
          </cell>
          <cell r="B1577" t="str">
            <v>AA</v>
          </cell>
          <cell r="C1577" t="str">
            <v>01</v>
          </cell>
          <cell r="D1577" t="str">
            <v/>
          </cell>
          <cell r="E1577" t="str">
            <v>TRIM - DIE CUT VINYL, SIDE RH  TAURUS #16</v>
          </cell>
        </row>
        <row r="1578">
          <cell r="A1578" t="str">
            <v>L0383870</v>
          </cell>
          <cell r="B1578" t="str">
            <v>AA</v>
          </cell>
          <cell r="C1578" t="str">
            <v>02</v>
          </cell>
          <cell r="D1578" t="str">
            <v/>
          </cell>
          <cell r="E1578" t="str">
            <v>PATTERN - MISC. DIE CUT, SIDE RH #16</v>
          </cell>
        </row>
        <row r="1579">
          <cell r="A1579" t="str">
            <v>L0426083</v>
          </cell>
          <cell r="B1579" t="str">
            <v>AA</v>
          </cell>
          <cell r="C1579" t="str">
            <v>01</v>
          </cell>
          <cell r="D1579" t="str">
            <v/>
          </cell>
          <cell r="E1579" t="str">
            <v>TRIM - DIE CUT LEATHER, CENTER  ALSTON SUEDE #1</v>
          </cell>
        </row>
        <row r="1580">
          <cell r="A1580" t="str">
            <v>L0383842</v>
          </cell>
          <cell r="B1580" t="str">
            <v>AA</v>
          </cell>
          <cell r="C1580" t="str">
            <v>02</v>
          </cell>
          <cell r="D1580" t="str">
            <v/>
          </cell>
          <cell r="E1580" t="str">
            <v>PATTERN - MISC. DIE CUT, CENTER #1</v>
          </cell>
        </row>
        <row r="1581">
          <cell r="A1581" t="str">
            <v>L0426088</v>
          </cell>
          <cell r="B1581" t="str">
            <v>AA</v>
          </cell>
          <cell r="C1581" t="str">
            <v>01</v>
          </cell>
          <cell r="D1581" t="str">
            <v/>
          </cell>
          <cell r="E1581" t="str">
            <v>TRIM - DIE CUT LEATHER, CENTER REAR  ALSTON SUEDE #4</v>
          </cell>
        </row>
        <row r="1582">
          <cell r="A1582" t="str">
            <v>L0383848</v>
          </cell>
          <cell r="B1582" t="str">
            <v>AA</v>
          </cell>
          <cell r="C1582" t="str">
            <v>02</v>
          </cell>
          <cell r="D1582" t="str">
            <v/>
          </cell>
          <cell r="E1582" t="str">
            <v>PATTERN - MISC. DIE CUT, CENTER REAR #4</v>
          </cell>
        </row>
        <row r="1583">
          <cell r="A1583" t="str">
            <v>L0426085</v>
          </cell>
          <cell r="B1583" t="str">
            <v>AA</v>
          </cell>
          <cell r="C1583" t="str">
            <v>01</v>
          </cell>
          <cell r="D1583" t="str">
            <v/>
          </cell>
          <cell r="E1583" t="str">
            <v>TRIM - DIE CUT LEATHER, CENTER FRONT  ALSTON SUEDE #2</v>
          </cell>
        </row>
        <row r="1584">
          <cell r="A1584" t="str">
            <v>L0383839</v>
          </cell>
          <cell r="B1584" t="str">
            <v>AA</v>
          </cell>
          <cell r="C1584" t="str">
            <v>02</v>
          </cell>
          <cell r="D1584" t="str">
            <v/>
          </cell>
          <cell r="E1584" t="str">
            <v>PATTERN - MISC. DIE CUT, CENTER FRONT #2</v>
          </cell>
        </row>
        <row r="1585">
          <cell r="A1585" t="str">
            <v>L0426086</v>
          </cell>
          <cell r="B1585" t="str">
            <v>AA</v>
          </cell>
          <cell r="C1585" t="str">
            <v>01</v>
          </cell>
          <cell r="D1585" t="str">
            <v/>
          </cell>
          <cell r="E1585" t="str">
            <v>TRIM - DIE CUT LEATHER, BOLSTER RH  ALSTON SUEDE #3</v>
          </cell>
        </row>
        <row r="1586">
          <cell r="A1586" t="str">
            <v>L0383851</v>
          </cell>
          <cell r="B1586" t="str">
            <v>AA</v>
          </cell>
          <cell r="C1586" t="str">
            <v>02</v>
          </cell>
          <cell r="D1586" t="str">
            <v/>
          </cell>
          <cell r="E1586" t="str">
            <v>PATTERN - MISC. DIE CUT, BOLSTER RH #3</v>
          </cell>
        </row>
        <row r="1587">
          <cell r="A1587" t="str">
            <v>L0426089</v>
          </cell>
          <cell r="B1587" t="str">
            <v>AA</v>
          </cell>
          <cell r="C1587" t="str">
            <v>01</v>
          </cell>
          <cell r="D1587" t="str">
            <v/>
          </cell>
          <cell r="E1587" t="str">
            <v>TRIM - DIE CUT LEATHER, BOLSTER LH  ALSTON SUEDE #5</v>
          </cell>
        </row>
        <row r="1588">
          <cell r="A1588" t="str">
            <v>L0383854</v>
          </cell>
          <cell r="B1588" t="str">
            <v>AA</v>
          </cell>
          <cell r="C1588" t="str">
            <v>02</v>
          </cell>
          <cell r="D1588" t="str">
            <v/>
          </cell>
          <cell r="E1588" t="str">
            <v>PATTERN - MISC. DIE CUT, BOLSTER LH #5</v>
          </cell>
        </row>
        <row r="1589">
          <cell r="A1589" t="str">
            <v>L0421469</v>
          </cell>
          <cell r="B1589" t="str">
            <v>AA</v>
          </cell>
          <cell r="C1589" t="str">
            <v>01</v>
          </cell>
          <cell r="D1589" t="str">
            <v>LCF</v>
          </cell>
          <cell r="E1589" t="str">
            <v>ASM, HEADREST - 1R ARTICULATING C&amp;S CLOTH, 2W MANUAL</v>
          </cell>
        </row>
        <row r="1590">
          <cell r="A1590" t="str">
            <v>L0421470</v>
          </cell>
          <cell r="B1590" t="str">
            <v>AA</v>
          </cell>
          <cell r="C1590" t="str">
            <v>01</v>
          </cell>
          <cell r="D1590" t="str">
            <v>LCF</v>
          </cell>
          <cell r="E1590" t="str">
            <v>ASM, HEADREST - 1R ARTICULATING C&amp;S VINYL, 2W TAURUS MANUAL</v>
          </cell>
        </row>
        <row r="1591">
          <cell r="A1591" t="str">
            <v>L0375656</v>
          </cell>
          <cell r="B1591" t="str">
            <v>AC</v>
          </cell>
          <cell r="C1591" t="str">
            <v>01</v>
          </cell>
          <cell r="D1591" t="str">
            <v/>
          </cell>
          <cell r="E1591" t="str">
            <v>FOAM PAD - 1RS BACK, FRONT RH, SQUAB RH STD</v>
          </cell>
        </row>
        <row r="1592">
          <cell r="A1592" t="str">
            <v>L0376981</v>
          </cell>
          <cell r="B1592" t="str">
            <v>AB</v>
          </cell>
          <cell r="C1592" t="str">
            <v>01</v>
          </cell>
          <cell r="D1592" t="str">
            <v/>
          </cell>
          <cell r="E1592" t="str">
            <v>ASM, WIRING HARNESS - SEAT, FRONT LH, PASS, MAN + LUMB + HEAT</v>
          </cell>
        </row>
        <row r="1593">
          <cell r="A1593" t="str">
            <v>L0376982</v>
          </cell>
          <cell r="B1593" t="str">
            <v>AB</v>
          </cell>
          <cell r="C1593" t="str">
            <v>01</v>
          </cell>
          <cell r="D1593" t="str">
            <v/>
          </cell>
          <cell r="E1593" t="str">
            <v>ASM, WIRING HARNESS - SEAT, FRONT LH, PASS, 8-WAY NON-MEM</v>
          </cell>
        </row>
        <row r="1594">
          <cell r="A1594" t="str">
            <v>L0376983</v>
          </cell>
          <cell r="B1594" t="str">
            <v>AB</v>
          </cell>
          <cell r="C1594" t="str">
            <v>01</v>
          </cell>
          <cell r="D1594" t="str">
            <v/>
          </cell>
          <cell r="E1594" t="str">
            <v>ASM, WIRING HARNESS - SEAT, FRONT LH, PASS, 8-WAY NON-MEM + HEAT</v>
          </cell>
        </row>
        <row r="1595">
          <cell r="A1595" t="str">
            <v>L0376984</v>
          </cell>
          <cell r="B1595" t="str">
            <v>AB</v>
          </cell>
          <cell r="C1595" t="str">
            <v>01</v>
          </cell>
          <cell r="D1595" t="str">
            <v/>
          </cell>
          <cell r="E1595" t="str">
            <v>ASM, WIRING HARNESS - SEAT, FRONT LH, PASS, 12-WAY NON-MEM (8W + LUMB)</v>
          </cell>
        </row>
        <row r="1596">
          <cell r="A1596" t="str">
            <v>L0377014</v>
          </cell>
          <cell r="B1596" t="str">
            <v>AB</v>
          </cell>
          <cell r="C1596" t="str">
            <v>01</v>
          </cell>
          <cell r="D1596" t="str">
            <v/>
          </cell>
          <cell r="E1596" t="str">
            <v>ASM, WIRING HARNESS - SEAT, FRONT LH, DRVR, 8-WAY NON-MEM + HEAT</v>
          </cell>
        </row>
        <row r="1597">
          <cell r="A1597" t="str">
            <v>L0377069</v>
          </cell>
          <cell r="B1597" t="str">
            <v>AB</v>
          </cell>
          <cell r="C1597" t="str">
            <v>01</v>
          </cell>
          <cell r="D1597" t="str">
            <v/>
          </cell>
          <cell r="E1597" t="str">
            <v>ASM, WIRING HARNESS - SEAT, FRONT RH, DRVR, 16-WAY MEM (8W + LUMB + EXT + BOL) + HEAT</v>
          </cell>
        </row>
        <row r="1598">
          <cell r="A1598" t="str">
            <v>L0381436</v>
          </cell>
          <cell r="B1598" t="str">
            <v>AA</v>
          </cell>
          <cell r="C1598" t="str">
            <v>01</v>
          </cell>
          <cell r="D1598" t="str">
            <v/>
          </cell>
          <cell r="E1598" t="str">
            <v>SENSOR - ADJUSTER, FRONT, TRACK POSITIONING SENSOR XVS3</v>
          </cell>
        </row>
        <row r="1599">
          <cell r="A1599" t="str">
            <v>L0375657</v>
          </cell>
          <cell r="B1599" t="str">
            <v>AC</v>
          </cell>
          <cell r="C1599" t="str">
            <v>01</v>
          </cell>
          <cell r="D1599" t="str">
            <v/>
          </cell>
          <cell r="E1599" t="str">
            <v>FOAM PAD - 1RS BACK, FRONT LH, SQUAB STD</v>
          </cell>
        </row>
        <row r="1600">
          <cell r="A1600" t="str">
            <v>L0382740</v>
          </cell>
          <cell r="B1600" t="str">
            <v>AA</v>
          </cell>
          <cell r="C1600" t="str">
            <v>02</v>
          </cell>
          <cell r="D1600" t="str">
            <v/>
          </cell>
          <cell r="E1600" t="str">
            <v>SLEEVE - HEADREST</v>
          </cell>
        </row>
        <row r="1601">
          <cell r="A1601" t="str">
            <v>L0375662</v>
          </cell>
          <cell r="B1601" t="str">
            <v>AC</v>
          </cell>
          <cell r="C1601" t="str">
            <v>01</v>
          </cell>
          <cell r="D1601" t="str">
            <v/>
          </cell>
          <cell r="E1601" t="str">
            <v>FOAM PAD - 1RS BACK, FRONT RH, SQUAB RH SPORT CLIMATE</v>
          </cell>
        </row>
        <row r="1602">
          <cell r="A1602" t="str">
            <v>L0375661</v>
          </cell>
          <cell r="B1602" t="str">
            <v>AC</v>
          </cell>
          <cell r="C1602" t="str">
            <v>01</v>
          </cell>
          <cell r="D1602" t="str">
            <v/>
          </cell>
          <cell r="E1602" t="str">
            <v>FOAM PAD - 1RS BACK, FRONT LH, SQUAB LH SPORT</v>
          </cell>
        </row>
        <row r="1603">
          <cell r="A1603" t="str">
            <v>L0390471</v>
          </cell>
          <cell r="B1603" t="str">
            <v>AA</v>
          </cell>
          <cell r="C1603" t="str">
            <v>02</v>
          </cell>
          <cell r="D1603" t="str">
            <v/>
          </cell>
          <cell r="E1603" t="str">
            <v>SEATBELT - W/BUCKLE/BUCKLE, WITH CTS PASSENGER RH</v>
          </cell>
        </row>
        <row r="1604">
          <cell r="A1604" t="str">
            <v>L0377017</v>
          </cell>
          <cell r="B1604" t="str">
            <v>AB</v>
          </cell>
          <cell r="C1604" t="str">
            <v>01</v>
          </cell>
          <cell r="D1604" t="str">
            <v/>
          </cell>
          <cell r="E1604" t="str">
            <v>ASM, WIRING HARNESS - SEAT, FRONT LH, DRVR, 12-WAY NON-MEM (8W + LUMB) + HEAT</v>
          </cell>
        </row>
        <row r="1605">
          <cell r="A1605" t="str">
            <v>L0377019</v>
          </cell>
          <cell r="B1605" t="str">
            <v>AB</v>
          </cell>
          <cell r="C1605" t="str">
            <v>01</v>
          </cell>
          <cell r="D1605" t="str">
            <v/>
          </cell>
          <cell r="E1605" t="str">
            <v>ASM, WIRING HARNESS - SEAT, FRONT LH, DRVR, 12-WAY NON-MEM (8W + LUMB) + H/C</v>
          </cell>
        </row>
        <row r="1606">
          <cell r="A1606" t="str">
            <v>L0375073</v>
          </cell>
          <cell r="B1606" t="str">
            <v>AB</v>
          </cell>
          <cell r="C1606" t="str">
            <v>01</v>
          </cell>
          <cell r="D1606" t="str">
            <v>LCF</v>
          </cell>
          <cell r="E1606" t="str">
            <v>COVER - RECLINER, FRONT OUTBOARD LH, FRT SECTION VALANCE MANAUL</v>
          </cell>
        </row>
        <row r="1607">
          <cell r="A1607" t="str">
            <v>L0375085</v>
          </cell>
          <cell r="B1607" t="str">
            <v>AB</v>
          </cell>
          <cell r="C1607" t="str">
            <v>01</v>
          </cell>
          <cell r="D1607" t="str">
            <v>LCF</v>
          </cell>
          <cell r="E1607" t="str">
            <v>BEZEL - TRIM, FRONT, HEADREST TO TRIM INNER</v>
          </cell>
        </row>
        <row r="1608">
          <cell r="A1608" t="str">
            <v>L0375072</v>
          </cell>
          <cell r="B1608" t="str">
            <v>AB</v>
          </cell>
          <cell r="C1608" t="str">
            <v>01</v>
          </cell>
          <cell r="D1608" t="str">
            <v>LCF</v>
          </cell>
          <cell r="E1608" t="str">
            <v>COVER - RECLINER, FRONT OUTBOARD RH, FRT SECTION VALANCE MANUAL</v>
          </cell>
        </row>
        <row r="1609">
          <cell r="A1609" t="str">
            <v>L0378612</v>
          </cell>
          <cell r="B1609" t="str">
            <v>AB</v>
          </cell>
          <cell r="C1609" t="str">
            <v>01</v>
          </cell>
          <cell r="D1609" t="str">
            <v/>
          </cell>
          <cell r="E1609" t="str">
            <v>ASM, WIRING HARNESS - SEAT, FRONT RH, PASS, 16-WAY NON-MEM (NAS) (8W + LUMB + EXT + BOL)</v>
          </cell>
        </row>
        <row r="1610">
          <cell r="A1610" t="str">
            <v>L0377149</v>
          </cell>
          <cell r="B1610" t="str">
            <v>AB</v>
          </cell>
          <cell r="C1610" t="str">
            <v>01</v>
          </cell>
          <cell r="D1610" t="str">
            <v/>
          </cell>
          <cell r="E1610" t="str">
            <v>ASM, WIRING HARNESS - SEAT, FRONT RH, PASS, 12-WAY NON-MEM (NAS) (8W + LUMB)</v>
          </cell>
        </row>
        <row r="1611">
          <cell r="A1611" t="str">
            <v>L0377152</v>
          </cell>
          <cell r="B1611" t="str">
            <v>AB</v>
          </cell>
          <cell r="C1611" t="str">
            <v>01</v>
          </cell>
          <cell r="D1611" t="str">
            <v/>
          </cell>
          <cell r="E1611" t="str">
            <v>ASM, WIRING HARNESS - SEAT, FRONT RH, PASS, 12-WAY NON-MEM (NAS) (8W + LUMB) + HEAT</v>
          </cell>
        </row>
        <row r="1612">
          <cell r="A1612" t="str">
            <v>L0378012</v>
          </cell>
          <cell r="B1612" t="str">
            <v>AA</v>
          </cell>
          <cell r="C1612" t="str">
            <v>02</v>
          </cell>
          <cell r="D1612" t="str">
            <v/>
          </cell>
          <cell r="E1612" t="str">
            <v>SEATBELT - W/BUCKLE/BUCKLE, FRONT RH</v>
          </cell>
        </row>
        <row r="1613">
          <cell r="A1613" t="str">
            <v>L0378611</v>
          </cell>
          <cell r="B1613" t="str">
            <v>AB</v>
          </cell>
          <cell r="C1613" t="str">
            <v>01</v>
          </cell>
          <cell r="D1613" t="str">
            <v/>
          </cell>
          <cell r="E1613" t="str">
            <v>ASM, WIRING HARNESS - SEAT, FRONT RH, PASS, 12-WAY NON-MEM (NAS) (8W + LUMB) + H/C</v>
          </cell>
        </row>
        <row r="1614">
          <cell r="A1614" t="str">
            <v>L0377058</v>
          </cell>
          <cell r="B1614" t="str">
            <v>AB</v>
          </cell>
          <cell r="C1614" t="str">
            <v>01</v>
          </cell>
          <cell r="D1614" t="str">
            <v/>
          </cell>
          <cell r="E1614" t="str">
            <v>ASM, WIRING HARNESS - SEAT, FRONT RH, DRVR, 12-WAY NON-MEM (8W + LUMB) + HEAT</v>
          </cell>
        </row>
        <row r="1615">
          <cell r="A1615" t="str">
            <v>L0377059</v>
          </cell>
          <cell r="B1615" t="str">
            <v>AB</v>
          </cell>
          <cell r="C1615" t="str">
            <v>01</v>
          </cell>
          <cell r="D1615" t="str">
            <v/>
          </cell>
          <cell r="E1615" t="str">
            <v>ASM, WIRING HARNESS - SEAT, FRONT RH, DRVR, 12-WAY NON-MEM (8W + LUMB) + H/C</v>
          </cell>
        </row>
        <row r="1616">
          <cell r="A1616" t="str">
            <v>L0420615</v>
          </cell>
          <cell r="B1616" t="str">
            <v>AA</v>
          </cell>
          <cell r="C1616" t="str">
            <v>02</v>
          </cell>
          <cell r="D1616" t="str">
            <v>LCF</v>
          </cell>
          <cell r="E1616" t="str">
            <v>ASM, TRIM COVER - 1RS BACK LEATHER, FRONT RH, JT4 SPORT ETO LTH LOGO S</v>
          </cell>
        </row>
        <row r="1617">
          <cell r="A1617" t="str">
            <v>L0432923</v>
          </cell>
          <cell r="B1617" t="str">
            <v>AA</v>
          </cell>
          <cell r="C1617" t="str">
            <v>01</v>
          </cell>
          <cell r="D1617" t="str">
            <v/>
          </cell>
          <cell r="E1617" t="str">
            <v>CORD - ELASTIC, 525MM (290MM TAPE) - 127</v>
          </cell>
        </row>
        <row r="1618">
          <cell r="A1618" t="str">
            <v>L0431718</v>
          </cell>
          <cell r="B1618" t="str">
            <v>AA</v>
          </cell>
          <cell r="C1618" t="str">
            <v>01</v>
          </cell>
          <cell r="D1618" t="str">
            <v/>
          </cell>
          <cell r="E1618" t="str">
            <v>HOOK AND LOOP - LOOP, VELCRO WIDTH - 20MM - 145</v>
          </cell>
        </row>
        <row r="1619">
          <cell r="A1619" t="str">
            <v>L0431770</v>
          </cell>
          <cell r="B1619" t="str">
            <v>AA</v>
          </cell>
          <cell r="C1619" t="str">
            <v>01</v>
          </cell>
          <cell r="D1619" t="str">
            <v/>
          </cell>
          <cell r="E1619" t="str">
            <v>LABEL - IDENTIFICATION, 2001221/35</v>
          </cell>
        </row>
        <row r="1620">
          <cell r="A1620" t="str">
            <v>L0431798</v>
          </cell>
          <cell r="B1620" t="str">
            <v>AA</v>
          </cell>
          <cell r="C1620" t="str">
            <v>01</v>
          </cell>
          <cell r="D1620" t="str">
            <v/>
          </cell>
          <cell r="E1620" t="str">
            <v>LABEL - SAFETY, 2001204 - AIRBAG - 161</v>
          </cell>
        </row>
        <row r="1621">
          <cell r="A1621" t="str">
            <v>L0431725</v>
          </cell>
          <cell r="B1621" t="str">
            <v>AA</v>
          </cell>
          <cell r="C1621" t="str">
            <v>01</v>
          </cell>
          <cell r="D1621" t="str">
            <v/>
          </cell>
          <cell r="E1621" t="str">
            <v>RETAINER - EXTRUDED PLASTIC, TIEDOWN WIDTH - 25MMX356MM - 151</v>
          </cell>
        </row>
        <row r="1622">
          <cell r="A1622" t="str">
            <v>L0431726</v>
          </cell>
          <cell r="B1622" t="str">
            <v>AA</v>
          </cell>
          <cell r="C1622" t="str">
            <v>01</v>
          </cell>
          <cell r="D1622" t="str">
            <v/>
          </cell>
          <cell r="E1622" t="str">
            <v>RETAINER - EXTRUDED PLASTIC, TIEDOWN WIDTH - 25MMX80MM - 152</v>
          </cell>
        </row>
        <row r="1623">
          <cell r="A1623" t="str">
            <v>L0431702</v>
          </cell>
          <cell r="B1623" t="str">
            <v>AA</v>
          </cell>
          <cell r="C1623" t="str">
            <v>01</v>
          </cell>
          <cell r="D1623" t="str">
            <v/>
          </cell>
          <cell r="E1623" t="str">
            <v>RETAINER - J, A133 - 320MM - 129</v>
          </cell>
        </row>
        <row r="1624">
          <cell r="A1624" t="str">
            <v>L0431716</v>
          </cell>
          <cell r="B1624" t="str">
            <v>AA</v>
          </cell>
          <cell r="C1624" t="str">
            <v>01</v>
          </cell>
          <cell r="D1624" t="str">
            <v/>
          </cell>
          <cell r="E1624" t="str">
            <v>RETAINER - J, A396 - 50MM - 143</v>
          </cell>
        </row>
        <row r="1625">
          <cell r="A1625" t="str">
            <v>L0431717</v>
          </cell>
          <cell r="B1625" t="str">
            <v>AA</v>
          </cell>
          <cell r="C1625" t="str">
            <v>01</v>
          </cell>
          <cell r="D1625" t="str">
            <v/>
          </cell>
          <cell r="E1625" t="str">
            <v>RETAINER - J, A396 -180MM - 144</v>
          </cell>
        </row>
        <row r="1626">
          <cell r="A1626" t="str">
            <v>L0157822</v>
          </cell>
          <cell r="B1626" t="str">
            <v>AA</v>
          </cell>
          <cell r="C1626" t="str">
            <v>02</v>
          </cell>
          <cell r="D1626" t="str">
            <v>LCF</v>
          </cell>
          <cell r="E1626" t="str">
            <v>THREAD, -TERRIER (OXLEY) M20 OR SIMILAR</v>
          </cell>
        </row>
        <row r="1627">
          <cell r="A1627" t="str">
            <v>L0157821</v>
          </cell>
          <cell r="B1627" t="str">
            <v>AA</v>
          </cell>
          <cell r="C1627" t="str">
            <v>02</v>
          </cell>
          <cell r="D1627" t="str">
            <v>LCF</v>
          </cell>
          <cell r="E1627" t="str">
            <v>THREAD, -TERRIER (OXLEY) M36 OR SIMILAR</v>
          </cell>
        </row>
        <row r="1628">
          <cell r="A1628" t="str">
            <v>L0322992</v>
          </cell>
          <cell r="B1628" t="str">
            <v>AA</v>
          </cell>
          <cell r="C1628" t="str">
            <v>01</v>
          </cell>
          <cell r="D1628" t="str">
            <v>LCF</v>
          </cell>
          <cell r="E1628" t="str">
            <v>THREAD, AMANN OXCEL +80 - AIRBAG THREAD- OR SIMILAR</v>
          </cell>
        </row>
        <row r="1629">
          <cell r="A1629" t="str">
            <v>L0426575</v>
          </cell>
          <cell r="B1629" t="str">
            <v>AA</v>
          </cell>
          <cell r="C1629" t="str">
            <v>01</v>
          </cell>
          <cell r="D1629" t="str">
            <v/>
          </cell>
          <cell r="E1629" t="str">
            <v>TRIM - DIE CUT LEATHER, BOLSTER RH  TAURUS #4</v>
          </cell>
        </row>
        <row r="1630">
          <cell r="A1630" t="str">
            <v>L0426594</v>
          </cell>
          <cell r="B1630" t="str">
            <v>AA</v>
          </cell>
          <cell r="C1630" t="str">
            <v>01</v>
          </cell>
          <cell r="D1630" t="str">
            <v/>
          </cell>
          <cell r="E1630" t="str">
            <v>PATTERN - MISC. DIE CUT, BOLSTER RH #4</v>
          </cell>
        </row>
        <row r="1631">
          <cell r="A1631" t="str">
            <v>L0426577</v>
          </cell>
          <cell r="B1631" t="str">
            <v>AA</v>
          </cell>
          <cell r="C1631" t="str">
            <v>01</v>
          </cell>
          <cell r="D1631" t="str">
            <v/>
          </cell>
          <cell r="E1631" t="str">
            <v>TRIM - DIE CUT LEATHER, BOLSTER LH  TAURUS #6</v>
          </cell>
        </row>
        <row r="1632">
          <cell r="A1632" t="str">
            <v>L0426596</v>
          </cell>
          <cell r="B1632" t="str">
            <v>AA</v>
          </cell>
          <cell r="C1632" t="str">
            <v>01</v>
          </cell>
          <cell r="D1632" t="str">
            <v/>
          </cell>
          <cell r="E1632" t="str">
            <v>PATTERN - MISC. DIE CUT, BOLSTER LH #6</v>
          </cell>
        </row>
        <row r="1633">
          <cell r="A1633" t="str">
            <v>L0426578</v>
          </cell>
          <cell r="B1633" t="str">
            <v>AA</v>
          </cell>
          <cell r="C1633" t="str">
            <v>01</v>
          </cell>
          <cell r="D1633" t="str">
            <v/>
          </cell>
          <cell r="E1633" t="str">
            <v>TRIM - DIE CUT LEATHER, BOLSTER OUTER RH  TAURUS #7</v>
          </cell>
        </row>
        <row r="1634">
          <cell r="A1634" t="str">
            <v>L0426597</v>
          </cell>
          <cell r="B1634" t="str">
            <v>AA</v>
          </cell>
          <cell r="C1634" t="str">
            <v>01</v>
          </cell>
          <cell r="D1634" t="str">
            <v/>
          </cell>
          <cell r="E1634" t="str">
            <v>PATTERN - MISC. DIE CUT, BOLSTER OUTER RH #7</v>
          </cell>
        </row>
        <row r="1635">
          <cell r="A1635" t="str">
            <v>L0426579</v>
          </cell>
          <cell r="B1635" t="str">
            <v>AA</v>
          </cell>
          <cell r="C1635" t="str">
            <v>01</v>
          </cell>
          <cell r="D1635" t="str">
            <v/>
          </cell>
          <cell r="E1635" t="str">
            <v>TRIM - DIE CUT LEATHER, BOLSTER OUTER LH  TAURUS #8</v>
          </cell>
        </row>
        <row r="1636">
          <cell r="A1636" t="str">
            <v>L0426598</v>
          </cell>
          <cell r="B1636" t="str">
            <v>AA</v>
          </cell>
          <cell r="C1636" t="str">
            <v>01</v>
          </cell>
          <cell r="D1636" t="str">
            <v/>
          </cell>
          <cell r="E1636" t="str">
            <v>PATTERN - MISC. DIE CUT, BOLSTER OUTER LH #8</v>
          </cell>
        </row>
        <row r="1637">
          <cell r="A1637" t="str">
            <v>L0426580</v>
          </cell>
          <cell r="B1637" t="str">
            <v>AA</v>
          </cell>
          <cell r="C1637" t="str">
            <v>01</v>
          </cell>
          <cell r="D1637" t="str">
            <v/>
          </cell>
          <cell r="E1637" t="str">
            <v>TRIM - DIE CUT VINYL, SIDE RH  TAURUS #9</v>
          </cell>
        </row>
        <row r="1638">
          <cell r="A1638" t="str">
            <v>L0426599</v>
          </cell>
          <cell r="B1638" t="str">
            <v>AA</v>
          </cell>
          <cell r="C1638" t="str">
            <v>01</v>
          </cell>
          <cell r="D1638" t="str">
            <v/>
          </cell>
          <cell r="E1638" t="str">
            <v>PATTERN - MISC. DIE CUT, SIDE RH #9</v>
          </cell>
        </row>
        <row r="1639">
          <cell r="A1639" t="str">
            <v>L0426581</v>
          </cell>
          <cell r="B1639" t="str">
            <v>AA</v>
          </cell>
          <cell r="C1639" t="str">
            <v>01</v>
          </cell>
          <cell r="D1639" t="str">
            <v/>
          </cell>
          <cell r="E1639" t="str">
            <v>TRIM - DIE CUT VINYL, SIDE LH  TAURUS #10</v>
          </cell>
        </row>
        <row r="1640">
          <cell r="A1640" t="str">
            <v>L0426600</v>
          </cell>
          <cell r="B1640" t="str">
            <v>AA</v>
          </cell>
          <cell r="C1640" t="str">
            <v>01</v>
          </cell>
          <cell r="D1640" t="str">
            <v/>
          </cell>
          <cell r="E1640" t="str">
            <v>PATTERN - MISC. DIE CUT, SIDE LH #10</v>
          </cell>
        </row>
        <row r="1641">
          <cell r="A1641" t="str">
            <v>L0426582</v>
          </cell>
          <cell r="B1641" t="str">
            <v>AA</v>
          </cell>
          <cell r="C1641" t="str">
            <v>01</v>
          </cell>
          <cell r="D1641" t="str">
            <v/>
          </cell>
          <cell r="E1641" t="str">
            <v>TRIM - DIE CUT VINYL, SIDE OUTER RH  TAURUS #11</v>
          </cell>
        </row>
        <row r="1642">
          <cell r="A1642" t="str">
            <v>L0426601</v>
          </cell>
          <cell r="B1642" t="str">
            <v>AA</v>
          </cell>
          <cell r="C1642" t="str">
            <v>01</v>
          </cell>
          <cell r="D1642" t="str">
            <v/>
          </cell>
          <cell r="E1642" t="str">
            <v>PATTERN - MISC. DIE CUT, SIDE OUTER RH #11</v>
          </cell>
        </row>
        <row r="1643">
          <cell r="A1643" t="str">
            <v>L0426583</v>
          </cell>
          <cell r="B1643" t="str">
            <v>AA</v>
          </cell>
          <cell r="C1643" t="str">
            <v>01</v>
          </cell>
          <cell r="D1643" t="str">
            <v/>
          </cell>
          <cell r="E1643" t="str">
            <v>TRIM - DIE CUT VINYL, SIDE OUTER LH  TAURUS #12</v>
          </cell>
        </row>
        <row r="1644">
          <cell r="A1644" t="str">
            <v>L0426602</v>
          </cell>
          <cell r="B1644" t="str">
            <v>AA</v>
          </cell>
          <cell r="C1644" t="str">
            <v>01</v>
          </cell>
          <cell r="D1644" t="str">
            <v/>
          </cell>
          <cell r="E1644" t="str">
            <v>PATTERN - MISC. DIE CUT, SIDE OUTER LH #12</v>
          </cell>
        </row>
        <row r="1645">
          <cell r="A1645" t="str">
            <v>L0426585</v>
          </cell>
          <cell r="B1645" t="str">
            <v>AA</v>
          </cell>
          <cell r="C1645" t="str">
            <v>01</v>
          </cell>
          <cell r="D1645" t="str">
            <v/>
          </cell>
          <cell r="E1645" t="str">
            <v>TRIM - DIE CUT LEATHER, SIDE UPPER  TAURUS #13</v>
          </cell>
        </row>
        <row r="1646">
          <cell r="A1646" t="str">
            <v>L0426603</v>
          </cell>
          <cell r="B1646" t="str">
            <v>AA</v>
          </cell>
          <cell r="C1646" t="str">
            <v>01</v>
          </cell>
          <cell r="D1646" t="str">
            <v/>
          </cell>
          <cell r="E1646" t="str">
            <v>PATTERN - MISC. DIE CUT, SIDE UPPER #13</v>
          </cell>
        </row>
        <row r="1647">
          <cell r="A1647" t="str">
            <v>L0426586</v>
          </cell>
          <cell r="B1647" t="str">
            <v>AA</v>
          </cell>
          <cell r="C1647" t="str">
            <v>01</v>
          </cell>
          <cell r="D1647" t="str">
            <v/>
          </cell>
          <cell r="E1647" t="str">
            <v>TRIM - DIE CUT VINYL, SIDE LOWER  TAURUS #14</v>
          </cell>
        </row>
        <row r="1648">
          <cell r="A1648" t="str">
            <v>L0426604</v>
          </cell>
          <cell r="B1648" t="str">
            <v>AA</v>
          </cell>
          <cell r="C1648" t="str">
            <v>01</v>
          </cell>
          <cell r="D1648" t="str">
            <v/>
          </cell>
          <cell r="E1648" t="str">
            <v>PATTERN - MISC. DIE CUT, SIDE LOWER #14</v>
          </cell>
        </row>
        <row r="1649">
          <cell r="A1649" t="str">
            <v>L0426587</v>
          </cell>
          <cell r="B1649" t="str">
            <v>AA</v>
          </cell>
          <cell r="C1649" t="str">
            <v>01</v>
          </cell>
          <cell r="D1649" t="str">
            <v/>
          </cell>
          <cell r="E1649" t="str">
            <v>TRIM - DIE CUT VINYL, GUSSET SIDE RH  TAURUS #15</v>
          </cell>
        </row>
        <row r="1650">
          <cell r="A1650" t="str">
            <v>L0426605</v>
          </cell>
          <cell r="B1650" t="str">
            <v>AA</v>
          </cell>
          <cell r="C1650" t="str">
            <v>01</v>
          </cell>
          <cell r="D1650" t="str">
            <v/>
          </cell>
          <cell r="E1650" t="str">
            <v>PATTERN - MISC. DIE CUT, GUSSET SIDE RH #15</v>
          </cell>
        </row>
        <row r="1651">
          <cell r="A1651" t="str">
            <v>L0426588</v>
          </cell>
          <cell r="B1651" t="str">
            <v>AA</v>
          </cell>
          <cell r="C1651" t="str">
            <v>01</v>
          </cell>
          <cell r="D1651" t="str">
            <v/>
          </cell>
          <cell r="E1651" t="str">
            <v>TRIM - DIE CUT VINYL, GUSSET SIDE LH  TAURUS #16</v>
          </cell>
        </row>
        <row r="1652">
          <cell r="A1652" t="str">
            <v>L0426606</v>
          </cell>
          <cell r="B1652" t="str">
            <v>AA</v>
          </cell>
          <cell r="C1652" t="str">
            <v>01</v>
          </cell>
          <cell r="D1652" t="str">
            <v/>
          </cell>
          <cell r="E1652" t="str">
            <v>PATTERN - MISC. DIE CUT, GUSSET SIDE LH #16</v>
          </cell>
        </row>
        <row r="1653">
          <cell r="A1653" t="str">
            <v>L0426589</v>
          </cell>
          <cell r="B1653" t="str">
            <v>AA</v>
          </cell>
          <cell r="C1653" t="str">
            <v>01</v>
          </cell>
          <cell r="D1653" t="str">
            <v/>
          </cell>
          <cell r="E1653" t="str">
            <v>TRIM - DIE CUT VINYL, BACK PANEL LH  TAURUS #17</v>
          </cell>
        </row>
        <row r="1654">
          <cell r="A1654" t="str">
            <v>L0426607</v>
          </cell>
          <cell r="B1654" t="str">
            <v>AA</v>
          </cell>
          <cell r="C1654" t="str">
            <v>01</v>
          </cell>
          <cell r="D1654" t="str">
            <v/>
          </cell>
          <cell r="E1654" t="str">
            <v>PATTERN - MISC. DIE CUT, BACK PANEL LH #17</v>
          </cell>
        </row>
        <row r="1655">
          <cell r="A1655" t="str">
            <v>L0426590</v>
          </cell>
          <cell r="B1655" t="str">
            <v>AA</v>
          </cell>
          <cell r="C1655" t="str">
            <v>01</v>
          </cell>
          <cell r="D1655" t="str">
            <v/>
          </cell>
          <cell r="E1655" t="str">
            <v>TRIM - DIE CUT VINYL, BACK PANEL RH  TAURUS #18</v>
          </cell>
        </row>
        <row r="1656">
          <cell r="A1656" t="str">
            <v>L0426608</v>
          </cell>
          <cell r="B1656" t="str">
            <v>AA</v>
          </cell>
          <cell r="C1656" t="str">
            <v>01</v>
          </cell>
          <cell r="D1656" t="str">
            <v/>
          </cell>
          <cell r="E1656" t="str">
            <v>PATTERN - MISC. DIE CUT, BACK PANEL RH #18</v>
          </cell>
        </row>
        <row r="1657">
          <cell r="A1657" t="str">
            <v>L0426838</v>
          </cell>
          <cell r="B1657" t="str">
            <v>AA</v>
          </cell>
          <cell r="C1657" t="str">
            <v>01</v>
          </cell>
          <cell r="D1657" t="str">
            <v/>
          </cell>
          <cell r="E1657" t="str">
            <v>TRIM - DIE CUT CLOTH, FACING SIDE AIRBAG RH  AIRBAG NYLON  #31</v>
          </cell>
        </row>
        <row r="1658">
          <cell r="A1658" t="str">
            <v>L0426870</v>
          </cell>
          <cell r="B1658" t="str">
            <v>AA</v>
          </cell>
          <cell r="C1658" t="str">
            <v>01</v>
          </cell>
          <cell r="D1658" t="str">
            <v/>
          </cell>
          <cell r="E1658" t="str">
            <v>PATTERN - MISC. DIE CUT, FACING SIDE AIRBAG RH #31</v>
          </cell>
        </row>
        <row r="1659">
          <cell r="A1659" t="str">
            <v>L0426839</v>
          </cell>
          <cell r="B1659" t="str">
            <v>AA</v>
          </cell>
          <cell r="C1659" t="str">
            <v>01</v>
          </cell>
          <cell r="D1659" t="str">
            <v/>
          </cell>
          <cell r="E1659" t="str">
            <v>TRIM - DIE CUT CLOTH, BOLSTER AIRBAG RH  AIRBAG NYLON #32</v>
          </cell>
        </row>
        <row r="1660">
          <cell r="A1660" t="str">
            <v>L0426873</v>
          </cell>
          <cell r="B1660" t="str">
            <v>AA</v>
          </cell>
          <cell r="C1660" t="str">
            <v>01</v>
          </cell>
          <cell r="D1660" t="str">
            <v/>
          </cell>
          <cell r="E1660" t="str">
            <v>PATTERN - MISC. DIE CUT, BOLSTER AIRBAG RH #32</v>
          </cell>
        </row>
        <row r="1661">
          <cell r="A1661" t="str">
            <v>L0426840</v>
          </cell>
          <cell r="B1661" t="str">
            <v>AA</v>
          </cell>
          <cell r="C1661" t="str">
            <v>01</v>
          </cell>
          <cell r="D1661" t="str">
            <v/>
          </cell>
          <cell r="E1661" t="str">
            <v>TRIM - DIE CUT CLOTH, SIDE OUTER LOWER  AIRBAG NYLON #21</v>
          </cell>
        </row>
        <row r="1662">
          <cell r="A1662" t="str">
            <v>L0426874</v>
          </cell>
          <cell r="B1662" t="str">
            <v>AA</v>
          </cell>
          <cell r="C1662" t="str">
            <v>01</v>
          </cell>
          <cell r="D1662" t="str">
            <v/>
          </cell>
          <cell r="E1662" t="str">
            <v>PATTERN - MISC. DIE CUT, SIDE OUTER LOWER #21</v>
          </cell>
        </row>
        <row r="1663">
          <cell r="A1663" t="str">
            <v>L0426849</v>
          </cell>
          <cell r="B1663" t="str">
            <v>AA</v>
          </cell>
          <cell r="C1663" t="str">
            <v>01</v>
          </cell>
          <cell r="D1663" t="str">
            <v/>
          </cell>
          <cell r="E1663" t="str">
            <v>TRIM - DIE CUT NON-WOVEN, FOAM BOLSTER RH  6MM #25</v>
          </cell>
        </row>
        <row r="1664">
          <cell r="A1664" t="str">
            <v>L0426877</v>
          </cell>
          <cell r="B1664" t="str">
            <v>AA</v>
          </cell>
          <cell r="C1664" t="str">
            <v>01</v>
          </cell>
          <cell r="D1664" t="str">
            <v/>
          </cell>
          <cell r="E1664" t="str">
            <v>PATTERN - MISC. DIE CUT, FOAM BOLSTER RH #25</v>
          </cell>
        </row>
        <row r="1665">
          <cell r="A1665" t="str">
            <v>L0426850</v>
          </cell>
          <cell r="B1665" t="str">
            <v>AA</v>
          </cell>
          <cell r="C1665" t="str">
            <v>01</v>
          </cell>
          <cell r="D1665" t="str">
            <v/>
          </cell>
          <cell r="E1665" t="str">
            <v>TRIM - DIE CUT NON-WOVEN, FOAM BOLSTER LH  6MM #26</v>
          </cell>
        </row>
        <row r="1666">
          <cell r="A1666" t="str">
            <v>L0426879</v>
          </cell>
          <cell r="B1666" t="str">
            <v>AA</v>
          </cell>
          <cell r="C1666" t="str">
            <v>01</v>
          </cell>
          <cell r="D1666" t="str">
            <v/>
          </cell>
          <cell r="E1666" t="str">
            <v>PATTERN - MISC. DIE CUT, FOAM BOLSTER LH #26</v>
          </cell>
        </row>
        <row r="1667">
          <cell r="A1667" t="str">
            <v>L0426852</v>
          </cell>
          <cell r="B1667" t="str">
            <v>AA</v>
          </cell>
          <cell r="C1667" t="str">
            <v>01</v>
          </cell>
          <cell r="D1667" t="str">
            <v/>
          </cell>
          <cell r="E1667" t="str">
            <v>TRIM - DIE CUT NON-WOVEN, FOAM BOLSTER UPPER  6MM# 27</v>
          </cell>
        </row>
        <row r="1668">
          <cell r="A1668" t="str">
            <v>L0426883</v>
          </cell>
          <cell r="B1668" t="str">
            <v>AA</v>
          </cell>
          <cell r="C1668" t="str">
            <v>01</v>
          </cell>
          <cell r="D1668" t="str">
            <v/>
          </cell>
          <cell r="E1668" t="str">
            <v>PATTERN - MISC. DIE CUT, FOAM BOLSTER UPPER #27</v>
          </cell>
        </row>
        <row r="1669">
          <cell r="A1669" t="str">
            <v>L0426854</v>
          </cell>
          <cell r="B1669" t="str">
            <v>AA</v>
          </cell>
          <cell r="C1669" t="str">
            <v>01</v>
          </cell>
          <cell r="D1669" t="str">
            <v/>
          </cell>
          <cell r="E1669" t="str">
            <v>TRIM - DIE CUT NON-WOVEN, FOAM BOLSTER OUTER RH  6MM #28</v>
          </cell>
        </row>
        <row r="1670">
          <cell r="A1670" t="str">
            <v>L0426885</v>
          </cell>
          <cell r="B1670" t="str">
            <v>AA</v>
          </cell>
          <cell r="C1670" t="str">
            <v>01</v>
          </cell>
          <cell r="D1670" t="str">
            <v/>
          </cell>
          <cell r="E1670" t="str">
            <v>PATTERN - MISC. DIE CUT, FOAM BOLSTER OUTER RH #28</v>
          </cell>
        </row>
        <row r="1671">
          <cell r="A1671" t="str">
            <v>L0426855</v>
          </cell>
          <cell r="B1671" t="str">
            <v>AA</v>
          </cell>
          <cell r="C1671" t="str">
            <v>01</v>
          </cell>
          <cell r="D1671" t="str">
            <v/>
          </cell>
          <cell r="E1671" t="str">
            <v>TRIM - DIE CUT NON-WOVEN, FOAM BOLSTER OUTER LH  6MM #29</v>
          </cell>
        </row>
        <row r="1672">
          <cell r="A1672" t="str">
            <v>L0426887</v>
          </cell>
          <cell r="B1672" t="str">
            <v>AA</v>
          </cell>
          <cell r="C1672" t="str">
            <v>01</v>
          </cell>
          <cell r="D1672" t="str">
            <v/>
          </cell>
          <cell r="E1672" t="str">
            <v>PATTERN - MISC. DIE CUT, FOAM BOLSTER OUTER LH #29</v>
          </cell>
        </row>
        <row r="1673">
          <cell r="A1673" t="str">
            <v>L0426858</v>
          </cell>
          <cell r="B1673" t="str">
            <v>AA</v>
          </cell>
          <cell r="C1673" t="str">
            <v>01</v>
          </cell>
          <cell r="D1673" t="str">
            <v/>
          </cell>
          <cell r="E1673" t="str">
            <v>TRIM - DIE CUT NON-WOVEN, FOAM SIDE UPPER  6MM #30</v>
          </cell>
        </row>
        <row r="1674">
          <cell r="A1674" t="str">
            <v>L0426888</v>
          </cell>
          <cell r="B1674" t="str">
            <v>AA</v>
          </cell>
          <cell r="C1674" t="str">
            <v>01</v>
          </cell>
          <cell r="D1674" t="str">
            <v/>
          </cell>
          <cell r="E1674" t="str">
            <v>PATTERN - MISC. DIE CUT, FOAM SIDE UPPER #30</v>
          </cell>
        </row>
        <row r="1675">
          <cell r="A1675" t="str">
            <v>L0427245</v>
          </cell>
          <cell r="B1675" t="str">
            <v>AA</v>
          </cell>
          <cell r="C1675" t="str">
            <v>01</v>
          </cell>
          <cell r="D1675" t="str">
            <v/>
          </cell>
          <cell r="E1675" t="str">
            <v>TRIM - DIE CUT LEATHER, CENTER UPPER  TAURUS PERF #1</v>
          </cell>
        </row>
        <row r="1676">
          <cell r="A1676" t="str">
            <v>L0426591</v>
          </cell>
          <cell r="B1676" t="str">
            <v>AA</v>
          </cell>
          <cell r="C1676" t="str">
            <v>01</v>
          </cell>
          <cell r="D1676" t="str">
            <v/>
          </cell>
          <cell r="E1676" t="str">
            <v>PATTERN - MISC. DIE CUT, CENTER UPPER #1</v>
          </cell>
        </row>
        <row r="1677">
          <cell r="A1677" t="str">
            <v>L0427246</v>
          </cell>
          <cell r="B1677" t="str">
            <v>AA</v>
          </cell>
          <cell r="C1677" t="str">
            <v>01</v>
          </cell>
          <cell r="D1677" t="str">
            <v/>
          </cell>
          <cell r="E1677" t="str">
            <v>TRIM - DIE CUT LEATHER, CENTER  TAURUS PERF #2</v>
          </cell>
        </row>
        <row r="1678">
          <cell r="A1678" t="str">
            <v>L0426592</v>
          </cell>
          <cell r="B1678" t="str">
            <v>AA</v>
          </cell>
          <cell r="C1678" t="str">
            <v>01</v>
          </cell>
          <cell r="D1678" t="str">
            <v/>
          </cell>
          <cell r="E1678" t="str">
            <v>PATTERN - MISC. DIE CUT, CENTER #2</v>
          </cell>
        </row>
        <row r="1679">
          <cell r="A1679" t="str">
            <v>L0427247</v>
          </cell>
          <cell r="B1679" t="str">
            <v>AA</v>
          </cell>
          <cell r="C1679" t="str">
            <v>01</v>
          </cell>
          <cell r="D1679" t="str">
            <v/>
          </cell>
          <cell r="E1679" t="str">
            <v>TRIM - DIE CUT LEATHER, CENTER LOWER  TAURUS PERF #3</v>
          </cell>
        </row>
        <row r="1680">
          <cell r="A1680" t="str">
            <v>L0426593</v>
          </cell>
          <cell r="B1680" t="str">
            <v>AA</v>
          </cell>
          <cell r="C1680" t="str">
            <v>01</v>
          </cell>
          <cell r="D1680" t="str">
            <v/>
          </cell>
          <cell r="E1680" t="str">
            <v>PATTERN - MISC. DIE CUT, CENTER LOWER #3</v>
          </cell>
        </row>
        <row r="1681">
          <cell r="A1681" t="str">
            <v>L0427252</v>
          </cell>
          <cell r="B1681" t="str">
            <v>AA</v>
          </cell>
          <cell r="C1681" t="str">
            <v>01</v>
          </cell>
          <cell r="D1681" t="str">
            <v/>
          </cell>
          <cell r="E1681" t="str">
            <v>TRIM - DIE CUT NON-WOVEN, FOAM CENTER UPPER  10MM #22</v>
          </cell>
        </row>
        <row r="1682">
          <cell r="A1682" t="str">
            <v>L0427255</v>
          </cell>
          <cell r="B1682" t="str">
            <v>AA</v>
          </cell>
          <cell r="C1682" t="str">
            <v>01</v>
          </cell>
          <cell r="D1682" t="str">
            <v/>
          </cell>
          <cell r="E1682" t="str">
            <v>PATTERN - MISC. DIE CUT, FOAM CENTER UPPER #22</v>
          </cell>
        </row>
        <row r="1683">
          <cell r="A1683" t="str">
            <v>L0427253</v>
          </cell>
          <cell r="B1683" t="str">
            <v>AA</v>
          </cell>
          <cell r="C1683" t="str">
            <v>01</v>
          </cell>
          <cell r="D1683" t="str">
            <v/>
          </cell>
          <cell r="E1683" t="str">
            <v>TRIM - DIE CUT NON-WOVEN, FOAM CENTER  10MM #23</v>
          </cell>
        </row>
        <row r="1684">
          <cell r="A1684" t="str">
            <v>L0427256</v>
          </cell>
          <cell r="B1684" t="str">
            <v>AA</v>
          </cell>
          <cell r="C1684" t="str">
            <v>01</v>
          </cell>
          <cell r="D1684" t="str">
            <v/>
          </cell>
          <cell r="E1684" t="str">
            <v>PATTERN - MISC. DIE CUT, FOAM CENTER #23</v>
          </cell>
        </row>
        <row r="1685">
          <cell r="A1685" t="str">
            <v>L0427254</v>
          </cell>
          <cell r="B1685" t="str">
            <v>AA</v>
          </cell>
          <cell r="C1685" t="str">
            <v>01</v>
          </cell>
          <cell r="D1685" t="str">
            <v/>
          </cell>
          <cell r="E1685" t="str">
            <v>TRIM - DIE CUT NON-WOVEN, FOAM CENTER LOWER  10MM #24</v>
          </cell>
        </row>
        <row r="1686">
          <cell r="A1686" t="str">
            <v>L0427258</v>
          </cell>
          <cell r="B1686" t="str">
            <v>AA</v>
          </cell>
          <cell r="C1686" t="str">
            <v>01</v>
          </cell>
          <cell r="D1686" t="str">
            <v/>
          </cell>
          <cell r="E1686" t="str">
            <v>PATTERN - MISC. DIE CUT, FOAM CENTER LOWER #24</v>
          </cell>
        </row>
        <row r="1687">
          <cell r="A1687" t="str">
            <v>L0428858</v>
          </cell>
          <cell r="B1687" t="str">
            <v>AA</v>
          </cell>
          <cell r="C1687" t="str">
            <v>01</v>
          </cell>
          <cell r="D1687" t="str">
            <v/>
          </cell>
          <cell r="E1687" t="str">
            <v>TRIM - DIE CUT LEATHER, BOLSTER UPPER  TAURUS WITH "S" LOGO #5</v>
          </cell>
        </row>
        <row r="1688">
          <cell r="A1688" t="str">
            <v>L0426595</v>
          </cell>
          <cell r="B1688" t="str">
            <v>AA</v>
          </cell>
          <cell r="C1688" t="str">
            <v>01</v>
          </cell>
          <cell r="D1688" t="str">
            <v/>
          </cell>
          <cell r="E1688" t="str">
            <v>PATTERN - MISC. DIE CUT, BOLSTER UPPER #5</v>
          </cell>
        </row>
        <row r="1689">
          <cell r="A1689" t="str">
            <v>L0375078</v>
          </cell>
          <cell r="B1689" t="str">
            <v>AB</v>
          </cell>
          <cell r="C1689" t="str">
            <v>01</v>
          </cell>
          <cell r="D1689" t="str">
            <v>LCF</v>
          </cell>
          <cell r="E1689" t="str">
            <v>COVER - RECLINER, FRONT OUTBOARD RH, FRT SCTN VALANCE ELECTRIC</v>
          </cell>
        </row>
        <row r="1690">
          <cell r="A1690" t="str">
            <v>L0420614</v>
          </cell>
          <cell r="B1690" t="str">
            <v>AA</v>
          </cell>
          <cell r="C1690" t="str">
            <v>02</v>
          </cell>
          <cell r="D1690" t="str">
            <v>LCF</v>
          </cell>
          <cell r="E1690" t="str">
            <v>ASM, TRIM COVER - 1RS BACK LEATHER, FRONT LH, JT4 SPORT ETO STD LOGO S</v>
          </cell>
        </row>
        <row r="1691">
          <cell r="A1691" t="str">
            <v>L0426840</v>
          </cell>
          <cell r="B1691" t="str">
            <v>AA</v>
          </cell>
          <cell r="C1691" t="str">
            <v>01</v>
          </cell>
          <cell r="D1691" t="str">
            <v/>
          </cell>
          <cell r="E1691" t="str">
            <v>TRIM - DIE CUT CLOTH, SIDE OUTER LOWER  AIRBAG NYLON #21</v>
          </cell>
        </row>
        <row r="1692">
          <cell r="A1692" t="str">
            <v>L0426874</v>
          </cell>
          <cell r="B1692" t="str">
            <v>AA</v>
          </cell>
          <cell r="C1692" t="str">
            <v>01</v>
          </cell>
          <cell r="D1692" t="str">
            <v/>
          </cell>
          <cell r="E1692" t="str">
            <v>PATTERN - MISC. DIE CUT, SIDE OUTER LOWER #21</v>
          </cell>
        </row>
        <row r="1693">
          <cell r="A1693" t="str">
            <v>L0427167</v>
          </cell>
          <cell r="B1693" t="str">
            <v>AA</v>
          </cell>
          <cell r="C1693" t="str">
            <v>01</v>
          </cell>
          <cell r="D1693" t="str">
            <v/>
          </cell>
          <cell r="E1693" t="str">
            <v>TRIM - DIE CUT LEATHER, BOLSTER OUTER RH  TAURUS #7</v>
          </cell>
        </row>
        <row r="1694">
          <cell r="A1694" t="str">
            <v>L0427189</v>
          </cell>
          <cell r="B1694" t="str">
            <v>AA</v>
          </cell>
          <cell r="C1694" t="str">
            <v>01</v>
          </cell>
          <cell r="D1694" t="str">
            <v/>
          </cell>
          <cell r="E1694" t="str">
            <v>PATTERN - MISC. DIE CUT, BOLSTER OUTER RH #7</v>
          </cell>
        </row>
        <row r="1695">
          <cell r="A1695" t="str">
            <v>L0427168</v>
          </cell>
          <cell r="B1695" t="str">
            <v>AA</v>
          </cell>
          <cell r="C1695" t="str">
            <v>01</v>
          </cell>
          <cell r="D1695" t="str">
            <v/>
          </cell>
          <cell r="E1695" t="str">
            <v>TRIM - DIE CUT LEATHER, BOLSTER OUTER LH  TAURUS #8</v>
          </cell>
        </row>
        <row r="1696">
          <cell r="A1696" t="str">
            <v>L0427190</v>
          </cell>
          <cell r="B1696" t="str">
            <v>AA</v>
          </cell>
          <cell r="C1696" t="str">
            <v>01</v>
          </cell>
          <cell r="D1696" t="str">
            <v/>
          </cell>
          <cell r="E1696" t="str">
            <v>PATTERN - MISC. DIE CUT, BOLSTER OUTER LH #8</v>
          </cell>
        </row>
        <row r="1697">
          <cell r="A1697" t="str">
            <v>L0427170</v>
          </cell>
          <cell r="B1697" t="str">
            <v>AA</v>
          </cell>
          <cell r="C1697" t="str">
            <v>01</v>
          </cell>
          <cell r="D1697" t="str">
            <v/>
          </cell>
          <cell r="E1697" t="str">
            <v>TRIM - DIE CUT VINYL, SIDE RH  TAURUS #9</v>
          </cell>
        </row>
        <row r="1698">
          <cell r="A1698" t="str">
            <v>L0427191</v>
          </cell>
          <cell r="B1698" t="str">
            <v>AA</v>
          </cell>
          <cell r="C1698" t="str">
            <v>01</v>
          </cell>
          <cell r="D1698" t="str">
            <v/>
          </cell>
          <cell r="E1698" t="str">
            <v>PATTERN - MISC. DIE CUT, SIDE RH #9</v>
          </cell>
        </row>
        <row r="1699">
          <cell r="A1699" t="str">
            <v>L0427171</v>
          </cell>
          <cell r="B1699" t="str">
            <v>AA</v>
          </cell>
          <cell r="C1699" t="str">
            <v>01</v>
          </cell>
          <cell r="D1699" t="str">
            <v/>
          </cell>
          <cell r="E1699" t="str">
            <v>TRIM - DIE CUT VINYL, SIDE LH  TAURUS #10</v>
          </cell>
        </row>
        <row r="1700">
          <cell r="A1700" t="str">
            <v>L0427193</v>
          </cell>
          <cell r="B1700" t="str">
            <v>AA</v>
          </cell>
          <cell r="C1700" t="str">
            <v>01</v>
          </cell>
          <cell r="D1700" t="str">
            <v/>
          </cell>
          <cell r="E1700" t="str">
            <v>PATTERN - MISC. DIE CUT, SIDE LH #10</v>
          </cell>
        </row>
        <row r="1701">
          <cell r="A1701" t="str">
            <v>L0427172</v>
          </cell>
          <cell r="B1701" t="str">
            <v>AA</v>
          </cell>
          <cell r="C1701" t="str">
            <v>01</v>
          </cell>
          <cell r="D1701" t="str">
            <v/>
          </cell>
          <cell r="E1701" t="str">
            <v>TRIM - DIE CUT VINYL, SIDE OUTER RH  TAURUS #11</v>
          </cell>
        </row>
        <row r="1702">
          <cell r="A1702" t="str">
            <v>L0427194</v>
          </cell>
          <cell r="B1702" t="str">
            <v>AA</v>
          </cell>
          <cell r="C1702" t="str">
            <v>01</v>
          </cell>
          <cell r="D1702" t="str">
            <v/>
          </cell>
          <cell r="E1702" t="str">
            <v>PATTERN - MISC. DIE CUT, SIDE OUTER RH #11</v>
          </cell>
        </row>
        <row r="1703">
          <cell r="A1703" t="str">
            <v>L0426585</v>
          </cell>
          <cell r="B1703" t="str">
            <v>AA</v>
          </cell>
          <cell r="C1703" t="str">
            <v>01</v>
          </cell>
          <cell r="D1703" t="str">
            <v/>
          </cell>
          <cell r="E1703" t="str">
            <v>TRIM - DIE CUT LEATHER, SIDE UPPER  TAURUS #13</v>
          </cell>
        </row>
        <row r="1704">
          <cell r="A1704" t="str">
            <v>L0426603</v>
          </cell>
          <cell r="B1704" t="str">
            <v>AA</v>
          </cell>
          <cell r="C1704" t="str">
            <v>01</v>
          </cell>
          <cell r="D1704" t="str">
            <v/>
          </cell>
          <cell r="E1704" t="str">
            <v>PATTERN - MISC. DIE CUT, SIDE UPPER #13</v>
          </cell>
        </row>
        <row r="1705">
          <cell r="A1705" t="str">
            <v>L0426586</v>
          </cell>
          <cell r="B1705" t="str">
            <v>AA</v>
          </cell>
          <cell r="C1705" t="str">
            <v>01</v>
          </cell>
          <cell r="D1705" t="str">
            <v/>
          </cell>
          <cell r="E1705" t="str">
            <v>TRIM - DIE CUT VINYL, SIDE LOWER  TAURUS #14</v>
          </cell>
        </row>
        <row r="1706">
          <cell r="A1706" t="str">
            <v>L0426604</v>
          </cell>
          <cell r="B1706" t="str">
            <v>AA</v>
          </cell>
          <cell r="C1706" t="str">
            <v>01</v>
          </cell>
          <cell r="D1706" t="str">
            <v/>
          </cell>
          <cell r="E1706" t="str">
            <v>PATTERN - MISC. DIE CUT, SIDE LOWER #14</v>
          </cell>
        </row>
        <row r="1707">
          <cell r="A1707" t="str">
            <v>L0427173</v>
          </cell>
          <cell r="B1707" t="str">
            <v>AA</v>
          </cell>
          <cell r="C1707" t="str">
            <v>01</v>
          </cell>
          <cell r="D1707" t="str">
            <v/>
          </cell>
          <cell r="E1707" t="str">
            <v>TRIM - DIE CUT VINYL, SIDE OUTER LH  TAURUS #12</v>
          </cell>
        </row>
        <row r="1708">
          <cell r="A1708" t="str">
            <v>L0427195</v>
          </cell>
          <cell r="B1708" t="str">
            <v>AA</v>
          </cell>
          <cell r="C1708" t="str">
            <v>01</v>
          </cell>
          <cell r="D1708" t="str">
            <v/>
          </cell>
          <cell r="E1708" t="str">
            <v>PATTERN - MISC. DIE CUT, SIDE OUTER LH #12</v>
          </cell>
        </row>
        <row r="1709">
          <cell r="A1709" t="str">
            <v>L0427175</v>
          </cell>
          <cell r="B1709" t="str">
            <v>AA</v>
          </cell>
          <cell r="C1709" t="str">
            <v>01</v>
          </cell>
          <cell r="D1709" t="str">
            <v/>
          </cell>
          <cell r="E1709" t="str">
            <v>TRIM - DIE CUT VINYL, GUSSET SIDE RH  TAURUS #15</v>
          </cell>
        </row>
        <row r="1710">
          <cell r="A1710" t="str">
            <v>L0427197</v>
          </cell>
          <cell r="B1710" t="str">
            <v>AA</v>
          </cell>
          <cell r="C1710" t="str">
            <v>01</v>
          </cell>
          <cell r="D1710" t="str">
            <v/>
          </cell>
          <cell r="E1710" t="str">
            <v>PATTERN - MISC. DIE CUT, GUSSET SIDE RH #15</v>
          </cell>
        </row>
        <row r="1711">
          <cell r="A1711" t="str">
            <v>L0427176</v>
          </cell>
          <cell r="B1711" t="str">
            <v>AA</v>
          </cell>
          <cell r="C1711" t="str">
            <v>01</v>
          </cell>
          <cell r="D1711" t="str">
            <v/>
          </cell>
          <cell r="E1711" t="str">
            <v>TRIM - DIE CUT VINYL, GUSSET SIDE LH  TAURUS #16</v>
          </cell>
        </row>
        <row r="1712">
          <cell r="A1712" t="str">
            <v>L0427198</v>
          </cell>
          <cell r="B1712" t="str">
            <v>AA</v>
          </cell>
          <cell r="C1712" t="str">
            <v>01</v>
          </cell>
          <cell r="D1712" t="str">
            <v/>
          </cell>
          <cell r="E1712" t="str">
            <v>PATTERN - MISC. DIE CUT, GUSSET SIDE LH #16</v>
          </cell>
        </row>
        <row r="1713">
          <cell r="A1713" t="str">
            <v>L0427177</v>
          </cell>
          <cell r="B1713" t="str">
            <v>AA</v>
          </cell>
          <cell r="C1713" t="str">
            <v>01</v>
          </cell>
          <cell r="D1713" t="str">
            <v/>
          </cell>
          <cell r="E1713" t="str">
            <v>TRIM - DIE CUT VINYL, BACK PANEL LH  TAURUS #17</v>
          </cell>
        </row>
        <row r="1714">
          <cell r="A1714" t="str">
            <v>L0427200</v>
          </cell>
          <cell r="B1714" t="str">
            <v>AA</v>
          </cell>
          <cell r="C1714" t="str">
            <v>01</v>
          </cell>
          <cell r="D1714" t="str">
            <v/>
          </cell>
          <cell r="E1714" t="str">
            <v>PATTERN - MISC. DIE CUT, BACK PANEL LH #17</v>
          </cell>
        </row>
        <row r="1715">
          <cell r="A1715" t="str">
            <v>L0427179</v>
          </cell>
          <cell r="B1715" t="str">
            <v>AA</v>
          </cell>
          <cell r="C1715" t="str">
            <v>01</v>
          </cell>
          <cell r="D1715" t="str">
            <v/>
          </cell>
          <cell r="E1715" t="str">
            <v>TRIM - DIE CUT VINYL, BACK PANEL RH  TAURUS #18</v>
          </cell>
        </row>
        <row r="1716">
          <cell r="A1716" t="str">
            <v>L0427201</v>
          </cell>
          <cell r="B1716" t="str">
            <v>AA</v>
          </cell>
          <cell r="C1716" t="str">
            <v>01</v>
          </cell>
          <cell r="D1716" t="str">
            <v/>
          </cell>
          <cell r="E1716" t="str">
            <v>PATTERN - MISC. DIE CUT, BACK PANEL RH #18</v>
          </cell>
        </row>
        <row r="1717">
          <cell r="A1717" t="str">
            <v>L0427182</v>
          </cell>
          <cell r="B1717" t="str">
            <v>AA</v>
          </cell>
          <cell r="C1717" t="str">
            <v>01</v>
          </cell>
          <cell r="D1717" t="str">
            <v/>
          </cell>
          <cell r="E1717" t="str">
            <v>TRIM - DIE CUT CLOTH, FACING SIDE AIRBAG LH  AIRBAG NYLON  #31</v>
          </cell>
        </row>
        <row r="1718">
          <cell r="A1718" t="str">
            <v>L0427202</v>
          </cell>
          <cell r="B1718" t="str">
            <v>AA</v>
          </cell>
          <cell r="C1718" t="str">
            <v>01</v>
          </cell>
          <cell r="D1718" t="str">
            <v/>
          </cell>
          <cell r="E1718" t="str">
            <v>PATTERN - MISC. DIE CUT, FACING SIDE AIRBAG LH #31</v>
          </cell>
        </row>
        <row r="1719">
          <cell r="A1719" t="str">
            <v>L0427183</v>
          </cell>
          <cell r="B1719" t="str">
            <v>AA</v>
          </cell>
          <cell r="C1719" t="str">
            <v>01</v>
          </cell>
          <cell r="D1719" t="str">
            <v/>
          </cell>
          <cell r="E1719" t="str">
            <v>TRIM - DIE CUT CLOTH, BOLSTER AIRBAG LH  AIRBAG NYLON #32</v>
          </cell>
        </row>
        <row r="1720">
          <cell r="A1720" t="str">
            <v>L0427203</v>
          </cell>
          <cell r="B1720" t="str">
            <v>AA</v>
          </cell>
          <cell r="C1720" t="str">
            <v>01</v>
          </cell>
          <cell r="D1720" t="str">
            <v/>
          </cell>
          <cell r="E1720" t="str">
            <v>PATTERN - MISC. DIE CUT, BOLSTER AIRBAG LH #32</v>
          </cell>
        </row>
        <row r="1721">
          <cell r="A1721" t="str">
            <v>L0428848</v>
          </cell>
          <cell r="B1721" t="str">
            <v>AA</v>
          </cell>
          <cell r="C1721" t="str">
            <v>01</v>
          </cell>
          <cell r="D1721" t="str">
            <v/>
          </cell>
          <cell r="E1721" t="str">
            <v>TRIM - DIE CUT LEATHER, CENTER UPPER  ALSTON SUEDE #1</v>
          </cell>
        </row>
        <row r="1722">
          <cell r="A1722" t="str">
            <v>L0426591</v>
          </cell>
          <cell r="B1722" t="str">
            <v>AA</v>
          </cell>
          <cell r="C1722" t="str">
            <v>01</v>
          </cell>
          <cell r="D1722" t="str">
            <v/>
          </cell>
          <cell r="E1722" t="str">
            <v>PATTERN - MISC. DIE CUT, CENTER UPPER #1</v>
          </cell>
        </row>
        <row r="1723">
          <cell r="A1723" t="str">
            <v>L0428849</v>
          </cell>
          <cell r="B1723" t="str">
            <v>AA</v>
          </cell>
          <cell r="C1723" t="str">
            <v>01</v>
          </cell>
          <cell r="D1723" t="str">
            <v/>
          </cell>
          <cell r="E1723" t="str">
            <v>TRIM - DIE CUT LEATHER, CENTER  ALSTON SUEDE #2</v>
          </cell>
        </row>
        <row r="1724">
          <cell r="A1724" t="str">
            <v>L0426592</v>
          </cell>
          <cell r="B1724" t="str">
            <v>AA</v>
          </cell>
          <cell r="C1724" t="str">
            <v>01</v>
          </cell>
          <cell r="D1724" t="str">
            <v/>
          </cell>
          <cell r="E1724" t="str">
            <v>PATTERN - MISC. DIE CUT, CENTER #2</v>
          </cell>
        </row>
        <row r="1725">
          <cell r="A1725" t="str">
            <v>L0428850</v>
          </cell>
          <cell r="B1725" t="str">
            <v>AA</v>
          </cell>
          <cell r="C1725" t="str">
            <v>01</v>
          </cell>
          <cell r="D1725" t="str">
            <v/>
          </cell>
          <cell r="E1725" t="str">
            <v>TRIM - DIE CUT LEATHER, CENTER LOWER  ALSTON SUEDE #3</v>
          </cell>
        </row>
        <row r="1726">
          <cell r="A1726" t="str">
            <v>L0426593</v>
          </cell>
          <cell r="B1726" t="str">
            <v>AA</v>
          </cell>
          <cell r="C1726" t="str">
            <v>01</v>
          </cell>
          <cell r="D1726" t="str">
            <v/>
          </cell>
          <cell r="E1726" t="str">
            <v>PATTERN - MISC. DIE CUT, CENTER LOWER #3</v>
          </cell>
        </row>
        <row r="1727">
          <cell r="A1727" t="str">
            <v>L0428851</v>
          </cell>
          <cell r="B1727" t="str">
            <v>AA</v>
          </cell>
          <cell r="C1727" t="str">
            <v>01</v>
          </cell>
          <cell r="D1727" t="str">
            <v/>
          </cell>
          <cell r="E1727" t="str">
            <v>TRIM - DIE CUT LEATHER, BOLSTER RH  ALSTON SUEDE #4</v>
          </cell>
        </row>
        <row r="1728">
          <cell r="A1728" t="str">
            <v>L0426594</v>
          </cell>
          <cell r="B1728" t="str">
            <v>AA</v>
          </cell>
          <cell r="C1728" t="str">
            <v>01</v>
          </cell>
          <cell r="D1728" t="str">
            <v/>
          </cell>
          <cell r="E1728" t="str">
            <v>PATTERN - MISC. DIE CUT, BOLSTER RH #4</v>
          </cell>
        </row>
        <row r="1729">
          <cell r="A1729" t="str">
            <v>L0428853</v>
          </cell>
          <cell r="B1729" t="str">
            <v>AA</v>
          </cell>
          <cell r="C1729" t="str">
            <v>01</v>
          </cell>
          <cell r="D1729" t="str">
            <v/>
          </cell>
          <cell r="E1729" t="str">
            <v>TRIM - DIE CUT LEATHER, BOLSTER UPPER  ALSTON SUEDE WITH "S" LOGO  #5</v>
          </cell>
        </row>
        <row r="1730">
          <cell r="A1730" t="str">
            <v>L0426595</v>
          </cell>
          <cell r="B1730" t="str">
            <v>AA</v>
          </cell>
          <cell r="C1730" t="str">
            <v>01</v>
          </cell>
          <cell r="D1730" t="str">
            <v/>
          </cell>
          <cell r="E1730" t="str">
            <v>PATTERN - MISC. DIE CUT, BOLSTER UPPER #5</v>
          </cell>
        </row>
        <row r="1731">
          <cell r="A1731" t="str">
            <v>L0428854</v>
          </cell>
          <cell r="B1731" t="str">
            <v>AA</v>
          </cell>
          <cell r="C1731" t="str">
            <v>01</v>
          </cell>
          <cell r="D1731" t="str">
            <v/>
          </cell>
          <cell r="E1731" t="str">
            <v>TRIM - DIE CUT LEATHER, BOLSTER LH  ALSTON SUEDE #6</v>
          </cell>
        </row>
        <row r="1732">
          <cell r="A1732" t="str">
            <v>L0426596</v>
          </cell>
          <cell r="B1732" t="str">
            <v>AA</v>
          </cell>
          <cell r="C1732" t="str">
            <v>01</v>
          </cell>
          <cell r="D1732" t="str">
            <v/>
          </cell>
          <cell r="E1732" t="str">
            <v>PATTERN - MISC. DIE CUT, BOLSTER LH #6</v>
          </cell>
        </row>
        <row r="1733">
          <cell r="A1733" t="str">
            <v>L0432923</v>
          </cell>
          <cell r="B1733" t="str">
            <v>AA</v>
          </cell>
          <cell r="C1733" t="str">
            <v>01</v>
          </cell>
          <cell r="D1733" t="str">
            <v/>
          </cell>
          <cell r="E1733" t="str">
            <v>CORD - ELASTIC, 525MM (290MM TAPE) - 127</v>
          </cell>
        </row>
        <row r="1734">
          <cell r="A1734" t="str">
            <v>L0431718</v>
          </cell>
          <cell r="B1734" t="str">
            <v>AA</v>
          </cell>
          <cell r="C1734" t="str">
            <v>01</v>
          </cell>
          <cell r="D1734" t="str">
            <v/>
          </cell>
          <cell r="E1734" t="str">
            <v>HOOK AND LOOP - LOOP, VELCRO WIDTH - 20MM - 145</v>
          </cell>
        </row>
        <row r="1735">
          <cell r="A1735" t="str">
            <v>L0431770</v>
          </cell>
          <cell r="B1735" t="str">
            <v>AA</v>
          </cell>
          <cell r="C1735" t="str">
            <v>01</v>
          </cell>
          <cell r="D1735" t="str">
            <v/>
          </cell>
          <cell r="E1735" t="str">
            <v>LABEL - IDENTIFICATION, 2001221/35</v>
          </cell>
        </row>
        <row r="1736">
          <cell r="A1736" t="str">
            <v>L0431798</v>
          </cell>
          <cell r="B1736" t="str">
            <v>AA</v>
          </cell>
          <cell r="C1736" t="str">
            <v>01</v>
          </cell>
          <cell r="D1736" t="str">
            <v/>
          </cell>
          <cell r="E1736" t="str">
            <v>LABEL - SAFETY, 2001204 - AIRBAG - 161</v>
          </cell>
        </row>
        <row r="1737">
          <cell r="A1737" t="str">
            <v>L0431725</v>
          </cell>
          <cell r="B1737" t="str">
            <v>AA</v>
          </cell>
          <cell r="C1737" t="str">
            <v>01</v>
          </cell>
          <cell r="D1737" t="str">
            <v/>
          </cell>
          <cell r="E1737" t="str">
            <v>RETAINER - EXTRUDED PLASTIC, TIEDOWN WIDTH - 25MMX356MM - 151</v>
          </cell>
        </row>
        <row r="1738">
          <cell r="A1738" t="str">
            <v>L0431726</v>
          </cell>
          <cell r="B1738" t="str">
            <v>AA</v>
          </cell>
          <cell r="C1738" t="str">
            <v>01</v>
          </cell>
          <cell r="D1738" t="str">
            <v/>
          </cell>
          <cell r="E1738" t="str">
            <v>RETAINER - EXTRUDED PLASTIC, TIEDOWN WIDTH - 25MMX80MM - 152</v>
          </cell>
        </row>
        <row r="1739">
          <cell r="A1739" t="str">
            <v>L0431702</v>
          </cell>
          <cell r="B1739" t="str">
            <v>AA</v>
          </cell>
          <cell r="C1739" t="str">
            <v>01</v>
          </cell>
          <cell r="D1739" t="str">
            <v/>
          </cell>
          <cell r="E1739" t="str">
            <v>RETAINER - J, A133 - 320MM - 129</v>
          </cell>
        </row>
        <row r="1740">
          <cell r="A1740" t="str">
            <v>L0431716</v>
          </cell>
          <cell r="B1740" t="str">
            <v>AA</v>
          </cell>
          <cell r="C1740" t="str">
            <v>01</v>
          </cell>
          <cell r="D1740" t="str">
            <v/>
          </cell>
          <cell r="E1740" t="str">
            <v>RETAINER - J, A396 - 50MM - 143</v>
          </cell>
        </row>
        <row r="1741">
          <cell r="A1741" t="str">
            <v>L0431717</v>
          </cell>
          <cell r="B1741" t="str">
            <v>AA</v>
          </cell>
          <cell r="C1741" t="str">
            <v>01</v>
          </cell>
          <cell r="D1741" t="str">
            <v/>
          </cell>
          <cell r="E1741" t="str">
            <v>RETAINER - J, A396 -180MM - 144</v>
          </cell>
        </row>
        <row r="1742">
          <cell r="A1742" t="str">
            <v>L0157822</v>
          </cell>
          <cell r="B1742" t="str">
            <v>AA</v>
          </cell>
          <cell r="C1742" t="str">
            <v>02</v>
          </cell>
          <cell r="D1742" t="str">
            <v>LCF</v>
          </cell>
          <cell r="E1742" t="str">
            <v>THREAD, -TERRIER (OXLEY) M20 OR SIMILAR</v>
          </cell>
        </row>
        <row r="1743">
          <cell r="A1743" t="str">
            <v>L0157821</v>
          </cell>
          <cell r="B1743" t="str">
            <v>AA</v>
          </cell>
          <cell r="C1743" t="str">
            <v>02</v>
          </cell>
          <cell r="D1743" t="str">
            <v>LCF</v>
          </cell>
          <cell r="E1743" t="str">
            <v>THREAD, -TERRIER (OXLEY) M36 OR SIMILAR</v>
          </cell>
        </row>
        <row r="1744">
          <cell r="A1744" t="str">
            <v>L0322992</v>
          </cell>
          <cell r="B1744" t="str">
            <v>AA</v>
          </cell>
          <cell r="C1744" t="str">
            <v>01</v>
          </cell>
          <cell r="D1744" t="str">
            <v>LCF</v>
          </cell>
          <cell r="E1744" t="str">
            <v>THREAD, AMANN OXCEL +80 - AIRBAG THREAD- OR SIMILAR</v>
          </cell>
        </row>
        <row r="1745">
          <cell r="A1745" t="str">
            <v>L0427185</v>
          </cell>
          <cell r="B1745" t="str">
            <v>AA</v>
          </cell>
          <cell r="C1745" t="str">
            <v>01</v>
          </cell>
          <cell r="D1745" t="str">
            <v/>
          </cell>
          <cell r="E1745" t="str">
            <v>TRIM - DIE CUT NON-WOVEN, FOAM BOLSTER OUTER LH  6MM #29</v>
          </cell>
        </row>
        <row r="1746">
          <cell r="A1746" t="str">
            <v>L0427205</v>
          </cell>
          <cell r="B1746" t="str">
            <v>AA</v>
          </cell>
          <cell r="C1746" t="str">
            <v>01</v>
          </cell>
          <cell r="D1746" t="str">
            <v/>
          </cell>
          <cell r="E1746" t="str">
            <v>PATTERN - MISC. DIE CUT, FOAM BOLSTER OUTER LH #29</v>
          </cell>
        </row>
        <row r="1747">
          <cell r="A1747" t="str">
            <v>L0427184</v>
          </cell>
          <cell r="B1747" t="str">
            <v>AA</v>
          </cell>
          <cell r="C1747" t="str">
            <v>01</v>
          </cell>
          <cell r="D1747" t="str">
            <v/>
          </cell>
          <cell r="E1747" t="str">
            <v>TRIM - DIE CUT NON-WOVEN, FOAM BOLSTER OUTER RH  6MM #28</v>
          </cell>
        </row>
        <row r="1748">
          <cell r="A1748" t="str">
            <v>L0427204</v>
          </cell>
          <cell r="B1748" t="str">
            <v>AA</v>
          </cell>
          <cell r="C1748" t="str">
            <v>01</v>
          </cell>
          <cell r="D1748" t="str">
            <v/>
          </cell>
          <cell r="E1748" t="str">
            <v>PATTERN - MISC. DIE CUT, FOAM BOLSTER OUTER RH #28</v>
          </cell>
        </row>
        <row r="1749">
          <cell r="A1749" t="str">
            <v>L0426858</v>
          </cell>
          <cell r="B1749" t="str">
            <v>AA</v>
          </cell>
          <cell r="C1749" t="str">
            <v>01</v>
          </cell>
          <cell r="D1749" t="str">
            <v/>
          </cell>
          <cell r="E1749" t="str">
            <v>TRIM - DIE CUT NON-WOVEN, FOAM SIDE UPPER  6MM #30</v>
          </cell>
        </row>
        <row r="1750">
          <cell r="A1750" t="str">
            <v>L0426888</v>
          </cell>
          <cell r="B1750" t="str">
            <v>AA</v>
          </cell>
          <cell r="C1750" t="str">
            <v>01</v>
          </cell>
          <cell r="D1750" t="str">
            <v/>
          </cell>
          <cell r="E1750" t="str">
            <v>PATTERN - MISC. DIE CUT, FOAM SIDE UPPER #30</v>
          </cell>
        </row>
        <row r="1751">
          <cell r="A1751" t="str">
            <v>L0426852</v>
          </cell>
          <cell r="B1751" t="str">
            <v>AA</v>
          </cell>
          <cell r="C1751" t="str">
            <v>01</v>
          </cell>
          <cell r="D1751" t="str">
            <v/>
          </cell>
          <cell r="E1751" t="str">
            <v>TRIM - DIE CUT NON-WOVEN, FOAM BOLSTER UPPER  6MM# 27</v>
          </cell>
        </row>
        <row r="1752">
          <cell r="A1752" t="str">
            <v>L0426883</v>
          </cell>
          <cell r="B1752" t="str">
            <v>AA</v>
          </cell>
          <cell r="C1752" t="str">
            <v>01</v>
          </cell>
          <cell r="D1752" t="str">
            <v/>
          </cell>
          <cell r="E1752" t="str">
            <v>PATTERN - MISC. DIE CUT, FOAM BOLSTER UPPER #27</v>
          </cell>
        </row>
        <row r="1753">
          <cell r="A1753" t="str">
            <v>L0426850</v>
          </cell>
          <cell r="B1753" t="str">
            <v>AA</v>
          </cell>
          <cell r="C1753" t="str">
            <v>01</v>
          </cell>
          <cell r="D1753" t="str">
            <v/>
          </cell>
          <cell r="E1753" t="str">
            <v>TRIM - DIE CUT NON-WOVEN, FOAM BOLSTER LH  6MM #26</v>
          </cell>
        </row>
        <row r="1754">
          <cell r="A1754" t="str">
            <v>L0426879</v>
          </cell>
          <cell r="B1754" t="str">
            <v>AA</v>
          </cell>
          <cell r="C1754" t="str">
            <v>01</v>
          </cell>
          <cell r="D1754" t="str">
            <v/>
          </cell>
          <cell r="E1754" t="str">
            <v>PATTERN - MISC. DIE CUT, FOAM BOLSTER LH #26</v>
          </cell>
        </row>
        <row r="1755">
          <cell r="A1755" t="str">
            <v>L0426849</v>
          </cell>
          <cell r="B1755" t="str">
            <v>AA</v>
          </cell>
          <cell r="C1755" t="str">
            <v>01</v>
          </cell>
          <cell r="D1755" t="str">
            <v/>
          </cell>
          <cell r="E1755" t="str">
            <v>TRIM - DIE CUT NON-WOVEN, FOAM BOLSTER RH  6MM #25</v>
          </cell>
        </row>
        <row r="1756">
          <cell r="A1756" t="str">
            <v>L0426877</v>
          </cell>
          <cell r="B1756" t="str">
            <v>AA</v>
          </cell>
          <cell r="C1756" t="str">
            <v>01</v>
          </cell>
          <cell r="D1756" t="str">
            <v/>
          </cell>
          <cell r="E1756" t="str">
            <v>PATTERN - MISC. DIE CUT, FOAM BOLSTER RH #25</v>
          </cell>
        </row>
        <row r="1757">
          <cell r="A1757" t="str">
            <v>L0420616</v>
          </cell>
          <cell r="B1757" t="str">
            <v>AA</v>
          </cell>
          <cell r="C1757" t="str">
            <v>02</v>
          </cell>
          <cell r="D1757" t="str">
            <v>LCF</v>
          </cell>
          <cell r="E1757" t="str">
            <v>ASM, TRIM COVER - 1RS BACK LEATHER, FRONT LH, JT4 SPORT ETO LTH LOGO S</v>
          </cell>
        </row>
        <row r="1758">
          <cell r="A1758" t="str">
            <v>L0432923</v>
          </cell>
          <cell r="B1758" t="str">
            <v>AA</v>
          </cell>
          <cell r="C1758" t="str">
            <v>01</v>
          </cell>
          <cell r="D1758" t="str">
            <v/>
          </cell>
          <cell r="E1758" t="str">
            <v>CORD - ELASTIC, 525MM (290MM TAPE) - 127</v>
          </cell>
        </row>
        <row r="1759">
          <cell r="A1759" t="str">
            <v>L0431718</v>
          </cell>
          <cell r="B1759" t="str">
            <v>AA</v>
          </cell>
          <cell r="C1759" t="str">
            <v>01</v>
          </cell>
          <cell r="D1759" t="str">
            <v/>
          </cell>
          <cell r="E1759" t="str">
            <v>HOOK AND LOOP - LOOP, VELCRO WIDTH - 20MM - 145</v>
          </cell>
        </row>
        <row r="1760">
          <cell r="A1760" t="str">
            <v>L0431770</v>
          </cell>
          <cell r="B1760" t="str">
            <v>AA</v>
          </cell>
          <cell r="C1760" t="str">
            <v>01</v>
          </cell>
          <cell r="D1760" t="str">
            <v/>
          </cell>
          <cell r="E1760" t="str">
            <v>LABEL - IDENTIFICATION, 2001221/35</v>
          </cell>
        </row>
        <row r="1761">
          <cell r="A1761" t="str">
            <v>L0431798</v>
          </cell>
          <cell r="B1761" t="str">
            <v>AA</v>
          </cell>
          <cell r="C1761" t="str">
            <v>01</v>
          </cell>
          <cell r="D1761" t="str">
            <v/>
          </cell>
          <cell r="E1761" t="str">
            <v>LABEL - SAFETY, 2001204 - AIRBAG - 161</v>
          </cell>
        </row>
        <row r="1762">
          <cell r="A1762" t="str">
            <v>L0431725</v>
          </cell>
          <cell r="B1762" t="str">
            <v>AA</v>
          </cell>
          <cell r="C1762" t="str">
            <v>01</v>
          </cell>
          <cell r="D1762" t="str">
            <v/>
          </cell>
          <cell r="E1762" t="str">
            <v>RETAINER - EXTRUDED PLASTIC, TIEDOWN WIDTH - 25MMX356MM - 151</v>
          </cell>
        </row>
        <row r="1763">
          <cell r="A1763" t="str">
            <v>L0431726</v>
          </cell>
          <cell r="B1763" t="str">
            <v>AA</v>
          </cell>
          <cell r="C1763" t="str">
            <v>01</v>
          </cell>
          <cell r="D1763" t="str">
            <v/>
          </cell>
          <cell r="E1763" t="str">
            <v>RETAINER - EXTRUDED PLASTIC, TIEDOWN WIDTH - 25MMX80MM - 152</v>
          </cell>
        </row>
        <row r="1764">
          <cell r="A1764" t="str">
            <v>L0431702</v>
          </cell>
          <cell r="B1764" t="str">
            <v>AA</v>
          </cell>
          <cell r="C1764" t="str">
            <v>01</v>
          </cell>
          <cell r="D1764" t="str">
            <v/>
          </cell>
          <cell r="E1764" t="str">
            <v>RETAINER - J, A133 - 320MM - 129</v>
          </cell>
        </row>
        <row r="1765">
          <cell r="A1765" t="str">
            <v>L0431716</v>
          </cell>
          <cell r="B1765" t="str">
            <v>AA</v>
          </cell>
          <cell r="C1765" t="str">
            <v>01</v>
          </cell>
          <cell r="D1765" t="str">
            <v/>
          </cell>
          <cell r="E1765" t="str">
            <v>RETAINER - J, A396 - 50MM - 143</v>
          </cell>
        </row>
        <row r="1766">
          <cell r="A1766" t="str">
            <v>L0431717</v>
          </cell>
          <cell r="B1766" t="str">
            <v>AA</v>
          </cell>
          <cell r="C1766" t="str">
            <v>01</v>
          </cell>
          <cell r="D1766" t="str">
            <v/>
          </cell>
          <cell r="E1766" t="str">
            <v>RETAINER - J, A396 -180MM - 144</v>
          </cell>
        </row>
        <row r="1767">
          <cell r="A1767" t="str">
            <v>L0157822</v>
          </cell>
          <cell r="B1767" t="str">
            <v>AA</v>
          </cell>
          <cell r="C1767" t="str">
            <v>02</v>
          </cell>
          <cell r="D1767" t="str">
            <v>LCF</v>
          </cell>
          <cell r="E1767" t="str">
            <v>THREAD, -TERRIER (OXLEY) M20 OR SIMILAR</v>
          </cell>
        </row>
        <row r="1768">
          <cell r="A1768" t="str">
            <v>L0157821</v>
          </cell>
          <cell r="B1768" t="str">
            <v>AA</v>
          </cell>
          <cell r="C1768" t="str">
            <v>02</v>
          </cell>
          <cell r="D1768" t="str">
            <v>LCF</v>
          </cell>
          <cell r="E1768" t="str">
            <v>THREAD, -TERRIER (OXLEY) M36 OR SIMILAR</v>
          </cell>
        </row>
        <row r="1769">
          <cell r="A1769" t="str">
            <v>L0322992</v>
          </cell>
          <cell r="B1769" t="str">
            <v>AA</v>
          </cell>
          <cell r="C1769" t="str">
            <v>01</v>
          </cell>
          <cell r="D1769" t="str">
            <v>LCF</v>
          </cell>
          <cell r="E1769" t="str">
            <v>THREAD, AMANN OXCEL +80 - AIRBAG THREAD- OR SIMILAR</v>
          </cell>
        </row>
        <row r="1770">
          <cell r="A1770" t="str">
            <v>L0427183</v>
          </cell>
          <cell r="B1770" t="str">
            <v>AA</v>
          </cell>
          <cell r="C1770" t="str">
            <v>01</v>
          </cell>
          <cell r="D1770" t="str">
            <v/>
          </cell>
          <cell r="E1770" t="str">
            <v>TRIM - DIE CUT CLOTH, BOLSTER AIRBAG LH  AIRBAG NYLON #32</v>
          </cell>
        </row>
        <row r="1771">
          <cell r="A1771" t="str">
            <v>L0427203</v>
          </cell>
          <cell r="B1771" t="str">
            <v>AA</v>
          </cell>
          <cell r="C1771" t="str">
            <v>01</v>
          </cell>
          <cell r="D1771" t="str">
            <v/>
          </cell>
          <cell r="E1771" t="str">
            <v>PATTERN - MISC. DIE CUT, BOLSTER AIRBAG LH #32</v>
          </cell>
        </row>
        <row r="1772">
          <cell r="A1772" t="str">
            <v>L0427184</v>
          </cell>
          <cell r="B1772" t="str">
            <v>AA</v>
          </cell>
          <cell r="C1772" t="str">
            <v>01</v>
          </cell>
          <cell r="D1772" t="str">
            <v/>
          </cell>
          <cell r="E1772" t="str">
            <v>TRIM - DIE CUT NON-WOVEN, FOAM BOLSTER OUTER RH  6MM #28</v>
          </cell>
        </row>
        <row r="1773">
          <cell r="A1773" t="str">
            <v>L0427204</v>
          </cell>
          <cell r="B1773" t="str">
            <v>AA</v>
          </cell>
          <cell r="C1773" t="str">
            <v>01</v>
          </cell>
          <cell r="D1773" t="str">
            <v/>
          </cell>
          <cell r="E1773" t="str">
            <v>PATTERN - MISC. DIE CUT, FOAM BOLSTER OUTER RH #28</v>
          </cell>
        </row>
        <row r="1774">
          <cell r="A1774" t="str">
            <v>L0427185</v>
          </cell>
          <cell r="B1774" t="str">
            <v>AA</v>
          </cell>
          <cell r="C1774" t="str">
            <v>01</v>
          </cell>
          <cell r="D1774" t="str">
            <v/>
          </cell>
          <cell r="E1774" t="str">
            <v>TRIM - DIE CUT NON-WOVEN, FOAM BOLSTER OUTER LH  6MM #29</v>
          </cell>
        </row>
        <row r="1775">
          <cell r="A1775" t="str">
            <v>L0427205</v>
          </cell>
          <cell r="B1775" t="str">
            <v>AA</v>
          </cell>
          <cell r="C1775" t="str">
            <v>01</v>
          </cell>
          <cell r="D1775" t="str">
            <v/>
          </cell>
          <cell r="E1775" t="str">
            <v>PATTERN - MISC. DIE CUT, FOAM BOLSTER OUTER LH #29</v>
          </cell>
        </row>
        <row r="1776">
          <cell r="A1776" t="str">
            <v>L0427252</v>
          </cell>
          <cell r="B1776" t="str">
            <v>AA</v>
          </cell>
          <cell r="C1776" t="str">
            <v>01</v>
          </cell>
          <cell r="D1776" t="str">
            <v/>
          </cell>
          <cell r="E1776" t="str">
            <v>TRIM - DIE CUT NON-WOVEN, FOAM CENTER UPPER  10MM #22</v>
          </cell>
        </row>
        <row r="1777">
          <cell r="A1777" t="str">
            <v>L0427255</v>
          </cell>
          <cell r="B1777" t="str">
            <v>AA</v>
          </cell>
          <cell r="C1777" t="str">
            <v>01</v>
          </cell>
          <cell r="D1777" t="str">
            <v/>
          </cell>
          <cell r="E1777" t="str">
            <v>PATTERN - MISC. DIE CUT, FOAM CENTER UPPER #22</v>
          </cell>
        </row>
        <row r="1778">
          <cell r="A1778" t="str">
            <v>L0427253</v>
          </cell>
          <cell r="B1778" t="str">
            <v>AA</v>
          </cell>
          <cell r="C1778" t="str">
            <v>01</v>
          </cell>
          <cell r="D1778" t="str">
            <v/>
          </cell>
          <cell r="E1778" t="str">
            <v>TRIM - DIE CUT NON-WOVEN, FOAM CENTER  10MM #23</v>
          </cell>
        </row>
        <row r="1779">
          <cell r="A1779" t="str">
            <v>L0427256</v>
          </cell>
          <cell r="B1779" t="str">
            <v>AA</v>
          </cell>
          <cell r="C1779" t="str">
            <v>01</v>
          </cell>
          <cell r="D1779" t="str">
            <v/>
          </cell>
          <cell r="E1779" t="str">
            <v>PATTERN - MISC. DIE CUT, FOAM CENTER #23</v>
          </cell>
        </row>
        <row r="1780">
          <cell r="A1780" t="str">
            <v>L0427254</v>
          </cell>
          <cell r="B1780" t="str">
            <v>AA</v>
          </cell>
          <cell r="C1780" t="str">
            <v>01</v>
          </cell>
          <cell r="D1780" t="str">
            <v/>
          </cell>
          <cell r="E1780" t="str">
            <v>TRIM - DIE CUT NON-WOVEN, FOAM CENTER LOWER  10MM #24</v>
          </cell>
        </row>
        <row r="1781">
          <cell r="A1781" t="str">
            <v>L0427258</v>
          </cell>
          <cell r="B1781" t="str">
            <v>AA</v>
          </cell>
          <cell r="C1781" t="str">
            <v>01</v>
          </cell>
          <cell r="D1781" t="str">
            <v/>
          </cell>
          <cell r="E1781" t="str">
            <v>PATTERN - MISC. DIE CUT, FOAM CENTER LOWER #24</v>
          </cell>
        </row>
        <row r="1782">
          <cell r="A1782" t="str">
            <v>L0427592</v>
          </cell>
          <cell r="B1782" t="str">
            <v>AA</v>
          </cell>
          <cell r="C1782" t="str">
            <v>01</v>
          </cell>
          <cell r="D1782" t="str">
            <v/>
          </cell>
          <cell r="E1782" t="str">
            <v>TRIM - DIE CUT LEATHER, CENTER UPPER  TAURUS PERF #1</v>
          </cell>
        </row>
        <row r="1783">
          <cell r="A1783" t="str">
            <v>L0426591</v>
          </cell>
          <cell r="B1783" t="str">
            <v>AA</v>
          </cell>
          <cell r="C1783" t="str">
            <v>01</v>
          </cell>
          <cell r="D1783" t="str">
            <v/>
          </cell>
          <cell r="E1783" t="str">
            <v>PATTERN - MISC. DIE CUT, CENTER UPPER #1</v>
          </cell>
        </row>
        <row r="1784">
          <cell r="A1784" t="str">
            <v>L0427593</v>
          </cell>
          <cell r="B1784" t="str">
            <v>AA</v>
          </cell>
          <cell r="C1784" t="str">
            <v>01</v>
          </cell>
          <cell r="D1784" t="str">
            <v/>
          </cell>
          <cell r="E1784" t="str">
            <v>TRIM - DIE CUT LEATHER, CENTER  TAURUS PERF #2</v>
          </cell>
        </row>
        <row r="1785">
          <cell r="A1785" t="str">
            <v>L0426592</v>
          </cell>
          <cell r="B1785" t="str">
            <v>AA</v>
          </cell>
          <cell r="C1785" t="str">
            <v>01</v>
          </cell>
          <cell r="D1785" t="str">
            <v/>
          </cell>
          <cell r="E1785" t="str">
            <v>PATTERN - MISC. DIE CUT, CENTER #2</v>
          </cell>
        </row>
        <row r="1786">
          <cell r="A1786" t="str">
            <v>L0427595</v>
          </cell>
          <cell r="B1786" t="str">
            <v>AA</v>
          </cell>
          <cell r="C1786" t="str">
            <v>01</v>
          </cell>
          <cell r="D1786" t="str">
            <v/>
          </cell>
          <cell r="E1786" t="str">
            <v>TRIM - DIE CUT LEATHER, CENTER LOWER  TAURUS PERF #3</v>
          </cell>
        </row>
        <row r="1787">
          <cell r="A1787" t="str">
            <v>L0426593</v>
          </cell>
          <cell r="B1787" t="str">
            <v>AA</v>
          </cell>
          <cell r="C1787" t="str">
            <v>01</v>
          </cell>
          <cell r="D1787" t="str">
            <v/>
          </cell>
          <cell r="E1787" t="str">
            <v>PATTERN - MISC. DIE CUT, CENTER LOWER #3</v>
          </cell>
        </row>
        <row r="1788">
          <cell r="A1788" t="str">
            <v>L0428858</v>
          </cell>
          <cell r="B1788" t="str">
            <v>AA</v>
          </cell>
          <cell r="C1788" t="str">
            <v>01</v>
          </cell>
          <cell r="D1788" t="str">
            <v/>
          </cell>
          <cell r="E1788" t="str">
            <v>TRIM - DIE CUT LEATHER, BOLSTER UPPER  TAURUS WITH "S" LOGO #5</v>
          </cell>
        </row>
        <row r="1789">
          <cell r="A1789" t="str">
            <v>L0426595</v>
          </cell>
          <cell r="B1789" t="str">
            <v>AA</v>
          </cell>
          <cell r="C1789" t="str">
            <v>01</v>
          </cell>
          <cell r="D1789" t="str">
            <v/>
          </cell>
          <cell r="E1789" t="str">
            <v>PATTERN - MISC. DIE CUT, BOLSTER UPPER #5</v>
          </cell>
        </row>
        <row r="1790">
          <cell r="A1790" t="str">
            <v>L0426575</v>
          </cell>
          <cell r="B1790" t="str">
            <v>AA</v>
          </cell>
          <cell r="C1790" t="str">
            <v>01</v>
          </cell>
          <cell r="D1790" t="str">
            <v/>
          </cell>
          <cell r="E1790" t="str">
            <v>TRIM - DIE CUT LEATHER, BOLSTER RH  TAURUS #4</v>
          </cell>
        </row>
        <row r="1791">
          <cell r="A1791" t="str">
            <v>L0426594</v>
          </cell>
          <cell r="B1791" t="str">
            <v>AA</v>
          </cell>
          <cell r="C1791" t="str">
            <v>01</v>
          </cell>
          <cell r="D1791" t="str">
            <v/>
          </cell>
          <cell r="E1791" t="str">
            <v>PATTERN - MISC. DIE CUT, BOLSTER RH #4</v>
          </cell>
        </row>
        <row r="1792">
          <cell r="A1792" t="str">
            <v>L0426577</v>
          </cell>
          <cell r="B1792" t="str">
            <v>AA</v>
          </cell>
          <cell r="C1792" t="str">
            <v>01</v>
          </cell>
          <cell r="D1792" t="str">
            <v/>
          </cell>
          <cell r="E1792" t="str">
            <v>TRIM - DIE CUT LEATHER, BOLSTER LH  TAURUS #6</v>
          </cell>
        </row>
        <row r="1793">
          <cell r="A1793" t="str">
            <v>L0426596</v>
          </cell>
          <cell r="B1793" t="str">
            <v>AA</v>
          </cell>
          <cell r="C1793" t="str">
            <v>01</v>
          </cell>
          <cell r="D1793" t="str">
            <v/>
          </cell>
          <cell r="E1793" t="str">
            <v>PATTERN - MISC. DIE CUT, BOLSTER LH #6</v>
          </cell>
        </row>
        <row r="1794">
          <cell r="A1794" t="str">
            <v>L0426585</v>
          </cell>
          <cell r="B1794" t="str">
            <v>AA</v>
          </cell>
          <cell r="C1794" t="str">
            <v>01</v>
          </cell>
          <cell r="D1794" t="str">
            <v/>
          </cell>
          <cell r="E1794" t="str">
            <v>TRIM - DIE CUT LEATHER, SIDE UPPER  TAURUS #13</v>
          </cell>
        </row>
        <row r="1795">
          <cell r="A1795" t="str">
            <v>L0426603</v>
          </cell>
          <cell r="B1795" t="str">
            <v>AA</v>
          </cell>
          <cell r="C1795" t="str">
            <v>01</v>
          </cell>
          <cell r="D1795" t="str">
            <v/>
          </cell>
          <cell r="E1795" t="str">
            <v>PATTERN - MISC. DIE CUT, SIDE UPPER #13</v>
          </cell>
        </row>
        <row r="1796">
          <cell r="A1796" t="str">
            <v>L0426586</v>
          </cell>
          <cell r="B1796" t="str">
            <v>AA</v>
          </cell>
          <cell r="C1796" t="str">
            <v>01</v>
          </cell>
          <cell r="D1796" t="str">
            <v/>
          </cell>
          <cell r="E1796" t="str">
            <v>TRIM - DIE CUT VINYL, SIDE LOWER  TAURUS #14</v>
          </cell>
        </row>
        <row r="1797">
          <cell r="A1797" t="str">
            <v>L0426604</v>
          </cell>
          <cell r="B1797" t="str">
            <v>AA</v>
          </cell>
          <cell r="C1797" t="str">
            <v>01</v>
          </cell>
          <cell r="D1797" t="str">
            <v/>
          </cell>
          <cell r="E1797" t="str">
            <v>PATTERN - MISC. DIE CUT, SIDE LOWER #14</v>
          </cell>
        </row>
        <row r="1798">
          <cell r="A1798" t="str">
            <v>L0426840</v>
          </cell>
          <cell r="B1798" t="str">
            <v>AA</v>
          </cell>
          <cell r="C1798" t="str">
            <v>01</v>
          </cell>
          <cell r="D1798" t="str">
            <v/>
          </cell>
          <cell r="E1798" t="str">
            <v>TRIM - DIE CUT CLOTH, SIDE OUTER LOWER  AIRBAG NYLON #21</v>
          </cell>
        </row>
        <row r="1799">
          <cell r="A1799" t="str">
            <v>L0426874</v>
          </cell>
          <cell r="B1799" t="str">
            <v>AA</v>
          </cell>
          <cell r="C1799" t="str">
            <v>01</v>
          </cell>
          <cell r="D1799" t="str">
            <v/>
          </cell>
          <cell r="E1799" t="str">
            <v>PATTERN - MISC. DIE CUT, SIDE OUTER LOWER #21</v>
          </cell>
        </row>
        <row r="1800">
          <cell r="A1800" t="str">
            <v>L0426849</v>
          </cell>
          <cell r="B1800" t="str">
            <v>AA</v>
          </cell>
          <cell r="C1800" t="str">
            <v>01</v>
          </cell>
          <cell r="D1800" t="str">
            <v/>
          </cell>
          <cell r="E1800" t="str">
            <v>TRIM - DIE CUT NON-WOVEN, FOAM BOLSTER RH  6MM #25</v>
          </cell>
        </row>
        <row r="1801">
          <cell r="A1801" t="str">
            <v>L0426877</v>
          </cell>
          <cell r="B1801" t="str">
            <v>AA</v>
          </cell>
          <cell r="C1801" t="str">
            <v>01</v>
          </cell>
          <cell r="D1801" t="str">
            <v/>
          </cell>
          <cell r="E1801" t="str">
            <v>PATTERN - MISC. DIE CUT, FOAM BOLSTER RH #25</v>
          </cell>
        </row>
        <row r="1802">
          <cell r="A1802" t="str">
            <v>L0426850</v>
          </cell>
          <cell r="B1802" t="str">
            <v>AA</v>
          </cell>
          <cell r="C1802" t="str">
            <v>01</v>
          </cell>
          <cell r="D1802" t="str">
            <v/>
          </cell>
          <cell r="E1802" t="str">
            <v>TRIM - DIE CUT NON-WOVEN, FOAM BOLSTER LH  6MM #26</v>
          </cell>
        </row>
        <row r="1803">
          <cell r="A1803" t="str">
            <v>L0426879</v>
          </cell>
          <cell r="B1803" t="str">
            <v>AA</v>
          </cell>
          <cell r="C1803" t="str">
            <v>01</v>
          </cell>
          <cell r="D1803" t="str">
            <v/>
          </cell>
          <cell r="E1803" t="str">
            <v>PATTERN - MISC. DIE CUT, FOAM BOLSTER LH #26</v>
          </cell>
        </row>
        <row r="1804">
          <cell r="A1804" t="str">
            <v>L0426852</v>
          </cell>
          <cell r="B1804" t="str">
            <v>AA</v>
          </cell>
          <cell r="C1804" t="str">
            <v>01</v>
          </cell>
          <cell r="D1804" t="str">
            <v/>
          </cell>
          <cell r="E1804" t="str">
            <v>TRIM - DIE CUT NON-WOVEN, FOAM BOLSTER UPPER  6MM# 27</v>
          </cell>
        </row>
        <row r="1805">
          <cell r="A1805" t="str">
            <v>L0426883</v>
          </cell>
          <cell r="B1805" t="str">
            <v>AA</v>
          </cell>
          <cell r="C1805" t="str">
            <v>01</v>
          </cell>
          <cell r="D1805" t="str">
            <v/>
          </cell>
          <cell r="E1805" t="str">
            <v>PATTERN - MISC. DIE CUT, FOAM BOLSTER UPPER #27</v>
          </cell>
        </row>
        <row r="1806">
          <cell r="A1806" t="str">
            <v>L0426858</v>
          </cell>
          <cell r="B1806" t="str">
            <v>AA</v>
          </cell>
          <cell r="C1806" t="str">
            <v>01</v>
          </cell>
          <cell r="D1806" t="str">
            <v/>
          </cell>
          <cell r="E1806" t="str">
            <v>TRIM - DIE CUT NON-WOVEN, FOAM SIDE UPPER  6MM #30</v>
          </cell>
        </row>
        <row r="1807">
          <cell r="A1807" t="str">
            <v>L0426888</v>
          </cell>
          <cell r="B1807" t="str">
            <v>AA</v>
          </cell>
          <cell r="C1807" t="str">
            <v>01</v>
          </cell>
          <cell r="D1807" t="str">
            <v/>
          </cell>
          <cell r="E1807" t="str">
            <v>PATTERN - MISC. DIE CUT, FOAM SIDE UPPER #30</v>
          </cell>
        </row>
        <row r="1808">
          <cell r="A1808" t="str">
            <v>L0427167</v>
          </cell>
          <cell r="B1808" t="str">
            <v>AA</v>
          </cell>
          <cell r="C1808" t="str">
            <v>01</v>
          </cell>
          <cell r="D1808" t="str">
            <v/>
          </cell>
          <cell r="E1808" t="str">
            <v>TRIM - DIE CUT LEATHER, BOLSTER OUTER RH  TAURUS #7</v>
          </cell>
        </row>
        <row r="1809">
          <cell r="A1809" t="str">
            <v>L0427189</v>
          </cell>
          <cell r="B1809" t="str">
            <v>AA</v>
          </cell>
          <cell r="C1809" t="str">
            <v>01</v>
          </cell>
          <cell r="D1809" t="str">
            <v/>
          </cell>
          <cell r="E1809" t="str">
            <v>PATTERN - MISC. DIE CUT, BOLSTER OUTER RH #7</v>
          </cell>
        </row>
        <row r="1810">
          <cell r="A1810" t="str">
            <v>L0427168</v>
          </cell>
          <cell r="B1810" t="str">
            <v>AA</v>
          </cell>
          <cell r="C1810" t="str">
            <v>01</v>
          </cell>
          <cell r="D1810" t="str">
            <v/>
          </cell>
          <cell r="E1810" t="str">
            <v>TRIM - DIE CUT LEATHER, BOLSTER OUTER LH  TAURUS #8</v>
          </cell>
        </row>
        <row r="1811">
          <cell r="A1811" t="str">
            <v>L0427190</v>
          </cell>
          <cell r="B1811" t="str">
            <v>AA</v>
          </cell>
          <cell r="C1811" t="str">
            <v>01</v>
          </cell>
          <cell r="D1811" t="str">
            <v/>
          </cell>
          <cell r="E1811" t="str">
            <v>PATTERN - MISC. DIE CUT, BOLSTER OUTER LH #8</v>
          </cell>
        </row>
        <row r="1812">
          <cell r="A1812" t="str">
            <v>L0427170</v>
          </cell>
          <cell r="B1812" t="str">
            <v>AA</v>
          </cell>
          <cell r="C1812" t="str">
            <v>01</v>
          </cell>
          <cell r="D1812" t="str">
            <v/>
          </cell>
          <cell r="E1812" t="str">
            <v>TRIM - DIE CUT VINYL, SIDE RH  TAURUS #9</v>
          </cell>
        </row>
        <row r="1813">
          <cell r="A1813" t="str">
            <v>L0427191</v>
          </cell>
          <cell r="B1813" t="str">
            <v>AA</v>
          </cell>
          <cell r="C1813" t="str">
            <v>01</v>
          </cell>
          <cell r="D1813" t="str">
            <v/>
          </cell>
          <cell r="E1813" t="str">
            <v>PATTERN - MISC. DIE CUT, SIDE RH #9</v>
          </cell>
        </row>
        <row r="1814">
          <cell r="A1814" t="str">
            <v>L0427171</v>
          </cell>
          <cell r="B1814" t="str">
            <v>AA</v>
          </cell>
          <cell r="C1814" t="str">
            <v>01</v>
          </cell>
          <cell r="D1814" t="str">
            <v/>
          </cell>
          <cell r="E1814" t="str">
            <v>TRIM - DIE CUT VINYL, SIDE LH  TAURUS #10</v>
          </cell>
        </row>
        <row r="1815">
          <cell r="A1815" t="str">
            <v>L0427193</v>
          </cell>
          <cell r="B1815" t="str">
            <v>AA</v>
          </cell>
          <cell r="C1815" t="str">
            <v>01</v>
          </cell>
          <cell r="D1815" t="str">
            <v/>
          </cell>
          <cell r="E1815" t="str">
            <v>PATTERN - MISC. DIE CUT, SIDE LH #10</v>
          </cell>
        </row>
        <row r="1816">
          <cell r="A1816" t="str">
            <v>L0427172</v>
          </cell>
          <cell r="B1816" t="str">
            <v>AA</v>
          </cell>
          <cell r="C1816" t="str">
            <v>01</v>
          </cell>
          <cell r="D1816" t="str">
            <v/>
          </cell>
          <cell r="E1816" t="str">
            <v>TRIM - DIE CUT VINYL, SIDE OUTER RH  TAURUS #11</v>
          </cell>
        </row>
        <row r="1817">
          <cell r="A1817" t="str">
            <v>L0427194</v>
          </cell>
          <cell r="B1817" t="str">
            <v>AA</v>
          </cell>
          <cell r="C1817" t="str">
            <v>01</v>
          </cell>
          <cell r="D1817" t="str">
            <v/>
          </cell>
          <cell r="E1817" t="str">
            <v>PATTERN - MISC. DIE CUT, SIDE OUTER RH #11</v>
          </cell>
        </row>
        <row r="1818">
          <cell r="A1818" t="str">
            <v>L0427173</v>
          </cell>
          <cell r="B1818" t="str">
            <v>AA</v>
          </cell>
          <cell r="C1818" t="str">
            <v>01</v>
          </cell>
          <cell r="D1818" t="str">
            <v/>
          </cell>
          <cell r="E1818" t="str">
            <v>TRIM - DIE CUT VINYL, SIDE OUTER LH  TAURUS #12</v>
          </cell>
        </row>
        <row r="1819">
          <cell r="A1819" t="str">
            <v>L0427195</v>
          </cell>
          <cell r="B1819" t="str">
            <v>AA</v>
          </cell>
          <cell r="C1819" t="str">
            <v>01</v>
          </cell>
          <cell r="D1819" t="str">
            <v/>
          </cell>
          <cell r="E1819" t="str">
            <v>PATTERN - MISC. DIE CUT, SIDE OUTER LH #12</v>
          </cell>
        </row>
        <row r="1820">
          <cell r="A1820" t="str">
            <v>L0427175</v>
          </cell>
          <cell r="B1820" t="str">
            <v>AA</v>
          </cell>
          <cell r="C1820" t="str">
            <v>01</v>
          </cell>
          <cell r="D1820" t="str">
            <v/>
          </cell>
          <cell r="E1820" t="str">
            <v>TRIM - DIE CUT VINYL, GUSSET SIDE RH  TAURUS #15</v>
          </cell>
        </row>
        <row r="1821">
          <cell r="A1821" t="str">
            <v>L0427197</v>
          </cell>
          <cell r="B1821" t="str">
            <v>AA</v>
          </cell>
          <cell r="C1821" t="str">
            <v>01</v>
          </cell>
          <cell r="D1821" t="str">
            <v/>
          </cell>
          <cell r="E1821" t="str">
            <v>PATTERN - MISC. DIE CUT, GUSSET SIDE RH #15</v>
          </cell>
        </row>
        <row r="1822">
          <cell r="A1822" t="str">
            <v>L0427176</v>
          </cell>
          <cell r="B1822" t="str">
            <v>AA</v>
          </cell>
          <cell r="C1822" t="str">
            <v>01</v>
          </cell>
          <cell r="D1822" t="str">
            <v/>
          </cell>
          <cell r="E1822" t="str">
            <v>TRIM - DIE CUT VINYL, GUSSET SIDE LH  TAURUS #16</v>
          </cell>
        </row>
        <row r="1823">
          <cell r="A1823" t="str">
            <v>L0427198</v>
          </cell>
          <cell r="B1823" t="str">
            <v>AA</v>
          </cell>
          <cell r="C1823" t="str">
            <v>01</v>
          </cell>
          <cell r="D1823" t="str">
            <v/>
          </cell>
          <cell r="E1823" t="str">
            <v>PATTERN - MISC. DIE CUT, GUSSET SIDE LH #16</v>
          </cell>
        </row>
        <row r="1824">
          <cell r="A1824" t="str">
            <v>L0427177</v>
          </cell>
          <cell r="B1824" t="str">
            <v>AA</v>
          </cell>
          <cell r="C1824" t="str">
            <v>01</v>
          </cell>
          <cell r="D1824" t="str">
            <v/>
          </cell>
          <cell r="E1824" t="str">
            <v>TRIM - DIE CUT VINYL, BACK PANEL LH  TAURUS #17</v>
          </cell>
        </row>
        <row r="1825">
          <cell r="A1825" t="str">
            <v>L0427200</v>
          </cell>
          <cell r="B1825" t="str">
            <v>AA</v>
          </cell>
          <cell r="C1825" t="str">
            <v>01</v>
          </cell>
          <cell r="D1825" t="str">
            <v/>
          </cell>
          <cell r="E1825" t="str">
            <v>PATTERN - MISC. DIE CUT, BACK PANEL LH #17</v>
          </cell>
        </row>
        <row r="1826">
          <cell r="A1826" t="str">
            <v>L0427179</v>
          </cell>
          <cell r="B1826" t="str">
            <v>AA</v>
          </cell>
          <cell r="C1826" t="str">
            <v>01</v>
          </cell>
          <cell r="D1826" t="str">
            <v/>
          </cell>
          <cell r="E1826" t="str">
            <v>TRIM - DIE CUT VINYL, BACK PANEL RH  TAURUS #18</v>
          </cell>
        </row>
        <row r="1827">
          <cell r="A1827" t="str">
            <v>L0427201</v>
          </cell>
          <cell r="B1827" t="str">
            <v>AA</v>
          </cell>
          <cell r="C1827" t="str">
            <v>01</v>
          </cell>
          <cell r="D1827" t="str">
            <v/>
          </cell>
          <cell r="E1827" t="str">
            <v>PATTERN - MISC. DIE CUT, BACK PANEL RH #18</v>
          </cell>
        </row>
        <row r="1828">
          <cell r="A1828" t="str">
            <v>L0427182</v>
          </cell>
          <cell r="B1828" t="str">
            <v>AA</v>
          </cell>
          <cell r="C1828" t="str">
            <v>01</v>
          </cell>
          <cell r="D1828" t="str">
            <v/>
          </cell>
          <cell r="E1828" t="str">
            <v>TRIM - DIE CUT CLOTH, FACING SIDE AIRBAG LH  AIRBAG NYLON  #31</v>
          </cell>
        </row>
        <row r="1829">
          <cell r="A1829" t="str">
            <v>L0427202</v>
          </cell>
          <cell r="B1829" t="str">
            <v>AA</v>
          </cell>
          <cell r="C1829" t="str">
            <v>01</v>
          </cell>
          <cell r="D1829" t="str">
            <v/>
          </cell>
          <cell r="E1829" t="str">
            <v>PATTERN - MISC. DIE CUT, FACING SIDE AIRBAG LH #31</v>
          </cell>
        </row>
        <row r="1830">
          <cell r="A1830" t="str">
            <v>L0377060</v>
          </cell>
          <cell r="B1830" t="str">
            <v>AB</v>
          </cell>
          <cell r="C1830" t="str">
            <v>01</v>
          </cell>
          <cell r="D1830" t="str">
            <v/>
          </cell>
          <cell r="E1830" t="str">
            <v>ASM, WIRING HARNESS - SEAT, FRONT RH, DRVR, 16-WAY NON-MEM (8W + LUMB + EXT + BOL)</v>
          </cell>
        </row>
        <row r="1831">
          <cell r="A1831" t="str">
            <v>L0377061</v>
          </cell>
          <cell r="B1831" t="str">
            <v>AB</v>
          </cell>
          <cell r="C1831" t="str">
            <v>01</v>
          </cell>
          <cell r="D1831" t="str">
            <v/>
          </cell>
          <cell r="E1831" t="str">
            <v>ASM, WIRING HARNESS - SEAT, FRONT RH, DRVR, 16-WAY NON-MEM (8W + LUMB + EXT + BOL) + HEAT</v>
          </cell>
        </row>
        <row r="1832">
          <cell r="A1832" t="str">
            <v>L0375077</v>
          </cell>
          <cell r="B1832" t="str">
            <v>AB</v>
          </cell>
          <cell r="C1832" t="str">
            <v>01</v>
          </cell>
          <cell r="D1832" t="str">
            <v>LCF</v>
          </cell>
          <cell r="E1832" t="str">
            <v>COVER - RECLINER, FRONT OUTBOARD LH, REAR SECTION VALANCE ELECTRIC</v>
          </cell>
        </row>
        <row r="1833">
          <cell r="A1833" t="str">
            <v>L0377129</v>
          </cell>
          <cell r="B1833" t="str">
            <v>AB</v>
          </cell>
          <cell r="C1833" t="str">
            <v>01</v>
          </cell>
          <cell r="D1833" t="str">
            <v/>
          </cell>
          <cell r="E1833" t="str">
            <v>ASM, WIRING HARNESS - SEAT, FRONT RH, PASS, 8-WAY NON-MEM (NAS)</v>
          </cell>
        </row>
        <row r="1834">
          <cell r="A1834" t="str">
            <v>L0377132</v>
          </cell>
          <cell r="B1834" t="str">
            <v>AB</v>
          </cell>
          <cell r="C1834" t="str">
            <v>01</v>
          </cell>
          <cell r="D1834" t="str">
            <v/>
          </cell>
          <cell r="E1834" t="str">
            <v>ASM, WIRING HARNESS - SEAT, FRONT RH, PASS, 8-WAY NON-MEM (NAS) + HEAT</v>
          </cell>
        </row>
        <row r="1835">
          <cell r="A1835" t="str">
            <v>L0392725</v>
          </cell>
          <cell r="B1835" t="str">
            <v>AA</v>
          </cell>
          <cell r="C1835" t="str">
            <v>02</v>
          </cell>
          <cell r="D1835" t="str">
            <v>LCF</v>
          </cell>
          <cell r="E1835" t="str">
            <v>ASM, SWITCH - 8 WAY POWER SEAT, FRONT LH, (DIRECTED SOURCE)</v>
          </cell>
        </row>
        <row r="1836">
          <cell r="A1836" t="str">
            <v>L0392726</v>
          </cell>
          <cell r="B1836" t="str">
            <v>AA</v>
          </cell>
          <cell r="C1836" t="str">
            <v>02</v>
          </cell>
          <cell r="D1836" t="str">
            <v>LCF</v>
          </cell>
          <cell r="E1836" t="str">
            <v>ASM, SWITCH - 8 WAY POWER SEAT, FRONT RH, (DIRECTED SOURCE)</v>
          </cell>
        </row>
        <row r="1837">
          <cell r="A1837" t="str">
            <v>L0392730</v>
          </cell>
          <cell r="B1837" t="str">
            <v>AA</v>
          </cell>
          <cell r="C1837" t="str">
            <v>02</v>
          </cell>
          <cell r="D1837" t="str">
            <v>LCF</v>
          </cell>
          <cell r="E1837" t="str">
            <v>ASM, SWITCH - 8 WAY POWER SEAT, FRONT LH, MEMORY (DIRECTED SOURCE)</v>
          </cell>
        </row>
        <row r="1838">
          <cell r="A1838" t="str">
            <v>L0392732</v>
          </cell>
          <cell r="B1838" t="str">
            <v>AA</v>
          </cell>
          <cell r="C1838" t="str">
            <v>02</v>
          </cell>
          <cell r="D1838" t="str">
            <v>LCF</v>
          </cell>
          <cell r="E1838" t="str">
            <v>ASM, SWITCH - 8 WAY POWER SEAT, FRONT RH, MEMORY (DIRECTED SOURCE)</v>
          </cell>
        </row>
        <row r="1839">
          <cell r="A1839" t="str">
            <v>L0392737</v>
          </cell>
          <cell r="B1839" t="str">
            <v>AA</v>
          </cell>
          <cell r="C1839" t="str">
            <v>02</v>
          </cell>
          <cell r="D1839" t="str">
            <v>LCF</v>
          </cell>
          <cell r="E1839" t="str">
            <v>ASM, SWITCH - 12 WAY POWER SEAT, FRONT LH, + 4 WAY LUMBAR</v>
          </cell>
        </row>
        <row r="1840">
          <cell r="A1840" t="str">
            <v>L0375083</v>
          </cell>
          <cell r="B1840" t="str">
            <v>AA</v>
          </cell>
          <cell r="C1840" t="str">
            <v>03</v>
          </cell>
          <cell r="D1840" t="str">
            <v>LCF</v>
          </cell>
          <cell r="E1840" t="str">
            <v>ADAPTER - PLASTIC, FRONT, ECU TRAY MANUAL</v>
          </cell>
        </row>
        <row r="1841">
          <cell r="A1841" t="str">
            <v>L0375084</v>
          </cell>
          <cell r="B1841" t="str">
            <v>AA</v>
          </cell>
          <cell r="C1841" t="str">
            <v>03</v>
          </cell>
          <cell r="D1841" t="str">
            <v>LCF</v>
          </cell>
          <cell r="E1841" t="str">
            <v>BEZEL - TRIM, FRONT, HEADREST TO TRIM OUTER</v>
          </cell>
        </row>
        <row r="1842">
          <cell r="A1842" t="str">
            <v>L0375097</v>
          </cell>
          <cell r="B1842" t="str">
            <v>AA</v>
          </cell>
          <cell r="C1842" t="str">
            <v>03</v>
          </cell>
          <cell r="D1842" t="str">
            <v/>
          </cell>
          <cell r="E1842" t="str">
            <v>ADAPTER - METAL STAMPED, FRONT LH, HEIGHT ADJUST HANDLE</v>
          </cell>
        </row>
        <row r="1843">
          <cell r="A1843" t="str">
            <v>L0375098</v>
          </cell>
          <cell r="B1843" t="str">
            <v>AA</v>
          </cell>
          <cell r="C1843" t="str">
            <v>03</v>
          </cell>
          <cell r="D1843" t="str">
            <v/>
          </cell>
          <cell r="E1843" t="str">
            <v>ADAPTER - METAL STAMPED, FRONT RH, HEIGHT ADJUST HANDLE</v>
          </cell>
        </row>
        <row r="1844">
          <cell r="A1844" t="str">
            <v>L0375099</v>
          </cell>
          <cell r="B1844" t="str">
            <v>AA</v>
          </cell>
          <cell r="C1844" t="str">
            <v>03</v>
          </cell>
          <cell r="D1844" t="str">
            <v>LCF</v>
          </cell>
          <cell r="E1844" t="str">
            <v>HANDLE - ADJUSTER, FRONT LH, HEIGHT ADJUST</v>
          </cell>
        </row>
        <row r="1845">
          <cell r="A1845" t="str">
            <v>L0377018</v>
          </cell>
          <cell r="B1845" t="str">
            <v>AJ</v>
          </cell>
          <cell r="C1845" t="str">
            <v>01</v>
          </cell>
          <cell r="D1845" t="str">
            <v/>
          </cell>
          <cell r="E1845" t="str">
            <v>KIT, FEATURE GROUP, FRONT - PRET A PORTER DUMMY PART NUMBER</v>
          </cell>
        </row>
        <row r="1846">
          <cell r="A1846" t="str">
            <v>L0375073</v>
          </cell>
          <cell r="B1846" t="str">
            <v>AB</v>
          </cell>
          <cell r="C1846" t="str">
            <v>01</v>
          </cell>
          <cell r="D1846" t="str">
            <v>LCF</v>
          </cell>
          <cell r="E1846" t="str">
            <v>COVER - RECLINER, FRONT OUTBOARD LH, FRT SECTION VALANCE MANAUL</v>
          </cell>
        </row>
        <row r="1847">
          <cell r="A1847" t="str">
            <v>L0375109</v>
          </cell>
          <cell r="B1847" t="str">
            <v>AB</v>
          </cell>
          <cell r="C1847" t="str">
            <v>01</v>
          </cell>
          <cell r="D1847" t="str">
            <v>LCF</v>
          </cell>
          <cell r="E1847" t="str">
            <v>ADAPTER - PLASTIC, FRONT OUTBOARD LH, VALANCE MOUNTING</v>
          </cell>
        </row>
        <row r="1848">
          <cell r="A1848" t="str">
            <v>L0375652</v>
          </cell>
          <cell r="B1848" t="str">
            <v>AC</v>
          </cell>
          <cell r="C1848" t="str">
            <v>01</v>
          </cell>
          <cell r="D1848" t="str">
            <v/>
          </cell>
          <cell r="E1848" t="str">
            <v>FOAM PAD - 1RS CUSH, FRONT, CUSHION (COMMON) STD</v>
          </cell>
        </row>
        <row r="1849">
          <cell r="A1849" t="str">
            <v>L0375658</v>
          </cell>
          <cell r="B1849" t="str">
            <v>AC</v>
          </cell>
          <cell r="C1849" t="str">
            <v>01</v>
          </cell>
          <cell r="D1849" t="str">
            <v/>
          </cell>
          <cell r="E1849" t="str">
            <v>FOAM PAD - 1RS BACK, FRONT RH, SQUAB RH CLIMATE</v>
          </cell>
        </row>
        <row r="1850">
          <cell r="A1850" t="str">
            <v>L0375656</v>
          </cell>
          <cell r="B1850" t="str">
            <v>AC</v>
          </cell>
          <cell r="C1850" t="str">
            <v>01</v>
          </cell>
          <cell r="D1850" t="str">
            <v/>
          </cell>
          <cell r="E1850" t="str">
            <v>FOAM PAD - 1RS BACK, FRONT RH, SQUAB RH STD</v>
          </cell>
        </row>
        <row r="1851">
          <cell r="A1851" t="str">
            <v>L0375099</v>
          </cell>
          <cell r="B1851" t="str">
            <v>AA</v>
          </cell>
          <cell r="C1851" t="str">
            <v>03</v>
          </cell>
          <cell r="D1851" t="str">
            <v>LCF</v>
          </cell>
          <cell r="E1851" t="str">
            <v>HANDLE - ADJUSTER, FRONT LH, HEIGHT ADJUST</v>
          </cell>
        </row>
        <row r="1852">
          <cell r="A1852" t="str">
            <v>L0280518</v>
          </cell>
          <cell r="B1852" t="str">
            <v>AB</v>
          </cell>
          <cell r="C1852" t="str">
            <v>01</v>
          </cell>
          <cell r="D1852" t="str">
            <v/>
          </cell>
          <cell r="E1852" t="str">
            <v>BOLSTER - PLASTIC, RH, ADJUSTABLE SQUAB REACTION PLATE</v>
          </cell>
        </row>
        <row r="1853">
          <cell r="A1853" t="str">
            <v>L0280519</v>
          </cell>
          <cell r="B1853" t="str">
            <v>AB</v>
          </cell>
          <cell r="C1853" t="str">
            <v>01</v>
          </cell>
          <cell r="D1853" t="str">
            <v/>
          </cell>
          <cell r="E1853" t="str">
            <v>BOLSTER - PLASTIC, LH, ADJUSTABLE SQUAB REACTION PLATE</v>
          </cell>
        </row>
        <row r="1854">
          <cell r="A1854" t="str">
            <v>L0365130</v>
          </cell>
          <cell r="B1854" t="str">
            <v>AA</v>
          </cell>
          <cell r="C1854" t="str">
            <v>01</v>
          </cell>
          <cell r="D1854" t="str">
            <v/>
          </cell>
          <cell r="E1854" t="str">
            <v>BOLT/SCREW - MACHINE, M5X.8X10 WITH ADHESIVE PATCH</v>
          </cell>
        </row>
        <row r="1855">
          <cell r="A1855" t="str">
            <v>L0014021</v>
          </cell>
          <cell r="B1855" t="str">
            <v>AA</v>
          </cell>
          <cell r="C1855" t="str">
            <v>02</v>
          </cell>
          <cell r="D1855" t="str">
            <v/>
          </cell>
          <cell r="E1855" t="str">
            <v>SCREW - PLASTIC TAPPING, M6X16MM LONG, PT THREAD, TORX DRIVE, 12MM DIA PAN HEAD BLACK FINISH</v>
          </cell>
        </row>
        <row r="1856">
          <cell r="A1856" t="str">
            <v>L0010017</v>
          </cell>
          <cell r="B1856" t="str">
            <v>AA</v>
          </cell>
          <cell r="C1856" t="str">
            <v>01</v>
          </cell>
          <cell r="D1856" t="str">
            <v/>
          </cell>
          <cell r="E1856" t="str">
            <v>HOG RING</v>
          </cell>
        </row>
        <row r="1857">
          <cell r="A1857" t="str">
            <v>L0375657</v>
          </cell>
          <cell r="B1857" t="str">
            <v>AC</v>
          </cell>
          <cell r="C1857" t="str">
            <v>01</v>
          </cell>
          <cell r="D1857" t="str">
            <v/>
          </cell>
          <cell r="E1857" t="str">
            <v>FOAM PAD - 1RS BACK, FRONT LH, SQUAB STD</v>
          </cell>
        </row>
        <row r="1858">
          <cell r="A1858" t="str">
            <v>L0273378</v>
          </cell>
          <cell r="B1858" t="str">
            <v>AA</v>
          </cell>
          <cell r="C1858" t="str">
            <v>01</v>
          </cell>
          <cell r="D1858" t="str">
            <v/>
          </cell>
          <cell r="E1858" t="str">
            <v>RETAINER - METAL, PLASTIC LO-KUT NUT</v>
          </cell>
        </row>
        <row r="1859">
          <cell r="A1859" t="str">
            <v>L0010009</v>
          </cell>
          <cell r="B1859" t="str">
            <v>AA</v>
          </cell>
          <cell r="C1859" t="str">
            <v>01</v>
          </cell>
          <cell r="D1859" t="str">
            <v/>
          </cell>
          <cell r="E1859" t="str">
            <v>NUT, M6</v>
          </cell>
        </row>
        <row r="1860">
          <cell r="A1860" t="str">
            <v>L0375409</v>
          </cell>
          <cell r="B1860" t="str">
            <v>AA</v>
          </cell>
          <cell r="C1860" t="str">
            <v>04</v>
          </cell>
          <cell r="D1860" t="str">
            <v>LCF</v>
          </cell>
          <cell r="E1860" t="str">
            <v>ASM, TRIM COVER - 1RS CUSH CLOTH, FRONT LH, JT1A PRET A PORTER</v>
          </cell>
        </row>
        <row r="1861">
          <cell r="A1861" t="str">
            <v>L0421018</v>
          </cell>
          <cell r="B1861" t="str">
            <v>AA</v>
          </cell>
          <cell r="C1861" t="str">
            <v>01</v>
          </cell>
          <cell r="D1861" t="str">
            <v/>
          </cell>
          <cell r="E1861" t="str">
            <v>TRIM - DIE CUT CLOTH, SIDE RH  NANO FABRIC #16</v>
          </cell>
        </row>
        <row r="1862">
          <cell r="A1862" t="str">
            <v>L0383870</v>
          </cell>
          <cell r="B1862" t="str">
            <v>AA</v>
          </cell>
          <cell r="C1862" t="str">
            <v>02</v>
          </cell>
          <cell r="D1862" t="str">
            <v/>
          </cell>
          <cell r="E1862" t="str">
            <v>PATTERN - MISC. DIE CUT, SIDE RH #16</v>
          </cell>
        </row>
        <row r="1863">
          <cell r="A1863" t="str">
            <v>L0421017</v>
          </cell>
          <cell r="B1863" t="str">
            <v>AA</v>
          </cell>
          <cell r="C1863" t="str">
            <v>01</v>
          </cell>
          <cell r="D1863" t="str">
            <v/>
          </cell>
          <cell r="E1863" t="str">
            <v>TRIM - DIE CUT CLOTH, SIDE LH  NANO FABRIC #15</v>
          </cell>
        </row>
        <row r="1864">
          <cell r="A1864" t="str">
            <v>L0383862</v>
          </cell>
          <cell r="B1864" t="str">
            <v>AA</v>
          </cell>
          <cell r="C1864" t="str">
            <v>02</v>
          </cell>
          <cell r="D1864" t="str">
            <v/>
          </cell>
          <cell r="E1864" t="str">
            <v>PATTERN - MISC. DIE CUT, SIDE LH #15</v>
          </cell>
        </row>
        <row r="1865">
          <cell r="A1865" t="str">
            <v>L0383885</v>
          </cell>
          <cell r="B1865" t="str">
            <v>AA</v>
          </cell>
          <cell r="C1865" t="str">
            <v>02</v>
          </cell>
          <cell r="D1865" t="str">
            <v/>
          </cell>
          <cell r="E1865" t="str">
            <v>TRIM - DIE CUT CLOTH, SIDE RH OUTER  NYLON #17</v>
          </cell>
        </row>
        <row r="1866">
          <cell r="A1866" t="str">
            <v>L0383886</v>
          </cell>
          <cell r="B1866" t="str">
            <v>AA</v>
          </cell>
          <cell r="C1866" t="str">
            <v>02</v>
          </cell>
          <cell r="D1866" t="str">
            <v/>
          </cell>
          <cell r="E1866" t="str">
            <v>PATTERN - MISC. DIE CUT, SIDE RH OUTER #17</v>
          </cell>
        </row>
        <row r="1867">
          <cell r="A1867" t="str">
            <v>L0157821</v>
          </cell>
          <cell r="B1867" t="str">
            <v>AA</v>
          </cell>
          <cell r="C1867" t="str">
            <v>02</v>
          </cell>
          <cell r="D1867" t="str">
            <v>LCF</v>
          </cell>
          <cell r="E1867" t="str">
            <v>THREAD, -TERRIER (OXLEY) M36 OR SIMILAR</v>
          </cell>
        </row>
        <row r="1868">
          <cell r="A1868" t="str">
            <v>L0157822</v>
          </cell>
          <cell r="B1868" t="str">
            <v>AA</v>
          </cell>
          <cell r="C1868" t="str">
            <v>02</v>
          </cell>
          <cell r="D1868" t="str">
            <v>LCF</v>
          </cell>
          <cell r="E1868" t="str">
            <v>THREAD, -TERRIER (OXLEY) M20 OR SIMILAR</v>
          </cell>
        </row>
        <row r="1869">
          <cell r="A1869" t="str">
            <v>L0383871</v>
          </cell>
          <cell r="B1869" t="str">
            <v>AA</v>
          </cell>
          <cell r="C1869" t="str">
            <v>02</v>
          </cell>
          <cell r="D1869" t="str">
            <v/>
          </cell>
          <cell r="E1869" t="str">
            <v>TRIM - DIE CUT CLOTH, GUSSET SIDE RH  MALITEX #13</v>
          </cell>
        </row>
        <row r="1870">
          <cell r="A1870" t="str">
            <v>L0383872</v>
          </cell>
          <cell r="B1870" t="str">
            <v>AA</v>
          </cell>
          <cell r="C1870" t="str">
            <v>02</v>
          </cell>
          <cell r="D1870" t="str">
            <v/>
          </cell>
          <cell r="E1870" t="str">
            <v>PATTERN - MISC. DIE CUT, GUSSET SIDE RH #13</v>
          </cell>
        </row>
        <row r="1871">
          <cell r="A1871" t="str">
            <v>L0383877</v>
          </cell>
          <cell r="B1871" t="str">
            <v>AA</v>
          </cell>
          <cell r="C1871" t="str">
            <v>02</v>
          </cell>
          <cell r="D1871" t="str">
            <v/>
          </cell>
          <cell r="E1871" t="str">
            <v>TRIM - DIE CUT CLOTH, GUSSET SIDE LH  MALITEX #14</v>
          </cell>
        </row>
        <row r="1872">
          <cell r="A1872" t="str">
            <v>L0383878</v>
          </cell>
          <cell r="B1872" t="str">
            <v>AA</v>
          </cell>
          <cell r="C1872" t="str">
            <v>02</v>
          </cell>
          <cell r="D1872" t="str">
            <v/>
          </cell>
          <cell r="E1872" t="str">
            <v>PATTERN - MISC. DIE CUT, GUSSET SIDE LH #14</v>
          </cell>
        </row>
        <row r="1873">
          <cell r="A1873" t="str">
            <v>L0383888</v>
          </cell>
          <cell r="B1873" t="str">
            <v>AA</v>
          </cell>
          <cell r="C1873" t="str">
            <v>02</v>
          </cell>
          <cell r="D1873" t="str">
            <v/>
          </cell>
          <cell r="E1873" t="str">
            <v>TRIM - DIE CUT CLOTH, SIDE REAR  MALITEX #12</v>
          </cell>
        </row>
        <row r="1874">
          <cell r="A1874" t="str">
            <v>L0383890</v>
          </cell>
          <cell r="B1874" t="str">
            <v>AA</v>
          </cell>
          <cell r="C1874" t="str">
            <v>02</v>
          </cell>
          <cell r="D1874" t="str">
            <v/>
          </cell>
          <cell r="E1874" t="str">
            <v>PATTERN - MISC. DIE CUT, SIDE REAR #12</v>
          </cell>
        </row>
        <row r="1875">
          <cell r="A1875" t="str">
            <v>L0385335</v>
          </cell>
          <cell r="B1875" t="str">
            <v>AA</v>
          </cell>
          <cell r="C1875" t="str">
            <v>01</v>
          </cell>
          <cell r="D1875" t="str">
            <v/>
          </cell>
          <cell r="E1875" t="str">
            <v>RETAINER - FLAT STRIP, 2770  W25  L280MM  PP+FLEECE  HOLES #946</v>
          </cell>
        </row>
        <row r="1876">
          <cell r="A1876" t="str">
            <v>L0420973</v>
          </cell>
          <cell r="B1876" t="str">
            <v>AA</v>
          </cell>
          <cell r="C1876" t="str">
            <v>01</v>
          </cell>
          <cell r="D1876" t="str">
            <v/>
          </cell>
          <cell r="E1876" t="str">
            <v>TRIM - DIE CUT CLOTH, CENTER  QUADRANT FABRIC #1</v>
          </cell>
        </row>
        <row r="1877">
          <cell r="A1877" t="str">
            <v>L0383842</v>
          </cell>
          <cell r="B1877" t="str">
            <v>AA</v>
          </cell>
          <cell r="C1877" t="str">
            <v>02</v>
          </cell>
          <cell r="D1877" t="str">
            <v/>
          </cell>
          <cell r="E1877" t="str">
            <v>PATTERN - MISC. DIE CUT, CENTER #1</v>
          </cell>
        </row>
        <row r="1878">
          <cell r="A1878" t="str">
            <v>L0420975</v>
          </cell>
          <cell r="B1878" t="str">
            <v>AA</v>
          </cell>
          <cell r="C1878" t="str">
            <v>01</v>
          </cell>
          <cell r="D1878" t="str">
            <v/>
          </cell>
          <cell r="E1878" t="str">
            <v>TRIM - DIE CUT CLOTH, CENTER FRONT  QUADRANT FABRIC #2</v>
          </cell>
        </row>
        <row r="1879">
          <cell r="A1879" t="str">
            <v>L0383839</v>
          </cell>
          <cell r="B1879" t="str">
            <v>AA</v>
          </cell>
          <cell r="C1879" t="str">
            <v>02</v>
          </cell>
          <cell r="D1879" t="str">
            <v/>
          </cell>
          <cell r="E1879" t="str">
            <v>PATTERN - MISC. DIE CUT, CENTER FRONT #2</v>
          </cell>
        </row>
        <row r="1880">
          <cell r="A1880" t="str">
            <v>L0420982</v>
          </cell>
          <cell r="B1880" t="str">
            <v>AA</v>
          </cell>
          <cell r="C1880" t="str">
            <v>01</v>
          </cell>
          <cell r="D1880" t="str">
            <v/>
          </cell>
          <cell r="E1880" t="str">
            <v>TRIM - DIE CUT CLOTH, BOLSTER RH  NANO FABRIC #3</v>
          </cell>
        </row>
        <row r="1881">
          <cell r="A1881" t="str">
            <v>L0420986</v>
          </cell>
          <cell r="B1881" t="str">
            <v>AA</v>
          </cell>
          <cell r="C1881" t="str">
            <v>01</v>
          </cell>
          <cell r="D1881" t="str">
            <v/>
          </cell>
          <cell r="E1881" t="str">
            <v>PATTERN - MISC. DIE CUT, BOLSTER RH #3</v>
          </cell>
        </row>
        <row r="1882">
          <cell r="A1882" t="str">
            <v>L0420984</v>
          </cell>
          <cell r="B1882" t="str">
            <v>AA</v>
          </cell>
          <cell r="C1882" t="str">
            <v>01</v>
          </cell>
          <cell r="D1882" t="str">
            <v/>
          </cell>
          <cell r="E1882" t="str">
            <v>TRIM - DIE CUT CLOTH, CENTER REAR  NANO FABRIC #4</v>
          </cell>
        </row>
        <row r="1883">
          <cell r="A1883" t="str">
            <v>L0420987</v>
          </cell>
          <cell r="B1883" t="str">
            <v>AA</v>
          </cell>
          <cell r="C1883" t="str">
            <v>01</v>
          </cell>
          <cell r="D1883" t="str">
            <v/>
          </cell>
          <cell r="E1883" t="str">
            <v>PATTERN - MISC. DIE CUT, CENTER REAR #4</v>
          </cell>
        </row>
        <row r="1884">
          <cell r="A1884" t="str">
            <v>L0420985</v>
          </cell>
          <cell r="B1884" t="str">
            <v>AA</v>
          </cell>
          <cell r="C1884" t="str">
            <v>01</v>
          </cell>
          <cell r="D1884" t="str">
            <v/>
          </cell>
          <cell r="E1884" t="str">
            <v>TRIM - DIE CUT CLOTH, BOLSTER LH  NANO FABRIC #5</v>
          </cell>
        </row>
        <row r="1885">
          <cell r="A1885" t="str">
            <v>L0420988</v>
          </cell>
          <cell r="B1885" t="str">
            <v>AA</v>
          </cell>
          <cell r="C1885" t="str">
            <v>01</v>
          </cell>
          <cell r="D1885" t="str">
            <v/>
          </cell>
          <cell r="E1885" t="str">
            <v>PATTERN - MISC. DIE CUT, BOLSTER LH #5</v>
          </cell>
        </row>
        <row r="1886">
          <cell r="A1886" t="str">
            <v>L0421005</v>
          </cell>
          <cell r="B1886" t="str">
            <v>AA</v>
          </cell>
          <cell r="C1886" t="str">
            <v>01</v>
          </cell>
          <cell r="D1886" t="str">
            <v/>
          </cell>
          <cell r="E1886" t="str">
            <v>TRIM - DIE CUT CLOTH, GUSSET CENTER FRONT RH  NANO FABRIC #8</v>
          </cell>
        </row>
        <row r="1887">
          <cell r="A1887" t="str">
            <v>L0421008</v>
          </cell>
          <cell r="B1887" t="str">
            <v>AA</v>
          </cell>
          <cell r="C1887" t="str">
            <v>01</v>
          </cell>
          <cell r="D1887" t="str">
            <v/>
          </cell>
          <cell r="E1887" t="str">
            <v>PATTERN - MISC. DIE CUT, GUSSET CENTER FRONT RH #8</v>
          </cell>
        </row>
        <row r="1888">
          <cell r="A1888" t="str">
            <v>L0421006</v>
          </cell>
          <cell r="B1888" t="str">
            <v>AA</v>
          </cell>
          <cell r="C1888" t="str">
            <v>01</v>
          </cell>
          <cell r="D1888" t="str">
            <v/>
          </cell>
          <cell r="E1888" t="str">
            <v>TRIM - DIE CUT CLOTH, GUSSET CENTER FRONT LH  NANO FABRIC #9</v>
          </cell>
        </row>
        <row r="1889">
          <cell r="A1889" t="str">
            <v>L0421009</v>
          </cell>
          <cell r="B1889" t="str">
            <v>AA</v>
          </cell>
          <cell r="C1889" t="str">
            <v>01</v>
          </cell>
          <cell r="D1889" t="str">
            <v/>
          </cell>
          <cell r="E1889" t="str">
            <v>PATTERN - MISC. DIE CUT, GUSSET CENTER FRONT LH #9</v>
          </cell>
        </row>
        <row r="1890">
          <cell r="A1890" t="str">
            <v>L0421011</v>
          </cell>
          <cell r="B1890" t="str">
            <v>AA</v>
          </cell>
          <cell r="C1890" t="str">
            <v>01</v>
          </cell>
          <cell r="D1890" t="str">
            <v/>
          </cell>
          <cell r="E1890" t="str">
            <v>TRIM - DIE CUT CLOTH, SIDE FRONT  NANO FABRIC #10</v>
          </cell>
        </row>
        <row r="1891">
          <cell r="A1891" t="str">
            <v>L0383844</v>
          </cell>
          <cell r="B1891" t="str">
            <v>AA</v>
          </cell>
          <cell r="C1891" t="str">
            <v>02</v>
          </cell>
          <cell r="D1891" t="str">
            <v/>
          </cell>
          <cell r="E1891" t="str">
            <v>PATTERN - MISC. DIE CUT, SIDE FRONT #10</v>
          </cell>
        </row>
        <row r="1892">
          <cell r="A1892" t="str">
            <v>L0421012</v>
          </cell>
          <cell r="B1892" t="str">
            <v>AA</v>
          </cell>
          <cell r="C1892" t="str">
            <v>01</v>
          </cell>
          <cell r="D1892" t="str">
            <v/>
          </cell>
          <cell r="E1892" t="str">
            <v>TRIM - DIE CUT CLOTH, SIDE FRONT OUTER  MALITEX #11</v>
          </cell>
        </row>
        <row r="1893">
          <cell r="A1893" t="str">
            <v>L0421010</v>
          </cell>
          <cell r="B1893" t="str">
            <v>AA</v>
          </cell>
          <cell r="C1893" t="str">
            <v>01</v>
          </cell>
          <cell r="D1893" t="str">
            <v/>
          </cell>
          <cell r="E1893" t="str">
            <v>PATTERN - MISC. DIE CUT, SIDE FRONT OUTER #11</v>
          </cell>
        </row>
        <row r="1894">
          <cell r="A1894" t="str">
            <v>L0423174</v>
          </cell>
          <cell r="B1894" t="str">
            <v>AA</v>
          </cell>
          <cell r="C1894" t="str">
            <v>01</v>
          </cell>
          <cell r="D1894" t="str">
            <v/>
          </cell>
          <cell r="E1894" t="str">
            <v>RETAINER - J, A401  W20  L20 MM  PP #1171</v>
          </cell>
        </row>
        <row r="1895">
          <cell r="A1895" t="str">
            <v>L0423175</v>
          </cell>
          <cell r="B1895" t="str">
            <v>AA</v>
          </cell>
          <cell r="C1895" t="str">
            <v>01</v>
          </cell>
          <cell r="D1895" t="str">
            <v/>
          </cell>
          <cell r="E1895" t="str">
            <v>RETAINER - J, A401  W20  L95 MM  PP #1172</v>
          </cell>
        </row>
        <row r="1896">
          <cell r="A1896" t="str">
            <v>L0423917</v>
          </cell>
          <cell r="B1896" t="str">
            <v>AA</v>
          </cell>
          <cell r="C1896" t="str">
            <v>01</v>
          </cell>
          <cell r="D1896" t="str">
            <v/>
          </cell>
          <cell r="E1896" t="str">
            <v>RETAINER - FLAT STRIP, 0520  W25  L1132MM  PP+FLEECE  SM  HOLES #1174</v>
          </cell>
        </row>
        <row r="1897">
          <cell r="A1897" t="str">
            <v>L0423921</v>
          </cell>
          <cell r="B1897" t="str">
            <v>AA</v>
          </cell>
          <cell r="C1897" t="str">
            <v>01</v>
          </cell>
          <cell r="D1897" t="str">
            <v/>
          </cell>
          <cell r="E1897" t="str">
            <v>RETAINER - J, 2846  W30  L440 MM  PP+FLEECE  SM  CUT-OUTS #1175</v>
          </cell>
        </row>
        <row r="1898">
          <cell r="A1898" t="str">
            <v>L0423941</v>
          </cell>
          <cell r="B1898" t="str">
            <v>AA</v>
          </cell>
          <cell r="C1898" t="str">
            <v>01</v>
          </cell>
          <cell r="D1898" t="str">
            <v/>
          </cell>
          <cell r="E1898" t="str">
            <v>RETAINER - J, 2846  W30  L95 MM  PP+FLEECE #1176</v>
          </cell>
        </row>
        <row r="1899">
          <cell r="A1899" t="str">
            <v>L0423944</v>
          </cell>
          <cell r="B1899" t="str">
            <v>AA</v>
          </cell>
          <cell r="C1899" t="str">
            <v>01</v>
          </cell>
          <cell r="D1899" t="str">
            <v/>
          </cell>
          <cell r="E1899" t="str">
            <v>RETAINER - J, 2846  W30  L40 MM  PP+FLEECE #1177</v>
          </cell>
        </row>
        <row r="1900">
          <cell r="A1900" t="str">
            <v>L0273550</v>
          </cell>
          <cell r="B1900" t="str">
            <v>AA</v>
          </cell>
          <cell r="C1900" t="str">
            <v>01</v>
          </cell>
          <cell r="D1900" t="str">
            <v/>
          </cell>
          <cell r="E1900" t="str">
            <v>RETAINER - METAL, T-5   LOCUT NUT</v>
          </cell>
        </row>
        <row r="1901">
          <cell r="A1901" t="str">
            <v>L0016473</v>
          </cell>
          <cell r="B1901" t="str">
            <v>AA</v>
          </cell>
          <cell r="C1901" t="str">
            <v>01</v>
          </cell>
          <cell r="D1901" t="str">
            <v/>
          </cell>
          <cell r="E1901" t="str">
            <v>TIE STRAP, CABLE TIE</v>
          </cell>
        </row>
        <row r="1902">
          <cell r="A1902" t="str">
            <v>L0144280</v>
          </cell>
          <cell r="B1902" t="str">
            <v>AA</v>
          </cell>
          <cell r="C1902" t="str">
            <v>01</v>
          </cell>
          <cell r="D1902" t="str">
            <v/>
          </cell>
          <cell r="E1902" t="str">
            <v>CLIP - METAL, SELF-RETAINING FASTENER</v>
          </cell>
        </row>
        <row r="1903">
          <cell r="A1903" t="str">
            <v>L0375097</v>
          </cell>
          <cell r="B1903" t="str">
            <v>AA</v>
          </cell>
          <cell r="C1903" t="str">
            <v>03</v>
          </cell>
          <cell r="D1903" t="str">
            <v/>
          </cell>
          <cell r="E1903" t="str">
            <v>ADAPTER - METAL STAMPED, FRONT LH, HEIGHT ADJUST HANDLE</v>
          </cell>
        </row>
        <row r="1904">
          <cell r="A1904" t="str">
            <v>L0375098</v>
          </cell>
          <cell r="B1904" t="str">
            <v>AA</v>
          </cell>
          <cell r="C1904" t="str">
            <v>03</v>
          </cell>
          <cell r="D1904" t="str">
            <v/>
          </cell>
          <cell r="E1904" t="str">
            <v>ADAPTER - METAL STAMPED, FRONT RH, HEIGHT ADJUST HANDLE</v>
          </cell>
        </row>
        <row r="1905">
          <cell r="A1905" t="str">
            <v>L0381436</v>
          </cell>
          <cell r="B1905" t="str">
            <v>AA</v>
          </cell>
          <cell r="C1905" t="str">
            <v>01</v>
          </cell>
          <cell r="D1905" t="str">
            <v/>
          </cell>
          <cell r="E1905" t="str">
            <v>SENSOR - ADJUSTER, FRONT, TRACK POSITIONING SENSOR XVS3</v>
          </cell>
        </row>
        <row r="1906">
          <cell r="A1906" t="str">
            <v>L0380519</v>
          </cell>
          <cell r="B1906" t="str">
            <v>AA</v>
          </cell>
          <cell r="C1906" t="str">
            <v>02</v>
          </cell>
          <cell r="D1906" t="str">
            <v>LCF</v>
          </cell>
          <cell r="E1906" t="str">
            <v>LUMBAR - FIXED, FRONT, 1ST ROW LUMBER MAT</v>
          </cell>
        </row>
        <row r="1907">
          <cell r="A1907" t="str">
            <v>L0375225</v>
          </cell>
          <cell r="B1907" t="str">
            <v>AA</v>
          </cell>
          <cell r="C1907" t="str">
            <v>03</v>
          </cell>
          <cell r="D1907" t="str">
            <v>LCF</v>
          </cell>
          <cell r="E1907" t="str">
            <v>ASM, TRIM COVER - 1RS BACK CLOTH, FRONT LH, JT1A PRET PORTER</v>
          </cell>
        </row>
        <row r="1908">
          <cell r="A1908" t="str">
            <v>L0431701</v>
          </cell>
          <cell r="B1908" t="str">
            <v>AA</v>
          </cell>
          <cell r="C1908" t="str">
            <v>01</v>
          </cell>
          <cell r="D1908" t="str">
            <v/>
          </cell>
          <cell r="E1908" t="str">
            <v>RETAINER - EXTRUDED PLASTIC, TIEDOWN WIDTH 25MMX110MM - 155</v>
          </cell>
        </row>
        <row r="1909">
          <cell r="A1909" t="str">
            <v>L0400816</v>
          </cell>
          <cell r="B1909" t="str">
            <v>AA</v>
          </cell>
          <cell r="C1909" t="str">
            <v>02</v>
          </cell>
          <cell r="D1909" t="str">
            <v/>
          </cell>
          <cell r="E1909" t="str">
            <v>TRIM - DIE CUT CLOTH, SIDE LH  NANO #11</v>
          </cell>
        </row>
        <row r="1910">
          <cell r="A1910" t="str">
            <v>L0400832</v>
          </cell>
          <cell r="B1910" t="str">
            <v>AA</v>
          </cell>
          <cell r="C1910" t="str">
            <v>02</v>
          </cell>
          <cell r="D1910" t="str">
            <v/>
          </cell>
          <cell r="E1910" t="str">
            <v>PATTERN - MISC. DIE CUT, SIDE LH #11</v>
          </cell>
        </row>
        <row r="1911">
          <cell r="A1911" t="str">
            <v>L0157821</v>
          </cell>
          <cell r="B1911" t="str">
            <v>AA</v>
          </cell>
          <cell r="C1911" t="str">
            <v>02</v>
          </cell>
          <cell r="D1911" t="str">
            <v>LCF</v>
          </cell>
          <cell r="E1911" t="str">
            <v>THREAD, -TERRIER (OXLEY) M36 OR SIMILAR</v>
          </cell>
        </row>
        <row r="1912">
          <cell r="A1912" t="str">
            <v>L0157822</v>
          </cell>
          <cell r="B1912" t="str">
            <v>AA</v>
          </cell>
          <cell r="C1912" t="str">
            <v>02</v>
          </cell>
          <cell r="D1912" t="str">
            <v>LCF</v>
          </cell>
          <cell r="E1912" t="str">
            <v>THREAD, -TERRIER (OXLEY) M20 OR SIMILAR</v>
          </cell>
        </row>
        <row r="1913">
          <cell r="A1913" t="str">
            <v>L0322992</v>
          </cell>
          <cell r="B1913" t="str">
            <v>AA</v>
          </cell>
          <cell r="C1913" t="str">
            <v>01</v>
          </cell>
          <cell r="D1913" t="str">
            <v>LCF</v>
          </cell>
          <cell r="E1913" t="str">
            <v>THREAD, AMANN OXCEL +80 - AIRBAG THREAD- OR SIMILAR</v>
          </cell>
        </row>
        <row r="1914">
          <cell r="A1914" t="str">
            <v>L0431699</v>
          </cell>
          <cell r="B1914" t="str">
            <v>AA</v>
          </cell>
          <cell r="C1914" t="str">
            <v>01</v>
          </cell>
          <cell r="D1914" t="str">
            <v/>
          </cell>
          <cell r="E1914" t="str">
            <v>CORD - ELASTIC, 525MM - 127</v>
          </cell>
        </row>
        <row r="1915">
          <cell r="A1915" t="str">
            <v>L0431700</v>
          </cell>
          <cell r="B1915" t="str">
            <v>AA</v>
          </cell>
          <cell r="C1915" t="str">
            <v>01</v>
          </cell>
          <cell r="D1915" t="str">
            <v/>
          </cell>
          <cell r="E1915" t="str">
            <v>RETAINER - EXTRUDED PLASTIC, TAPE WIDTH - 25MMX428MM_MOD - 128</v>
          </cell>
        </row>
        <row r="1916">
          <cell r="A1916" t="str">
            <v>L0431702</v>
          </cell>
          <cell r="B1916" t="str">
            <v>AA</v>
          </cell>
          <cell r="C1916" t="str">
            <v>01</v>
          </cell>
          <cell r="D1916" t="str">
            <v/>
          </cell>
          <cell r="E1916" t="str">
            <v>RETAINER - J, A133 - 320MM - 129</v>
          </cell>
        </row>
        <row r="1917">
          <cell r="A1917" t="str">
            <v>L0431703</v>
          </cell>
          <cell r="B1917" t="str">
            <v>AA</v>
          </cell>
          <cell r="C1917" t="str">
            <v>01</v>
          </cell>
          <cell r="D1917" t="str">
            <v/>
          </cell>
          <cell r="E1917" t="str">
            <v>RETAINER - J, 2655 - 350MM - 130</v>
          </cell>
        </row>
        <row r="1918">
          <cell r="A1918" t="str">
            <v>L0431704</v>
          </cell>
          <cell r="B1918" t="str">
            <v>AA</v>
          </cell>
          <cell r="C1918" t="str">
            <v>01</v>
          </cell>
          <cell r="D1918" t="str">
            <v/>
          </cell>
          <cell r="E1918" t="str">
            <v>RETAINER - J, 2603 - 340MM - 131</v>
          </cell>
        </row>
        <row r="1919">
          <cell r="A1919" t="str">
            <v>L0431705</v>
          </cell>
          <cell r="B1919" t="str">
            <v>AA</v>
          </cell>
          <cell r="C1919" t="str">
            <v>01</v>
          </cell>
          <cell r="D1919" t="str">
            <v/>
          </cell>
          <cell r="E1919" t="str">
            <v>RETAINER - J, 2846 - 200MM - 132</v>
          </cell>
        </row>
        <row r="1920">
          <cell r="A1920" t="str">
            <v>L0431706</v>
          </cell>
          <cell r="B1920" t="str">
            <v>AA</v>
          </cell>
          <cell r="C1920" t="str">
            <v>01</v>
          </cell>
          <cell r="D1920" t="str">
            <v/>
          </cell>
          <cell r="E1920" t="str">
            <v>RETAINER - J, 2603 - 350MM - 133</v>
          </cell>
        </row>
        <row r="1921">
          <cell r="A1921" t="str">
            <v>L0431718</v>
          </cell>
          <cell r="B1921" t="str">
            <v>AA</v>
          </cell>
          <cell r="C1921" t="str">
            <v>01</v>
          </cell>
          <cell r="D1921" t="str">
            <v/>
          </cell>
          <cell r="E1921" t="str">
            <v>HOOK AND LOOP - LOOP, VELCRO WIDTH - 20MM - 145</v>
          </cell>
        </row>
        <row r="1922">
          <cell r="A1922" t="str">
            <v>L0431765</v>
          </cell>
          <cell r="B1922" t="str">
            <v>AA</v>
          </cell>
          <cell r="C1922" t="str">
            <v>01</v>
          </cell>
          <cell r="D1922" t="str">
            <v/>
          </cell>
          <cell r="E1922" t="str">
            <v>RETAINER - EXTRUDED PLASTIC, TAPE WIDTH 25MMX452MM_MOD - 126</v>
          </cell>
        </row>
        <row r="1923">
          <cell r="A1923" t="str">
            <v>L0431770</v>
          </cell>
          <cell r="B1923" t="str">
            <v>AA</v>
          </cell>
          <cell r="C1923" t="str">
            <v>01</v>
          </cell>
          <cell r="D1923" t="str">
            <v/>
          </cell>
          <cell r="E1923" t="str">
            <v>LABEL - IDENTIFICATION, 2001221/35</v>
          </cell>
        </row>
        <row r="1924">
          <cell r="A1924" t="str">
            <v>L0431798</v>
          </cell>
          <cell r="B1924" t="str">
            <v>AA</v>
          </cell>
          <cell r="C1924" t="str">
            <v>01</v>
          </cell>
          <cell r="D1924" t="str">
            <v/>
          </cell>
          <cell r="E1924" t="str">
            <v>LABEL - SAFETY, 2001204 - AIRBAG - 161</v>
          </cell>
        </row>
        <row r="1925">
          <cell r="A1925" t="str">
            <v>L0400844</v>
          </cell>
          <cell r="B1925" t="str">
            <v>AA</v>
          </cell>
          <cell r="C1925" t="str">
            <v>02</v>
          </cell>
          <cell r="D1925" t="str">
            <v/>
          </cell>
          <cell r="E1925" t="str">
            <v>TRIM - DIE CUT CLOTH, BOLSTER LH  NANO #4</v>
          </cell>
        </row>
        <row r="1926">
          <cell r="A1926" t="str">
            <v>L0400852</v>
          </cell>
          <cell r="B1926" t="str">
            <v>AA</v>
          </cell>
          <cell r="C1926" t="str">
            <v>02</v>
          </cell>
          <cell r="D1926" t="str">
            <v/>
          </cell>
          <cell r="E1926" t="str">
            <v>PATTERN - MISC. DIE CUT, BOLSTER LH #4</v>
          </cell>
        </row>
        <row r="1927">
          <cell r="A1927" t="str">
            <v>L0400817</v>
          </cell>
          <cell r="B1927" t="str">
            <v>AA</v>
          </cell>
          <cell r="C1927" t="str">
            <v>02</v>
          </cell>
          <cell r="D1927" t="str">
            <v/>
          </cell>
          <cell r="E1927" t="str">
            <v>TRIM - DIE CUT CLOTH, SIDE RH  NANO #10</v>
          </cell>
        </row>
        <row r="1928">
          <cell r="A1928" t="str">
            <v>L0400833</v>
          </cell>
          <cell r="B1928" t="str">
            <v>AA</v>
          </cell>
          <cell r="C1928" t="str">
            <v>02</v>
          </cell>
          <cell r="D1928" t="str">
            <v/>
          </cell>
          <cell r="E1928" t="str">
            <v>PATTERN - MISC. DIE CUT, SIDE RH #10</v>
          </cell>
        </row>
        <row r="1929">
          <cell r="A1929" t="str">
            <v>L0400847</v>
          </cell>
          <cell r="B1929" t="str">
            <v>AA</v>
          </cell>
          <cell r="C1929" t="str">
            <v>02</v>
          </cell>
          <cell r="D1929" t="str">
            <v/>
          </cell>
          <cell r="E1929" t="str">
            <v>TRIM - DIE CUT CLOTH, GUSSET BOLSTER LH  NANO #13</v>
          </cell>
        </row>
        <row r="1930">
          <cell r="A1930" t="str">
            <v>L0400860</v>
          </cell>
          <cell r="B1930" t="str">
            <v>AA</v>
          </cell>
          <cell r="C1930" t="str">
            <v>02</v>
          </cell>
          <cell r="D1930" t="str">
            <v/>
          </cell>
          <cell r="E1930" t="str">
            <v>PATTERN - MISC. DIE CUT, GUSSET BOLSTER LH #13</v>
          </cell>
        </row>
        <row r="1931">
          <cell r="A1931" t="str">
            <v>L0400815</v>
          </cell>
          <cell r="B1931" t="str">
            <v>AA</v>
          </cell>
          <cell r="C1931" t="str">
            <v>02</v>
          </cell>
          <cell r="D1931" t="str">
            <v/>
          </cell>
          <cell r="E1931" t="str">
            <v>TRIM - DIE CUT CLOTH, CENTER  QUADRANT #1</v>
          </cell>
        </row>
        <row r="1932">
          <cell r="A1932" t="str">
            <v>L0400831</v>
          </cell>
          <cell r="B1932" t="str">
            <v>AA</v>
          </cell>
          <cell r="C1932" t="str">
            <v>02</v>
          </cell>
          <cell r="D1932" t="str">
            <v/>
          </cell>
          <cell r="E1932" t="str">
            <v>PATTERN - MISC. DIE CUT, CENTER #1</v>
          </cell>
        </row>
        <row r="1933">
          <cell r="A1933" t="str">
            <v>L0400872</v>
          </cell>
          <cell r="B1933" t="str">
            <v>AA</v>
          </cell>
          <cell r="C1933" t="str">
            <v>02</v>
          </cell>
          <cell r="D1933" t="str">
            <v/>
          </cell>
          <cell r="E1933" t="str">
            <v>TRIM - DIE CUT CLOTH, BOLSTER LOWER  NANO #5</v>
          </cell>
        </row>
        <row r="1934">
          <cell r="A1934" t="str">
            <v>L0400857</v>
          </cell>
          <cell r="B1934" t="str">
            <v>AA</v>
          </cell>
          <cell r="C1934" t="str">
            <v>02</v>
          </cell>
          <cell r="D1934" t="str">
            <v/>
          </cell>
          <cell r="E1934" t="str">
            <v>PATTERN - MISC. DIE CUT, BOLSTER LOWER #5</v>
          </cell>
        </row>
        <row r="1935">
          <cell r="A1935" t="str">
            <v>L0400869</v>
          </cell>
          <cell r="B1935" t="str">
            <v>AA</v>
          </cell>
          <cell r="C1935" t="str">
            <v>02</v>
          </cell>
          <cell r="D1935" t="str">
            <v/>
          </cell>
          <cell r="E1935" t="str">
            <v>TRIM - DIE CUT CLOTH, SIDE LOWER  NANO #14</v>
          </cell>
        </row>
        <row r="1936">
          <cell r="A1936" t="str">
            <v>L0400862</v>
          </cell>
          <cell r="B1936" t="str">
            <v>AA</v>
          </cell>
          <cell r="C1936" t="str">
            <v>02</v>
          </cell>
          <cell r="D1936" t="str">
            <v/>
          </cell>
          <cell r="E1936" t="str">
            <v>PATTERN - MISC. DIE CUT, SIDE LOWER #14</v>
          </cell>
        </row>
        <row r="1937">
          <cell r="A1937" t="str">
            <v>L0431631</v>
          </cell>
          <cell r="B1937" t="str">
            <v>AA</v>
          </cell>
          <cell r="C1937" t="str">
            <v>01</v>
          </cell>
          <cell r="D1937" t="str">
            <v/>
          </cell>
          <cell r="E1937" t="str">
            <v>TRIM - DIE CUT CLOTH, SIDE LOWER OUTER  AIRBAG NYLON #15</v>
          </cell>
        </row>
        <row r="1938">
          <cell r="A1938" t="str">
            <v>L0431632</v>
          </cell>
          <cell r="B1938" t="str">
            <v>AA</v>
          </cell>
          <cell r="C1938" t="str">
            <v>01</v>
          </cell>
          <cell r="D1938" t="str">
            <v/>
          </cell>
          <cell r="E1938" t="str">
            <v>PATTERN - MISC. DIE CUT, SIDE LOWER OUTER #15</v>
          </cell>
        </row>
        <row r="1939">
          <cell r="A1939" t="str">
            <v>L0431633</v>
          </cell>
          <cell r="B1939" t="str">
            <v>AA</v>
          </cell>
          <cell r="C1939" t="str">
            <v>01</v>
          </cell>
          <cell r="D1939" t="str">
            <v/>
          </cell>
          <cell r="E1939" t="str">
            <v>TRIM - DIE CUT CLOTH, BACK PANEL UPPER  NANO #21</v>
          </cell>
        </row>
        <row r="1940">
          <cell r="A1940" t="str">
            <v>L0431634</v>
          </cell>
          <cell r="B1940" t="str">
            <v>AA</v>
          </cell>
          <cell r="C1940" t="str">
            <v>01</v>
          </cell>
          <cell r="D1940" t="str">
            <v/>
          </cell>
          <cell r="E1940" t="str">
            <v>PATTERN - MISC. DIE CUT, BACK PANEL UPPER #21</v>
          </cell>
        </row>
        <row r="1941">
          <cell r="A1941" t="str">
            <v>L0401547</v>
          </cell>
          <cell r="B1941" t="str">
            <v>AA</v>
          </cell>
          <cell r="C1941" t="str">
            <v>02</v>
          </cell>
          <cell r="D1941" t="str">
            <v/>
          </cell>
          <cell r="E1941" t="str">
            <v>TRIM - DIE CUT CLOTH, BACK PANEL  NANO #18</v>
          </cell>
        </row>
        <row r="1942">
          <cell r="A1942" t="str">
            <v>L0401548</v>
          </cell>
          <cell r="B1942" t="str">
            <v>AA</v>
          </cell>
          <cell r="C1942" t="str">
            <v>02</v>
          </cell>
          <cell r="D1942" t="str">
            <v/>
          </cell>
          <cell r="E1942" t="str">
            <v>PATTERN - MISC. DIE CUT, BACK PANEL #18</v>
          </cell>
        </row>
        <row r="1943">
          <cell r="A1943" t="str">
            <v>L0400867</v>
          </cell>
          <cell r="B1943" t="str">
            <v>AA</v>
          </cell>
          <cell r="C1943" t="str">
            <v>02</v>
          </cell>
          <cell r="D1943" t="str">
            <v/>
          </cell>
          <cell r="E1943" t="str">
            <v>TRIM - DIE CUT CLOTH, BACK PANEL RH  NANO #20</v>
          </cell>
        </row>
        <row r="1944">
          <cell r="A1944" t="str">
            <v>L0400856</v>
          </cell>
          <cell r="B1944" t="str">
            <v>AA</v>
          </cell>
          <cell r="C1944" t="str">
            <v>02</v>
          </cell>
          <cell r="D1944" t="str">
            <v/>
          </cell>
          <cell r="E1944" t="str">
            <v>PATTERN - MISC. DIE CUT, BACK PANEL RH #20</v>
          </cell>
        </row>
        <row r="1945">
          <cell r="A1945" t="str">
            <v>L0400868</v>
          </cell>
          <cell r="B1945" t="str">
            <v>AA</v>
          </cell>
          <cell r="C1945" t="str">
            <v>02</v>
          </cell>
          <cell r="D1945" t="str">
            <v/>
          </cell>
          <cell r="E1945" t="str">
            <v>TRIM - DIE CUT CLOTH, BACK PANEL LH  NANO #19</v>
          </cell>
        </row>
        <row r="1946">
          <cell r="A1946" t="str">
            <v>L0400853</v>
          </cell>
          <cell r="B1946" t="str">
            <v>AA</v>
          </cell>
          <cell r="C1946" t="str">
            <v>02</v>
          </cell>
          <cell r="D1946" t="str">
            <v/>
          </cell>
          <cell r="E1946" t="str">
            <v>PATTERN - MISC. DIE CUT, BACK PANEL LH #19</v>
          </cell>
        </row>
        <row r="1947">
          <cell r="A1947" t="str">
            <v>L0431629</v>
          </cell>
          <cell r="B1947" t="str">
            <v>AA</v>
          </cell>
          <cell r="C1947" t="str">
            <v>01</v>
          </cell>
          <cell r="D1947" t="str">
            <v/>
          </cell>
          <cell r="E1947" t="str">
            <v>TRIM - DIE CUT CLOTH, SIDE UPPER - NANO #6</v>
          </cell>
        </row>
        <row r="1948">
          <cell r="A1948" t="str">
            <v>L0431630</v>
          </cell>
          <cell r="B1948" t="str">
            <v>AA</v>
          </cell>
          <cell r="C1948" t="str">
            <v>01</v>
          </cell>
          <cell r="D1948" t="str">
            <v/>
          </cell>
          <cell r="E1948" t="str">
            <v>PATTERN - MISC. DIE CUT, SIDE UPPER #6</v>
          </cell>
        </row>
        <row r="1949">
          <cell r="A1949" t="str">
            <v>L0400813</v>
          </cell>
          <cell r="B1949" t="str">
            <v>AA</v>
          </cell>
          <cell r="C1949" t="str">
            <v>02</v>
          </cell>
          <cell r="D1949" t="str">
            <v/>
          </cell>
          <cell r="E1949" t="str">
            <v>TRIM - DIE CUT CLOTH, BOLSTER RH  NANO #2</v>
          </cell>
        </row>
        <row r="1950">
          <cell r="A1950" t="str">
            <v>L0400829</v>
          </cell>
          <cell r="B1950" t="str">
            <v>AA</v>
          </cell>
          <cell r="C1950" t="str">
            <v>02</v>
          </cell>
          <cell r="D1950" t="str">
            <v/>
          </cell>
          <cell r="E1950" t="str">
            <v>PATTERN - MISC. DIE CUT, BOLSTER RH #2</v>
          </cell>
        </row>
        <row r="1951">
          <cell r="A1951" t="str">
            <v>L0400871</v>
          </cell>
          <cell r="B1951" t="str">
            <v>AA</v>
          </cell>
          <cell r="C1951" t="str">
            <v>02</v>
          </cell>
          <cell r="D1951" t="str">
            <v/>
          </cell>
          <cell r="E1951" t="str">
            <v>TRIM - DIE CUT CLOTH, BOLSTER UPPER  NANO #3</v>
          </cell>
        </row>
        <row r="1952">
          <cell r="A1952" t="str">
            <v>L0400858</v>
          </cell>
          <cell r="B1952" t="str">
            <v>AA</v>
          </cell>
          <cell r="C1952" t="str">
            <v>02</v>
          </cell>
          <cell r="D1952" t="str">
            <v/>
          </cell>
          <cell r="E1952" t="str">
            <v>PATTERN - MISC. DIE CUT, BOLSTER UPPER #3</v>
          </cell>
        </row>
        <row r="1953">
          <cell r="A1953" t="str">
            <v>L0400825</v>
          </cell>
          <cell r="B1953" t="str">
            <v>AA</v>
          </cell>
          <cell r="C1953" t="str">
            <v>02</v>
          </cell>
          <cell r="D1953" t="str">
            <v/>
          </cell>
          <cell r="E1953" t="str">
            <v>TRIM - DIE CUT CLOTH, GUSSET BOLSTER RH  NANO #12</v>
          </cell>
        </row>
        <row r="1954">
          <cell r="A1954" t="str">
            <v>L0400841</v>
          </cell>
          <cell r="B1954" t="str">
            <v>AA</v>
          </cell>
          <cell r="C1954" t="str">
            <v>02</v>
          </cell>
          <cell r="D1954" t="str">
            <v/>
          </cell>
          <cell r="E1954" t="str">
            <v>PATTERN - MISC. DIE CUT, GUSSET BOLSTER RH #12</v>
          </cell>
        </row>
        <row r="1955">
          <cell r="A1955" t="str">
            <v>L0427182</v>
          </cell>
          <cell r="B1955" t="str">
            <v>AA</v>
          </cell>
          <cell r="C1955" t="str">
            <v>01</v>
          </cell>
          <cell r="D1955" t="str">
            <v/>
          </cell>
          <cell r="E1955" t="str">
            <v>TRIM - DIE CUT CLOTH, FACING SIDE AIRBAG LH  AIRBAG NYLON  #31</v>
          </cell>
        </row>
        <row r="1956">
          <cell r="A1956" t="str">
            <v>L0427202</v>
          </cell>
          <cell r="B1956" t="str">
            <v>AA</v>
          </cell>
          <cell r="C1956" t="str">
            <v>01</v>
          </cell>
          <cell r="D1956" t="str">
            <v/>
          </cell>
          <cell r="E1956" t="str">
            <v>PATTERN - MISC. DIE CUT, FACING SIDE AIRBAG LH #31</v>
          </cell>
        </row>
        <row r="1957">
          <cell r="A1957" t="str">
            <v>L0427183</v>
          </cell>
          <cell r="B1957" t="str">
            <v>AA</v>
          </cell>
          <cell r="C1957" t="str">
            <v>01</v>
          </cell>
          <cell r="D1957" t="str">
            <v/>
          </cell>
          <cell r="E1957" t="str">
            <v>TRIM - DIE CUT CLOTH, BOLSTER AIRBAG LH  AIRBAG NYLON #32</v>
          </cell>
        </row>
        <row r="1958">
          <cell r="A1958" t="str">
            <v>L0427203</v>
          </cell>
          <cell r="B1958" t="str">
            <v>AA</v>
          </cell>
          <cell r="C1958" t="str">
            <v>01</v>
          </cell>
          <cell r="D1958" t="str">
            <v/>
          </cell>
          <cell r="E1958" t="str">
            <v>PATTERN - MISC. DIE CUT, BOLSTER AIRBAG LH #32</v>
          </cell>
        </row>
        <row r="1959">
          <cell r="A1959" t="str">
            <v>L0333125</v>
          </cell>
          <cell r="B1959" t="str">
            <v>AA</v>
          </cell>
          <cell r="C1959" t="str">
            <v>01</v>
          </cell>
          <cell r="D1959" t="str">
            <v/>
          </cell>
          <cell r="E1959" t="str">
            <v>BOLT/SCREW - MACHINE, M10X1.0X18 *CUSTOMER DIRECTED PART*</v>
          </cell>
        </row>
        <row r="1960">
          <cell r="A1960" t="str">
            <v>L0141446</v>
          </cell>
          <cell r="B1960" t="str">
            <v>AA</v>
          </cell>
          <cell r="C1960" t="str">
            <v>02</v>
          </cell>
          <cell r="D1960" t="str">
            <v/>
          </cell>
          <cell r="E1960" t="str">
            <v>SCREW - PLASTIC TAPPING, M4X1.79X14 PT</v>
          </cell>
        </row>
        <row r="1961">
          <cell r="A1961" t="str">
            <v>L0375074</v>
          </cell>
          <cell r="B1961" t="str">
            <v>AB</v>
          </cell>
          <cell r="C1961" t="str">
            <v>01</v>
          </cell>
          <cell r="D1961" t="str">
            <v>LCF</v>
          </cell>
          <cell r="E1961" t="str">
            <v>COVER - RECLINER, FRONT OUTBOARD RH, REAR SECTION VALANCE MANUAL</v>
          </cell>
        </row>
        <row r="1962">
          <cell r="A1962" t="str">
            <v>L0375071</v>
          </cell>
          <cell r="B1962" t="str">
            <v>AB</v>
          </cell>
          <cell r="C1962" t="str">
            <v>01</v>
          </cell>
          <cell r="D1962" t="str">
            <v>LCF</v>
          </cell>
          <cell r="E1962" t="str">
            <v>COVER - RECLINER, FRONT INBOARD LH</v>
          </cell>
        </row>
        <row r="1963">
          <cell r="A1963" t="str">
            <v>L0375070</v>
          </cell>
          <cell r="B1963" t="str">
            <v>AB</v>
          </cell>
          <cell r="C1963" t="str">
            <v>01</v>
          </cell>
          <cell r="D1963" t="str">
            <v>LCF</v>
          </cell>
          <cell r="E1963" t="str">
            <v>COVER - RECLINER, FRONT INBOARD RH</v>
          </cell>
        </row>
        <row r="1964">
          <cell r="A1964" t="str">
            <v>L0378012</v>
          </cell>
          <cell r="B1964" t="str">
            <v>AA</v>
          </cell>
          <cell r="C1964" t="str">
            <v>02</v>
          </cell>
          <cell r="D1964" t="str">
            <v/>
          </cell>
          <cell r="E1964" t="str">
            <v>SEATBELT - W/BUCKLE/BUCKLE, FRONT RH</v>
          </cell>
        </row>
        <row r="1965">
          <cell r="A1965" t="str">
            <v>L0375084</v>
          </cell>
          <cell r="B1965" t="str">
            <v>AA</v>
          </cell>
          <cell r="C1965" t="str">
            <v>03</v>
          </cell>
          <cell r="D1965" t="str">
            <v>LCF</v>
          </cell>
          <cell r="E1965" t="str">
            <v>BEZEL - TRIM, FRONT, HEADREST TO TRIM OUTER</v>
          </cell>
        </row>
        <row r="1966">
          <cell r="A1966" t="str">
            <v>L0141617</v>
          </cell>
          <cell r="B1966" t="str">
            <v>AA</v>
          </cell>
          <cell r="C1966" t="str">
            <v>01</v>
          </cell>
          <cell r="D1966" t="str">
            <v/>
          </cell>
          <cell r="E1966" t="str">
            <v>SCREW - THREAD FORMING, M6X1X25 (TAPTITE2000)</v>
          </cell>
        </row>
        <row r="1967">
          <cell r="A1967" t="str">
            <v>L0182801</v>
          </cell>
          <cell r="B1967" t="str">
            <v>AA</v>
          </cell>
          <cell r="C1967" t="str">
            <v>01</v>
          </cell>
          <cell r="D1967" t="str">
            <v/>
          </cell>
          <cell r="E1967" t="str">
            <v>CLIP - PLASTIC, 7X12 TREE CLIP, HEAD 16, HOLE: 6 MM</v>
          </cell>
        </row>
        <row r="1968">
          <cell r="A1968" t="str">
            <v>L0384403</v>
          </cell>
          <cell r="B1968" t="str">
            <v>AA</v>
          </cell>
          <cell r="C1968" t="str">
            <v>01</v>
          </cell>
          <cell r="D1968" t="str">
            <v/>
          </cell>
          <cell r="E1968" t="str">
            <v>BRACKET - FERROUS, FRONT, ECU TRAY SUPPORT LH</v>
          </cell>
        </row>
        <row r="1969">
          <cell r="A1969" t="str">
            <v>L0384404</v>
          </cell>
          <cell r="B1969" t="str">
            <v>AA</v>
          </cell>
          <cell r="C1969" t="str">
            <v>01</v>
          </cell>
          <cell r="D1969" t="str">
            <v/>
          </cell>
          <cell r="E1969" t="str">
            <v>BRACKET - FERROUS, FRONT, ECU TRAY SUPPORT RH</v>
          </cell>
        </row>
        <row r="1970">
          <cell r="A1970" t="str">
            <v>L0340221</v>
          </cell>
          <cell r="B1970" t="str">
            <v>AB</v>
          </cell>
          <cell r="C1970" t="str">
            <v>01</v>
          </cell>
          <cell r="D1970" t="str">
            <v/>
          </cell>
          <cell r="E1970" t="str">
            <v>PRETENSIONER - SEATBELT, FRONT LH, SEATBELT LAP</v>
          </cell>
        </row>
        <row r="1971">
          <cell r="A1971" t="str">
            <v>L0340220</v>
          </cell>
          <cell r="B1971" t="str">
            <v>AB</v>
          </cell>
          <cell r="C1971" t="str">
            <v>01</v>
          </cell>
          <cell r="D1971" t="str">
            <v/>
          </cell>
          <cell r="E1971" t="str">
            <v>PRETENSIONER - SEATBELT, FRONT RH, SEATBELT LAP</v>
          </cell>
        </row>
        <row r="1972">
          <cell r="A1972" t="str">
            <v>L0377907</v>
          </cell>
          <cell r="B1972" t="str">
            <v>AA</v>
          </cell>
          <cell r="C1972" t="str">
            <v>03</v>
          </cell>
          <cell r="D1972" t="str">
            <v/>
          </cell>
          <cell r="E1972" t="str">
            <v>AIRBAG - SEAT, FRONT LH, XVS3 SEAT</v>
          </cell>
        </row>
        <row r="1973">
          <cell r="A1973" t="str">
            <v>L0377908</v>
          </cell>
          <cell r="B1973" t="str">
            <v>AA</v>
          </cell>
          <cell r="C1973" t="str">
            <v>03</v>
          </cell>
          <cell r="D1973" t="str">
            <v/>
          </cell>
          <cell r="E1973" t="str">
            <v>AIRBAG - SEAT, FRONT RH, XVS3 SEAT</v>
          </cell>
        </row>
        <row r="1974">
          <cell r="A1974" t="str">
            <v>L0378013</v>
          </cell>
          <cell r="B1974" t="str">
            <v>AA</v>
          </cell>
          <cell r="C1974" t="str">
            <v>01</v>
          </cell>
          <cell r="D1974" t="str">
            <v/>
          </cell>
          <cell r="E1974" t="str">
            <v>SEATBELT - W/BUCKLE/BUCKLE, FRONT LH</v>
          </cell>
        </row>
        <row r="1975">
          <cell r="A1975" t="str">
            <v>L0382740</v>
          </cell>
          <cell r="B1975" t="str">
            <v>AA</v>
          </cell>
          <cell r="C1975" t="str">
            <v>02</v>
          </cell>
          <cell r="D1975" t="str">
            <v/>
          </cell>
          <cell r="E1975" t="str">
            <v>SLEEVE - HEADREST</v>
          </cell>
        </row>
        <row r="1976">
          <cell r="A1976" t="str">
            <v>L0375075</v>
          </cell>
          <cell r="B1976" t="str">
            <v>AB</v>
          </cell>
          <cell r="C1976" t="str">
            <v>01</v>
          </cell>
          <cell r="D1976" t="str">
            <v>LCF</v>
          </cell>
          <cell r="E1976" t="str">
            <v>COVER - RECLINER, FRONT OUTBOARD LH, REAR SECTION VALANCE MANUAL</v>
          </cell>
        </row>
        <row r="1977">
          <cell r="A1977" t="str">
            <v>L0382774</v>
          </cell>
          <cell r="B1977" t="str">
            <v>AA</v>
          </cell>
          <cell r="C1977" t="str">
            <v>02</v>
          </cell>
          <cell r="D1977" t="str">
            <v>LCF</v>
          </cell>
          <cell r="E1977" t="str">
            <v>ASM, HEADREST - 1R ARTICULATING C&amp;S VINYL, FRONT, 2 WAY MANUAL</v>
          </cell>
        </row>
        <row r="1978">
          <cell r="A1978" t="str">
            <v>L0382741</v>
          </cell>
          <cell r="B1978" t="str">
            <v>AA</v>
          </cell>
          <cell r="C1978" t="str">
            <v>02</v>
          </cell>
          <cell r="D1978" t="str">
            <v>LCF</v>
          </cell>
          <cell r="E1978" t="str">
            <v>ASM, HEADREST - 1R ARTICULATING C&amp;S CLOTH, FRONT, 2 WAY MANUAL</v>
          </cell>
        </row>
        <row r="1979">
          <cell r="A1979" t="str">
            <v>L0375100</v>
          </cell>
          <cell r="B1979" t="str">
            <v>AA</v>
          </cell>
          <cell r="C1979" t="str">
            <v>03</v>
          </cell>
          <cell r="D1979" t="str">
            <v>LCF</v>
          </cell>
          <cell r="E1979" t="str">
            <v>HANDLE - ADJUSTER, FRONT RH, HEIGHT ADJUST</v>
          </cell>
        </row>
        <row r="1980">
          <cell r="A1980" t="str">
            <v>L0379348</v>
          </cell>
          <cell r="B1980" t="str">
            <v>AA</v>
          </cell>
          <cell r="C1980" t="str">
            <v>03</v>
          </cell>
          <cell r="D1980" t="str">
            <v/>
          </cell>
          <cell r="E1980" t="str">
            <v>ASM, HEAT ELEMENT - SEAT CUSH, FRONT, LH / RH HEATER FOR SEAT CUSHION</v>
          </cell>
        </row>
        <row r="1981">
          <cell r="A1981" t="str">
            <v>L0379351</v>
          </cell>
          <cell r="B1981" t="str">
            <v>AA</v>
          </cell>
          <cell r="C1981" t="str">
            <v>03</v>
          </cell>
          <cell r="D1981" t="str">
            <v/>
          </cell>
          <cell r="E1981" t="str">
            <v>ASM, HEAT ELEMENT - SEAT BACK, FRONT, LH / RH SEAT SQUAB HEATER ELEMENT</v>
          </cell>
        </row>
        <row r="1982">
          <cell r="A1982" t="str">
            <v>L0375654</v>
          </cell>
          <cell r="B1982" t="str">
            <v>AC</v>
          </cell>
          <cell r="C1982" t="str">
            <v>01</v>
          </cell>
          <cell r="D1982" t="str">
            <v/>
          </cell>
          <cell r="E1982" t="str">
            <v>FOAM PAD - 1RS CUSH, FRONT, CUSHION (COMMON)  CLIMATE</v>
          </cell>
        </row>
        <row r="1983">
          <cell r="A1983" t="str">
            <v>L0375659</v>
          </cell>
          <cell r="B1983" t="str">
            <v>AC</v>
          </cell>
          <cell r="C1983" t="str">
            <v>01</v>
          </cell>
          <cell r="D1983" t="str">
            <v/>
          </cell>
          <cell r="E1983" t="str">
            <v>FOAM PAD - 1RS BACK, FRONT RH, SQUAB RH CLIMATE</v>
          </cell>
        </row>
        <row r="1984">
          <cell r="A1984" t="str">
            <v>L0375110</v>
          </cell>
          <cell r="B1984" t="str">
            <v>AB</v>
          </cell>
          <cell r="C1984" t="str">
            <v>01</v>
          </cell>
          <cell r="D1984" t="str">
            <v>LCF</v>
          </cell>
          <cell r="E1984" t="str">
            <v>ADAPTER - PLASTIC, FRONT OUTBOARD RH, VALANCE MOUNTING</v>
          </cell>
        </row>
        <row r="1985">
          <cell r="A1985" t="str">
            <v>L0375102</v>
          </cell>
          <cell r="B1985" t="str">
            <v>AA</v>
          </cell>
          <cell r="C1985" t="str">
            <v>03</v>
          </cell>
          <cell r="D1985" t="str">
            <v>LCF</v>
          </cell>
          <cell r="E1985" t="str">
            <v>WHEEL - PLASTIC, FRONT, RECLINE</v>
          </cell>
        </row>
        <row r="1986">
          <cell r="A1986" t="str">
            <v>L0375410</v>
          </cell>
          <cell r="B1986" t="str">
            <v>AA</v>
          </cell>
          <cell r="C1986" t="str">
            <v>04</v>
          </cell>
          <cell r="D1986" t="str">
            <v>LCF</v>
          </cell>
          <cell r="E1986" t="str">
            <v>ASM, TRIM COVER - 1RS CUSH CLOTH, FRONT RH, JT1A PRET A PORTER</v>
          </cell>
        </row>
        <row r="1987">
          <cell r="A1987" t="str">
            <v>L0421005</v>
          </cell>
          <cell r="B1987" t="str">
            <v>AA</v>
          </cell>
          <cell r="C1987" t="str">
            <v>01</v>
          </cell>
          <cell r="D1987" t="str">
            <v/>
          </cell>
          <cell r="E1987" t="str">
            <v>TRIM - DIE CUT CLOTH, GUSSET CENTER FRONT RH  NANO FABRIC #8</v>
          </cell>
        </row>
        <row r="1988">
          <cell r="A1988" t="str">
            <v>L0421008</v>
          </cell>
          <cell r="B1988" t="str">
            <v>AA</v>
          </cell>
          <cell r="C1988" t="str">
            <v>01</v>
          </cell>
          <cell r="D1988" t="str">
            <v/>
          </cell>
          <cell r="E1988" t="str">
            <v>PATTERN - MISC. DIE CUT, GUSSET CENTER FRONT RH #8</v>
          </cell>
        </row>
        <row r="1989">
          <cell r="A1989" t="str">
            <v>L0421006</v>
          </cell>
          <cell r="B1989" t="str">
            <v>AA</v>
          </cell>
          <cell r="C1989" t="str">
            <v>01</v>
          </cell>
          <cell r="D1989" t="str">
            <v/>
          </cell>
          <cell r="E1989" t="str">
            <v>TRIM - DIE CUT CLOTH, GUSSET CENTER FRONT LH  NANO FABRIC #9</v>
          </cell>
        </row>
        <row r="1990">
          <cell r="A1990" t="str">
            <v>L0421009</v>
          </cell>
          <cell r="B1990" t="str">
            <v>AA</v>
          </cell>
          <cell r="C1990" t="str">
            <v>01</v>
          </cell>
          <cell r="D1990" t="str">
            <v/>
          </cell>
          <cell r="E1990" t="str">
            <v>PATTERN - MISC. DIE CUT, GUSSET CENTER FRONT LH #9</v>
          </cell>
        </row>
        <row r="1991">
          <cell r="A1991" t="str">
            <v>L0157821</v>
          </cell>
          <cell r="B1991" t="str">
            <v>AA</v>
          </cell>
          <cell r="C1991" t="str">
            <v>02</v>
          </cell>
          <cell r="D1991" t="str">
            <v>LCF</v>
          </cell>
          <cell r="E1991" t="str">
            <v>THREAD, -TERRIER (OXLEY) M36 OR SIMILAR</v>
          </cell>
        </row>
        <row r="1992">
          <cell r="A1992" t="str">
            <v>L0157822</v>
          </cell>
          <cell r="B1992" t="str">
            <v>AA</v>
          </cell>
          <cell r="C1992" t="str">
            <v>02</v>
          </cell>
          <cell r="D1992" t="str">
            <v>LCF</v>
          </cell>
          <cell r="E1992" t="str">
            <v>THREAD, -TERRIER (OXLEY) M20 OR SIMILAR</v>
          </cell>
        </row>
        <row r="1993">
          <cell r="A1993" t="str">
            <v>L0420973</v>
          </cell>
          <cell r="B1993" t="str">
            <v>AA</v>
          </cell>
          <cell r="C1993" t="str">
            <v>01</v>
          </cell>
          <cell r="D1993" t="str">
            <v/>
          </cell>
          <cell r="E1993" t="str">
            <v>TRIM - DIE CUT CLOTH, CENTER  QUADRANT FABRIC #1</v>
          </cell>
        </row>
        <row r="1994">
          <cell r="A1994" t="str">
            <v>L0383842</v>
          </cell>
          <cell r="B1994" t="str">
            <v>AA</v>
          </cell>
          <cell r="C1994" t="str">
            <v>02</v>
          </cell>
          <cell r="D1994" t="str">
            <v/>
          </cell>
          <cell r="E1994" t="str">
            <v>PATTERN - MISC. DIE CUT, CENTER #1</v>
          </cell>
        </row>
        <row r="1995">
          <cell r="A1995" t="str">
            <v>L0420975</v>
          </cell>
          <cell r="B1995" t="str">
            <v>AA</v>
          </cell>
          <cell r="C1995" t="str">
            <v>01</v>
          </cell>
          <cell r="D1995" t="str">
            <v/>
          </cell>
          <cell r="E1995" t="str">
            <v>TRIM - DIE CUT CLOTH, CENTER FRONT  QUADRANT FABRIC #2</v>
          </cell>
        </row>
        <row r="1996">
          <cell r="A1996" t="str">
            <v>L0383839</v>
          </cell>
          <cell r="B1996" t="str">
            <v>AA</v>
          </cell>
          <cell r="C1996" t="str">
            <v>02</v>
          </cell>
          <cell r="D1996" t="str">
            <v/>
          </cell>
          <cell r="E1996" t="str">
            <v>PATTERN - MISC. DIE CUT, CENTER FRONT #2</v>
          </cell>
        </row>
        <row r="1997">
          <cell r="A1997" t="str">
            <v>L0383881</v>
          </cell>
          <cell r="B1997" t="str">
            <v>AA</v>
          </cell>
          <cell r="C1997" t="str">
            <v>02</v>
          </cell>
          <cell r="D1997" t="str">
            <v/>
          </cell>
          <cell r="E1997" t="str">
            <v>TRIM - DIE CUT CLOTH, SIDE LH OUTER  NYLON #17</v>
          </cell>
        </row>
        <row r="1998">
          <cell r="A1998" t="str">
            <v>L0383882</v>
          </cell>
          <cell r="B1998" t="str">
            <v>AA</v>
          </cell>
          <cell r="C1998" t="str">
            <v>02</v>
          </cell>
          <cell r="D1998" t="str">
            <v/>
          </cell>
          <cell r="E1998" t="str">
            <v>PATTERN - MISC. DIE CUT, SIDE LH OUTER #17</v>
          </cell>
        </row>
        <row r="1999">
          <cell r="A1999" t="str">
            <v>L0383877</v>
          </cell>
          <cell r="B1999" t="str">
            <v>AA</v>
          </cell>
          <cell r="C1999" t="str">
            <v>02</v>
          </cell>
          <cell r="D1999" t="str">
            <v/>
          </cell>
          <cell r="E1999" t="str">
            <v>TRIM - DIE CUT CLOTH, GUSSET SIDE LH  MALITEX #14</v>
          </cell>
        </row>
        <row r="2000">
          <cell r="A2000" t="str">
            <v>L0383878</v>
          </cell>
          <cell r="B2000" t="str">
            <v>AA</v>
          </cell>
          <cell r="C2000" t="str">
            <v>02</v>
          </cell>
          <cell r="D2000" t="str">
            <v/>
          </cell>
          <cell r="E2000" t="str">
            <v>PATTERN - MISC. DIE CUT, GUSSET SIDE LH #14</v>
          </cell>
        </row>
        <row r="2001">
          <cell r="A2001" t="str">
            <v>L0421013</v>
          </cell>
          <cell r="B2001" t="str">
            <v>AA</v>
          </cell>
          <cell r="C2001" t="str">
            <v>01</v>
          </cell>
          <cell r="D2001" t="str">
            <v/>
          </cell>
          <cell r="E2001" t="str">
            <v>TRIM - DIE CUT CLOTH, SIDE RH  NANO FABRIC #15</v>
          </cell>
        </row>
        <row r="2002">
          <cell r="A2002" t="str">
            <v>L0383860</v>
          </cell>
          <cell r="B2002" t="str">
            <v>AA</v>
          </cell>
          <cell r="C2002" t="str">
            <v>02</v>
          </cell>
          <cell r="D2002" t="str">
            <v/>
          </cell>
          <cell r="E2002" t="str">
            <v>PATTERN - MISC. DIE CUT, SIDE RH #15</v>
          </cell>
        </row>
        <row r="2003">
          <cell r="A2003" t="str">
            <v>L0421014</v>
          </cell>
          <cell r="B2003" t="str">
            <v>AA</v>
          </cell>
          <cell r="C2003" t="str">
            <v>01</v>
          </cell>
          <cell r="D2003" t="str">
            <v/>
          </cell>
          <cell r="E2003" t="str">
            <v>TRIM - DIE CUT CLOTH, SIDE LH  NANO FABRIC #16</v>
          </cell>
        </row>
        <row r="2004">
          <cell r="A2004" t="str">
            <v>L0383867</v>
          </cell>
          <cell r="B2004" t="str">
            <v>AA</v>
          </cell>
          <cell r="C2004" t="str">
            <v>02</v>
          </cell>
          <cell r="D2004" t="str">
            <v/>
          </cell>
          <cell r="E2004" t="str">
            <v>PATTERN - MISC. DIE CUT, SIDE LH #16</v>
          </cell>
        </row>
        <row r="2005">
          <cell r="A2005" t="str">
            <v>L0421011</v>
          </cell>
          <cell r="B2005" t="str">
            <v>AA</v>
          </cell>
          <cell r="C2005" t="str">
            <v>01</v>
          </cell>
          <cell r="D2005" t="str">
            <v/>
          </cell>
          <cell r="E2005" t="str">
            <v>TRIM - DIE CUT CLOTH, SIDE FRONT  NANO FABRIC #10</v>
          </cell>
        </row>
        <row r="2006">
          <cell r="A2006" t="str">
            <v>L0383844</v>
          </cell>
          <cell r="B2006" t="str">
            <v>AA</v>
          </cell>
          <cell r="C2006" t="str">
            <v>02</v>
          </cell>
          <cell r="D2006" t="str">
            <v/>
          </cell>
          <cell r="E2006" t="str">
            <v>PATTERN - MISC. DIE CUT, SIDE FRONT #10</v>
          </cell>
        </row>
        <row r="2007">
          <cell r="A2007" t="str">
            <v>L0383871</v>
          </cell>
          <cell r="B2007" t="str">
            <v>AA</v>
          </cell>
          <cell r="C2007" t="str">
            <v>02</v>
          </cell>
          <cell r="D2007" t="str">
            <v/>
          </cell>
          <cell r="E2007" t="str">
            <v>TRIM - DIE CUT CLOTH, GUSSET SIDE RH  MALITEX #13</v>
          </cell>
        </row>
        <row r="2008">
          <cell r="A2008" t="str">
            <v>L0383872</v>
          </cell>
          <cell r="B2008" t="str">
            <v>AA</v>
          </cell>
          <cell r="C2008" t="str">
            <v>02</v>
          </cell>
          <cell r="D2008" t="str">
            <v/>
          </cell>
          <cell r="E2008" t="str">
            <v>PATTERN - MISC. DIE CUT, GUSSET SIDE RH #13</v>
          </cell>
        </row>
        <row r="2009">
          <cell r="A2009" t="str">
            <v>L0383888</v>
          </cell>
          <cell r="B2009" t="str">
            <v>AA</v>
          </cell>
          <cell r="C2009" t="str">
            <v>02</v>
          </cell>
          <cell r="D2009" t="str">
            <v/>
          </cell>
          <cell r="E2009" t="str">
            <v>TRIM - DIE CUT CLOTH, SIDE REAR  MALITEX #12</v>
          </cell>
        </row>
        <row r="2010">
          <cell r="A2010" t="str">
            <v>L0383890</v>
          </cell>
          <cell r="B2010" t="str">
            <v>AA</v>
          </cell>
          <cell r="C2010" t="str">
            <v>02</v>
          </cell>
          <cell r="D2010" t="str">
            <v/>
          </cell>
          <cell r="E2010" t="str">
            <v>PATTERN - MISC. DIE CUT, SIDE REAR #12</v>
          </cell>
        </row>
        <row r="2011">
          <cell r="A2011" t="str">
            <v>L0421012</v>
          </cell>
          <cell r="B2011" t="str">
            <v>AA</v>
          </cell>
          <cell r="C2011" t="str">
            <v>01</v>
          </cell>
          <cell r="D2011" t="str">
            <v/>
          </cell>
          <cell r="E2011" t="str">
            <v>TRIM - DIE CUT CLOTH, SIDE FRONT OUTER  MALITEX #11</v>
          </cell>
        </row>
        <row r="2012">
          <cell r="A2012" t="str">
            <v>L0421010</v>
          </cell>
          <cell r="B2012" t="str">
            <v>AA</v>
          </cell>
          <cell r="C2012" t="str">
            <v>01</v>
          </cell>
          <cell r="D2012" t="str">
            <v/>
          </cell>
          <cell r="E2012" t="str">
            <v>PATTERN - MISC. DIE CUT, SIDE FRONT OUTER #11</v>
          </cell>
        </row>
        <row r="2013">
          <cell r="A2013" t="str">
            <v>L0420982</v>
          </cell>
          <cell r="B2013" t="str">
            <v>AA</v>
          </cell>
          <cell r="C2013" t="str">
            <v>01</v>
          </cell>
          <cell r="D2013" t="str">
            <v/>
          </cell>
          <cell r="E2013" t="str">
            <v>TRIM - DIE CUT CLOTH, BOLSTER RH  NANO FABRIC #3</v>
          </cell>
        </row>
        <row r="2014">
          <cell r="A2014" t="str">
            <v>L0420986</v>
          </cell>
          <cell r="B2014" t="str">
            <v>AA</v>
          </cell>
          <cell r="C2014" t="str">
            <v>01</v>
          </cell>
          <cell r="D2014" t="str">
            <v/>
          </cell>
          <cell r="E2014" t="str">
            <v>PATTERN - MISC. DIE CUT, BOLSTER RH #3</v>
          </cell>
        </row>
        <row r="2015">
          <cell r="A2015" t="str">
            <v>L0420984</v>
          </cell>
          <cell r="B2015" t="str">
            <v>AA</v>
          </cell>
          <cell r="C2015" t="str">
            <v>01</v>
          </cell>
          <cell r="D2015" t="str">
            <v/>
          </cell>
          <cell r="E2015" t="str">
            <v>TRIM - DIE CUT CLOTH, CENTER REAR  NANO FABRIC #4</v>
          </cell>
        </row>
        <row r="2016">
          <cell r="A2016" t="str">
            <v>L0420987</v>
          </cell>
          <cell r="B2016" t="str">
            <v>AA</v>
          </cell>
          <cell r="C2016" t="str">
            <v>01</v>
          </cell>
          <cell r="D2016" t="str">
            <v/>
          </cell>
          <cell r="E2016" t="str">
            <v>PATTERN - MISC. DIE CUT, CENTER REAR #4</v>
          </cell>
        </row>
        <row r="2017">
          <cell r="A2017" t="str">
            <v>L0420985</v>
          </cell>
          <cell r="B2017" t="str">
            <v>AA</v>
          </cell>
          <cell r="C2017" t="str">
            <v>01</v>
          </cell>
          <cell r="D2017" t="str">
            <v/>
          </cell>
          <cell r="E2017" t="str">
            <v>TRIM - DIE CUT CLOTH, BOLSTER LH  NANO FABRIC #5</v>
          </cell>
        </row>
        <row r="2018">
          <cell r="A2018" t="str">
            <v>L0420988</v>
          </cell>
          <cell r="B2018" t="str">
            <v>AA</v>
          </cell>
          <cell r="C2018" t="str">
            <v>01</v>
          </cell>
          <cell r="D2018" t="str">
            <v/>
          </cell>
          <cell r="E2018" t="str">
            <v>PATTERN - MISC. DIE CUT, BOLSTER LH #5</v>
          </cell>
        </row>
        <row r="2019">
          <cell r="A2019" t="str">
            <v>L0423944</v>
          </cell>
          <cell r="B2019" t="str">
            <v>AA</v>
          </cell>
          <cell r="C2019" t="str">
            <v>01</v>
          </cell>
          <cell r="D2019" t="str">
            <v/>
          </cell>
          <cell r="E2019" t="str">
            <v>RETAINER - J, 2846  W30  L40 MM  PP+FLEECE #1177</v>
          </cell>
        </row>
        <row r="2020">
          <cell r="A2020" t="str">
            <v>L0423941</v>
          </cell>
          <cell r="B2020" t="str">
            <v>AA</v>
          </cell>
          <cell r="C2020" t="str">
            <v>01</v>
          </cell>
          <cell r="D2020" t="str">
            <v/>
          </cell>
          <cell r="E2020" t="str">
            <v>RETAINER - J, 2846  W30  L95 MM  PP+FLEECE #1176</v>
          </cell>
        </row>
        <row r="2021">
          <cell r="A2021" t="str">
            <v>L0423921</v>
          </cell>
          <cell r="B2021" t="str">
            <v>AA</v>
          </cell>
          <cell r="C2021" t="str">
            <v>01</v>
          </cell>
          <cell r="D2021" t="str">
            <v/>
          </cell>
          <cell r="E2021" t="str">
            <v>RETAINER - J, 2846  W30  L440 MM  PP+FLEECE  SM  CUT-OUTS #1175</v>
          </cell>
        </row>
        <row r="2022">
          <cell r="A2022" t="str">
            <v>L0423174</v>
          </cell>
          <cell r="B2022" t="str">
            <v>AA</v>
          </cell>
          <cell r="C2022" t="str">
            <v>01</v>
          </cell>
          <cell r="D2022" t="str">
            <v/>
          </cell>
          <cell r="E2022" t="str">
            <v>RETAINER - J, A401  W20  L20 MM  PP #1171</v>
          </cell>
        </row>
        <row r="2023">
          <cell r="A2023" t="str">
            <v>L0423175</v>
          </cell>
          <cell r="B2023" t="str">
            <v>AA</v>
          </cell>
          <cell r="C2023" t="str">
            <v>01</v>
          </cell>
          <cell r="D2023" t="str">
            <v/>
          </cell>
          <cell r="E2023" t="str">
            <v>RETAINER - J, A401  W20  L95 MM  PP #1172</v>
          </cell>
        </row>
        <row r="2024">
          <cell r="A2024" t="str">
            <v>L0423917</v>
          </cell>
          <cell r="B2024" t="str">
            <v>AA</v>
          </cell>
          <cell r="C2024" t="str">
            <v>01</v>
          </cell>
          <cell r="D2024" t="str">
            <v/>
          </cell>
          <cell r="E2024" t="str">
            <v>RETAINER - FLAT STRIP, 0520  W25  L1132MM  PP+FLEECE  SM  HOLES #1174</v>
          </cell>
        </row>
        <row r="2025">
          <cell r="A2025" t="str">
            <v>L0385335</v>
          </cell>
          <cell r="B2025" t="str">
            <v>AA</v>
          </cell>
          <cell r="C2025" t="str">
            <v>01</v>
          </cell>
          <cell r="D2025" t="str">
            <v/>
          </cell>
          <cell r="E2025" t="str">
            <v>RETAINER - FLAT STRIP, 2770  W25  L280MM  PP+FLEECE  HOLES #946</v>
          </cell>
        </row>
        <row r="2026">
          <cell r="A2026" t="str">
            <v>L0375224</v>
          </cell>
          <cell r="B2026" t="str">
            <v>AA</v>
          </cell>
          <cell r="C2026" t="str">
            <v>03</v>
          </cell>
          <cell r="D2026" t="str">
            <v>LCF</v>
          </cell>
          <cell r="E2026" t="str">
            <v>ASM, TRIM COVER - 1RS BACK CLOTH, FRONT RH, JT1A PRET A PORTER</v>
          </cell>
        </row>
        <row r="2027">
          <cell r="A2027" t="str">
            <v>L0431633</v>
          </cell>
          <cell r="B2027" t="str">
            <v>AA</v>
          </cell>
          <cell r="C2027" t="str">
            <v>01</v>
          </cell>
          <cell r="D2027" t="str">
            <v/>
          </cell>
          <cell r="E2027" t="str">
            <v>TRIM - DIE CUT CLOTH, BACK PANEL UPPER  NANO #21</v>
          </cell>
        </row>
        <row r="2028">
          <cell r="A2028" t="str">
            <v>L0431634</v>
          </cell>
          <cell r="B2028" t="str">
            <v>AA</v>
          </cell>
          <cell r="C2028" t="str">
            <v>01</v>
          </cell>
          <cell r="D2028" t="str">
            <v/>
          </cell>
          <cell r="E2028" t="str">
            <v>PATTERN - MISC. DIE CUT, BACK PANEL UPPER #21</v>
          </cell>
        </row>
        <row r="2029">
          <cell r="A2029" t="str">
            <v>L0426839</v>
          </cell>
          <cell r="B2029" t="str">
            <v>AA</v>
          </cell>
          <cell r="C2029" t="str">
            <v>01</v>
          </cell>
          <cell r="D2029" t="str">
            <v/>
          </cell>
          <cell r="E2029" t="str">
            <v>TRIM - DIE CUT CLOTH, BOLSTER AIRBAG RH  AIRBAG NYLON #32</v>
          </cell>
        </row>
        <row r="2030">
          <cell r="A2030" t="str">
            <v>L0426873</v>
          </cell>
          <cell r="B2030" t="str">
            <v>AA</v>
          </cell>
          <cell r="C2030" t="str">
            <v>01</v>
          </cell>
          <cell r="D2030" t="str">
            <v/>
          </cell>
          <cell r="E2030" t="str">
            <v>PATTERN - MISC. DIE CUT, BOLSTER AIRBAG RH #32</v>
          </cell>
        </row>
        <row r="2031">
          <cell r="A2031" t="str">
            <v>L0431631</v>
          </cell>
          <cell r="B2031" t="str">
            <v>AA</v>
          </cell>
          <cell r="C2031" t="str">
            <v>01</v>
          </cell>
          <cell r="D2031" t="str">
            <v/>
          </cell>
          <cell r="E2031" t="str">
            <v>TRIM - DIE CUT CLOTH, SIDE LOWER OUTER  AIRBAG NYLON #15</v>
          </cell>
        </row>
        <row r="2032">
          <cell r="A2032" t="str">
            <v>L0431632</v>
          </cell>
          <cell r="B2032" t="str">
            <v>AA</v>
          </cell>
          <cell r="C2032" t="str">
            <v>01</v>
          </cell>
          <cell r="D2032" t="str">
            <v/>
          </cell>
          <cell r="E2032" t="str">
            <v>PATTERN - MISC. DIE CUT, SIDE LOWER OUTER #15</v>
          </cell>
        </row>
        <row r="2033">
          <cell r="A2033" t="str">
            <v>L0426838</v>
          </cell>
          <cell r="B2033" t="str">
            <v>AA</v>
          </cell>
          <cell r="C2033" t="str">
            <v>01</v>
          </cell>
          <cell r="D2033" t="str">
            <v/>
          </cell>
          <cell r="E2033" t="str">
            <v>TRIM - DIE CUT CLOTH, FACING SIDE AIRBAG RH  AIRBAG NYLON  #31</v>
          </cell>
        </row>
        <row r="2034">
          <cell r="A2034" t="str">
            <v>L0426870</v>
          </cell>
          <cell r="B2034" t="str">
            <v>AA</v>
          </cell>
          <cell r="C2034" t="str">
            <v>01</v>
          </cell>
          <cell r="D2034" t="str">
            <v/>
          </cell>
          <cell r="E2034" t="str">
            <v>PATTERN - MISC. DIE CUT, FACING SIDE AIRBAG RH #31</v>
          </cell>
        </row>
        <row r="2035">
          <cell r="A2035" t="str">
            <v>L0401547</v>
          </cell>
          <cell r="B2035" t="str">
            <v>AA</v>
          </cell>
          <cell r="C2035" t="str">
            <v>02</v>
          </cell>
          <cell r="D2035" t="str">
            <v/>
          </cell>
          <cell r="E2035" t="str">
            <v>TRIM - DIE CUT CLOTH, BACK PANEL  NANO #18</v>
          </cell>
        </row>
        <row r="2036">
          <cell r="A2036" t="str">
            <v>L0401548</v>
          </cell>
          <cell r="B2036" t="str">
            <v>AA</v>
          </cell>
          <cell r="C2036" t="str">
            <v>02</v>
          </cell>
          <cell r="D2036" t="str">
            <v/>
          </cell>
          <cell r="E2036" t="str">
            <v>PATTERN - MISC. DIE CUT, BACK PANEL #18</v>
          </cell>
        </row>
        <row r="2037">
          <cell r="A2037" t="str">
            <v>L0400867</v>
          </cell>
          <cell r="B2037" t="str">
            <v>AA</v>
          </cell>
          <cell r="C2037" t="str">
            <v>02</v>
          </cell>
          <cell r="D2037" t="str">
            <v/>
          </cell>
          <cell r="E2037" t="str">
            <v>TRIM - DIE CUT CLOTH, BACK PANEL RH  NANO #20</v>
          </cell>
        </row>
        <row r="2038">
          <cell r="A2038" t="str">
            <v>L0400856</v>
          </cell>
          <cell r="B2038" t="str">
            <v>AA</v>
          </cell>
          <cell r="C2038" t="str">
            <v>02</v>
          </cell>
          <cell r="D2038" t="str">
            <v/>
          </cell>
          <cell r="E2038" t="str">
            <v>PATTERN - MISC. DIE CUT, BACK PANEL RH #20</v>
          </cell>
        </row>
        <row r="2039">
          <cell r="A2039" t="str">
            <v>L0400845</v>
          </cell>
          <cell r="B2039" t="str">
            <v>AA</v>
          </cell>
          <cell r="C2039" t="str">
            <v>02</v>
          </cell>
          <cell r="D2039" t="str">
            <v/>
          </cell>
          <cell r="E2039" t="str">
            <v>TRIM - DIE CUT CLOTH, BOLSTER RH  NANO #2</v>
          </cell>
        </row>
        <row r="2040">
          <cell r="A2040" t="str">
            <v>L0400850</v>
          </cell>
          <cell r="B2040" t="str">
            <v>AA</v>
          </cell>
          <cell r="C2040" t="str">
            <v>02</v>
          </cell>
          <cell r="D2040" t="str">
            <v/>
          </cell>
          <cell r="E2040" t="str">
            <v>PATTERN - MISC. DIE CUT, BOLSTER RH #2</v>
          </cell>
        </row>
        <row r="2041">
          <cell r="A2041" t="str">
            <v>L0400815</v>
          </cell>
          <cell r="B2041" t="str">
            <v>AA</v>
          </cell>
          <cell r="C2041" t="str">
            <v>02</v>
          </cell>
          <cell r="D2041" t="str">
            <v/>
          </cell>
          <cell r="E2041" t="str">
            <v>TRIM - DIE CUT CLOTH, CENTER  QUADRANT #1</v>
          </cell>
        </row>
        <row r="2042">
          <cell r="A2042" t="str">
            <v>L0400831</v>
          </cell>
          <cell r="B2042" t="str">
            <v>AA</v>
          </cell>
          <cell r="C2042" t="str">
            <v>02</v>
          </cell>
          <cell r="D2042" t="str">
            <v/>
          </cell>
          <cell r="E2042" t="str">
            <v>PATTERN - MISC. DIE CUT, CENTER #1</v>
          </cell>
        </row>
        <row r="2043">
          <cell r="A2043" t="str">
            <v>L0400848</v>
          </cell>
          <cell r="B2043" t="str">
            <v>AA</v>
          </cell>
          <cell r="C2043" t="str">
            <v>02</v>
          </cell>
          <cell r="D2043" t="str">
            <v/>
          </cell>
          <cell r="E2043" t="str">
            <v>TRIM - DIE CUT CLOTH, GUSSET SIDE RH  NANO #12</v>
          </cell>
        </row>
        <row r="2044">
          <cell r="A2044" t="str">
            <v>L0400861</v>
          </cell>
          <cell r="B2044" t="str">
            <v>AA</v>
          </cell>
          <cell r="C2044" t="str">
            <v>02</v>
          </cell>
          <cell r="D2044" t="str">
            <v/>
          </cell>
          <cell r="E2044" t="str">
            <v>PATTERN - MISC. DIE CUT, GUSSET SIDE RH #12</v>
          </cell>
        </row>
        <row r="2045">
          <cell r="A2045" t="str">
            <v>L0400868</v>
          </cell>
          <cell r="B2045" t="str">
            <v>AA</v>
          </cell>
          <cell r="C2045" t="str">
            <v>02</v>
          </cell>
          <cell r="D2045" t="str">
            <v/>
          </cell>
          <cell r="E2045" t="str">
            <v>TRIM - DIE CUT CLOTH, BACK PANEL LH  NANO #19</v>
          </cell>
        </row>
        <row r="2046">
          <cell r="A2046" t="str">
            <v>L0400853</v>
          </cell>
          <cell r="B2046" t="str">
            <v>AA</v>
          </cell>
          <cell r="C2046" t="str">
            <v>02</v>
          </cell>
          <cell r="D2046" t="str">
            <v/>
          </cell>
          <cell r="E2046" t="str">
            <v>PATTERN - MISC. DIE CUT, BACK PANEL LH #19</v>
          </cell>
        </row>
        <row r="2047">
          <cell r="A2047" t="str">
            <v>L0400872</v>
          </cell>
          <cell r="B2047" t="str">
            <v>AA</v>
          </cell>
          <cell r="C2047" t="str">
            <v>02</v>
          </cell>
          <cell r="D2047" t="str">
            <v/>
          </cell>
          <cell r="E2047" t="str">
            <v>TRIM - DIE CUT CLOTH, BOLSTER LOWER  NANO #5</v>
          </cell>
        </row>
        <row r="2048">
          <cell r="A2048" t="str">
            <v>L0400857</v>
          </cell>
          <cell r="B2048" t="str">
            <v>AA</v>
          </cell>
          <cell r="C2048" t="str">
            <v>02</v>
          </cell>
          <cell r="D2048" t="str">
            <v/>
          </cell>
          <cell r="E2048" t="str">
            <v>PATTERN - MISC. DIE CUT, BOLSTER LOWER #5</v>
          </cell>
        </row>
        <row r="2049">
          <cell r="A2049" t="str">
            <v>L0400873</v>
          </cell>
          <cell r="B2049" t="str">
            <v>AA</v>
          </cell>
          <cell r="C2049" t="str">
            <v>02</v>
          </cell>
          <cell r="D2049" t="str">
            <v/>
          </cell>
          <cell r="E2049" t="str">
            <v>TRIM - DIE CUT CLOTH, SIDE LH  NANO #11</v>
          </cell>
        </row>
        <row r="2050">
          <cell r="A2050" t="str">
            <v>L0400859</v>
          </cell>
          <cell r="B2050" t="str">
            <v>AA</v>
          </cell>
          <cell r="C2050" t="str">
            <v>02</v>
          </cell>
          <cell r="D2050" t="str">
            <v/>
          </cell>
          <cell r="E2050" t="str">
            <v>PATTERN - MISC. DIE CUT, SIDE LH #11</v>
          </cell>
        </row>
        <row r="2051">
          <cell r="A2051" t="str">
            <v>L0400824</v>
          </cell>
          <cell r="B2051" t="str">
            <v>AA</v>
          </cell>
          <cell r="C2051" t="str">
            <v>02</v>
          </cell>
          <cell r="D2051" t="str">
            <v/>
          </cell>
          <cell r="E2051" t="str">
            <v>TRIM - DIE CUT CLOTH, GUSSET SIDE LH  NANO #13</v>
          </cell>
        </row>
        <row r="2052">
          <cell r="A2052" t="str">
            <v>L0400840</v>
          </cell>
          <cell r="B2052" t="str">
            <v>AA</v>
          </cell>
          <cell r="C2052" t="str">
            <v>02</v>
          </cell>
          <cell r="D2052" t="str">
            <v/>
          </cell>
          <cell r="E2052" t="str">
            <v>PATTERN - MISC. DIE CUT, GUSSET SIDE LH #13</v>
          </cell>
        </row>
        <row r="2053">
          <cell r="A2053" t="str">
            <v>L0400874</v>
          </cell>
          <cell r="B2053" t="str">
            <v>AA</v>
          </cell>
          <cell r="C2053" t="str">
            <v>02</v>
          </cell>
          <cell r="D2053" t="str">
            <v/>
          </cell>
          <cell r="E2053" t="str">
            <v>TRIM - DIE CUT CLOTH, SIDE RH  NANO #10</v>
          </cell>
        </row>
        <row r="2054">
          <cell r="A2054" t="str">
            <v>L0400854</v>
          </cell>
          <cell r="B2054" t="str">
            <v>AA</v>
          </cell>
          <cell r="C2054" t="str">
            <v>02</v>
          </cell>
          <cell r="D2054" t="str">
            <v/>
          </cell>
          <cell r="E2054" t="str">
            <v>PATTERN - MISC. DIE CUT, SIDE RH #10</v>
          </cell>
        </row>
        <row r="2055">
          <cell r="A2055" t="str">
            <v>L0400869</v>
          </cell>
          <cell r="B2055" t="str">
            <v>AA</v>
          </cell>
          <cell r="C2055" t="str">
            <v>02</v>
          </cell>
          <cell r="D2055" t="str">
            <v/>
          </cell>
          <cell r="E2055" t="str">
            <v>TRIM - DIE CUT CLOTH, SIDE LOWER  NANO #14</v>
          </cell>
        </row>
        <row r="2056">
          <cell r="A2056" t="str">
            <v>L0400862</v>
          </cell>
          <cell r="B2056" t="str">
            <v>AA</v>
          </cell>
          <cell r="C2056" t="str">
            <v>02</v>
          </cell>
          <cell r="D2056" t="str">
            <v/>
          </cell>
          <cell r="E2056" t="str">
            <v>PATTERN - MISC. DIE CUT, SIDE LOWER #14</v>
          </cell>
        </row>
        <row r="2057">
          <cell r="A2057" t="str">
            <v>L0400871</v>
          </cell>
          <cell r="B2057" t="str">
            <v>AA</v>
          </cell>
          <cell r="C2057" t="str">
            <v>02</v>
          </cell>
          <cell r="D2057" t="str">
            <v/>
          </cell>
          <cell r="E2057" t="str">
            <v>TRIM - DIE CUT CLOTH, BOLSTER UPPER  NANO #3</v>
          </cell>
        </row>
        <row r="2058">
          <cell r="A2058" t="str">
            <v>L0400858</v>
          </cell>
          <cell r="B2058" t="str">
            <v>AA</v>
          </cell>
          <cell r="C2058" t="str">
            <v>02</v>
          </cell>
          <cell r="D2058" t="str">
            <v/>
          </cell>
          <cell r="E2058" t="str">
            <v>PATTERN - MISC. DIE CUT, BOLSTER UPPER #3</v>
          </cell>
        </row>
        <row r="2059">
          <cell r="A2059" t="str">
            <v>L0400812</v>
          </cell>
          <cell r="B2059" t="str">
            <v>AA</v>
          </cell>
          <cell r="C2059" t="str">
            <v>02</v>
          </cell>
          <cell r="D2059" t="str">
            <v/>
          </cell>
          <cell r="E2059" t="str">
            <v>TRIM - DIE CUT CLOTH, BOLSTER LH  NANO #4</v>
          </cell>
        </row>
        <row r="2060">
          <cell r="A2060" t="str">
            <v>L0400828</v>
          </cell>
          <cell r="B2060" t="str">
            <v>AA</v>
          </cell>
          <cell r="C2060" t="str">
            <v>02</v>
          </cell>
          <cell r="D2060" t="str">
            <v/>
          </cell>
          <cell r="E2060" t="str">
            <v>PATTERN - MISC. DIE CUT, BOLSTER LH #4</v>
          </cell>
        </row>
        <row r="2061">
          <cell r="A2061" t="str">
            <v>L0431765</v>
          </cell>
          <cell r="B2061" t="str">
            <v>AA</v>
          </cell>
          <cell r="C2061" t="str">
            <v>01</v>
          </cell>
          <cell r="D2061" t="str">
            <v/>
          </cell>
          <cell r="E2061" t="str">
            <v>RETAINER - EXTRUDED PLASTIC, TAPE WIDTH 25MMX452MM_MOD - 126</v>
          </cell>
        </row>
        <row r="2062">
          <cell r="A2062" t="str">
            <v>L0431699</v>
          </cell>
          <cell r="B2062" t="str">
            <v>AA</v>
          </cell>
          <cell r="C2062" t="str">
            <v>01</v>
          </cell>
          <cell r="D2062" t="str">
            <v/>
          </cell>
          <cell r="E2062" t="str">
            <v>CORD - ELASTIC, 525MM - 127</v>
          </cell>
        </row>
        <row r="2063">
          <cell r="A2063" t="str">
            <v>L0431700</v>
          </cell>
          <cell r="B2063" t="str">
            <v>AA</v>
          </cell>
          <cell r="C2063" t="str">
            <v>01</v>
          </cell>
          <cell r="D2063" t="str">
            <v/>
          </cell>
          <cell r="E2063" t="str">
            <v>RETAINER - EXTRUDED PLASTIC, TAPE WIDTH - 25MMX428MM_MOD - 128</v>
          </cell>
        </row>
        <row r="2064">
          <cell r="A2064" t="str">
            <v>L0431701</v>
          </cell>
          <cell r="B2064" t="str">
            <v>AA</v>
          </cell>
          <cell r="C2064" t="str">
            <v>01</v>
          </cell>
          <cell r="D2064" t="str">
            <v/>
          </cell>
          <cell r="E2064" t="str">
            <v>RETAINER - EXTRUDED PLASTIC, TIEDOWN WIDTH 25MMX110MM - 155</v>
          </cell>
        </row>
        <row r="2065">
          <cell r="A2065" t="str">
            <v>L0431702</v>
          </cell>
          <cell r="B2065" t="str">
            <v>AA</v>
          </cell>
          <cell r="C2065" t="str">
            <v>01</v>
          </cell>
          <cell r="D2065" t="str">
            <v/>
          </cell>
          <cell r="E2065" t="str">
            <v>RETAINER - J, A133 - 320MM - 129</v>
          </cell>
        </row>
        <row r="2066">
          <cell r="A2066" t="str">
            <v>L0431703</v>
          </cell>
          <cell r="B2066" t="str">
            <v>AA</v>
          </cell>
          <cell r="C2066" t="str">
            <v>01</v>
          </cell>
          <cell r="D2066" t="str">
            <v/>
          </cell>
          <cell r="E2066" t="str">
            <v>RETAINER - J, 2655 - 350MM - 130</v>
          </cell>
        </row>
        <row r="2067">
          <cell r="A2067" t="str">
            <v>L0431704</v>
          </cell>
          <cell r="B2067" t="str">
            <v>AA</v>
          </cell>
          <cell r="C2067" t="str">
            <v>01</v>
          </cell>
          <cell r="D2067" t="str">
            <v/>
          </cell>
          <cell r="E2067" t="str">
            <v>RETAINER - J, 2603 - 340MM - 131</v>
          </cell>
        </row>
        <row r="2068">
          <cell r="A2068" t="str">
            <v>L0431705</v>
          </cell>
          <cell r="B2068" t="str">
            <v>AA</v>
          </cell>
          <cell r="C2068" t="str">
            <v>01</v>
          </cell>
          <cell r="D2068" t="str">
            <v/>
          </cell>
          <cell r="E2068" t="str">
            <v>RETAINER - J, 2846 - 200MM - 132</v>
          </cell>
        </row>
        <row r="2069">
          <cell r="A2069" t="str">
            <v>L0431706</v>
          </cell>
          <cell r="B2069" t="str">
            <v>AA</v>
          </cell>
          <cell r="C2069" t="str">
            <v>01</v>
          </cell>
          <cell r="D2069" t="str">
            <v/>
          </cell>
          <cell r="E2069" t="str">
            <v>RETAINER - J, 2603 - 350MM - 133</v>
          </cell>
        </row>
        <row r="2070">
          <cell r="A2070" t="str">
            <v>L0431718</v>
          </cell>
          <cell r="B2070" t="str">
            <v>AA</v>
          </cell>
          <cell r="C2070" t="str">
            <v>01</v>
          </cell>
          <cell r="D2070" t="str">
            <v/>
          </cell>
          <cell r="E2070" t="str">
            <v>HOOK AND LOOP - LOOP, VELCRO WIDTH - 20MM - 145</v>
          </cell>
        </row>
        <row r="2071">
          <cell r="A2071" t="str">
            <v>L0431770</v>
          </cell>
          <cell r="B2071" t="str">
            <v>AA</v>
          </cell>
          <cell r="C2071" t="str">
            <v>01</v>
          </cell>
          <cell r="D2071" t="str">
            <v/>
          </cell>
          <cell r="E2071" t="str">
            <v>LABEL - IDENTIFICATION, 2001221/35</v>
          </cell>
        </row>
        <row r="2072">
          <cell r="A2072" t="str">
            <v>L0157821</v>
          </cell>
          <cell r="B2072" t="str">
            <v>AA</v>
          </cell>
          <cell r="C2072" t="str">
            <v>02</v>
          </cell>
          <cell r="D2072" t="str">
            <v>LCF</v>
          </cell>
          <cell r="E2072" t="str">
            <v>THREAD, -TERRIER (OXLEY) M36 OR SIMILAR</v>
          </cell>
        </row>
        <row r="2073">
          <cell r="A2073" t="str">
            <v>L0157822</v>
          </cell>
          <cell r="B2073" t="str">
            <v>AA</v>
          </cell>
          <cell r="C2073" t="str">
            <v>02</v>
          </cell>
          <cell r="D2073" t="str">
            <v>LCF</v>
          </cell>
          <cell r="E2073" t="str">
            <v>THREAD, -TERRIER (OXLEY) M20 OR SIMILAR</v>
          </cell>
        </row>
        <row r="2074">
          <cell r="A2074" t="str">
            <v>L0322992</v>
          </cell>
          <cell r="B2074" t="str">
            <v>AA</v>
          </cell>
          <cell r="C2074" t="str">
            <v>01</v>
          </cell>
          <cell r="D2074" t="str">
            <v>LCF</v>
          </cell>
          <cell r="E2074" t="str">
            <v>THREAD, AMANN OXCEL +80 - AIRBAG THREAD- OR SIMILAR</v>
          </cell>
        </row>
        <row r="2075">
          <cell r="A2075" t="str">
            <v>L0431798</v>
          </cell>
          <cell r="B2075" t="str">
            <v>AA</v>
          </cell>
          <cell r="C2075" t="str">
            <v>01</v>
          </cell>
          <cell r="D2075" t="str">
            <v/>
          </cell>
          <cell r="E2075" t="str">
            <v>LABEL - SAFETY, 2001204 - AIRBAG - 161</v>
          </cell>
        </row>
        <row r="2076">
          <cell r="A2076" t="str">
            <v>L0431629</v>
          </cell>
          <cell r="B2076" t="str">
            <v>AA</v>
          </cell>
          <cell r="C2076" t="str">
            <v>01</v>
          </cell>
          <cell r="D2076" t="str">
            <v/>
          </cell>
          <cell r="E2076" t="str">
            <v>TRIM - DIE CUT CLOTH, SIDE UPPER - NANO #6</v>
          </cell>
        </row>
        <row r="2077">
          <cell r="A2077" t="str">
            <v>L0431630</v>
          </cell>
          <cell r="B2077" t="str">
            <v>AA</v>
          </cell>
          <cell r="C2077" t="str">
            <v>01</v>
          </cell>
          <cell r="D2077" t="str">
            <v/>
          </cell>
          <cell r="E2077" t="str">
            <v>PATTERN - MISC. DIE CUT, SIDE UPPER #6</v>
          </cell>
        </row>
        <row r="2078">
          <cell r="A2078" t="str">
            <v>L0375083</v>
          </cell>
          <cell r="B2078" t="str">
            <v>AA</v>
          </cell>
          <cell r="C2078" t="str">
            <v>03</v>
          </cell>
          <cell r="D2078" t="str">
            <v>LCF</v>
          </cell>
          <cell r="E2078" t="str">
            <v>ADAPTER - PLASTIC, FRONT, ECU TRAY MANUAL</v>
          </cell>
        </row>
        <row r="2079">
          <cell r="A2079" t="str">
            <v>L0376765</v>
          </cell>
          <cell r="B2079" t="str">
            <v>AA</v>
          </cell>
          <cell r="C2079" t="str">
            <v>02</v>
          </cell>
          <cell r="D2079" t="str">
            <v>LCF</v>
          </cell>
          <cell r="E2079" t="str">
            <v>COVER - PROTECTOR, FRONT LH, REAR RH TRACK XVS3</v>
          </cell>
        </row>
        <row r="2080">
          <cell r="A2080" t="str">
            <v>L0376772</v>
          </cell>
          <cell r="B2080" t="str">
            <v>AA</v>
          </cell>
          <cell r="C2080" t="str">
            <v>02</v>
          </cell>
          <cell r="D2080" t="str">
            <v>LCF</v>
          </cell>
          <cell r="E2080" t="str">
            <v>COVER - PROTECTOR, FRONT RH, REAR LH TRACK XVS3</v>
          </cell>
        </row>
        <row r="2081">
          <cell r="A2081" t="str">
            <v>L0375085</v>
          </cell>
          <cell r="B2081" t="str">
            <v>AB</v>
          </cell>
          <cell r="C2081" t="str">
            <v>01</v>
          </cell>
          <cell r="D2081" t="str">
            <v>LCF</v>
          </cell>
          <cell r="E2081" t="str">
            <v>BEZEL - TRIM, FRONT, HEADREST TO TRIM INNER</v>
          </cell>
        </row>
        <row r="2082">
          <cell r="A2082" t="str">
            <v>L0375072</v>
          </cell>
          <cell r="B2082" t="str">
            <v>AB</v>
          </cell>
          <cell r="C2082" t="str">
            <v>01</v>
          </cell>
          <cell r="D2082" t="str">
            <v>LCF</v>
          </cell>
          <cell r="E2082" t="str">
            <v>COVER - RECLINER, FRONT OUTBOARD RH, FRT SECTION VALANCE MANUAL</v>
          </cell>
        </row>
        <row r="2083">
          <cell r="A2083" t="str">
            <v>L0406991</v>
          </cell>
          <cell r="B2083" t="str">
            <v>AB</v>
          </cell>
          <cell r="C2083" t="str">
            <v>01</v>
          </cell>
          <cell r="D2083" t="str">
            <v>LCF</v>
          </cell>
          <cell r="E2083" t="str">
            <v>ASM, PANEL - 1RS BACK PLASTIC, WRAPPED - MAP POCKET - RETAINING CLIPS FNL ASSEMBLY</v>
          </cell>
        </row>
        <row r="2084">
          <cell r="A2084" t="str">
            <v>L0328307</v>
          </cell>
          <cell r="B2084" t="str">
            <v>AA</v>
          </cell>
          <cell r="C2084" t="str">
            <v>02</v>
          </cell>
          <cell r="D2084" t="str">
            <v>LCF</v>
          </cell>
          <cell r="E2084" t="str">
            <v>ASM, MAPPOCKET - WEBBED</v>
          </cell>
        </row>
        <row r="2085">
          <cell r="A2085" t="str">
            <v>L0328312</v>
          </cell>
          <cell r="B2085" t="str">
            <v>AA</v>
          </cell>
          <cell r="C2085" t="str">
            <v>01</v>
          </cell>
          <cell r="D2085" t="str">
            <v>LCF</v>
          </cell>
          <cell r="E2085" t="str">
            <v>ASM, MAPPOCKET - WEBBED, MAP POCKET - NET</v>
          </cell>
        </row>
        <row r="2086">
          <cell r="A2086" t="str">
            <v>L0328310</v>
          </cell>
          <cell r="B2086" t="str">
            <v>AA</v>
          </cell>
          <cell r="C2086" t="str">
            <v>01</v>
          </cell>
          <cell r="D2086" t="str">
            <v>LCF</v>
          </cell>
          <cell r="E2086" t="str">
            <v>FRAME - CONSOLE PLASTIC, MAP POCKET "U" FRAME</v>
          </cell>
        </row>
        <row r="2087">
          <cell r="A2087" t="str">
            <v>L0375691</v>
          </cell>
          <cell r="B2087" t="str">
            <v>AC</v>
          </cell>
          <cell r="C2087" t="str">
            <v>01</v>
          </cell>
          <cell r="D2087" t="str">
            <v>LCF</v>
          </cell>
          <cell r="E2087" t="str">
            <v>ASM, BACKPLATE - PLASTIC, FRONT, PVC WRAPPED</v>
          </cell>
        </row>
        <row r="2088">
          <cell r="A2088" t="str">
            <v>L0375717</v>
          </cell>
          <cell r="B2088" t="str">
            <v>AA</v>
          </cell>
          <cell r="C2088" t="str">
            <v>01</v>
          </cell>
          <cell r="D2088" t="str">
            <v>LCF</v>
          </cell>
          <cell r="E2088" t="str">
            <v>VINYL - BLANK, FRONT, BACKBOARD WRAP MATERIAL</v>
          </cell>
        </row>
        <row r="2089">
          <cell r="A2089" t="str">
            <v>L0375086</v>
          </cell>
          <cell r="B2089" t="str">
            <v>AC</v>
          </cell>
          <cell r="C2089" t="str">
            <v>01</v>
          </cell>
          <cell r="D2089" t="str">
            <v>LCF</v>
          </cell>
          <cell r="E2089" t="str">
            <v>BACKPLATE SEAT - PLASTIC, FRONT, BACK BOARD GRAINED</v>
          </cell>
        </row>
        <row r="2090">
          <cell r="A2090" t="str">
            <v>L0375691</v>
          </cell>
          <cell r="B2090" t="str">
            <v>AC</v>
          </cell>
          <cell r="C2090" t="str">
            <v>01</v>
          </cell>
          <cell r="D2090" t="str">
            <v>LCF</v>
          </cell>
          <cell r="E2090" t="str">
            <v>ASM, BACKPLATE - PLASTIC, FRONT, PVC WRAPPED</v>
          </cell>
        </row>
        <row r="2091">
          <cell r="A2091" t="str">
            <v>L0375717</v>
          </cell>
          <cell r="B2091" t="str">
            <v>AA</v>
          </cell>
          <cell r="C2091" t="str">
            <v>01</v>
          </cell>
          <cell r="D2091" t="str">
            <v>LCF</v>
          </cell>
          <cell r="E2091" t="str">
            <v>VINYL - BLANK, FRONT, BACKBOARD WRAP MATERIAL</v>
          </cell>
        </row>
        <row r="2092">
          <cell r="A2092" t="str">
            <v>L0375086</v>
          </cell>
          <cell r="B2092" t="str">
            <v>AC</v>
          </cell>
          <cell r="C2092" t="str">
            <v>01</v>
          </cell>
          <cell r="D2092" t="str">
            <v>LCF</v>
          </cell>
          <cell r="E2092" t="str">
            <v>BACKPLATE SEAT - PLASTIC, FRONT, BACK BOARD GRAINED</v>
          </cell>
        </row>
        <row r="2093">
          <cell r="A2093" t="str">
            <v>L0375100</v>
          </cell>
          <cell r="B2093" t="str">
            <v>AA</v>
          </cell>
          <cell r="C2093" t="str">
            <v>03</v>
          </cell>
          <cell r="D2093" t="str">
            <v>LCF</v>
          </cell>
          <cell r="E2093" t="str">
            <v>HANDLE - ADJUSTER, FRONT RH, HEIGHT ADJUST</v>
          </cell>
        </row>
        <row r="2094">
          <cell r="A2094" t="str">
            <v>L0375076</v>
          </cell>
          <cell r="B2094" t="str">
            <v>AB</v>
          </cell>
          <cell r="C2094" t="str">
            <v>01</v>
          </cell>
          <cell r="D2094" t="str">
            <v>LCF</v>
          </cell>
          <cell r="E2094" t="str">
            <v>COVER - RECLINER, FRONT OUTBOARD RH, REAR SECTION VALANCE ELECTRIC</v>
          </cell>
        </row>
        <row r="2095">
          <cell r="A2095" t="str">
            <v>L0375101</v>
          </cell>
          <cell r="B2095" t="str">
            <v>AA</v>
          </cell>
          <cell r="C2095" t="str">
            <v>02</v>
          </cell>
          <cell r="D2095" t="str">
            <v>LCF</v>
          </cell>
          <cell r="E2095" t="str">
            <v>ASM, SWITCH - LUMBAR, FRONT, 4 WAY SWITCH MANUAL SEAT (DIRECTED SOURCE)</v>
          </cell>
        </row>
        <row r="2096">
          <cell r="A2096" t="str">
            <v>L0375102</v>
          </cell>
          <cell r="B2096" t="str">
            <v>AA</v>
          </cell>
          <cell r="C2096" t="str">
            <v>03</v>
          </cell>
          <cell r="D2096" t="str">
            <v>LCF</v>
          </cell>
          <cell r="E2096" t="str">
            <v>WHEEL - PLASTIC, FRONT, RECLINE</v>
          </cell>
        </row>
        <row r="2097">
          <cell r="A2097" t="str">
            <v>L0375178</v>
          </cell>
          <cell r="B2097" t="str">
            <v>AA</v>
          </cell>
          <cell r="C2097" t="str">
            <v>03</v>
          </cell>
          <cell r="D2097" t="str">
            <v/>
          </cell>
          <cell r="E2097" t="str">
            <v>ADAPTER - PLASTIC, FRONT, ECU TRAY ELECTRIC</v>
          </cell>
        </row>
        <row r="2098">
          <cell r="A2098" t="str">
            <v>L0375224</v>
          </cell>
          <cell r="B2098" t="str">
            <v>AA</v>
          </cell>
          <cell r="C2098" t="str">
            <v>03</v>
          </cell>
          <cell r="D2098" t="str">
            <v>LCF</v>
          </cell>
          <cell r="E2098" t="str">
            <v>ASM, TRIM COVER - 1RS BACK CLOTH, FRONT RH, JT1A PRET A PORTER</v>
          </cell>
        </row>
        <row r="2099">
          <cell r="A2099" t="str">
            <v>L0431633</v>
          </cell>
          <cell r="B2099" t="str">
            <v>AA</v>
          </cell>
          <cell r="C2099" t="str">
            <v>01</v>
          </cell>
          <cell r="D2099" t="str">
            <v/>
          </cell>
          <cell r="E2099" t="str">
            <v>TRIM - DIE CUT CLOTH, BACK PANEL UPPER  NANO #21</v>
          </cell>
        </row>
        <row r="2100">
          <cell r="A2100" t="str">
            <v>L0431634</v>
          </cell>
          <cell r="B2100" t="str">
            <v>AA</v>
          </cell>
          <cell r="C2100" t="str">
            <v>01</v>
          </cell>
          <cell r="D2100" t="str">
            <v/>
          </cell>
          <cell r="E2100" t="str">
            <v>PATTERN - MISC. DIE CUT, BACK PANEL UPPER #21</v>
          </cell>
        </row>
        <row r="2101">
          <cell r="A2101" t="str">
            <v>L0426839</v>
          </cell>
          <cell r="B2101" t="str">
            <v>AA</v>
          </cell>
          <cell r="C2101" t="str">
            <v>01</v>
          </cell>
          <cell r="D2101" t="str">
            <v/>
          </cell>
          <cell r="E2101" t="str">
            <v>TRIM - DIE CUT CLOTH, BOLSTER AIRBAG RH  AIRBAG NYLON #32</v>
          </cell>
        </row>
        <row r="2102">
          <cell r="A2102" t="str">
            <v>L0426873</v>
          </cell>
          <cell r="B2102" t="str">
            <v>AA</v>
          </cell>
          <cell r="C2102" t="str">
            <v>01</v>
          </cell>
          <cell r="D2102" t="str">
            <v/>
          </cell>
          <cell r="E2102" t="str">
            <v>PATTERN - MISC. DIE CUT, BOLSTER AIRBAG RH #32</v>
          </cell>
        </row>
        <row r="2103">
          <cell r="A2103" t="str">
            <v>L0431631</v>
          </cell>
          <cell r="B2103" t="str">
            <v>AA</v>
          </cell>
          <cell r="C2103" t="str">
            <v>01</v>
          </cell>
          <cell r="D2103" t="str">
            <v/>
          </cell>
          <cell r="E2103" t="str">
            <v>TRIM - DIE CUT CLOTH, SIDE LOWER OUTER  AIRBAG NYLON #15</v>
          </cell>
        </row>
        <row r="2104">
          <cell r="A2104" t="str">
            <v>L0431632</v>
          </cell>
          <cell r="B2104" t="str">
            <v>AA</v>
          </cell>
          <cell r="C2104" t="str">
            <v>01</v>
          </cell>
          <cell r="D2104" t="str">
            <v/>
          </cell>
          <cell r="E2104" t="str">
            <v>PATTERN - MISC. DIE CUT, SIDE LOWER OUTER #15</v>
          </cell>
        </row>
        <row r="2105">
          <cell r="A2105" t="str">
            <v>L0426838</v>
          </cell>
          <cell r="B2105" t="str">
            <v>AA</v>
          </cell>
          <cell r="C2105" t="str">
            <v>01</v>
          </cell>
          <cell r="D2105" t="str">
            <v/>
          </cell>
          <cell r="E2105" t="str">
            <v>TRIM - DIE CUT CLOTH, FACING SIDE AIRBAG RH  AIRBAG NYLON  #31</v>
          </cell>
        </row>
        <row r="2106">
          <cell r="A2106" t="str">
            <v>L0426870</v>
          </cell>
          <cell r="B2106" t="str">
            <v>AA</v>
          </cell>
          <cell r="C2106" t="str">
            <v>01</v>
          </cell>
          <cell r="D2106" t="str">
            <v/>
          </cell>
          <cell r="E2106" t="str">
            <v>PATTERN - MISC. DIE CUT, FACING SIDE AIRBAG RH #31</v>
          </cell>
        </row>
        <row r="2107">
          <cell r="A2107" t="str">
            <v>L0401547</v>
          </cell>
          <cell r="B2107" t="str">
            <v>AA</v>
          </cell>
          <cell r="C2107" t="str">
            <v>02</v>
          </cell>
          <cell r="D2107" t="str">
            <v/>
          </cell>
          <cell r="E2107" t="str">
            <v>TRIM - DIE CUT CLOTH, BACK PANEL  NANO #18</v>
          </cell>
        </row>
        <row r="2108">
          <cell r="A2108" t="str">
            <v>L0401548</v>
          </cell>
          <cell r="B2108" t="str">
            <v>AA</v>
          </cell>
          <cell r="C2108" t="str">
            <v>02</v>
          </cell>
          <cell r="D2108" t="str">
            <v/>
          </cell>
          <cell r="E2108" t="str">
            <v>PATTERN - MISC. DIE CUT, BACK PANEL #18</v>
          </cell>
        </row>
        <row r="2109">
          <cell r="A2109" t="str">
            <v>L0400867</v>
          </cell>
          <cell r="B2109" t="str">
            <v>AA</v>
          </cell>
          <cell r="C2109" t="str">
            <v>02</v>
          </cell>
          <cell r="D2109" t="str">
            <v/>
          </cell>
          <cell r="E2109" t="str">
            <v>TRIM - DIE CUT CLOTH, BACK PANEL RH  NANO #20</v>
          </cell>
        </row>
        <row r="2110">
          <cell r="A2110" t="str">
            <v>L0400856</v>
          </cell>
          <cell r="B2110" t="str">
            <v>AA</v>
          </cell>
          <cell r="C2110" t="str">
            <v>02</v>
          </cell>
          <cell r="D2110" t="str">
            <v/>
          </cell>
          <cell r="E2110" t="str">
            <v>PATTERN - MISC. DIE CUT, BACK PANEL RH #20</v>
          </cell>
        </row>
        <row r="2111">
          <cell r="A2111" t="str">
            <v>L0400845</v>
          </cell>
          <cell r="B2111" t="str">
            <v>AA</v>
          </cell>
          <cell r="C2111" t="str">
            <v>02</v>
          </cell>
          <cell r="D2111" t="str">
            <v/>
          </cell>
          <cell r="E2111" t="str">
            <v>TRIM - DIE CUT CLOTH, BOLSTER RH  NANO #2</v>
          </cell>
        </row>
        <row r="2112">
          <cell r="A2112" t="str">
            <v>L0400850</v>
          </cell>
          <cell r="B2112" t="str">
            <v>AA</v>
          </cell>
          <cell r="C2112" t="str">
            <v>02</v>
          </cell>
          <cell r="D2112" t="str">
            <v/>
          </cell>
          <cell r="E2112" t="str">
            <v>PATTERN - MISC. DIE CUT, BOLSTER RH #2</v>
          </cell>
        </row>
        <row r="2113">
          <cell r="A2113" t="str">
            <v>L0400815</v>
          </cell>
          <cell r="B2113" t="str">
            <v>AA</v>
          </cell>
          <cell r="C2113" t="str">
            <v>02</v>
          </cell>
          <cell r="D2113" t="str">
            <v/>
          </cell>
          <cell r="E2113" t="str">
            <v>TRIM - DIE CUT CLOTH, CENTER  QUADRANT #1</v>
          </cell>
        </row>
        <row r="2114">
          <cell r="A2114" t="str">
            <v>L0400831</v>
          </cell>
          <cell r="B2114" t="str">
            <v>AA</v>
          </cell>
          <cell r="C2114" t="str">
            <v>02</v>
          </cell>
          <cell r="D2114" t="str">
            <v/>
          </cell>
          <cell r="E2114" t="str">
            <v>PATTERN - MISC. DIE CUT, CENTER #1</v>
          </cell>
        </row>
        <row r="2115">
          <cell r="A2115" t="str">
            <v>L0400848</v>
          </cell>
          <cell r="B2115" t="str">
            <v>AA</v>
          </cell>
          <cell r="C2115" t="str">
            <v>02</v>
          </cell>
          <cell r="D2115" t="str">
            <v/>
          </cell>
          <cell r="E2115" t="str">
            <v>TRIM - DIE CUT CLOTH, GUSSET SIDE RH  NANO #12</v>
          </cell>
        </row>
        <row r="2116">
          <cell r="A2116" t="str">
            <v>L0400861</v>
          </cell>
          <cell r="B2116" t="str">
            <v>AA</v>
          </cell>
          <cell r="C2116" t="str">
            <v>02</v>
          </cell>
          <cell r="D2116" t="str">
            <v/>
          </cell>
          <cell r="E2116" t="str">
            <v>PATTERN - MISC. DIE CUT, GUSSET SIDE RH #12</v>
          </cell>
        </row>
        <row r="2117">
          <cell r="A2117" t="str">
            <v>L0400868</v>
          </cell>
          <cell r="B2117" t="str">
            <v>AA</v>
          </cell>
          <cell r="C2117" t="str">
            <v>02</v>
          </cell>
          <cell r="D2117" t="str">
            <v/>
          </cell>
          <cell r="E2117" t="str">
            <v>TRIM - DIE CUT CLOTH, BACK PANEL LH  NANO #19</v>
          </cell>
        </row>
        <row r="2118">
          <cell r="A2118" t="str">
            <v>L0400853</v>
          </cell>
          <cell r="B2118" t="str">
            <v>AA</v>
          </cell>
          <cell r="C2118" t="str">
            <v>02</v>
          </cell>
          <cell r="D2118" t="str">
            <v/>
          </cell>
          <cell r="E2118" t="str">
            <v>PATTERN - MISC. DIE CUT, BACK PANEL LH #19</v>
          </cell>
        </row>
        <row r="2119">
          <cell r="A2119" t="str">
            <v>L0400872</v>
          </cell>
          <cell r="B2119" t="str">
            <v>AA</v>
          </cell>
          <cell r="C2119" t="str">
            <v>02</v>
          </cell>
          <cell r="D2119" t="str">
            <v/>
          </cell>
          <cell r="E2119" t="str">
            <v>TRIM - DIE CUT CLOTH, BOLSTER LOWER  NANO #5</v>
          </cell>
        </row>
        <row r="2120">
          <cell r="A2120" t="str">
            <v>L0400857</v>
          </cell>
          <cell r="B2120" t="str">
            <v>AA</v>
          </cell>
          <cell r="C2120" t="str">
            <v>02</v>
          </cell>
          <cell r="D2120" t="str">
            <v/>
          </cell>
          <cell r="E2120" t="str">
            <v>PATTERN - MISC. DIE CUT, BOLSTER LOWER #5</v>
          </cell>
        </row>
        <row r="2121">
          <cell r="A2121" t="str">
            <v>L0400873</v>
          </cell>
          <cell r="B2121" t="str">
            <v>AA</v>
          </cell>
          <cell r="C2121" t="str">
            <v>02</v>
          </cell>
          <cell r="D2121" t="str">
            <v/>
          </cell>
          <cell r="E2121" t="str">
            <v>TRIM - DIE CUT CLOTH, SIDE LH  NANO #11</v>
          </cell>
        </row>
        <row r="2122">
          <cell r="A2122" t="str">
            <v>L0400859</v>
          </cell>
          <cell r="B2122" t="str">
            <v>AA</v>
          </cell>
          <cell r="C2122" t="str">
            <v>02</v>
          </cell>
          <cell r="D2122" t="str">
            <v/>
          </cell>
          <cell r="E2122" t="str">
            <v>PATTERN - MISC. DIE CUT, SIDE LH #11</v>
          </cell>
        </row>
        <row r="2123">
          <cell r="A2123" t="str">
            <v>L0400824</v>
          </cell>
          <cell r="B2123" t="str">
            <v>AA</v>
          </cell>
          <cell r="C2123" t="str">
            <v>02</v>
          </cell>
          <cell r="D2123" t="str">
            <v/>
          </cell>
          <cell r="E2123" t="str">
            <v>TRIM - DIE CUT CLOTH, GUSSET SIDE LH  NANO #13</v>
          </cell>
        </row>
        <row r="2124">
          <cell r="A2124" t="str">
            <v>L0400840</v>
          </cell>
          <cell r="B2124" t="str">
            <v>AA</v>
          </cell>
          <cell r="C2124" t="str">
            <v>02</v>
          </cell>
          <cell r="D2124" t="str">
            <v/>
          </cell>
          <cell r="E2124" t="str">
            <v>PATTERN - MISC. DIE CUT, GUSSET SIDE LH #13</v>
          </cell>
        </row>
        <row r="2125">
          <cell r="A2125" t="str">
            <v>L0400874</v>
          </cell>
          <cell r="B2125" t="str">
            <v>AA</v>
          </cell>
          <cell r="C2125" t="str">
            <v>02</v>
          </cell>
          <cell r="D2125" t="str">
            <v/>
          </cell>
          <cell r="E2125" t="str">
            <v>TRIM - DIE CUT CLOTH, SIDE RH  NANO #10</v>
          </cell>
        </row>
        <row r="2126">
          <cell r="A2126" t="str">
            <v>L0400854</v>
          </cell>
          <cell r="B2126" t="str">
            <v>AA</v>
          </cell>
          <cell r="C2126" t="str">
            <v>02</v>
          </cell>
          <cell r="D2126" t="str">
            <v/>
          </cell>
          <cell r="E2126" t="str">
            <v>PATTERN - MISC. DIE CUT, SIDE RH #10</v>
          </cell>
        </row>
        <row r="2127">
          <cell r="A2127" t="str">
            <v>L0400869</v>
          </cell>
          <cell r="B2127" t="str">
            <v>AA</v>
          </cell>
          <cell r="C2127" t="str">
            <v>02</v>
          </cell>
          <cell r="D2127" t="str">
            <v/>
          </cell>
          <cell r="E2127" t="str">
            <v>TRIM - DIE CUT CLOTH, SIDE LOWER  NANO #14</v>
          </cell>
        </row>
        <row r="2128">
          <cell r="A2128" t="str">
            <v>L0400862</v>
          </cell>
          <cell r="B2128" t="str">
            <v>AA</v>
          </cell>
          <cell r="C2128" t="str">
            <v>02</v>
          </cell>
          <cell r="D2128" t="str">
            <v/>
          </cell>
          <cell r="E2128" t="str">
            <v>PATTERN - MISC. DIE CUT, SIDE LOWER #14</v>
          </cell>
        </row>
        <row r="2129">
          <cell r="A2129" t="str">
            <v>L0400871</v>
          </cell>
          <cell r="B2129" t="str">
            <v>AA</v>
          </cell>
          <cell r="C2129" t="str">
            <v>02</v>
          </cell>
          <cell r="D2129" t="str">
            <v/>
          </cell>
          <cell r="E2129" t="str">
            <v>TRIM - DIE CUT CLOTH, BOLSTER UPPER  NANO #3</v>
          </cell>
        </row>
        <row r="2130">
          <cell r="A2130" t="str">
            <v>L0400858</v>
          </cell>
          <cell r="B2130" t="str">
            <v>AA</v>
          </cell>
          <cell r="C2130" t="str">
            <v>02</v>
          </cell>
          <cell r="D2130" t="str">
            <v/>
          </cell>
          <cell r="E2130" t="str">
            <v>PATTERN - MISC. DIE CUT, BOLSTER UPPER #3</v>
          </cell>
        </row>
        <row r="2131">
          <cell r="A2131" t="str">
            <v>L0400812</v>
          </cell>
          <cell r="B2131" t="str">
            <v>AA</v>
          </cell>
          <cell r="C2131" t="str">
            <v>02</v>
          </cell>
          <cell r="D2131" t="str">
            <v/>
          </cell>
          <cell r="E2131" t="str">
            <v>TRIM - DIE CUT CLOTH, BOLSTER LH  NANO #4</v>
          </cell>
        </row>
        <row r="2132">
          <cell r="A2132" t="str">
            <v>L0400828</v>
          </cell>
          <cell r="B2132" t="str">
            <v>AA</v>
          </cell>
          <cell r="C2132" t="str">
            <v>02</v>
          </cell>
          <cell r="D2132" t="str">
            <v/>
          </cell>
          <cell r="E2132" t="str">
            <v>PATTERN - MISC. DIE CUT, BOLSTER LH #4</v>
          </cell>
        </row>
        <row r="2133">
          <cell r="A2133" t="str">
            <v>L0431765</v>
          </cell>
          <cell r="B2133" t="str">
            <v>AA</v>
          </cell>
          <cell r="C2133" t="str">
            <v>01</v>
          </cell>
          <cell r="D2133" t="str">
            <v/>
          </cell>
          <cell r="E2133" t="str">
            <v>RETAINER - EXTRUDED PLASTIC, TAPE WIDTH 25MMX452MM_MOD - 126</v>
          </cell>
        </row>
        <row r="2134">
          <cell r="A2134" t="str">
            <v>L0431699</v>
          </cell>
          <cell r="B2134" t="str">
            <v>AA</v>
          </cell>
          <cell r="C2134" t="str">
            <v>01</v>
          </cell>
          <cell r="D2134" t="str">
            <v/>
          </cell>
          <cell r="E2134" t="str">
            <v>CORD - ELASTIC, 525MM - 127</v>
          </cell>
        </row>
        <row r="2135">
          <cell r="A2135" t="str">
            <v>L0431700</v>
          </cell>
          <cell r="B2135" t="str">
            <v>AA</v>
          </cell>
          <cell r="C2135" t="str">
            <v>01</v>
          </cell>
          <cell r="D2135" t="str">
            <v/>
          </cell>
          <cell r="E2135" t="str">
            <v>RETAINER - EXTRUDED PLASTIC, TAPE WIDTH - 25MMX428MM_MOD - 128</v>
          </cell>
        </row>
        <row r="2136">
          <cell r="A2136" t="str">
            <v>L0431701</v>
          </cell>
          <cell r="B2136" t="str">
            <v>AA</v>
          </cell>
          <cell r="C2136" t="str">
            <v>01</v>
          </cell>
          <cell r="D2136" t="str">
            <v/>
          </cell>
          <cell r="E2136" t="str">
            <v>RETAINER - EXTRUDED PLASTIC, TIEDOWN WIDTH 25MMX110MM - 155</v>
          </cell>
        </row>
        <row r="2137">
          <cell r="A2137" t="str">
            <v>L0431702</v>
          </cell>
          <cell r="B2137" t="str">
            <v>AA</v>
          </cell>
          <cell r="C2137" t="str">
            <v>01</v>
          </cell>
          <cell r="D2137" t="str">
            <v/>
          </cell>
          <cell r="E2137" t="str">
            <v>RETAINER - J, A133 - 320MM - 129</v>
          </cell>
        </row>
        <row r="2138">
          <cell r="A2138" t="str">
            <v>L0431703</v>
          </cell>
          <cell r="B2138" t="str">
            <v>AA</v>
          </cell>
          <cell r="C2138" t="str">
            <v>01</v>
          </cell>
          <cell r="D2138" t="str">
            <v/>
          </cell>
          <cell r="E2138" t="str">
            <v>RETAINER - J, 2655 - 350MM - 130</v>
          </cell>
        </row>
        <row r="2139">
          <cell r="A2139" t="str">
            <v>L0431704</v>
          </cell>
          <cell r="B2139" t="str">
            <v>AA</v>
          </cell>
          <cell r="C2139" t="str">
            <v>01</v>
          </cell>
          <cell r="D2139" t="str">
            <v/>
          </cell>
          <cell r="E2139" t="str">
            <v>RETAINER - J, 2603 - 340MM - 131</v>
          </cell>
        </row>
        <row r="2140">
          <cell r="A2140" t="str">
            <v>L0431705</v>
          </cell>
          <cell r="B2140" t="str">
            <v>AA</v>
          </cell>
          <cell r="C2140" t="str">
            <v>01</v>
          </cell>
          <cell r="D2140" t="str">
            <v/>
          </cell>
          <cell r="E2140" t="str">
            <v>RETAINER - J, 2846 - 200MM - 132</v>
          </cell>
        </row>
        <row r="2141">
          <cell r="A2141" t="str">
            <v>L0431706</v>
          </cell>
          <cell r="B2141" t="str">
            <v>AA</v>
          </cell>
          <cell r="C2141" t="str">
            <v>01</v>
          </cell>
          <cell r="D2141" t="str">
            <v/>
          </cell>
          <cell r="E2141" t="str">
            <v>RETAINER - J, 2603 - 350MM - 133</v>
          </cell>
        </row>
        <row r="2142">
          <cell r="A2142" t="str">
            <v>L0431718</v>
          </cell>
          <cell r="B2142" t="str">
            <v>AA</v>
          </cell>
          <cell r="C2142" t="str">
            <v>01</v>
          </cell>
          <cell r="D2142" t="str">
            <v/>
          </cell>
          <cell r="E2142" t="str">
            <v>HOOK AND LOOP - LOOP, VELCRO WIDTH - 20MM - 145</v>
          </cell>
        </row>
        <row r="2143">
          <cell r="A2143" t="str">
            <v>L0431770</v>
          </cell>
          <cell r="B2143" t="str">
            <v>AA</v>
          </cell>
          <cell r="C2143" t="str">
            <v>01</v>
          </cell>
          <cell r="D2143" t="str">
            <v/>
          </cell>
          <cell r="E2143" t="str">
            <v>LABEL - IDENTIFICATION, 2001221/35</v>
          </cell>
        </row>
        <row r="2144">
          <cell r="A2144" t="str">
            <v>L0157821</v>
          </cell>
          <cell r="B2144" t="str">
            <v>AA</v>
          </cell>
          <cell r="C2144" t="str">
            <v>02</v>
          </cell>
          <cell r="D2144" t="str">
            <v>LCF</v>
          </cell>
          <cell r="E2144" t="str">
            <v>THREAD, -TERRIER (OXLEY) M36 OR SIMILAR</v>
          </cell>
        </row>
        <row r="2145">
          <cell r="A2145" t="str">
            <v>L0157822</v>
          </cell>
          <cell r="B2145" t="str">
            <v>AA</v>
          </cell>
          <cell r="C2145" t="str">
            <v>02</v>
          </cell>
          <cell r="D2145" t="str">
            <v>LCF</v>
          </cell>
          <cell r="E2145" t="str">
            <v>THREAD, -TERRIER (OXLEY) M20 OR SIMILAR</v>
          </cell>
        </row>
        <row r="2146">
          <cell r="A2146" t="str">
            <v>L0322992</v>
          </cell>
          <cell r="B2146" t="str">
            <v>AA</v>
          </cell>
          <cell r="C2146" t="str">
            <v>01</v>
          </cell>
          <cell r="D2146" t="str">
            <v>LCF</v>
          </cell>
          <cell r="E2146" t="str">
            <v>THREAD, AMANN OXCEL +80 - AIRBAG THREAD- OR SIMILAR</v>
          </cell>
        </row>
        <row r="2147">
          <cell r="A2147" t="str">
            <v>L0431798</v>
          </cell>
          <cell r="B2147" t="str">
            <v>AA</v>
          </cell>
          <cell r="C2147" t="str">
            <v>01</v>
          </cell>
          <cell r="D2147" t="str">
            <v/>
          </cell>
          <cell r="E2147" t="str">
            <v>LABEL - SAFETY, 2001204 - AIRBAG - 161</v>
          </cell>
        </row>
        <row r="2148">
          <cell r="A2148" t="str">
            <v>L0431629</v>
          </cell>
          <cell r="B2148" t="str">
            <v>AA</v>
          </cell>
          <cell r="C2148" t="str">
            <v>01</v>
          </cell>
          <cell r="D2148" t="str">
            <v/>
          </cell>
          <cell r="E2148" t="str">
            <v>TRIM - DIE CUT CLOTH, SIDE UPPER - NANO #6</v>
          </cell>
        </row>
        <row r="2149">
          <cell r="A2149" t="str">
            <v>L0431630</v>
          </cell>
          <cell r="B2149" t="str">
            <v>AA</v>
          </cell>
          <cell r="C2149" t="str">
            <v>01</v>
          </cell>
          <cell r="D2149" t="str">
            <v/>
          </cell>
          <cell r="E2149" t="str">
            <v>PATTERN - MISC. DIE CUT, SIDE UPPER #6</v>
          </cell>
        </row>
        <row r="2150">
          <cell r="A2150" t="str">
            <v>L0375225</v>
          </cell>
          <cell r="B2150" t="str">
            <v>AA</v>
          </cell>
          <cell r="C2150" t="str">
            <v>03</v>
          </cell>
          <cell r="D2150" t="str">
            <v>LCF</v>
          </cell>
          <cell r="E2150" t="str">
            <v>ASM, TRIM COVER - 1RS BACK CLOTH, FRONT LH, JT1A PRET PORTER</v>
          </cell>
        </row>
        <row r="2151">
          <cell r="A2151" t="str">
            <v>L0431701</v>
          </cell>
          <cell r="B2151" t="str">
            <v>AA</v>
          </cell>
          <cell r="C2151" t="str">
            <v>01</v>
          </cell>
          <cell r="D2151" t="str">
            <v/>
          </cell>
          <cell r="E2151" t="str">
            <v>RETAINER - EXTRUDED PLASTIC, TIEDOWN WIDTH 25MMX110MM - 155</v>
          </cell>
        </row>
        <row r="2152">
          <cell r="A2152" t="str">
            <v>L0400816</v>
          </cell>
          <cell r="B2152" t="str">
            <v>AA</v>
          </cell>
          <cell r="C2152" t="str">
            <v>02</v>
          </cell>
          <cell r="D2152" t="str">
            <v/>
          </cell>
          <cell r="E2152" t="str">
            <v>TRIM - DIE CUT CLOTH, SIDE LH  NANO #11</v>
          </cell>
        </row>
        <row r="2153">
          <cell r="A2153" t="str">
            <v>L0400832</v>
          </cell>
          <cell r="B2153" t="str">
            <v>AA</v>
          </cell>
          <cell r="C2153" t="str">
            <v>02</v>
          </cell>
          <cell r="D2153" t="str">
            <v/>
          </cell>
          <cell r="E2153" t="str">
            <v>PATTERN - MISC. DIE CUT, SIDE LH #11</v>
          </cell>
        </row>
        <row r="2154">
          <cell r="A2154" t="str">
            <v>L0157821</v>
          </cell>
          <cell r="B2154" t="str">
            <v>AA</v>
          </cell>
          <cell r="C2154" t="str">
            <v>02</v>
          </cell>
          <cell r="D2154" t="str">
            <v>LCF</v>
          </cell>
          <cell r="E2154" t="str">
            <v>THREAD, -TERRIER (OXLEY) M36 OR SIMILAR</v>
          </cell>
        </row>
        <row r="2155">
          <cell r="A2155" t="str">
            <v>L0157822</v>
          </cell>
          <cell r="B2155" t="str">
            <v>AA</v>
          </cell>
          <cell r="C2155" t="str">
            <v>02</v>
          </cell>
          <cell r="D2155" t="str">
            <v>LCF</v>
          </cell>
          <cell r="E2155" t="str">
            <v>THREAD, -TERRIER (OXLEY) M20 OR SIMILAR</v>
          </cell>
        </row>
        <row r="2156">
          <cell r="A2156" t="str">
            <v>L0322992</v>
          </cell>
          <cell r="B2156" t="str">
            <v>AA</v>
          </cell>
          <cell r="C2156" t="str">
            <v>01</v>
          </cell>
          <cell r="D2156" t="str">
            <v>LCF</v>
          </cell>
          <cell r="E2156" t="str">
            <v>THREAD, AMANN OXCEL +80 - AIRBAG THREAD- OR SIMILAR</v>
          </cell>
        </row>
        <row r="2157">
          <cell r="A2157" t="str">
            <v>L0431699</v>
          </cell>
          <cell r="B2157" t="str">
            <v>AA</v>
          </cell>
          <cell r="C2157" t="str">
            <v>01</v>
          </cell>
          <cell r="D2157" t="str">
            <v/>
          </cell>
          <cell r="E2157" t="str">
            <v>CORD - ELASTIC, 525MM - 127</v>
          </cell>
        </row>
        <row r="2158">
          <cell r="A2158" t="str">
            <v>L0431700</v>
          </cell>
          <cell r="B2158" t="str">
            <v>AA</v>
          </cell>
          <cell r="C2158" t="str">
            <v>01</v>
          </cell>
          <cell r="D2158" t="str">
            <v/>
          </cell>
          <cell r="E2158" t="str">
            <v>RETAINER - EXTRUDED PLASTIC, TAPE WIDTH - 25MMX428MM_MOD - 128</v>
          </cell>
        </row>
        <row r="2159">
          <cell r="A2159" t="str">
            <v>L0431702</v>
          </cell>
          <cell r="B2159" t="str">
            <v>AA</v>
          </cell>
          <cell r="C2159" t="str">
            <v>01</v>
          </cell>
          <cell r="D2159" t="str">
            <v/>
          </cell>
          <cell r="E2159" t="str">
            <v>RETAINER - J, A133 - 320MM - 129</v>
          </cell>
        </row>
        <row r="2160">
          <cell r="A2160" t="str">
            <v>L0431703</v>
          </cell>
          <cell r="B2160" t="str">
            <v>AA</v>
          </cell>
          <cell r="C2160" t="str">
            <v>01</v>
          </cell>
          <cell r="D2160" t="str">
            <v/>
          </cell>
          <cell r="E2160" t="str">
            <v>RETAINER - J, 2655 - 350MM - 130</v>
          </cell>
        </row>
        <row r="2161">
          <cell r="A2161" t="str">
            <v>L0431704</v>
          </cell>
          <cell r="B2161" t="str">
            <v>AA</v>
          </cell>
          <cell r="C2161" t="str">
            <v>01</v>
          </cell>
          <cell r="D2161" t="str">
            <v/>
          </cell>
          <cell r="E2161" t="str">
            <v>RETAINER - J, 2603 - 340MM - 131</v>
          </cell>
        </row>
        <row r="2162">
          <cell r="A2162" t="str">
            <v>L0431705</v>
          </cell>
          <cell r="B2162" t="str">
            <v>AA</v>
          </cell>
          <cell r="C2162" t="str">
            <v>01</v>
          </cell>
          <cell r="D2162" t="str">
            <v/>
          </cell>
          <cell r="E2162" t="str">
            <v>RETAINER - J, 2846 - 200MM - 132</v>
          </cell>
        </row>
        <row r="2163">
          <cell r="A2163" t="str">
            <v>L0431706</v>
          </cell>
          <cell r="B2163" t="str">
            <v>AA</v>
          </cell>
          <cell r="C2163" t="str">
            <v>01</v>
          </cell>
          <cell r="D2163" t="str">
            <v/>
          </cell>
          <cell r="E2163" t="str">
            <v>RETAINER - J, 2603 - 350MM - 133</v>
          </cell>
        </row>
        <row r="2164">
          <cell r="A2164" t="str">
            <v>L0431718</v>
          </cell>
          <cell r="B2164" t="str">
            <v>AA</v>
          </cell>
          <cell r="C2164" t="str">
            <v>01</v>
          </cell>
          <cell r="D2164" t="str">
            <v/>
          </cell>
          <cell r="E2164" t="str">
            <v>HOOK AND LOOP - LOOP, VELCRO WIDTH - 20MM - 145</v>
          </cell>
        </row>
        <row r="2165">
          <cell r="A2165" t="str">
            <v>L0431765</v>
          </cell>
          <cell r="B2165" t="str">
            <v>AA</v>
          </cell>
          <cell r="C2165" t="str">
            <v>01</v>
          </cell>
          <cell r="D2165" t="str">
            <v/>
          </cell>
          <cell r="E2165" t="str">
            <v>RETAINER - EXTRUDED PLASTIC, TAPE WIDTH 25MMX452MM_MOD - 126</v>
          </cell>
        </row>
        <row r="2166">
          <cell r="A2166" t="str">
            <v>L0431770</v>
          </cell>
          <cell r="B2166" t="str">
            <v>AA</v>
          </cell>
          <cell r="C2166" t="str">
            <v>01</v>
          </cell>
          <cell r="D2166" t="str">
            <v/>
          </cell>
          <cell r="E2166" t="str">
            <v>LABEL - IDENTIFICATION, 2001221/35</v>
          </cell>
        </row>
        <row r="2167">
          <cell r="A2167" t="str">
            <v>L0431798</v>
          </cell>
          <cell r="B2167" t="str">
            <v>AA</v>
          </cell>
          <cell r="C2167" t="str">
            <v>01</v>
          </cell>
          <cell r="D2167" t="str">
            <v/>
          </cell>
          <cell r="E2167" t="str">
            <v>LABEL - SAFETY, 2001204 - AIRBAG - 161</v>
          </cell>
        </row>
        <row r="2168">
          <cell r="A2168" t="str">
            <v>L0400844</v>
          </cell>
          <cell r="B2168" t="str">
            <v>AA</v>
          </cell>
          <cell r="C2168" t="str">
            <v>02</v>
          </cell>
          <cell r="D2168" t="str">
            <v/>
          </cell>
          <cell r="E2168" t="str">
            <v>TRIM - DIE CUT CLOTH, BOLSTER LH  NANO #4</v>
          </cell>
        </row>
        <row r="2169">
          <cell r="A2169" t="str">
            <v>L0400852</v>
          </cell>
          <cell r="B2169" t="str">
            <v>AA</v>
          </cell>
          <cell r="C2169" t="str">
            <v>02</v>
          </cell>
          <cell r="D2169" t="str">
            <v/>
          </cell>
          <cell r="E2169" t="str">
            <v>PATTERN - MISC. DIE CUT, BOLSTER LH #4</v>
          </cell>
        </row>
        <row r="2170">
          <cell r="A2170" t="str">
            <v>L0400817</v>
          </cell>
          <cell r="B2170" t="str">
            <v>AA</v>
          </cell>
          <cell r="C2170" t="str">
            <v>02</v>
          </cell>
          <cell r="D2170" t="str">
            <v/>
          </cell>
          <cell r="E2170" t="str">
            <v>TRIM - DIE CUT CLOTH, SIDE RH  NANO #10</v>
          </cell>
        </row>
        <row r="2171">
          <cell r="A2171" t="str">
            <v>L0400833</v>
          </cell>
          <cell r="B2171" t="str">
            <v>AA</v>
          </cell>
          <cell r="C2171" t="str">
            <v>02</v>
          </cell>
          <cell r="D2171" t="str">
            <v/>
          </cell>
          <cell r="E2171" t="str">
            <v>PATTERN - MISC. DIE CUT, SIDE RH #10</v>
          </cell>
        </row>
        <row r="2172">
          <cell r="A2172" t="str">
            <v>L0400847</v>
          </cell>
          <cell r="B2172" t="str">
            <v>AA</v>
          </cell>
          <cell r="C2172" t="str">
            <v>02</v>
          </cell>
          <cell r="D2172" t="str">
            <v/>
          </cell>
          <cell r="E2172" t="str">
            <v>TRIM - DIE CUT CLOTH, GUSSET BOLSTER LH  NANO #13</v>
          </cell>
        </row>
        <row r="2173">
          <cell r="A2173" t="str">
            <v>L0400860</v>
          </cell>
          <cell r="B2173" t="str">
            <v>AA</v>
          </cell>
          <cell r="C2173" t="str">
            <v>02</v>
          </cell>
          <cell r="D2173" t="str">
            <v/>
          </cell>
          <cell r="E2173" t="str">
            <v>PATTERN - MISC. DIE CUT, GUSSET BOLSTER LH #13</v>
          </cell>
        </row>
        <row r="2174">
          <cell r="A2174" t="str">
            <v>L0400815</v>
          </cell>
          <cell r="B2174" t="str">
            <v>AA</v>
          </cell>
          <cell r="C2174" t="str">
            <v>02</v>
          </cell>
          <cell r="D2174" t="str">
            <v/>
          </cell>
          <cell r="E2174" t="str">
            <v>TRIM - DIE CUT CLOTH, CENTER  QUADRANT #1</v>
          </cell>
        </row>
        <row r="2175">
          <cell r="A2175" t="str">
            <v>L0400831</v>
          </cell>
          <cell r="B2175" t="str">
            <v>AA</v>
          </cell>
          <cell r="C2175" t="str">
            <v>02</v>
          </cell>
          <cell r="D2175" t="str">
            <v/>
          </cell>
          <cell r="E2175" t="str">
            <v>PATTERN - MISC. DIE CUT, CENTER #1</v>
          </cell>
        </row>
        <row r="2176">
          <cell r="A2176" t="str">
            <v>L0400872</v>
          </cell>
          <cell r="B2176" t="str">
            <v>AA</v>
          </cell>
          <cell r="C2176" t="str">
            <v>02</v>
          </cell>
          <cell r="D2176" t="str">
            <v/>
          </cell>
          <cell r="E2176" t="str">
            <v>TRIM - DIE CUT CLOTH, BOLSTER LOWER  NANO #5</v>
          </cell>
        </row>
        <row r="2177">
          <cell r="A2177" t="str">
            <v>L0400857</v>
          </cell>
          <cell r="B2177" t="str">
            <v>AA</v>
          </cell>
          <cell r="C2177" t="str">
            <v>02</v>
          </cell>
          <cell r="D2177" t="str">
            <v/>
          </cell>
          <cell r="E2177" t="str">
            <v>PATTERN - MISC. DIE CUT, BOLSTER LOWER #5</v>
          </cell>
        </row>
        <row r="2178">
          <cell r="A2178" t="str">
            <v>L0400869</v>
          </cell>
          <cell r="B2178" t="str">
            <v>AA</v>
          </cell>
          <cell r="C2178" t="str">
            <v>02</v>
          </cell>
          <cell r="D2178" t="str">
            <v/>
          </cell>
          <cell r="E2178" t="str">
            <v>TRIM - DIE CUT CLOTH, SIDE LOWER  NANO #14</v>
          </cell>
        </row>
        <row r="2179">
          <cell r="A2179" t="str">
            <v>L0400862</v>
          </cell>
          <cell r="B2179" t="str">
            <v>AA</v>
          </cell>
          <cell r="C2179" t="str">
            <v>02</v>
          </cell>
          <cell r="D2179" t="str">
            <v/>
          </cell>
          <cell r="E2179" t="str">
            <v>PATTERN - MISC. DIE CUT, SIDE LOWER #14</v>
          </cell>
        </row>
        <row r="2180">
          <cell r="A2180" t="str">
            <v>L0431631</v>
          </cell>
          <cell r="B2180" t="str">
            <v>AA</v>
          </cell>
          <cell r="C2180" t="str">
            <v>01</v>
          </cell>
          <cell r="D2180" t="str">
            <v/>
          </cell>
          <cell r="E2180" t="str">
            <v>TRIM - DIE CUT CLOTH, SIDE LOWER OUTER  AIRBAG NYLON #15</v>
          </cell>
        </row>
        <row r="2181">
          <cell r="A2181" t="str">
            <v>L0431632</v>
          </cell>
          <cell r="B2181" t="str">
            <v>AA</v>
          </cell>
          <cell r="C2181" t="str">
            <v>01</v>
          </cell>
          <cell r="D2181" t="str">
            <v/>
          </cell>
          <cell r="E2181" t="str">
            <v>PATTERN - MISC. DIE CUT, SIDE LOWER OUTER #15</v>
          </cell>
        </row>
        <row r="2182">
          <cell r="A2182" t="str">
            <v>L0431633</v>
          </cell>
          <cell r="B2182" t="str">
            <v>AA</v>
          </cell>
          <cell r="C2182" t="str">
            <v>01</v>
          </cell>
          <cell r="D2182" t="str">
            <v/>
          </cell>
          <cell r="E2182" t="str">
            <v>TRIM - DIE CUT CLOTH, BACK PANEL UPPER  NANO #21</v>
          </cell>
        </row>
        <row r="2183">
          <cell r="A2183" t="str">
            <v>L0431634</v>
          </cell>
          <cell r="B2183" t="str">
            <v>AA</v>
          </cell>
          <cell r="C2183" t="str">
            <v>01</v>
          </cell>
          <cell r="D2183" t="str">
            <v/>
          </cell>
          <cell r="E2183" t="str">
            <v>PATTERN - MISC. DIE CUT, BACK PANEL UPPER #21</v>
          </cell>
        </row>
        <row r="2184">
          <cell r="A2184" t="str">
            <v>L0401547</v>
          </cell>
          <cell r="B2184" t="str">
            <v>AA</v>
          </cell>
          <cell r="C2184" t="str">
            <v>02</v>
          </cell>
          <cell r="D2184" t="str">
            <v/>
          </cell>
          <cell r="E2184" t="str">
            <v>TRIM - DIE CUT CLOTH, BACK PANEL  NANO #18</v>
          </cell>
        </row>
        <row r="2185">
          <cell r="A2185" t="str">
            <v>L0401548</v>
          </cell>
          <cell r="B2185" t="str">
            <v>AA</v>
          </cell>
          <cell r="C2185" t="str">
            <v>02</v>
          </cell>
          <cell r="D2185" t="str">
            <v/>
          </cell>
          <cell r="E2185" t="str">
            <v>PATTERN - MISC. DIE CUT, BACK PANEL #18</v>
          </cell>
        </row>
        <row r="2186">
          <cell r="A2186" t="str">
            <v>L0400867</v>
          </cell>
          <cell r="B2186" t="str">
            <v>AA</v>
          </cell>
          <cell r="C2186" t="str">
            <v>02</v>
          </cell>
          <cell r="D2186" t="str">
            <v/>
          </cell>
          <cell r="E2186" t="str">
            <v>TRIM - DIE CUT CLOTH, BACK PANEL RH  NANO #20</v>
          </cell>
        </row>
        <row r="2187">
          <cell r="A2187" t="str">
            <v>L0400856</v>
          </cell>
          <cell r="B2187" t="str">
            <v>AA</v>
          </cell>
          <cell r="C2187" t="str">
            <v>02</v>
          </cell>
          <cell r="D2187" t="str">
            <v/>
          </cell>
          <cell r="E2187" t="str">
            <v>PATTERN - MISC. DIE CUT, BACK PANEL RH #20</v>
          </cell>
        </row>
        <row r="2188">
          <cell r="A2188" t="str">
            <v>L0400868</v>
          </cell>
          <cell r="B2188" t="str">
            <v>AA</v>
          </cell>
          <cell r="C2188" t="str">
            <v>02</v>
          </cell>
          <cell r="D2188" t="str">
            <v/>
          </cell>
          <cell r="E2188" t="str">
            <v>TRIM - DIE CUT CLOTH, BACK PANEL LH  NANO #19</v>
          </cell>
        </row>
        <row r="2189">
          <cell r="A2189" t="str">
            <v>L0400853</v>
          </cell>
          <cell r="B2189" t="str">
            <v>AA</v>
          </cell>
          <cell r="C2189" t="str">
            <v>02</v>
          </cell>
          <cell r="D2189" t="str">
            <v/>
          </cell>
          <cell r="E2189" t="str">
            <v>PATTERN - MISC. DIE CUT, BACK PANEL LH #19</v>
          </cell>
        </row>
        <row r="2190">
          <cell r="A2190" t="str">
            <v>L0431629</v>
          </cell>
          <cell r="B2190" t="str">
            <v>AA</v>
          </cell>
          <cell r="C2190" t="str">
            <v>01</v>
          </cell>
          <cell r="D2190" t="str">
            <v/>
          </cell>
          <cell r="E2190" t="str">
            <v>TRIM - DIE CUT CLOTH, SIDE UPPER - NANO #6</v>
          </cell>
        </row>
        <row r="2191">
          <cell r="A2191" t="str">
            <v>L0431630</v>
          </cell>
          <cell r="B2191" t="str">
            <v>AA</v>
          </cell>
          <cell r="C2191" t="str">
            <v>01</v>
          </cell>
          <cell r="D2191" t="str">
            <v/>
          </cell>
          <cell r="E2191" t="str">
            <v>PATTERN - MISC. DIE CUT, SIDE UPPER #6</v>
          </cell>
        </row>
        <row r="2192">
          <cell r="A2192" t="str">
            <v>L0400813</v>
          </cell>
          <cell r="B2192" t="str">
            <v>AA</v>
          </cell>
          <cell r="C2192" t="str">
            <v>02</v>
          </cell>
          <cell r="D2192" t="str">
            <v/>
          </cell>
          <cell r="E2192" t="str">
            <v>TRIM - DIE CUT CLOTH, BOLSTER RH  NANO #2</v>
          </cell>
        </row>
        <row r="2193">
          <cell r="A2193" t="str">
            <v>L0400829</v>
          </cell>
          <cell r="B2193" t="str">
            <v>AA</v>
          </cell>
          <cell r="C2193" t="str">
            <v>02</v>
          </cell>
          <cell r="D2193" t="str">
            <v/>
          </cell>
          <cell r="E2193" t="str">
            <v>PATTERN - MISC. DIE CUT, BOLSTER RH #2</v>
          </cell>
        </row>
        <row r="2194">
          <cell r="A2194" t="str">
            <v>L0400871</v>
          </cell>
          <cell r="B2194" t="str">
            <v>AA</v>
          </cell>
          <cell r="C2194" t="str">
            <v>02</v>
          </cell>
          <cell r="D2194" t="str">
            <v/>
          </cell>
          <cell r="E2194" t="str">
            <v>TRIM - DIE CUT CLOTH, BOLSTER UPPER  NANO #3</v>
          </cell>
        </row>
        <row r="2195">
          <cell r="A2195" t="str">
            <v>L0400858</v>
          </cell>
          <cell r="B2195" t="str">
            <v>AA</v>
          </cell>
          <cell r="C2195" t="str">
            <v>02</v>
          </cell>
          <cell r="D2195" t="str">
            <v/>
          </cell>
          <cell r="E2195" t="str">
            <v>PATTERN - MISC. DIE CUT, BOLSTER UPPER #3</v>
          </cell>
        </row>
        <row r="2196">
          <cell r="A2196" t="str">
            <v>L0400825</v>
          </cell>
          <cell r="B2196" t="str">
            <v>AA</v>
          </cell>
          <cell r="C2196" t="str">
            <v>02</v>
          </cell>
          <cell r="D2196" t="str">
            <v/>
          </cell>
          <cell r="E2196" t="str">
            <v>TRIM - DIE CUT CLOTH, GUSSET BOLSTER RH  NANO #12</v>
          </cell>
        </row>
        <row r="2197">
          <cell r="A2197" t="str">
            <v>L0400841</v>
          </cell>
          <cell r="B2197" t="str">
            <v>AA</v>
          </cell>
          <cell r="C2197" t="str">
            <v>02</v>
          </cell>
          <cell r="D2197" t="str">
            <v/>
          </cell>
          <cell r="E2197" t="str">
            <v>PATTERN - MISC. DIE CUT, GUSSET BOLSTER RH #12</v>
          </cell>
        </row>
        <row r="2198">
          <cell r="A2198" t="str">
            <v>L0427182</v>
          </cell>
          <cell r="B2198" t="str">
            <v>AA</v>
          </cell>
          <cell r="C2198" t="str">
            <v>01</v>
          </cell>
          <cell r="D2198" t="str">
            <v/>
          </cell>
          <cell r="E2198" t="str">
            <v>TRIM - DIE CUT CLOTH, FACING SIDE AIRBAG LH  AIRBAG NYLON  #31</v>
          </cell>
        </row>
        <row r="2199">
          <cell r="A2199" t="str">
            <v>L0427202</v>
          </cell>
          <cell r="B2199" t="str">
            <v>AA</v>
          </cell>
          <cell r="C2199" t="str">
            <v>01</v>
          </cell>
          <cell r="D2199" t="str">
            <v/>
          </cell>
          <cell r="E2199" t="str">
            <v>PATTERN - MISC. DIE CUT, FACING SIDE AIRBAG LH #31</v>
          </cell>
        </row>
        <row r="2200">
          <cell r="A2200" t="str">
            <v>L0427183</v>
          </cell>
          <cell r="B2200" t="str">
            <v>AA</v>
          </cell>
          <cell r="C2200" t="str">
            <v>01</v>
          </cell>
          <cell r="D2200" t="str">
            <v/>
          </cell>
          <cell r="E2200" t="str">
            <v>TRIM - DIE CUT CLOTH, BOLSTER AIRBAG LH  AIRBAG NYLON #32</v>
          </cell>
        </row>
        <row r="2201">
          <cell r="A2201" t="str">
            <v>L0427203</v>
          </cell>
          <cell r="B2201" t="str">
            <v>AA</v>
          </cell>
          <cell r="C2201" t="str">
            <v>01</v>
          </cell>
          <cell r="D2201" t="str">
            <v/>
          </cell>
          <cell r="E2201" t="str">
            <v>PATTERN - MISC. DIE CUT, BOLSTER AIRBAG LH #32</v>
          </cell>
        </row>
        <row r="2202">
          <cell r="A2202" t="str">
            <v>L0378615</v>
          </cell>
          <cell r="B2202" t="str">
            <v>AB</v>
          </cell>
          <cell r="C2202" t="str">
            <v>01</v>
          </cell>
          <cell r="D2202" t="str">
            <v/>
          </cell>
          <cell r="E2202" t="str">
            <v>ASM, WIRING HARNESS - SEAT, FRONT RH, PASS, 16-WAY NON-MEM (NAS) (8W + LUMB + EXT + BOL) + HEAT</v>
          </cell>
        </row>
        <row r="2203">
          <cell r="A2203" t="str">
            <v>L0378617</v>
          </cell>
          <cell r="B2203" t="str">
            <v>AB</v>
          </cell>
          <cell r="C2203" t="str">
            <v>01</v>
          </cell>
          <cell r="D2203" t="str">
            <v/>
          </cell>
          <cell r="E2203" t="str">
            <v>ASM, WIRING HARNESS - SEAT, FRONT RH, PASS, 16-WAY NON-MEM (NAS) (8W + LUMB + EXT + BOL) + H/C</v>
          </cell>
        </row>
        <row r="2204">
          <cell r="A2204" t="str">
            <v>L0379348</v>
          </cell>
          <cell r="B2204" t="str">
            <v>AA</v>
          </cell>
          <cell r="C2204" t="str">
            <v>03</v>
          </cell>
          <cell r="D2204" t="str">
            <v/>
          </cell>
          <cell r="E2204" t="str">
            <v>ASM, HEAT ELEMENT - SEAT CUSH, FRONT, LH / RH HEATER FOR SEAT CUSHION</v>
          </cell>
        </row>
        <row r="2205">
          <cell r="A2205" t="str">
            <v>L0379351</v>
          </cell>
          <cell r="B2205" t="str">
            <v>AA</v>
          </cell>
          <cell r="C2205" t="str">
            <v>03</v>
          </cell>
          <cell r="D2205" t="str">
            <v/>
          </cell>
          <cell r="E2205" t="str">
            <v>ASM, HEAT ELEMENT - SEAT BACK, FRONT, LH / RH SEAT SQUAB HEATER ELEMENT</v>
          </cell>
        </row>
        <row r="2206">
          <cell r="A2206" t="str">
            <v>L0376985</v>
          </cell>
          <cell r="B2206" t="str">
            <v>AB</v>
          </cell>
          <cell r="C2206" t="str">
            <v>01</v>
          </cell>
          <cell r="D2206" t="str">
            <v/>
          </cell>
          <cell r="E2206" t="str">
            <v>ASM, WIRING HARNESS - SEAT, FRONT LH, PASS, 12-WAY NON-MEM (8W + LUMB) + HEAT</v>
          </cell>
        </row>
        <row r="2207">
          <cell r="A2207" t="str">
            <v>L0376987</v>
          </cell>
          <cell r="B2207" t="str">
            <v>AB</v>
          </cell>
          <cell r="C2207" t="str">
            <v>01</v>
          </cell>
          <cell r="D2207" t="str">
            <v/>
          </cell>
          <cell r="E2207" t="str">
            <v>ASM, WIRING HARNESS - SEAT, FRONT LH, PASS, 12-WAY NON-MEM (8W + LUMB) + H/C</v>
          </cell>
        </row>
        <row r="2208">
          <cell r="A2208" t="str">
            <v>L0376988</v>
          </cell>
          <cell r="B2208" t="str">
            <v>AB</v>
          </cell>
          <cell r="C2208" t="str">
            <v>01</v>
          </cell>
          <cell r="D2208" t="str">
            <v/>
          </cell>
          <cell r="E2208" t="str">
            <v>ASM, WIRING HARNESS - SEAT, FRONT LH, PASS, 16-WAY NON-MEM (8W + LUMB + EXT + BOL)</v>
          </cell>
        </row>
        <row r="2209">
          <cell r="A2209" t="str">
            <v>L0376989</v>
          </cell>
          <cell r="B2209" t="str">
            <v>AB</v>
          </cell>
          <cell r="C2209" t="str">
            <v>01</v>
          </cell>
          <cell r="D2209" t="str">
            <v/>
          </cell>
          <cell r="E2209" t="str">
            <v>ASM, WIRING HARNESS - SEAT, FRONT LH, PASS, 16-WAY NON-MEM (8W + LUMB + EXT + BOL) + HEAT</v>
          </cell>
        </row>
        <row r="2210">
          <cell r="A2210" t="str">
            <v>L0376990</v>
          </cell>
          <cell r="B2210" t="str">
            <v>AB</v>
          </cell>
          <cell r="C2210" t="str">
            <v>01</v>
          </cell>
          <cell r="D2210" t="str">
            <v/>
          </cell>
          <cell r="E2210" t="str">
            <v>ASM, WIRING HARNESS - SEAT, FRONT LH, PASS, 16-WAY NON-MEM (8W + LUMB + EXT + BOL) + H/C</v>
          </cell>
        </row>
        <row r="2211">
          <cell r="A2211" t="str">
            <v>L0376991</v>
          </cell>
          <cell r="B2211" t="str">
            <v>AB</v>
          </cell>
          <cell r="C2211" t="str">
            <v>01</v>
          </cell>
          <cell r="D2211" t="str">
            <v/>
          </cell>
          <cell r="E2211" t="str">
            <v>ASM, WIRING HARNESS - SEAT, FRONT LH, DRVR, MAN</v>
          </cell>
        </row>
        <row r="2212">
          <cell r="A2212" t="str">
            <v>L0376995</v>
          </cell>
          <cell r="B2212" t="str">
            <v>AB</v>
          </cell>
          <cell r="C2212" t="str">
            <v>01</v>
          </cell>
          <cell r="D2212" t="str">
            <v/>
          </cell>
          <cell r="E2212" t="str">
            <v>ASM, WIRING HARNESS - SEAT, FRONT LH, DRVR, MAN + HEAT</v>
          </cell>
        </row>
        <row r="2213">
          <cell r="A2213" t="str">
            <v>L0376998</v>
          </cell>
          <cell r="B2213" t="str">
            <v>AB</v>
          </cell>
          <cell r="C2213" t="str">
            <v>01</v>
          </cell>
          <cell r="D2213" t="str">
            <v/>
          </cell>
          <cell r="E2213" t="str">
            <v>ASM, WIRING HARNESS - SEAT, FRONT LH, DRVR, MAN + LUMB</v>
          </cell>
        </row>
        <row r="2214">
          <cell r="A2214" t="str">
            <v>L0376999</v>
          </cell>
          <cell r="B2214" t="str">
            <v>AB</v>
          </cell>
          <cell r="C2214" t="str">
            <v>01</v>
          </cell>
          <cell r="D2214" t="str">
            <v/>
          </cell>
          <cell r="E2214" t="str">
            <v>ASM, WIRING HARNESS - SEAT, FRONT LH, DRVR, MAN + LUMB + HEAT</v>
          </cell>
        </row>
        <row r="2215">
          <cell r="A2215" t="str">
            <v>L0377013</v>
          </cell>
          <cell r="B2215" t="str">
            <v>AB</v>
          </cell>
          <cell r="C2215" t="str">
            <v>01</v>
          </cell>
          <cell r="D2215" t="str">
            <v/>
          </cell>
          <cell r="E2215" t="str">
            <v>ASM, WIRING HARNESS - SEAT, FRONT LH, DRVR, 8-WAY NON-MEM</v>
          </cell>
        </row>
        <row r="2216">
          <cell r="A2216" t="str">
            <v>L0377015</v>
          </cell>
          <cell r="B2216" t="str">
            <v>AB</v>
          </cell>
          <cell r="C2216" t="str">
            <v>01</v>
          </cell>
          <cell r="D2216" t="str">
            <v/>
          </cell>
          <cell r="E2216" t="str">
            <v>ASM, WIRING HARNESS - SEAT, FRONT LH, DRVR, 12-WAY NON-MEM (8W + LUMB)</v>
          </cell>
        </row>
        <row r="2217">
          <cell r="A2217" t="str">
            <v>L0377070</v>
          </cell>
          <cell r="B2217" t="str">
            <v>AB</v>
          </cell>
          <cell r="C2217" t="str">
            <v>01</v>
          </cell>
          <cell r="D2217" t="str">
            <v/>
          </cell>
          <cell r="E2217" t="str">
            <v>ASM, WIRING HARNESS - SEAT, FRONT RH, DRVR, 16-WAY MEM (8W + LUMB + EXT + BOL) + H/C</v>
          </cell>
        </row>
        <row r="2218">
          <cell r="A2218" t="str">
            <v>L0417184</v>
          </cell>
          <cell r="B2218" t="str">
            <v>AA</v>
          </cell>
          <cell r="C2218" t="str">
            <v>01</v>
          </cell>
          <cell r="D2218" t="str">
            <v/>
          </cell>
          <cell r="E2218" t="str">
            <v>ASM, ADJUSTER - 6 WAY POWER, FRONT RH, MEMORY</v>
          </cell>
        </row>
        <row r="2219">
          <cell r="A2219" t="str">
            <v>L0417447</v>
          </cell>
          <cell r="B2219" t="str">
            <v>AA</v>
          </cell>
          <cell r="C2219" t="str">
            <v>01</v>
          </cell>
          <cell r="D2219" t="str">
            <v/>
          </cell>
          <cell r="E2219" t="str">
            <v>AIRBAG - SEAT, FRONT LH, XVS3</v>
          </cell>
        </row>
        <row r="2220">
          <cell r="A2220" t="str">
            <v>L0417448</v>
          </cell>
          <cell r="B2220" t="str">
            <v>AA</v>
          </cell>
          <cell r="C2220" t="str">
            <v>01</v>
          </cell>
          <cell r="D2220" t="str">
            <v/>
          </cell>
          <cell r="E2220" t="str">
            <v>AIRBAG - SEAT, FRONT RH, XVS3</v>
          </cell>
        </row>
        <row r="2221">
          <cell r="A2221" t="str">
            <v>L0420607</v>
          </cell>
          <cell r="B2221" t="str">
            <v>AA</v>
          </cell>
          <cell r="C2221" t="str">
            <v>01</v>
          </cell>
          <cell r="D2221" t="str">
            <v>LCF</v>
          </cell>
          <cell r="E2221" t="str">
            <v>ASM, TRIM COVER - 1RS BACK LEATHER, FRONT RH, JT2 CATWALK SQUAB TAURUS PERF, CLIMATE</v>
          </cell>
        </row>
        <row r="2222">
          <cell r="A2222" t="str">
            <v>L0375660</v>
          </cell>
          <cell r="B2222" t="str">
            <v>AC</v>
          </cell>
          <cell r="C2222" t="str">
            <v>01</v>
          </cell>
          <cell r="D2222" t="str">
            <v/>
          </cell>
          <cell r="E2222" t="str">
            <v>FOAM PAD - 1RS BACK, FRONT RH, SQUAB RH SPORT</v>
          </cell>
        </row>
        <row r="2223">
          <cell r="A2223" t="str">
            <v>L0375109</v>
          </cell>
          <cell r="B2223" t="str">
            <v>AB</v>
          </cell>
          <cell r="C2223" t="str">
            <v>01</v>
          </cell>
          <cell r="D2223" t="str">
            <v>LCF</v>
          </cell>
          <cell r="E2223" t="str">
            <v>ADAPTER - PLASTIC, FRONT OUTBOARD LH, VALANCE MOUNTING</v>
          </cell>
        </row>
        <row r="2224">
          <cell r="A2224" t="str">
            <v>L0420608</v>
          </cell>
          <cell r="B2224" t="str">
            <v>AA</v>
          </cell>
          <cell r="C2224" t="str">
            <v>01</v>
          </cell>
          <cell r="D2224" t="str">
            <v>LCF</v>
          </cell>
          <cell r="E2224" t="str">
            <v>ASM, TRIM COVER - 1RS BACK LEATHER, FRONT LH, JT2 CATWALK SQUAB TAURUS PERF, CLIMATE</v>
          </cell>
        </row>
        <row r="2225">
          <cell r="A2225" t="str">
            <v>L0273213</v>
          </cell>
          <cell r="B2225" t="str">
            <v>AA</v>
          </cell>
          <cell r="C2225" t="str">
            <v>02</v>
          </cell>
          <cell r="D2225" t="str">
            <v/>
          </cell>
          <cell r="E2225" t="str">
            <v>BOLT/SCREW - MACHINE, M6 X 1.0 X 12 "DIRECTED SOURCE BY VW"</v>
          </cell>
        </row>
        <row r="2226">
          <cell r="A2226" t="str">
            <v>L0182801</v>
          </cell>
          <cell r="B2226" t="str">
            <v>AA</v>
          </cell>
          <cell r="C2226" t="str">
            <v>01</v>
          </cell>
          <cell r="D2226" t="str">
            <v/>
          </cell>
          <cell r="E2226" t="str">
            <v>CLIP - PLASTIC, 7X12 TREE CLIP, HEAD 16, HOLE: 6 MM</v>
          </cell>
        </row>
        <row r="2227">
          <cell r="A2227" t="str">
            <v>L0286958</v>
          </cell>
          <cell r="B2227" t="str">
            <v>AA</v>
          </cell>
          <cell r="C2227" t="str">
            <v>01</v>
          </cell>
          <cell r="D2227" t="str">
            <v/>
          </cell>
          <cell r="E2227" t="str">
            <v>SCREW - PLASTIC TAPPING, M4 X 1.46 X 16, CUSTOMER DIRECTED FOR FORD. PROGRAM CODE CDCS</v>
          </cell>
        </row>
        <row r="2228">
          <cell r="A2228" t="str">
            <v>L0284365</v>
          </cell>
          <cell r="B2228" t="str">
            <v>AA</v>
          </cell>
          <cell r="C2228" t="str">
            <v>01</v>
          </cell>
          <cell r="D2228" t="str">
            <v/>
          </cell>
          <cell r="E2228" t="str">
            <v>SCREW - THREAD FORMING, 12-24 X 0.625</v>
          </cell>
        </row>
        <row r="2229">
          <cell r="A2229" t="str">
            <v>L0406990</v>
          </cell>
          <cell r="B2229" t="str">
            <v>AB</v>
          </cell>
          <cell r="C2229" t="str">
            <v>01</v>
          </cell>
          <cell r="D2229" t="str">
            <v>LCF</v>
          </cell>
          <cell r="E2229" t="str">
            <v>ASM, PANEL - 1RS BACK PLASTIC, UNWRAPPED - MAP POCKET - RETAINING CLIPS FNL ASSEMBLY</v>
          </cell>
        </row>
        <row r="2230">
          <cell r="A2230" t="str">
            <v>L0328307</v>
          </cell>
          <cell r="B2230" t="str">
            <v>AA</v>
          </cell>
          <cell r="C2230" t="str">
            <v>02</v>
          </cell>
          <cell r="D2230" t="str">
            <v>LCF</v>
          </cell>
          <cell r="E2230" t="str">
            <v>ASM, MAPPOCKET - WEBBED</v>
          </cell>
        </row>
        <row r="2231">
          <cell r="A2231" t="str">
            <v>L0328312</v>
          </cell>
          <cell r="B2231" t="str">
            <v>AA</v>
          </cell>
          <cell r="C2231" t="str">
            <v>01</v>
          </cell>
          <cell r="D2231" t="str">
            <v>LCF</v>
          </cell>
          <cell r="E2231" t="str">
            <v>ASM, MAPPOCKET - WEBBED, MAP POCKET - NET</v>
          </cell>
        </row>
        <row r="2232">
          <cell r="A2232" t="str">
            <v>L0328310</v>
          </cell>
          <cell r="B2232" t="str">
            <v>AA</v>
          </cell>
          <cell r="C2232" t="str">
            <v>01</v>
          </cell>
          <cell r="D2232" t="str">
            <v>LCF</v>
          </cell>
          <cell r="E2232" t="str">
            <v>FRAME - CONSOLE PLASTIC, MAP POCKET "U" FRAME</v>
          </cell>
        </row>
        <row r="2233">
          <cell r="A2233" t="str">
            <v>L0375086</v>
          </cell>
          <cell r="B2233" t="str">
            <v>AC</v>
          </cell>
          <cell r="C2233" t="str">
            <v>01</v>
          </cell>
          <cell r="D2233" t="str">
            <v>LCF</v>
          </cell>
          <cell r="E2233" t="str">
            <v>BACKPLATE SEAT - PLASTIC, FRONT, BACK BOARD GRAINED</v>
          </cell>
        </row>
        <row r="2234">
          <cell r="A2234" t="str">
            <v>L0375086</v>
          </cell>
          <cell r="B2234" t="str">
            <v>AC</v>
          </cell>
          <cell r="C2234" t="str">
            <v>01</v>
          </cell>
          <cell r="D2234" t="str">
            <v>LCF</v>
          </cell>
          <cell r="E2234" t="str">
            <v>BACKPLATE SEAT - PLASTIC, FRONT, BACK BOARD GRAINED</v>
          </cell>
        </row>
        <row r="2235">
          <cell r="A2235" t="str">
            <v>L0377026</v>
          </cell>
          <cell r="B2235" t="str">
            <v>AN</v>
          </cell>
          <cell r="C2235" t="str">
            <v>01</v>
          </cell>
          <cell r="D2235" t="str">
            <v/>
          </cell>
          <cell r="E2235" t="str">
            <v>KIT, FEATURE GROUP, FRONT - COUTURE DUMMY PART NUMBER</v>
          </cell>
        </row>
        <row r="2236">
          <cell r="A2236" t="str">
            <v>L0384312</v>
          </cell>
          <cell r="B2236" t="str">
            <v>AB</v>
          </cell>
          <cell r="C2236" t="str">
            <v>01</v>
          </cell>
          <cell r="D2236" t="str">
            <v/>
          </cell>
          <cell r="E2236" t="str">
            <v>ASM, CLIMATE CONTROL SYSTEM - SEAT HEATED/VENTILATED, FRONT, CUSHION RH / LH BLOWER AND HEAT MODULE</v>
          </cell>
        </row>
        <row r="2237">
          <cell r="A2237" t="str">
            <v>L0375079</v>
          </cell>
          <cell r="B2237" t="str">
            <v>AB</v>
          </cell>
          <cell r="C2237" t="str">
            <v>01</v>
          </cell>
          <cell r="D2237" t="str">
            <v>LCF</v>
          </cell>
          <cell r="E2237" t="str">
            <v>COVER - RECLINER, FRONT OUTBOARD LH, FRT. SCTN. VALANCE ELECTRIC</v>
          </cell>
        </row>
        <row r="2238">
          <cell r="A2238" t="str">
            <v>L0375109</v>
          </cell>
          <cell r="B2238" t="str">
            <v>AB</v>
          </cell>
          <cell r="C2238" t="str">
            <v>01</v>
          </cell>
          <cell r="D2238" t="str">
            <v>LCF</v>
          </cell>
          <cell r="E2238" t="str">
            <v>ADAPTER - PLASTIC, FRONT OUTBOARD LH, VALANCE MOUNTING</v>
          </cell>
        </row>
        <row r="2239">
          <cell r="A2239" t="str">
            <v>L0280518</v>
          </cell>
          <cell r="B2239" t="str">
            <v>AB</v>
          </cell>
          <cell r="C2239" t="str">
            <v>01</v>
          </cell>
          <cell r="D2239" t="str">
            <v/>
          </cell>
          <cell r="E2239" t="str">
            <v>BOLSTER - PLASTIC, RH, ADJUSTABLE SQUAB REACTION PLATE</v>
          </cell>
        </row>
        <row r="2240">
          <cell r="A2240" t="str">
            <v>L0280519</v>
          </cell>
          <cell r="B2240" t="str">
            <v>AB</v>
          </cell>
          <cell r="C2240" t="str">
            <v>01</v>
          </cell>
          <cell r="D2240" t="str">
            <v/>
          </cell>
          <cell r="E2240" t="str">
            <v>BOLSTER - PLASTIC, LH, ADJUSTABLE SQUAB REACTION PLATE</v>
          </cell>
        </row>
        <row r="2241">
          <cell r="A2241" t="str">
            <v>L0340220</v>
          </cell>
          <cell r="B2241" t="str">
            <v>AB</v>
          </cell>
          <cell r="C2241" t="str">
            <v>01</v>
          </cell>
          <cell r="D2241" t="str">
            <v/>
          </cell>
          <cell r="E2241" t="str">
            <v>PRETENSIONER - SEATBELT, FRONT RH, SEATBELT LAP</v>
          </cell>
        </row>
        <row r="2242">
          <cell r="A2242" t="str">
            <v>L0375094</v>
          </cell>
          <cell r="B2242" t="str">
            <v>AA</v>
          </cell>
          <cell r="C2242" t="str">
            <v>01</v>
          </cell>
          <cell r="D2242" t="str">
            <v/>
          </cell>
          <cell r="E2242" t="str">
            <v>BOLSTER - PLASTIC, FRONT RH, REACTION MOULDING SQUAB</v>
          </cell>
        </row>
        <row r="2243">
          <cell r="A2243" t="str">
            <v>L0380430</v>
          </cell>
          <cell r="B2243" t="str">
            <v>AB</v>
          </cell>
          <cell r="C2243" t="str">
            <v>01</v>
          </cell>
          <cell r="D2243" t="str">
            <v/>
          </cell>
          <cell r="E2243" t="str">
            <v>ASM, LUMBAR - 4WAY POWER, FRONT, MODULE SYSTEM WITH PWR BOLSTERS</v>
          </cell>
        </row>
        <row r="2244">
          <cell r="A2244" t="str">
            <v>L0375095</v>
          </cell>
          <cell r="B2244" t="str">
            <v>AA</v>
          </cell>
          <cell r="C2244" t="str">
            <v>01</v>
          </cell>
          <cell r="D2244" t="str">
            <v/>
          </cell>
          <cell r="E2244" t="str">
            <v>BOLSTER - PLASTIC, FRONT LH, REACTION MOULDING SQUAB</v>
          </cell>
        </row>
        <row r="2245">
          <cell r="A2245" t="str">
            <v>L0376765</v>
          </cell>
          <cell r="B2245" t="str">
            <v>AA</v>
          </cell>
          <cell r="C2245" t="str">
            <v>02</v>
          </cell>
          <cell r="D2245" t="str">
            <v>LCF</v>
          </cell>
          <cell r="E2245" t="str">
            <v>COVER - PROTECTOR, FRONT LH, REAR RH TRACK XVS3</v>
          </cell>
        </row>
        <row r="2246">
          <cell r="A2246" t="str">
            <v>L0375084</v>
          </cell>
          <cell r="B2246" t="str">
            <v>AA</v>
          </cell>
          <cell r="C2246" t="str">
            <v>03</v>
          </cell>
          <cell r="D2246" t="str">
            <v>LCF</v>
          </cell>
          <cell r="E2246" t="str">
            <v>BEZEL - TRIM, FRONT, HEADREST TO TRIM OUTER</v>
          </cell>
        </row>
        <row r="2247">
          <cell r="A2247" t="str">
            <v>L0376772</v>
          </cell>
          <cell r="B2247" t="str">
            <v>AA</v>
          </cell>
          <cell r="C2247" t="str">
            <v>02</v>
          </cell>
          <cell r="D2247" t="str">
            <v>LCF</v>
          </cell>
          <cell r="E2247" t="str">
            <v>COVER - PROTECTOR, FRONT RH, REAR LH TRACK XVS3</v>
          </cell>
        </row>
        <row r="2248">
          <cell r="A2248" t="str">
            <v>L0380519</v>
          </cell>
          <cell r="B2248" t="str">
            <v>AA</v>
          </cell>
          <cell r="C2248" t="str">
            <v>02</v>
          </cell>
          <cell r="D2248" t="str">
            <v>LCF</v>
          </cell>
          <cell r="E2248" t="str">
            <v>LUMBAR - FIXED, FRONT, 1ST ROW LUMBER MAT</v>
          </cell>
        </row>
        <row r="2249">
          <cell r="A2249" t="str">
            <v>L0375438</v>
          </cell>
          <cell r="B2249" t="str">
            <v>AA</v>
          </cell>
          <cell r="C2249" t="str">
            <v>04</v>
          </cell>
          <cell r="D2249" t="str">
            <v>LCF</v>
          </cell>
          <cell r="E2249" t="str">
            <v>ASM, TRIM COVER - 1RS CUSH LEATHER, FRONT RH, JT5 COUTURE</v>
          </cell>
        </row>
        <row r="2250">
          <cell r="A2250" t="str">
            <v>L0421818</v>
          </cell>
          <cell r="B2250" t="str">
            <v>AA</v>
          </cell>
          <cell r="C2250" t="str">
            <v>01</v>
          </cell>
          <cell r="D2250" t="str">
            <v/>
          </cell>
          <cell r="E2250" t="str">
            <v>TRIM - DIE CUT NON-WOVEN, FOAM BOLSTER RH, 6MM #20</v>
          </cell>
        </row>
        <row r="2251">
          <cell r="A2251" t="str">
            <v>L0383901</v>
          </cell>
          <cell r="B2251" t="str">
            <v>AA</v>
          </cell>
          <cell r="C2251" t="str">
            <v>02</v>
          </cell>
          <cell r="D2251" t="str">
            <v/>
          </cell>
          <cell r="E2251" t="str">
            <v>PATTERN - MISC. DIE CUT, FOAM BOLSTER RH #20</v>
          </cell>
        </row>
        <row r="2252">
          <cell r="A2252" t="str">
            <v>L0421807</v>
          </cell>
          <cell r="B2252" t="str">
            <v>AA</v>
          </cell>
          <cell r="C2252" t="str">
            <v>01</v>
          </cell>
          <cell r="D2252" t="str">
            <v/>
          </cell>
          <cell r="E2252" t="str">
            <v>TRIM - DIE CUT LEATHER, BOLSTER RH  WINDSOR #3</v>
          </cell>
        </row>
        <row r="2253">
          <cell r="A2253" t="str">
            <v>L0383851</v>
          </cell>
          <cell r="B2253" t="str">
            <v>AA</v>
          </cell>
          <cell r="C2253" t="str">
            <v>02</v>
          </cell>
          <cell r="D2253" t="str">
            <v/>
          </cell>
          <cell r="E2253" t="str">
            <v>PATTERN - MISC. DIE CUT, BOLSTER RH #3</v>
          </cell>
        </row>
        <row r="2254">
          <cell r="A2254" t="str">
            <v>L0421012</v>
          </cell>
          <cell r="B2254" t="str">
            <v>AA</v>
          </cell>
          <cell r="C2254" t="str">
            <v>01</v>
          </cell>
          <cell r="D2254" t="str">
            <v/>
          </cell>
          <cell r="E2254" t="str">
            <v>TRIM - DIE CUT CLOTH, SIDE FRONT OUTER  MALITEX #11</v>
          </cell>
        </row>
        <row r="2255">
          <cell r="A2255" t="str">
            <v>L0421010</v>
          </cell>
          <cell r="B2255" t="str">
            <v>AA</v>
          </cell>
          <cell r="C2255" t="str">
            <v>01</v>
          </cell>
          <cell r="D2255" t="str">
            <v/>
          </cell>
          <cell r="E2255" t="str">
            <v>PATTERN - MISC. DIE CUT, SIDE FRONT OUTER #11</v>
          </cell>
        </row>
        <row r="2256">
          <cell r="A2256" t="str">
            <v>L0383888</v>
          </cell>
          <cell r="B2256" t="str">
            <v>AA</v>
          </cell>
          <cell r="C2256" t="str">
            <v>02</v>
          </cell>
          <cell r="D2256" t="str">
            <v/>
          </cell>
          <cell r="E2256" t="str">
            <v>TRIM - DIE CUT CLOTH, SIDE REAR  MALITEX #12</v>
          </cell>
        </row>
        <row r="2257">
          <cell r="A2257" t="str">
            <v>L0383890</v>
          </cell>
          <cell r="B2257" t="str">
            <v>AA</v>
          </cell>
          <cell r="C2257" t="str">
            <v>02</v>
          </cell>
          <cell r="D2257" t="str">
            <v/>
          </cell>
          <cell r="E2257" t="str">
            <v>PATTERN - MISC. DIE CUT, SIDE REAR #12</v>
          </cell>
        </row>
        <row r="2258">
          <cell r="A2258" t="str">
            <v>L0383871</v>
          </cell>
          <cell r="B2258" t="str">
            <v>AA</v>
          </cell>
          <cell r="C2258" t="str">
            <v>02</v>
          </cell>
          <cell r="D2258" t="str">
            <v/>
          </cell>
          <cell r="E2258" t="str">
            <v>TRIM - DIE CUT CLOTH, GUSSET SIDE RH  MALITEX #13</v>
          </cell>
        </row>
        <row r="2259">
          <cell r="A2259" t="str">
            <v>L0383872</v>
          </cell>
          <cell r="B2259" t="str">
            <v>AA</v>
          </cell>
          <cell r="C2259" t="str">
            <v>02</v>
          </cell>
          <cell r="D2259" t="str">
            <v/>
          </cell>
          <cell r="E2259" t="str">
            <v>PATTERN - MISC. DIE CUT, GUSSET SIDE RH #13</v>
          </cell>
        </row>
        <row r="2260">
          <cell r="A2260" t="str">
            <v>L0421806</v>
          </cell>
          <cell r="B2260" t="str">
            <v>AA</v>
          </cell>
          <cell r="C2260" t="str">
            <v>01</v>
          </cell>
          <cell r="D2260" t="str">
            <v/>
          </cell>
          <cell r="E2260" t="str">
            <v>TRIM - DIE CUT LEATHER, CENTER FRONT  HERRIBONE #2</v>
          </cell>
        </row>
        <row r="2261">
          <cell r="A2261" t="str">
            <v>L0383839</v>
          </cell>
          <cell r="B2261" t="str">
            <v>AA</v>
          </cell>
          <cell r="C2261" t="str">
            <v>02</v>
          </cell>
          <cell r="D2261" t="str">
            <v/>
          </cell>
          <cell r="E2261" t="str">
            <v>PATTERN - MISC. DIE CUT, CENTER FRONT #2</v>
          </cell>
        </row>
        <row r="2262">
          <cell r="A2262" t="str">
            <v>L0383877</v>
          </cell>
          <cell r="B2262" t="str">
            <v>AA</v>
          </cell>
          <cell r="C2262" t="str">
            <v>02</v>
          </cell>
          <cell r="D2262" t="str">
            <v/>
          </cell>
          <cell r="E2262" t="str">
            <v>TRIM - DIE CUT CLOTH, GUSSET SIDE LH  MALITEX #14</v>
          </cell>
        </row>
        <row r="2263">
          <cell r="A2263" t="str">
            <v>L0383878</v>
          </cell>
          <cell r="B2263" t="str">
            <v>AA</v>
          </cell>
          <cell r="C2263" t="str">
            <v>02</v>
          </cell>
          <cell r="D2263" t="str">
            <v/>
          </cell>
          <cell r="E2263" t="str">
            <v>PATTERN - MISC. DIE CUT, GUSSET SIDE LH #14</v>
          </cell>
        </row>
        <row r="2264">
          <cell r="A2264" t="str">
            <v>L0383893</v>
          </cell>
          <cell r="B2264" t="str">
            <v>AA</v>
          </cell>
          <cell r="C2264" t="str">
            <v>02</v>
          </cell>
          <cell r="D2264" t="str">
            <v/>
          </cell>
          <cell r="E2264" t="str">
            <v>TRIM - DIE CUT NON-WOVEN, FOAM CENTER FRONT  SPACER 10MM #18</v>
          </cell>
        </row>
        <row r="2265">
          <cell r="A2265" t="str">
            <v>L0421090</v>
          </cell>
          <cell r="B2265" t="str">
            <v>AA</v>
          </cell>
          <cell r="C2265" t="str">
            <v>01</v>
          </cell>
          <cell r="D2265" t="str">
            <v/>
          </cell>
          <cell r="E2265" t="str">
            <v>PATTERN - MISC. DIE CUT, FOAM CENTER FRONT #18</v>
          </cell>
        </row>
        <row r="2266">
          <cell r="A2266" t="str">
            <v>L0383894</v>
          </cell>
          <cell r="B2266" t="str">
            <v>AA</v>
          </cell>
          <cell r="C2266" t="str">
            <v>02</v>
          </cell>
          <cell r="D2266" t="str">
            <v/>
          </cell>
          <cell r="E2266" t="str">
            <v>TRIM - DIE CUT NON-WOVEN, FOAM CENTER  SPACER 10MM #19</v>
          </cell>
        </row>
        <row r="2267">
          <cell r="A2267" t="str">
            <v>L0421091</v>
          </cell>
          <cell r="B2267" t="str">
            <v>AA</v>
          </cell>
          <cell r="C2267" t="str">
            <v>01</v>
          </cell>
          <cell r="D2267" t="str">
            <v/>
          </cell>
          <cell r="E2267" t="str">
            <v>PATTERN - MISC. DIE CUT, FOAM CENTER #19</v>
          </cell>
        </row>
        <row r="2268">
          <cell r="A2268" t="str">
            <v>L0421095</v>
          </cell>
          <cell r="B2268" t="str">
            <v>AA</v>
          </cell>
          <cell r="C2268" t="str">
            <v>01</v>
          </cell>
          <cell r="D2268" t="str">
            <v/>
          </cell>
          <cell r="E2268" t="str">
            <v>TRIM - DIE CUT NON-WOVEN, FOAM BOLSTER LH  6MM #22</v>
          </cell>
        </row>
        <row r="2269">
          <cell r="A2269" t="str">
            <v>L0383903</v>
          </cell>
          <cell r="B2269" t="str">
            <v>AA</v>
          </cell>
          <cell r="C2269" t="str">
            <v>02</v>
          </cell>
          <cell r="D2269" t="str">
            <v/>
          </cell>
          <cell r="E2269" t="str">
            <v>PATTERN - MISC. DIE CUT, FOAM BOLSTER LH #22</v>
          </cell>
        </row>
        <row r="2270">
          <cell r="A2270" t="str">
            <v>L0421093</v>
          </cell>
          <cell r="B2270" t="str">
            <v>AA</v>
          </cell>
          <cell r="C2270" t="str">
            <v>01</v>
          </cell>
          <cell r="D2270" t="str">
            <v/>
          </cell>
          <cell r="E2270" t="str">
            <v>TRIM - DIE CUT NON-WOVEN, FOAM CENTER REAR  6MM #21</v>
          </cell>
        </row>
        <row r="2271">
          <cell r="A2271" t="str">
            <v>L0421094</v>
          </cell>
          <cell r="B2271" t="str">
            <v>AA</v>
          </cell>
          <cell r="C2271" t="str">
            <v>01</v>
          </cell>
          <cell r="D2271" t="str">
            <v/>
          </cell>
          <cell r="E2271" t="str">
            <v>PATTERN - MISC. DIE CUT, FOAM CENTER REAR #21</v>
          </cell>
        </row>
        <row r="2272">
          <cell r="A2272" t="str">
            <v>L0421804</v>
          </cell>
          <cell r="B2272" t="str">
            <v>AA</v>
          </cell>
          <cell r="C2272" t="str">
            <v>01</v>
          </cell>
          <cell r="D2272" t="str">
            <v/>
          </cell>
          <cell r="E2272" t="str">
            <v>TRIM - DIE CUT LEATHER, CENTER  HERRIBONE + KUFNER #1</v>
          </cell>
        </row>
        <row r="2273">
          <cell r="A2273" t="str">
            <v>L0383842</v>
          </cell>
          <cell r="B2273" t="str">
            <v>AA</v>
          </cell>
          <cell r="C2273" t="str">
            <v>02</v>
          </cell>
          <cell r="D2273" t="str">
            <v/>
          </cell>
          <cell r="E2273" t="str">
            <v>PATTERN - MISC. DIE CUT, CENTER #1</v>
          </cell>
        </row>
        <row r="2274">
          <cell r="A2274" t="str">
            <v>L0421815</v>
          </cell>
          <cell r="B2274" t="str">
            <v>AA</v>
          </cell>
          <cell r="C2274" t="str">
            <v>01</v>
          </cell>
          <cell r="D2274" t="str">
            <v/>
          </cell>
          <cell r="E2274" t="str">
            <v>TRIM - DIE CUT VINYL, SIDE RH  CUIRE 3MM #15</v>
          </cell>
        </row>
        <row r="2275">
          <cell r="A2275" t="str">
            <v>L0383860</v>
          </cell>
          <cell r="B2275" t="str">
            <v>AA</v>
          </cell>
          <cell r="C2275" t="str">
            <v>02</v>
          </cell>
          <cell r="D2275" t="str">
            <v/>
          </cell>
          <cell r="E2275" t="str">
            <v>PATTERN - MISC. DIE CUT, SIDE RH #15</v>
          </cell>
        </row>
        <row r="2276">
          <cell r="A2276" t="str">
            <v>L0421816</v>
          </cell>
          <cell r="B2276" t="str">
            <v>AA</v>
          </cell>
          <cell r="C2276" t="str">
            <v>01</v>
          </cell>
          <cell r="D2276" t="str">
            <v/>
          </cell>
          <cell r="E2276" t="str">
            <v>TRIM - DIE CUT VINYL, SIDE LH  CUIRE 3MM #16</v>
          </cell>
        </row>
        <row r="2277">
          <cell r="A2277" t="str">
            <v>L0383867</v>
          </cell>
          <cell r="B2277" t="str">
            <v>AA</v>
          </cell>
          <cell r="C2277" t="str">
            <v>02</v>
          </cell>
          <cell r="D2277" t="str">
            <v/>
          </cell>
          <cell r="E2277" t="str">
            <v>PATTERN - MISC. DIE CUT, SIDE LH #16</v>
          </cell>
        </row>
        <row r="2278">
          <cell r="A2278" t="str">
            <v>L0383881</v>
          </cell>
          <cell r="B2278" t="str">
            <v>AA</v>
          </cell>
          <cell r="C2278" t="str">
            <v>02</v>
          </cell>
          <cell r="D2278" t="str">
            <v/>
          </cell>
          <cell r="E2278" t="str">
            <v>TRIM - DIE CUT CLOTH, SIDE LH OUTER  NYLON #17</v>
          </cell>
        </row>
        <row r="2279">
          <cell r="A2279" t="str">
            <v>L0383882</v>
          </cell>
          <cell r="B2279" t="str">
            <v>AA</v>
          </cell>
          <cell r="C2279" t="str">
            <v>02</v>
          </cell>
          <cell r="D2279" t="str">
            <v/>
          </cell>
          <cell r="E2279" t="str">
            <v>PATTERN - MISC. DIE CUT, SIDE LH OUTER #17</v>
          </cell>
        </row>
        <row r="2280">
          <cell r="A2280" t="str">
            <v>L0421819</v>
          </cell>
          <cell r="B2280" t="str">
            <v>AA</v>
          </cell>
          <cell r="C2280" t="str">
            <v>01</v>
          </cell>
          <cell r="D2280" t="str">
            <v/>
          </cell>
          <cell r="E2280" t="str">
            <v>TRIM - DIE CUT VINYL, SIDE FRONT  CUIRE 3MM #10</v>
          </cell>
        </row>
        <row r="2281">
          <cell r="A2281" t="str">
            <v>L0383844</v>
          </cell>
          <cell r="B2281" t="str">
            <v>AA</v>
          </cell>
          <cell r="C2281" t="str">
            <v>02</v>
          </cell>
          <cell r="D2281" t="str">
            <v/>
          </cell>
          <cell r="E2281" t="str">
            <v>PATTERN - MISC. DIE CUT, SIDE FRONT #10</v>
          </cell>
        </row>
        <row r="2282">
          <cell r="A2282" t="str">
            <v>L0421810</v>
          </cell>
          <cell r="B2282" t="str">
            <v>AA</v>
          </cell>
          <cell r="C2282" t="str">
            <v>01</v>
          </cell>
          <cell r="D2282" t="str">
            <v/>
          </cell>
          <cell r="E2282" t="str">
            <v>TRIM - DIE CUT VINYL, BOLSTER RH OUTER  CUIRE 3MM #6</v>
          </cell>
        </row>
        <row r="2283">
          <cell r="A2283" t="str">
            <v>L0383856</v>
          </cell>
          <cell r="B2283" t="str">
            <v>AA</v>
          </cell>
          <cell r="C2283" t="str">
            <v>02</v>
          </cell>
          <cell r="D2283" t="str">
            <v/>
          </cell>
          <cell r="E2283" t="str">
            <v>PATTERN - MISC. DIE CUT, BOLSTER RH OUTER #6</v>
          </cell>
        </row>
        <row r="2284">
          <cell r="A2284" t="str">
            <v>L0421811</v>
          </cell>
          <cell r="B2284" t="str">
            <v>AA</v>
          </cell>
          <cell r="C2284" t="str">
            <v>01</v>
          </cell>
          <cell r="D2284" t="str">
            <v/>
          </cell>
          <cell r="E2284" t="str">
            <v>TRIM - DIE CUT VINYL, BOLSTER LH OUTER  CUIRE 3MM #7</v>
          </cell>
        </row>
        <row r="2285">
          <cell r="A2285" t="str">
            <v>L0383858</v>
          </cell>
          <cell r="B2285" t="str">
            <v>AA</v>
          </cell>
          <cell r="C2285" t="str">
            <v>02</v>
          </cell>
          <cell r="D2285" t="str">
            <v/>
          </cell>
          <cell r="E2285" t="str">
            <v>PATTERN - MISC. DIE CUT, BOLSTER LH OUTER #7</v>
          </cell>
        </row>
        <row r="2286">
          <cell r="A2286" t="str">
            <v>L0421812</v>
          </cell>
          <cell r="B2286" t="str">
            <v>AA</v>
          </cell>
          <cell r="C2286" t="str">
            <v>01</v>
          </cell>
          <cell r="D2286" t="str">
            <v/>
          </cell>
          <cell r="E2286" t="str">
            <v>TRIM - DIE CUT VINYL, GUSSET CENTER FRONT RH  CUIRE 3MM #8</v>
          </cell>
        </row>
        <row r="2287">
          <cell r="A2287" t="str">
            <v>L0421008</v>
          </cell>
          <cell r="B2287" t="str">
            <v>AA</v>
          </cell>
          <cell r="C2287" t="str">
            <v>01</v>
          </cell>
          <cell r="D2287" t="str">
            <v/>
          </cell>
          <cell r="E2287" t="str">
            <v>PATTERN - MISC. DIE CUT, GUSSET CENTER FRONT RH #8</v>
          </cell>
        </row>
        <row r="2288">
          <cell r="A2288" t="str">
            <v>L0421813</v>
          </cell>
          <cell r="B2288" t="str">
            <v>AA</v>
          </cell>
          <cell r="C2288" t="str">
            <v>01</v>
          </cell>
          <cell r="D2288" t="str">
            <v/>
          </cell>
          <cell r="E2288" t="str">
            <v>TRIM - DIE CUT VINYL, GUSSET CENTER FRONT LH  CUIRE 3MM #9</v>
          </cell>
        </row>
        <row r="2289">
          <cell r="A2289" t="str">
            <v>L0421009</v>
          </cell>
          <cell r="B2289" t="str">
            <v>AA</v>
          </cell>
          <cell r="C2289" t="str">
            <v>01</v>
          </cell>
          <cell r="D2289" t="str">
            <v/>
          </cell>
          <cell r="E2289" t="str">
            <v>PATTERN - MISC. DIE CUT, GUSSET CENTER FRONT LH #9</v>
          </cell>
        </row>
        <row r="2290">
          <cell r="A2290" t="str">
            <v>L0421809</v>
          </cell>
          <cell r="B2290" t="str">
            <v>AA</v>
          </cell>
          <cell r="C2290" t="str">
            <v>01</v>
          </cell>
          <cell r="D2290" t="str">
            <v/>
          </cell>
          <cell r="E2290" t="str">
            <v>TRIM - DIE CUT LEATHER, BOLSTER LH  WINDSOR #5</v>
          </cell>
        </row>
        <row r="2291">
          <cell r="A2291" t="str">
            <v>L0383854</v>
          </cell>
          <cell r="B2291" t="str">
            <v>AA</v>
          </cell>
          <cell r="C2291" t="str">
            <v>02</v>
          </cell>
          <cell r="D2291" t="str">
            <v/>
          </cell>
          <cell r="E2291" t="str">
            <v>PATTERN - MISC. DIE CUT, BOLSTER LH #5</v>
          </cell>
        </row>
        <row r="2292">
          <cell r="A2292" t="str">
            <v>L0421808</v>
          </cell>
          <cell r="B2292" t="str">
            <v>AA</v>
          </cell>
          <cell r="C2292" t="str">
            <v>01</v>
          </cell>
          <cell r="D2292" t="str">
            <v/>
          </cell>
          <cell r="E2292" t="str">
            <v>TRIM - DIE CUT LEATHER, CENTER REAR  WINDSOR #4</v>
          </cell>
        </row>
        <row r="2293">
          <cell r="A2293" t="str">
            <v>L0383848</v>
          </cell>
          <cell r="B2293" t="str">
            <v>AA</v>
          </cell>
          <cell r="C2293" t="str">
            <v>02</v>
          </cell>
          <cell r="D2293" t="str">
            <v/>
          </cell>
          <cell r="E2293" t="str">
            <v>PATTERN - MISC. DIE CUT, CENTER REAR #4</v>
          </cell>
        </row>
        <row r="2294">
          <cell r="A2294" t="str">
            <v>L0423917</v>
          </cell>
          <cell r="B2294" t="str">
            <v>AA</v>
          </cell>
          <cell r="C2294" t="str">
            <v>01</v>
          </cell>
          <cell r="D2294" t="str">
            <v/>
          </cell>
          <cell r="E2294" t="str">
            <v>RETAINER - FLAT STRIP, 0520  W25  L1132MM  PP+FLEECE  SM  HOLES #1174</v>
          </cell>
        </row>
        <row r="2295">
          <cell r="A2295" t="str">
            <v>L0423944</v>
          </cell>
          <cell r="B2295" t="str">
            <v>AA</v>
          </cell>
          <cell r="C2295" t="str">
            <v>01</v>
          </cell>
          <cell r="D2295" t="str">
            <v/>
          </cell>
          <cell r="E2295" t="str">
            <v>RETAINER - J, 2846  W30  L40 MM  PP+FLEECE #1177</v>
          </cell>
        </row>
        <row r="2296">
          <cell r="A2296" t="str">
            <v>L0423921</v>
          </cell>
          <cell r="B2296" t="str">
            <v>AA</v>
          </cell>
          <cell r="C2296" t="str">
            <v>01</v>
          </cell>
          <cell r="D2296" t="str">
            <v/>
          </cell>
          <cell r="E2296" t="str">
            <v>RETAINER - J, 2846  W30  L440 MM  PP+FLEECE  SM  CUT-OUTS #1175</v>
          </cell>
        </row>
        <row r="2297">
          <cell r="A2297" t="str">
            <v>L0423941</v>
          </cell>
          <cell r="B2297" t="str">
            <v>AA</v>
          </cell>
          <cell r="C2297" t="str">
            <v>01</v>
          </cell>
          <cell r="D2297" t="str">
            <v/>
          </cell>
          <cell r="E2297" t="str">
            <v>RETAINER - J, 2846  W30  L95 MM  PP+FLEECE #1176</v>
          </cell>
        </row>
        <row r="2298">
          <cell r="A2298" t="str">
            <v>L0423174</v>
          </cell>
          <cell r="B2298" t="str">
            <v>AA</v>
          </cell>
          <cell r="C2298" t="str">
            <v>01</v>
          </cell>
          <cell r="D2298" t="str">
            <v/>
          </cell>
          <cell r="E2298" t="str">
            <v>RETAINER - J, A401  W20  L20 MM  PP #1171</v>
          </cell>
        </row>
        <row r="2299">
          <cell r="A2299" t="str">
            <v>L0423175</v>
          </cell>
          <cell r="B2299" t="str">
            <v>AA</v>
          </cell>
          <cell r="C2299" t="str">
            <v>01</v>
          </cell>
          <cell r="D2299" t="str">
            <v/>
          </cell>
          <cell r="E2299" t="str">
            <v>RETAINER - J, A401  W20  L95 MM  PP #1172</v>
          </cell>
        </row>
        <row r="2300">
          <cell r="A2300" t="str">
            <v>L0157822</v>
          </cell>
          <cell r="B2300" t="str">
            <v>AA</v>
          </cell>
          <cell r="C2300" t="str">
            <v>02</v>
          </cell>
          <cell r="D2300" t="str">
            <v>LCF</v>
          </cell>
          <cell r="E2300" t="str">
            <v>THREAD, -TERRIER (OXLEY) M20 OR SIMILAR</v>
          </cell>
        </row>
        <row r="2301">
          <cell r="A2301" t="str">
            <v>L0157821</v>
          </cell>
          <cell r="B2301" t="str">
            <v>AA</v>
          </cell>
          <cell r="C2301" t="str">
            <v>02</v>
          </cell>
          <cell r="D2301" t="str">
            <v>LCF</v>
          </cell>
          <cell r="E2301" t="str">
            <v>THREAD, -TERRIER (OXLEY) M36 OR SIMILAR</v>
          </cell>
        </row>
        <row r="2302">
          <cell r="A2302" t="str">
            <v>L0385335</v>
          </cell>
          <cell r="B2302" t="str">
            <v>AA</v>
          </cell>
          <cell r="C2302" t="str">
            <v>01</v>
          </cell>
          <cell r="D2302" t="str">
            <v/>
          </cell>
          <cell r="E2302" t="str">
            <v>RETAINER - FLAT STRIP, 2770  W25  L280MM  PP+FLEECE  HOLES #946</v>
          </cell>
        </row>
        <row r="2303">
          <cell r="A2303" t="str">
            <v>L0375436</v>
          </cell>
          <cell r="B2303" t="str">
            <v>AA</v>
          </cell>
          <cell r="C2303" t="str">
            <v>03</v>
          </cell>
          <cell r="D2303" t="str">
            <v>LCF</v>
          </cell>
          <cell r="E2303" t="str">
            <v>ASM, TRIM COVER - 1RS BACK LEATHER, FRONT RH, JT5 COUTURE CLIMATE</v>
          </cell>
        </row>
        <row r="2304">
          <cell r="A2304" t="str">
            <v>L0157822</v>
          </cell>
          <cell r="B2304" t="str">
            <v>AA</v>
          </cell>
          <cell r="C2304" t="str">
            <v>02</v>
          </cell>
          <cell r="D2304" t="str">
            <v>LCF</v>
          </cell>
          <cell r="E2304" t="str">
            <v>THREAD, -TERRIER (OXLEY) M20 OR SIMILAR</v>
          </cell>
        </row>
        <row r="2305">
          <cell r="A2305" t="str">
            <v>L0157821</v>
          </cell>
          <cell r="B2305" t="str">
            <v>AA</v>
          </cell>
          <cell r="C2305" t="str">
            <v>02</v>
          </cell>
          <cell r="D2305" t="str">
            <v>LCF</v>
          </cell>
          <cell r="E2305" t="str">
            <v>THREAD, -TERRIER (OXLEY) M36 OR SIMILAR</v>
          </cell>
        </row>
        <row r="2306">
          <cell r="A2306" t="str">
            <v>L0322992</v>
          </cell>
          <cell r="B2306" t="str">
            <v>AA</v>
          </cell>
          <cell r="C2306" t="str">
            <v>01</v>
          </cell>
          <cell r="D2306" t="str">
            <v>LCF</v>
          </cell>
          <cell r="E2306" t="str">
            <v>THREAD, AMANN OXCEL +80 - AIRBAG THREAD- OR SIMILAR</v>
          </cell>
        </row>
        <row r="2307">
          <cell r="A2307" t="str">
            <v>L0426838</v>
          </cell>
          <cell r="B2307" t="str">
            <v>AA</v>
          </cell>
          <cell r="C2307" t="str">
            <v>01</v>
          </cell>
          <cell r="D2307" t="str">
            <v/>
          </cell>
          <cell r="E2307" t="str">
            <v>TRIM - DIE CUT CLOTH, FACING SIDE AIRBAG RH  AIRBAG NYLON  #31</v>
          </cell>
        </row>
        <row r="2308">
          <cell r="A2308" t="str">
            <v>L0426870</v>
          </cell>
          <cell r="B2308" t="str">
            <v>AA</v>
          </cell>
          <cell r="C2308" t="str">
            <v>01</v>
          </cell>
          <cell r="D2308" t="str">
            <v/>
          </cell>
          <cell r="E2308" t="str">
            <v>PATTERN - MISC. DIE CUT, FACING SIDE AIRBAG RH #31</v>
          </cell>
        </row>
        <row r="2309">
          <cell r="A2309" t="str">
            <v>L0426839</v>
          </cell>
          <cell r="B2309" t="str">
            <v>AA</v>
          </cell>
          <cell r="C2309" t="str">
            <v>01</v>
          </cell>
          <cell r="D2309" t="str">
            <v/>
          </cell>
          <cell r="E2309" t="str">
            <v>TRIM - DIE CUT CLOTH, BOLSTER AIRBAG RH  AIRBAG NYLON #32</v>
          </cell>
        </row>
        <row r="2310">
          <cell r="A2310" t="str">
            <v>L0426873</v>
          </cell>
          <cell r="B2310" t="str">
            <v>AA</v>
          </cell>
          <cell r="C2310" t="str">
            <v>01</v>
          </cell>
          <cell r="D2310" t="str">
            <v/>
          </cell>
          <cell r="E2310" t="str">
            <v>PATTERN - MISC. DIE CUT, BOLSTER AIRBAG RH #32</v>
          </cell>
        </row>
        <row r="2311">
          <cell r="A2311" t="str">
            <v>L0431631</v>
          </cell>
          <cell r="B2311" t="str">
            <v>AA</v>
          </cell>
          <cell r="C2311" t="str">
            <v>01</v>
          </cell>
          <cell r="D2311" t="str">
            <v/>
          </cell>
          <cell r="E2311" t="str">
            <v>TRIM - DIE CUT CLOTH, SIDE LOWER OUTER  AIRBAG NYLON #15</v>
          </cell>
        </row>
        <row r="2312">
          <cell r="A2312" t="str">
            <v>L0431632</v>
          </cell>
          <cell r="B2312" t="str">
            <v>AA</v>
          </cell>
          <cell r="C2312" t="str">
            <v>01</v>
          </cell>
          <cell r="D2312" t="str">
            <v/>
          </cell>
          <cell r="E2312" t="str">
            <v>PATTERN - MISC. DIE CUT, SIDE LOWER OUTER #15</v>
          </cell>
        </row>
        <row r="2313">
          <cell r="A2313" t="str">
            <v>L0432418</v>
          </cell>
          <cell r="B2313" t="str">
            <v>AA</v>
          </cell>
          <cell r="C2313" t="str">
            <v>01</v>
          </cell>
          <cell r="D2313" t="str">
            <v/>
          </cell>
          <cell r="E2313" t="str">
            <v>TRIM - DIE CUT NON-WOVEN, FOAM BOLSTER RH  6MM #23</v>
          </cell>
        </row>
        <row r="2314">
          <cell r="A2314" t="str">
            <v>L0432419</v>
          </cell>
          <cell r="B2314" t="str">
            <v>AA</v>
          </cell>
          <cell r="C2314" t="str">
            <v>01</v>
          </cell>
          <cell r="D2314" t="str">
            <v/>
          </cell>
          <cell r="E2314" t="str">
            <v>TRIM - DIE CUT NON-WOVEN, FOAM BOLSTER UPPER  6MM #24</v>
          </cell>
        </row>
        <row r="2315">
          <cell r="A2315" t="str">
            <v>L0432420</v>
          </cell>
          <cell r="B2315" t="str">
            <v>AA</v>
          </cell>
          <cell r="C2315" t="str">
            <v>01</v>
          </cell>
          <cell r="D2315" t="str">
            <v/>
          </cell>
          <cell r="E2315" t="str">
            <v>TRIM - DIE CUT NON-WOVEN, FOAM BOLSTER LH  6MM #25</v>
          </cell>
        </row>
        <row r="2316">
          <cell r="A2316" t="str">
            <v>L0432421</v>
          </cell>
          <cell r="B2316" t="str">
            <v>AA</v>
          </cell>
          <cell r="C2316" t="str">
            <v>01</v>
          </cell>
          <cell r="D2316" t="str">
            <v/>
          </cell>
          <cell r="E2316" t="str">
            <v>TRIM - DIE CUT NON-WOVEN, FOAM BOLSTER LOWER  6MM #26</v>
          </cell>
        </row>
        <row r="2317">
          <cell r="A2317" t="str">
            <v>L0432615</v>
          </cell>
          <cell r="B2317" t="str">
            <v>AA</v>
          </cell>
          <cell r="C2317" t="str">
            <v>01</v>
          </cell>
          <cell r="D2317" t="str">
            <v/>
          </cell>
          <cell r="E2317" t="str">
            <v>TRIM - DIE CUT VINYL, SIDE LH  CUIR #11</v>
          </cell>
        </row>
        <row r="2318">
          <cell r="A2318" t="str">
            <v>L0400859</v>
          </cell>
          <cell r="B2318" t="str">
            <v>AA</v>
          </cell>
          <cell r="C2318" t="str">
            <v>02</v>
          </cell>
          <cell r="D2318" t="str">
            <v/>
          </cell>
          <cell r="E2318" t="str">
            <v>PATTERN - MISC. DIE CUT, SIDE LH #11</v>
          </cell>
        </row>
        <row r="2319">
          <cell r="A2319" t="str">
            <v>L0432616</v>
          </cell>
          <cell r="B2319" t="str">
            <v>AA</v>
          </cell>
          <cell r="C2319" t="str">
            <v>01</v>
          </cell>
          <cell r="D2319" t="str">
            <v/>
          </cell>
          <cell r="E2319" t="str">
            <v>TRIM - DIE CUT VINYL, SIDE RH  CUIR #10</v>
          </cell>
        </row>
        <row r="2320">
          <cell r="A2320" t="str">
            <v>L0400854</v>
          </cell>
          <cell r="B2320" t="str">
            <v>AA</v>
          </cell>
          <cell r="C2320" t="str">
            <v>02</v>
          </cell>
          <cell r="D2320" t="str">
            <v/>
          </cell>
          <cell r="E2320" t="str">
            <v>PATTERN - MISC. DIE CUT, SIDE RH #10</v>
          </cell>
        </row>
        <row r="2321">
          <cell r="A2321" t="str">
            <v>L0432617</v>
          </cell>
          <cell r="B2321" t="str">
            <v>AA</v>
          </cell>
          <cell r="C2321" t="str">
            <v>01</v>
          </cell>
          <cell r="D2321" t="str">
            <v/>
          </cell>
          <cell r="E2321" t="str">
            <v>TRIM - DIE CUT VINYL, GUSSET SIDE RH, CUIR #12</v>
          </cell>
        </row>
        <row r="2322">
          <cell r="A2322" t="str">
            <v>L0400861</v>
          </cell>
          <cell r="B2322" t="str">
            <v>AA</v>
          </cell>
          <cell r="C2322" t="str">
            <v>02</v>
          </cell>
          <cell r="D2322" t="str">
            <v/>
          </cell>
          <cell r="E2322" t="str">
            <v>PATTERN - MISC. DIE CUT, GUSSET SIDE RH #12</v>
          </cell>
        </row>
        <row r="2323">
          <cell r="A2323" t="str">
            <v>L0432618</v>
          </cell>
          <cell r="B2323" t="str">
            <v>AA</v>
          </cell>
          <cell r="C2323" t="str">
            <v>01</v>
          </cell>
          <cell r="D2323" t="str">
            <v/>
          </cell>
          <cell r="E2323" t="str">
            <v>TRIM - DIE CUT VINYL, GUSSET SIDE LH, CUIR #13</v>
          </cell>
        </row>
        <row r="2324">
          <cell r="A2324" t="str">
            <v>L0400840</v>
          </cell>
          <cell r="B2324" t="str">
            <v>AA</v>
          </cell>
          <cell r="C2324" t="str">
            <v>02</v>
          </cell>
          <cell r="D2324" t="str">
            <v/>
          </cell>
          <cell r="E2324" t="str">
            <v>PATTERN - MISC. DIE CUT, GUSSET SIDE LH #13</v>
          </cell>
        </row>
        <row r="2325">
          <cell r="A2325" t="str">
            <v>L0432619</v>
          </cell>
          <cell r="B2325" t="str">
            <v>AA</v>
          </cell>
          <cell r="C2325" t="str">
            <v>01</v>
          </cell>
          <cell r="D2325" t="str">
            <v/>
          </cell>
          <cell r="E2325" t="str">
            <v>TRIM - DIE CUT VINYL, SIDE LOWER, CUIR #14</v>
          </cell>
        </row>
        <row r="2326">
          <cell r="A2326" t="str">
            <v>L0400862</v>
          </cell>
          <cell r="B2326" t="str">
            <v>AA</v>
          </cell>
          <cell r="C2326" t="str">
            <v>02</v>
          </cell>
          <cell r="D2326" t="str">
            <v/>
          </cell>
          <cell r="E2326" t="str">
            <v>PATTERN - MISC. DIE CUT, SIDE LOWER #14</v>
          </cell>
        </row>
        <row r="2327">
          <cell r="A2327" t="str">
            <v>L0432604</v>
          </cell>
          <cell r="B2327" t="str">
            <v>AA</v>
          </cell>
          <cell r="C2327" t="str">
            <v>01</v>
          </cell>
          <cell r="D2327" t="str">
            <v/>
          </cell>
          <cell r="E2327" t="str">
            <v>TRIM - DIE CUT VINYL, SIDE UPPER  CUIR #6</v>
          </cell>
        </row>
        <row r="2328">
          <cell r="A2328" t="str">
            <v>L0431630</v>
          </cell>
          <cell r="B2328" t="str">
            <v>AA</v>
          </cell>
          <cell r="C2328" t="str">
            <v>01</v>
          </cell>
          <cell r="D2328" t="str">
            <v/>
          </cell>
          <cell r="E2328" t="str">
            <v>PATTERN - MISC. DIE CUT, SIDE UPPER #6</v>
          </cell>
        </row>
        <row r="2329">
          <cell r="A2329" t="str">
            <v>L0432605</v>
          </cell>
          <cell r="B2329" t="str">
            <v>AA</v>
          </cell>
          <cell r="C2329" t="str">
            <v>01</v>
          </cell>
          <cell r="D2329" t="str">
            <v/>
          </cell>
          <cell r="E2329" t="str">
            <v>TRIM - DIE CUT VINYL, BOLSTER RH OUTER  CUIR #7</v>
          </cell>
        </row>
        <row r="2330">
          <cell r="A2330" t="str">
            <v>L0432410</v>
          </cell>
          <cell r="B2330" t="str">
            <v>AA</v>
          </cell>
          <cell r="C2330" t="str">
            <v>01</v>
          </cell>
          <cell r="D2330" t="str">
            <v/>
          </cell>
          <cell r="E2330" t="str">
            <v>PATTERN - MISC. DIE CUT, BOLSTER RH OUTER #7</v>
          </cell>
        </row>
        <row r="2331">
          <cell r="A2331" t="str">
            <v>L0432606</v>
          </cell>
          <cell r="B2331" t="str">
            <v>AA</v>
          </cell>
          <cell r="C2331" t="str">
            <v>01</v>
          </cell>
          <cell r="D2331" t="str">
            <v/>
          </cell>
          <cell r="E2331" t="str">
            <v>TRIM - DIE CUT VINYL, BOLSTER LH OUTER  CUIR #8</v>
          </cell>
        </row>
        <row r="2332">
          <cell r="A2332" t="str">
            <v>L0432411</v>
          </cell>
          <cell r="B2332" t="str">
            <v>AA</v>
          </cell>
          <cell r="C2332" t="str">
            <v>01</v>
          </cell>
          <cell r="D2332" t="str">
            <v/>
          </cell>
          <cell r="E2332" t="str">
            <v>PATTERN - MISC. DIE CUT, BOLSTER LH OUTER #8</v>
          </cell>
        </row>
        <row r="2333">
          <cell r="A2333" t="str">
            <v>L0432607</v>
          </cell>
          <cell r="B2333" t="str">
            <v>AA</v>
          </cell>
          <cell r="C2333" t="str">
            <v>01</v>
          </cell>
          <cell r="D2333" t="str">
            <v/>
          </cell>
          <cell r="E2333" t="str">
            <v>TRIM - DIE CUT LEATHER, BOLSTER RH  WINDSOR #2</v>
          </cell>
        </row>
        <row r="2334">
          <cell r="A2334" t="str">
            <v>L0432402</v>
          </cell>
          <cell r="B2334" t="str">
            <v>AA</v>
          </cell>
          <cell r="C2334" t="str">
            <v>01</v>
          </cell>
          <cell r="D2334" t="str">
            <v/>
          </cell>
          <cell r="E2334" t="str">
            <v>PATTERN - MISC. DIE CUT, BOLSTER RH #2</v>
          </cell>
        </row>
        <row r="2335">
          <cell r="A2335" t="str">
            <v>L0432608</v>
          </cell>
          <cell r="B2335" t="str">
            <v>AA</v>
          </cell>
          <cell r="C2335" t="str">
            <v>01</v>
          </cell>
          <cell r="D2335" t="str">
            <v/>
          </cell>
          <cell r="E2335" t="str">
            <v>TRIM - DIE CUT LEATHER, BOLSTER UPPER  WINDSOR #3</v>
          </cell>
        </row>
        <row r="2336">
          <cell r="A2336" t="str">
            <v>L0432403</v>
          </cell>
          <cell r="B2336" t="str">
            <v>AA</v>
          </cell>
          <cell r="C2336" t="str">
            <v>01</v>
          </cell>
          <cell r="D2336" t="str">
            <v/>
          </cell>
          <cell r="E2336" t="str">
            <v>PATTERN - MISC. DIE CUT, BOLSTER UPPER #3</v>
          </cell>
        </row>
        <row r="2337">
          <cell r="A2337" t="str">
            <v>L0432609</v>
          </cell>
          <cell r="B2337" t="str">
            <v>AA</v>
          </cell>
          <cell r="C2337" t="str">
            <v>01</v>
          </cell>
          <cell r="D2337" t="str">
            <v/>
          </cell>
          <cell r="E2337" t="str">
            <v>TRIM - DIE CUT LEATHER, BOLSTER LH  WINDSOR #4</v>
          </cell>
        </row>
        <row r="2338">
          <cell r="A2338" t="str">
            <v>L0432404</v>
          </cell>
          <cell r="B2338" t="str">
            <v>AA</v>
          </cell>
          <cell r="C2338" t="str">
            <v>01</v>
          </cell>
          <cell r="D2338" t="str">
            <v/>
          </cell>
          <cell r="E2338" t="str">
            <v>PATTERN - MISC. DIE CUT, BOLSTER LH #4</v>
          </cell>
        </row>
        <row r="2339">
          <cell r="A2339" t="str">
            <v>L0432610</v>
          </cell>
          <cell r="B2339" t="str">
            <v>AA</v>
          </cell>
          <cell r="C2339" t="str">
            <v>01</v>
          </cell>
          <cell r="D2339" t="str">
            <v/>
          </cell>
          <cell r="E2339" t="str">
            <v>TRIM - DIE CUT LEATHER, CENTER LOWER  WINDSOR #5</v>
          </cell>
        </row>
        <row r="2340">
          <cell r="A2340" t="str">
            <v>L0432405</v>
          </cell>
          <cell r="B2340" t="str">
            <v>AA</v>
          </cell>
          <cell r="C2340" t="str">
            <v>01</v>
          </cell>
          <cell r="D2340" t="str">
            <v/>
          </cell>
          <cell r="E2340" t="str">
            <v>PATTERN - MISC. DIE CUT, CENTER LOWER #5</v>
          </cell>
        </row>
        <row r="2341">
          <cell r="A2341" t="str">
            <v>L0432611</v>
          </cell>
          <cell r="B2341" t="str">
            <v>AA</v>
          </cell>
          <cell r="C2341" t="str">
            <v>01</v>
          </cell>
          <cell r="D2341" t="str">
            <v/>
          </cell>
          <cell r="E2341" t="str">
            <v>TRIM - DIE CUT VINYL, BOLSTER LOWER  CUIR #9</v>
          </cell>
        </row>
        <row r="2342">
          <cell r="A2342" t="str">
            <v>L0432412</v>
          </cell>
          <cell r="B2342" t="str">
            <v>AA</v>
          </cell>
          <cell r="C2342" t="str">
            <v>01</v>
          </cell>
          <cell r="D2342" t="str">
            <v/>
          </cell>
          <cell r="E2342" t="str">
            <v>PATTERN - MISC. DIE CUT, BOLSTER LOWER #9</v>
          </cell>
        </row>
        <row r="2343">
          <cell r="A2343" t="str">
            <v>L0432612</v>
          </cell>
          <cell r="B2343" t="str">
            <v>AA</v>
          </cell>
          <cell r="C2343" t="str">
            <v>01</v>
          </cell>
          <cell r="D2343" t="str">
            <v/>
          </cell>
          <cell r="E2343" t="str">
            <v>TRIM - DIE CUT VINYL, BACK PANEL RH  CUIR #19</v>
          </cell>
        </row>
        <row r="2344">
          <cell r="A2344" t="str">
            <v>L0432416</v>
          </cell>
          <cell r="B2344" t="str">
            <v>AA</v>
          </cell>
          <cell r="C2344" t="str">
            <v>01</v>
          </cell>
          <cell r="D2344" t="str">
            <v/>
          </cell>
          <cell r="E2344" t="str">
            <v>PATTERN - MISC. DIE CUT, BACK PANEL RH #19</v>
          </cell>
        </row>
        <row r="2345">
          <cell r="A2345" t="str">
            <v>L0432613</v>
          </cell>
          <cell r="B2345" t="str">
            <v>AA</v>
          </cell>
          <cell r="C2345" t="str">
            <v>01</v>
          </cell>
          <cell r="D2345" t="str">
            <v/>
          </cell>
          <cell r="E2345" t="str">
            <v>TRIM - DIE CUT VINYL, BACK PANEL LH  CUIR #20</v>
          </cell>
        </row>
        <row r="2346">
          <cell r="A2346" t="str">
            <v>L0432417</v>
          </cell>
          <cell r="B2346" t="str">
            <v>AA</v>
          </cell>
          <cell r="C2346" t="str">
            <v>01</v>
          </cell>
          <cell r="D2346" t="str">
            <v/>
          </cell>
          <cell r="E2346" t="str">
            <v>PATTERN - MISC. DIE CUT, BACK PANEL LH #20</v>
          </cell>
        </row>
        <row r="2347">
          <cell r="A2347" t="str">
            <v>L0432614</v>
          </cell>
          <cell r="B2347" t="str">
            <v>AA</v>
          </cell>
          <cell r="C2347" t="str">
            <v>01</v>
          </cell>
          <cell r="D2347" t="str">
            <v/>
          </cell>
          <cell r="E2347" t="str">
            <v>TRIM - DIE CUT LEATHER, CENTER  WINDSOR HERRINGBONE PERF #1</v>
          </cell>
        </row>
        <row r="2348">
          <cell r="A2348" t="str">
            <v>L0400831</v>
          </cell>
          <cell r="B2348" t="str">
            <v>AA</v>
          </cell>
          <cell r="C2348" t="str">
            <v>02</v>
          </cell>
          <cell r="D2348" t="str">
            <v/>
          </cell>
          <cell r="E2348" t="str">
            <v>PATTERN - MISC. DIE CUT, CENTER #1</v>
          </cell>
        </row>
        <row r="2349">
          <cell r="A2349" t="str">
            <v>L0432415</v>
          </cell>
          <cell r="B2349" t="str">
            <v>AA</v>
          </cell>
          <cell r="C2349" t="str">
            <v>01</v>
          </cell>
          <cell r="D2349" t="str">
            <v/>
          </cell>
          <cell r="E2349" t="str">
            <v>TRIM - DIE CUT NON-WOVEN, FOAM CENTER  SPACER 10MM #22</v>
          </cell>
        </row>
        <row r="2350">
          <cell r="A2350" t="str">
            <v>L0400831</v>
          </cell>
          <cell r="B2350" t="str">
            <v>AA</v>
          </cell>
          <cell r="C2350" t="str">
            <v>02</v>
          </cell>
          <cell r="D2350" t="str">
            <v/>
          </cell>
          <cell r="E2350" t="str">
            <v>PATTERN - MISC. DIE CUT, CENTER #1</v>
          </cell>
        </row>
        <row r="2351">
          <cell r="A2351" t="str">
            <v>L0431699</v>
          </cell>
          <cell r="B2351" t="str">
            <v>AA</v>
          </cell>
          <cell r="C2351" t="str">
            <v>01</v>
          </cell>
          <cell r="D2351" t="str">
            <v/>
          </cell>
          <cell r="E2351" t="str">
            <v>CORD - ELASTIC, 525MM - 127</v>
          </cell>
        </row>
        <row r="2352">
          <cell r="A2352" t="str">
            <v>L0431718</v>
          </cell>
          <cell r="B2352" t="str">
            <v>AA</v>
          </cell>
          <cell r="C2352" t="str">
            <v>01</v>
          </cell>
          <cell r="D2352" t="str">
            <v/>
          </cell>
          <cell r="E2352" t="str">
            <v>HOOK AND LOOP - LOOP, VELCRO WIDTH - 20MM - 145</v>
          </cell>
        </row>
        <row r="2353">
          <cell r="A2353" t="str">
            <v>L0431770</v>
          </cell>
          <cell r="B2353" t="str">
            <v>AA</v>
          </cell>
          <cell r="C2353" t="str">
            <v>01</v>
          </cell>
          <cell r="D2353" t="str">
            <v/>
          </cell>
          <cell r="E2353" t="str">
            <v>LABEL - IDENTIFICATION, 2001221/35</v>
          </cell>
        </row>
        <row r="2354">
          <cell r="A2354" t="str">
            <v>L0431798</v>
          </cell>
          <cell r="B2354" t="str">
            <v>AA</v>
          </cell>
          <cell r="C2354" t="str">
            <v>01</v>
          </cell>
          <cell r="D2354" t="str">
            <v/>
          </cell>
          <cell r="E2354" t="str">
            <v>LABEL - SAFETY, 2001204 - AIRBAG - 161</v>
          </cell>
        </row>
        <row r="2355">
          <cell r="A2355" t="str">
            <v>L0431700</v>
          </cell>
          <cell r="B2355" t="str">
            <v>AA</v>
          </cell>
          <cell r="C2355" t="str">
            <v>01</v>
          </cell>
          <cell r="D2355" t="str">
            <v/>
          </cell>
          <cell r="E2355" t="str">
            <v>RETAINER - EXTRUDED PLASTIC, TAPE WIDTH - 25MMX428MM_MOD - 128</v>
          </cell>
        </row>
        <row r="2356">
          <cell r="A2356" t="str">
            <v>L0431765</v>
          </cell>
          <cell r="B2356" t="str">
            <v>AA</v>
          </cell>
          <cell r="C2356" t="str">
            <v>01</v>
          </cell>
          <cell r="D2356" t="str">
            <v/>
          </cell>
          <cell r="E2356" t="str">
            <v>RETAINER - EXTRUDED PLASTIC, TAPE WIDTH 25MMX452MM_MOD - 126</v>
          </cell>
        </row>
        <row r="2357">
          <cell r="A2357" t="str">
            <v>L0431701</v>
          </cell>
          <cell r="B2357" t="str">
            <v>AA</v>
          </cell>
          <cell r="C2357" t="str">
            <v>01</v>
          </cell>
          <cell r="D2357" t="str">
            <v/>
          </cell>
          <cell r="E2357" t="str">
            <v>RETAINER - EXTRUDED PLASTIC, TIEDOWN WIDTH 25MMX110MM - 155</v>
          </cell>
        </row>
        <row r="2358">
          <cell r="A2358" t="str">
            <v>L0431702</v>
          </cell>
          <cell r="B2358" t="str">
            <v>AA</v>
          </cell>
          <cell r="C2358" t="str">
            <v>01</v>
          </cell>
          <cell r="D2358" t="str">
            <v/>
          </cell>
          <cell r="E2358" t="str">
            <v>RETAINER - J, A133 - 320MM - 129</v>
          </cell>
        </row>
        <row r="2359">
          <cell r="A2359" t="str">
            <v>L0431716</v>
          </cell>
          <cell r="B2359" t="str">
            <v>AA</v>
          </cell>
          <cell r="C2359" t="str">
            <v>01</v>
          </cell>
          <cell r="D2359" t="str">
            <v/>
          </cell>
          <cell r="E2359" t="str">
            <v>RETAINER - J, A396 - 50MM - 143</v>
          </cell>
        </row>
        <row r="2360">
          <cell r="A2360" t="str">
            <v>L0431717</v>
          </cell>
          <cell r="B2360" t="str">
            <v>AA</v>
          </cell>
          <cell r="C2360" t="str">
            <v>01</v>
          </cell>
          <cell r="D2360" t="str">
            <v/>
          </cell>
          <cell r="E2360" t="str">
            <v>RETAINER - J, A396 -180MM - 144</v>
          </cell>
        </row>
        <row r="2361">
          <cell r="A2361" t="str">
            <v>L0182801</v>
          </cell>
          <cell r="B2361" t="str">
            <v>AA</v>
          </cell>
          <cell r="C2361" t="str">
            <v>01</v>
          </cell>
          <cell r="D2361" t="str">
            <v/>
          </cell>
          <cell r="E2361" t="str">
            <v>CLIP - PLASTIC, 7X12 TREE CLIP, HEAD 16, HOLE: 6 MM</v>
          </cell>
        </row>
        <row r="2362">
          <cell r="A2362" t="str">
            <v>L0381436</v>
          </cell>
          <cell r="B2362" t="str">
            <v>AA</v>
          </cell>
          <cell r="C2362" t="str">
            <v>01</v>
          </cell>
          <cell r="D2362" t="str">
            <v/>
          </cell>
          <cell r="E2362" t="str">
            <v>SENSOR - ADJUSTER, FRONT, TRACK POSITIONING SENSOR XVS3</v>
          </cell>
        </row>
        <row r="2363">
          <cell r="A2363" t="str">
            <v>L0375437</v>
          </cell>
          <cell r="B2363" t="str">
            <v>AA</v>
          </cell>
          <cell r="C2363" t="str">
            <v>03</v>
          </cell>
          <cell r="D2363" t="str">
            <v>LCF</v>
          </cell>
          <cell r="E2363" t="str">
            <v>ASM, TRIM COVER - 1RS BACK LEATHER, FRONT LH, JT5 COUTURE CLIMATE</v>
          </cell>
        </row>
        <row r="2364">
          <cell r="A2364" t="str">
            <v>L0432626</v>
          </cell>
          <cell r="B2364" t="str">
            <v>AA</v>
          </cell>
          <cell r="C2364" t="str">
            <v>01</v>
          </cell>
          <cell r="D2364" t="str">
            <v/>
          </cell>
          <cell r="E2364" t="str">
            <v>TRIM - DIE CUT VINYL, BOLSTER RH OUTER  CUIR #7</v>
          </cell>
        </row>
        <row r="2365">
          <cell r="A2365" t="str">
            <v>L0432424</v>
          </cell>
          <cell r="B2365" t="str">
            <v>AA</v>
          </cell>
          <cell r="C2365" t="str">
            <v>01</v>
          </cell>
          <cell r="D2365" t="str">
            <v/>
          </cell>
          <cell r="E2365" t="str">
            <v>PATTERN - MISC. DIE CUT, BOLSTER RH OUTER #7</v>
          </cell>
        </row>
        <row r="2366">
          <cell r="A2366" t="str">
            <v>L0432627</v>
          </cell>
          <cell r="B2366" t="str">
            <v>AA</v>
          </cell>
          <cell r="C2366" t="str">
            <v>01</v>
          </cell>
          <cell r="D2366" t="str">
            <v/>
          </cell>
          <cell r="E2366" t="str">
            <v>TRIM - DIE CUT VINYL, BOLSTER LH OUTER  CUIR #8</v>
          </cell>
        </row>
        <row r="2367">
          <cell r="A2367" t="str">
            <v>L0432425</v>
          </cell>
          <cell r="B2367" t="str">
            <v>AA</v>
          </cell>
          <cell r="C2367" t="str">
            <v>01</v>
          </cell>
          <cell r="D2367" t="str">
            <v/>
          </cell>
          <cell r="E2367" t="str">
            <v>PATTERN - MISC. DIE CUT, BOLSTER LH OUTER #8</v>
          </cell>
        </row>
        <row r="2368">
          <cell r="A2368" t="str">
            <v>L0432415</v>
          </cell>
          <cell r="B2368" t="str">
            <v>AA</v>
          </cell>
          <cell r="C2368" t="str">
            <v>01</v>
          </cell>
          <cell r="D2368" t="str">
            <v/>
          </cell>
          <cell r="E2368" t="str">
            <v>TRIM - DIE CUT NON-WOVEN, FOAM CENTER  SPACER 10MM #22</v>
          </cell>
        </row>
        <row r="2369">
          <cell r="A2369" t="str">
            <v>L0400831</v>
          </cell>
          <cell r="B2369" t="str">
            <v>AA</v>
          </cell>
          <cell r="C2369" t="str">
            <v>02</v>
          </cell>
          <cell r="D2369" t="str">
            <v/>
          </cell>
          <cell r="E2369" t="str">
            <v>PATTERN - MISC. DIE CUT, CENTER #1</v>
          </cell>
        </row>
        <row r="2370">
          <cell r="A2370" t="str">
            <v>L0157821</v>
          </cell>
          <cell r="B2370" t="str">
            <v>AA</v>
          </cell>
          <cell r="C2370" t="str">
            <v>02</v>
          </cell>
          <cell r="D2370" t="str">
            <v>LCF</v>
          </cell>
          <cell r="E2370" t="str">
            <v>THREAD, -TERRIER (OXLEY) M36 OR SIMILAR</v>
          </cell>
        </row>
        <row r="2371">
          <cell r="A2371" t="str">
            <v>L0157822</v>
          </cell>
          <cell r="B2371" t="str">
            <v>AA</v>
          </cell>
          <cell r="C2371" t="str">
            <v>02</v>
          </cell>
          <cell r="D2371" t="str">
            <v>LCF</v>
          </cell>
          <cell r="E2371" t="str">
            <v>THREAD, -TERRIER (OXLEY) M20 OR SIMILAR</v>
          </cell>
        </row>
        <row r="2372">
          <cell r="A2372" t="str">
            <v>L0322992</v>
          </cell>
          <cell r="B2372" t="str">
            <v>AA</v>
          </cell>
          <cell r="C2372" t="str">
            <v>01</v>
          </cell>
          <cell r="D2372" t="str">
            <v>LCF</v>
          </cell>
          <cell r="E2372" t="str">
            <v>THREAD, AMANN OXCEL +80 - AIRBAG THREAD- OR SIMILAR</v>
          </cell>
        </row>
        <row r="2373">
          <cell r="A2373" t="str">
            <v>L0431699</v>
          </cell>
          <cell r="B2373" t="str">
            <v>AA</v>
          </cell>
          <cell r="C2373" t="str">
            <v>01</v>
          </cell>
          <cell r="D2373" t="str">
            <v/>
          </cell>
          <cell r="E2373" t="str">
            <v>CORD - ELASTIC, 525MM - 127</v>
          </cell>
        </row>
        <row r="2374">
          <cell r="A2374" t="str">
            <v>L0431700</v>
          </cell>
          <cell r="B2374" t="str">
            <v>AA</v>
          </cell>
          <cell r="C2374" t="str">
            <v>01</v>
          </cell>
          <cell r="D2374" t="str">
            <v/>
          </cell>
          <cell r="E2374" t="str">
            <v>RETAINER - EXTRUDED PLASTIC, TAPE WIDTH - 25MMX428MM_MOD - 128</v>
          </cell>
        </row>
        <row r="2375">
          <cell r="A2375" t="str">
            <v>L0431701</v>
          </cell>
          <cell r="B2375" t="str">
            <v>AA</v>
          </cell>
          <cell r="C2375" t="str">
            <v>01</v>
          </cell>
          <cell r="D2375" t="str">
            <v/>
          </cell>
          <cell r="E2375" t="str">
            <v>RETAINER - EXTRUDED PLASTIC, TIEDOWN WIDTH 25MMX110MM - 155</v>
          </cell>
        </row>
        <row r="2376">
          <cell r="A2376" t="str">
            <v>L0431702</v>
          </cell>
          <cell r="B2376" t="str">
            <v>AA</v>
          </cell>
          <cell r="C2376" t="str">
            <v>01</v>
          </cell>
          <cell r="D2376" t="str">
            <v/>
          </cell>
          <cell r="E2376" t="str">
            <v>RETAINER - J, A133 - 320MM - 129</v>
          </cell>
        </row>
        <row r="2377">
          <cell r="A2377" t="str">
            <v>L0431716</v>
          </cell>
          <cell r="B2377" t="str">
            <v>AA</v>
          </cell>
          <cell r="C2377" t="str">
            <v>01</v>
          </cell>
          <cell r="D2377" t="str">
            <v/>
          </cell>
          <cell r="E2377" t="str">
            <v>RETAINER - J, A396 - 50MM - 143</v>
          </cell>
        </row>
        <row r="2378">
          <cell r="A2378" t="str">
            <v>L0431717</v>
          </cell>
          <cell r="B2378" t="str">
            <v>AA</v>
          </cell>
          <cell r="C2378" t="str">
            <v>01</v>
          </cell>
          <cell r="D2378" t="str">
            <v/>
          </cell>
          <cell r="E2378" t="str">
            <v>RETAINER - J, A396 -180MM - 144</v>
          </cell>
        </row>
        <row r="2379">
          <cell r="A2379" t="str">
            <v>L0431718</v>
          </cell>
          <cell r="B2379" t="str">
            <v>AA</v>
          </cell>
          <cell r="C2379" t="str">
            <v>01</v>
          </cell>
          <cell r="D2379" t="str">
            <v/>
          </cell>
          <cell r="E2379" t="str">
            <v>HOOK AND LOOP - LOOP, VELCRO WIDTH - 20MM - 145</v>
          </cell>
        </row>
        <row r="2380">
          <cell r="A2380" t="str">
            <v>L0431765</v>
          </cell>
          <cell r="B2380" t="str">
            <v>AA</v>
          </cell>
          <cell r="C2380" t="str">
            <v>01</v>
          </cell>
          <cell r="D2380" t="str">
            <v/>
          </cell>
          <cell r="E2380" t="str">
            <v>RETAINER - EXTRUDED PLASTIC, TAPE WIDTH 25MMX452MM_MOD - 126</v>
          </cell>
        </row>
        <row r="2381">
          <cell r="A2381" t="str">
            <v>L0431770</v>
          </cell>
          <cell r="B2381" t="str">
            <v>AA</v>
          </cell>
          <cell r="C2381" t="str">
            <v>01</v>
          </cell>
          <cell r="D2381" t="str">
            <v/>
          </cell>
          <cell r="E2381" t="str">
            <v>LABEL - IDENTIFICATION, 2001221/35</v>
          </cell>
        </row>
        <row r="2382">
          <cell r="A2382" t="str">
            <v>L0431798</v>
          </cell>
          <cell r="B2382" t="str">
            <v>AA</v>
          </cell>
          <cell r="C2382" t="str">
            <v>01</v>
          </cell>
          <cell r="D2382" t="str">
            <v/>
          </cell>
          <cell r="E2382" t="str">
            <v>LABEL - SAFETY, 2001204 - AIRBAG - 161</v>
          </cell>
        </row>
        <row r="2383">
          <cell r="A2383" t="str">
            <v>L0432604</v>
          </cell>
          <cell r="B2383" t="str">
            <v>AA</v>
          </cell>
          <cell r="C2383" t="str">
            <v>01</v>
          </cell>
          <cell r="D2383" t="str">
            <v/>
          </cell>
          <cell r="E2383" t="str">
            <v>TRIM - DIE CUT VINYL, SIDE UPPER  CUIR #6</v>
          </cell>
        </row>
        <row r="2384">
          <cell r="A2384" t="str">
            <v>L0431630</v>
          </cell>
          <cell r="B2384" t="str">
            <v>AA</v>
          </cell>
          <cell r="C2384" t="str">
            <v>01</v>
          </cell>
          <cell r="D2384" t="str">
            <v/>
          </cell>
          <cell r="E2384" t="str">
            <v>PATTERN - MISC. DIE CUT, SIDE UPPER #6</v>
          </cell>
        </row>
        <row r="2385">
          <cell r="A2385" t="str">
            <v>L0432607</v>
          </cell>
          <cell r="B2385" t="str">
            <v>AA</v>
          </cell>
          <cell r="C2385" t="str">
            <v>01</v>
          </cell>
          <cell r="D2385" t="str">
            <v/>
          </cell>
          <cell r="E2385" t="str">
            <v>TRIM - DIE CUT LEATHER, BOLSTER RH  WINDSOR #2</v>
          </cell>
        </row>
        <row r="2386">
          <cell r="A2386" t="str">
            <v>L0432402</v>
          </cell>
          <cell r="B2386" t="str">
            <v>AA</v>
          </cell>
          <cell r="C2386" t="str">
            <v>01</v>
          </cell>
          <cell r="D2386" t="str">
            <v/>
          </cell>
          <cell r="E2386" t="str">
            <v>PATTERN - MISC. DIE CUT, BOLSTER RH #2</v>
          </cell>
        </row>
        <row r="2387">
          <cell r="A2387" t="str">
            <v>L0432608</v>
          </cell>
          <cell r="B2387" t="str">
            <v>AA</v>
          </cell>
          <cell r="C2387" t="str">
            <v>01</v>
          </cell>
          <cell r="D2387" t="str">
            <v/>
          </cell>
          <cell r="E2387" t="str">
            <v>TRIM - DIE CUT LEATHER, BOLSTER UPPER  WINDSOR #3</v>
          </cell>
        </row>
        <row r="2388">
          <cell r="A2388" t="str">
            <v>L0432403</v>
          </cell>
          <cell r="B2388" t="str">
            <v>AA</v>
          </cell>
          <cell r="C2388" t="str">
            <v>01</v>
          </cell>
          <cell r="D2388" t="str">
            <v/>
          </cell>
          <cell r="E2388" t="str">
            <v>PATTERN - MISC. DIE CUT, BOLSTER UPPER #3</v>
          </cell>
        </row>
        <row r="2389">
          <cell r="A2389" t="str">
            <v>L0432609</v>
          </cell>
          <cell r="B2389" t="str">
            <v>AA</v>
          </cell>
          <cell r="C2389" t="str">
            <v>01</v>
          </cell>
          <cell r="D2389" t="str">
            <v/>
          </cell>
          <cell r="E2389" t="str">
            <v>TRIM - DIE CUT LEATHER, BOLSTER LH  WINDSOR #4</v>
          </cell>
        </row>
        <row r="2390">
          <cell r="A2390" t="str">
            <v>L0432404</v>
          </cell>
          <cell r="B2390" t="str">
            <v>AA</v>
          </cell>
          <cell r="C2390" t="str">
            <v>01</v>
          </cell>
          <cell r="D2390" t="str">
            <v/>
          </cell>
          <cell r="E2390" t="str">
            <v>PATTERN - MISC. DIE CUT, BOLSTER LH #4</v>
          </cell>
        </row>
        <row r="2391">
          <cell r="A2391" t="str">
            <v>L0432610</v>
          </cell>
          <cell r="B2391" t="str">
            <v>AA</v>
          </cell>
          <cell r="C2391" t="str">
            <v>01</v>
          </cell>
          <cell r="D2391" t="str">
            <v/>
          </cell>
          <cell r="E2391" t="str">
            <v>TRIM - DIE CUT LEATHER, CENTER LOWER  WINDSOR #5</v>
          </cell>
        </row>
        <row r="2392">
          <cell r="A2392" t="str">
            <v>L0432405</v>
          </cell>
          <cell r="B2392" t="str">
            <v>AA</v>
          </cell>
          <cell r="C2392" t="str">
            <v>01</v>
          </cell>
          <cell r="D2392" t="str">
            <v/>
          </cell>
          <cell r="E2392" t="str">
            <v>PATTERN - MISC. DIE CUT, CENTER LOWER #5</v>
          </cell>
        </row>
        <row r="2393">
          <cell r="A2393" t="str">
            <v>L0432614</v>
          </cell>
          <cell r="B2393" t="str">
            <v>AA</v>
          </cell>
          <cell r="C2393" t="str">
            <v>01</v>
          </cell>
          <cell r="D2393" t="str">
            <v/>
          </cell>
          <cell r="E2393" t="str">
            <v>TRIM - DIE CUT LEATHER, CENTER  WINDSOR HERRINGBONE PERF #1</v>
          </cell>
        </row>
        <row r="2394">
          <cell r="A2394" t="str">
            <v>L0400831</v>
          </cell>
          <cell r="B2394" t="str">
            <v>AA</v>
          </cell>
          <cell r="C2394" t="str">
            <v>02</v>
          </cell>
          <cell r="D2394" t="str">
            <v/>
          </cell>
          <cell r="E2394" t="str">
            <v>PATTERN - MISC. DIE CUT, CENTER #1</v>
          </cell>
        </row>
        <row r="2395">
          <cell r="A2395" t="str">
            <v>L0431631</v>
          </cell>
          <cell r="B2395" t="str">
            <v>AA</v>
          </cell>
          <cell r="C2395" t="str">
            <v>01</v>
          </cell>
          <cell r="D2395" t="str">
            <v/>
          </cell>
          <cell r="E2395" t="str">
            <v>TRIM - DIE CUT CLOTH, SIDE LOWER OUTER  AIRBAG NYLON #15</v>
          </cell>
        </row>
        <row r="2396">
          <cell r="A2396" t="str">
            <v>L0431632</v>
          </cell>
          <cell r="B2396" t="str">
            <v>AA</v>
          </cell>
          <cell r="C2396" t="str">
            <v>01</v>
          </cell>
          <cell r="D2396" t="str">
            <v/>
          </cell>
          <cell r="E2396" t="str">
            <v>PATTERN - MISC. DIE CUT, SIDE LOWER OUTER #15</v>
          </cell>
        </row>
        <row r="2397">
          <cell r="A2397" t="str">
            <v>L0432611</v>
          </cell>
          <cell r="B2397" t="str">
            <v>AA</v>
          </cell>
          <cell r="C2397" t="str">
            <v>01</v>
          </cell>
          <cell r="D2397" t="str">
            <v/>
          </cell>
          <cell r="E2397" t="str">
            <v>TRIM - DIE CUT VINYL, BOLSTER LOWER  CUIR #9</v>
          </cell>
        </row>
        <row r="2398">
          <cell r="A2398" t="str">
            <v>L0432412</v>
          </cell>
          <cell r="B2398" t="str">
            <v>AA</v>
          </cell>
          <cell r="C2398" t="str">
            <v>01</v>
          </cell>
          <cell r="D2398" t="str">
            <v/>
          </cell>
          <cell r="E2398" t="str">
            <v>PATTERN - MISC. DIE CUT, BOLSTER LOWER #9</v>
          </cell>
        </row>
        <row r="2399">
          <cell r="A2399" t="str">
            <v>L0432619</v>
          </cell>
          <cell r="B2399" t="str">
            <v>AA</v>
          </cell>
          <cell r="C2399" t="str">
            <v>01</v>
          </cell>
          <cell r="D2399" t="str">
            <v/>
          </cell>
          <cell r="E2399" t="str">
            <v>TRIM - DIE CUT VINYL, SIDE LOWER, CUIR #14</v>
          </cell>
        </row>
        <row r="2400">
          <cell r="A2400" t="str">
            <v>L0400862</v>
          </cell>
          <cell r="B2400" t="str">
            <v>AA</v>
          </cell>
          <cell r="C2400" t="str">
            <v>02</v>
          </cell>
          <cell r="D2400" t="str">
            <v/>
          </cell>
          <cell r="E2400" t="str">
            <v>PATTERN - MISC. DIE CUT, SIDE LOWER #14</v>
          </cell>
        </row>
        <row r="2401">
          <cell r="A2401" t="str">
            <v>L0432418</v>
          </cell>
          <cell r="B2401" t="str">
            <v>AA</v>
          </cell>
          <cell r="C2401" t="str">
            <v>01</v>
          </cell>
          <cell r="D2401" t="str">
            <v/>
          </cell>
          <cell r="E2401" t="str">
            <v>TRIM - DIE CUT NON-WOVEN, FOAM BOLSTER RH  6MM #23</v>
          </cell>
        </row>
        <row r="2402">
          <cell r="A2402" t="str">
            <v>L0432419</v>
          </cell>
          <cell r="B2402" t="str">
            <v>AA</v>
          </cell>
          <cell r="C2402" t="str">
            <v>01</v>
          </cell>
          <cell r="D2402" t="str">
            <v/>
          </cell>
          <cell r="E2402" t="str">
            <v>TRIM - DIE CUT NON-WOVEN, FOAM BOLSTER UPPER  6MM #24</v>
          </cell>
        </row>
        <row r="2403">
          <cell r="A2403" t="str">
            <v>L0432420</v>
          </cell>
          <cell r="B2403" t="str">
            <v>AA</v>
          </cell>
          <cell r="C2403" t="str">
            <v>01</v>
          </cell>
          <cell r="D2403" t="str">
            <v/>
          </cell>
          <cell r="E2403" t="str">
            <v>TRIM - DIE CUT NON-WOVEN, FOAM BOLSTER LH  6MM #25</v>
          </cell>
        </row>
        <row r="2404">
          <cell r="A2404" t="str">
            <v>L0432421</v>
          </cell>
          <cell r="B2404" t="str">
            <v>AA</v>
          </cell>
          <cell r="C2404" t="str">
            <v>01</v>
          </cell>
          <cell r="D2404" t="str">
            <v/>
          </cell>
          <cell r="E2404" t="str">
            <v>TRIM - DIE CUT NON-WOVEN, FOAM BOLSTER LOWER  6MM #26</v>
          </cell>
        </row>
        <row r="2405">
          <cell r="A2405" t="str">
            <v>L0432612</v>
          </cell>
          <cell r="B2405" t="str">
            <v>AA</v>
          </cell>
          <cell r="C2405" t="str">
            <v>01</v>
          </cell>
          <cell r="D2405" t="str">
            <v/>
          </cell>
          <cell r="E2405" t="str">
            <v>TRIM - DIE CUT VINYL, BACK PANEL RH  CUIR #19</v>
          </cell>
        </row>
        <row r="2406">
          <cell r="A2406" t="str">
            <v>L0432416</v>
          </cell>
          <cell r="B2406" t="str">
            <v>AA</v>
          </cell>
          <cell r="C2406" t="str">
            <v>01</v>
          </cell>
          <cell r="D2406" t="str">
            <v/>
          </cell>
          <cell r="E2406" t="str">
            <v>PATTERN - MISC. DIE CUT, BACK PANEL RH #19</v>
          </cell>
        </row>
        <row r="2407">
          <cell r="A2407" t="str">
            <v>L0432613</v>
          </cell>
          <cell r="B2407" t="str">
            <v>AA</v>
          </cell>
          <cell r="C2407" t="str">
            <v>01</v>
          </cell>
          <cell r="D2407" t="str">
            <v/>
          </cell>
          <cell r="E2407" t="str">
            <v>TRIM - DIE CUT VINYL, BACK PANEL LH  CUIR #20</v>
          </cell>
        </row>
        <row r="2408">
          <cell r="A2408" t="str">
            <v>L0432417</v>
          </cell>
          <cell r="B2408" t="str">
            <v>AA</v>
          </cell>
          <cell r="C2408" t="str">
            <v>01</v>
          </cell>
          <cell r="D2408" t="str">
            <v/>
          </cell>
          <cell r="E2408" t="str">
            <v>PATTERN - MISC. DIE CUT, BACK PANEL LH #20</v>
          </cell>
        </row>
        <row r="2409">
          <cell r="A2409" t="str">
            <v>L0427182</v>
          </cell>
          <cell r="B2409" t="str">
            <v>AA</v>
          </cell>
          <cell r="C2409" t="str">
            <v>01</v>
          </cell>
          <cell r="D2409" t="str">
            <v/>
          </cell>
          <cell r="E2409" t="str">
            <v>TRIM - DIE CUT CLOTH, FACING SIDE AIRBAG LH  AIRBAG NYLON  #31</v>
          </cell>
        </row>
        <row r="2410">
          <cell r="A2410" t="str">
            <v>L0427202</v>
          </cell>
          <cell r="B2410" t="str">
            <v>AA</v>
          </cell>
          <cell r="C2410" t="str">
            <v>01</v>
          </cell>
          <cell r="D2410" t="str">
            <v/>
          </cell>
          <cell r="E2410" t="str">
            <v>PATTERN - MISC. DIE CUT, FACING SIDE AIRBAG LH #31</v>
          </cell>
        </row>
        <row r="2411">
          <cell r="A2411" t="str">
            <v>L0427183</v>
          </cell>
          <cell r="B2411" t="str">
            <v>AA</v>
          </cell>
          <cell r="C2411" t="str">
            <v>01</v>
          </cell>
          <cell r="D2411" t="str">
            <v/>
          </cell>
          <cell r="E2411" t="str">
            <v>TRIM - DIE CUT CLOTH, BOLSTER AIRBAG LH  AIRBAG NYLON #32</v>
          </cell>
        </row>
        <row r="2412">
          <cell r="A2412" t="str">
            <v>L0427203</v>
          </cell>
          <cell r="B2412" t="str">
            <v>AA</v>
          </cell>
          <cell r="C2412" t="str">
            <v>01</v>
          </cell>
          <cell r="D2412" t="str">
            <v/>
          </cell>
          <cell r="E2412" t="str">
            <v>PATTERN - MISC. DIE CUT, BOLSTER AIRBAG LH #32</v>
          </cell>
        </row>
        <row r="2413">
          <cell r="A2413" t="str">
            <v>L0432622</v>
          </cell>
          <cell r="B2413" t="str">
            <v>AA</v>
          </cell>
          <cell r="C2413" t="str">
            <v>01</v>
          </cell>
          <cell r="D2413" t="str">
            <v/>
          </cell>
          <cell r="E2413" t="str">
            <v>TRIM - DIE CUT VINYL, GUSSET BOLSTER LH  CUIR #13</v>
          </cell>
        </row>
        <row r="2414">
          <cell r="A2414" t="str">
            <v>L0400860</v>
          </cell>
          <cell r="B2414" t="str">
            <v>AA</v>
          </cell>
          <cell r="C2414" t="str">
            <v>02</v>
          </cell>
          <cell r="D2414" t="str">
            <v/>
          </cell>
          <cell r="E2414" t="str">
            <v>PATTERN - MISC. DIE CUT, GUSSET BOLSTER LH #13</v>
          </cell>
        </row>
        <row r="2415">
          <cell r="A2415" t="str">
            <v>L0432623</v>
          </cell>
          <cell r="B2415" t="str">
            <v>AA</v>
          </cell>
          <cell r="C2415" t="str">
            <v>01</v>
          </cell>
          <cell r="D2415" t="str">
            <v/>
          </cell>
          <cell r="E2415" t="str">
            <v>TRIM - DIE CUT VINYL, GUSSET BOLSTER RH  CUIR #12</v>
          </cell>
        </row>
        <row r="2416">
          <cell r="A2416" t="str">
            <v>L0400841</v>
          </cell>
          <cell r="B2416" t="str">
            <v>AA</v>
          </cell>
          <cell r="C2416" t="str">
            <v>02</v>
          </cell>
          <cell r="D2416" t="str">
            <v/>
          </cell>
          <cell r="E2416" t="str">
            <v>PATTERN - MISC. DIE CUT, GUSSET BOLSTER RH #12</v>
          </cell>
        </row>
        <row r="2417">
          <cell r="A2417" t="str">
            <v>L0432624</v>
          </cell>
          <cell r="B2417" t="str">
            <v>AA</v>
          </cell>
          <cell r="C2417" t="str">
            <v>01</v>
          </cell>
          <cell r="D2417" t="str">
            <v/>
          </cell>
          <cell r="E2417" t="str">
            <v>TRIM - DIE CUT VINYL, SIDE RH  CUIR #10</v>
          </cell>
        </row>
        <row r="2418">
          <cell r="A2418" t="str">
            <v>L0400833</v>
          </cell>
          <cell r="B2418" t="str">
            <v>AA</v>
          </cell>
          <cell r="C2418" t="str">
            <v>02</v>
          </cell>
          <cell r="D2418" t="str">
            <v/>
          </cell>
          <cell r="E2418" t="str">
            <v>PATTERN - MISC. DIE CUT, SIDE RH #10</v>
          </cell>
        </row>
        <row r="2419">
          <cell r="A2419" t="str">
            <v>L0432625</v>
          </cell>
          <cell r="B2419" t="str">
            <v>AA</v>
          </cell>
          <cell r="C2419" t="str">
            <v>01</v>
          </cell>
          <cell r="D2419" t="str">
            <v/>
          </cell>
          <cell r="E2419" t="str">
            <v>TRIM - DIE CUT VINYL, SIDE LH  CUIR #11</v>
          </cell>
        </row>
        <row r="2420">
          <cell r="A2420" t="str">
            <v>L0400832</v>
          </cell>
          <cell r="B2420" t="str">
            <v>AA</v>
          </cell>
          <cell r="C2420" t="str">
            <v>02</v>
          </cell>
          <cell r="D2420" t="str">
            <v/>
          </cell>
          <cell r="E2420" t="str">
            <v>PATTERN - MISC. DIE CUT, SIDE LH #11</v>
          </cell>
        </row>
        <row r="2421">
          <cell r="A2421" t="str">
            <v>L0384301</v>
          </cell>
          <cell r="B2421" t="str">
            <v>AA</v>
          </cell>
          <cell r="C2421" t="str">
            <v>01</v>
          </cell>
          <cell r="D2421" t="str">
            <v/>
          </cell>
          <cell r="E2421" t="str">
            <v>ASM, SPACER - TRIM COVER CLIMATE CONTROL, FRONT, RH &amp; LH SEAT  SQUAB</v>
          </cell>
        </row>
        <row r="2422">
          <cell r="A2422" t="str">
            <v>L0384320</v>
          </cell>
          <cell r="B2422" t="str">
            <v>AA</v>
          </cell>
          <cell r="C2422" t="str">
            <v>01</v>
          </cell>
          <cell r="D2422" t="str">
            <v/>
          </cell>
          <cell r="E2422" t="str">
            <v>ASM, BELLOWS - CLIMATE CONTROL, FRONT, BELLOWS ADAPTOR TO FOAM SQUAB</v>
          </cell>
        </row>
        <row r="2423">
          <cell r="A2423" t="str">
            <v>L0384319</v>
          </cell>
          <cell r="B2423" t="str">
            <v>AA</v>
          </cell>
          <cell r="C2423" t="str">
            <v>01</v>
          </cell>
          <cell r="D2423" t="str">
            <v/>
          </cell>
          <cell r="E2423" t="str">
            <v>ASM, BELLOWS - CLIMATE CONTROL, FRONT, BELLOWS ADAPTOR TO FOAM CUSHION</v>
          </cell>
        </row>
        <row r="2424">
          <cell r="A2424" t="str">
            <v>L0375439</v>
          </cell>
          <cell r="B2424" t="str">
            <v>AA</v>
          </cell>
          <cell r="C2424" t="str">
            <v>04</v>
          </cell>
          <cell r="D2424" t="str">
            <v>LCF</v>
          </cell>
          <cell r="E2424" t="str">
            <v>ASM, TRIM COVER - 1RS CUSH LEATHER, FRONT LH, JT5 COUTURE</v>
          </cell>
        </row>
        <row r="2425">
          <cell r="A2425" t="str">
            <v>L0423921</v>
          </cell>
          <cell r="B2425" t="str">
            <v>AA</v>
          </cell>
          <cell r="C2425" t="str">
            <v>01</v>
          </cell>
          <cell r="D2425" t="str">
            <v/>
          </cell>
          <cell r="E2425" t="str">
            <v>RETAINER - J, 2846  W30  L440 MM  PP+FLEECE  SM  CUT-OUTS #1175</v>
          </cell>
        </row>
        <row r="2426">
          <cell r="A2426" t="str">
            <v>L0423941</v>
          </cell>
          <cell r="B2426" t="str">
            <v>AA</v>
          </cell>
          <cell r="C2426" t="str">
            <v>01</v>
          </cell>
          <cell r="D2426" t="str">
            <v/>
          </cell>
          <cell r="E2426" t="str">
            <v>RETAINER - J, 2846  W30  L95 MM  PP+FLEECE #1176</v>
          </cell>
        </row>
        <row r="2427">
          <cell r="A2427" t="str">
            <v>L0423174</v>
          </cell>
          <cell r="B2427" t="str">
            <v>AA</v>
          </cell>
          <cell r="C2427" t="str">
            <v>01</v>
          </cell>
          <cell r="D2427" t="str">
            <v/>
          </cell>
          <cell r="E2427" t="str">
            <v>RETAINER - J, A401  W20  L20 MM  PP #1171</v>
          </cell>
        </row>
        <row r="2428">
          <cell r="A2428" t="str">
            <v>L0423175</v>
          </cell>
          <cell r="B2428" t="str">
            <v>AA</v>
          </cell>
          <cell r="C2428" t="str">
            <v>01</v>
          </cell>
          <cell r="D2428" t="str">
            <v/>
          </cell>
          <cell r="E2428" t="str">
            <v>RETAINER - J, A401  W20  L95 MM  PP #1172</v>
          </cell>
        </row>
        <row r="2429">
          <cell r="A2429" t="str">
            <v>L0157822</v>
          </cell>
          <cell r="B2429" t="str">
            <v>AA</v>
          </cell>
          <cell r="C2429" t="str">
            <v>02</v>
          </cell>
          <cell r="D2429" t="str">
            <v>LCF</v>
          </cell>
          <cell r="E2429" t="str">
            <v>THREAD, -TERRIER (OXLEY) M20 OR SIMILAR</v>
          </cell>
        </row>
        <row r="2430">
          <cell r="A2430" t="str">
            <v>L0157821</v>
          </cell>
          <cell r="B2430" t="str">
            <v>AA</v>
          </cell>
          <cell r="C2430" t="str">
            <v>02</v>
          </cell>
          <cell r="D2430" t="str">
            <v>LCF</v>
          </cell>
          <cell r="E2430" t="str">
            <v>THREAD, -TERRIER (OXLEY) M36 OR SIMILAR</v>
          </cell>
        </row>
        <row r="2431">
          <cell r="A2431" t="str">
            <v>L0385335</v>
          </cell>
          <cell r="B2431" t="str">
            <v>AA</v>
          </cell>
          <cell r="C2431" t="str">
            <v>01</v>
          </cell>
          <cell r="D2431" t="str">
            <v/>
          </cell>
          <cell r="E2431" t="str">
            <v>RETAINER - FLAT STRIP, 2770  W25  L280MM  PP+FLEECE  HOLES #946</v>
          </cell>
        </row>
        <row r="2432">
          <cell r="A2432" t="str">
            <v>L0383871</v>
          </cell>
          <cell r="B2432" t="str">
            <v>AA</v>
          </cell>
          <cell r="C2432" t="str">
            <v>02</v>
          </cell>
          <cell r="D2432" t="str">
            <v/>
          </cell>
          <cell r="E2432" t="str">
            <v>TRIM - DIE CUT CLOTH, GUSSET SIDE RH  MALITEX #13</v>
          </cell>
        </row>
        <row r="2433">
          <cell r="A2433" t="str">
            <v>L0383872</v>
          </cell>
          <cell r="B2433" t="str">
            <v>AA</v>
          </cell>
          <cell r="C2433" t="str">
            <v>02</v>
          </cell>
          <cell r="D2433" t="str">
            <v/>
          </cell>
          <cell r="E2433" t="str">
            <v>PATTERN - MISC. DIE CUT, GUSSET SIDE RH #13</v>
          </cell>
        </row>
        <row r="2434">
          <cell r="A2434" t="str">
            <v>L0383877</v>
          </cell>
          <cell r="B2434" t="str">
            <v>AA</v>
          </cell>
          <cell r="C2434" t="str">
            <v>02</v>
          </cell>
          <cell r="D2434" t="str">
            <v/>
          </cell>
          <cell r="E2434" t="str">
            <v>TRIM - DIE CUT CLOTH, GUSSET SIDE LH  MALITEX #14</v>
          </cell>
        </row>
        <row r="2435">
          <cell r="A2435" t="str">
            <v>L0383878</v>
          </cell>
          <cell r="B2435" t="str">
            <v>AA</v>
          </cell>
          <cell r="C2435" t="str">
            <v>02</v>
          </cell>
          <cell r="D2435" t="str">
            <v/>
          </cell>
          <cell r="E2435" t="str">
            <v>PATTERN - MISC. DIE CUT, GUSSET SIDE LH #14</v>
          </cell>
        </row>
        <row r="2436">
          <cell r="A2436" t="str">
            <v>L0383888</v>
          </cell>
          <cell r="B2436" t="str">
            <v>AA</v>
          </cell>
          <cell r="C2436" t="str">
            <v>02</v>
          </cell>
          <cell r="D2436" t="str">
            <v/>
          </cell>
          <cell r="E2436" t="str">
            <v>TRIM - DIE CUT CLOTH, SIDE REAR  MALITEX #12</v>
          </cell>
        </row>
        <row r="2437">
          <cell r="A2437" t="str">
            <v>L0383890</v>
          </cell>
          <cell r="B2437" t="str">
            <v>AA</v>
          </cell>
          <cell r="C2437" t="str">
            <v>02</v>
          </cell>
          <cell r="D2437" t="str">
            <v/>
          </cell>
          <cell r="E2437" t="str">
            <v>PATTERN - MISC. DIE CUT, SIDE REAR #12</v>
          </cell>
        </row>
        <row r="2438">
          <cell r="A2438" t="str">
            <v>L0383893</v>
          </cell>
          <cell r="B2438" t="str">
            <v>AA</v>
          </cell>
          <cell r="C2438" t="str">
            <v>02</v>
          </cell>
          <cell r="D2438" t="str">
            <v/>
          </cell>
          <cell r="E2438" t="str">
            <v>TRIM - DIE CUT NON-WOVEN, FOAM CENTER FRONT  SPACER 10MM #18</v>
          </cell>
        </row>
        <row r="2439">
          <cell r="A2439" t="str">
            <v>L0421090</v>
          </cell>
          <cell r="B2439" t="str">
            <v>AA</v>
          </cell>
          <cell r="C2439" t="str">
            <v>01</v>
          </cell>
          <cell r="D2439" t="str">
            <v/>
          </cell>
          <cell r="E2439" t="str">
            <v>PATTERN - MISC. DIE CUT, FOAM CENTER FRONT #18</v>
          </cell>
        </row>
        <row r="2440">
          <cell r="A2440" t="str">
            <v>L0383894</v>
          </cell>
          <cell r="B2440" t="str">
            <v>AA</v>
          </cell>
          <cell r="C2440" t="str">
            <v>02</v>
          </cell>
          <cell r="D2440" t="str">
            <v/>
          </cell>
          <cell r="E2440" t="str">
            <v>TRIM - DIE CUT NON-WOVEN, FOAM CENTER  SPACER 10MM #19</v>
          </cell>
        </row>
        <row r="2441">
          <cell r="A2441" t="str">
            <v>L0421091</v>
          </cell>
          <cell r="B2441" t="str">
            <v>AA</v>
          </cell>
          <cell r="C2441" t="str">
            <v>01</v>
          </cell>
          <cell r="D2441" t="str">
            <v/>
          </cell>
          <cell r="E2441" t="str">
            <v>PATTERN - MISC. DIE CUT, FOAM CENTER #19</v>
          </cell>
        </row>
        <row r="2442">
          <cell r="A2442" t="str">
            <v>L0421012</v>
          </cell>
          <cell r="B2442" t="str">
            <v>AA</v>
          </cell>
          <cell r="C2442" t="str">
            <v>01</v>
          </cell>
          <cell r="D2442" t="str">
            <v/>
          </cell>
          <cell r="E2442" t="str">
            <v>TRIM - DIE CUT CLOTH, SIDE FRONT OUTER  MALITEX #11</v>
          </cell>
        </row>
        <row r="2443">
          <cell r="A2443" t="str">
            <v>L0421010</v>
          </cell>
          <cell r="B2443" t="str">
            <v>AA</v>
          </cell>
          <cell r="C2443" t="str">
            <v>01</v>
          </cell>
          <cell r="D2443" t="str">
            <v/>
          </cell>
          <cell r="E2443" t="str">
            <v>PATTERN - MISC. DIE CUT, SIDE FRONT OUTER #11</v>
          </cell>
        </row>
        <row r="2444">
          <cell r="A2444" t="str">
            <v>L0421093</v>
          </cell>
          <cell r="B2444" t="str">
            <v>AA</v>
          </cell>
          <cell r="C2444" t="str">
            <v>01</v>
          </cell>
          <cell r="D2444" t="str">
            <v/>
          </cell>
          <cell r="E2444" t="str">
            <v>TRIM - DIE CUT NON-WOVEN, FOAM CENTER REAR  6MM #21</v>
          </cell>
        </row>
        <row r="2445">
          <cell r="A2445" t="str">
            <v>L0421094</v>
          </cell>
          <cell r="B2445" t="str">
            <v>AA</v>
          </cell>
          <cell r="C2445" t="str">
            <v>01</v>
          </cell>
          <cell r="D2445" t="str">
            <v/>
          </cell>
          <cell r="E2445" t="str">
            <v>PATTERN - MISC. DIE CUT, FOAM CENTER REAR #21</v>
          </cell>
        </row>
        <row r="2446">
          <cell r="A2446" t="str">
            <v>L0421095</v>
          </cell>
          <cell r="B2446" t="str">
            <v>AA</v>
          </cell>
          <cell r="C2446" t="str">
            <v>01</v>
          </cell>
          <cell r="D2446" t="str">
            <v/>
          </cell>
          <cell r="E2446" t="str">
            <v>TRIM - DIE CUT NON-WOVEN, FOAM BOLSTER LH  6MM #22</v>
          </cell>
        </row>
        <row r="2447">
          <cell r="A2447" t="str">
            <v>L0383903</v>
          </cell>
          <cell r="B2447" t="str">
            <v>AA</v>
          </cell>
          <cell r="C2447" t="str">
            <v>02</v>
          </cell>
          <cell r="D2447" t="str">
            <v/>
          </cell>
          <cell r="E2447" t="str">
            <v>PATTERN - MISC. DIE CUT, FOAM BOLSTER LH #22</v>
          </cell>
        </row>
        <row r="2448">
          <cell r="A2448" t="str">
            <v>L0421804</v>
          </cell>
          <cell r="B2448" t="str">
            <v>AA</v>
          </cell>
          <cell r="C2448" t="str">
            <v>01</v>
          </cell>
          <cell r="D2448" t="str">
            <v/>
          </cell>
          <cell r="E2448" t="str">
            <v>TRIM - DIE CUT LEATHER, CENTER  HERRIBONE + KUFNER #1</v>
          </cell>
        </row>
        <row r="2449">
          <cell r="A2449" t="str">
            <v>L0383842</v>
          </cell>
          <cell r="B2449" t="str">
            <v>AA</v>
          </cell>
          <cell r="C2449" t="str">
            <v>02</v>
          </cell>
          <cell r="D2449" t="str">
            <v/>
          </cell>
          <cell r="E2449" t="str">
            <v>PATTERN - MISC. DIE CUT, CENTER #1</v>
          </cell>
        </row>
        <row r="2450">
          <cell r="A2450" t="str">
            <v>L0421806</v>
          </cell>
          <cell r="B2450" t="str">
            <v>AA</v>
          </cell>
          <cell r="C2450" t="str">
            <v>01</v>
          </cell>
          <cell r="D2450" t="str">
            <v/>
          </cell>
          <cell r="E2450" t="str">
            <v>TRIM - DIE CUT LEATHER, CENTER FRONT  HERRIBONE #2</v>
          </cell>
        </row>
        <row r="2451">
          <cell r="A2451" t="str">
            <v>L0383839</v>
          </cell>
          <cell r="B2451" t="str">
            <v>AA</v>
          </cell>
          <cell r="C2451" t="str">
            <v>02</v>
          </cell>
          <cell r="D2451" t="str">
            <v/>
          </cell>
          <cell r="E2451" t="str">
            <v>PATTERN - MISC. DIE CUT, CENTER FRONT #2</v>
          </cell>
        </row>
        <row r="2452">
          <cell r="A2452" t="str">
            <v>L0421807</v>
          </cell>
          <cell r="B2452" t="str">
            <v>AA</v>
          </cell>
          <cell r="C2452" t="str">
            <v>01</v>
          </cell>
          <cell r="D2452" t="str">
            <v/>
          </cell>
          <cell r="E2452" t="str">
            <v>TRIM - DIE CUT LEATHER, BOLSTER RH  WINDSOR #3</v>
          </cell>
        </row>
        <row r="2453">
          <cell r="A2453" t="str">
            <v>L0383851</v>
          </cell>
          <cell r="B2453" t="str">
            <v>AA</v>
          </cell>
          <cell r="C2453" t="str">
            <v>02</v>
          </cell>
          <cell r="D2453" t="str">
            <v/>
          </cell>
          <cell r="E2453" t="str">
            <v>PATTERN - MISC. DIE CUT, BOLSTER RH #3</v>
          </cell>
        </row>
        <row r="2454">
          <cell r="A2454" t="str">
            <v>L0421808</v>
          </cell>
          <cell r="B2454" t="str">
            <v>AA</v>
          </cell>
          <cell r="C2454" t="str">
            <v>01</v>
          </cell>
          <cell r="D2454" t="str">
            <v/>
          </cell>
          <cell r="E2454" t="str">
            <v>TRIM - DIE CUT LEATHER, CENTER REAR  WINDSOR #4</v>
          </cell>
        </row>
        <row r="2455">
          <cell r="A2455" t="str">
            <v>L0383848</v>
          </cell>
          <cell r="B2455" t="str">
            <v>AA</v>
          </cell>
          <cell r="C2455" t="str">
            <v>02</v>
          </cell>
          <cell r="D2455" t="str">
            <v/>
          </cell>
          <cell r="E2455" t="str">
            <v>PATTERN - MISC. DIE CUT, CENTER REAR #4</v>
          </cell>
        </row>
        <row r="2456">
          <cell r="A2456" t="str">
            <v>L0421809</v>
          </cell>
          <cell r="B2456" t="str">
            <v>AA</v>
          </cell>
          <cell r="C2456" t="str">
            <v>01</v>
          </cell>
          <cell r="D2456" t="str">
            <v/>
          </cell>
          <cell r="E2456" t="str">
            <v>TRIM - DIE CUT LEATHER, BOLSTER LH  WINDSOR #5</v>
          </cell>
        </row>
        <row r="2457">
          <cell r="A2457" t="str">
            <v>L0383854</v>
          </cell>
          <cell r="B2457" t="str">
            <v>AA</v>
          </cell>
          <cell r="C2457" t="str">
            <v>02</v>
          </cell>
          <cell r="D2457" t="str">
            <v/>
          </cell>
          <cell r="E2457" t="str">
            <v>PATTERN - MISC. DIE CUT, BOLSTER LH #5</v>
          </cell>
        </row>
        <row r="2458">
          <cell r="A2458" t="str">
            <v>L0421810</v>
          </cell>
          <cell r="B2458" t="str">
            <v>AA</v>
          </cell>
          <cell r="C2458" t="str">
            <v>01</v>
          </cell>
          <cell r="D2458" t="str">
            <v/>
          </cell>
          <cell r="E2458" t="str">
            <v>TRIM - DIE CUT VINYL, BOLSTER RH OUTER  CUIRE 3MM #6</v>
          </cell>
        </row>
        <row r="2459">
          <cell r="A2459" t="str">
            <v>L0383856</v>
          </cell>
          <cell r="B2459" t="str">
            <v>AA</v>
          </cell>
          <cell r="C2459" t="str">
            <v>02</v>
          </cell>
          <cell r="D2459" t="str">
            <v/>
          </cell>
          <cell r="E2459" t="str">
            <v>PATTERN - MISC. DIE CUT, BOLSTER RH OUTER #6</v>
          </cell>
        </row>
        <row r="2460">
          <cell r="A2460" t="str">
            <v>L0421811</v>
          </cell>
          <cell r="B2460" t="str">
            <v>AA</v>
          </cell>
          <cell r="C2460" t="str">
            <v>01</v>
          </cell>
          <cell r="D2460" t="str">
            <v/>
          </cell>
          <cell r="E2460" t="str">
            <v>TRIM - DIE CUT VINYL, BOLSTER LH OUTER  CUIRE 3MM #7</v>
          </cell>
        </row>
        <row r="2461">
          <cell r="A2461" t="str">
            <v>L0383858</v>
          </cell>
          <cell r="B2461" t="str">
            <v>AA</v>
          </cell>
          <cell r="C2461" t="str">
            <v>02</v>
          </cell>
          <cell r="D2461" t="str">
            <v/>
          </cell>
          <cell r="E2461" t="str">
            <v>PATTERN - MISC. DIE CUT, BOLSTER LH OUTER #7</v>
          </cell>
        </row>
        <row r="2462">
          <cell r="A2462" t="str">
            <v>L0421812</v>
          </cell>
          <cell r="B2462" t="str">
            <v>AA</v>
          </cell>
          <cell r="C2462" t="str">
            <v>01</v>
          </cell>
          <cell r="D2462" t="str">
            <v/>
          </cell>
          <cell r="E2462" t="str">
            <v>TRIM - DIE CUT VINYL, GUSSET CENTER FRONT RH  CUIRE 3MM #8</v>
          </cell>
        </row>
        <row r="2463">
          <cell r="A2463" t="str">
            <v>L0421008</v>
          </cell>
          <cell r="B2463" t="str">
            <v>AA</v>
          </cell>
          <cell r="C2463" t="str">
            <v>01</v>
          </cell>
          <cell r="D2463" t="str">
            <v/>
          </cell>
          <cell r="E2463" t="str">
            <v>PATTERN - MISC. DIE CUT, GUSSET CENTER FRONT RH #8</v>
          </cell>
        </row>
        <row r="2464">
          <cell r="A2464" t="str">
            <v>L0421813</v>
          </cell>
          <cell r="B2464" t="str">
            <v>AA</v>
          </cell>
          <cell r="C2464" t="str">
            <v>01</v>
          </cell>
          <cell r="D2464" t="str">
            <v/>
          </cell>
          <cell r="E2464" t="str">
            <v>TRIM - DIE CUT VINYL, GUSSET CENTER FRONT LH  CUIRE 3MM #9</v>
          </cell>
        </row>
        <row r="2465">
          <cell r="A2465" t="str">
            <v>L0421009</v>
          </cell>
          <cell r="B2465" t="str">
            <v>AA</v>
          </cell>
          <cell r="C2465" t="str">
            <v>01</v>
          </cell>
          <cell r="D2465" t="str">
            <v/>
          </cell>
          <cell r="E2465" t="str">
            <v>PATTERN - MISC. DIE CUT, GUSSET CENTER FRONT LH #9</v>
          </cell>
        </row>
        <row r="2466">
          <cell r="A2466" t="str">
            <v>L0421818</v>
          </cell>
          <cell r="B2466" t="str">
            <v>AA</v>
          </cell>
          <cell r="C2466" t="str">
            <v>01</v>
          </cell>
          <cell r="D2466" t="str">
            <v/>
          </cell>
          <cell r="E2466" t="str">
            <v>TRIM - DIE CUT NON-WOVEN, FOAM BOLSTER RH, 6MM #20</v>
          </cell>
        </row>
        <row r="2467">
          <cell r="A2467" t="str">
            <v>L0383901</v>
          </cell>
          <cell r="B2467" t="str">
            <v>AA</v>
          </cell>
          <cell r="C2467" t="str">
            <v>02</v>
          </cell>
          <cell r="D2467" t="str">
            <v/>
          </cell>
          <cell r="E2467" t="str">
            <v>PATTERN - MISC. DIE CUT, FOAM BOLSTER RH #20</v>
          </cell>
        </row>
        <row r="2468">
          <cell r="A2468" t="str">
            <v>L0421819</v>
          </cell>
          <cell r="B2468" t="str">
            <v>AA</v>
          </cell>
          <cell r="C2468" t="str">
            <v>01</v>
          </cell>
          <cell r="D2468" t="str">
            <v/>
          </cell>
          <cell r="E2468" t="str">
            <v>TRIM - DIE CUT VINYL, SIDE FRONT  CUIRE 3MM #10</v>
          </cell>
        </row>
        <row r="2469">
          <cell r="A2469" t="str">
            <v>L0383844</v>
          </cell>
          <cell r="B2469" t="str">
            <v>AA</v>
          </cell>
          <cell r="C2469" t="str">
            <v>02</v>
          </cell>
          <cell r="D2469" t="str">
            <v/>
          </cell>
          <cell r="E2469" t="str">
            <v>PATTERN - MISC. DIE CUT, SIDE FRONT #10</v>
          </cell>
        </row>
        <row r="2470">
          <cell r="A2470" t="str">
            <v>L0421821</v>
          </cell>
          <cell r="B2470" t="str">
            <v>AA</v>
          </cell>
          <cell r="C2470" t="str">
            <v>01</v>
          </cell>
          <cell r="D2470" t="str">
            <v/>
          </cell>
          <cell r="E2470" t="str">
            <v>TRIM - DIE CUT VINYL, SIDE LH  CUIRE 3MM #16</v>
          </cell>
        </row>
        <row r="2471">
          <cell r="A2471" t="str">
            <v>L0383870</v>
          </cell>
          <cell r="B2471" t="str">
            <v>AA</v>
          </cell>
          <cell r="C2471" t="str">
            <v>02</v>
          </cell>
          <cell r="D2471" t="str">
            <v/>
          </cell>
          <cell r="E2471" t="str">
            <v>PATTERN - MISC. DIE CUT, SIDE RH #16</v>
          </cell>
        </row>
        <row r="2472">
          <cell r="A2472" t="str">
            <v>L0383885</v>
          </cell>
          <cell r="B2472" t="str">
            <v>AA</v>
          </cell>
          <cell r="C2472" t="str">
            <v>02</v>
          </cell>
          <cell r="D2472" t="str">
            <v/>
          </cell>
          <cell r="E2472" t="str">
            <v>TRIM - DIE CUT CLOTH, SIDE RH OUTER  NYLON #17</v>
          </cell>
        </row>
        <row r="2473">
          <cell r="A2473" t="str">
            <v>L0383886</v>
          </cell>
          <cell r="B2473" t="str">
            <v>AA</v>
          </cell>
          <cell r="C2473" t="str">
            <v>02</v>
          </cell>
          <cell r="D2473" t="str">
            <v/>
          </cell>
          <cell r="E2473" t="str">
            <v>PATTERN - MISC. DIE CUT, SIDE RH OUTER #17</v>
          </cell>
        </row>
        <row r="2474">
          <cell r="A2474" t="str">
            <v>L0421820</v>
          </cell>
          <cell r="B2474" t="str">
            <v>AA</v>
          </cell>
          <cell r="C2474" t="str">
            <v>01</v>
          </cell>
          <cell r="D2474" t="str">
            <v/>
          </cell>
          <cell r="E2474" t="str">
            <v>TRIM - DIE CUT VINYL, SIDE RH  CUIRE 3MM #15</v>
          </cell>
        </row>
        <row r="2475">
          <cell r="A2475" t="str">
            <v>L0383862</v>
          </cell>
          <cell r="B2475" t="str">
            <v>AA</v>
          </cell>
          <cell r="C2475" t="str">
            <v>02</v>
          </cell>
          <cell r="D2475" t="str">
            <v/>
          </cell>
          <cell r="E2475" t="str">
            <v>PATTERN - MISC. DIE CUT, SIDE LH #15</v>
          </cell>
        </row>
        <row r="2476">
          <cell r="A2476" t="str">
            <v>L0423917</v>
          </cell>
          <cell r="B2476" t="str">
            <v>AA</v>
          </cell>
          <cell r="C2476" t="str">
            <v>01</v>
          </cell>
          <cell r="D2476" t="str">
            <v/>
          </cell>
          <cell r="E2476" t="str">
            <v>RETAINER - FLAT STRIP, 0520  W25  L1132MM  PP+FLEECE  SM  HOLES #1174</v>
          </cell>
        </row>
        <row r="2477">
          <cell r="A2477" t="str">
            <v>L0423944</v>
          </cell>
          <cell r="B2477" t="str">
            <v>AA</v>
          </cell>
          <cell r="C2477" t="str">
            <v>01</v>
          </cell>
          <cell r="D2477" t="str">
            <v/>
          </cell>
          <cell r="E2477" t="str">
            <v>RETAINER - J, 2846  W30  L40 MM  PP+FLEECE #1177</v>
          </cell>
        </row>
        <row r="2478">
          <cell r="A2478" t="str">
            <v>L0375077</v>
          </cell>
          <cell r="B2478" t="str">
            <v>AB</v>
          </cell>
          <cell r="C2478" t="str">
            <v>01</v>
          </cell>
          <cell r="D2478" t="str">
            <v>LCF</v>
          </cell>
          <cell r="E2478" t="str">
            <v>COVER - RECLINER, FRONT OUTBOARD LH, REAR SECTION VALANCE ELECTRIC</v>
          </cell>
        </row>
        <row r="2479">
          <cell r="A2479" t="str">
            <v>L0375654</v>
          </cell>
          <cell r="B2479" t="str">
            <v>AC</v>
          </cell>
          <cell r="C2479" t="str">
            <v>01</v>
          </cell>
          <cell r="D2479" t="str">
            <v/>
          </cell>
          <cell r="E2479" t="str">
            <v>FOAM PAD - 1RS CUSH, FRONT, CUSHION (COMMON)  CLIMATE</v>
          </cell>
        </row>
        <row r="2480">
          <cell r="A2480" t="str">
            <v>L0375652</v>
          </cell>
          <cell r="B2480" t="str">
            <v>AC</v>
          </cell>
          <cell r="C2480" t="str">
            <v>01</v>
          </cell>
          <cell r="D2480" t="str">
            <v/>
          </cell>
          <cell r="E2480" t="str">
            <v>FOAM PAD - 1RS CUSH, FRONT, CUSHION (COMMON) STD</v>
          </cell>
        </row>
        <row r="2481">
          <cell r="A2481" t="str">
            <v>L0375658</v>
          </cell>
          <cell r="B2481" t="str">
            <v>AC</v>
          </cell>
          <cell r="C2481" t="str">
            <v>01</v>
          </cell>
          <cell r="D2481" t="str">
            <v/>
          </cell>
          <cell r="E2481" t="str">
            <v>FOAM PAD - 1RS BACK, FRONT RH, SQUAB RH CLIMATE</v>
          </cell>
        </row>
        <row r="2482">
          <cell r="A2482" t="str">
            <v>L0375076</v>
          </cell>
          <cell r="B2482" t="str">
            <v>AB</v>
          </cell>
          <cell r="C2482" t="str">
            <v>01</v>
          </cell>
          <cell r="D2482" t="str">
            <v>LCF</v>
          </cell>
          <cell r="E2482" t="str">
            <v>COVER - RECLINER, FRONT OUTBOARD RH, REAR SECTION VALANCE ELECTRIC</v>
          </cell>
        </row>
        <row r="2483">
          <cell r="A2483" t="str">
            <v>L0010009</v>
          </cell>
          <cell r="B2483" t="str">
            <v>AA</v>
          </cell>
          <cell r="C2483" t="str">
            <v>01</v>
          </cell>
          <cell r="D2483" t="str">
            <v/>
          </cell>
          <cell r="E2483" t="str">
            <v>NUT, M6</v>
          </cell>
        </row>
        <row r="2484">
          <cell r="A2484" t="str">
            <v>L0379348</v>
          </cell>
          <cell r="B2484" t="str">
            <v>AA</v>
          </cell>
          <cell r="C2484" t="str">
            <v>03</v>
          </cell>
          <cell r="D2484" t="str">
            <v/>
          </cell>
          <cell r="E2484" t="str">
            <v>ASM, HEAT ELEMENT - SEAT CUSH, FRONT, LH / RH HEATER FOR SEAT CUSHION</v>
          </cell>
        </row>
        <row r="2485">
          <cell r="A2485" t="str">
            <v>L0375656</v>
          </cell>
          <cell r="B2485" t="str">
            <v>AC</v>
          </cell>
          <cell r="C2485" t="str">
            <v>01</v>
          </cell>
          <cell r="D2485" t="str">
            <v/>
          </cell>
          <cell r="E2485" t="str">
            <v>FOAM PAD - 1RS BACK, FRONT RH, SQUAB RH STD</v>
          </cell>
        </row>
        <row r="2486">
          <cell r="A2486" t="str">
            <v>L0375657</v>
          </cell>
          <cell r="B2486" t="str">
            <v>AC</v>
          </cell>
          <cell r="C2486" t="str">
            <v>01</v>
          </cell>
          <cell r="D2486" t="str">
            <v/>
          </cell>
          <cell r="E2486" t="str">
            <v>FOAM PAD - 1RS BACK, FRONT LH, SQUAB STD</v>
          </cell>
        </row>
        <row r="2487">
          <cell r="A2487" t="str">
            <v>L0375659</v>
          </cell>
          <cell r="B2487" t="str">
            <v>AC</v>
          </cell>
          <cell r="C2487" t="str">
            <v>01</v>
          </cell>
          <cell r="D2487" t="str">
            <v/>
          </cell>
          <cell r="E2487" t="str">
            <v>FOAM PAD - 1RS BACK, FRONT RH, SQUAB RH CLIMATE</v>
          </cell>
        </row>
        <row r="2488">
          <cell r="A2488" t="str">
            <v>L0379351</v>
          </cell>
          <cell r="B2488" t="str">
            <v>AA</v>
          </cell>
          <cell r="C2488" t="str">
            <v>03</v>
          </cell>
          <cell r="D2488" t="str">
            <v/>
          </cell>
          <cell r="E2488" t="str">
            <v>ASM, HEAT ELEMENT - SEAT BACK, FRONT, LH / RH SEAT SQUAB HEATER ELEMENT</v>
          </cell>
        </row>
        <row r="2489">
          <cell r="A2489" t="str">
            <v>L0377907</v>
          </cell>
          <cell r="B2489" t="str">
            <v>AA</v>
          </cell>
          <cell r="C2489" t="str">
            <v>03</v>
          </cell>
          <cell r="D2489" t="str">
            <v/>
          </cell>
          <cell r="E2489" t="str">
            <v>AIRBAG - SEAT, FRONT LH, XVS3 SEAT</v>
          </cell>
        </row>
        <row r="2490">
          <cell r="A2490" t="str">
            <v>L0377908</v>
          </cell>
          <cell r="B2490" t="str">
            <v>AA</v>
          </cell>
          <cell r="C2490" t="str">
            <v>03</v>
          </cell>
          <cell r="D2490" t="str">
            <v/>
          </cell>
          <cell r="E2490" t="str">
            <v>AIRBAG - SEAT, FRONT RH, XVS3 SEAT</v>
          </cell>
        </row>
        <row r="2491">
          <cell r="A2491" t="str">
            <v>L0390471</v>
          </cell>
          <cell r="B2491" t="str">
            <v>AA</v>
          </cell>
          <cell r="C2491" t="str">
            <v>02</v>
          </cell>
          <cell r="D2491" t="str">
            <v/>
          </cell>
          <cell r="E2491" t="str">
            <v>SEATBELT - W/BUCKLE/BUCKLE, WITH CTS PASSENGER RH</v>
          </cell>
        </row>
        <row r="2492">
          <cell r="A2492" t="str">
            <v>L0375071</v>
          </cell>
          <cell r="B2492" t="str">
            <v>AB</v>
          </cell>
          <cell r="C2492" t="str">
            <v>01</v>
          </cell>
          <cell r="D2492" t="str">
            <v>LCF</v>
          </cell>
          <cell r="E2492" t="str">
            <v>COVER - RECLINER, FRONT INBOARD LH</v>
          </cell>
        </row>
        <row r="2493">
          <cell r="A2493" t="str">
            <v>L0384314</v>
          </cell>
          <cell r="B2493" t="str">
            <v>AB</v>
          </cell>
          <cell r="C2493" t="str">
            <v>01</v>
          </cell>
          <cell r="D2493" t="str">
            <v/>
          </cell>
          <cell r="E2493" t="str">
            <v>ASM, CLIMATE CONTROL SYSTEM - SEAT HEATED/VENTILATED, FRONT, SQUAB RH / LH BLOWER AND HEAT MODULE</v>
          </cell>
        </row>
        <row r="2494">
          <cell r="A2494" t="str">
            <v>L0016425</v>
          </cell>
          <cell r="B2494" t="str">
            <v>AA</v>
          </cell>
          <cell r="C2494" t="str">
            <v>02</v>
          </cell>
          <cell r="D2494" t="str">
            <v/>
          </cell>
          <cell r="E2494" t="str">
            <v>SCREW - PLASTIC TAPPING, M4X1.79X12</v>
          </cell>
        </row>
        <row r="2495">
          <cell r="A2495" t="str">
            <v>L0333125</v>
          </cell>
          <cell r="B2495" t="str">
            <v>AA</v>
          </cell>
          <cell r="C2495" t="str">
            <v>01</v>
          </cell>
          <cell r="D2495" t="str">
            <v/>
          </cell>
          <cell r="E2495" t="str">
            <v>BOLT/SCREW - MACHINE, M10X1.0X18 *CUSTOMER DIRECTED PART*</v>
          </cell>
        </row>
        <row r="2496">
          <cell r="A2496" t="str">
            <v>L0375178</v>
          </cell>
          <cell r="B2496" t="str">
            <v>AA</v>
          </cell>
          <cell r="C2496" t="str">
            <v>03</v>
          </cell>
          <cell r="D2496" t="str">
            <v/>
          </cell>
          <cell r="E2496" t="str">
            <v>ADAPTER - PLASTIC, FRONT, ECU TRAY ELECTRIC</v>
          </cell>
        </row>
        <row r="2497">
          <cell r="A2497" t="str">
            <v>L0340221</v>
          </cell>
          <cell r="B2497" t="str">
            <v>AB</v>
          </cell>
          <cell r="C2497" t="str">
            <v>01</v>
          </cell>
          <cell r="D2497" t="str">
            <v/>
          </cell>
          <cell r="E2497" t="str">
            <v>PRETENSIONER - SEATBELT, FRONT LH, SEATBELT LAP</v>
          </cell>
        </row>
        <row r="2498">
          <cell r="A2498" t="str">
            <v>L0375110</v>
          </cell>
          <cell r="B2498" t="str">
            <v>AB</v>
          </cell>
          <cell r="C2498" t="str">
            <v>01</v>
          </cell>
          <cell r="D2498" t="str">
            <v>LCF</v>
          </cell>
          <cell r="E2498" t="str">
            <v>ADAPTER - PLASTIC, FRONT OUTBOARD RH, VALANCE MOUNTING</v>
          </cell>
        </row>
        <row r="2499">
          <cell r="A2499" t="str">
            <v>L0382802</v>
          </cell>
          <cell r="B2499" t="str">
            <v>AA</v>
          </cell>
          <cell r="C2499" t="str">
            <v>02</v>
          </cell>
          <cell r="D2499" t="str">
            <v>LCF</v>
          </cell>
          <cell r="E2499" t="str">
            <v>ASM, HEADREST - 1R ARTICULATING C&amp;S LEATHER, FRONT, WINDSOR 2 WAY MANUAL</v>
          </cell>
        </row>
        <row r="2500">
          <cell r="A2500" t="str">
            <v>L0375070</v>
          </cell>
          <cell r="B2500" t="str">
            <v>AB</v>
          </cell>
          <cell r="C2500" t="str">
            <v>01</v>
          </cell>
          <cell r="D2500" t="str">
            <v>LCF</v>
          </cell>
          <cell r="E2500" t="str">
            <v>COVER - RECLINER, FRONT INBOARD RH</v>
          </cell>
        </row>
        <row r="2501">
          <cell r="A2501" t="str">
            <v>L0378013</v>
          </cell>
          <cell r="B2501" t="str">
            <v>AA</v>
          </cell>
          <cell r="C2501" t="str">
            <v>01</v>
          </cell>
          <cell r="D2501" t="str">
            <v/>
          </cell>
          <cell r="E2501" t="str">
            <v>SEATBELT - W/BUCKLE/BUCKLE, FRONT LH</v>
          </cell>
        </row>
        <row r="2502">
          <cell r="A2502" t="str">
            <v>L0378012</v>
          </cell>
          <cell r="B2502" t="str">
            <v>AA</v>
          </cell>
          <cell r="C2502" t="str">
            <v>02</v>
          </cell>
          <cell r="D2502" t="str">
            <v/>
          </cell>
          <cell r="E2502" t="str">
            <v>SEATBELT - W/BUCKLE/BUCKLE, FRONT RH</v>
          </cell>
        </row>
        <row r="2503">
          <cell r="A2503" t="str">
            <v>L0014021</v>
          </cell>
          <cell r="B2503" t="str">
            <v>AA</v>
          </cell>
          <cell r="C2503" t="str">
            <v>02</v>
          </cell>
          <cell r="D2503" t="str">
            <v/>
          </cell>
          <cell r="E2503" t="str">
            <v>SCREW - PLASTIC TAPPING, M6X16MM LONG, PT THREAD, TORX DRIVE, 12MM DIA PAN HEAD BLACK FINISH</v>
          </cell>
        </row>
        <row r="2504">
          <cell r="A2504" t="str">
            <v>L0010017</v>
          </cell>
          <cell r="B2504" t="str">
            <v>AA</v>
          </cell>
          <cell r="C2504" t="str">
            <v>01</v>
          </cell>
          <cell r="D2504" t="str">
            <v/>
          </cell>
          <cell r="E2504" t="str">
            <v>HOG RING</v>
          </cell>
        </row>
        <row r="2505">
          <cell r="A2505" t="str">
            <v>L0273378</v>
          </cell>
          <cell r="B2505" t="str">
            <v>AA</v>
          </cell>
          <cell r="C2505" t="str">
            <v>01</v>
          </cell>
          <cell r="D2505" t="str">
            <v/>
          </cell>
          <cell r="E2505" t="str">
            <v>RETAINER - METAL, PLASTIC LO-KUT NUT</v>
          </cell>
        </row>
        <row r="2506">
          <cell r="A2506" t="str">
            <v>L0273550</v>
          </cell>
          <cell r="B2506" t="str">
            <v>AA</v>
          </cell>
          <cell r="C2506" t="str">
            <v>01</v>
          </cell>
          <cell r="D2506" t="str">
            <v/>
          </cell>
          <cell r="E2506" t="str">
            <v>RETAINER - METAL, T-5   LOCUT NUT</v>
          </cell>
        </row>
        <row r="2507">
          <cell r="A2507" t="str">
            <v>L0141446</v>
          </cell>
          <cell r="B2507" t="str">
            <v>AA</v>
          </cell>
          <cell r="C2507" t="str">
            <v>02</v>
          </cell>
          <cell r="D2507" t="str">
            <v/>
          </cell>
          <cell r="E2507" t="str">
            <v>SCREW - PLASTIC TAPPING, M4X1.79X14 PT</v>
          </cell>
        </row>
        <row r="2508">
          <cell r="A2508" t="str">
            <v>L0382740</v>
          </cell>
          <cell r="B2508" t="str">
            <v>AA</v>
          </cell>
          <cell r="C2508" t="str">
            <v>02</v>
          </cell>
          <cell r="D2508" t="str">
            <v/>
          </cell>
          <cell r="E2508" t="str">
            <v>SLEEVE - HEADREST</v>
          </cell>
        </row>
        <row r="2509">
          <cell r="A2509" t="str">
            <v>L0390266</v>
          </cell>
          <cell r="B2509" t="str">
            <v>AA</v>
          </cell>
          <cell r="C2509" t="str">
            <v>01</v>
          </cell>
          <cell r="D2509" t="str">
            <v>LCF</v>
          </cell>
          <cell r="E2509" t="str">
            <v>ASM, HEADREST - 1R ARTICULATING C&amp;S LEATHER, FRONT 2 W MANUAL WINDSOR LEATHER WITH DVDJT5</v>
          </cell>
        </row>
        <row r="2510">
          <cell r="A2510" t="str">
            <v>L0141617</v>
          </cell>
          <cell r="B2510" t="str">
            <v>AA</v>
          </cell>
          <cell r="C2510" t="str">
            <v>01</v>
          </cell>
          <cell r="D2510" t="str">
            <v/>
          </cell>
          <cell r="E2510" t="str">
            <v>SCREW - THREAD FORMING, M6X1X25 (TAPTITE2000)</v>
          </cell>
        </row>
        <row r="2511">
          <cell r="A2511" t="str">
            <v>L0144280</v>
          </cell>
          <cell r="B2511" t="str">
            <v>AA</v>
          </cell>
          <cell r="C2511" t="str">
            <v>01</v>
          </cell>
          <cell r="D2511" t="str">
            <v/>
          </cell>
          <cell r="E2511" t="str">
            <v>CLIP - METAL, SELF-RETAINING FASTENER</v>
          </cell>
        </row>
        <row r="2512">
          <cell r="A2512" t="str">
            <v>L0016473</v>
          </cell>
          <cell r="B2512" t="str">
            <v>AA</v>
          </cell>
          <cell r="C2512" t="str">
            <v>01</v>
          </cell>
          <cell r="D2512" t="str">
            <v/>
          </cell>
          <cell r="E2512" t="str">
            <v>TIE STRAP, CABLE TIE</v>
          </cell>
        </row>
        <row r="2513">
          <cell r="A2513" t="str">
            <v>L0375085</v>
          </cell>
          <cell r="B2513" t="str">
            <v>AB</v>
          </cell>
          <cell r="C2513" t="str">
            <v>01</v>
          </cell>
          <cell r="D2513" t="str">
            <v>LCF</v>
          </cell>
          <cell r="E2513" t="str">
            <v>BEZEL - TRIM, FRONT, HEADREST TO TRIM INNER</v>
          </cell>
        </row>
        <row r="2514">
          <cell r="A2514" t="str">
            <v>L0375078</v>
          </cell>
          <cell r="B2514" t="str">
            <v>AB</v>
          </cell>
          <cell r="C2514" t="str">
            <v>01</v>
          </cell>
          <cell r="D2514" t="str">
            <v>LCF</v>
          </cell>
          <cell r="E2514" t="str">
            <v>COVER - RECLINER, FRONT OUTBOARD RH, FRT SCTN VALANCE ELECTRIC</v>
          </cell>
        </row>
        <row r="2515">
          <cell r="A2515" t="str">
            <v>L0375691</v>
          </cell>
          <cell r="B2515" t="str">
            <v>AC</v>
          </cell>
          <cell r="C2515" t="str">
            <v>01</v>
          </cell>
          <cell r="D2515" t="str">
            <v>LCF</v>
          </cell>
          <cell r="E2515" t="str">
            <v>ASM, BACKPLATE - PLASTIC, FRONT, PVC WRAPPED</v>
          </cell>
        </row>
        <row r="2516">
          <cell r="A2516" t="str">
            <v>L0375717</v>
          </cell>
          <cell r="B2516" t="str">
            <v>AA</v>
          </cell>
          <cell r="C2516" t="str">
            <v>01</v>
          </cell>
          <cell r="D2516" t="str">
            <v>LCF</v>
          </cell>
          <cell r="E2516" t="str">
            <v>VINYL - BLANK, FRONT, BACKBOARD WRAP MATERIAL</v>
          </cell>
        </row>
        <row r="2517">
          <cell r="A2517" t="str">
            <v>L0375086</v>
          </cell>
          <cell r="B2517" t="str">
            <v>AC</v>
          </cell>
          <cell r="C2517" t="str">
            <v>01</v>
          </cell>
          <cell r="D2517" t="str">
            <v>LCF</v>
          </cell>
          <cell r="E2517" t="str">
            <v>BACKPLATE SEAT - PLASTIC, FRONT, BACK BOARD GRAINED</v>
          </cell>
        </row>
        <row r="2518">
          <cell r="A2518" t="str">
            <v>L0384314</v>
          </cell>
          <cell r="B2518" t="str">
            <v>AB</v>
          </cell>
          <cell r="C2518" t="str">
            <v>01</v>
          </cell>
          <cell r="D2518" t="str">
            <v/>
          </cell>
          <cell r="E2518" t="str">
            <v>ASM, CLIMATE CONTROL SYSTEM - SEAT HEATED/VENTILATED, FRONT, SQUAB RH / LH BLOWER AND HEAT MODULE</v>
          </cell>
        </row>
        <row r="2519">
          <cell r="A2519" t="str">
            <v>L0365130</v>
          </cell>
          <cell r="B2519" t="str">
            <v>AA</v>
          </cell>
          <cell r="C2519" t="str">
            <v>01</v>
          </cell>
          <cell r="D2519" t="str">
            <v/>
          </cell>
          <cell r="E2519" t="str">
            <v>BOLT/SCREW - MACHINE, M5X.8X10 WITH ADHESIVE PATCH</v>
          </cell>
        </row>
        <row r="2520">
          <cell r="A2520" t="str">
            <v>L0352078</v>
          </cell>
          <cell r="B2520" t="str">
            <v>AA</v>
          </cell>
          <cell r="C2520" t="str">
            <v>01</v>
          </cell>
          <cell r="D2520" t="str">
            <v/>
          </cell>
          <cell r="E2520" t="str">
            <v>BAG - SHIPPING, FRONT</v>
          </cell>
        </row>
        <row r="2521">
          <cell r="A2521" t="str">
            <v>L0343942</v>
          </cell>
          <cell r="B2521" t="str">
            <v>AB</v>
          </cell>
          <cell r="C2521" t="str">
            <v>01</v>
          </cell>
          <cell r="D2521" t="str">
            <v/>
          </cell>
          <cell r="E2521" t="str">
            <v>MODULE - CLIMATE CONTROL</v>
          </cell>
        </row>
        <row r="2522">
          <cell r="A2522" t="str">
            <v>L0333125</v>
          </cell>
          <cell r="B2522" t="str">
            <v>AA</v>
          </cell>
          <cell r="C2522" t="str">
            <v>01</v>
          </cell>
          <cell r="D2522" t="str">
            <v/>
          </cell>
          <cell r="E2522" t="str">
            <v>BOLT/SCREW - MACHINE, M10X1.0X18 *CUSTOMER DIRECTED PART*</v>
          </cell>
        </row>
        <row r="2523">
          <cell r="A2523" t="str">
            <v>L0377021</v>
          </cell>
          <cell r="B2523" t="str">
            <v>AB</v>
          </cell>
          <cell r="C2523" t="str">
            <v>01</v>
          </cell>
          <cell r="D2523" t="str">
            <v/>
          </cell>
          <cell r="E2523" t="str">
            <v>ASM, WIRING HARNESS - SEAT, FRONT LH, DRVR, 16-WAY NON-MEM (8W + LUMB + EXT + BOL)</v>
          </cell>
        </row>
        <row r="2524">
          <cell r="A2524" t="str">
            <v>L0377024</v>
          </cell>
          <cell r="B2524" t="str">
            <v>AB</v>
          </cell>
          <cell r="C2524" t="str">
            <v>01</v>
          </cell>
          <cell r="D2524" t="str">
            <v/>
          </cell>
          <cell r="E2524" t="str">
            <v>ASM, WIRING HARNESS - SEAT, FRONT LH, DRVR, 16-WAY NON-MEM (8W + LUMB + EXT + BOL) + HEAT</v>
          </cell>
        </row>
        <row r="2525">
          <cell r="A2525" t="str">
            <v>L0377025</v>
          </cell>
          <cell r="B2525" t="str">
            <v>AB</v>
          </cell>
          <cell r="C2525" t="str">
            <v>01</v>
          </cell>
          <cell r="D2525" t="str">
            <v/>
          </cell>
          <cell r="E2525" t="str">
            <v>ASM, WIRING HARNESS - SEAT, FRONT LH, DRVR, 16-WAY NON-MEM (8W + LUMB + EXT + BOL) + H/C</v>
          </cell>
        </row>
        <row r="2526">
          <cell r="A2526" t="str">
            <v>L0377035</v>
          </cell>
          <cell r="B2526" t="str">
            <v>AB</v>
          </cell>
          <cell r="C2526" t="str">
            <v>01</v>
          </cell>
          <cell r="D2526" t="str">
            <v/>
          </cell>
          <cell r="E2526" t="str">
            <v>ASM, WIRING HARNESS - SEAT, FRONT LH, DRVR, 8-WAY MEM</v>
          </cell>
        </row>
        <row r="2527">
          <cell r="A2527" t="str">
            <v>L0375075</v>
          </cell>
          <cell r="B2527" t="str">
            <v>AB</v>
          </cell>
          <cell r="C2527" t="str">
            <v>01</v>
          </cell>
          <cell r="D2527" t="str">
            <v>LCF</v>
          </cell>
          <cell r="E2527" t="str">
            <v>COVER - RECLINER, FRONT OUTBOARD LH, REAR SECTION VALANCE MANUAL</v>
          </cell>
        </row>
        <row r="2528">
          <cell r="A2528" t="str">
            <v>L0377036</v>
          </cell>
          <cell r="B2528" t="str">
            <v>AB</v>
          </cell>
          <cell r="C2528" t="str">
            <v>01</v>
          </cell>
          <cell r="D2528" t="str">
            <v/>
          </cell>
          <cell r="E2528" t="str">
            <v>ASM, WIRING HARNESS - SEAT, FRONT LH, DRVR, 8-WAY MEM + HEAT</v>
          </cell>
        </row>
        <row r="2529">
          <cell r="A2529" t="str">
            <v>L0377037</v>
          </cell>
          <cell r="B2529" t="str">
            <v>AB</v>
          </cell>
          <cell r="C2529" t="str">
            <v>01</v>
          </cell>
          <cell r="D2529" t="str">
            <v/>
          </cell>
          <cell r="E2529" t="str">
            <v>ASM, WIRING HARNESS - SEAT, FRONT LH, DRVR, 12-WAY MEM (8W + LUMB)</v>
          </cell>
        </row>
        <row r="2530">
          <cell r="A2530" t="str">
            <v>L0375405</v>
          </cell>
          <cell r="B2530" t="str">
            <v>AA</v>
          </cell>
          <cell r="C2530" t="str">
            <v>03</v>
          </cell>
          <cell r="D2530" t="str">
            <v>LCF</v>
          </cell>
          <cell r="E2530" t="str">
            <v>ASM, TRIM COVER - 1RS BACK LEATHER, FRONT LH, JT3 SPORT STD</v>
          </cell>
        </row>
        <row r="2531">
          <cell r="A2531" t="str">
            <v>L0427182</v>
          </cell>
          <cell r="B2531" t="str">
            <v>AA</v>
          </cell>
          <cell r="C2531" t="str">
            <v>01</v>
          </cell>
          <cell r="D2531" t="str">
            <v/>
          </cell>
          <cell r="E2531" t="str">
            <v>TRIM - DIE CUT CLOTH, FACING SIDE AIRBAG LH  AIRBAG NYLON  #31</v>
          </cell>
        </row>
        <row r="2532">
          <cell r="A2532" t="str">
            <v>L0427202</v>
          </cell>
          <cell r="B2532" t="str">
            <v>AA</v>
          </cell>
          <cell r="C2532" t="str">
            <v>01</v>
          </cell>
          <cell r="D2532" t="str">
            <v/>
          </cell>
          <cell r="E2532" t="str">
            <v>PATTERN - MISC. DIE CUT, FACING SIDE AIRBAG LH #31</v>
          </cell>
        </row>
        <row r="2533">
          <cell r="A2533" t="str">
            <v>L0427183</v>
          </cell>
          <cell r="B2533" t="str">
            <v>AA</v>
          </cell>
          <cell r="C2533" t="str">
            <v>01</v>
          </cell>
          <cell r="D2533" t="str">
            <v/>
          </cell>
          <cell r="E2533" t="str">
            <v>TRIM - DIE CUT CLOTH, BOLSTER AIRBAG LH  AIRBAG NYLON #32</v>
          </cell>
        </row>
        <row r="2534">
          <cell r="A2534" t="str">
            <v>L0427203</v>
          </cell>
          <cell r="B2534" t="str">
            <v>AA</v>
          </cell>
          <cell r="C2534" t="str">
            <v>01</v>
          </cell>
          <cell r="D2534" t="str">
            <v/>
          </cell>
          <cell r="E2534" t="str">
            <v>PATTERN - MISC. DIE CUT, BOLSTER AIRBAG LH #32</v>
          </cell>
        </row>
        <row r="2535">
          <cell r="A2535" t="str">
            <v>L0427175</v>
          </cell>
          <cell r="B2535" t="str">
            <v>AA</v>
          </cell>
          <cell r="C2535" t="str">
            <v>01</v>
          </cell>
          <cell r="D2535" t="str">
            <v/>
          </cell>
          <cell r="E2535" t="str">
            <v>TRIM - DIE CUT VINYL, GUSSET SIDE RH  TAURUS #15</v>
          </cell>
        </row>
        <row r="2536">
          <cell r="A2536" t="str">
            <v>L0427197</v>
          </cell>
          <cell r="B2536" t="str">
            <v>AA</v>
          </cell>
          <cell r="C2536" t="str">
            <v>01</v>
          </cell>
          <cell r="D2536" t="str">
            <v/>
          </cell>
          <cell r="E2536" t="str">
            <v>PATTERN - MISC. DIE CUT, GUSSET SIDE RH #15</v>
          </cell>
        </row>
        <row r="2537">
          <cell r="A2537" t="str">
            <v>L0427176</v>
          </cell>
          <cell r="B2537" t="str">
            <v>AA</v>
          </cell>
          <cell r="C2537" t="str">
            <v>01</v>
          </cell>
          <cell r="D2537" t="str">
            <v/>
          </cell>
          <cell r="E2537" t="str">
            <v>TRIM - DIE CUT VINYL, GUSSET SIDE LH  TAURUS #16</v>
          </cell>
        </row>
        <row r="2538">
          <cell r="A2538" t="str">
            <v>L0427198</v>
          </cell>
          <cell r="B2538" t="str">
            <v>AA</v>
          </cell>
          <cell r="C2538" t="str">
            <v>01</v>
          </cell>
          <cell r="D2538" t="str">
            <v/>
          </cell>
          <cell r="E2538" t="str">
            <v>PATTERN - MISC. DIE CUT, GUSSET SIDE LH #16</v>
          </cell>
        </row>
        <row r="2539">
          <cell r="A2539" t="str">
            <v>L0427177</v>
          </cell>
          <cell r="B2539" t="str">
            <v>AA</v>
          </cell>
          <cell r="C2539" t="str">
            <v>01</v>
          </cell>
          <cell r="D2539" t="str">
            <v/>
          </cell>
          <cell r="E2539" t="str">
            <v>TRIM - DIE CUT VINYL, BACK PANEL LH  TAURUS #17</v>
          </cell>
        </row>
        <row r="2540">
          <cell r="A2540" t="str">
            <v>L0427200</v>
          </cell>
          <cell r="B2540" t="str">
            <v>AA</v>
          </cell>
          <cell r="C2540" t="str">
            <v>01</v>
          </cell>
          <cell r="D2540" t="str">
            <v/>
          </cell>
          <cell r="E2540" t="str">
            <v>PATTERN - MISC. DIE CUT, BACK PANEL LH #17</v>
          </cell>
        </row>
        <row r="2541">
          <cell r="A2541" t="str">
            <v>L0427179</v>
          </cell>
          <cell r="B2541" t="str">
            <v>AA</v>
          </cell>
          <cell r="C2541" t="str">
            <v>01</v>
          </cell>
          <cell r="D2541" t="str">
            <v/>
          </cell>
          <cell r="E2541" t="str">
            <v>TRIM - DIE CUT VINYL, BACK PANEL RH  TAURUS #18</v>
          </cell>
        </row>
        <row r="2542">
          <cell r="A2542" t="str">
            <v>L0427201</v>
          </cell>
          <cell r="B2542" t="str">
            <v>AA</v>
          </cell>
          <cell r="C2542" t="str">
            <v>01</v>
          </cell>
          <cell r="D2542" t="str">
            <v/>
          </cell>
          <cell r="E2542" t="str">
            <v>PATTERN - MISC. DIE CUT, BACK PANEL RH #18</v>
          </cell>
        </row>
        <row r="2543">
          <cell r="A2543" t="str">
            <v>L0427167</v>
          </cell>
          <cell r="B2543" t="str">
            <v>AA</v>
          </cell>
          <cell r="C2543" t="str">
            <v>01</v>
          </cell>
          <cell r="D2543" t="str">
            <v/>
          </cell>
          <cell r="E2543" t="str">
            <v>TRIM - DIE CUT LEATHER, BOLSTER OUTER RH  TAURUS #7</v>
          </cell>
        </row>
        <row r="2544">
          <cell r="A2544" t="str">
            <v>L0427189</v>
          </cell>
          <cell r="B2544" t="str">
            <v>AA</v>
          </cell>
          <cell r="C2544" t="str">
            <v>01</v>
          </cell>
          <cell r="D2544" t="str">
            <v/>
          </cell>
          <cell r="E2544" t="str">
            <v>PATTERN - MISC. DIE CUT, BOLSTER OUTER RH #7</v>
          </cell>
        </row>
        <row r="2545">
          <cell r="A2545" t="str">
            <v>L0427168</v>
          </cell>
          <cell r="B2545" t="str">
            <v>AA</v>
          </cell>
          <cell r="C2545" t="str">
            <v>01</v>
          </cell>
          <cell r="D2545" t="str">
            <v/>
          </cell>
          <cell r="E2545" t="str">
            <v>TRIM - DIE CUT LEATHER, BOLSTER OUTER LH  TAURUS #8</v>
          </cell>
        </row>
        <row r="2546">
          <cell r="A2546" t="str">
            <v>L0427190</v>
          </cell>
          <cell r="B2546" t="str">
            <v>AA</v>
          </cell>
          <cell r="C2546" t="str">
            <v>01</v>
          </cell>
          <cell r="D2546" t="str">
            <v/>
          </cell>
          <cell r="E2546" t="str">
            <v>PATTERN - MISC. DIE CUT, BOLSTER OUTER LH #8</v>
          </cell>
        </row>
        <row r="2547">
          <cell r="A2547" t="str">
            <v>L0427170</v>
          </cell>
          <cell r="B2547" t="str">
            <v>AA</v>
          </cell>
          <cell r="C2547" t="str">
            <v>01</v>
          </cell>
          <cell r="D2547" t="str">
            <v/>
          </cell>
          <cell r="E2547" t="str">
            <v>TRIM - DIE CUT VINYL, SIDE RH  TAURUS #9</v>
          </cell>
        </row>
        <row r="2548">
          <cell r="A2548" t="str">
            <v>L0427191</v>
          </cell>
          <cell r="B2548" t="str">
            <v>AA</v>
          </cell>
          <cell r="C2548" t="str">
            <v>01</v>
          </cell>
          <cell r="D2548" t="str">
            <v/>
          </cell>
          <cell r="E2548" t="str">
            <v>PATTERN - MISC. DIE CUT, SIDE RH #9</v>
          </cell>
        </row>
        <row r="2549">
          <cell r="A2549" t="str">
            <v>L0427171</v>
          </cell>
          <cell r="B2549" t="str">
            <v>AA</v>
          </cell>
          <cell r="C2549" t="str">
            <v>01</v>
          </cell>
          <cell r="D2549" t="str">
            <v/>
          </cell>
          <cell r="E2549" t="str">
            <v>TRIM - DIE CUT VINYL, SIDE LH  TAURUS #10</v>
          </cell>
        </row>
        <row r="2550">
          <cell r="A2550" t="str">
            <v>L0427193</v>
          </cell>
          <cell r="B2550" t="str">
            <v>AA</v>
          </cell>
          <cell r="C2550" t="str">
            <v>01</v>
          </cell>
          <cell r="D2550" t="str">
            <v/>
          </cell>
          <cell r="E2550" t="str">
            <v>PATTERN - MISC. DIE CUT, SIDE LH #10</v>
          </cell>
        </row>
        <row r="2551">
          <cell r="A2551" t="str">
            <v>L0427172</v>
          </cell>
          <cell r="B2551" t="str">
            <v>AA</v>
          </cell>
          <cell r="C2551" t="str">
            <v>01</v>
          </cell>
          <cell r="D2551" t="str">
            <v/>
          </cell>
          <cell r="E2551" t="str">
            <v>TRIM - DIE CUT VINYL, SIDE OUTER RH  TAURUS #11</v>
          </cell>
        </row>
        <row r="2552">
          <cell r="A2552" t="str">
            <v>L0427194</v>
          </cell>
          <cell r="B2552" t="str">
            <v>AA</v>
          </cell>
          <cell r="C2552" t="str">
            <v>01</v>
          </cell>
          <cell r="D2552" t="str">
            <v/>
          </cell>
          <cell r="E2552" t="str">
            <v>PATTERN - MISC. DIE CUT, SIDE OUTER RH #11</v>
          </cell>
        </row>
        <row r="2553">
          <cell r="A2553" t="str">
            <v>L0427173</v>
          </cell>
          <cell r="B2553" t="str">
            <v>AA</v>
          </cell>
          <cell r="C2553" t="str">
            <v>01</v>
          </cell>
          <cell r="D2553" t="str">
            <v/>
          </cell>
          <cell r="E2553" t="str">
            <v>TRIM - DIE CUT VINYL, SIDE OUTER LH  TAURUS #12</v>
          </cell>
        </row>
        <row r="2554">
          <cell r="A2554" t="str">
            <v>L0427195</v>
          </cell>
          <cell r="B2554" t="str">
            <v>AA</v>
          </cell>
          <cell r="C2554" t="str">
            <v>01</v>
          </cell>
          <cell r="D2554" t="str">
            <v/>
          </cell>
          <cell r="E2554" t="str">
            <v>PATTERN - MISC. DIE CUT, SIDE OUTER LH #12</v>
          </cell>
        </row>
        <row r="2555">
          <cell r="A2555" t="str">
            <v>L0426585</v>
          </cell>
          <cell r="B2555" t="str">
            <v>AA</v>
          </cell>
          <cell r="C2555" t="str">
            <v>01</v>
          </cell>
          <cell r="D2555" t="str">
            <v/>
          </cell>
          <cell r="E2555" t="str">
            <v>TRIM - DIE CUT LEATHER, SIDE UPPER  TAURUS #13</v>
          </cell>
        </row>
        <row r="2556">
          <cell r="A2556" t="str">
            <v>L0426603</v>
          </cell>
          <cell r="B2556" t="str">
            <v>AA</v>
          </cell>
          <cell r="C2556" t="str">
            <v>01</v>
          </cell>
          <cell r="D2556" t="str">
            <v/>
          </cell>
          <cell r="E2556" t="str">
            <v>PATTERN - MISC. DIE CUT, SIDE UPPER #13</v>
          </cell>
        </row>
        <row r="2557">
          <cell r="A2557" t="str">
            <v>L0426586</v>
          </cell>
          <cell r="B2557" t="str">
            <v>AA</v>
          </cell>
          <cell r="C2557" t="str">
            <v>01</v>
          </cell>
          <cell r="D2557" t="str">
            <v/>
          </cell>
          <cell r="E2557" t="str">
            <v>TRIM - DIE CUT VINYL, SIDE LOWER  TAURUS #14</v>
          </cell>
        </row>
        <row r="2558">
          <cell r="A2558" t="str">
            <v>L0426604</v>
          </cell>
          <cell r="B2558" t="str">
            <v>AA</v>
          </cell>
          <cell r="C2558" t="str">
            <v>01</v>
          </cell>
          <cell r="D2558" t="str">
            <v/>
          </cell>
          <cell r="E2558" t="str">
            <v>PATTERN - MISC. DIE CUT, SIDE LOWER #14</v>
          </cell>
        </row>
        <row r="2559">
          <cell r="A2559" t="str">
            <v>L0426840</v>
          </cell>
          <cell r="B2559" t="str">
            <v>AA</v>
          </cell>
          <cell r="C2559" t="str">
            <v>01</v>
          </cell>
          <cell r="D2559" t="str">
            <v/>
          </cell>
          <cell r="E2559" t="str">
            <v>TRIM - DIE CUT CLOTH, SIDE OUTER LOWER  AIRBAG NYLON #21</v>
          </cell>
        </row>
        <row r="2560">
          <cell r="A2560" t="str">
            <v>L0426874</v>
          </cell>
          <cell r="B2560" t="str">
            <v>AA</v>
          </cell>
          <cell r="C2560" t="str">
            <v>01</v>
          </cell>
          <cell r="D2560" t="str">
            <v/>
          </cell>
          <cell r="E2560" t="str">
            <v>PATTERN - MISC. DIE CUT, SIDE OUTER LOWER #21</v>
          </cell>
        </row>
        <row r="2561">
          <cell r="A2561" t="str">
            <v>L0426849</v>
          </cell>
          <cell r="B2561" t="str">
            <v>AA</v>
          </cell>
          <cell r="C2561" t="str">
            <v>01</v>
          </cell>
          <cell r="D2561" t="str">
            <v/>
          </cell>
          <cell r="E2561" t="str">
            <v>TRIM - DIE CUT NON-WOVEN, FOAM BOLSTER RH  6MM #25</v>
          </cell>
        </row>
        <row r="2562">
          <cell r="A2562" t="str">
            <v>L0426877</v>
          </cell>
          <cell r="B2562" t="str">
            <v>AA</v>
          </cell>
          <cell r="C2562" t="str">
            <v>01</v>
          </cell>
          <cell r="D2562" t="str">
            <v/>
          </cell>
          <cell r="E2562" t="str">
            <v>PATTERN - MISC. DIE CUT, FOAM BOLSTER RH #25</v>
          </cell>
        </row>
        <row r="2563">
          <cell r="A2563" t="str">
            <v>L0426850</v>
          </cell>
          <cell r="B2563" t="str">
            <v>AA</v>
          </cell>
          <cell r="C2563" t="str">
            <v>01</v>
          </cell>
          <cell r="D2563" t="str">
            <v/>
          </cell>
          <cell r="E2563" t="str">
            <v>TRIM - DIE CUT NON-WOVEN, FOAM BOLSTER LH  6MM #26</v>
          </cell>
        </row>
        <row r="2564">
          <cell r="A2564" t="str">
            <v>L0426879</v>
          </cell>
          <cell r="B2564" t="str">
            <v>AA</v>
          </cell>
          <cell r="C2564" t="str">
            <v>01</v>
          </cell>
          <cell r="D2564" t="str">
            <v/>
          </cell>
          <cell r="E2564" t="str">
            <v>PATTERN - MISC. DIE CUT, FOAM BOLSTER LH #26</v>
          </cell>
        </row>
        <row r="2565">
          <cell r="A2565" t="str">
            <v>L0426852</v>
          </cell>
          <cell r="B2565" t="str">
            <v>AA</v>
          </cell>
          <cell r="C2565" t="str">
            <v>01</v>
          </cell>
          <cell r="D2565" t="str">
            <v/>
          </cell>
          <cell r="E2565" t="str">
            <v>TRIM - DIE CUT NON-WOVEN, FOAM BOLSTER UPPER  6MM# 27</v>
          </cell>
        </row>
        <row r="2566">
          <cell r="A2566" t="str">
            <v>L0426883</v>
          </cell>
          <cell r="B2566" t="str">
            <v>AA</v>
          </cell>
          <cell r="C2566" t="str">
            <v>01</v>
          </cell>
          <cell r="D2566" t="str">
            <v/>
          </cell>
          <cell r="E2566" t="str">
            <v>PATTERN - MISC. DIE CUT, FOAM BOLSTER UPPER #27</v>
          </cell>
        </row>
        <row r="2567">
          <cell r="A2567" t="str">
            <v>L0426858</v>
          </cell>
          <cell r="B2567" t="str">
            <v>AA</v>
          </cell>
          <cell r="C2567" t="str">
            <v>01</v>
          </cell>
          <cell r="D2567" t="str">
            <v/>
          </cell>
          <cell r="E2567" t="str">
            <v>TRIM - DIE CUT NON-WOVEN, FOAM SIDE UPPER  6MM #30</v>
          </cell>
        </row>
        <row r="2568">
          <cell r="A2568" t="str">
            <v>L0426888</v>
          </cell>
          <cell r="B2568" t="str">
            <v>AA</v>
          </cell>
          <cell r="C2568" t="str">
            <v>01</v>
          </cell>
          <cell r="D2568" t="str">
            <v/>
          </cell>
          <cell r="E2568" t="str">
            <v>PATTERN - MISC. DIE CUT, FOAM SIDE UPPER #30</v>
          </cell>
        </row>
        <row r="2569">
          <cell r="A2569" t="str">
            <v>L0427184</v>
          </cell>
          <cell r="B2569" t="str">
            <v>AA</v>
          </cell>
          <cell r="C2569" t="str">
            <v>01</v>
          </cell>
          <cell r="D2569" t="str">
            <v/>
          </cell>
          <cell r="E2569" t="str">
            <v>TRIM - DIE CUT NON-WOVEN, FOAM BOLSTER OUTER RH  6MM #28</v>
          </cell>
        </row>
        <row r="2570">
          <cell r="A2570" t="str">
            <v>L0427204</v>
          </cell>
          <cell r="B2570" t="str">
            <v>AA</v>
          </cell>
          <cell r="C2570" t="str">
            <v>01</v>
          </cell>
          <cell r="D2570" t="str">
            <v/>
          </cell>
          <cell r="E2570" t="str">
            <v>PATTERN - MISC. DIE CUT, FOAM BOLSTER OUTER RH #28</v>
          </cell>
        </row>
        <row r="2571">
          <cell r="A2571" t="str">
            <v>L0427185</v>
          </cell>
          <cell r="B2571" t="str">
            <v>AA</v>
          </cell>
          <cell r="C2571" t="str">
            <v>01</v>
          </cell>
          <cell r="D2571" t="str">
            <v/>
          </cell>
          <cell r="E2571" t="str">
            <v>TRIM - DIE CUT NON-WOVEN, FOAM BOLSTER OUTER LH  6MM #29</v>
          </cell>
        </row>
        <row r="2572">
          <cell r="A2572" t="str">
            <v>L0427205</v>
          </cell>
          <cell r="B2572" t="str">
            <v>AA</v>
          </cell>
          <cell r="C2572" t="str">
            <v>01</v>
          </cell>
          <cell r="D2572" t="str">
            <v/>
          </cell>
          <cell r="E2572" t="str">
            <v>PATTERN - MISC. DIE CUT, FOAM BOLSTER OUTER LH #29</v>
          </cell>
        </row>
        <row r="2573">
          <cell r="A2573" t="str">
            <v>L0426571</v>
          </cell>
          <cell r="B2573" t="str">
            <v>AA</v>
          </cell>
          <cell r="C2573" t="str">
            <v>01</v>
          </cell>
          <cell r="D2573" t="str">
            <v/>
          </cell>
          <cell r="E2573" t="str">
            <v>TRIM - DIE CUT CLOTH, CENTER UPPER  TRANSCAL SPORT MESH #1</v>
          </cell>
        </row>
        <row r="2574">
          <cell r="A2574" t="str">
            <v>L0426591</v>
          </cell>
          <cell r="B2574" t="str">
            <v>AA</v>
          </cell>
          <cell r="C2574" t="str">
            <v>01</v>
          </cell>
          <cell r="D2574" t="str">
            <v/>
          </cell>
          <cell r="E2574" t="str">
            <v>PATTERN - MISC. DIE CUT, CENTER UPPER #1</v>
          </cell>
        </row>
        <row r="2575">
          <cell r="A2575" t="str">
            <v>L0426572</v>
          </cell>
          <cell r="B2575" t="str">
            <v>AA</v>
          </cell>
          <cell r="C2575" t="str">
            <v>01</v>
          </cell>
          <cell r="D2575" t="str">
            <v/>
          </cell>
          <cell r="E2575" t="str">
            <v>TRIM - DIE CUT CLOTH, CENTER  TRANSCAL SPORT MESH #2</v>
          </cell>
        </row>
        <row r="2576">
          <cell r="A2576" t="str">
            <v>L0426592</v>
          </cell>
          <cell r="B2576" t="str">
            <v>AA</v>
          </cell>
          <cell r="C2576" t="str">
            <v>01</v>
          </cell>
          <cell r="D2576" t="str">
            <v/>
          </cell>
          <cell r="E2576" t="str">
            <v>PATTERN - MISC. DIE CUT, CENTER #2</v>
          </cell>
        </row>
        <row r="2577">
          <cell r="A2577" t="str">
            <v>L0426573</v>
          </cell>
          <cell r="B2577" t="str">
            <v>AA</v>
          </cell>
          <cell r="C2577" t="str">
            <v>01</v>
          </cell>
          <cell r="D2577" t="str">
            <v/>
          </cell>
          <cell r="E2577" t="str">
            <v>TRIM - DIE CUT CLOTH, CENTER LOWER  TRANSCAL SPORT MESH #3</v>
          </cell>
        </row>
        <row r="2578">
          <cell r="A2578" t="str">
            <v>L0426593</v>
          </cell>
          <cell r="B2578" t="str">
            <v>AA</v>
          </cell>
          <cell r="C2578" t="str">
            <v>01</v>
          </cell>
          <cell r="D2578" t="str">
            <v/>
          </cell>
          <cell r="E2578" t="str">
            <v>PATTERN - MISC. DIE CUT, CENTER LOWER #3</v>
          </cell>
        </row>
        <row r="2579">
          <cell r="A2579" t="str">
            <v>L0426575</v>
          </cell>
          <cell r="B2579" t="str">
            <v>AA</v>
          </cell>
          <cell r="C2579" t="str">
            <v>01</v>
          </cell>
          <cell r="D2579" t="str">
            <v/>
          </cell>
          <cell r="E2579" t="str">
            <v>TRIM - DIE CUT LEATHER, BOLSTER RH  TAURUS #4</v>
          </cell>
        </row>
        <row r="2580">
          <cell r="A2580" t="str">
            <v>L0426594</v>
          </cell>
          <cell r="B2580" t="str">
            <v>AA</v>
          </cell>
          <cell r="C2580" t="str">
            <v>01</v>
          </cell>
          <cell r="D2580" t="str">
            <v/>
          </cell>
          <cell r="E2580" t="str">
            <v>PATTERN - MISC. DIE CUT, BOLSTER RH #4</v>
          </cell>
        </row>
        <row r="2581">
          <cell r="A2581" t="str">
            <v>L0426576</v>
          </cell>
          <cell r="B2581" t="str">
            <v>AA</v>
          </cell>
          <cell r="C2581" t="str">
            <v>01</v>
          </cell>
          <cell r="D2581" t="str">
            <v/>
          </cell>
          <cell r="E2581" t="str">
            <v>TRIM - DIE CUT LEATHER, BOLSTER UPPER  TAURUS #5</v>
          </cell>
        </row>
        <row r="2582">
          <cell r="A2582" t="str">
            <v>L0426595</v>
          </cell>
          <cell r="B2582" t="str">
            <v>AA</v>
          </cell>
          <cell r="C2582" t="str">
            <v>01</v>
          </cell>
          <cell r="D2582" t="str">
            <v/>
          </cell>
          <cell r="E2582" t="str">
            <v>PATTERN - MISC. DIE CUT, BOLSTER UPPER #5</v>
          </cell>
        </row>
        <row r="2583">
          <cell r="A2583" t="str">
            <v>L0426577</v>
          </cell>
          <cell r="B2583" t="str">
            <v>AA</v>
          </cell>
          <cell r="C2583" t="str">
            <v>01</v>
          </cell>
          <cell r="D2583" t="str">
            <v/>
          </cell>
          <cell r="E2583" t="str">
            <v>TRIM - DIE CUT LEATHER, BOLSTER LH  TAURUS #6</v>
          </cell>
        </row>
        <row r="2584">
          <cell r="A2584" t="str">
            <v>L0426596</v>
          </cell>
          <cell r="B2584" t="str">
            <v>AA</v>
          </cell>
          <cell r="C2584" t="str">
            <v>01</v>
          </cell>
          <cell r="D2584" t="str">
            <v/>
          </cell>
          <cell r="E2584" t="str">
            <v>PATTERN - MISC. DIE CUT, BOLSTER LH #6</v>
          </cell>
        </row>
        <row r="2585">
          <cell r="A2585" t="str">
            <v>L0431770</v>
          </cell>
          <cell r="B2585" t="str">
            <v>AA</v>
          </cell>
          <cell r="C2585" t="str">
            <v>01</v>
          </cell>
          <cell r="D2585" t="str">
            <v/>
          </cell>
          <cell r="E2585" t="str">
            <v>LABEL - IDENTIFICATION, 2001221/35</v>
          </cell>
        </row>
        <row r="2586">
          <cell r="A2586" t="str">
            <v>L0431798</v>
          </cell>
          <cell r="B2586" t="str">
            <v>AA</v>
          </cell>
          <cell r="C2586" t="str">
            <v>01</v>
          </cell>
          <cell r="D2586" t="str">
            <v/>
          </cell>
          <cell r="E2586" t="str">
            <v>LABEL - SAFETY, 2001204 - AIRBAG - 161</v>
          </cell>
        </row>
        <row r="2587">
          <cell r="A2587" t="str">
            <v>L0431702</v>
          </cell>
          <cell r="B2587" t="str">
            <v>AA</v>
          </cell>
          <cell r="C2587" t="str">
            <v>01</v>
          </cell>
          <cell r="D2587" t="str">
            <v/>
          </cell>
          <cell r="E2587" t="str">
            <v>RETAINER - J, A133 - 320MM - 129</v>
          </cell>
        </row>
        <row r="2588">
          <cell r="A2588" t="str">
            <v>L0431716</v>
          </cell>
          <cell r="B2588" t="str">
            <v>AA</v>
          </cell>
          <cell r="C2588" t="str">
            <v>01</v>
          </cell>
          <cell r="D2588" t="str">
            <v/>
          </cell>
          <cell r="E2588" t="str">
            <v>RETAINER - J, A396 - 50MM - 143</v>
          </cell>
        </row>
        <row r="2589">
          <cell r="A2589" t="str">
            <v>L0431717</v>
          </cell>
          <cell r="B2589" t="str">
            <v>AA</v>
          </cell>
          <cell r="C2589" t="str">
            <v>01</v>
          </cell>
          <cell r="D2589" t="str">
            <v/>
          </cell>
          <cell r="E2589" t="str">
            <v>RETAINER - J, A396 -180MM - 144</v>
          </cell>
        </row>
        <row r="2590">
          <cell r="A2590" t="str">
            <v>L0157822</v>
          </cell>
          <cell r="B2590" t="str">
            <v>AA</v>
          </cell>
          <cell r="C2590" t="str">
            <v>02</v>
          </cell>
          <cell r="D2590" t="str">
            <v>LCF</v>
          </cell>
          <cell r="E2590" t="str">
            <v>THREAD, -TERRIER (OXLEY) M20 OR SIMILAR</v>
          </cell>
        </row>
        <row r="2591">
          <cell r="A2591" t="str">
            <v>L0157821</v>
          </cell>
          <cell r="B2591" t="str">
            <v>AA</v>
          </cell>
          <cell r="C2591" t="str">
            <v>02</v>
          </cell>
          <cell r="D2591" t="str">
            <v>LCF</v>
          </cell>
          <cell r="E2591" t="str">
            <v>THREAD, -TERRIER (OXLEY) M36 OR SIMILAR</v>
          </cell>
        </row>
        <row r="2592">
          <cell r="A2592" t="str">
            <v>L0322992</v>
          </cell>
          <cell r="B2592" t="str">
            <v>AA</v>
          </cell>
          <cell r="C2592" t="str">
            <v>01</v>
          </cell>
          <cell r="D2592" t="str">
            <v>LCF</v>
          </cell>
          <cell r="E2592" t="str">
            <v>THREAD, AMANN OXCEL +80 - AIRBAG THREAD- OR SIMILAR</v>
          </cell>
        </row>
        <row r="2593">
          <cell r="A2593" t="str">
            <v>L0431718</v>
          </cell>
          <cell r="B2593" t="str">
            <v>AA</v>
          </cell>
          <cell r="C2593" t="str">
            <v>01</v>
          </cell>
          <cell r="D2593" t="str">
            <v/>
          </cell>
          <cell r="E2593" t="str">
            <v>HOOK AND LOOP - LOOP, VELCRO WIDTH - 20MM - 145</v>
          </cell>
        </row>
        <row r="2594">
          <cell r="A2594" t="str">
            <v>L0431725</v>
          </cell>
          <cell r="B2594" t="str">
            <v>AA</v>
          </cell>
          <cell r="C2594" t="str">
            <v>01</v>
          </cell>
          <cell r="D2594" t="str">
            <v/>
          </cell>
          <cell r="E2594" t="str">
            <v>RETAINER - EXTRUDED PLASTIC, TIEDOWN WIDTH - 25MMX356MM - 151</v>
          </cell>
        </row>
        <row r="2595">
          <cell r="A2595" t="str">
            <v>L0431726</v>
          </cell>
          <cell r="B2595" t="str">
            <v>AA</v>
          </cell>
          <cell r="C2595" t="str">
            <v>01</v>
          </cell>
          <cell r="D2595" t="str">
            <v/>
          </cell>
          <cell r="E2595" t="str">
            <v>RETAINER - EXTRUDED PLASTIC, TIEDOWN WIDTH - 25MMX80MM - 152</v>
          </cell>
        </row>
        <row r="2596">
          <cell r="A2596" t="str">
            <v>L0432923</v>
          </cell>
          <cell r="B2596" t="str">
            <v>AA</v>
          </cell>
          <cell r="C2596" t="str">
            <v>01</v>
          </cell>
          <cell r="D2596" t="str">
            <v/>
          </cell>
          <cell r="E2596" t="str">
            <v>CORD - ELASTIC, 525MM (290MM TAPE) - 127</v>
          </cell>
        </row>
        <row r="2597">
          <cell r="A2597" t="str">
            <v>L0379356</v>
          </cell>
          <cell r="B2597" t="str">
            <v>AA</v>
          </cell>
          <cell r="C2597" t="str">
            <v>02</v>
          </cell>
          <cell r="D2597" t="str">
            <v/>
          </cell>
          <cell r="E2597" t="str">
            <v>ASM, LUMBAR - 4WAY POWER, FRONT, MODULAR LUMBAR VALVE</v>
          </cell>
        </row>
        <row r="2598">
          <cell r="A2598" t="str">
            <v>L0380519</v>
          </cell>
          <cell r="B2598" t="str">
            <v>AA</v>
          </cell>
          <cell r="C2598" t="str">
            <v>02</v>
          </cell>
          <cell r="D2598" t="str">
            <v>LCF</v>
          </cell>
          <cell r="E2598" t="str">
            <v>LUMBAR - FIXED, FRONT, 1ST ROW LUMBER MAT</v>
          </cell>
        </row>
        <row r="2599">
          <cell r="A2599" t="str">
            <v>L0375080</v>
          </cell>
          <cell r="B2599" t="str">
            <v>AB</v>
          </cell>
          <cell r="C2599" t="str">
            <v>01</v>
          </cell>
          <cell r="D2599" t="str">
            <v/>
          </cell>
          <cell r="E2599" t="str">
            <v>STIFFENER - PLASTIC, FRONT, SQUAB FOAM SPORT SEAT LH/RH</v>
          </cell>
        </row>
        <row r="2600">
          <cell r="A2600" t="str">
            <v>L0390910</v>
          </cell>
          <cell r="B2600" t="str">
            <v>AB</v>
          </cell>
          <cell r="C2600" t="str">
            <v>01</v>
          </cell>
          <cell r="D2600" t="str">
            <v/>
          </cell>
          <cell r="E2600" t="str">
            <v>STIFFENER - PLASTIC, FRONT, SQUAB FOAM SUPPORT SPORT SEAT LH/RH REAR</v>
          </cell>
        </row>
        <row r="2601">
          <cell r="A2601" t="str">
            <v>L0409132</v>
          </cell>
          <cell r="B2601" t="str">
            <v>AA</v>
          </cell>
          <cell r="C2601" t="str">
            <v>01</v>
          </cell>
          <cell r="D2601" t="str">
            <v/>
          </cell>
          <cell r="E2601" t="str">
            <v>FOAM - PLUS PAD, CUSHION MUELLER TEXTILE INSERT</v>
          </cell>
        </row>
        <row r="2602">
          <cell r="A2602" t="str">
            <v>L0409134</v>
          </cell>
          <cell r="B2602" t="str">
            <v>AA</v>
          </cell>
          <cell r="C2602" t="str">
            <v>01</v>
          </cell>
          <cell r="D2602" t="str">
            <v/>
          </cell>
          <cell r="E2602" t="str">
            <v>FOAM - PLUS PAD, SQUAB MUELLER TEXTILE INSERT</v>
          </cell>
        </row>
        <row r="2603">
          <cell r="A2603" t="str">
            <v>L0409340</v>
          </cell>
          <cell r="B2603" t="str">
            <v>AA</v>
          </cell>
          <cell r="C2603" t="str">
            <v>01</v>
          </cell>
          <cell r="D2603" t="str">
            <v/>
          </cell>
          <cell r="E2603" t="str">
            <v>FOAM - PLUS PAD, CLIMATE SPACER INSERT CUSHION REAR</v>
          </cell>
        </row>
        <row r="2604">
          <cell r="A2604" t="str">
            <v>L0410611</v>
          </cell>
          <cell r="B2604" t="str">
            <v>AA</v>
          </cell>
          <cell r="C2604" t="str">
            <v>01</v>
          </cell>
          <cell r="D2604" t="str">
            <v/>
          </cell>
          <cell r="E2604" t="str">
            <v>BOLSTER - PLASTIC, NOSE EXTENSION</v>
          </cell>
        </row>
        <row r="2605">
          <cell r="A2605" t="str">
            <v>L0410618</v>
          </cell>
          <cell r="B2605" t="str">
            <v>AA</v>
          </cell>
          <cell r="C2605" t="str">
            <v>01</v>
          </cell>
          <cell r="D2605" t="str">
            <v/>
          </cell>
          <cell r="E2605" t="str">
            <v>BOLSTER - PLASTIC, EXTESNION NOSE FINISHER LH</v>
          </cell>
        </row>
        <row r="2606">
          <cell r="A2606" t="str">
            <v>L0410619</v>
          </cell>
          <cell r="B2606" t="str">
            <v>AA</v>
          </cell>
          <cell r="C2606" t="str">
            <v>01</v>
          </cell>
          <cell r="D2606" t="str">
            <v/>
          </cell>
          <cell r="E2606" t="str">
            <v>BOLSTER - PLASTIC, EXTENSION NOSE FINISHER RH</v>
          </cell>
        </row>
        <row r="2607">
          <cell r="A2607" t="str">
            <v>L0410620</v>
          </cell>
          <cell r="B2607" t="str">
            <v>AA</v>
          </cell>
          <cell r="C2607" t="str">
            <v>01</v>
          </cell>
          <cell r="D2607" t="str">
            <v/>
          </cell>
          <cell r="E2607" t="str">
            <v>ADAPTER - PLASTIC, EXTENSION FOAM FINISHER</v>
          </cell>
        </row>
        <row r="2608">
          <cell r="A2608" t="str">
            <v>L0412475</v>
          </cell>
          <cell r="B2608" t="str">
            <v>AA</v>
          </cell>
          <cell r="C2608" t="str">
            <v>01</v>
          </cell>
          <cell r="D2608" t="str">
            <v/>
          </cell>
          <cell r="E2608" t="str">
            <v>PRETENSIONER - SEATBELT, FRONT RH, SEATBELT LAP</v>
          </cell>
        </row>
        <row r="2609">
          <cell r="A2609" t="str">
            <v>L0412477</v>
          </cell>
          <cell r="B2609" t="str">
            <v>AA</v>
          </cell>
          <cell r="C2609" t="str">
            <v>01</v>
          </cell>
          <cell r="D2609" t="str">
            <v/>
          </cell>
          <cell r="E2609" t="str">
            <v>PRETENSIONER - SEATBELT, FRONT LH, SEATBELT LAP</v>
          </cell>
        </row>
        <row r="2610">
          <cell r="A2610" t="str">
            <v>L0375226</v>
          </cell>
          <cell r="B2610" t="str">
            <v>AA</v>
          </cell>
          <cell r="C2610" t="str">
            <v>03</v>
          </cell>
          <cell r="D2610" t="str">
            <v>LCF</v>
          </cell>
          <cell r="E2610" t="str">
            <v>ASM, TRIM COVER - 1RS BACK VINYL, FRONT RH, JT1B PRET A PORTER</v>
          </cell>
        </row>
        <row r="2611">
          <cell r="A2611" t="str">
            <v>L0401101</v>
          </cell>
          <cell r="B2611" t="str">
            <v>AA</v>
          </cell>
          <cell r="C2611" t="str">
            <v>02</v>
          </cell>
          <cell r="D2611" t="str">
            <v/>
          </cell>
          <cell r="E2611" t="str">
            <v>TRIM - DIE CUT VINYL, BACK PANEL RH  TAURUS #20</v>
          </cell>
        </row>
        <row r="2612">
          <cell r="A2612" t="str">
            <v>L0400856</v>
          </cell>
          <cell r="B2612" t="str">
            <v>AA</v>
          </cell>
          <cell r="C2612" t="str">
            <v>02</v>
          </cell>
          <cell r="D2612" t="str">
            <v/>
          </cell>
          <cell r="E2612" t="str">
            <v>PATTERN - MISC. DIE CUT, BACK PANEL RH #20</v>
          </cell>
        </row>
        <row r="2613">
          <cell r="A2613" t="str">
            <v>L0401094</v>
          </cell>
          <cell r="B2613" t="str">
            <v>AA</v>
          </cell>
          <cell r="C2613" t="str">
            <v>02</v>
          </cell>
          <cell r="D2613" t="str">
            <v/>
          </cell>
          <cell r="E2613" t="str">
            <v>TRIM - DIE CUT VINYL, BOLSTER RH  TAURUS #2</v>
          </cell>
        </row>
        <row r="2614">
          <cell r="A2614" t="str">
            <v>L0400850</v>
          </cell>
          <cell r="B2614" t="str">
            <v>AA</v>
          </cell>
          <cell r="C2614" t="str">
            <v>02</v>
          </cell>
          <cell r="D2614" t="str">
            <v/>
          </cell>
          <cell r="E2614" t="str">
            <v>PATTERN - MISC. DIE CUT, BOLSTER RH #2</v>
          </cell>
        </row>
        <row r="2615">
          <cell r="A2615" t="str">
            <v>L0401102</v>
          </cell>
          <cell r="B2615" t="str">
            <v>AA</v>
          </cell>
          <cell r="C2615" t="str">
            <v>02</v>
          </cell>
          <cell r="D2615" t="str">
            <v/>
          </cell>
          <cell r="E2615" t="str">
            <v>TRIM - DIE CUT VINYL, BACK PANEL LH  TAURUS #19</v>
          </cell>
        </row>
        <row r="2616">
          <cell r="A2616" t="str">
            <v>L0400853</v>
          </cell>
          <cell r="B2616" t="str">
            <v>AA</v>
          </cell>
          <cell r="C2616" t="str">
            <v>02</v>
          </cell>
          <cell r="D2616" t="str">
            <v/>
          </cell>
          <cell r="E2616" t="str">
            <v>PATTERN - MISC. DIE CUT, BACK PANEL LH #19</v>
          </cell>
        </row>
        <row r="2617">
          <cell r="A2617" t="str">
            <v>L0401096</v>
          </cell>
          <cell r="B2617" t="str">
            <v>AA</v>
          </cell>
          <cell r="C2617" t="str">
            <v>02</v>
          </cell>
          <cell r="D2617" t="str">
            <v/>
          </cell>
          <cell r="E2617" t="str">
            <v>TRIM - DIE CUT VINYL, BOLSTER LOWER  TAURUS #5</v>
          </cell>
        </row>
        <row r="2618">
          <cell r="A2618" t="str">
            <v>L0400857</v>
          </cell>
          <cell r="B2618" t="str">
            <v>AA</v>
          </cell>
          <cell r="C2618" t="str">
            <v>02</v>
          </cell>
          <cell r="D2618" t="str">
            <v/>
          </cell>
          <cell r="E2618" t="str">
            <v>PATTERN - MISC. DIE CUT, BOLSTER LOWER #5</v>
          </cell>
        </row>
        <row r="2619">
          <cell r="A2619" t="str">
            <v>L0401098</v>
          </cell>
          <cell r="B2619" t="str">
            <v>AA</v>
          </cell>
          <cell r="C2619" t="str">
            <v>02</v>
          </cell>
          <cell r="D2619" t="str">
            <v/>
          </cell>
          <cell r="E2619" t="str">
            <v>TRIM - DIE CUT VINYL, SIDE LH  TAURUS #11</v>
          </cell>
        </row>
        <row r="2620">
          <cell r="A2620" t="str">
            <v>L0400859</v>
          </cell>
          <cell r="B2620" t="str">
            <v>AA</v>
          </cell>
          <cell r="C2620" t="str">
            <v>02</v>
          </cell>
          <cell r="D2620" t="str">
            <v/>
          </cell>
          <cell r="E2620" t="str">
            <v>PATTERN - MISC. DIE CUT, SIDE LH #11</v>
          </cell>
        </row>
        <row r="2621">
          <cell r="A2621" t="str">
            <v>L0430225</v>
          </cell>
          <cell r="B2621" t="str">
            <v>AA</v>
          </cell>
          <cell r="C2621" t="str">
            <v>01</v>
          </cell>
          <cell r="D2621" t="str">
            <v/>
          </cell>
          <cell r="E2621" t="str">
            <v>TRIM - DIE CUT VINYL, GUSSET SIDE LH, TAURUS #13</v>
          </cell>
        </row>
        <row r="2622">
          <cell r="A2622" t="str">
            <v>L0400840</v>
          </cell>
          <cell r="B2622" t="str">
            <v>AA</v>
          </cell>
          <cell r="C2622" t="str">
            <v>02</v>
          </cell>
          <cell r="D2622" t="str">
            <v/>
          </cell>
          <cell r="E2622" t="str">
            <v>PATTERN - MISC. DIE CUT, GUSSET SIDE LH #13</v>
          </cell>
        </row>
        <row r="2623">
          <cell r="A2623" t="str">
            <v>L0430227</v>
          </cell>
          <cell r="B2623" t="str">
            <v>AA</v>
          </cell>
          <cell r="C2623" t="str">
            <v>01</v>
          </cell>
          <cell r="D2623" t="str">
            <v/>
          </cell>
          <cell r="E2623" t="str">
            <v>TRIM - DIE CUT VINYL, SIDE LOWER, TAURUS #14</v>
          </cell>
        </row>
        <row r="2624">
          <cell r="A2624" t="str">
            <v>L0400862</v>
          </cell>
          <cell r="B2624" t="str">
            <v>AA</v>
          </cell>
          <cell r="C2624" t="str">
            <v>02</v>
          </cell>
          <cell r="D2624" t="str">
            <v/>
          </cell>
          <cell r="E2624" t="str">
            <v>PATTERN - MISC. DIE CUT, SIDE LOWER #14</v>
          </cell>
        </row>
        <row r="2625">
          <cell r="A2625" t="str">
            <v>L0430230</v>
          </cell>
          <cell r="B2625" t="str">
            <v>AA</v>
          </cell>
          <cell r="C2625" t="str">
            <v>01</v>
          </cell>
          <cell r="D2625" t="str">
            <v/>
          </cell>
          <cell r="E2625" t="str">
            <v>TRIM - DIE CUT VINYL, BACK PANEL  TAURUS #18</v>
          </cell>
        </row>
        <row r="2626">
          <cell r="A2626" t="str">
            <v>L0401548</v>
          </cell>
          <cell r="B2626" t="str">
            <v>AA</v>
          </cell>
          <cell r="C2626" t="str">
            <v>02</v>
          </cell>
          <cell r="D2626" t="str">
            <v/>
          </cell>
          <cell r="E2626" t="str">
            <v>PATTERN - MISC. DIE CUT, BACK PANEL #18</v>
          </cell>
        </row>
        <row r="2627">
          <cell r="A2627" t="str">
            <v>L0401085</v>
          </cell>
          <cell r="B2627" t="str">
            <v>AA</v>
          </cell>
          <cell r="C2627" t="str">
            <v>02</v>
          </cell>
          <cell r="D2627" t="str">
            <v/>
          </cell>
          <cell r="E2627" t="str">
            <v>TRIM - DIE CUT VINYL, CENTER  TAURUS #1</v>
          </cell>
        </row>
        <row r="2628">
          <cell r="A2628" t="str">
            <v>L0400831</v>
          </cell>
          <cell r="B2628" t="str">
            <v>AA</v>
          </cell>
          <cell r="C2628" t="str">
            <v>02</v>
          </cell>
          <cell r="D2628" t="str">
            <v/>
          </cell>
          <cell r="E2628" t="str">
            <v>PATTERN - MISC. DIE CUT, CENTER #1</v>
          </cell>
        </row>
        <row r="2629">
          <cell r="A2629" t="str">
            <v>L0401097</v>
          </cell>
          <cell r="B2629" t="str">
            <v>AA</v>
          </cell>
          <cell r="C2629" t="str">
            <v>02</v>
          </cell>
          <cell r="D2629" t="str">
            <v/>
          </cell>
          <cell r="E2629" t="str">
            <v>TRIM - DIE CUT VINYL, BOLSTER UPPER  TAURUS #3</v>
          </cell>
        </row>
        <row r="2630">
          <cell r="A2630" t="str">
            <v>L0400858</v>
          </cell>
          <cell r="B2630" t="str">
            <v>AA</v>
          </cell>
          <cell r="C2630" t="str">
            <v>02</v>
          </cell>
          <cell r="D2630" t="str">
            <v/>
          </cell>
          <cell r="E2630" t="str">
            <v>PATTERN - MISC. DIE CUT, BOLSTER UPPER #3</v>
          </cell>
        </row>
        <row r="2631">
          <cell r="A2631" t="str">
            <v>L0401082</v>
          </cell>
          <cell r="B2631" t="str">
            <v>AA</v>
          </cell>
          <cell r="C2631" t="str">
            <v>02</v>
          </cell>
          <cell r="D2631" t="str">
            <v/>
          </cell>
          <cell r="E2631" t="str">
            <v>TRIM - DIE CUT VINYL, BOLSTER LH  TAURUS #4</v>
          </cell>
        </row>
        <row r="2632">
          <cell r="A2632" t="str">
            <v>L0400828</v>
          </cell>
          <cell r="B2632" t="str">
            <v>AA</v>
          </cell>
          <cell r="C2632" t="str">
            <v>02</v>
          </cell>
          <cell r="D2632" t="str">
            <v/>
          </cell>
          <cell r="E2632" t="str">
            <v>PATTERN - MISC. DIE CUT, BOLSTER LH #4</v>
          </cell>
        </row>
        <row r="2633">
          <cell r="A2633" t="str">
            <v>L0401099</v>
          </cell>
          <cell r="B2633" t="str">
            <v>AA</v>
          </cell>
          <cell r="C2633" t="str">
            <v>02</v>
          </cell>
          <cell r="D2633" t="str">
            <v/>
          </cell>
          <cell r="E2633" t="str">
            <v>TRIM - DIE CUT VINYL, SIDE RH  TAURUS #10</v>
          </cell>
        </row>
        <row r="2634">
          <cell r="A2634" t="str">
            <v>L0400854</v>
          </cell>
          <cell r="B2634" t="str">
            <v>AA</v>
          </cell>
          <cell r="C2634" t="str">
            <v>02</v>
          </cell>
          <cell r="D2634" t="str">
            <v/>
          </cell>
          <cell r="E2634" t="str">
            <v>PATTERN - MISC. DIE CUT, SIDE RH #10</v>
          </cell>
        </row>
        <row r="2635">
          <cell r="A2635" t="str">
            <v>L0430224</v>
          </cell>
          <cell r="B2635" t="str">
            <v>AA</v>
          </cell>
          <cell r="C2635" t="str">
            <v>01</v>
          </cell>
          <cell r="D2635" t="str">
            <v/>
          </cell>
          <cell r="E2635" t="str">
            <v>TRIM - DIE CUT VINYL, GUSSET SIDE RH, TAURUS #12</v>
          </cell>
        </row>
        <row r="2636">
          <cell r="A2636" t="str">
            <v>L0400861</v>
          </cell>
          <cell r="B2636" t="str">
            <v>AA</v>
          </cell>
          <cell r="C2636" t="str">
            <v>02</v>
          </cell>
          <cell r="D2636" t="str">
            <v/>
          </cell>
          <cell r="E2636" t="str">
            <v>PATTERN - MISC. DIE CUT, GUSSET SIDE RH #12</v>
          </cell>
        </row>
        <row r="2637">
          <cell r="A2637" t="str">
            <v>L0431631</v>
          </cell>
          <cell r="B2637" t="str">
            <v>AA</v>
          </cell>
          <cell r="C2637" t="str">
            <v>01</v>
          </cell>
          <cell r="D2637" t="str">
            <v/>
          </cell>
          <cell r="E2637" t="str">
            <v>TRIM - DIE CUT CLOTH, SIDE LOWER OUTER  AIRBAG NYLON #15</v>
          </cell>
        </row>
        <row r="2638">
          <cell r="A2638" t="str">
            <v>L0431632</v>
          </cell>
          <cell r="B2638" t="str">
            <v>AA</v>
          </cell>
          <cell r="C2638" t="str">
            <v>01</v>
          </cell>
          <cell r="D2638" t="str">
            <v/>
          </cell>
          <cell r="E2638" t="str">
            <v>PATTERN - MISC. DIE CUT, SIDE LOWER OUTER #15</v>
          </cell>
        </row>
        <row r="2639">
          <cell r="A2639" t="str">
            <v>L0426839</v>
          </cell>
          <cell r="B2639" t="str">
            <v>AA</v>
          </cell>
          <cell r="C2639" t="str">
            <v>01</v>
          </cell>
          <cell r="D2639" t="str">
            <v/>
          </cell>
          <cell r="E2639" t="str">
            <v>TRIM - DIE CUT CLOTH, BOLSTER AIRBAG RH  AIRBAG NYLON #32</v>
          </cell>
        </row>
        <row r="2640">
          <cell r="A2640" t="str">
            <v>L0426873</v>
          </cell>
          <cell r="B2640" t="str">
            <v>AA</v>
          </cell>
          <cell r="C2640" t="str">
            <v>01</v>
          </cell>
          <cell r="D2640" t="str">
            <v/>
          </cell>
          <cell r="E2640" t="str">
            <v>PATTERN - MISC. DIE CUT, BOLSTER AIRBAG RH #32</v>
          </cell>
        </row>
        <row r="2641">
          <cell r="A2641" t="str">
            <v>L0426838</v>
          </cell>
          <cell r="B2641" t="str">
            <v>AA</v>
          </cell>
          <cell r="C2641" t="str">
            <v>01</v>
          </cell>
          <cell r="D2641" t="str">
            <v/>
          </cell>
          <cell r="E2641" t="str">
            <v>TRIM - DIE CUT CLOTH, FACING SIDE AIRBAG RH  AIRBAG NYLON  #31</v>
          </cell>
        </row>
        <row r="2642">
          <cell r="A2642" t="str">
            <v>L0426870</v>
          </cell>
          <cell r="B2642" t="str">
            <v>AA</v>
          </cell>
          <cell r="C2642" t="str">
            <v>01</v>
          </cell>
          <cell r="D2642" t="str">
            <v/>
          </cell>
          <cell r="E2642" t="str">
            <v>PATTERN - MISC. DIE CUT, FACING SIDE AIRBAG RH #31</v>
          </cell>
        </row>
        <row r="2643">
          <cell r="A2643" t="str">
            <v>L0432371</v>
          </cell>
          <cell r="B2643" t="str">
            <v>AA</v>
          </cell>
          <cell r="C2643" t="str">
            <v>01</v>
          </cell>
          <cell r="D2643" t="str">
            <v/>
          </cell>
          <cell r="E2643" t="str">
            <v>TRIM - DIE CUT VINYL, SIDE UPPER  TAURUS #6</v>
          </cell>
        </row>
        <row r="2644">
          <cell r="A2644" t="str">
            <v>L0431630</v>
          </cell>
          <cell r="B2644" t="str">
            <v>AA</v>
          </cell>
          <cell r="C2644" t="str">
            <v>01</v>
          </cell>
          <cell r="D2644" t="str">
            <v/>
          </cell>
          <cell r="E2644" t="str">
            <v>PATTERN - MISC. DIE CUT, SIDE UPPER #6</v>
          </cell>
        </row>
        <row r="2645">
          <cell r="A2645" t="str">
            <v>L0432379</v>
          </cell>
          <cell r="B2645" t="str">
            <v>AA</v>
          </cell>
          <cell r="C2645" t="str">
            <v>01</v>
          </cell>
          <cell r="D2645" t="str">
            <v/>
          </cell>
          <cell r="E2645" t="str">
            <v>TRIM - DIE CUT VINYL, BACK PANEL UPPER  TAURUS #21</v>
          </cell>
        </row>
        <row r="2646">
          <cell r="A2646" t="str">
            <v>L0431634</v>
          </cell>
          <cell r="B2646" t="str">
            <v>AA</v>
          </cell>
          <cell r="C2646" t="str">
            <v>01</v>
          </cell>
          <cell r="D2646" t="str">
            <v/>
          </cell>
          <cell r="E2646" t="str">
            <v>PATTERN - MISC. DIE CUT, BACK PANEL UPPER #21</v>
          </cell>
        </row>
        <row r="2647">
          <cell r="A2647" t="str">
            <v>L0322992</v>
          </cell>
          <cell r="B2647" t="str">
            <v>AA</v>
          </cell>
          <cell r="C2647" t="str">
            <v>01</v>
          </cell>
          <cell r="D2647" t="str">
            <v>LCF</v>
          </cell>
          <cell r="E2647" t="str">
            <v>THREAD, AMANN OXCEL +80 - AIRBAG THREAD- OR SIMILAR</v>
          </cell>
        </row>
        <row r="2648">
          <cell r="A2648" t="str">
            <v>L0157821</v>
          </cell>
          <cell r="B2648" t="str">
            <v>AA</v>
          </cell>
          <cell r="C2648" t="str">
            <v>02</v>
          </cell>
          <cell r="D2648" t="str">
            <v>LCF</v>
          </cell>
          <cell r="E2648" t="str">
            <v>THREAD, -TERRIER (OXLEY) M36 OR SIMILAR</v>
          </cell>
        </row>
        <row r="2649">
          <cell r="A2649" t="str">
            <v>L0157822</v>
          </cell>
          <cell r="B2649" t="str">
            <v>AA</v>
          </cell>
          <cell r="C2649" t="str">
            <v>02</v>
          </cell>
          <cell r="D2649" t="str">
            <v>LCF</v>
          </cell>
          <cell r="E2649" t="str">
            <v>THREAD, -TERRIER (OXLEY) M20 OR SIMILAR</v>
          </cell>
        </row>
        <row r="2650">
          <cell r="A2650" t="str">
            <v>L0431699</v>
          </cell>
          <cell r="B2650" t="str">
            <v>AA</v>
          </cell>
          <cell r="C2650" t="str">
            <v>01</v>
          </cell>
          <cell r="D2650" t="str">
            <v/>
          </cell>
          <cell r="E2650" t="str">
            <v>CORD - ELASTIC, 525MM - 127</v>
          </cell>
        </row>
        <row r="2651">
          <cell r="A2651" t="str">
            <v>L0431700</v>
          </cell>
          <cell r="B2651" t="str">
            <v>AA</v>
          </cell>
          <cell r="C2651" t="str">
            <v>01</v>
          </cell>
          <cell r="D2651" t="str">
            <v/>
          </cell>
          <cell r="E2651" t="str">
            <v>RETAINER - EXTRUDED PLASTIC, TAPE WIDTH - 25MMX428MM_MOD - 128</v>
          </cell>
        </row>
        <row r="2652">
          <cell r="A2652" t="str">
            <v>L0431701</v>
          </cell>
          <cell r="B2652" t="str">
            <v>AA</v>
          </cell>
          <cell r="C2652" t="str">
            <v>01</v>
          </cell>
          <cell r="D2652" t="str">
            <v/>
          </cell>
          <cell r="E2652" t="str">
            <v>RETAINER - EXTRUDED PLASTIC, TIEDOWN WIDTH 25MMX110MM - 155</v>
          </cell>
        </row>
        <row r="2653">
          <cell r="A2653" t="str">
            <v>L0431702</v>
          </cell>
          <cell r="B2653" t="str">
            <v>AA</v>
          </cell>
          <cell r="C2653" t="str">
            <v>01</v>
          </cell>
          <cell r="D2653" t="str">
            <v/>
          </cell>
          <cell r="E2653" t="str">
            <v>RETAINER - J, A133 - 320MM - 129</v>
          </cell>
        </row>
        <row r="2654">
          <cell r="A2654" t="str">
            <v>L0431703</v>
          </cell>
          <cell r="B2654" t="str">
            <v>AA</v>
          </cell>
          <cell r="C2654" t="str">
            <v>01</v>
          </cell>
          <cell r="D2654" t="str">
            <v/>
          </cell>
          <cell r="E2654" t="str">
            <v>RETAINER - J, 2655 - 350MM - 130</v>
          </cell>
        </row>
        <row r="2655">
          <cell r="A2655" t="str">
            <v>L0431704</v>
          </cell>
          <cell r="B2655" t="str">
            <v>AA</v>
          </cell>
          <cell r="C2655" t="str">
            <v>01</v>
          </cell>
          <cell r="D2655" t="str">
            <v/>
          </cell>
          <cell r="E2655" t="str">
            <v>RETAINER - J, 2603 - 340MM - 131</v>
          </cell>
        </row>
        <row r="2656">
          <cell r="A2656" t="str">
            <v>L0431705</v>
          </cell>
          <cell r="B2656" t="str">
            <v>AA</v>
          </cell>
          <cell r="C2656" t="str">
            <v>01</v>
          </cell>
          <cell r="D2656" t="str">
            <v/>
          </cell>
          <cell r="E2656" t="str">
            <v>RETAINER - J, 2846 - 200MM - 132</v>
          </cell>
        </row>
        <row r="2657">
          <cell r="A2657" t="str">
            <v>L0431706</v>
          </cell>
          <cell r="B2657" t="str">
            <v>AA</v>
          </cell>
          <cell r="C2657" t="str">
            <v>01</v>
          </cell>
          <cell r="D2657" t="str">
            <v/>
          </cell>
          <cell r="E2657" t="str">
            <v>RETAINER - J, 2603 - 350MM - 133</v>
          </cell>
        </row>
        <row r="2658">
          <cell r="A2658" t="str">
            <v>L0431718</v>
          </cell>
          <cell r="B2658" t="str">
            <v>AA</v>
          </cell>
          <cell r="C2658" t="str">
            <v>01</v>
          </cell>
          <cell r="D2658" t="str">
            <v/>
          </cell>
          <cell r="E2658" t="str">
            <v>HOOK AND LOOP - LOOP, VELCRO WIDTH - 20MM - 145</v>
          </cell>
        </row>
        <row r="2659">
          <cell r="A2659" t="str">
            <v>L0431765</v>
          </cell>
          <cell r="B2659" t="str">
            <v>AA</v>
          </cell>
          <cell r="C2659" t="str">
            <v>01</v>
          </cell>
          <cell r="D2659" t="str">
            <v/>
          </cell>
          <cell r="E2659" t="str">
            <v>RETAINER - EXTRUDED PLASTIC, TAPE WIDTH 25MMX452MM_MOD - 126</v>
          </cell>
        </row>
        <row r="2660">
          <cell r="A2660" t="str">
            <v>L0431770</v>
          </cell>
          <cell r="B2660" t="str">
            <v>AA</v>
          </cell>
          <cell r="C2660" t="str">
            <v>01</v>
          </cell>
          <cell r="D2660" t="str">
            <v/>
          </cell>
          <cell r="E2660" t="str">
            <v>LABEL - IDENTIFICATION, 2001221/35</v>
          </cell>
        </row>
        <row r="2661">
          <cell r="A2661" t="str">
            <v>L0431798</v>
          </cell>
          <cell r="B2661" t="str">
            <v>AA</v>
          </cell>
          <cell r="C2661" t="str">
            <v>01</v>
          </cell>
          <cell r="D2661" t="str">
            <v/>
          </cell>
          <cell r="E2661" t="str">
            <v>LABEL - SAFETY, 2001204 - AIRBAG - 161</v>
          </cell>
        </row>
        <row r="2662">
          <cell r="A2662" t="str">
            <v>L0375227</v>
          </cell>
          <cell r="B2662" t="str">
            <v>AA</v>
          </cell>
          <cell r="C2662" t="str">
            <v>03</v>
          </cell>
          <cell r="D2662" t="str">
            <v>LCF</v>
          </cell>
          <cell r="E2662" t="str">
            <v>ASM, TRIM COVER - 1RS BACK VINYL, FRONT LH, JT1B PRET A PORTER</v>
          </cell>
        </row>
        <row r="2663">
          <cell r="A2663" t="str">
            <v>L0427182</v>
          </cell>
          <cell r="B2663" t="str">
            <v>AA</v>
          </cell>
          <cell r="C2663" t="str">
            <v>01</v>
          </cell>
          <cell r="D2663" t="str">
            <v/>
          </cell>
          <cell r="E2663" t="str">
            <v>TRIM - DIE CUT CLOTH, FACING SIDE AIRBAG LH  AIRBAG NYLON  #31</v>
          </cell>
        </row>
        <row r="2664">
          <cell r="A2664" t="str">
            <v>L0427202</v>
          </cell>
          <cell r="B2664" t="str">
            <v>AA</v>
          </cell>
          <cell r="C2664" t="str">
            <v>01</v>
          </cell>
          <cell r="D2664" t="str">
            <v/>
          </cell>
          <cell r="E2664" t="str">
            <v>PATTERN - MISC. DIE CUT, FACING SIDE AIRBAG LH #31</v>
          </cell>
        </row>
        <row r="2665">
          <cell r="A2665" t="str">
            <v>L0427183</v>
          </cell>
          <cell r="B2665" t="str">
            <v>AA</v>
          </cell>
          <cell r="C2665" t="str">
            <v>01</v>
          </cell>
          <cell r="D2665" t="str">
            <v/>
          </cell>
          <cell r="E2665" t="str">
            <v>TRIM - DIE CUT CLOTH, BOLSTER AIRBAG LH  AIRBAG NYLON #32</v>
          </cell>
        </row>
        <row r="2666">
          <cell r="A2666" t="str">
            <v>L0427203</v>
          </cell>
          <cell r="B2666" t="str">
            <v>AA</v>
          </cell>
          <cell r="C2666" t="str">
            <v>01</v>
          </cell>
          <cell r="D2666" t="str">
            <v/>
          </cell>
          <cell r="E2666" t="str">
            <v>PATTERN - MISC. DIE CUT, BOLSTER AIRBAG LH #32</v>
          </cell>
        </row>
        <row r="2667">
          <cell r="A2667" t="str">
            <v>L0401096</v>
          </cell>
          <cell r="B2667" t="str">
            <v>AA</v>
          </cell>
          <cell r="C2667" t="str">
            <v>02</v>
          </cell>
          <cell r="D2667" t="str">
            <v/>
          </cell>
          <cell r="E2667" t="str">
            <v>TRIM - DIE CUT VINYL, BOLSTER LOWER  TAURUS #5</v>
          </cell>
        </row>
        <row r="2668">
          <cell r="A2668" t="str">
            <v>L0400857</v>
          </cell>
          <cell r="B2668" t="str">
            <v>AA</v>
          </cell>
          <cell r="C2668" t="str">
            <v>02</v>
          </cell>
          <cell r="D2668" t="str">
            <v/>
          </cell>
          <cell r="E2668" t="str">
            <v>PATTERN - MISC. DIE CUT, BOLSTER LOWER #5</v>
          </cell>
        </row>
        <row r="2669">
          <cell r="A2669" t="str">
            <v>L0432371</v>
          </cell>
          <cell r="B2669" t="str">
            <v>AA</v>
          </cell>
          <cell r="C2669" t="str">
            <v>01</v>
          </cell>
          <cell r="D2669" t="str">
            <v/>
          </cell>
          <cell r="E2669" t="str">
            <v>TRIM - DIE CUT VINYL, SIDE UPPER  TAURUS #6</v>
          </cell>
        </row>
        <row r="2670">
          <cell r="A2670" t="str">
            <v>L0431630</v>
          </cell>
          <cell r="B2670" t="str">
            <v>AA</v>
          </cell>
          <cell r="C2670" t="str">
            <v>01</v>
          </cell>
          <cell r="D2670" t="str">
            <v/>
          </cell>
          <cell r="E2670" t="str">
            <v>PATTERN - MISC. DIE CUT, SIDE UPPER #6</v>
          </cell>
        </row>
        <row r="2671">
          <cell r="A2671" t="str">
            <v>L0401083</v>
          </cell>
          <cell r="B2671" t="str">
            <v>AA</v>
          </cell>
          <cell r="C2671" t="str">
            <v>02</v>
          </cell>
          <cell r="D2671" t="str">
            <v/>
          </cell>
          <cell r="E2671" t="str">
            <v>TRIM - DIE CUT VINYL, BOLSTER RH  TAURUS #2</v>
          </cell>
        </row>
        <row r="2672">
          <cell r="A2672" t="str">
            <v>L0400829</v>
          </cell>
          <cell r="B2672" t="str">
            <v>AA</v>
          </cell>
          <cell r="C2672" t="str">
            <v>02</v>
          </cell>
          <cell r="D2672" t="str">
            <v/>
          </cell>
          <cell r="E2672" t="str">
            <v>PATTERN - MISC. DIE CUT, BOLSTER RH #2</v>
          </cell>
        </row>
        <row r="2673">
          <cell r="A2673" t="str">
            <v>L0401097</v>
          </cell>
          <cell r="B2673" t="str">
            <v>AA</v>
          </cell>
          <cell r="C2673" t="str">
            <v>02</v>
          </cell>
          <cell r="D2673" t="str">
            <v/>
          </cell>
          <cell r="E2673" t="str">
            <v>TRIM - DIE CUT VINYL, BOLSTER UPPER  TAURUS #3</v>
          </cell>
        </row>
        <row r="2674">
          <cell r="A2674" t="str">
            <v>L0400858</v>
          </cell>
          <cell r="B2674" t="str">
            <v>AA</v>
          </cell>
          <cell r="C2674" t="str">
            <v>02</v>
          </cell>
          <cell r="D2674" t="str">
            <v/>
          </cell>
          <cell r="E2674" t="str">
            <v>PATTERN - MISC. DIE CUT, BOLSTER UPPER #3</v>
          </cell>
        </row>
        <row r="2675">
          <cell r="A2675" t="str">
            <v>L0401093</v>
          </cell>
          <cell r="B2675" t="str">
            <v>AA</v>
          </cell>
          <cell r="C2675" t="str">
            <v>02</v>
          </cell>
          <cell r="D2675" t="str">
            <v/>
          </cell>
          <cell r="E2675" t="str">
            <v>TRIM - DIE CUT VINYL, BOLSTER RH  TAURUS #4</v>
          </cell>
        </row>
        <row r="2676">
          <cell r="A2676" t="str">
            <v>L0400852</v>
          </cell>
          <cell r="B2676" t="str">
            <v>AA</v>
          </cell>
          <cell r="C2676" t="str">
            <v>02</v>
          </cell>
          <cell r="D2676" t="str">
            <v/>
          </cell>
          <cell r="E2676" t="str">
            <v>PATTERN - MISC. DIE CUT, BOLSTER LH #4</v>
          </cell>
        </row>
        <row r="2677">
          <cell r="A2677" t="str">
            <v>L0430227</v>
          </cell>
          <cell r="B2677" t="str">
            <v>AA</v>
          </cell>
          <cell r="C2677" t="str">
            <v>01</v>
          </cell>
          <cell r="D2677" t="str">
            <v/>
          </cell>
          <cell r="E2677" t="str">
            <v>TRIM - DIE CUT VINYL, SIDE LOWER, TAURUS #14</v>
          </cell>
        </row>
        <row r="2678">
          <cell r="A2678" t="str">
            <v>L0400862</v>
          </cell>
          <cell r="B2678" t="str">
            <v>AA</v>
          </cell>
          <cell r="C2678" t="str">
            <v>02</v>
          </cell>
          <cell r="D2678" t="str">
            <v/>
          </cell>
          <cell r="E2678" t="str">
            <v>PATTERN - MISC. DIE CUT, SIDE LOWER #14</v>
          </cell>
        </row>
        <row r="2679">
          <cell r="A2679" t="str">
            <v>L0431631</v>
          </cell>
          <cell r="B2679" t="str">
            <v>AA</v>
          </cell>
          <cell r="C2679" t="str">
            <v>01</v>
          </cell>
          <cell r="D2679" t="str">
            <v/>
          </cell>
          <cell r="E2679" t="str">
            <v>TRIM - DIE CUT CLOTH, SIDE LOWER OUTER  AIRBAG NYLON #15</v>
          </cell>
        </row>
        <row r="2680">
          <cell r="A2680" t="str">
            <v>L0431632</v>
          </cell>
          <cell r="B2680" t="str">
            <v>AA</v>
          </cell>
          <cell r="C2680" t="str">
            <v>01</v>
          </cell>
          <cell r="D2680" t="str">
            <v/>
          </cell>
          <cell r="E2680" t="str">
            <v>PATTERN - MISC. DIE CUT, SIDE LOWER OUTER #15</v>
          </cell>
        </row>
        <row r="2681">
          <cell r="A2681" t="str">
            <v>L0430230</v>
          </cell>
          <cell r="B2681" t="str">
            <v>AA</v>
          </cell>
          <cell r="C2681" t="str">
            <v>01</v>
          </cell>
          <cell r="D2681" t="str">
            <v/>
          </cell>
          <cell r="E2681" t="str">
            <v>TRIM - DIE CUT VINYL, BACK PANEL  TAURUS #18</v>
          </cell>
        </row>
        <row r="2682">
          <cell r="A2682" t="str">
            <v>L0401548</v>
          </cell>
          <cell r="B2682" t="str">
            <v>AA</v>
          </cell>
          <cell r="C2682" t="str">
            <v>02</v>
          </cell>
          <cell r="D2682" t="str">
            <v/>
          </cell>
          <cell r="E2682" t="str">
            <v>PATTERN - MISC. DIE CUT, BACK PANEL #18</v>
          </cell>
        </row>
        <row r="2683">
          <cell r="A2683" t="str">
            <v>L0401102</v>
          </cell>
          <cell r="B2683" t="str">
            <v>AA</v>
          </cell>
          <cell r="C2683" t="str">
            <v>02</v>
          </cell>
          <cell r="D2683" t="str">
            <v/>
          </cell>
          <cell r="E2683" t="str">
            <v>TRIM - DIE CUT VINYL, BACK PANEL LH  TAURUS #19</v>
          </cell>
        </row>
        <row r="2684">
          <cell r="A2684" t="str">
            <v>L0400853</v>
          </cell>
          <cell r="B2684" t="str">
            <v>AA</v>
          </cell>
          <cell r="C2684" t="str">
            <v>02</v>
          </cell>
          <cell r="D2684" t="str">
            <v/>
          </cell>
          <cell r="E2684" t="str">
            <v>PATTERN - MISC. DIE CUT, BACK PANEL LH #19</v>
          </cell>
        </row>
        <row r="2685">
          <cell r="A2685" t="str">
            <v>L0401101</v>
          </cell>
          <cell r="B2685" t="str">
            <v>AA</v>
          </cell>
          <cell r="C2685" t="str">
            <v>02</v>
          </cell>
          <cell r="D2685" t="str">
            <v/>
          </cell>
          <cell r="E2685" t="str">
            <v>TRIM - DIE CUT VINYL, BACK PANEL RH  TAURUS #20</v>
          </cell>
        </row>
        <row r="2686">
          <cell r="A2686" t="str">
            <v>L0400856</v>
          </cell>
          <cell r="B2686" t="str">
            <v>AA</v>
          </cell>
          <cell r="C2686" t="str">
            <v>02</v>
          </cell>
          <cell r="D2686" t="str">
            <v/>
          </cell>
          <cell r="E2686" t="str">
            <v>PATTERN - MISC. DIE CUT, BACK PANEL RH #20</v>
          </cell>
        </row>
        <row r="2687">
          <cell r="A2687" t="str">
            <v>L0432379</v>
          </cell>
          <cell r="B2687" t="str">
            <v>AA</v>
          </cell>
          <cell r="C2687" t="str">
            <v>01</v>
          </cell>
          <cell r="D2687" t="str">
            <v/>
          </cell>
          <cell r="E2687" t="str">
            <v>TRIM - DIE CUT VINYL, BACK PANEL UPPER  TAURUS #21</v>
          </cell>
        </row>
        <row r="2688">
          <cell r="A2688" t="str">
            <v>L0431634</v>
          </cell>
          <cell r="B2688" t="str">
            <v>AA</v>
          </cell>
          <cell r="C2688" t="str">
            <v>01</v>
          </cell>
          <cell r="D2688" t="str">
            <v/>
          </cell>
          <cell r="E2688" t="str">
            <v>PATTERN - MISC. DIE CUT, BACK PANEL UPPER #21</v>
          </cell>
        </row>
        <row r="2689">
          <cell r="A2689" t="str">
            <v>L0401087</v>
          </cell>
          <cell r="B2689" t="str">
            <v>AA</v>
          </cell>
          <cell r="C2689" t="str">
            <v>02</v>
          </cell>
          <cell r="D2689" t="str">
            <v/>
          </cell>
          <cell r="E2689" t="str">
            <v>TRIM - DIE CUT VINYL, SIDE RH  TAURUS #10</v>
          </cell>
        </row>
        <row r="2690">
          <cell r="A2690" t="str">
            <v>L0400833</v>
          </cell>
          <cell r="B2690" t="str">
            <v>AA</v>
          </cell>
          <cell r="C2690" t="str">
            <v>02</v>
          </cell>
          <cell r="D2690" t="str">
            <v/>
          </cell>
          <cell r="E2690" t="str">
            <v>PATTERN - MISC. DIE CUT, SIDE RH #10</v>
          </cell>
        </row>
        <row r="2691">
          <cell r="A2691" t="str">
            <v>L0401086</v>
          </cell>
          <cell r="B2691" t="str">
            <v>AA</v>
          </cell>
          <cell r="C2691" t="str">
            <v>02</v>
          </cell>
          <cell r="D2691" t="str">
            <v/>
          </cell>
          <cell r="E2691" t="str">
            <v>TRIM - DIE CUT VINYL, SIDE LH  TAURUS #11</v>
          </cell>
        </row>
        <row r="2692">
          <cell r="A2692" t="str">
            <v>L0400832</v>
          </cell>
          <cell r="B2692" t="str">
            <v>AA</v>
          </cell>
          <cell r="C2692" t="str">
            <v>02</v>
          </cell>
          <cell r="D2692" t="str">
            <v/>
          </cell>
          <cell r="E2692" t="str">
            <v>PATTERN - MISC. DIE CUT, SIDE LH #11</v>
          </cell>
        </row>
        <row r="2693">
          <cell r="A2693" t="str">
            <v>L0432394</v>
          </cell>
          <cell r="B2693" t="str">
            <v>AA</v>
          </cell>
          <cell r="C2693" t="str">
            <v>01</v>
          </cell>
          <cell r="D2693" t="str">
            <v/>
          </cell>
          <cell r="E2693" t="str">
            <v>TRIM - DIE CUT VINYL, GUSSET BOLSTER LH  TAURUS #13</v>
          </cell>
        </row>
        <row r="2694">
          <cell r="A2694" t="str">
            <v>L0400860</v>
          </cell>
          <cell r="B2694" t="str">
            <v>AA</v>
          </cell>
          <cell r="C2694" t="str">
            <v>02</v>
          </cell>
          <cell r="D2694" t="str">
            <v/>
          </cell>
          <cell r="E2694" t="str">
            <v>PATTERN - MISC. DIE CUT, GUSSET BOLSTER LH #13</v>
          </cell>
        </row>
        <row r="2695">
          <cell r="A2695" t="str">
            <v>L0432395</v>
          </cell>
          <cell r="B2695" t="str">
            <v>AA</v>
          </cell>
          <cell r="C2695" t="str">
            <v>01</v>
          </cell>
          <cell r="D2695" t="str">
            <v/>
          </cell>
          <cell r="E2695" t="str">
            <v>TRIM - DIE CUT VINYL, GUSSET BOLSTER RH  TAURUS #12</v>
          </cell>
        </row>
        <row r="2696">
          <cell r="A2696" t="str">
            <v>L0400841</v>
          </cell>
          <cell r="B2696" t="str">
            <v>AA</v>
          </cell>
          <cell r="C2696" t="str">
            <v>02</v>
          </cell>
          <cell r="D2696" t="str">
            <v/>
          </cell>
          <cell r="E2696" t="str">
            <v>PATTERN - MISC. DIE CUT, GUSSET BOLSTER RH #12</v>
          </cell>
        </row>
        <row r="2697">
          <cell r="A2697" t="str">
            <v>L0157822</v>
          </cell>
          <cell r="B2697" t="str">
            <v>AA</v>
          </cell>
          <cell r="C2697" t="str">
            <v>02</v>
          </cell>
          <cell r="D2697" t="str">
            <v>LCF</v>
          </cell>
          <cell r="E2697" t="str">
            <v>THREAD, -TERRIER (OXLEY) M20 OR SIMILAR</v>
          </cell>
        </row>
        <row r="2698">
          <cell r="A2698" t="str">
            <v>L0157821</v>
          </cell>
          <cell r="B2698" t="str">
            <v>AA</v>
          </cell>
          <cell r="C2698" t="str">
            <v>02</v>
          </cell>
          <cell r="D2698" t="str">
            <v>LCF</v>
          </cell>
          <cell r="E2698" t="str">
            <v>THREAD, -TERRIER (OXLEY) M36 OR SIMILAR</v>
          </cell>
        </row>
        <row r="2699">
          <cell r="A2699" t="str">
            <v>L0322992</v>
          </cell>
          <cell r="B2699" t="str">
            <v>AA</v>
          </cell>
          <cell r="C2699" t="str">
            <v>01</v>
          </cell>
          <cell r="D2699" t="str">
            <v>LCF</v>
          </cell>
          <cell r="E2699" t="str">
            <v>THREAD, AMANN OXCEL +80 - AIRBAG THREAD- OR SIMILAR</v>
          </cell>
        </row>
        <row r="2700">
          <cell r="A2700" t="str">
            <v>L0431699</v>
          </cell>
          <cell r="B2700" t="str">
            <v>AA</v>
          </cell>
          <cell r="C2700" t="str">
            <v>01</v>
          </cell>
          <cell r="D2700" t="str">
            <v/>
          </cell>
          <cell r="E2700" t="str">
            <v>CORD - ELASTIC, 525MM - 127</v>
          </cell>
        </row>
        <row r="2701">
          <cell r="A2701" t="str">
            <v>L0431700</v>
          </cell>
          <cell r="B2701" t="str">
            <v>AA</v>
          </cell>
          <cell r="C2701" t="str">
            <v>01</v>
          </cell>
          <cell r="D2701" t="str">
            <v/>
          </cell>
          <cell r="E2701" t="str">
            <v>RETAINER - EXTRUDED PLASTIC, TAPE WIDTH - 25MMX428MM_MOD - 128</v>
          </cell>
        </row>
        <row r="2702">
          <cell r="A2702" t="str">
            <v>L0431701</v>
          </cell>
          <cell r="B2702" t="str">
            <v>AA</v>
          </cell>
          <cell r="C2702" t="str">
            <v>01</v>
          </cell>
          <cell r="D2702" t="str">
            <v/>
          </cell>
          <cell r="E2702" t="str">
            <v>RETAINER - EXTRUDED PLASTIC, TIEDOWN WIDTH 25MMX110MM - 155</v>
          </cell>
        </row>
        <row r="2703">
          <cell r="A2703" t="str">
            <v>L0431702</v>
          </cell>
          <cell r="B2703" t="str">
            <v>AA</v>
          </cell>
          <cell r="C2703" t="str">
            <v>01</v>
          </cell>
          <cell r="D2703" t="str">
            <v/>
          </cell>
          <cell r="E2703" t="str">
            <v>RETAINER - J, A133 - 320MM - 129</v>
          </cell>
        </row>
        <row r="2704">
          <cell r="A2704" t="str">
            <v>L0431703</v>
          </cell>
          <cell r="B2704" t="str">
            <v>AA</v>
          </cell>
          <cell r="C2704" t="str">
            <v>01</v>
          </cell>
          <cell r="D2704" t="str">
            <v/>
          </cell>
          <cell r="E2704" t="str">
            <v>RETAINER - J, 2655 - 350MM - 130</v>
          </cell>
        </row>
        <row r="2705">
          <cell r="A2705" t="str">
            <v>L0431704</v>
          </cell>
          <cell r="B2705" t="str">
            <v>AA</v>
          </cell>
          <cell r="C2705" t="str">
            <v>01</v>
          </cell>
          <cell r="D2705" t="str">
            <v/>
          </cell>
          <cell r="E2705" t="str">
            <v>RETAINER - J, 2603 - 340MM - 131</v>
          </cell>
        </row>
        <row r="2706">
          <cell r="A2706" t="str">
            <v>L0431705</v>
          </cell>
          <cell r="B2706" t="str">
            <v>AA</v>
          </cell>
          <cell r="C2706" t="str">
            <v>01</v>
          </cell>
          <cell r="D2706" t="str">
            <v/>
          </cell>
          <cell r="E2706" t="str">
            <v>RETAINER - J, 2846 - 200MM - 132</v>
          </cell>
        </row>
        <row r="2707">
          <cell r="A2707" t="str">
            <v>L0431706</v>
          </cell>
          <cell r="B2707" t="str">
            <v>AA</v>
          </cell>
          <cell r="C2707" t="str">
            <v>01</v>
          </cell>
          <cell r="D2707" t="str">
            <v/>
          </cell>
          <cell r="E2707" t="str">
            <v>RETAINER - J, 2603 - 350MM - 133</v>
          </cell>
        </row>
        <row r="2708">
          <cell r="A2708" t="str">
            <v>L0431718</v>
          </cell>
          <cell r="B2708" t="str">
            <v>AA</v>
          </cell>
          <cell r="C2708" t="str">
            <v>01</v>
          </cell>
          <cell r="D2708" t="str">
            <v/>
          </cell>
          <cell r="E2708" t="str">
            <v>HOOK AND LOOP - LOOP, VELCRO WIDTH - 20MM - 145</v>
          </cell>
        </row>
        <row r="2709">
          <cell r="A2709" t="str">
            <v>L0431765</v>
          </cell>
          <cell r="B2709" t="str">
            <v>AA</v>
          </cell>
          <cell r="C2709" t="str">
            <v>01</v>
          </cell>
          <cell r="D2709" t="str">
            <v/>
          </cell>
          <cell r="E2709" t="str">
            <v>RETAINER - EXTRUDED PLASTIC, TAPE WIDTH 25MMX452MM_MOD - 126</v>
          </cell>
        </row>
        <row r="2710">
          <cell r="A2710" t="str">
            <v>L0431770</v>
          </cell>
          <cell r="B2710" t="str">
            <v>AA</v>
          </cell>
          <cell r="C2710" t="str">
            <v>01</v>
          </cell>
          <cell r="D2710" t="str">
            <v/>
          </cell>
          <cell r="E2710" t="str">
            <v>LABEL - IDENTIFICATION, 2001221/35</v>
          </cell>
        </row>
        <row r="2711">
          <cell r="A2711" t="str">
            <v>L0431798</v>
          </cell>
          <cell r="B2711" t="str">
            <v>AA</v>
          </cell>
          <cell r="C2711" t="str">
            <v>01</v>
          </cell>
          <cell r="D2711" t="str">
            <v/>
          </cell>
          <cell r="E2711" t="str">
            <v>LABEL - SAFETY, 2001204 - AIRBAG - 161</v>
          </cell>
        </row>
        <row r="2712">
          <cell r="A2712" t="str">
            <v>L0401085</v>
          </cell>
          <cell r="B2712" t="str">
            <v>AA</v>
          </cell>
          <cell r="C2712" t="str">
            <v>02</v>
          </cell>
          <cell r="D2712" t="str">
            <v/>
          </cell>
          <cell r="E2712" t="str">
            <v>TRIM - DIE CUT VINYL, CENTER  TAURUS #1</v>
          </cell>
        </row>
        <row r="2713">
          <cell r="A2713" t="str">
            <v>L0400831</v>
          </cell>
          <cell r="B2713" t="str">
            <v>AA</v>
          </cell>
          <cell r="C2713" t="str">
            <v>02</v>
          </cell>
          <cell r="D2713" t="str">
            <v/>
          </cell>
          <cell r="E2713" t="str">
            <v>PATTERN - MISC. DIE CUT, CENTER #1</v>
          </cell>
        </row>
        <row r="2714">
          <cell r="A2714" t="str">
            <v>L0375229</v>
          </cell>
          <cell r="B2714" t="str">
            <v>AA</v>
          </cell>
          <cell r="C2714" t="str">
            <v>03</v>
          </cell>
          <cell r="D2714" t="str">
            <v>LCF</v>
          </cell>
          <cell r="E2714" t="str">
            <v>ASM, TRIM COVER - 1RS BACK LEATHER, FRONT LH, JT2 CATWALK</v>
          </cell>
        </row>
        <row r="2715">
          <cell r="A2715" t="str">
            <v>L0432398</v>
          </cell>
          <cell r="B2715" t="str">
            <v>AA</v>
          </cell>
          <cell r="C2715" t="str">
            <v>01</v>
          </cell>
          <cell r="D2715" t="str">
            <v/>
          </cell>
          <cell r="E2715" t="str">
            <v>TRIM - DIE CUT LEATHER, BOLSTER RH  TAURUS #2</v>
          </cell>
        </row>
        <row r="2716">
          <cell r="A2716" t="str">
            <v>L0432402</v>
          </cell>
          <cell r="B2716" t="str">
            <v>AA</v>
          </cell>
          <cell r="C2716" t="str">
            <v>01</v>
          </cell>
          <cell r="D2716" t="str">
            <v/>
          </cell>
          <cell r="E2716" t="str">
            <v>PATTERN - MISC. DIE CUT, BOLSTER RH #2</v>
          </cell>
        </row>
        <row r="2717">
          <cell r="A2717" t="str">
            <v>L0432399</v>
          </cell>
          <cell r="B2717" t="str">
            <v>AA</v>
          </cell>
          <cell r="C2717" t="str">
            <v>01</v>
          </cell>
          <cell r="D2717" t="str">
            <v/>
          </cell>
          <cell r="E2717" t="str">
            <v>TRIM - DIE CUT LEATHER, BOLSTER UPPER  TAURUS #3</v>
          </cell>
        </row>
        <row r="2718">
          <cell r="A2718" t="str">
            <v>L0432403</v>
          </cell>
          <cell r="B2718" t="str">
            <v>AA</v>
          </cell>
          <cell r="C2718" t="str">
            <v>01</v>
          </cell>
          <cell r="D2718" t="str">
            <v/>
          </cell>
          <cell r="E2718" t="str">
            <v>PATTERN - MISC. DIE CUT, BOLSTER UPPER #3</v>
          </cell>
        </row>
        <row r="2719">
          <cell r="A2719" t="str">
            <v>L0432400</v>
          </cell>
          <cell r="B2719" t="str">
            <v>AA</v>
          </cell>
          <cell r="C2719" t="str">
            <v>01</v>
          </cell>
          <cell r="D2719" t="str">
            <v/>
          </cell>
          <cell r="E2719" t="str">
            <v>TRIM - DIE CUT LEATHER, BOLSTER LH  TAURUS #4</v>
          </cell>
        </row>
        <row r="2720">
          <cell r="A2720" t="str">
            <v>L0432404</v>
          </cell>
          <cell r="B2720" t="str">
            <v>AA</v>
          </cell>
          <cell r="C2720" t="str">
            <v>01</v>
          </cell>
          <cell r="D2720" t="str">
            <v/>
          </cell>
          <cell r="E2720" t="str">
            <v>PATTERN - MISC. DIE CUT, BOLSTER LH #4</v>
          </cell>
        </row>
        <row r="2721">
          <cell r="A2721" t="str">
            <v>L0432401</v>
          </cell>
          <cell r="B2721" t="str">
            <v>AA</v>
          </cell>
          <cell r="C2721" t="str">
            <v>01</v>
          </cell>
          <cell r="D2721" t="str">
            <v/>
          </cell>
          <cell r="E2721" t="str">
            <v>TRIM - DIE CUT LEATHER, CENTER LOWER  TAURUS #5</v>
          </cell>
        </row>
        <row r="2722">
          <cell r="A2722" t="str">
            <v>L0432405</v>
          </cell>
          <cell r="B2722" t="str">
            <v>AA</v>
          </cell>
          <cell r="C2722" t="str">
            <v>01</v>
          </cell>
          <cell r="D2722" t="str">
            <v/>
          </cell>
          <cell r="E2722" t="str">
            <v>PATTERN - MISC. DIE CUT, CENTER LOWER #5</v>
          </cell>
        </row>
        <row r="2723">
          <cell r="A2723" t="str">
            <v>L0432409</v>
          </cell>
          <cell r="B2723" t="str">
            <v>AA</v>
          </cell>
          <cell r="C2723" t="str">
            <v>01</v>
          </cell>
          <cell r="D2723" t="str">
            <v/>
          </cell>
          <cell r="E2723" t="str">
            <v>TRIM - DIE CUT VINYL, BOLSTER LOWER  TAURUS #9</v>
          </cell>
        </row>
        <row r="2724">
          <cell r="A2724" t="str">
            <v>L0432412</v>
          </cell>
          <cell r="B2724" t="str">
            <v>AA</v>
          </cell>
          <cell r="C2724" t="str">
            <v>01</v>
          </cell>
          <cell r="D2724" t="str">
            <v/>
          </cell>
          <cell r="E2724" t="str">
            <v>PATTERN - MISC. DIE CUT, BOLSTER LOWER #9</v>
          </cell>
        </row>
        <row r="2725">
          <cell r="A2725" t="str">
            <v>L0432413</v>
          </cell>
          <cell r="B2725" t="str">
            <v>AA</v>
          </cell>
          <cell r="C2725" t="str">
            <v>01</v>
          </cell>
          <cell r="D2725" t="str">
            <v/>
          </cell>
          <cell r="E2725" t="str">
            <v>TRIM - DIE CUT VINYL, BACK PANEL RH  TAURUS #19</v>
          </cell>
        </row>
        <row r="2726">
          <cell r="A2726" t="str">
            <v>L0432416</v>
          </cell>
          <cell r="B2726" t="str">
            <v>AA</v>
          </cell>
          <cell r="C2726" t="str">
            <v>01</v>
          </cell>
          <cell r="D2726" t="str">
            <v/>
          </cell>
          <cell r="E2726" t="str">
            <v>PATTERN - MISC. DIE CUT, BACK PANEL RH #19</v>
          </cell>
        </row>
        <row r="2727">
          <cell r="A2727" t="str">
            <v>L0432414</v>
          </cell>
          <cell r="B2727" t="str">
            <v>AA</v>
          </cell>
          <cell r="C2727" t="str">
            <v>01</v>
          </cell>
          <cell r="D2727" t="str">
            <v/>
          </cell>
          <cell r="E2727" t="str">
            <v>TRIM - DIE CUT VINYL, BACK PANEL LH  TAURUS #20</v>
          </cell>
        </row>
        <row r="2728">
          <cell r="A2728" t="str">
            <v>L0432417</v>
          </cell>
          <cell r="B2728" t="str">
            <v>AA</v>
          </cell>
          <cell r="C2728" t="str">
            <v>01</v>
          </cell>
          <cell r="D2728" t="str">
            <v/>
          </cell>
          <cell r="E2728" t="str">
            <v>PATTERN - MISC. DIE CUT, BACK PANEL LH #20</v>
          </cell>
        </row>
        <row r="2729">
          <cell r="A2729" t="str">
            <v>L0432422</v>
          </cell>
          <cell r="B2729" t="str">
            <v>AA</v>
          </cell>
          <cell r="C2729" t="str">
            <v>01</v>
          </cell>
          <cell r="D2729" t="str">
            <v/>
          </cell>
          <cell r="E2729" t="str">
            <v>TRIM - DIE CUT VINYL, BOLSTER RH OUTER  TAURUS #7</v>
          </cell>
        </row>
        <row r="2730">
          <cell r="A2730" t="str">
            <v>L0432424</v>
          </cell>
          <cell r="B2730" t="str">
            <v>AA</v>
          </cell>
          <cell r="C2730" t="str">
            <v>01</v>
          </cell>
          <cell r="D2730" t="str">
            <v/>
          </cell>
          <cell r="E2730" t="str">
            <v>PATTERN - MISC. DIE CUT, BOLSTER RH OUTER #7</v>
          </cell>
        </row>
        <row r="2731">
          <cell r="A2731" t="str">
            <v>L0432423</v>
          </cell>
          <cell r="B2731" t="str">
            <v>AA</v>
          </cell>
          <cell r="C2731" t="str">
            <v>01</v>
          </cell>
          <cell r="D2731" t="str">
            <v/>
          </cell>
          <cell r="E2731" t="str">
            <v>TRIM - DIE CUT VINYL, BOLSTER LH OUTER  TAURUS #8</v>
          </cell>
        </row>
        <row r="2732">
          <cell r="A2732" t="str">
            <v>L0432425</v>
          </cell>
          <cell r="B2732" t="str">
            <v>AA</v>
          </cell>
          <cell r="C2732" t="str">
            <v>01</v>
          </cell>
          <cell r="D2732" t="str">
            <v/>
          </cell>
          <cell r="E2732" t="str">
            <v>PATTERN - MISC. DIE CUT, BOLSTER LH OUTER #8</v>
          </cell>
        </row>
        <row r="2733">
          <cell r="A2733" t="str">
            <v>L0432418</v>
          </cell>
          <cell r="B2733" t="str">
            <v>AA</v>
          </cell>
          <cell r="C2733" t="str">
            <v>01</v>
          </cell>
          <cell r="D2733" t="str">
            <v/>
          </cell>
          <cell r="E2733" t="str">
            <v>TRIM - DIE CUT NON-WOVEN, FOAM BOLSTER RH  6MM #23</v>
          </cell>
        </row>
        <row r="2734">
          <cell r="A2734" t="str">
            <v>L0432419</v>
          </cell>
          <cell r="B2734" t="str">
            <v>AA</v>
          </cell>
          <cell r="C2734" t="str">
            <v>01</v>
          </cell>
          <cell r="D2734" t="str">
            <v/>
          </cell>
          <cell r="E2734" t="str">
            <v>TRIM - DIE CUT NON-WOVEN, FOAM BOLSTER UPPER  6MM #24</v>
          </cell>
        </row>
        <row r="2735">
          <cell r="A2735" t="str">
            <v>L0432420</v>
          </cell>
          <cell r="B2735" t="str">
            <v>AA</v>
          </cell>
          <cell r="C2735" t="str">
            <v>01</v>
          </cell>
          <cell r="D2735" t="str">
            <v/>
          </cell>
          <cell r="E2735" t="str">
            <v>TRIM - DIE CUT NON-WOVEN, FOAM BOLSTER LH  6MM #25</v>
          </cell>
        </row>
        <row r="2736">
          <cell r="A2736" t="str">
            <v>L0432421</v>
          </cell>
          <cell r="B2736" t="str">
            <v>AA</v>
          </cell>
          <cell r="C2736" t="str">
            <v>01</v>
          </cell>
          <cell r="D2736" t="str">
            <v/>
          </cell>
          <cell r="E2736" t="str">
            <v>TRIM - DIE CUT NON-WOVEN, FOAM BOLSTER LOWER  6MM #26</v>
          </cell>
        </row>
        <row r="2737">
          <cell r="A2737" t="str">
            <v>L0432522</v>
          </cell>
          <cell r="B2737" t="str">
            <v>AA</v>
          </cell>
          <cell r="C2737" t="str">
            <v>01</v>
          </cell>
          <cell r="D2737" t="str">
            <v/>
          </cell>
          <cell r="E2737" t="str">
            <v>TRIM - DIE CUT NON-WOVEN, FOAM CENTER  10MM #22</v>
          </cell>
        </row>
        <row r="2738">
          <cell r="A2738" t="str">
            <v>L0400831</v>
          </cell>
          <cell r="B2738" t="str">
            <v>AA</v>
          </cell>
          <cell r="C2738" t="str">
            <v>02</v>
          </cell>
          <cell r="D2738" t="str">
            <v/>
          </cell>
          <cell r="E2738" t="str">
            <v>PATTERN - MISC. DIE CUT, CENTER #1</v>
          </cell>
        </row>
        <row r="2739">
          <cell r="A2739" t="str">
            <v>L0432521</v>
          </cell>
          <cell r="B2739" t="str">
            <v>AA</v>
          </cell>
          <cell r="C2739" t="str">
            <v>01</v>
          </cell>
          <cell r="D2739" t="str">
            <v/>
          </cell>
          <cell r="E2739" t="str">
            <v>TRIM - DIE CUT LEATHER, CENTER  TAURUS #1</v>
          </cell>
        </row>
        <row r="2740">
          <cell r="A2740" t="str">
            <v>L0400831</v>
          </cell>
          <cell r="B2740" t="str">
            <v>AA</v>
          </cell>
          <cell r="C2740" t="str">
            <v>02</v>
          </cell>
          <cell r="D2740" t="str">
            <v/>
          </cell>
          <cell r="E2740" t="str">
            <v>PATTERN - MISC. DIE CUT, CENTER #1</v>
          </cell>
        </row>
        <row r="2741">
          <cell r="A2741" t="str">
            <v>L0401086</v>
          </cell>
          <cell r="B2741" t="str">
            <v>AA</v>
          </cell>
          <cell r="C2741" t="str">
            <v>02</v>
          </cell>
          <cell r="D2741" t="str">
            <v/>
          </cell>
          <cell r="E2741" t="str">
            <v>TRIM - DIE CUT VINYL, SIDE LH  TAURUS #11</v>
          </cell>
        </row>
        <row r="2742">
          <cell r="A2742" t="str">
            <v>L0400832</v>
          </cell>
          <cell r="B2742" t="str">
            <v>AA</v>
          </cell>
          <cell r="C2742" t="str">
            <v>02</v>
          </cell>
          <cell r="D2742" t="str">
            <v/>
          </cell>
          <cell r="E2742" t="str">
            <v>PATTERN - MISC. DIE CUT, SIDE LH #11</v>
          </cell>
        </row>
        <row r="2743">
          <cell r="A2743" t="str">
            <v>L0401087</v>
          </cell>
          <cell r="B2743" t="str">
            <v>AA</v>
          </cell>
          <cell r="C2743" t="str">
            <v>02</v>
          </cell>
          <cell r="D2743" t="str">
            <v/>
          </cell>
          <cell r="E2743" t="str">
            <v>TRIM - DIE CUT VINYL, SIDE RH  TAURUS #10</v>
          </cell>
        </row>
        <row r="2744">
          <cell r="A2744" t="str">
            <v>L0400833</v>
          </cell>
          <cell r="B2744" t="str">
            <v>AA</v>
          </cell>
          <cell r="C2744" t="str">
            <v>02</v>
          </cell>
          <cell r="D2744" t="str">
            <v/>
          </cell>
          <cell r="E2744" t="str">
            <v>PATTERN - MISC. DIE CUT, SIDE RH #10</v>
          </cell>
        </row>
        <row r="2745">
          <cell r="A2745" t="str">
            <v>L0427182</v>
          </cell>
          <cell r="B2745" t="str">
            <v>AA</v>
          </cell>
          <cell r="C2745" t="str">
            <v>01</v>
          </cell>
          <cell r="D2745" t="str">
            <v/>
          </cell>
          <cell r="E2745" t="str">
            <v>TRIM - DIE CUT CLOTH, FACING SIDE AIRBAG LH  AIRBAG NYLON  #31</v>
          </cell>
        </row>
        <row r="2746">
          <cell r="A2746" t="str">
            <v>L0427202</v>
          </cell>
          <cell r="B2746" t="str">
            <v>AA</v>
          </cell>
          <cell r="C2746" t="str">
            <v>01</v>
          </cell>
          <cell r="D2746" t="str">
            <v/>
          </cell>
          <cell r="E2746" t="str">
            <v>PATTERN - MISC. DIE CUT, FACING SIDE AIRBAG LH #31</v>
          </cell>
        </row>
        <row r="2747">
          <cell r="A2747" t="str">
            <v>L0427183</v>
          </cell>
          <cell r="B2747" t="str">
            <v>AA</v>
          </cell>
          <cell r="C2747" t="str">
            <v>01</v>
          </cell>
          <cell r="D2747" t="str">
            <v/>
          </cell>
          <cell r="E2747" t="str">
            <v>TRIM - DIE CUT CLOTH, BOLSTER AIRBAG LH  AIRBAG NYLON #32</v>
          </cell>
        </row>
        <row r="2748">
          <cell r="A2748" t="str">
            <v>L0427203</v>
          </cell>
          <cell r="B2748" t="str">
            <v>AA</v>
          </cell>
          <cell r="C2748" t="str">
            <v>01</v>
          </cell>
          <cell r="D2748" t="str">
            <v/>
          </cell>
          <cell r="E2748" t="str">
            <v>PATTERN - MISC. DIE CUT, BOLSTER AIRBAG LH #32</v>
          </cell>
        </row>
        <row r="2749">
          <cell r="A2749" t="str">
            <v>L0430227</v>
          </cell>
          <cell r="B2749" t="str">
            <v>AA</v>
          </cell>
          <cell r="C2749" t="str">
            <v>01</v>
          </cell>
          <cell r="D2749" t="str">
            <v/>
          </cell>
          <cell r="E2749" t="str">
            <v>TRIM - DIE CUT VINYL, SIDE LOWER, TAURUS #14</v>
          </cell>
        </row>
        <row r="2750">
          <cell r="A2750" t="str">
            <v>L0400862</v>
          </cell>
          <cell r="B2750" t="str">
            <v>AA</v>
          </cell>
          <cell r="C2750" t="str">
            <v>02</v>
          </cell>
          <cell r="D2750" t="str">
            <v/>
          </cell>
          <cell r="E2750" t="str">
            <v>PATTERN - MISC. DIE CUT, SIDE LOWER #14</v>
          </cell>
        </row>
        <row r="2751">
          <cell r="A2751" t="str">
            <v>L0431631</v>
          </cell>
          <cell r="B2751" t="str">
            <v>AA</v>
          </cell>
          <cell r="C2751" t="str">
            <v>01</v>
          </cell>
          <cell r="D2751" t="str">
            <v/>
          </cell>
          <cell r="E2751" t="str">
            <v>TRIM - DIE CUT CLOTH, SIDE LOWER OUTER  AIRBAG NYLON #15</v>
          </cell>
        </row>
        <row r="2752">
          <cell r="A2752" t="str">
            <v>L0431632</v>
          </cell>
          <cell r="B2752" t="str">
            <v>AA</v>
          </cell>
          <cell r="C2752" t="str">
            <v>01</v>
          </cell>
          <cell r="D2752" t="str">
            <v/>
          </cell>
          <cell r="E2752" t="str">
            <v>PATTERN - MISC. DIE CUT, SIDE LOWER OUTER #15</v>
          </cell>
        </row>
        <row r="2753">
          <cell r="A2753" t="str">
            <v>L0432371</v>
          </cell>
          <cell r="B2753" t="str">
            <v>AA</v>
          </cell>
          <cell r="C2753" t="str">
            <v>01</v>
          </cell>
          <cell r="D2753" t="str">
            <v/>
          </cell>
          <cell r="E2753" t="str">
            <v>TRIM - DIE CUT VINYL, SIDE UPPER  TAURUS #6</v>
          </cell>
        </row>
        <row r="2754">
          <cell r="A2754" t="str">
            <v>L0431630</v>
          </cell>
          <cell r="B2754" t="str">
            <v>AA</v>
          </cell>
          <cell r="C2754" t="str">
            <v>01</v>
          </cell>
          <cell r="D2754" t="str">
            <v/>
          </cell>
          <cell r="E2754" t="str">
            <v>PATTERN - MISC. DIE CUT, SIDE UPPER #6</v>
          </cell>
        </row>
        <row r="2755">
          <cell r="A2755" t="str">
            <v>L0432394</v>
          </cell>
          <cell r="B2755" t="str">
            <v>AA</v>
          </cell>
          <cell r="C2755" t="str">
            <v>01</v>
          </cell>
          <cell r="D2755" t="str">
            <v/>
          </cell>
          <cell r="E2755" t="str">
            <v>TRIM - DIE CUT VINYL, GUSSET BOLSTER LH  TAURUS #13</v>
          </cell>
        </row>
        <row r="2756">
          <cell r="A2756" t="str">
            <v>L0400860</v>
          </cell>
          <cell r="B2756" t="str">
            <v>AA</v>
          </cell>
          <cell r="C2756" t="str">
            <v>02</v>
          </cell>
          <cell r="D2756" t="str">
            <v/>
          </cell>
          <cell r="E2756" t="str">
            <v>PATTERN - MISC. DIE CUT, GUSSET BOLSTER LH #13</v>
          </cell>
        </row>
        <row r="2757">
          <cell r="A2757" t="str">
            <v>L0432395</v>
          </cell>
          <cell r="B2757" t="str">
            <v>AA</v>
          </cell>
          <cell r="C2757" t="str">
            <v>01</v>
          </cell>
          <cell r="D2757" t="str">
            <v/>
          </cell>
          <cell r="E2757" t="str">
            <v>TRIM - DIE CUT VINYL, GUSSET BOLSTER RH  TAURUS #12</v>
          </cell>
        </row>
        <row r="2758">
          <cell r="A2758" t="str">
            <v>L0400841</v>
          </cell>
          <cell r="B2758" t="str">
            <v>AA</v>
          </cell>
          <cell r="C2758" t="str">
            <v>02</v>
          </cell>
          <cell r="D2758" t="str">
            <v/>
          </cell>
          <cell r="E2758" t="str">
            <v>PATTERN - MISC. DIE CUT, GUSSET BOLSTER RH #12</v>
          </cell>
        </row>
        <row r="2759">
          <cell r="A2759" t="str">
            <v>L0157821</v>
          </cell>
          <cell r="B2759" t="str">
            <v>AA</v>
          </cell>
          <cell r="C2759" t="str">
            <v>02</v>
          </cell>
          <cell r="D2759" t="str">
            <v>LCF</v>
          </cell>
          <cell r="E2759" t="str">
            <v>THREAD, -TERRIER (OXLEY) M36 OR SIMILAR</v>
          </cell>
        </row>
        <row r="2760">
          <cell r="A2760" t="str">
            <v>L0157822</v>
          </cell>
          <cell r="B2760" t="str">
            <v>AA</v>
          </cell>
          <cell r="C2760" t="str">
            <v>02</v>
          </cell>
          <cell r="D2760" t="str">
            <v>LCF</v>
          </cell>
          <cell r="E2760" t="str">
            <v>THREAD, -TERRIER (OXLEY) M20 OR SIMILAR</v>
          </cell>
        </row>
        <row r="2761">
          <cell r="A2761" t="str">
            <v>L0322992</v>
          </cell>
          <cell r="B2761" t="str">
            <v>AA</v>
          </cell>
          <cell r="C2761" t="str">
            <v>01</v>
          </cell>
          <cell r="D2761" t="str">
            <v>LCF</v>
          </cell>
          <cell r="E2761" t="str">
            <v>THREAD, AMANN OXCEL +80 - AIRBAG THREAD- OR SIMILAR</v>
          </cell>
        </row>
        <row r="2762">
          <cell r="A2762" t="str">
            <v>L0431699</v>
          </cell>
          <cell r="B2762" t="str">
            <v>AA</v>
          </cell>
          <cell r="C2762" t="str">
            <v>01</v>
          </cell>
          <cell r="D2762" t="str">
            <v/>
          </cell>
          <cell r="E2762" t="str">
            <v>CORD - ELASTIC, 525MM - 127</v>
          </cell>
        </row>
        <row r="2763">
          <cell r="A2763" t="str">
            <v>L0431700</v>
          </cell>
          <cell r="B2763" t="str">
            <v>AA</v>
          </cell>
          <cell r="C2763" t="str">
            <v>01</v>
          </cell>
          <cell r="D2763" t="str">
            <v/>
          </cell>
          <cell r="E2763" t="str">
            <v>RETAINER - EXTRUDED PLASTIC, TAPE WIDTH - 25MMX428MM_MOD - 128</v>
          </cell>
        </row>
        <row r="2764">
          <cell r="A2764" t="str">
            <v>L0431701</v>
          </cell>
          <cell r="B2764" t="str">
            <v>AA</v>
          </cell>
          <cell r="C2764" t="str">
            <v>01</v>
          </cell>
          <cell r="D2764" t="str">
            <v/>
          </cell>
          <cell r="E2764" t="str">
            <v>RETAINER - EXTRUDED PLASTIC, TIEDOWN WIDTH 25MMX110MM - 155</v>
          </cell>
        </row>
        <row r="2765">
          <cell r="A2765" t="str">
            <v>L0431702</v>
          </cell>
          <cell r="B2765" t="str">
            <v>AA</v>
          </cell>
          <cell r="C2765" t="str">
            <v>01</v>
          </cell>
          <cell r="D2765" t="str">
            <v/>
          </cell>
          <cell r="E2765" t="str">
            <v>RETAINER - J, A133 - 320MM - 129</v>
          </cell>
        </row>
        <row r="2766">
          <cell r="A2766" t="str">
            <v>L0431716</v>
          </cell>
          <cell r="B2766" t="str">
            <v>AA</v>
          </cell>
          <cell r="C2766" t="str">
            <v>01</v>
          </cell>
          <cell r="D2766" t="str">
            <v/>
          </cell>
          <cell r="E2766" t="str">
            <v>RETAINER - J, A396 - 50MM - 143</v>
          </cell>
        </row>
        <row r="2767">
          <cell r="A2767" t="str">
            <v>L0431717</v>
          </cell>
          <cell r="B2767" t="str">
            <v>AA</v>
          </cell>
          <cell r="C2767" t="str">
            <v>01</v>
          </cell>
          <cell r="D2767" t="str">
            <v/>
          </cell>
          <cell r="E2767" t="str">
            <v>RETAINER - J, A396 -180MM - 144</v>
          </cell>
        </row>
        <row r="2768">
          <cell r="A2768" t="str">
            <v>L0431718</v>
          </cell>
          <cell r="B2768" t="str">
            <v>AA</v>
          </cell>
          <cell r="C2768" t="str">
            <v>01</v>
          </cell>
          <cell r="D2768" t="str">
            <v/>
          </cell>
          <cell r="E2768" t="str">
            <v>HOOK AND LOOP - LOOP, VELCRO WIDTH - 20MM - 145</v>
          </cell>
        </row>
        <row r="2769">
          <cell r="A2769" t="str">
            <v>L0431765</v>
          </cell>
          <cell r="B2769" t="str">
            <v>AA</v>
          </cell>
          <cell r="C2769" t="str">
            <v>01</v>
          </cell>
          <cell r="D2769" t="str">
            <v/>
          </cell>
          <cell r="E2769" t="str">
            <v>RETAINER - EXTRUDED PLASTIC, TAPE WIDTH 25MMX452MM_MOD - 126</v>
          </cell>
        </row>
        <row r="2770">
          <cell r="A2770" t="str">
            <v>L0431770</v>
          </cell>
          <cell r="B2770" t="str">
            <v>AA</v>
          </cell>
          <cell r="C2770" t="str">
            <v>01</v>
          </cell>
          <cell r="D2770" t="str">
            <v/>
          </cell>
          <cell r="E2770" t="str">
            <v>LABEL - IDENTIFICATION, 2001221/35</v>
          </cell>
        </row>
        <row r="2771">
          <cell r="A2771" t="str">
            <v>L0431798</v>
          </cell>
          <cell r="B2771" t="str">
            <v>AA</v>
          </cell>
          <cell r="C2771" t="str">
            <v>01</v>
          </cell>
          <cell r="D2771" t="str">
            <v/>
          </cell>
          <cell r="E2771" t="str">
            <v>LABEL - SAFETY, 2001204 - AIRBAG - 161</v>
          </cell>
        </row>
        <row r="2772">
          <cell r="A2772" t="str">
            <v>L0375230</v>
          </cell>
          <cell r="B2772" t="str">
            <v>AA</v>
          </cell>
          <cell r="C2772" t="str">
            <v>03</v>
          </cell>
          <cell r="D2772" t="str">
            <v>LCF</v>
          </cell>
          <cell r="E2772" t="str">
            <v>ASM, TRIM COVER - 1RS BACK LEATHER, FRONT RH, JT2 CATWALK</v>
          </cell>
        </row>
        <row r="2773">
          <cell r="A2773" t="str">
            <v>L0432522</v>
          </cell>
          <cell r="B2773" t="str">
            <v>AA</v>
          </cell>
          <cell r="C2773" t="str">
            <v>01</v>
          </cell>
          <cell r="D2773" t="str">
            <v/>
          </cell>
          <cell r="E2773" t="str">
            <v>TRIM - DIE CUT NON-WOVEN, FOAM CENTER  10MM #22</v>
          </cell>
        </row>
        <row r="2774">
          <cell r="A2774" t="str">
            <v>L0400831</v>
          </cell>
          <cell r="B2774" t="str">
            <v>AA</v>
          </cell>
          <cell r="C2774" t="str">
            <v>02</v>
          </cell>
          <cell r="D2774" t="str">
            <v/>
          </cell>
          <cell r="E2774" t="str">
            <v>PATTERN - MISC. DIE CUT, CENTER #1</v>
          </cell>
        </row>
        <row r="2775">
          <cell r="A2775" t="str">
            <v>L0432521</v>
          </cell>
          <cell r="B2775" t="str">
            <v>AA</v>
          </cell>
          <cell r="C2775" t="str">
            <v>01</v>
          </cell>
          <cell r="D2775" t="str">
            <v/>
          </cell>
          <cell r="E2775" t="str">
            <v>TRIM - DIE CUT LEATHER, CENTER  TAURUS #1</v>
          </cell>
        </row>
        <row r="2776">
          <cell r="A2776" t="str">
            <v>L0400831</v>
          </cell>
          <cell r="B2776" t="str">
            <v>AA</v>
          </cell>
          <cell r="C2776" t="str">
            <v>02</v>
          </cell>
          <cell r="D2776" t="str">
            <v/>
          </cell>
          <cell r="E2776" t="str">
            <v>PATTERN - MISC. DIE CUT, CENTER #1</v>
          </cell>
        </row>
        <row r="2777">
          <cell r="A2777" t="str">
            <v>L0157821</v>
          </cell>
          <cell r="B2777" t="str">
            <v>AA</v>
          </cell>
          <cell r="C2777" t="str">
            <v>02</v>
          </cell>
          <cell r="D2777" t="str">
            <v>LCF</v>
          </cell>
          <cell r="E2777" t="str">
            <v>THREAD, -TERRIER (OXLEY) M36 OR SIMILAR</v>
          </cell>
        </row>
        <row r="2778">
          <cell r="A2778" t="str">
            <v>L0157822</v>
          </cell>
          <cell r="B2778" t="str">
            <v>AA</v>
          </cell>
          <cell r="C2778" t="str">
            <v>02</v>
          </cell>
          <cell r="D2778" t="str">
            <v>LCF</v>
          </cell>
          <cell r="E2778" t="str">
            <v>THREAD, -TERRIER (OXLEY) M20 OR SIMILAR</v>
          </cell>
        </row>
        <row r="2779">
          <cell r="A2779" t="str">
            <v>L0322992</v>
          </cell>
          <cell r="B2779" t="str">
            <v>AA</v>
          </cell>
          <cell r="C2779" t="str">
            <v>01</v>
          </cell>
          <cell r="D2779" t="str">
            <v>LCF</v>
          </cell>
          <cell r="E2779" t="str">
            <v>THREAD, AMANN OXCEL +80 - AIRBAG THREAD- OR SIMILAR</v>
          </cell>
        </row>
        <row r="2780">
          <cell r="A2780" t="str">
            <v>L0431699</v>
          </cell>
          <cell r="B2780" t="str">
            <v>AA</v>
          </cell>
          <cell r="C2780" t="str">
            <v>01</v>
          </cell>
          <cell r="D2780" t="str">
            <v/>
          </cell>
          <cell r="E2780" t="str">
            <v>CORD - ELASTIC, 525MM - 127</v>
          </cell>
        </row>
        <row r="2781">
          <cell r="A2781" t="str">
            <v>L0431700</v>
          </cell>
          <cell r="B2781" t="str">
            <v>AA</v>
          </cell>
          <cell r="C2781" t="str">
            <v>01</v>
          </cell>
          <cell r="D2781" t="str">
            <v/>
          </cell>
          <cell r="E2781" t="str">
            <v>RETAINER - EXTRUDED PLASTIC, TAPE WIDTH - 25MMX428MM_MOD - 128</v>
          </cell>
        </row>
        <row r="2782">
          <cell r="A2782" t="str">
            <v>L0431701</v>
          </cell>
          <cell r="B2782" t="str">
            <v>AA</v>
          </cell>
          <cell r="C2782" t="str">
            <v>01</v>
          </cell>
          <cell r="D2782" t="str">
            <v/>
          </cell>
          <cell r="E2782" t="str">
            <v>RETAINER - EXTRUDED PLASTIC, TIEDOWN WIDTH 25MMX110MM - 155</v>
          </cell>
        </row>
        <row r="2783">
          <cell r="A2783" t="str">
            <v>L0431702</v>
          </cell>
          <cell r="B2783" t="str">
            <v>AA</v>
          </cell>
          <cell r="C2783" t="str">
            <v>01</v>
          </cell>
          <cell r="D2783" t="str">
            <v/>
          </cell>
          <cell r="E2783" t="str">
            <v>RETAINER - J, A133 - 320MM - 129</v>
          </cell>
        </row>
        <row r="2784">
          <cell r="A2784" t="str">
            <v>L0431718</v>
          </cell>
          <cell r="B2784" t="str">
            <v>AA</v>
          </cell>
          <cell r="C2784" t="str">
            <v>01</v>
          </cell>
          <cell r="D2784" t="str">
            <v/>
          </cell>
          <cell r="E2784" t="str">
            <v>HOOK AND LOOP - LOOP, VELCRO WIDTH - 20MM - 145</v>
          </cell>
        </row>
        <row r="2785">
          <cell r="A2785" t="str">
            <v>L0431765</v>
          </cell>
          <cell r="B2785" t="str">
            <v>AA</v>
          </cell>
          <cell r="C2785" t="str">
            <v>01</v>
          </cell>
          <cell r="D2785" t="str">
            <v/>
          </cell>
          <cell r="E2785" t="str">
            <v>RETAINER - EXTRUDED PLASTIC, TAPE WIDTH 25MMX452MM_MOD - 126</v>
          </cell>
        </row>
        <row r="2786">
          <cell r="A2786" t="str">
            <v>L0431770</v>
          </cell>
          <cell r="B2786" t="str">
            <v>AA</v>
          </cell>
          <cell r="C2786" t="str">
            <v>01</v>
          </cell>
          <cell r="D2786" t="str">
            <v/>
          </cell>
          <cell r="E2786" t="str">
            <v>LABEL - IDENTIFICATION, 2001221/35</v>
          </cell>
        </row>
        <row r="2787">
          <cell r="A2787" t="str">
            <v>L0431798</v>
          </cell>
          <cell r="B2787" t="str">
            <v>AA</v>
          </cell>
          <cell r="C2787" t="str">
            <v>01</v>
          </cell>
          <cell r="D2787" t="str">
            <v/>
          </cell>
          <cell r="E2787" t="str">
            <v>LABEL - SAFETY, 2001204 - AIRBAG - 161</v>
          </cell>
        </row>
        <row r="2788">
          <cell r="A2788" t="str">
            <v>L0431716</v>
          </cell>
          <cell r="B2788" t="str">
            <v>AA</v>
          </cell>
          <cell r="C2788" t="str">
            <v>01</v>
          </cell>
          <cell r="D2788" t="str">
            <v/>
          </cell>
          <cell r="E2788" t="str">
            <v>RETAINER - J, A396 - 50MM - 143</v>
          </cell>
        </row>
        <row r="2789">
          <cell r="A2789" t="str">
            <v>L0431717</v>
          </cell>
          <cell r="B2789" t="str">
            <v>AA</v>
          </cell>
          <cell r="C2789" t="str">
            <v>01</v>
          </cell>
          <cell r="D2789" t="str">
            <v/>
          </cell>
          <cell r="E2789" t="str">
            <v>RETAINER - J, A396 -180MM - 144</v>
          </cell>
        </row>
        <row r="2790">
          <cell r="A2790" t="str">
            <v>L0401098</v>
          </cell>
          <cell r="B2790" t="str">
            <v>AA</v>
          </cell>
          <cell r="C2790" t="str">
            <v>02</v>
          </cell>
          <cell r="D2790" t="str">
            <v/>
          </cell>
          <cell r="E2790" t="str">
            <v>TRIM - DIE CUT VINYL, SIDE LH  TAURUS #11</v>
          </cell>
        </row>
        <row r="2791">
          <cell r="A2791" t="str">
            <v>L0400859</v>
          </cell>
          <cell r="B2791" t="str">
            <v>AA</v>
          </cell>
          <cell r="C2791" t="str">
            <v>02</v>
          </cell>
          <cell r="D2791" t="str">
            <v/>
          </cell>
          <cell r="E2791" t="str">
            <v>PATTERN - MISC. DIE CUT, SIDE LH #11</v>
          </cell>
        </row>
        <row r="2792">
          <cell r="A2792" t="str">
            <v>L0401099</v>
          </cell>
          <cell r="B2792" t="str">
            <v>AA</v>
          </cell>
          <cell r="C2792" t="str">
            <v>02</v>
          </cell>
          <cell r="D2792" t="str">
            <v/>
          </cell>
          <cell r="E2792" t="str">
            <v>TRIM - DIE CUT VINYL, SIDE RH  TAURUS #10</v>
          </cell>
        </row>
        <row r="2793">
          <cell r="A2793" t="str">
            <v>L0400854</v>
          </cell>
          <cell r="B2793" t="str">
            <v>AA</v>
          </cell>
          <cell r="C2793" t="str">
            <v>02</v>
          </cell>
          <cell r="D2793" t="str">
            <v/>
          </cell>
          <cell r="E2793" t="str">
            <v>PATTERN - MISC. DIE CUT, SIDE RH #10</v>
          </cell>
        </row>
        <row r="2794">
          <cell r="A2794" t="str">
            <v>L0426838</v>
          </cell>
          <cell r="B2794" t="str">
            <v>AA</v>
          </cell>
          <cell r="C2794" t="str">
            <v>01</v>
          </cell>
          <cell r="D2794" t="str">
            <v/>
          </cell>
          <cell r="E2794" t="str">
            <v>TRIM - DIE CUT CLOTH, FACING SIDE AIRBAG RH  AIRBAG NYLON  #31</v>
          </cell>
        </row>
        <row r="2795">
          <cell r="A2795" t="str">
            <v>L0426870</v>
          </cell>
          <cell r="B2795" t="str">
            <v>AA</v>
          </cell>
          <cell r="C2795" t="str">
            <v>01</v>
          </cell>
          <cell r="D2795" t="str">
            <v/>
          </cell>
          <cell r="E2795" t="str">
            <v>PATTERN - MISC. DIE CUT, FACING SIDE AIRBAG RH #31</v>
          </cell>
        </row>
        <row r="2796">
          <cell r="A2796" t="str">
            <v>L0426839</v>
          </cell>
          <cell r="B2796" t="str">
            <v>AA</v>
          </cell>
          <cell r="C2796" t="str">
            <v>01</v>
          </cell>
          <cell r="D2796" t="str">
            <v/>
          </cell>
          <cell r="E2796" t="str">
            <v>TRIM - DIE CUT CLOTH, BOLSTER AIRBAG RH  AIRBAG NYLON #32</v>
          </cell>
        </row>
        <row r="2797">
          <cell r="A2797" t="str">
            <v>L0426873</v>
          </cell>
          <cell r="B2797" t="str">
            <v>AA</v>
          </cell>
          <cell r="C2797" t="str">
            <v>01</v>
          </cell>
          <cell r="D2797" t="str">
            <v/>
          </cell>
          <cell r="E2797" t="str">
            <v>PATTERN - MISC. DIE CUT, BOLSTER AIRBAG RH #32</v>
          </cell>
        </row>
        <row r="2798">
          <cell r="A2798" t="str">
            <v>L0430224</v>
          </cell>
          <cell r="B2798" t="str">
            <v>AA</v>
          </cell>
          <cell r="C2798" t="str">
            <v>01</v>
          </cell>
          <cell r="D2798" t="str">
            <v/>
          </cell>
          <cell r="E2798" t="str">
            <v>TRIM - DIE CUT VINYL, GUSSET SIDE RH, TAURUS #12</v>
          </cell>
        </row>
        <row r="2799">
          <cell r="A2799" t="str">
            <v>L0400861</v>
          </cell>
          <cell r="B2799" t="str">
            <v>AA</v>
          </cell>
          <cell r="C2799" t="str">
            <v>02</v>
          </cell>
          <cell r="D2799" t="str">
            <v/>
          </cell>
          <cell r="E2799" t="str">
            <v>PATTERN - MISC. DIE CUT, GUSSET SIDE RH #12</v>
          </cell>
        </row>
        <row r="2800">
          <cell r="A2800" t="str">
            <v>L0430225</v>
          </cell>
          <cell r="B2800" t="str">
            <v>AA</v>
          </cell>
          <cell r="C2800" t="str">
            <v>01</v>
          </cell>
          <cell r="D2800" t="str">
            <v/>
          </cell>
          <cell r="E2800" t="str">
            <v>TRIM - DIE CUT VINYL, GUSSET SIDE LH, TAURUS #13</v>
          </cell>
        </row>
        <row r="2801">
          <cell r="A2801" t="str">
            <v>L0400840</v>
          </cell>
          <cell r="B2801" t="str">
            <v>AA</v>
          </cell>
          <cell r="C2801" t="str">
            <v>02</v>
          </cell>
          <cell r="D2801" t="str">
            <v/>
          </cell>
          <cell r="E2801" t="str">
            <v>PATTERN - MISC. DIE CUT, GUSSET SIDE LH #13</v>
          </cell>
        </row>
        <row r="2802">
          <cell r="A2802" t="str">
            <v>L0430227</v>
          </cell>
          <cell r="B2802" t="str">
            <v>AA</v>
          </cell>
          <cell r="C2802" t="str">
            <v>01</v>
          </cell>
          <cell r="D2802" t="str">
            <v/>
          </cell>
          <cell r="E2802" t="str">
            <v>TRIM - DIE CUT VINYL, SIDE LOWER, TAURUS #14</v>
          </cell>
        </row>
        <row r="2803">
          <cell r="A2803" t="str">
            <v>L0400862</v>
          </cell>
          <cell r="B2803" t="str">
            <v>AA</v>
          </cell>
          <cell r="C2803" t="str">
            <v>02</v>
          </cell>
          <cell r="D2803" t="str">
            <v/>
          </cell>
          <cell r="E2803" t="str">
            <v>PATTERN - MISC. DIE CUT, SIDE LOWER #14</v>
          </cell>
        </row>
        <row r="2804">
          <cell r="A2804" t="str">
            <v>L0431631</v>
          </cell>
          <cell r="B2804" t="str">
            <v>AA</v>
          </cell>
          <cell r="C2804" t="str">
            <v>01</v>
          </cell>
          <cell r="D2804" t="str">
            <v/>
          </cell>
          <cell r="E2804" t="str">
            <v>TRIM - DIE CUT CLOTH, SIDE LOWER OUTER  AIRBAG NYLON #15</v>
          </cell>
        </row>
        <row r="2805">
          <cell r="A2805" t="str">
            <v>L0431632</v>
          </cell>
          <cell r="B2805" t="str">
            <v>AA</v>
          </cell>
          <cell r="C2805" t="str">
            <v>01</v>
          </cell>
          <cell r="D2805" t="str">
            <v/>
          </cell>
          <cell r="E2805" t="str">
            <v>PATTERN - MISC. DIE CUT, SIDE LOWER OUTER #15</v>
          </cell>
        </row>
        <row r="2806">
          <cell r="A2806" t="str">
            <v>L0432371</v>
          </cell>
          <cell r="B2806" t="str">
            <v>AA</v>
          </cell>
          <cell r="C2806" t="str">
            <v>01</v>
          </cell>
          <cell r="D2806" t="str">
            <v/>
          </cell>
          <cell r="E2806" t="str">
            <v>TRIM - DIE CUT VINYL, SIDE UPPER  TAURUS #6</v>
          </cell>
        </row>
        <row r="2807">
          <cell r="A2807" t="str">
            <v>L0431630</v>
          </cell>
          <cell r="B2807" t="str">
            <v>AA</v>
          </cell>
          <cell r="C2807" t="str">
            <v>01</v>
          </cell>
          <cell r="D2807" t="str">
            <v/>
          </cell>
          <cell r="E2807" t="str">
            <v>PATTERN - MISC. DIE CUT, SIDE UPPER #6</v>
          </cell>
        </row>
        <row r="2808">
          <cell r="A2808" t="str">
            <v>L0432398</v>
          </cell>
          <cell r="B2808" t="str">
            <v>AA</v>
          </cell>
          <cell r="C2808" t="str">
            <v>01</v>
          </cell>
          <cell r="D2808" t="str">
            <v/>
          </cell>
          <cell r="E2808" t="str">
            <v>TRIM - DIE CUT LEATHER, BOLSTER RH  TAURUS #2</v>
          </cell>
        </row>
        <row r="2809">
          <cell r="A2809" t="str">
            <v>L0432402</v>
          </cell>
          <cell r="B2809" t="str">
            <v>AA</v>
          </cell>
          <cell r="C2809" t="str">
            <v>01</v>
          </cell>
          <cell r="D2809" t="str">
            <v/>
          </cell>
          <cell r="E2809" t="str">
            <v>PATTERN - MISC. DIE CUT, BOLSTER RH #2</v>
          </cell>
        </row>
        <row r="2810">
          <cell r="A2810" t="str">
            <v>L0432399</v>
          </cell>
          <cell r="B2810" t="str">
            <v>AA</v>
          </cell>
          <cell r="C2810" t="str">
            <v>01</v>
          </cell>
          <cell r="D2810" t="str">
            <v/>
          </cell>
          <cell r="E2810" t="str">
            <v>TRIM - DIE CUT LEATHER, BOLSTER UPPER  TAURUS #3</v>
          </cell>
        </row>
        <row r="2811">
          <cell r="A2811" t="str">
            <v>L0432403</v>
          </cell>
          <cell r="B2811" t="str">
            <v>AA</v>
          </cell>
          <cell r="C2811" t="str">
            <v>01</v>
          </cell>
          <cell r="D2811" t="str">
            <v/>
          </cell>
          <cell r="E2811" t="str">
            <v>PATTERN - MISC. DIE CUT, BOLSTER UPPER #3</v>
          </cell>
        </row>
        <row r="2812">
          <cell r="A2812" t="str">
            <v>L0432400</v>
          </cell>
          <cell r="B2812" t="str">
            <v>AA</v>
          </cell>
          <cell r="C2812" t="str">
            <v>01</v>
          </cell>
          <cell r="D2812" t="str">
            <v/>
          </cell>
          <cell r="E2812" t="str">
            <v>TRIM - DIE CUT LEATHER, BOLSTER LH  TAURUS #4</v>
          </cell>
        </row>
        <row r="2813">
          <cell r="A2813" t="str">
            <v>L0432404</v>
          </cell>
          <cell r="B2813" t="str">
            <v>AA</v>
          </cell>
          <cell r="C2813" t="str">
            <v>01</v>
          </cell>
          <cell r="D2813" t="str">
            <v/>
          </cell>
          <cell r="E2813" t="str">
            <v>PATTERN - MISC. DIE CUT, BOLSTER LH #4</v>
          </cell>
        </row>
        <row r="2814">
          <cell r="A2814" t="str">
            <v>L0432401</v>
          </cell>
          <cell r="B2814" t="str">
            <v>AA</v>
          </cell>
          <cell r="C2814" t="str">
            <v>01</v>
          </cell>
          <cell r="D2814" t="str">
            <v/>
          </cell>
          <cell r="E2814" t="str">
            <v>TRIM - DIE CUT LEATHER, CENTER LOWER  TAURUS #5</v>
          </cell>
        </row>
        <row r="2815">
          <cell r="A2815" t="str">
            <v>L0432405</v>
          </cell>
          <cell r="B2815" t="str">
            <v>AA</v>
          </cell>
          <cell r="C2815" t="str">
            <v>01</v>
          </cell>
          <cell r="D2815" t="str">
            <v/>
          </cell>
          <cell r="E2815" t="str">
            <v>PATTERN - MISC. DIE CUT, CENTER LOWER #5</v>
          </cell>
        </row>
        <row r="2816">
          <cell r="A2816" t="str">
            <v>L0432406</v>
          </cell>
          <cell r="B2816" t="str">
            <v>AA</v>
          </cell>
          <cell r="C2816" t="str">
            <v>01</v>
          </cell>
          <cell r="D2816" t="str">
            <v/>
          </cell>
          <cell r="E2816" t="str">
            <v>TRIM - DIE CUT VINYL, BOLSTER RH OUTER  TAURUS #7</v>
          </cell>
        </row>
        <row r="2817">
          <cell r="A2817" t="str">
            <v>L0432410</v>
          </cell>
          <cell r="B2817" t="str">
            <v>AA</v>
          </cell>
          <cell r="C2817" t="str">
            <v>01</v>
          </cell>
          <cell r="D2817" t="str">
            <v/>
          </cell>
          <cell r="E2817" t="str">
            <v>PATTERN - MISC. DIE CUT, BOLSTER RH OUTER #7</v>
          </cell>
        </row>
        <row r="2818">
          <cell r="A2818" t="str">
            <v>L0432408</v>
          </cell>
          <cell r="B2818" t="str">
            <v>AA</v>
          </cell>
          <cell r="C2818" t="str">
            <v>01</v>
          </cell>
          <cell r="D2818" t="str">
            <v/>
          </cell>
          <cell r="E2818" t="str">
            <v>TRIM - DIE CUT VINYL, BOLSTER LH OUTER  TAURUS #8</v>
          </cell>
        </row>
        <row r="2819">
          <cell r="A2819" t="str">
            <v>L0432411</v>
          </cell>
          <cell r="B2819" t="str">
            <v>AA</v>
          </cell>
          <cell r="C2819" t="str">
            <v>01</v>
          </cell>
          <cell r="D2819" t="str">
            <v/>
          </cell>
          <cell r="E2819" t="str">
            <v>PATTERN - MISC. DIE CUT, BOLSTER LH OUTER #8</v>
          </cell>
        </row>
        <row r="2820">
          <cell r="A2820" t="str">
            <v>L0432409</v>
          </cell>
          <cell r="B2820" t="str">
            <v>AA</v>
          </cell>
          <cell r="C2820" t="str">
            <v>01</v>
          </cell>
          <cell r="D2820" t="str">
            <v/>
          </cell>
          <cell r="E2820" t="str">
            <v>TRIM - DIE CUT VINYL, BOLSTER LOWER  TAURUS #9</v>
          </cell>
        </row>
        <row r="2821">
          <cell r="A2821" t="str">
            <v>L0432412</v>
          </cell>
          <cell r="B2821" t="str">
            <v>AA</v>
          </cell>
          <cell r="C2821" t="str">
            <v>01</v>
          </cell>
          <cell r="D2821" t="str">
            <v/>
          </cell>
          <cell r="E2821" t="str">
            <v>PATTERN - MISC. DIE CUT, BOLSTER LOWER #9</v>
          </cell>
        </row>
        <row r="2822">
          <cell r="A2822" t="str">
            <v>L0432413</v>
          </cell>
          <cell r="B2822" t="str">
            <v>AA</v>
          </cell>
          <cell r="C2822" t="str">
            <v>01</v>
          </cell>
          <cell r="D2822" t="str">
            <v/>
          </cell>
          <cell r="E2822" t="str">
            <v>TRIM - DIE CUT VINYL, BACK PANEL RH  TAURUS #19</v>
          </cell>
        </row>
        <row r="2823">
          <cell r="A2823" t="str">
            <v>L0432416</v>
          </cell>
          <cell r="B2823" t="str">
            <v>AA</v>
          </cell>
          <cell r="C2823" t="str">
            <v>01</v>
          </cell>
          <cell r="D2823" t="str">
            <v/>
          </cell>
          <cell r="E2823" t="str">
            <v>PATTERN - MISC. DIE CUT, BACK PANEL RH #19</v>
          </cell>
        </row>
        <row r="2824">
          <cell r="A2824" t="str">
            <v>L0432414</v>
          </cell>
          <cell r="B2824" t="str">
            <v>AA</v>
          </cell>
          <cell r="C2824" t="str">
            <v>01</v>
          </cell>
          <cell r="D2824" t="str">
            <v/>
          </cell>
          <cell r="E2824" t="str">
            <v>TRIM - DIE CUT VINYL, BACK PANEL LH  TAURUS #20</v>
          </cell>
        </row>
        <row r="2825">
          <cell r="A2825" t="str">
            <v>L0432417</v>
          </cell>
          <cell r="B2825" t="str">
            <v>AA</v>
          </cell>
          <cell r="C2825" t="str">
            <v>01</v>
          </cell>
          <cell r="D2825" t="str">
            <v/>
          </cell>
          <cell r="E2825" t="str">
            <v>PATTERN - MISC. DIE CUT, BACK PANEL LH #20</v>
          </cell>
        </row>
        <row r="2826">
          <cell r="A2826" t="str">
            <v>L0432418</v>
          </cell>
          <cell r="B2826" t="str">
            <v>AA</v>
          </cell>
          <cell r="C2826" t="str">
            <v>01</v>
          </cell>
          <cell r="D2826" t="str">
            <v/>
          </cell>
          <cell r="E2826" t="str">
            <v>TRIM - DIE CUT NON-WOVEN, FOAM BOLSTER RH  6MM #23</v>
          </cell>
        </row>
        <row r="2827">
          <cell r="A2827" t="str">
            <v>L0432419</v>
          </cell>
          <cell r="B2827" t="str">
            <v>AA</v>
          </cell>
          <cell r="C2827" t="str">
            <v>01</v>
          </cell>
          <cell r="D2827" t="str">
            <v/>
          </cell>
          <cell r="E2827" t="str">
            <v>TRIM - DIE CUT NON-WOVEN, FOAM BOLSTER UPPER  6MM #24</v>
          </cell>
        </row>
        <row r="2828">
          <cell r="A2828" t="str">
            <v>L0432420</v>
          </cell>
          <cell r="B2828" t="str">
            <v>AA</v>
          </cell>
          <cell r="C2828" t="str">
            <v>01</v>
          </cell>
          <cell r="D2828" t="str">
            <v/>
          </cell>
          <cell r="E2828" t="str">
            <v>TRIM - DIE CUT NON-WOVEN, FOAM BOLSTER LH  6MM #25</v>
          </cell>
        </row>
        <row r="2829">
          <cell r="A2829" t="str">
            <v>L0432421</v>
          </cell>
          <cell r="B2829" t="str">
            <v>AA</v>
          </cell>
          <cell r="C2829" t="str">
            <v>01</v>
          </cell>
          <cell r="D2829" t="str">
            <v/>
          </cell>
          <cell r="E2829" t="str">
            <v>TRIM - DIE CUT NON-WOVEN, FOAM BOLSTER LOWER  6MM #26</v>
          </cell>
        </row>
        <row r="2830">
          <cell r="A2830" t="str">
            <v>L0377038</v>
          </cell>
          <cell r="B2830" t="str">
            <v>AB</v>
          </cell>
          <cell r="C2830" t="str">
            <v>01</v>
          </cell>
          <cell r="D2830" t="str">
            <v/>
          </cell>
          <cell r="E2830" t="str">
            <v>ASM, WIRING HARNESS - SEAT, FRONT LH, DRVR, 12-WAY MEM (8W + LUMB) + HEAT</v>
          </cell>
        </row>
        <row r="2831">
          <cell r="A2831" t="str">
            <v>L0377040</v>
          </cell>
          <cell r="B2831" t="str">
            <v>AB</v>
          </cell>
          <cell r="C2831" t="str">
            <v>01</v>
          </cell>
          <cell r="D2831" t="str">
            <v/>
          </cell>
          <cell r="E2831" t="str">
            <v>ASM, WIRING HARNESS - SEAT, FRONT LH, DRVR, 12-WAY MEM (8W + LUMB) + H/C</v>
          </cell>
        </row>
        <row r="2832">
          <cell r="A2832" t="str">
            <v>L0377023</v>
          </cell>
          <cell r="B2832" t="str">
            <v>AN</v>
          </cell>
          <cell r="C2832" t="str">
            <v>01</v>
          </cell>
          <cell r="D2832" t="str">
            <v/>
          </cell>
          <cell r="E2832" t="str">
            <v>KIT, FEATURE GROUP, FRONT -  SPORT DUMMY PART NUMBER</v>
          </cell>
        </row>
        <row r="2833">
          <cell r="A2833" t="str">
            <v>L0384312</v>
          </cell>
          <cell r="B2833" t="str">
            <v>AB</v>
          </cell>
          <cell r="C2833" t="str">
            <v>01</v>
          </cell>
          <cell r="D2833" t="str">
            <v/>
          </cell>
          <cell r="E2833" t="str">
            <v>ASM, CLIMATE CONTROL SYSTEM - SEAT HEATED/VENTILATED, FRONT, CUSHION RH / LH BLOWER AND HEAT MODULE</v>
          </cell>
        </row>
        <row r="2834">
          <cell r="A2834" t="str">
            <v>L0010017</v>
          </cell>
          <cell r="B2834" t="str">
            <v>AA</v>
          </cell>
          <cell r="C2834" t="str">
            <v>01</v>
          </cell>
          <cell r="D2834" t="str">
            <v/>
          </cell>
          <cell r="E2834" t="str">
            <v>HOG RING</v>
          </cell>
        </row>
        <row r="2835">
          <cell r="A2835" t="str">
            <v>L0375433</v>
          </cell>
          <cell r="B2835" t="str">
            <v>AA</v>
          </cell>
          <cell r="C2835" t="str">
            <v>01</v>
          </cell>
          <cell r="D2835" t="str">
            <v>LCF</v>
          </cell>
          <cell r="E2835" t="str">
            <v>ASM, TRIM COVER - 1RS BACK LEATHER, FRONT LH, JT3 SPORT SQUAB SUEDE FACE TAURUS LTHR PERF</v>
          </cell>
        </row>
        <row r="2836">
          <cell r="A2836" t="str">
            <v>L0375071</v>
          </cell>
          <cell r="B2836" t="str">
            <v>AB</v>
          </cell>
          <cell r="C2836" t="str">
            <v>01</v>
          </cell>
          <cell r="D2836" t="str">
            <v>LCF</v>
          </cell>
          <cell r="E2836" t="str">
            <v>COVER - RECLINER, FRONT INBOARD LH</v>
          </cell>
        </row>
        <row r="2837">
          <cell r="A2837" t="str">
            <v>L0375083</v>
          </cell>
          <cell r="B2837" t="str">
            <v>AA</v>
          </cell>
          <cell r="C2837" t="str">
            <v>03</v>
          </cell>
          <cell r="D2837" t="str">
            <v>LCF</v>
          </cell>
          <cell r="E2837" t="str">
            <v>ADAPTER - PLASTIC, FRONT, ECU TRAY MANUAL</v>
          </cell>
        </row>
        <row r="2838">
          <cell r="A2838" t="str">
            <v>L0384319</v>
          </cell>
          <cell r="B2838" t="str">
            <v>AA</v>
          </cell>
          <cell r="C2838" t="str">
            <v>01</v>
          </cell>
          <cell r="D2838" t="str">
            <v/>
          </cell>
          <cell r="E2838" t="str">
            <v>ASM, BELLOWS - CLIMATE CONTROL, FRONT, BELLOWS ADAPTOR TO FOAM CUSHION</v>
          </cell>
        </row>
        <row r="2839">
          <cell r="A2839" t="str">
            <v>L0016473</v>
          </cell>
          <cell r="B2839" t="str">
            <v>AA</v>
          </cell>
          <cell r="C2839" t="str">
            <v>01</v>
          </cell>
          <cell r="D2839" t="str">
            <v/>
          </cell>
          <cell r="E2839" t="str">
            <v>TIE STRAP, CABLE TIE</v>
          </cell>
        </row>
        <row r="2840">
          <cell r="A2840" t="str">
            <v>L0016425</v>
          </cell>
          <cell r="B2840" t="str">
            <v>AA</v>
          </cell>
          <cell r="C2840" t="str">
            <v>02</v>
          </cell>
          <cell r="D2840" t="str">
            <v/>
          </cell>
          <cell r="E2840" t="str">
            <v>SCREW - PLASTIC TAPPING, M4X1.79X12</v>
          </cell>
        </row>
        <row r="2841">
          <cell r="A2841" t="str">
            <v>L0380519</v>
          </cell>
          <cell r="B2841" t="str">
            <v>AA</v>
          </cell>
          <cell r="C2841" t="str">
            <v>02</v>
          </cell>
          <cell r="D2841" t="str">
            <v>LCF</v>
          </cell>
          <cell r="E2841" t="str">
            <v>LUMBAR - FIXED, FRONT, 1ST ROW LUMBER MAT</v>
          </cell>
        </row>
        <row r="2842">
          <cell r="A2842" t="str">
            <v>L0375423</v>
          </cell>
          <cell r="B2842" t="str">
            <v>AA</v>
          </cell>
          <cell r="C2842" t="str">
            <v>04</v>
          </cell>
          <cell r="D2842" t="str">
            <v>LCF</v>
          </cell>
          <cell r="E2842" t="str">
            <v>ASM, TRIM COVER - 1RS CUSH LEATHER, FRONT LH, JT3 SPORT STD</v>
          </cell>
        </row>
        <row r="2843">
          <cell r="A2843" t="str">
            <v>L0422822</v>
          </cell>
          <cell r="B2843" t="str">
            <v>AA</v>
          </cell>
          <cell r="C2843" t="str">
            <v>01</v>
          </cell>
          <cell r="D2843" t="str">
            <v/>
          </cell>
          <cell r="E2843" t="str">
            <v>TRIM - DIE CUT CLOTH, CENTER  TRANSCAL SPORT MESH #1</v>
          </cell>
        </row>
        <row r="2844">
          <cell r="A2844" t="str">
            <v>L0383842</v>
          </cell>
          <cell r="B2844" t="str">
            <v>AA</v>
          </cell>
          <cell r="C2844" t="str">
            <v>02</v>
          </cell>
          <cell r="D2844" t="str">
            <v/>
          </cell>
          <cell r="E2844" t="str">
            <v>PATTERN - MISC. DIE CUT, CENTER #1</v>
          </cell>
        </row>
        <row r="2845">
          <cell r="A2845" t="str">
            <v>L0422823</v>
          </cell>
          <cell r="B2845" t="str">
            <v>AA</v>
          </cell>
          <cell r="C2845" t="str">
            <v>01</v>
          </cell>
          <cell r="D2845" t="str">
            <v/>
          </cell>
          <cell r="E2845" t="str">
            <v>TRIM - DIE CUT CLOTH, CENTER FRONT  TRANSCAL SPORT MESH #2</v>
          </cell>
        </row>
        <row r="2846">
          <cell r="A2846" t="str">
            <v>L0383839</v>
          </cell>
          <cell r="B2846" t="str">
            <v>AA</v>
          </cell>
          <cell r="C2846" t="str">
            <v>02</v>
          </cell>
          <cell r="D2846" t="str">
            <v/>
          </cell>
          <cell r="E2846" t="str">
            <v>PATTERN - MISC. DIE CUT, CENTER FRONT #2</v>
          </cell>
        </row>
        <row r="2847">
          <cell r="A2847" t="str">
            <v>L0383871</v>
          </cell>
          <cell r="B2847" t="str">
            <v>AA</v>
          </cell>
          <cell r="C2847" t="str">
            <v>02</v>
          </cell>
          <cell r="D2847" t="str">
            <v/>
          </cell>
          <cell r="E2847" t="str">
            <v>TRIM - DIE CUT CLOTH, GUSSET SIDE RH  MALITEX #13</v>
          </cell>
        </row>
        <row r="2848">
          <cell r="A2848" t="str">
            <v>L0383872</v>
          </cell>
          <cell r="B2848" t="str">
            <v>AA</v>
          </cell>
          <cell r="C2848" t="str">
            <v>02</v>
          </cell>
          <cell r="D2848" t="str">
            <v/>
          </cell>
          <cell r="E2848" t="str">
            <v>PATTERN - MISC. DIE CUT, GUSSET SIDE RH #13</v>
          </cell>
        </row>
        <row r="2849">
          <cell r="A2849" t="str">
            <v>L0383877</v>
          </cell>
          <cell r="B2849" t="str">
            <v>AA</v>
          </cell>
          <cell r="C2849" t="str">
            <v>02</v>
          </cell>
          <cell r="D2849" t="str">
            <v/>
          </cell>
          <cell r="E2849" t="str">
            <v>TRIM - DIE CUT CLOTH, GUSSET SIDE LH  MALITEX #14</v>
          </cell>
        </row>
        <row r="2850">
          <cell r="A2850" t="str">
            <v>L0383878</v>
          </cell>
          <cell r="B2850" t="str">
            <v>AA</v>
          </cell>
          <cell r="C2850" t="str">
            <v>02</v>
          </cell>
          <cell r="D2850" t="str">
            <v/>
          </cell>
          <cell r="E2850" t="str">
            <v>PATTERN - MISC. DIE CUT, GUSSET SIDE LH #14</v>
          </cell>
        </row>
        <row r="2851">
          <cell r="A2851" t="str">
            <v>L0383885</v>
          </cell>
          <cell r="B2851" t="str">
            <v>AA</v>
          </cell>
          <cell r="C2851" t="str">
            <v>02</v>
          </cell>
          <cell r="D2851" t="str">
            <v/>
          </cell>
          <cell r="E2851" t="str">
            <v>TRIM - DIE CUT CLOTH, SIDE RH OUTER  NYLON #17</v>
          </cell>
        </row>
        <row r="2852">
          <cell r="A2852" t="str">
            <v>L0383886</v>
          </cell>
          <cell r="B2852" t="str">
            <v>AA</v>
          </cell>
          <cell r="C2852" t="str">
            <v>02</v>
          </cell>
          <cell r="D2852" t="str">
            <v/>
          </cell>
          <cell r="E2852" t="str">
            <v>PATTERN - MISC. DIE CUT, SIDE RH OUTER #17</v>
          </cell>
        </row>
        <row r="2853">
          <cell r="A2853" t="str">
            <v>L0383888</v>
          </cell>
          <cell r="B2853" t="str">
            <v>AA</v>
          </cell>
          <cell r="C2853" t="str">
            <v>02</v>
          </cell>
          <cell r="D2853" t="str">
            <v/>
          </cell>
          <cell r="E2853" t="str">
            <v>TRIM - DIE CUT CLOTH, SIDE REAR  MALITEX #12</v>
          </cell>
        </row>
        <row r="2854">
          <cell r="A2854" t="str">
            <v>L0383890</v>
          </cell>
          <cell r="B2854" t="str">
            <v>AA</v>
          </cell>
          <cell r="C2854" t="str">
            <v>02</v>
          </cell>
          <cell r="D2854" t="str">
            <v/>
          </cell>
          <cell r="E2854" t="str">
            <v>PATTERN - MISC. DIE CUT, SIDE REAR #12</v>
          </cell>
        </row>
        <row r="2855">
          <cell r="A2855" t="str">
            <v>L0421012</v>
          </cell>
          <cell r="B2855" t="str">
            <v>AA</v>
          </cell>
          <cell r="C2855" t="str">
            <v>01</v>
          </cell>
          <cell r="D2855" t="str">
            <v/>
          </cell>
          <cell r="E2855" t="str">
            <v>TRIM - DIE CUT CLOTH, SIDE FRONT OUTER  MALITEX #11</v>
          </cell>
        </row>
        <row r="2856">
          <cell r="A2856" t="str">
            <v>L0421010</v>
          </cell>
          <cell r="B2856" t="str">
            <v>AA</v>
          </cell>
          <cell r="C2856" t="str">
            <v>01</v>
          </cell>
          <cell r="D2856" t="str">
            <v/>
          </cell>
          <cell r="E2856" t="str">
            <v>PATTERN - MISC. DIE CUT, SIDE FRONT OUTER #11</v>
          </cell>
        </row>
        <row r="2857">
          <cell r="A2857" t="str">
            <v>L0421025</v>
          </cell>
          <cell r="B2857" t="str">
            <v>AA</v>
          </cell>
          <cell r="C2857" t="str">
            <v>01</v>
          </cell>
          <cell r="D2857" t="str">
            <v/>
          </cell>
          <cell r="E2857" t="str">
            <v>TRIM - DIE CUT VINYL, GUSSET CENTER FRONT RH  TAURUS #8</v>
          </cell>
        </row>
        <row r="2858">
          <cell r="A2858" t="str">
            <v>L0421008</v>
          </cell>
          <cell r="B2858" t="str">
            <v>AA</v>
          </cell>
          <cell r="C2858" t="str">
            <v>01</v>
          </cell>
          <cell r="D2858" t="str">
            <v/>
          </cell>
          <cell r="E2858" t="str">
            <v>PATTERN - MISC. DIE CUT, GUSSET CENTER FRONT RH #8</v>
          </cell>
        </row>
        <row r="2859">
          <cell r="A2859" t="str">
            <v>L0421026</v>
          </cell>
          <cell r="B2859" t="str">
            <v>AA</v>
          </cell>
          <cell r="C2859" t="str">
            <v>01</v>
          </cell>
          <cell r="D2859" t="str">
            <v/>
          </cell>
          <cell r="E2859" t="str">
            <v>TRIM - DIE CUT VINYL, GUSSET CENTER FRONT LH  TAURUS #9</v>
          </cell>
        </row>
        <row r="2860">
          <cell r="A2860" t="str">
            <v>L0421009</v>
          </cell>
          <cell r="B2860" t="str">
            <v>AA</v>
          </cell>
          <cell r="C2860" t="str">
            <v>01</v>
          </cell>
          <cell r="D2860" t="str">
            <v/>
          </cell>
          <cell r="E2860" t="str">
            <v>PATTERN - MISC. DIE CUT, GUSSET CENTER FRONT LH #9</v>
          </cell>
        </row>
        <row r="2861">
          <cell r="A2861" t="str">
            <v>L0421032</v>
          </cell>
          <cell r="B2861" t="str">
            <v>AA</v>
          </cell>
          <cell r="C2861" t="str">
            <v>01</v>
          </cell>
          <cell r="D2861" t="str">
            <v/>
          </cell>
          <cell r="E2861" t="str">
            <v>TRIM - DIE CUT VINYL, SIDE LH  TAURUS #15</v>
          </cell>
        </row>
        <row r="2862">
          <cell r="A2862" t="str">
            <v>L0383862</v>
          </cell>
          <cell r="B2862" t="str">
            <v>AA</v>
          </cell>
          <cell r="C2862" t="str">
            <v>02</v>
          </cell>
          <cell r="D2862" t="str">
            <v/>
          </cell>
          <cell r="E2862" t="str">
            <v>PATTERN - MISC. DIE CUT, SIDE LH #15</v>
          </cell>
        </row>
        <row r="2863">
          <cell r="A2863" t="str">
            <v>L0421033</v>
          </cell>
          <cell r="B2863" t="str">
            <v>AA</v>
          </cell>
          <cell r="C2863" t="str">
            <v>01</v>
          </cell>
          <cell r="D2863" t="str">
            <v/>
          </cell>
          <cell r="E2863" t="str">
            <v>TRIM - DIE CUT VINYL, SIDE RH  TAURUS #16</v>
          </cell>
        </row>
        <row r="2864">
          <cell r="A2864" t="str">
            <v>L0383870</v>
          </cell>
          <cell r="B2864" t="str">
            <v>AA</v>
          </cell>
          <cell r="C2864" t="str">
            <v>02</v>
          </cell>
          <cell r="D2864" t="str">
            <v/>
          </cell>
          <cell r="E2864" t="str">
            <v>PATTERN - MISC. DIE CUT, SIDE RH #16</v>
          </cell>
        </row>
        <row r="2865">
          <cell r="A2865" t="str">
            <v>L0421048</v>
          </cell>
          <cell r="B2865" t="str">
            <v>AA</v>
          </cell>
          <cell r="C2865" t="str">
            <v>01</v>
          </cell>
          <cell r="D2865" t="str">
            <v/>
          </cell>
          <cell r="E2865" t="str">
            <v>TRIM - DIE CUT LEATHER, BOLSTER RH  TAURUS #3</v>
          </cell>
        </row>
        <row r="2866">
          <cell r="A2866" t="str">
            <v>L0383851</v>
          </cell>
          <cell r="B2866" t="str">
            <v>AA</v>
          </cell>
          <cell r="C2866" t="str">
            <v>02</v>
          </cell>
          <cell r="D2866" t="str">
            <v/>
          </cell>
          <cell r="E2866" t="str">
            <v>PATTERN - MISC. DIE CUT, BOLSTER RH #3</v>
          </cell>
        </row>
        <row r="2867">
          <cell r="A2867" t="str">
            <v>L0421049</v>
          </cell>
          <cell r="B2867" t="str">
            <v>AA</v>
          </cell>
          <cell r="C2867" t="str">
            <v>01</v>
          </cell>
          <cell r="D2867" t="str">
            <v/>
          </cell>
          <cell r="E2867" t="str">
            <v>TRIM - DIE CUT LEATHER, CENTER REAR  TAURUS #4</v>
          </cell>
        </row>
        <row r="2868">
          <cell r="A2868" t="str">
            <v>L0383848</v>
          </cell>
          <cell r="B2868" t="str">
            <v>AA</v>
          </cell>
          <cell r="C2868" t="str">
            <v>02</v>
          </cell>
          <cell r="D2868" t="str">
            <v/>
          </cell>
          <cell r="E2868" t="str">
            <v>PATTERN - MISC. DIE CUT, CENTER REAR #4</v>
          </cell>
        </row>
        <row r="2869">
          <cell r="A2869" t="str">
            <v>L0421085</v>
          </cell>
          <cell r="B2869" t="str">
            <v>AA</v>
          </cell>
          <cell r="C2869" t="str">
            <v>01</v>
          </cell>
          <cell r="D2869" t="str">
            <v/>
          </cell>
          <cell r="E2869" t="str">
            <v>TRIM - DIE CUT LEATHER, BOLSTER LH  TAURUS #5</v>
          </cell>
        </row>
        <row r="2870">
          <cell r="A2870" t="str">
            <v>L0383854</v>
          </cell>
          <cell r="B2870" t="str">
            <v>AA</v>
          </cell>
          <cell r="C2870" t="str">
            <v>02</v>
          </cell>
          <cell r="D2870" t="str">
            <v/>
          </cell>
          <cell r="E2870" t="str">
            <v>PATTERN - MISC. DIE CUT, BOLSTER LH #5</v>
          </cell>
        </row>
        <row r="2871">
          <cell r="A2871" t="str">
            <v>L0421086</v>
          </cell>
          <cell r="B2871" t="str">
            <v>AA</v>
          </cell>
          <cell r="C2871" t="str">
            <v>01</v>
          </cell>
          <cell r="D2871" t="str">
            <v/>
          </cell>
          <cell r="E2871" t="str">
            <v>TRIM - DIE CUT VINYL, BOLSTER RH OUTER  TAURUS #6</v>
          </cell>
        </row>
        <row r="2872">
          <cell r="A2872" t="str">
            <v>L0383856</v>
          </cell>
          <cell r="B2872" t="str">
            <v>AA</v>
          </cell>
          <cell r="C2872" t="str">
            <v>02</v>
          </cell>
          <cell r="D2872" t="str">
            <v/>
          </cell>
          <cell r="E2872" t="str">
            <v>PATTERN - MISC. DIE CUT, BOLSTER RH OUTER #6</v>
          </cell>
        </row>
        <row r="2873">
          <cell r="A2873" t="str">
            <v>L0421088</v>
          </cell>
          <cell r="B2873" t="str">
            <v>AA</v>
          </cell>
          <cell r="C2873" t="str">
            <v>01</v>
          </cell>
          <cell r="D2873" t="str">
            <v/>
          </cell>
          <cell r="E2873" t="str">
            <v>TRIM - DIE CUT VINYL, BOLSTER LH OUTER  TAURUS #7</v>
          </cell>
        </row>
        <row r="2874">
          <cell r="A2874" t="str">
            <v>L0383858</v>
          </cell>
          <cell r="B2874" t="str">
            <v>AA</v>
          </cell>
          <cell r="C2874" t="str">
            <v>02</v>
          </cell>
          <cell r="D2874" t="str">
            <v/>
          </cell>
          <cell r="E2874" t="str">
            <v>PATTERN - MISC. DIE CUT, BOLSTER LH OUTER #7</v>
          </cell>
        </row>
        <row r="2875">
          <cell r="A2875" t="str">
            <v>L0421089</v>
          </cell>
          <cell r="B2875" t="str">
            <v>AA</v>
          </cell>
          <cell r="C2875" t="str">
            <v>01</v>
          </cell>
          <cell r="D2875" t="str">
            <v/>
          </cell>
          <cell r="E2875" t="str">
            <v>TRIM - DIE CUT VINYL, SIDE FRONT  TAURUS #10</v>
          </cell>
        </row>
        <row r="2876">
          <cell r="A2876" t="str">
            <v>L0383844</v>
          </cell>
          <cell r="B2876" t="str">
            <v>AA</v>
          </cell>
          <cell r="C2876" t="str">
            <v>02</v>
          </cell>
          <cell r="D2876" t="str">
            <v/>
          </cell>
          <cell r="E2876" t="str">
            <v>PATTERN - MISC. DIE CUT, SIDE FRONT #10</v>
          </cell>
        </row>
        <row r="2877">
          <cell r="A2877" t="str">
            <v>L0421093</v>
          </cell>
          <cell r="B2877" t="str">
            <v>AA</v>
          </cell>
          <cell r="C2877" t="str">
            <v>01</v>
          </cell>
          <cell r="D2877" t="str">
            <v/>
          </cell>
          <cell r="E2877" t="str">
            <v>TRIM - DIE CUT NON-WOVEN, FOAM CENTER REAR  6MM #21</v>
          </cell>
        </row>
        <row r="2878">
          <cell r="A2878" t="str">
            <v>L0421094</v>
          </cell>
          <cell r="B2878" t="str">
            <v>AA</v>
          </cell>
          <cell r="C2878" t="str">
            <v>01</v>
          </cell>
          <cell r="D2878" t="str">
            <v/>
          </cell>
          <cell r="E2878" t="str">
            <v>PATTERN - MISC. DIE CUT, FOAM CENTER REAR #21</v>
          </cell>
        </row>
        <row r="2879">
          <cell r="A2879" t="str">
            <v>L0421095</v>
          </cell>
          <cell r="B2879" t="str">
            <v>AA</v>
          </cell>
          <cell r="C2879" t="str">
            <v>01</v>
          </cell>
          <cell r="D2879" t="str">
            <v/>
          </cell>
          <cell r="E2879" t="str">
            <v>TRIM - DIE CUT NON-WOVEN, FOAM BOLSTER LH  6MM #22</v>
          </cell>
        </row>
        <row r="2880">
          <cell r="A2880" t="str">
            <v>L0383903</v>
          </cell>
          <cell r="B2880" t="str">
            <v>AA</v>
          </cell>
          <cell r="C2880" t="str">
            <v>02</v>
          </cell>
          <cell r="D2880" t="str">
            <v/>
          </cell>
          <cell r="E2880" t="str">
            <v>PATTERN - MISC. DIE CUT, FOAM BOLSTER LH #22</v>
          </cell>
        </row>
        <row r="2881">
          <cell r="A2881" t="str">
            <v>L0421818</v>
          </cell>
          <cell r="B2881" t="str">
            <v>AA</v>
          </cell>
          <cell r="C2881" t="str">
            <v>01</v>
          </cell>
          <cell r="D2881" t="str">
            <v/>
          </cell>
          <cell r="E2881" t="str">
            <v>TRIM - DIE CUT NON-WOVEN, FOAM BOLSTER RH, 6MM #20</v>
          </cell>
        </row>
        <row r="2882">
          <cell r="A2882" t="str">
            <v>L0383901</v>
          </cell>
          <cell r="B2882" t="str">
            <v>AA</v>
          </cell>
          <cell r="C2882" t="str">
            <v>02</v>
          </cell>
          <cell r="D2882" t="str">
            <v/>
          </cell>
          <cell r="E2882" t="str">
            <v>PATTERN - MISC. DIE CUT, FOAM BOLSTER RH #20</v>
          </cell>
        </row>
        <row r="2883">
          <cell r="A2883" t="str">
            <v>L0423917</v>
          </cell>
          <cell r="B2883" t="str">
            <v>AA</v>
          </cell>
          <cell r="C2883" t="str">
            <v>01</v>
          </cell>
          <cell r="D2883" t="str">
            <v/>
          </cell>
          <cell r="E2883" t="str">
            <v>RETAINER - FLAT STRIP, 0520  W25  L1132MM  PP+FLEECE  SM  HOLES #1174</v>
          </cell>
        </row>
        <row r="2884">
          <cell r="A2884" t="str">
            <v>L0423944</v>
          </cell>
          <cell r="B2884" t="str">
            <v>AA</v>
          </cell>
          <cell r="C2884" t="str">
            <v>01</v>
          </cell>
          <cell r="D2884" t="str">
            <v/>
          </cell>
          <cell r="E2884" t="str">
            <v>RETAINER - J, 2846  W30  L40 MM  PP+FLEECE #1177</v>
          </cell>
        </row>
        <row r="2885">
          <cell r="A2885" t="str">
            <v>L0423921</v>
          </cell>
          <cell r="B2885" t="str">
            <v>AA</v>
          </cell>
          <cell r="C2885" t="str">
            <v>01</v>
          </cell>
          <cell r="D2885" t="str">
            <v/>
          </cell>
          <cell r="E2885" t="str">
            <v>RETAINER - J, 2846  W30  L440 MM  PP+FLEECE  SM  CUT-OUTS #1175</v>
          </cell>
        </row>
        <row r="2886">
          <cell r="A2886" t="str">
            <v>L0423941</v>
          </cell>
          <cell r="B2886" t="str">
            <v>AA</v>
          </cell>
          <cell r="C2886" t="str">
            <v>01</v>
          </cell>
          <cell r="D2886" t="str">
            <v/>
          </cell>
          <cell r="E2886" t="str">
            <v>RETAINER - J, 2846  W30  L95 MM  PP+FLEECE #1176</v>
          </cell>
        </row>
        <row r="2887">
          <cell r="A2887" t="str">
            <v>L0423174</v>
          </cell>
          <cell r="B2887" t="str">
            <v>AA</v>
          </cell>
          <cell r="C2887" t="str">
            <v>01</v>
          </cell>
          <cell r="D2887" t="str">
            <v/>
          </cell>
          <cell r="E2887" t="str">
            <v>RETAINER - J, A401  W20  L20 MM  PP #1171</v>
          </cell>
        </row>
        <row r="2888">
          <cell r="A2888" t="str">
            <v>L0423175</v>
          </cell>
          <cell r="B2888" t="str">
            <v>AA</v>
          </cell>
          <cell r="C2888" t="str">
            <v>01</v>
          </cell>
          <cell r="D2888" t="str">
            <v/>
          </cell>
          <cell r="E2888" t="str">
            <v>RETAINER - J, A401  W20  L95 MM  PP #1172</v>
          </cell>
        </row>
        <row r="2889">
          <cell r="A2889" t="str">
            <v>L0157822</v>
          </cell>
          <cell r="B2889" t="str">
            <v>AA</v>
          </cell>
          <cell r="C2889" t="str">
            <v>02</v>
          </cell>
          <cell r="D2889" t="str">
            <v>LCF</v>
          </cell>
          <cell r="E2889" t="str">
            <v>THREAD, -TERRIER (OXLEY) M20 OR SIMILAR</v>
          </cell>
        </row>
        <row r="2890">
          <cell r="A2890" t="str">
            <v>L0157821</v>
          </cell>
          <cell r="B2890" t="str">
            <v>AA</v>
          </cell>
          <cell r="C2890" t="str">
            <v>02</v>
          </cell>
          <cell r="D2890" t="str">
            <v>LCF</v>
          </cell>
          <cell r="E2890" t="str">
            <v>THREAD, -TERRIER (OXLEY) M36 OR SIMILAR</v>
          </cell>
        </row>
        <row r="2891">
          <cell r="A2891" t="str">
            <v>L0385335</v>
          </cell>
          <cell r="B2891" t="str">
            <v>AA</v>
          </cell>
          <cell r="C2891" t="str">
            <v>01</v>
          </cell>
          <cell r="D2891" t="str">
            <v/>
          </cell>
          <cell r="E2891" t="str">
            <v>RETAINER - FLAT STRIP, 2770  W25  L280MM  PP+FLEECE  HOLES #946</v>
          </cell>
        </row>
        <row r="2892">
          <cell r="A2892" t="str">
            <v>L0375094</v>
          </cell>
          <cell r="B2892" t="str">
            <v>AA</v>
          </cell>
          <cell r="C2892" t="str">
            <v>01</v>
          </cell>
          <cell r="D2892" t="str">
            <v/>
          </cell>
          <cell r="E2892" t="str">
            <v>BOLSTER - PLASTIC, FRONT RH, REACTION MOULDING SQUAB</v>
          </cell>
        </row>
        <row r="2893">
          <cell r="A2893" t="str">
            <v>L0390471</v>
          </cell>
          <cell r="B2893" t="str">
            <v>AA</v>
          </cell>
          <cell r="C2893" t="str">
            <v>02</v>
          </cell>
          <cell r="D2893" t="str">
            <v/>
          </cell>
          <cell r="E2893" t="str">
            <v>SEATBELT - W/BUCKLE/BUCKLE, WITH CTS PASSENGER RH</v>
          </cell>
        </row>
        <row r="2894">
          <cell r="A2894" t="str">
            <v>L0378012</v>
          </cell>
          <cell r="B2894" t="str">
            <v>AA</v>
          </cell>
          <cell r="C2894" t="str">
            <v>02</v>
          </cell>
          <cell r="D2894" t="str">
            <v/>
          </cell>
          <cell r="E2894" t="str">
            <v>SEATBELT - W/BUCKLE/BUCKLE, FRONT RH</v>
          </cell>
        </row>
        <row r="2895">
          <cell r="A2895" t="str">
            <v>L0378013</v>
          </cell>
          <cell r="B2895" t="str">
            <v>AA</v>
          </cell>
          <cell r="C2895" t="str">
            <v>01</v>
          </cell>
          <cell r="D2895" t="str">
            <v/>
          </cell>
          <cell r="E2895" t="str">
            <v>SEATBELT - W/BUCKLE/BUCKLE, FRONT LH</v>
          </cell>
        </row>
        <row r="2896">
          <cell r="A2896" t="str">
            <v>L0375654</v>
          </cell>
          <cell r="B2896" t="str">
            <v>AC</v>
          </cell>
          <cell r="C2896" t="str">
            <v>01</v>
          </cell>
          <cell r="D2896" t="str">
            <v/>
          </cell>
          <cell r="E2896" t="str">
            <v>FOAM PAD - 1RS CUSH, FRONT, CUSHION (COMMON)  CLIMATE</v>
          </cell>
        </row>
        <row r="2897">
          <cell r="A2897" t="str">
            <v>L0375660</v>
          </cell>
          <cell r="B2897" t="str">
            <v>AC</v>
          </cell>
          <cell r="C2897" t="str">
            <v>01</v>
          </cell>
          <cell r="D2897" t="str">
            <v/>
          </cell>
          <cell r="E2897" t="str">
            <v>FOAM PAD - 1RS BACK, FRONT RH, SQUAB RH SPORT</v>
          </cell>
        </row>
        <row r="2898">
          <cell r="A2898" t="str">
            <v>L0375110</v>
          </cell>
          <cell r="B2898" t="str">
            <v>AB</v>
          </cell>
          <cell r="C2898" t="str">
            <v>01</v>
          </cell>
          <cell r="D2898" t="str">
            <v>LCF</v>
          </cell>
          <cell r="E2898" t="str">
            <v>ADAPTER - PLASTIC, FRONT OUTBOARD RH, VALANCE MOUNTING</v>
          </cell>
        </row>
        <row r="2899">
          <cell r="A2899" t="str">
            <v>L0340221</v>
          </cell>
          <cell r="B2899" t="str">
            <v>AB</v>
          </cell>
          <cell r="C2899" t="str">
            <v>01</v>
          </cell>
          <cell r="D2899" t="str">
            <v/>
          </cell>
          <cell r="E2899" t="str">
            <v>PRETENSIONER - SEATBELT, FRONT LH, SEATBELT LAP</v>
          </cell>
        </row>
        <row r="2900">
          <cell r="A2900" t="str">
            <v>L0340220</v>
          </cell>
          <cell r="B2900" t="str">
            <v>AB</v>
          </cell>
          <cell r="C2900" t="str">
            <v>01</v>
          </cell>
          <cell r="D2900" t="str">
            <v/>
          </cell>
          <cell r="E2900" t="str">
            <v>PRETENSIONER - SEATBELT, FRONT RH, SEATBELT LAP</v>
          </cell>
        </row>
        <row r="2901">
          <cell r="A2901" t="str">
            <v>L0377907</v>
          </cell>
          <cell r="B2901" t="str">
            <v>AA</v>
          </cell>
          <cell r="C2901" t="str">
            <v>03</v>
          </cell>
          <cell r="D2901" t="str">
            <v/>
          </cell>
          <cell r="E2901" t="str">
            <v>AIRBAG - SEAT, FRONT LH, XVS3 SEAT</v>
          </cell>
        </row>
        <row r="2902">
          <cell r="A2902" t="str">
            <v>L0377908</v>
          </cell>
          <cell r="B2902" t="str">
            <v>AA</v>
          </cell>
          <cell r="C2902" t="str">
            <v>03</v>
          </cell>
          <cell r="D2902" t="str">
            <v/>
          </cell>
          <cell r="E2902" t="str">
            <v>AIRBAG - SEAT, FRONT RH, XVS3 SEAT</v>
          </cell>
        </row>
        <row r="2903">
          <cell r="A2903" t="str">
            <v>L0382800</v>
          </cell>
          <cell r="B2903" t="str">
            <v>AA</v>
          </cell>
          <cell r="C2903" t="str">
            <v>02</v>
          </cell>
          <cell r="D2903" t="str">
            <v>LCF</v>
          </cell>
          <cell r="E2903" t="str">
            <v>ASM, HEADREST - 1R ARTICULATING C&amp;S LEATHER, FRONT, SUEDE FACE 2 WAY MANUAL</v>
          </cell>
        </row>
        <row r="2904">
          <cell r="A2904" t="str">
            <v>L0182801</v>
          </cell>
          <cell r="B2904" t="str">
            <v>AA</v>
          </cell>
          <cell r="C2904" t="str">
            <v>01</v>
          </cell>
          <cell r="D2904" t="str">
            <v/>
          </cell>
          <cell r="E2904" t="str">
            <v>CLIP - PLASTIC, 7X12 TREE CLIP, HEAD 16, HOLE: 6 MM</v>
          </cell>
        </row>
        <row r="2905">
          <cell r="A2905" t="str">
            <v>L0144280</v>
          </cell>
          <cell r="B2905" t="str">
            <v>AA</v>
          </cell>
          <cell r="C2905" t="str">
            <v>01</v>
          </cell>
          <cell r="D2905" t="str">
            <v/>
          </cell>
          <cell r="E2905" t="str">
            <v>CLIP - METAL, SELF-RETAINING FASTENER</v>
          </cell>
        </row>
        <row r="2906">
          <cell r="A2906" t="str">
            <v>L0376772</v>
          </cell>
          <cell r="B2906" t="str">
            <v>AA</v>
          </cell>
          <cell r="C2906" t="str">
            <v>02</v>
          </cell>
          <cell r="D2906" t="str">
            <v>LCF</v>
          </cell>
          <cell r="E2906" t="str">
            <v>COVER - PROTECTOR, FRONT RH, REAR LH TRACK XVS3</v>
          </cell>
        </row>
        <row r="2907">
          <cell r="A2907" t="str">
            <v>L0375070</v>
          </cell>
          <cell r="B2907" t="str">
            <v>AB</v>
          </cell>
          <cell r="C2907" t="str">
            <v>01</v>
          </cell>
          <cell r="D2907" t="str">
            <v>LCF</v>
          </cell>
          <cell r="E2907" t="str">
            <v>COVER - RECLINER, FRONT INBOARD RH</v>
          </cell>
        </row>
        <row r="2908">
          <cell r="A2908" t="str">
            <v>L0375432</v>
          </cell>
          <cell r="B2908" t="str">
            <v>AA</v>
          </cell>
          <cell r="C2908" t="str">
            <v>01</v>
          </cell>
          <cell r="D2908" t="str">
            <v>LCF</v>
          </cell>
          <cell r="E2908" t="str">
            <v>ASM, TRIM COVER - 1RS BACK LEATHER, FRONT RH, JT3 SPORT SQUAB SUEDE FACE TAURUS LTHR PERF</v>
          </cell>
        </row>
        <row r="2909">
          <cell r="A2909" t="str">
            <v>L0376765</v>
          </cell>
          <cell r="B2909" t="str">
            <v>AA</v>
          </cell>
          <cell r="C2909" t="str">
            <v>02</v>
          </cell>
          <cell r="D2909" t="str">
            <v>LCF</v>
          </cell>
          <cell r="E2909" t="str">
            <v>COVER - PROTECTOR, FRONT LH, REAR RH TRACK XVS3</v>
          </cell>
        </row>
        <row r="2910">
          <cell r="A2910" t="str">
            <v>L0384301</v>
          </cell>
          <cell r="B2910" t="str">
            <v>AA</v>
          </cell>
          <cell r="C2910" t="str">
            <v>01</v>
          </cell>
          <cell r="D2910" t="str">
            <v/>
          </cell>
          <cell r="E2910" t="str">
            <v>ASM, SPACER - TRIM COVER CLIMATE CONTROL, FRONT, RH &amp; LH SEAT  SQUAB</v>
          </cell>
        </row>
        <row r="2911">
          <cell r="A2911" t="str">
            <v>L0280518</v>
          </cell>
          <cell r="B2911" t="str">
            <v>AB</v>
          </cell>
          <cell r="C2911" t="str">
            <v>01</v>
          </cell>
          <cell r="D2911" t="str">
            <v/>
          </cell>
          <cell r="E2911" t="str">
            <v>BOLSTER - PLASTIC, RH, ADJUSTABLE SQUAB REACTION PLATE</v>
          </cell>
        </row>
        <row r="2912">
          <cell r="A2912" t="str">
            <v>L0280519</v>
          </cell>
          <cell r="B2912" t="str">
            <v>AB</v>
          </cell>
          <cell r="C2912" t="str">
            <v>01</v>
          </cell>
          <cell r="D2912" t="str">
            <v/>
          </cell>
          <cell r="E2912" t="str">
            <v>BOLSTER - PLASTIC, LH, ADJUSTABLE SQUAB REACTION PLATE</v>
          </cell>
        </row>
        <row r="2913">
          <cell r="A2913" t="str">
            <v>L0382740</v>
          </cell>
          <cell r="B2913" t="str">
            <v>AA</v>
          </cell>
          <cell r="C2913" t="str">
            <v>02</v>
          </cell>
          <cell r="D2913" t="str">
            <v/>
          </cell>
          <cell r="E2913" t="str">
            <v>SLEEVE - HEADREST</v>
          </cell>
        </row>
        <row r="2914">
          <cell r="A2914" t="str">
            <v>L0390264</v>
          </cell>
          <cell r="B2914" t="str">
            <v>AA</v>
          </cell>
          <cell r="C2914" t="str">
            <v>01</v>
          </cell>
          <cell r="D2914" t="str">
            <v>LCF</v>
          </cell>
          <cell r="E2914" t="str">
            <v>ASM, HEADREST - 1R ARTICULATING C&amp;S LEATHER, FRONT 2W MANUAL MIKO DVD/ LEATHER JT 3</v>
          </cell>
        </row>
        <row r="2915">
          <cell r="A2915" t="str">
            <v>L0375422</v>
          </cell>
          <cell r="B2915" t="str">
            <v>AA</v>
          </cell>
          <cell r="C2915" t="str">
            <v>04</v>
          </cell>
          <cell r="D2915" t="str">
            <v>LCF</v>
          </cell>
          <cell r="E2915" t="str">
            <v>ASM, TRIM COVER - 1RS CUSH LEATHER, FRONT RH, JT3 SPORT STD</v>
          </cell>
        </row>
        <row r="2916">
          <cell r="A2916" t="str">
            <v>L0383871</v>
          </cell>
          <cell r="B2916" t="str">
            <v>AA</v>
          </cell>
          <cell r="C2916" t="str">
            <v>02</v>
          </cell>
          <cell r="D2916" t="str">
            <v/>
          </cell>
          <cell r="E2916" t="str">
            <v>TRIM - DIE CUT CLOTH, GUSSET SIDE RH  MALITEX #13</v>
          </cell>
        </row>
        <row r="2917">
          <cell r="A2917" t="str">
            <v>L0383872</v>
          </cell>
          <cell r="B2917" t="str">
            <v>AA</v>
          </cell>
          <cell r="C2917" t="str">
            <v>02</v>
          </cell>
          <cell r="D2917" t="str">
            <v/>
          </cell>
          <cell r="E2917" t="str">
            <v>PATTERN - MISC. DIE CUT, GUSSET SIDE RH #13</v>
          </cell>
        </row>
        <row r="2918">
          <cell r="A2918" t="str">
            <v>L0383877</v>
          </cell>
          <cell r="B2918" t="str">
            <v>AA</v>
          </cell>
          <cell r="C2918" t="str">
            <v>02</v>
          </cell>
          <cell r="D2918" t="str">
            <v/>
          </cell>
          <cell r="E2918" t="str">
            <v>TRIM - DIE CUT CLOTH, GUSSET SIDE LH  MALITEX #14</v>
          </cell>
        </row>
        <row r="2919">
          <cell r="A2919" t="str">
            <v>L0383878</v>
          </cell>
          <cell r="B2919" t="str">
            <v>AA</v>
          </cell>
          <cell r="C2919" t="str">
            <v>02</v>
          </cell>
          <cell r="D2919" t="str">
            <v/>
          </cell>
          <cell r="E2919" t="str">
            <v>PATTERN - MISC. DIE CUT, GUSSET SIDE LH #14</v>
          </cell>
        </row>
        <row r="2920">
          <cell r="A2920" t="str">
            <v>L0383881</v>
          </cell>
          <cell r="B2920" t="str">
            <v>AA</v>
          </cell>
          <cell r="C2920" t="str">
            <v>02</v>
          </cell>
          <cell r="D2920" t="str">
            <v/>
          </cell>
          <cell r="E2920" t="str">
            <v>TRIM - DIE CUT CLOTH, SIDE LH OUTER  NYLON #17</v>
          </cell>
        </row>
        <row r="2921">
          <cell r="A2921" t="str">
            <v>L0383882</v>
          </cell>
          <cell r="B2921" t="str">
            <v>AA</v>
          </cell>
          <cell r="C2921" t="str">
            <v>02</v>
          </cell>
          <cell r="D2921" t="str">
            <v/>
          </cell>
          <cell r="E2921" t="str">
            <v>PATTERN - MISC. DIE CUT, SIDE LH OUTER #17</v>
          </cell>
        </row>
        <row r="2922">
          <cell r="A2922" t="str">
            <v>L0383888</v>
          </cell>
          <cell r="B2922" t="str">
            <v>AA</v>
          </cell>
          <cell r="C2922" t="str">
            <v>02</v>
          </cell>
          <cell r="D2922" t="str">
            <v/>
          </cell>
          <cell r="E2922" t="str">
            <v>TRIM - DIE CUT CLOTH, SIDE REAR  MALITEX #12</v>
          </cell>
        </row>
        <row r="2923">
          <cell r="A2923" t="str">
            <v>L0383890</v>
          </cell>
          <cell r="B2923" t="str">
            <v>AA</v>
          </cell>
          <cell r="C2923" t="str">
            <v>02</v>
          </cell>
          <cell r="D2923" t="str">
            <v/>
          </cell>
          <cell r="E2923" t="str">
            <v>PATTERN - MISC. DIE CUT, SIDE REAR #12</v>
          </cell>
        </row>
        <row r="2924">
          <cell r="A2924" t="str">
            <v>L0421012</v>
          </cell>
          <cell r="B2924" t="str">
            <v>AA</v>
          </cell>
          <cell r="C2924" t="str">
            <v>01</v>
          </cell>
          <cell r="D2924" t="str">
            <v/>
          </cell>
          <cell r="E2924" t="str">
            <v>TRIM - DIE CUT CLOTH, SIDE FRONT OUTER  MALITEX #11</v>
          </cell>
        </row>
        <row r="2925">
          <cell r="A2925" t="str">
            <v>L0421010</v>
          </cell>
          <cell r="B2925" t="str">
            <v>AA</v>
          </cell>
          <cell r="C2925" t="str">
            <v>01</v>
          </cell>
          <cell r="D2925" t="str">
            <v/>
          </cell>
          <cell r="E2925" t="str">
            <v>PATTERN - MISC. DIE CUT, SIDE FRONT OUTER #11</v>
          </cell>
        </row>
        <row r="2926">
          <cell r="A2926" t="str">
            <v>L0421025</v>
          </cell>
          <cell r="B2926" t="str">
            <v>AA</v>
          </cell>
          <cell r="C2926" t="str">
            <v>01</v>
          </cell>
          <cell r="D2926" t="str">
            <v/>
          </cell>
          <cell r="E2926" t="str">
            <v>TRIM - DIE CUT VINYL, GUSSET CENTER FRONT RH  TAURUS #8</v>
          </cell>
        </row>
        <row r="2927">
          <cell r="A2927" t="str">
            <v>L0421008</v>
          </cell>
          <cell r="B2927" t="str">
            <v>AA</v>
          </cell>
          <cell r="C2927" t="str">
            <v>01</v>
          </cell>
          <cell r="D2927" t="str">
            <v/>
          </cell>
          <cell r="E2927" t="str">
            <v>PATTERN - MISC. DIE CUT, GUSSET CENTER FRONT RH #8</v>
          </cell>
        </row>
        <row r="2928">
          <cell r="A2928" t="str">
            <v>L0421026</v>
          </cell>
          <cell r="B2928" t="str">
            <v>AA</v>
          </cell>
          <cell r="C2928" t="str">
            <v>01</v>
          </cell>
          <cell r="D2928" t="str">
            <v/>
          </cell>
          <cell r="E2928" t="str">
            <v>TRIM - DIE CUT VINYL, GUSSET CENTER FRONT LH  TAURUS #9</v>
          </cell>
        </row>
        <row r="2929">
          <cell r="A2929" t="str">
            <v>L0421009</v>
          </cell>
          <cell r="B2929" t="str">
            <v>AA</v>
          </cell>
          <cell r="C2929" t="str">
            <v>01</v>
          </cell>
          <cell r="D2929" t="str">
            <v/>
          </cell>
          <cell r="E2929" t="str">
            <v>PATTERN - MISC. DIE CUT, GUSSET CENTER FRONT LH #9</v>
          </cell>
        </row>
        <row r="2930">
          <cell r="A2930" t="str">
            <v>L0421027</v>
          </cell>
          <cell r="B2930" t="str">
            <v>AA</v>
          </cell>
          <cell r="C2930" t="str">
            <v>01</v>
          </cell>
          <cell r="D2930" t="str">
            <v/>
          </cell>
          <cell r="E2930" t="str">
            <v>TRIM - DIE CUT VINYL, SIDE RH  TAURUS #15</v>
          </cell>
        </row>
        <row r="2931">
          <cell r="A2931" t="str">
            <v>L0383860</v>
          </cell>
          <cell r="B2931" t="str">
            <v>AA</v>
          </cell>
          <cell r="C2931" t="str">
            <v>02</v>
          </cell>
          <cell r="D2931" t="str">
            <v/>
          </cell>
          <cell r="E2931" t="str">
            <v>PATTERN - MISC. DIE CUT, SIDE RH #15</v>
          </cell>
        </row>
        <row r="2932">
          <cell r="A2932" t="str">
            <v>L0421028</v>
          </cell>
          <cell r="B2932" t="str">
            <v>AA</v>
          </cell>
          <cell r="C2932" t="str">
            <v>01</v>
          </cell>
          <cell r="D2932" t="str">
            <v/>
          </cell>
          <cell r="E2932" t="str">
            <v>TRIM - DIE CUT VINYL, SIDE LH  TAURUS #16</v>
          </cell>
        </row>
        <row r="2933">
          <cell r="A2933" t="str">
            <v>L0383867</v>
          </cell>
          <cell r="B2933" t="str">
            <v>AA</v>
          </cell>
          <cell r="C2933" t="str">
            <v>02</v>
          </cell>
          <cell r="D2933" t="str">
            <v/>
          </cell>
          <cell r="E2933" t="str">
            <v>PATTERN - MISC. DIE CUT, SIDE LH #16</v>
          </cell>
        </row>
        <row r="2934">
          <cell r="A2934" t="str">
            <v>L0421048</v>
          </cell>
          <cell r="B2934" t="str">
            <v>AA</v>
          </cell>
          <cell r="C2934" t="str">
            <v>01</v>
          </cell>
          <cell r="D2934" t="str">
            <v/>
          </cell>
          <cell r="E2934" t="str">
            <v>TRIM - DIE CUT LEATHER, BOLSTER RH  TAURUS #3</v>
          </cell>
        </row>
        <row r="2935">
          <cell r="A2935" t="str">
            <v>L0383851</v>
          </cell>
          <cell r="B2935" t="str">
            <v>AA</v>
          </cell>
          <cell r="C2935" t="str">
            <v>02</v>
          </cell>
          <cell r="D2935" t="str">
            <v/>
          </cell>
          <cell r="E2935" t="str">
            <v>PATTERN - MISC. DIE CUT, BOLSTER RH #3</v>
          </cell>
        </row>
        <row r="2936">
          <cell r="A2936" t="str">
            <v>L0421049</v>
          </cell>
          <cell r="B2936" t="str">
            <v>AA</v>
          </cell>
          <cell r="C2936" t="str">
            <v>01</v>
          </cell>
          <cell r="D2936" t="str">
            <v/>
          </cell>
          <cell r="E2936" t="str">
            <v>TRIM - DIE CUT LEATHER, CENTER REAR  TAURUS #4</v>
          </cell>
        </row>
        <row r="2937">
          <cell r="A2937" t="str">
            <v>L0383848</v>
          </cell>
          <cell r="B2937" t="str">
            <v>AA</v>
          </cell>
          <cell r="C2937" t="str">
            <v>02</v>
          </cell>
          <cell r="D2937" t="str">
            <v/>
          </cell>
          <cell r="E2937" t="str">
            <v>PATTERN - MISC. DIE CUT, CENTER REAR #4</v>
          </cell>
        </row>
        <row r="2938">
          <cell r="A2938" t="str">
            <v>L0421085</v>
          </cell>
          <cell r="B2938" t="str">
            <v>AA</v>
          </cell>
          <cell r="C2938" t="str">
            <v>01</v>
          </cell>
          <cell r="D2938" t="str">
            <v/>
          </cell>
          <cell r="E2938" t="str">
            <v>TRIM - DIE CUT LEATHER, BOLSTER LH  TAURUS #5</v>
          </cell>
        </row>
        <row r="2939">
          <cell r="A2939" t="str">
            <v>L0383854</v>
          </cell>
          <cell r="B2939" t="str">
            <v>AA</v>
          </cell>
          <cell r="C2939" t="str">
            <v>02</v>
          </cell>
          <cell r="D2939" t="str">
            <v/>
          </cell>
          <cell r="E2939" t="str">
            <v>PATTERN - MISC. DIE CUT, BOLSTER LH #5</v>
          </cell>
        </row>
        <row r="2940">
          <cell r="A2940" t="str">
            <v>L0421086</v>
          </cell>
          <cell r="B2940" t="str">
            <v>AA</v>
          </cell>
          <cell r="C2940" t="str">
            <v>01</v>
          </cell>
          <cell r="D2940" t="str">
            <v/>
          </cell>
          <cell r="E2940" t="str">
            <v>TRIM - DIE CUT VINYL, BOLSTER RH OUTER  TAURUS #6</v>
          </cell>
        </row>
        <row r="2941">
          <cell r="A2941" t="str">
            <v>L0383856</v>
          </cell>
          <cell r="B2941" t="str">
            <v>AA</v>
          </cell>
          <cell r="C2941" t="str">
            <v>02</v>
          </cell>
          <cell r="D2941" t="str">
            <v/>
          </cell>
          <cell r="E2941" t="str">
            <v>PATTERN - MISC. DIE CUT, BOLSTER RH OUTER #6</v>
          </cell>
        </row>
        <row r="2942">
          <cell r="A2942" t="str">
            <v>L0421088</v>
          </cell>
          <cell r="B2942" t="str">
            <v>AA</v>
          </cell>
          <cell r="C2942" t="str">
            <v>01</v>
          </cell>
          <cell r="D2942" t="str">
            <v/>
          </cell>
          <cell r="E2942" t="str">
            <v>TRIM - DIE CUT VINYL, BOLSTER LH OUTER  TAURUS #7</v>
          </cell>
        </row>
        <row r="2943">
          <cell r="A2943" t="str">
            <v>L0383858</v>
          </cell>
          <cell r="B2943" t="str">
            <v>AA</v>
          </cell>
          <cell r="C2943" t="str">
            <v>02</v>
          </cell>
          <cell r="D2943" t="str">
            <v/>
          </cell>
          <cell r="E2943" t="str">
            <v>PATTERN - MISC. DIE CUT, BOLSTER LH OUTER #7</v>
          </cell>
        </row>
        <row r="2944">
          <cell r="A2944" t="str">
            <v>L0421089</v>
          </cell>
          <cell r="B2944" t="str">
            <v>AA</v>
          </cell>
          <cell r="C2944" t="str">
            <v>01</v>
          </cell>
          <cell r="D2944" t="str">
            <v/>
          </cell>
          <cell r="E2944" t="str">
            <v>TRIM - DIE CUT VINYL, SIDE FRONT  TAURUS #10</v>
          </cell>
        </row>
        <row r="2945">
          <cell r="A2945" t="str">
            <v>L0383844</v>
          </cell>
          <cell r="B2945" t="str">
            <v>AA</v>
          </cell>
          <cell r="C2945" t="str">
            <v>02</v>
          </cell>
          <cell r="D2945" t="str">
            <v/>
          </cell>
          <cell r="E2945" t="str">
            <v>PATTERN - MISC. DIE CUT, SIDE FRONT #10</v>
          </cell>
        </row>
        <row r="2946">
          <cell r="A2946" t="str">
            <v>L0421093</v>
          </cell>
          <cell r="B2946" t="str">
            <v>AA</v>
          </cell>
          <cell r="C2946" t="str">
            <v>01</v>
          </cell>
          <cell r="D2946" t="str">
            <v/>
          </cell>
          <cell r="E2946" t="str">
            <v>TRIM - DIE CUT NON-WOVEN, FOAM CENTER REAR  6MM #21</v>
          </cell>
        </row>
        <row r="2947">
          <cell r="A2947" t="str">
            <v>L0421094</v>
          </cell>
          <cell r="B2947" t="str">
            <v>AA</v>
          </cell>
          <cell r="C2947" t="str">
            <v>01</v>
          </cell>
          <cell r="D2947" t="str">
            <v/>
          </cell>
          <cell r="E2947" t="str">
            <v>PATTERN - MISC. DIE CUT, FOAM CENTER REAR #21</v>
          </cell>
        </row>
        <row r="2948">
          <cell r="A2948" t="str">
            <v>L0421095</v>
          </cell>
          <cell r="B2948" t="str">
            <v>AA</v>
          </cell>
          <cell r="C2948" t="str">
            <v>01</v>
          </cell>
          <cell r="D2948" t="str">
            <v/>
          </cell>
          <cell r="E2948" t="str">
            <v>TRIM - DIE CUT NON-WOVEN, FOAM BOLSTER LH  6MM #22</v>
          </cell>
        </row>
        <row r="2949">
          <cell r="A2949" t="str">
            <v>L0383903</v>
          </cell>
          <cell r="B2949" t="str">
            <v>AA</v>
          </cell>
          <cell r="C2949" t="str">
            <v>02</v>
          </cell>
          <cell r="D2949" t="str">
            <v/>
          </cell>
          <cell r="E2949" t="str">
            <v>PATTERN - MISC. DIE CUT, FOAM BOLSTER LH #22</v>
          </cell>
        </row>
        <row r="2950">
          <cell r="A2950" t="str">
            <v>L0421818</v>
          </cell>
          <cell r="B2950" t="str">
            <v>AA</v>
          </cell>
          <cell r="C2950" t="str">
            <v>01</v>
          </cell>
          <cell r="D2950" t="str">
            <v/>
          </cell>
          <cell r="E2950" t="str">
            <v>TRIM - DIE CUT NON-WOVEN, FOAM BOLSTER RH, 6MM #20</v>
          </cell>
        </row>
        <row r="2951">
          <cell r="A2951" t="str">
            <v>L0383901</v>
          </cell>
          <cell r="B2951" t="str">
            <v>AA</v>
          </cell>
          <cell r="C2951" t="str">
            <v>02</v>
          </cell>
          <cell r="D2951" t="str">
            <v/>
          </cell>
          <cell r="E2951" t="str">
            <v>PATTERN - MISC. DIE CUT, FOAM BOLSTER RH #20</v>
          </cell>
        </row>
        <row r="2952">
          <cell r="A2952" t="str">
            <v>L0422822</v>
          </cell>
          <cell r="B2952" t="str">
            <v>AA</v>
          </cell>
          <cell r="C2952" t="str">
            <v>01</v>
          </cell>
          <cell r="D2952" t="str">
            <v/>
          </cell>
          <cell r="E2952" t="str">
            <v>TRIM - DIE CUT CLOTH, CENTER  TRANSCAL SPORT MESH #1</v>
          </cell>
        </row>
        <row r="2953">
          <cell r="A2953" t="str">
            <v>L0383842</v>
          </cell>
          <cell r="B2953" t="str">
            <v>AA</v>
          </cell>
          <cell r="C2953" t="str">
            <v>02</v>
          </cell>
          <cell r="D2953" t="str">
            <v/>
          </cell>
          <cell r="E2953" t="str">
            <v>PATTERN - MISC. DIE CUT, CENTER #1</v>
          </cell>
        </row>
        <row r="2954">
          <cell r="A2954" t="str">
            <v>L0422823</v>
          </cell>
          <cell r="B2954" t="str">
            <v>AA</v>
          </cell>
          <cell r="C2954" t="str">
            <v>01</v>
          </cell>
          <cell r="D2954" t="str">
            <v/>
          </cell>
          <cell r="E2954" t="str">
            <v>TRIM - DIE CUT CLOTH, CENTER FRONT  TRANSCAL SPORT MESH #2</v>
          </cell>
        </row>
        <row r="2955">
          <cell r="A2955" t="str">
            <v>L0383839</v>
          </cell>
          <cell r="B2955" t="str">
            <v>AA</v>
          </cell>
          <cell r="C2955" t="str">
            <v>02</v>
          </cell>
          <cell r="D2955" t="str">
            <v/>
          </cell>
          <cell r="E2955" t="str">
            <v>PATTERN - MISC. DIE CUT, CENTER FRONT #2</v>
          </cell>
        </row>
        <row r="2956">
          <cell r="A2956" t="str">
            <v>L0423917</v>
          </cell>
          <cell r="B2956" t="str">
            <v>AA</v>
          </cell>
          <cell r="C2956" t="str">
            <v>01</v>
          </cell>
          <cell r="D2956" t="str">
            <v/>
          </cell>
          <cell r="E2956" t="str">
            <v>RETAINER - FLAT STRIP, 0520  W25  L1132MM  PP+FLEECE  SM  HOLES #1174</v>
          </cell>
        </row>
        <row r="2957">
          <cell r="A2957" t="str">
            <v>L0423944</v>
          </cell>
          <cell r="B2957" t="str">
            <v>AA</v>
          </cell>
          <cell r="C2957" t="str">
            <v>01</v>
          </cell>
          <cell r="D2957" t="str">
            <v/>
          </cell>
          <cell r="E2957" t="str">
            <v>RETAINER - J, 2846  W30  L40 MM  PP+FLEECE #1177</v>
          </cell>
        </row>
        <row r="2958">
          <cell r="A2958" t="str">
            <v>L0423921</v>
          </cell>
          <cell r="B2958" t="str">
            <v>AA</v>
          </cell>
          <cell r="C2958" t="str">
            <v>01</v>
          </cell>
          <cell r="D2958" t="str">
            <v/>
          </cell>
          <cell r="E2958" t="str">
            <v>RETAINER - J, 2846  W30  L440 MM  PP+FLEECE  SM  CUT-OUTS #1175</v>
          </cell>
        </row>
        <row r="2959">
          <cell r="A2959" t="str">
            <v>L0423941</v>
          </cell>
          <cell r="B2959" t="str">
            <v>AA</v>
          </cell>
          <cell r="C2959" t="str">
            <v>01</v>
          </cell>
          <cell r="D2959" t="str">
            <v/>
          </cell>
          <cell r="E2959" t="str">
            <v>RETAINER - J, 2846  W30  L95 MM  PP+FLEECE #1176</v>
          </cell>
        </row>
        <row r="2960">
          <cell r="A2960" t="str">
            <v>L0423174</v>
          </cell>
          <cell r="B2960" t="str">
            <v>AA</v>
          </cell>
          <cell r="C2960" t="str">
            <v>01</v>
          </cell>
          <cell r="D2960" t="str">
            <v/>
          </cell>
          <cell r="E2960" t="str">
            <v>RETAINER - J, A401  W20  L20 MM  PP #1171</v>
          </cell>
        </row>
        <row r="2961">
          <cell r="A2961" t="str">
            <v>L0423175</v>
          </cell>
          <cell r="B2961" t="str">
            <v>AA</v>
          </cell>
          <cell r="C2961" t="str">
            <v>01</v>
          </cell>
          <cell r="D2961" t="str">
            <v/>
          </cell>
          <cell r="E2961" t="str">
            <v>RETAINER - J, A401  W20  L95 MM  PP #1172</v>
          </cell>
        </row>
        <row r="2962">
          <cell r="A2962" t="str">
            <v>L0157822</v>
          </cell>
          <cell r="B2962" t="str">
            <v>AA</v>
          </cell>
          <cell r="C2962" t="str">
            <v>02</v>
          </cell>
          <cell r="D2962" t="str">
            <v>LCF</v>
          </cell>
          <cell r="E2962" t="str">
            <v>THREAD, -TERRIER (OXLEY) M20 OR SIMILAR</v>
          </cell>
        </row>
        <row r="2963">
          <cell r="A2963" t="str">
            <v>L0157821</v>
          </cell>
          <cell r="B2963" t="str">
            <v>AA</v>
          </cell>
          <cell r="C2963" t="str">
            <v>02</v>
          </cell>
          <cell r="D2963" t="str">
            <v>LCF</v>
          </cell>
          <cell r="E2963" t="str">
            <v>THREAD, -TERRIER (OXLEY) M36 OR SIMILAR</v>
          </cell>
        </row>
        <row r="2964">
          <cell r="A2964" t="str">
            <v>L0385335</v>
          </cell>
          <cell r="B2964" t="str">
            <v>AA</v>
          </cell>
          <cell r="C2964" t="str">
            <v>01</v>
          </cell>
          <cell r="D2964" t="str">
            <v/>
          </cell>
          <cell r="E2964" t="str">
            <v>RETAINER - FLAT STRIP, 2770  W25  L280MM  PP+FLEECE  HOLES #946</v>
          </cell>
        </row>
        <row r="2965">
          <cell r="A2965" t="str">
            <v>L0384320</v>
          </cell>
          <cell r="B2965" t="str">
            <v>AA</v>
          </cell>
          <cell r="C2965" t="str">
            <v>01</v>
          </cell>
          <cell r="D2965" t="str">
            <v/>
          </cell>
          <cell r="E2965" t="str">
            <v>ASM, BELLOWS - CLIMATE CONTROL, FRONT, BELLOWS ADAPTOR TO FOAM SQUAB</v>
          </cell>
        </row>
        <row r="2966">
          <cell r="A2966" t="str">
            <v>L0375085</v>
          </cell>
          <cell r="B2966" t="str">
            <v>AB</v>
          </cell>
          <cell r="C2966" t="str">
            <v>01</v>
          </cell>
          <cell r="D2966" t="str">
            <v>LCF</v>
          </cell>
          <cell r="E2966" t="str">
            <v>BEZEL - TRIM, FRONT, HEADREST TO TRIM INNER</v>
          </cell>
        </row>
        <row r="2967">
          <cell r="A2967" t="str">
            <v>L0375109</v>
          </cell>
          <cell r="B2967" t="str">
            <v>AB</v>
          </cell>
          <cell r="C2967" t="str">
            <v>01</v>
          </cell>
          <cell r="D2967" t="str">
            <v>LCF</v>
          </cell>
          <cell r="E2967" t="str">
            <v>ADAPTER - PLASTIC, FRONT OUTBOARD LH, VALANCE MOUNTING</v>
          </cell>
        </row>
        <row r="2968">
          <cell r="A2968" t="str">
            <v>L0375095</v>
          </cell>
          <cell r="B2968" t="str">
            <v>AA</v>
          </cell>
          <cell r="C2968" t="str">
            <v>01</v>
          </cell>
          <cell r="D2968" t="str">
            <v/>
          </cell>
          <cell r="E2968" t="str">
            <v>BOLSTER - PLASTIC, FRONT LH, REACTION MOULDING SQUAB</v>
          </cell>
        </row>
        <row r="2969">
          <cell r="A2969" t="str">
            <v>L0333125</v>
          </cell>
          <cell r="B2969" t="str">
            <v>AA</v>
          </cell>
          <cell r="C2969" t="str">
            <v>01</v>
          </cell>
          <cell r="D2969" t="str">
            <v/>
          </cell>
          <cell r="E2969" t="str">
            <v>BOLT/SCREW - MACHINE, M10X1.0X18 *CUSTOMER DIRECTED PART*</v>
          </cell>
        </row>
        <row r="2970">
          <cell r="A2970" t="str">
            <v>L0010009</v>
          </cell>
          <cell r="B2970" t="str">
            <v>AA</v>
          </cell>
          <cell r="C2970" t="str">
            <v>01</v>
          </cell>
          <cell r="D2970" t="str">
            <v/>
          </cell>
          <cell r="E2970" t="str">
            <v>NUT, M6</v>
          </cell>
        </row>
        <row r="2971">
          <cell r="A2971" t="str">
            <v>L0375084</v>
          </cell>
          <cell r="B2971" t="str">
            <v>AA</v>
          </cell>
          <cell r="C2971" t="str">
            <v>03</v>
          </cell>
          <cell r="D2971" t="str">
            <v>LCF</v>
          </cell>
          <cell r="E2971" t="str">
            <v>BEZEL - TRIM, FRONT, HEADREST TO TRIM OUTER</v>
          </cell>
        </row>
        <row r="2972">
          <cell r="A2972" t="str">
            <v>L0273378</v>
          </cell>
          <cell r="B2972" t="str">
            <v>AA</v>
          </cell>
          <cell r="C2972" t="str">
            <v>01</v>
          </cell>
          <cell r="D2972" t="str">
            <v/>
          </cell>
          <cell r="E2972" t="str">
            <v>RETAINER - METAL, PLASTIC LO-KUT NUT</v>
          </cell>
        </row>
        <row r="2973">
          <cell r="A2973" t="str">
            <v>L0375100</v>
          </cell>
          <cell r="B2973" t="str">
            <v>AA</v>
          </cell>
          <cell r="C2973" t="str">
            <v>03</v>
          </cell>
          <cell r="D2973" t="str">
            <v>LCF</v>
          </cell>
          <cell r="E2973" t="str">
            <v>HANDLE - ADJUSTER, FRONT RH, HEIGHT ADJUST</v>
          </cell>
        </row>
        <row r="2974">
          <cell r="A2974" t="str">
            <v>L0375080</v>
          </cell>
          <cell r="B2974" t="str">
            <v>AB</v>
          </cell>
          <cell r="C2974" t="str">
            <v>01</v>
          </cell>
          <cell r="D2974" t="str">
            <v/>
          </cell>
          <cell r="E2974" t="str">
            <v>STIFFENER - PLASTIC, FRONT, SQUAB FOAM SPORT SEAT LH/RH</v>
          </cell>
        </row>
        <row r="2975">
          <cell r="A2975" t="str">
            <v>L0390910</v>
          </cell>
          <cell r="B2975" t="str">
            <v>AB</v>
          </cell>
          <cell r="C2975" t="str">
            <v>01</v>
          </cell>
          <cell r="D2975" t="str">
            <v/>
          </cell>
          <cell r="E2975" t="str">
            <v>STIFFENER - PLASTIC, FRONT, SQUAB FOAM SUPPORT SPORT SEAT LH/RH REAR</v>
          </cell>
        </row>
        <row r="2976">
          <cell r="A2976" t="str">
            <v>L0273550</v>
          </cell>
          <cell r="B2976" t="str">
            <v>AA</v>
          </cell>
          <cell r="C2976" t="str">
            <v>01</v>
          </cell>
          <cell r="D2976" t="str">
            <v/>
          </cell>
          <cell r="E2976" t="str">
            <v>RETAINER - METAL, T-5   LOCUT NUT</v>
          </cell>
        </row>
        <row r="2977">
          <cell r="A2977" t="str">
            <v>L0141446</v>
          </cell>
          <cell r="B2977" t="str">
            <v>AA</v>
          </cell>
          <cell r="C2977" t="str">
            <v>02</v>
          </cell>
          <cell r="D2977" t="str">
            <v/>
          </cell>
          <cell r="E2977" t="str">
            <v>SCREW - PLASTIC TAPPING, M4X1.79X14 PT</v>
          </cell>
        </row>
        <row r="2978">
          <cell r="A2978" t="str">
            <v>L0141617</v>
          </cell>
          <cell r="B2978" t="str">
            <v>AA</v>
          </cell>
          <cell r="C2978" t="str">
            <v>01</v>
          </cell>
          <cell r="D2978" t="str">
            <v/>
          </cell>
          <cell r="E2978" t="str">
            <v>SCREW - THREAD FORMING, M6X1X25 (TAPTITE2000)</v>
          </cell>
        </row>
        <row r="2979">
          <cell r="A2979" t="str">
            <v>L0379356</v>
          </cell>
          <cell r="B2979" t="str">
            <v>AA</v>
          </cell>
          <cell r="C2979" t="str">
            <v>02</v>
          </cell>
          <cell r="D2979" t="str">
            <v/>
          </cell>
          <cell r="E2979" t="str">
            <v>ASM, LUMBAR - 4WAY POWER, FRONT, MODULAR LUMBAR VALVE</v>
          </cell>
        </row>
        <row r="2980">
          <cell r="A2980" t="str">
            <v>L0375652</v>
          </cell>
          <cell r="B2980" t="str">
            <v>AC</v>
          </cell>
          <cell r="C2980" t="str">
            <v>01</v>
          </cell>
          <cell r="D2980" t="str">
            <v/>
          </cell>
          <cell r="E2980" t="str">
            <v>FOAM PAD - 1RS CUSH, FRONT, CUSHION (COMMON) STD</v>
          </cell>
        </row>
        <row r="2981">
          <cell r="A2981" t="str">
            <v>L0375663</v>
          </cell>
          <cell r="B2981" t="str">
            <v>AC</v>
          </cell>
          <cell r="C2981" t="str">
            <v>01</v>
          </cell>
          <cell r="D2981" t="str">
            <v/>
          </cell>
          <cell r="E2981" t="str">
            <v>FOAM PAD - 1RS BACK, FRONT RH, SQUAB LH SPORT CLIMATE</v>
          </cell>
        </row>
        <row r="2982">
          <cell r="A2982" t="str">
            <v>L0375661</v>
          </cell>
          <cell r="B2982" t="str">
            <v>AC</v>
          </cell>
          <cell r="C2982" t="str">
            <v>01</v>
          </cell>
          <cell r="D2982" t="str">
            <v/>
          </cell>
          <cell r="E2982" t="str">
            <v>FOAM PAD - 1RS BACK, FRONT LH, SQUAB LH SPORT</v>
          </cell>
        </row>
        <row r="2983">
          <cell r="A2983" t="str">
            <v>L0375662</v>
          </cell>
          <cell r="B2983" t="str">
            <v>AC</v>
          </cell>
          <cell r="C2983" t="str">
            <v>01</v>
          </cell>
          <cell r="D2983" t="str">
            <v/>
          </cell>
          <cell r="E2983" t="str">
            <v>FOAM PAD - 1RS BACK, FRONT RH, SQUAB RH SPORT CLIMATE</v>
          </cell>
        </row>
        <row r="2984">
          <cell r="A2984" t="str">
            <v>L0375072</v>
          </cell>
          <cell r="B2984" t="str">
            <v>AB</v>
          </cell>
          <cell r="C2984" t="str">
            <v>01</v>
          </cell>
          <cell r="D2984" t="str">
            <v>LCF</v>
          </cell>
          <cell r="E2984" t="str">
            <v>COVER - RECLINER, FRONT OUTBOARD RH, FRT SECTION VALANCE MANUAL</v>
          </cell>
        </row>
        <row r="2985">
          <cell r="A2985" t="str">
            <v>L0375073</v>
          </cell>
          <cell r="B2985" t="str">
            <v>AB</v>
          </cell>
          <cell r="C2985" t="str">
            <v>01</v>
          </cell>
          <cell r="D2985" t="str">
            <v>LCF</v>
          </cell>
          <cell r="E2985" t="str">
            <v>COVER - RECLINER, FRONT OUTBOARD LH, FRT SECTION VALANCE MANAUL</v>
          </cell>
        </row>
        <row r="2986">
          <cell r="A2986" t="str">
            <v>L0375086</v>
          </cell>
          <cell r="B2986" t="str">
            <v>AC</v>
          </cell>
          <cell r="C2986" t="str">
            <v>01</v>
          </cell>
          <cell r="D2986" t="str">
            <v>LCF</v>
          </cell>
          <cell r="E2986" t="str">
            <v>BACKPLATE SEAT - PLASTIC, FRONT, BACK BOARD GRAINED</v>
          </cell>
        </row>
        <row r="2987">
          <cell r="A2987" t="str">
            <v>L0375075</v>
          </cell>
          <cell r="B2987" t="str">
            <v>AB</v>
          </cell>
          <cell r="C2987" t="str">
            <v>01</v>
          </cell>
          <cell r="D2987" t="str">
            <v>LCF</v>
          </cell>
          <cell r="E2987" t="str">
            <v>COVER - RECLINER, FRONT OUTBOARD LH, REAR SECTION VALANCE MANUAL</v>
          </cell>
        </row>
        <row r="2988">
          <cell r="A2988" t="str">
            <v>L0375074</v>
          </cell>
          <cell r="B2988" t="str">
            <v>AB</v>
          </cell>
          <cell r="C2988" t="str">
            <v>01</v>
          </cell>
          <cell r="D2988" t="str">
            <v>LCF</v>
          </cell>
          <cell r="E2988" t="str">
            <v>COVER - RECLINER, FRONT OUTBOARD RH, REAR SECTION VALANCE MANUAL</v>
          </cell>
        </row>
        <row r="2989">
          <cell r="A2989" t="str">
            <v>L0375099</v>
          </cell>
          <cell r="B2989" t="str">
            <v>AA</v>
          </cell>
          <cell r="C2989" t="str">
            <v>03</v>
          </cell>
          <cell r="D2989" t="str">
            <v>LCF</v>
          </cell>
          <cell r="E2989" t="str">
            <v>HANDLE - ADJUSTER, FRONT LH, HEIGHT ADJUST</v>
          </cell>
        </row>
        <row r="2990">
          <cell r="A2990" t="str">
            <v>L0375102</v>
          </cell>
          <cell r="B2990" t="str">
            <v>AA</v>
          </cell>
          <cell r="C2990" t="str">
            <v>03</v>
          </cell>
          <cell r="D2990" t="str">
            <v>LCF</v>
          </cell>
          <cell r="E2990" t="str">
            <v>WHEEL - PLASTIC, FRONT, RECLINE</v>
          </cell>
        </row>
        <row r="2991">
          <cell r="A2991" t="str">
            <v>L0014021</v>
          </cell>
          <cell r="B2991" t="str">
            <v>AA</v>
          </cell>
          <cell r="C2991" t="str">
            <v>02</v>
          </cell>
          <cell r="D2991" t="str">
            <v/>
          </cell>
          <cell r="E2991" t="str">
            <v>SCREW - PLASTIC TAPPING, M6X16MM LONG, PT THREAD, TORX DRIVE, 12MM DIA PAN HEAD BLACK FINISH</v>
          </cell>
        </row>
        <row r="2992">
          <cell r="A2992" t="str">
            <v>L0384314</v>
          </cell>
          <cell r="B2992" t="str">
            <v>AB</v>
          </cell>
          <cell r="C2992" t="str">
            <v>01</v>
          </cell>
          <cell r="D2992" t="str">
            <v/>
          </cell>
          <cell r="E2992" t="str">
            <v>ASM, CLIMATE CONTROL SYSTEM - SEAT HEATED/VENTILATED, FRONT, SQUAB RH / LH BLOWER AND HEAT MODULE</v>
          </cell>
        </row>
        <row r="2993">
          <cell r="A2993" t="str">
            <v>L0377041</v>
          </cell>
          <cell r="B2993" t="str">
            <v>AB</v>
          </cell>
          <cell r="C2993" t="str">
            <v>01</v>
          </cell>
          <cell r="D2993" t="str">
            <v/>
          </cell>
          <cell r="E2993" t="str">
            <v>ASM, WIRING HARNESS - SEAT, FRONT LH, DRVR, 16-WAY MEM (8W + LUMB + EXT + BOL)</v>
          </cell>
        </row>
        <row r="2994">
          <cell r="A2994" t="str">
            <v>L0377047</v>
          </cell>
          <cell r="B2994" t="str">
            <v>AB</v>
          </cell>
          <cell r="C2994" t="str">
            <v>01</v>
          </cell>
          <cell r="D2994" t="str">
            <v/>
          </cell>
          <cell r="E2994" t="str">
            <v>ASM, WIRING HARNESS - SEAT, FRONT LH, DRVR, 16-WAY MEM (8W + LUMB + EXT + BOL) + HEAT</v>
          </cell>
        </row>
        <row r="2995">
          <cell r="A2995" t="str">
            <v>L0377048</v>
          </cell>
          <cell r="B2995" t="str">
            <v>AB</v>
          </cell>
          <cell r="C2995" t="str">
            <v>01</v>
          </cell>
          <cell r="D2995" t="str">
            <v/>
          </cell>
          <cell r="E2995" t="str">
            <v>ASM, WIRING HARNESS - SEAT, FRONT LH, DRVR, 16-WAY MEM (8W + LUMB + EXT + BOL) + H/C</v>
          </cell>
        </row>
        <row r="2996">
          <cell r="A2996" t="str">
            <v>L0377050</v>
          </cell>
          <cell r="B2996" t="str">
            <v>AB</v>
          </cell>
          <cell r="C2996" t="str">
            <v>01</v>
          </cell>
          <cell r="D2996" t="str">
            <v/>
          </cell>
          <cell r="E2996" t="str">
            <v>ASM, WIRING HARNESS - SEAT, FRONT RH, DRVR, MAN</v>
          </cell>
        </row>
        <row r="2997">
          <cell r="A2997" t="str">
            <v>L0377051</v>
          </cell>
          <cell r="B2997" t="str">
            <v>AB</v>
          </cell>
          <cell r="C2997" t="str">
            <v>01</v>
          </cell>
          <cell r="D2997" t="str">
            <v/>
          </cell>
          <cell r="E2997" t="str">
            <v>ASM, WIRING HARNESS - SEAT, FRONT RH, DRVR, MAN + HEAT</v>
          </cell>
        </row>
        <row r="2998">
          <cell r="A2998" t="str">
            <v>L0377052</v>
          </cell>
          <cell r="B2998" t="str">
            <v>AB</v>
          </cell>
          <cell r="C2998" t="str">
            <v>01</v>
          </cell>
          <cell r="D2998" t="str">
            <v/>
          </cell>
          <cell r="E2998" t="str">
            <v>ASM, WIRING HARNESS - SEAT, FRONT RH, DRVR, MAN + LUMB</v>
          </cell>
        </row>
        <row r="2999">
          <cell r="A2999" t="str">
            <v>L0390957</v>
          </cell>
          <cell r="B2999" t="str">
            <v>AA</v>
          </cell>
          <cell r="C2999" t="str">
            <v>03</v>
          </cell>
          <cell r="D2999" t="str">
            <v/>
          </cell>
          <cell r="E2999" t="str">
            <v>ASM, FRAME - 1RS CUSH, FRONT OUTBOARD LH, SUPPORT WIRE VALANCE CARRIER</v>
          </cell>
        </row>
        <row r="3000">
          <cell r="A3000" t="str">
            <v>L0390960</v>
          </cell>
          <cell r="B3000" t="str">
            <v>AA</v>
          </cell>
          <cell r="C3000" t="str">
            <v>03</v>
          </cell>
          <cell r="D3000" t="str">
            <v/>
          </cell>
          <cell r="E3000" t="str">
            <v>ASM, FRAME - 1RS CUSH, FRONT OUTBOARD RH, SUPPORT WIRE VALANCE CARRIER</v>
          </cell>
        </row>
        <row r="3001">
          <cell r="A3001" t="str">
            <v>L0377075</v>
          </cell>
          <cell r="B3001" t="str">
            <v>AB</v>
          </cell>
          <cell r="C3001" t="str">
            <v>01</v>
          </cell>
          <cell r="D3001" t="str">
            <v/>
          </cell>
          <cell r="E3001" t="str">
            <v>ASM, WIRING HARNESS - SEAT, FRONT RH, PASS, MAN</v>
          </cell>
        </row>
        <row r="3002">
          <cell r="A3002" t="str">
            <v>L0328310</v>
          </cell>
          <cell r="B3002" t="str">
            <v>AA</v>
          </cell>
          <cell r="C3002" t="str">
            <v>01</v>
          </cell>
          <cell r="D3002" t="str">
            <v>LCF</v>
          </cell>
          <cell r="E3002" t="str">
            <v>FRAME - CONSOLE PLASTIC, MAP POCKET "U" FRAME</v>
          </cell>
        </row>
        <row r="3003">
          <cell r="A3003" t="str">
            <v>L0328312</v>
          </cell>
          <cell r="B3003" t="str">
            <v>AA</v>
          </cell>
          <cell r="C3003" t="str">
            <v>01</v>
          </cell>
          <cell r="D3003" t="str">
            <v>LCF</v>
          </cell>
          <cell r="E3003" t="str">
            <v>ASM, MAPPOCKET - WEBBED, MAP POCKET - NET</v>
          </cell>
        </row>
        <row r="3004">
          <cell r="A3004" t="str">
            <v>L0328307</v>
          </cell>
          <cell r="B3004" t="str">
            <v>AA</v>
          </cell>
          <cell r="C3004" t="str">
            <v>02</v>
          </cell>
          <cell r="D3004" t="str">
            <v>LCF</v>
          </cell>
          <cell r="E3004" t="str">
            <v>ASM, MAPPOCKET - WEBBED</v>
          </cell>
        </row>
        <row r="3005">
          <cell r="A3005" t="str">
            <v>L0328312</v>
          </cell>
          <cell r="B3005" t="str">
            <v>AA</v>
          </cell>
          <cell r="C3005" t="str">
            <v>01</v>
          </cell>
          <cell r="D3005" t="str">
            <v>LCF</v>
          </cell>
          <cell r="E3005" t="str">
            <v>ASM, MAPPOCKET - WEBBED, MAP POCKET - NET</v>
          </cell>
        </row>
        <row r="3006">
          <cell r="A3006" t="str">
            <v>L0328310</v>
          </cell>
          <cell r="B3006" t="str">
            <v>AA</v>
          </cell>
          <cell r="C3006" t="str">
            <v>01</v>
          </cell>
          <cell r="D3006" t="str">
            <v>LCF</v>
          </cell>
          <cell r="E3006" t="str">
            <v>FRAME - CONSOLE PLASTIC, MAP POCKET "U" FRAME</v>
          </cell>
        </row>
        <row r="3007">
          <cell r="A3007" t="str">
            <v>L0381699</v>
          </cell>
          <cell r="B3007" t="str">
            <v>AA</v>
          </cell>
          <cell r="C3007" t="str">
            <v>01</v>
          </cell>
          <cell r="D3007" t="str">
            <v/>
          </cell>
          <cell r="E3007" t="str">
            <v>CLIP - METAL, SELF-RETAINING FASTENER, 8X10-1.2</v>
          </cell>
        </row>
        <row r="3008">
          <cell r="A3008" t="str">
            <v>L0391147</v>
          </cell>
          <cell r="B3008" t="str">
            <v>AA</v>
          </cell>
          <cell r="C3008" t="str">
            <v>01</v>
          </cell>
          <cell r="D3008" t="str">
            <v/>
          </cell>
          <cell r="E3008" t="str">
            <v>NUT - RIV, M5X0.8, SQUARE</v>
          </cell>
        </row>
        <row r="3009">
          <cell r="A3009" t="str">
            <v>L0421473</v>
          </cell>
          <cell r="B3009" t="str">
            <v>AA</v>
          </cell>
          <cell r="C3009" t="str">
            <v>01</v>
          </cell>
          <cell r="D3009" t="str">
            <v>LCF</v>
          </cell>
          <cell r="E3009" t="str">
            <v>ASM, HEADREST - 1R ARTICULATING C&amp;S LEATHER, 2W WINDSOR MANUAL</v>
          </cell>
        </row>
        <row r="3010">
          <cell r="A3010" t="str">
            <v>L0405295</v>
          </cell>
          <cell r="B3010" t="str">
            <v>AA</v>
          </cell>
          <cell r="C3010" t="str">
            <v>01</v>
          </cell>
          <cell r="D3010" t="str">
            <v/>
          </cell>
          <cell r="E3010" t="str">
            <v>MODULE - MEMORY MIRROR/MEMORY SEAT, 8W DRIVER</v>
          </cell>
        </row>
        <row r="3011">
          <cell r="A3011" t="str">
            <v>L0405296</v>
          </cell>
          <cell r="B3011" t="str">
            <v>AA</v>
          </cell>
          <cell r="C3011" t="str">
            <v>01</v>
          </cell>
          <cell r="D3011" t="str">
            <v/>
          </cell>
          <cell r="E3011" t="str">
            <v>MODULE - MEMORY MIRROR/MEMORY SEAT, 18W DRIVER</v>
          </cell>
        </row>
        <row r="3012">
          <cell r="A3012" t="str">
            <v>L0375409</v>
          </cell>
          <cell r="B3012" t="str">
            <v>AA</v>
          </cell>
          <cell r="C3012" t="str">
            <v>04</v>
          </cell>
          <cell r="D3012" t="str">
            <v>LCF</v>
          </cell>
          <cell r="E3012" t="str">
            <v>ASM, TRIM COVER - 1RS CUSH CLOTH, FRONT LH, JT1A PRET A PORTER</v>
          </cell>
        </row>
        <row r="3013">
          <cell r="A3013" t="str">
            <v>L0421018</v>
          </cell>
          <cell r="B3013" t="str">
            <v>AA</v>
          </cell>
          <cell r="C3013" t="str">
            <v>01</v>
          </cell>
          <cell r="D3013" t="str">
            <v/>
          </cell>
          <cell r="E3013" t="str">
            <v>TRIM - DIE CUT CLOTH, SIDE RH  NANO FABRIC #16</v>
          </cell>
        </row>
        <row r="3014">
          <cell r="A3014" t="str">
            <v>L0383870</v>
          </cell>
          <cell r="B3014" t="str">
            <v>AA</v>
          </cell>
          <cell r="C3014" t="str">
            <v>02</v>
          </cell>
          <cell r="D3014" t="str">
            <v/>
          </cell>
          <cell r="E3014" t="str">
            <v>PATTERN - MISC. DIE CUT, SIDE RH #16</v>
          </cell>
        </row>
        <row r="3015">
          <cell r="A3015" t="str">
            <v>L0421017</v>
          </cell>
          <cell r="B3015" t="str">
            <v>AA</v>
          </cell>
          <cell r="C3015" t="str">
            <v>01</v>
          </cell>
          <cell r="D3015" t="str">
            <v/>
          </cell>
          <cell r="E3015" t="str">
            <v>TRIM - DIE CUT CLOTH, SIDE LH  NANO FABRIC #15</v>
          </cell>
        </row>
        <row r="3016">
          <cell r="A3016" t="str">
            <v>L0383862</v>
          </cell>
          <cell r="B3016" t="str">
            <v>AA</v>
          </cell>
          <cell r="C3016" t="str">
            <v>02</v>
          </cell>
          <cell r="D3016" t="str">
            <v/>
          </cell>
          <cell r="E3016" t="str">
            <v>PATTERN - MISC. DIE CUT, SIDE LH #15</v>
          </cell>
        </row>
        <row r="3017">
          <cell r="A3017" t="str">
            <v>L0383885</v>
          </cell>
          <cell r="B3017" t="str">
            <v>AA</v>
          </cell>
          <cell r="C3017" t="str">
            <v>02</v>
          </cell>
          <cell r="D3017" t="str">
            <v/>
          </cell>
          <cell r="E3017" t="str">
            <v>TRIM - DIE CUT CLOTH, SIDE RH OUTER  NYLON #17</v>
          </cell>
        </row>
        <row r="3018">
          <cell r="A3018" t="str">
            <v>L0383886</v>
          </cell>
          <cell r="B3018" t="str">
            <v>AA</v>
          </cell>
          <cell r="C3018" t="str">
            <v>02</v>
          </cell>
          <cell r="D3018" t="str">
            <v/>
          </cell>
          <cell r="E3018" t="str">
            <v>PATTERN - MISC. DIE CUT, SIDE RH OUTER #17</v>
          </cell>
        </row>
        <row r="3019">
          <cell r="A3019" t="str">
            <v>L0157821</v>
          </cell>
          <cell r="B3019" t="str">
            <v>AA</v>
          </cell>
          <cell r="C3019" t="str">
            <v>02</v>
          </cell>
          <cell r="D3019" t="str">
            <v>LCF</v>
          </cell>
          <cell r="E3019" t="str">
            <v>THREAD, -TERRIER (OXLEY) M36 OR SIMILAR</v>
          </cell>
        </row>
        <row r="3020">
          <cell r="A3020" t="str">
            <v>L0157822</v>
          </cell>
          <cell r="B3020" t="str">
            <v>AA</v>
          </cell>
          <cell r="C3020" t="str">
            <v>02</v>
          </cell>
          <cell r="D3020" t="str">
            <v>LCF</v>
          </cell>
          <cell r="E3020" t="str">
            <v>THREAD, -TERRIER (OXLEY) M20 OR SIMILAR</v>
          </cell>
        </row>
        <row r="3021">
          <cell r="A3021" t="str">
            <v>L0383871</v>
          </cell>
          <cell r="B3021" t="str">
            <v>AA</v>
          </cell>
          <cell r="C3021" t="str">
            <v>02</v>
          </cell>
          <cell r="D3021" t="str">
            <v/>
          </cell>
          <cell r="E3021" t="str">
            <v>TRIM - DIE CUT CLOTH, GUSSET SIDE RH  MALITEX #13</v>
          </cell>
        </row>
        <row r="3022">
          <cell r="A3022" t="str">
            <v>L0383872</v>
          </cell>
          <cell r="B3022" t="str">
            <v>AA</v>
          </cell>
          <cell r="C3022" t="str">
            <v>02</v>
          </cell>
          <cell r="D3022" t="str">
            <v/>
          </cell>
          <cell r="E3022" t="str">
            <v>PATTERN - MISC. DIE CUT, GUSSET SIDE RH #13</v>
          </cell>
        </row>
        <row r="3023">
          <cell r="A3023" t="str">
            <v>L0383877</v>
          </cell>
          <cell r="B3023" t="str">
            <v>AA</v>
          </cell>
          <cell r="C3023" t="str">
            <v>02</v>
          </cell>
          <cell r="D3023" t="str">
            <v/>
          </cell>
          <cell r="E3023" t="str">
            <v>TRIM - DIE CUT CLOTH, GUSSET SIDE LH  MALITEX #14</v>
          </cell>
        </row>
        <row r="3024">
          <cell r="A3024" t="str">
            <v>L0383878</v>
          </cell>
          <cell r="B3024" t="str">
            <v>AA</v>
          </cell>
          <cell r="C3024" t="str">
            <v>02</v>
          </cell>
          <cell r="D3024" t="str">
            <v/>
          </cell>
          <cell r="E3024" t="str">
            <v>PATTERN - MISC. DIE CUT, GUSSET SIDE LH #14</v>
          </cell>
        </row>
        <row r="3025">
          <cell r="A3025" t="str">
            <v>L0383888</v>
          </cell>
          <cell r="B3025" t="str">
            <v>AA</v>
          </cell>
          <cell r="C3025" t="str">
            <v>02</v>
          </cell>
          <cell r="D3025" t="str">
            <v/>
          </cell>
          <cell r="E3025" t="str">
            <v>TRIM - DIE CUT CLOTH, SIDE REAR  MALITEX #12</v>
          </cell>
        </row>
        <row r="3026">
          <cell r="A3026" t="str">
            <v>L0383890</v>
          </cell>
          <cell r="B3026" t="str">
            <v>AA</v>
          </cell>
          <cell r="C3026" t="str">
            <v>02</v>
          </cell>
          <cell r="D3026" t="str">
            <v/>
          </cell>
          <cell r="E3026" t="str">
            <v>PATTERN - MISC. DIE CUT, SIDE REAR #12</v>
          </cell>
        </row>
        <row r="3027">
          <cell r="A3027" t="str">
            <v>L0385335</v>
          </cell>
          <cell r="B3027" t="str">
            <v>AA</v>
          </cell>
          <cell r="C3027" t="str">
            <v>01</v>
          </cell>
          <cell r="D3027" t="str">
            <v/>
          </cell>
          <cell r="E3027" t="str">
            <v>RETAINER - FLAT STRIP, 2770  W25  L280MM  PP+FLEECE  HOLES #946</v>
          </cell>
        </row>
        <row r="3028">
          <cell r="A3028" t="str">
            <v>L0420973</v>
          </cell>
          <cell r="B3028" t="str">
            <v>AA</v>
          </cell>
          <cell r="C3028" t="str">
            <v>01</v>
          </cell>
          <cell r="D3028" t="str">
            <v/>
          </cell>
          <cell r="E3028" t="str">
            <v>TRIM - DIE CUT CLOTH, CENTER  QUADRANT FABRIC #1</v>
          </cell>
        </row>
        <row r="3029">
          <cell r="A3029" t="str">
            <v>L0383842</v>
          </cell>
          <cell r="B3029" t="str">
            <v>AA</v>
          </cell>
          <cell r="C3029" t="str">
            <v>02</v>
          </cell>
          <cell r="D3029" t="str">
            <v/>
          </cell>
          <cell r="E3029" t="str">
            <v>PATTERN - MISC. DIE CUT, CENTER #1</v>
          </cell>
        </row>
        <row r="3030">
          <cell r="A3030" t="str">
            <v>L0420975</v>
          </cell>
          <cell r="B3030" t="str">
            <v>AA</v>
          </cell>
          <cell r="C3030" t="str">
            <v>01</v>
          </cell>
          <cell r="D3030" t="str">
            <v/>
          </cell>
          <cell r="E3030" t="str">
            <v>TRIM - DIE CUT CLOTH, CENTER FRONT  QUADRANT FABRIC #2</v>
          </cell>
        </row>
        <row r="3031">
          <cell r="A3031" t="str">
            <v>L0383839</v>
          </cell>
          <cell r="B3031" t="str">
            <v>AA</v>
          </cell>
          <cell r="C3031" t="str">
            <v>02</v>
          </cell>
          <cell r="D3031" t="str">
            <v/>
          </cell>
          <cell r="E3031" t="str">
            <v>PATTERN - MISC. DIE CUT, CENTER FRONT #2</v>
          </cell>
        </row>
        <row r="3032">
          <cell r="A3032" t="str">
            <v>L0420982</v>
          </cell>
          <cell r="B3032" t="str">
            <v>AA</v>
          </cell>
          <cell r="C3032" t="str">
            <v>01</v>
          </cell>
          <cell r="D3032" t="str">
            <v/>
          </cell>
          <cell r="E3032" t="str">
            <v>TRIM - DIE CUT CLOTH, BOLSTER RH  NANO FABRIC #3</v>
          </cell>
        </row>
        <row r="3033">
          <cell r="A3033" t="str">
            <v>L0420986</v>
          </cell>
          <cell r="B3033" t="str">
            <v>AA</v>
          </cell>
          <cell r="C3033" t="str">
            <v>01</v>
          </cell>
          <cell r="D3033" t="str">
            <v/>
          </cell>
          <cell r="E3033" t="str">
            <v>PATTERN - MISC. DIE CUT, BOLSTER RH #3</v>
          </cell>
        </row>
        <row r="3034">
          <cell r="A3034" t="str">
            <v>L0420984</v>
          </cell>
          <cell r="B3034" t="str">
            <v>AA</v>
          </cell>
          <cell r="C3034" t="str">
            <v>01</v>
          </cell>
          <cell r="D3034" t="str">
            <v/>
          </cell>
          <cell r="E3034" t="str">
            <v>TRIM - DIE CUT CLOTH, CENTER REAR  NANO FABRIC #4</v>
          </cell>
        </row>
        <row r="3035">
          <cell r="A3035" t="str">
            <v>L0420987</v>
          </cell>
          <cell r="B3035" t="str">
            <v>AA</v>
          </cell>
          <cell r="C3035" t="str">
            <v>01</v>
          </cell>
          <cell r="D3035" t="str">
            <v/>
          </cell>
          <cell r="E3035" t="str">
            <v>PATTERN - MISC. DIE CUT, CENTER REAR #4</v>
          </cell>
        </row>
        <row r="3036">
          <cell r="A3036" t="str">
            <v>L0420985</v>
          </cell>
          <cell r="B3036" t="str">
            <v>AA</v>
          </cell>
          <cell r="C3036" t="str">
            <v>01</v>
          </cell>
          <cell r="D3036" t="str">
            <v/>
          </cell>
          <cell r="E3036" t="str">
            <v>TRIM - DIE CUT CLOTH, BOLSTER LH  NANO FABRIC #5</v>
          </cell>
        </row>
        <row r="3037">
          <cell r="A3037" t="str">
            <v>L0420988</v>
          </cell>
          <cell r="B3037" t="str">
            <v>AA</v>
          </cell>
          <cell r="C3037" t="str">
            <v>01</v>
          </cell>
          <cell r="D3037" t="str">
            <v/>
          </cell>
          <cell r="E3037" t="str">
            <v>PATTERN - MISC. DIE CUT, BOLSTER LH #5</v>
          </cell>
        </row>
        <row r="3038">
          <cell r="A3038" t="str">
            <v>L0421005</v>
          </cell>
          <cell r="B3038" t="str">
            <v>AA</v>
          </cell>
          <cell r="C3038" t="str">
            <v>01</v>
          </cell>
          <cell r="D3038" t="str">
            <v/>
          </cell>
          <cell r="E3038" t="str">
            <v>TRIM - DIE CUT CLOTH, GUSSET CENTER FRONT RH  NANO FABRIC #8</v>
          </cell>
        </row>
        <row r="3039">
          <cell r="A3039" t="str">
            <v>L0421008</v>
          </cell>
          <cell r="B3039" t="str">
            <v>AA</v>
          </cell>
          <cell r="C3039" t="str">
            <v>01</v>
          </cell>
          <cell r="D3039" t="str">
            <v/>
          </cell>
          <cell r="E3039" t="str">
            <v>PATTERN - MISC. DIE CUT, GUSSET CENTER FRONT RH #8</v>
          </cell>
        </row>
        <row r="3040">
          <cell r="A3040" t="str">
            <v>L0421006</v>
          </cell>
          <cell r="B3040" t="str">
            <v>AA</v>
          </cell>
          <cell r="C3040" t="str">
            <v>01</v>
          </cell>
          <cell r="D3040" t="str">
            <v/>
          </cell>
          <cell r="E3040" t="str">
            <v>TRIM - DIE CUT CLOTH, GUSSET CENTER FRONT LH  NANO FABRIC #9</v>
          </cell>
        </row>
        <row r="3041">
          <cell r="A3041" t="str">
            <v>L0421009</v>
          </cell>
          <cell r="B3041" t="str">
            <v>AA</v>
          </cell>
          <cell r="C3041" t="str">
            <v>01</v>
          </cell>
          <cell r="D3041" t="str">
            <v/>
          </cell>
          <cell r="E3041" t="str">
            <v>PATTERN - MISC. DIE CUT, GUSSET CENTER FRONT LH #9</v>
          </cell>
        </row>
        <row r="3042">
          <cell r="A3042" t="str">
            <v>L0421011</v>
          </cell>
          <cell r="B3042" t="str">
            <v>AA</v>
          </cell>
          <cell r="C3042" t="str">
            <v>01</v>
          </cell>
          <cell r="D3042" t="str">
            <v/>
          </cell>
          <cell r="E3042" t="str">
            <v>TRIM - DIE CUT CLOTH, SIDE FRONT  NANO FABRIC #10</v>
          </cell>
        </row>
        <row r="3043">
          <cell r="A3043" t="str">
            <v>L0383844</v>
          </cell>
          <cell r="B3043" t="str">
            <v>AA</v>
          </cell>
          <cell r="C3043" t="str">
            <v>02</v>
          </cell>
          <cell r="D3043" t="str">
            <v/>
          </cell>
          <cell r="E3043" t="str">
            <v>PATTERN - MISC. DIE CUT, SIDE FRONT #10</v>
          </cell>
        </row>
        <row r="3044">
          <cell r="A3044" t="str">
            <v>L0421012</v>
          </cell>
          <cell r="B3044" t="str">
            <v>AA</v>
          </cell>
          <cell r="C3044" t="str">
            <v>01</v>
          </cell>
          <cell r="D3044" t="str">
            <v/>
          </cell>
          <cell r="E3044" t="str">
            <v>TRIM - DIE CUT CLOTH, SIDE FRONT OUTER  MALITEX #11</v>
          </cell>
        </row>
        <row r="3045">
          <cell r="A3045" t="str">
            <v>L0421010</v>
          </cell>
          <cell r="B3045" t="str">
            <v>AA</v>
          </cell>
          <cell r="C3045" t="str">
            <v>01</v>
          </cell>
          <cell r="D3045" t="str">
            <v/>
          </cell>
          <cell r="E3045" t="str">
            <v>PATTERN - MISC. DIE CUT, SIDE FRONT OUTER #11</v>
          </cell>
        </row>
        <row r="3046">
          <cell r="A3046" t="str">
            <v>L0423174</v>
          </cell>
          <cell r="B3046" t="str">
            <v>AA</v>
          </cell>
          <cell r="C3046" t="str">
            <v>01</v>
          </cell>
          <cell r="D3046" t="str">
            <v/>
          </cell>
          <cell r="E3046" t="str">
            <v>RETAINER - J, A401  W20  L20 MM  PP #1171</v>
          </cell>
        </row>
        <row r="3047">
          <cell r="A3047" t="str">
            <v>L0423175</v>
          </cell>
          <cell r="B3047" t="str">
            <v>AA</v>
          </cell>
          <cell r="C3047" t="str">
            <v>01</v>
          </cell>
          <cell r="D3047" t="str">
            <v/>
          </cell>
          <cell r="E3047" t="str">
            <v>RETAINER - J, A401  W20  L95 MM  PP #1172</v>
          </cell>
        </row>
        <row r="3048">
          <cell r="A3048" t="str">
            <v>L0423917</v>
          </cell>
          <cell r="B3048" t="str">
            <v>AA</v>
          </cell>
          <cell r="C3048" t="str">
            <v>01</v>
          </cell>
          <cell r="D3048" t="str">
            <v/>
          </cell>
          <cell r="E3048" t="str">
            <v>RETAINER - FLAT STRIP, 0520  W25  L1132MM  PP+FLEECE  SM  HOLES #1174</v>
          </cell>
        </row>
        <row r="3049">
          <cell r="A3049" t="str">
            <v>L0423921</v>
          </cell>
          <cell r="B3049" t="str">
            <v>AA</v>
          </cell>
          <cell r="C3049" t="str">
            <v>01</v>
          </cell>
          <cell r="D3049" t="str">
            <v/>
          </cell>
          <cell r="E3049" t="str">
            <v>RETAINER - J, 2846  W30  L440 MM  PP+FLEECE  SM  CUT-OUTS #1175</v>
          </cell>
        </row>
        <row r="3050">
          <cell r="A3050" t="str">
            <v>L0423941</v>
          </cell>
          <cell r="B3050" t="str">
            <v>AA</v>
          </cell>
          <cell r="C3050" t="str">
            <v>01</v>
          </cell>
          <cell r="D3050" t="str">
            <v/>
          </cell>
          <cell r="E3050" t="str">
            <v>RETAINER - J, 2846  W30  L95 MM  PP+FLEECE #1176</v>
          </cell>
        </row>
        <row r="3051">
          <cell r="A3051" t="str">
            <v>L0423944</v>
          </cell>
          <cell r="B3051" t="str">
            <v>AA</v>
          </cell>
          <cell r="C3051" t="str">
            <v>01</v>
          </cell>
          <cell r="D3051" t="str">
            <v/>
          </cell>
          <cell r="E3051" t="str">
            <v>RETAINER - J, 2846  W30  L40 MM  PP+FLEECE #1177</v>
          </cell>
        </row>
        <row r="3052">
          <cell r="A3052" t="str">
            <v>L0375410</v>
          </cell>
          <cell r="B3052" t="str">
            <v>AA</v>
          </cell>
          <cell r="C3052" t="str">
            <v>04</v>
          </cell>
          <cell r="D3052" t="str">
            <v>LCF</v>
          </cell>
          <cell r="E3052" t="str">
            <v>ASM, TRIM COVER - 1RS CUSH CLOTH, FRONT RH, JT1A PRET A PORTER</v>
          </cell>
        </row>
        <row r="3053">
          <cell r="A3053" t="str">
            <v>L0421005</v>
          </cell>
          <cell r="B3053" t="str">
            <v>AA</v>
          </cell>
          <cell r="C3053" t="str">
            <v>01</v>
          </cell>
          <cell r="D3053" t="str">
            <v/>
          </cell>
          <cell r="E3053" t="str">
            <v>TRIM - DIE CUT CLOTH, GUSSET CENTER FRONT RH  NANO FABRIC #8</v>
          </cell>
        </row>
        <row r="3054">
          <cell r="A3054" t="str">
            <v>L0421008</v>
          </cell>
          <cell r="B3054" t="str">
            <v>AA</v>
          </cell>
          <cell r="C3054" t="str">
            <v>01</v>
          </cell>
          <cell r="D3054" t="str">
            <v/>
          </cell>
          <cell r="E3054" t="str">
            <v>PATTERN - MISC. DIE CUT, GUSSET CENTER FRONT RH #8</v>
          </cell>
        </row>
        <row r="3055">
          <cell r="A3055" t="str">
            <v>L0421006</v>
          </cell>
          <cell r="B3055" t="str">
            <v>AA</v>
          </cell>
          <cell r="C3055" t="str">
            <v>01</v>
          </cell>
          <cell r="D3055" t="str">
            <v/>
          </cell>
          <cell r="E3055" t="str">
            <v>TRIM - DIE CUT CLOTH, GUSSET CENTER FRONT LH  NANO FABRIC #9</v>
          </cell>
        </row>
        <row r="3056">
          <cell r="A3056" t="str">
            <v>L0421009</v>
          </cell>
          <cell r="B3056" t="str">
            <v>AA</v>
          </cell>
          <cell r="C3056" t="str">
            <v>01</v>
          </cell>
          <cell r="D3056" t="str">
            <v/>
          </cell>
          <cell r="E3056" t="str">
            <v>PATTERN - MISC. DIE CUT, GUSSET CENTER FRONT LH #9</v>
          </cell>
        </row>
        <row r="3057">
          <cell r="A3057" t="str">
            <v>L0157821</v>
          </cell>
          <cell r="B3057" t="str">
            <v>AA</v>
          </cell>
          <cell r="C3057" t="str">
            <v>02</v>
          </cell>
          <cell r="D3057" t="str">
            <v>LCF</v>
          </cell>
          <cell r="E3057" t="str">
            <v>THREAD, -TERRIER (OXLEY) M36 OR SIMILAR</v>
          </cell>
        </row>
        <row r="3058">
          <cell r="A3058" t="str">
            <v>L0157822</v>
          </cell>
          <cell r="B3058" t="str">
            <v>AA</v>
          </cell>
          <cell r="C3058" t="str">
            <v>02</v>
          </cell>
          <cell r="D3058" t="str">
            <v>LCF</v>
          </cell>
          <cell r="E3058" t="str">
            <v>THREAD, -TERRIER (OXLEY) M20 OR SIMILAR</v>
          </cell>
        </row>
        <row r="3059">
          <cell r="A3059" t="str">
            <v>L0420973</v>
          </cell>
          <cell r="B3059" t="str">
            <v>AA</v>
          </cell>
          <cell r="C3059" t="str">
            <v>01</v>
          </cell>
          <cell r="D3059" t="str">
            <v/>
          </cell>
          <cell r="E3059" t="str">
            <v>TRIM - DIE CUT CLOTH, CENTER  QUADRANT FABRIC #1</v>
          </cell>
        </row>
        <row r="3060">
          <cell r="A3060" t="str">
            <v>L0383842</v>
          </cell>
          <cell r="B3060" t="str">
            <v>AA</v>
          </cell>
          <cell r="C3060" t="str">
            <v>02</v>
          </cell>
          <cell r="D3060" t="str">
            <v/>
          </cell>
          <cell r="E3060" t="str">
            <v>PATTERN - MISC. DIE CUT, CENTER #1</v>
          </cell>
        </row>
        <row r="3061">
          <cell r="A3061" t="str">
            <v>L0420975</v>
          </cell>
          <cell r="B3061" t="str">
            <v>AA</v>
          </cell>
          <cell r="C3061" t="str">
            <v>01</v>
          </cell>
          <cell r="D3061" t="str">
            <v/>
          </cell>
          <cell r="E3061" t="str">
            <v>TRIM - DIE CUT CLOTH, CENTER FRONT  QUADRANT FABRIC #2</v>
          </cell>
        </row>
        <row r="3062">
          <cell r="A3062" t="str">
            <v>L0383839</v>
          </cell>
          <cell r="B3062" t="str">
            <v>AA</v>
          </cell>
          <cell r="C3062" t="str">
            <v>02</v>
          </cell>
          <cell r="D3062" t="str">
            <v/>
          </cell>
          <cell r="E3062" t="str">
            <v>PATTERN - MISC. DIE CUT, CENTER FRONT #2</v>
          </cell>
        </row>
        <row r="3063">
          <cell r="A3063" t="str">
            <v>L0383881</v>
          </cell>
          <cell r="B3063" t="str">
            <v>AA</v>
          </cell>
          <cell r="C3063" t="str">
            <v>02</v>
          </cell>
          <cell r="D3063" t="str">
            <v/>
          </cell>
          <cell r="E3063" t="str">
            <v>TRIM - DIE CUT CLOTH, SIDE LH OUTER  NYLON #17</v>
          </cell>
        </row>
        <row r="3064">
          <cell r="A3064" t="str">
            <v>L0383882</v>
          </cell>
          <cell r="B3064" t="str">
            <v>AA</v>
          </cell>
          <cell r="C3064" t="str">
            <v>02</v>
          </cell>
          <cell r="D3064" t="str">
            <v/>
          </cell>
          <cell r="E3064" t="str">
            <v>PATTERN - MISC. DIE CUT, SIDE LH OUTER #17</v>
          </cell>
        </row>
        <row r="3065">
          <cell r="A3065" t="str">
            <v>L0383877</v>
          </cell>
          <cell r="B3065" t="str">
            <v>AA</v>
          </cell>
          <cell r="C3065" t="str">
            <v>02</v>
          </cell>
          <cell r="D3065" t="str">
            <v/>
          </cell>
          <cell r="E3065" t="str">
            <v>TRIM - DIE CUT CLOTH, GUSSET SIDE LH  MALITEX #14</v>
          </cell>
        </row>
        <row r="3066">
          <cell r="A3066" t="str">
            <v>L0383878</v>
          </cell>
          <cell r="B3066" t="str">
            <v>AA</v>
          </cell>
          <cell r="C3066" t="str">
            <v>02</v>
          </cell>
          <cell r="D3066" t="str">
            <v/>
          </cell>
          <cell r="E3066" t="str">
            <v>PATTERN - MISC. DIE CUT, GUSSET SIDE LH #14</v>
          </cell>
        </row>
        <row r="3067">
          <cell r="A3067" t="str">
            <v>L0421013</v>
          </cell>
          <cell r="B3067" t="str">
            <v>AA</v>
          </cell>
          <cell r="C3067" t="str">
            <v>01</v>
          </cell>
          <cell r="D3067" t="str">
            <v/>
          </cell>
          <cell r="E3067" t="str">
            <v>TRIM - DIE CUT CLOTH, SIDE RH  NANO FABRIC #15</v>
          </cell>
        </row>
        <row r="3068">
          <cell r="A3068" t="str">
            <v>L0383860</v>
          </cell>
          <cell r="B3068" t="str">
            <v>AA</v>
          </cell>
          <cell r="C3068" t="str">
            <v>02</v>
          </cell>
          <cell r="D3068" t="str">
            <v/>
          </cell>
          <cell r="E3068" t="str">
            <v>PATTERN - MISC. DIE CUT, SIDE RH #15</v>
          </cell>
        </row>
        <row r="3069">
          <cell r="A3069" t="str">
            <v>L0421014</v>
          </cell>
          <cell r="B3069" t="str">
            <v>AA</v>
          </cell>
          <cell r="C3069" t="str">
            <v>01</v>
          </cell>
          <cell r="D3069" t="str">
            <v/>
          </cell>
          <cell r="E3069" t="str">
            <v>TRIM - DIE CUT CLOTH, SIDE LH  NANO FABRIC #16</v>
          </cell>
        </row>
        <row r="3070">
          <cell r="A3070" t="str">
            <v>L0383867</v>
          </cell>
          <cell r="B3070" t="str">
            <v>AA</v>
          </cell>
          <cell r="C3070" t="str">
            <v>02</v>
          </cell>
          <cell r="D3070" t="str">
            <v/>
          </cell>
          <cell r="E3070" t="str">
            <v>PATTERN - MISC. DIE CUT, SIDE LH #16</v>
          </cell>
        </row>
        <row r="3071">
          <cell r="A3071" t="str">
            <v>L0421011</v>
          </cell>
          <cell r="B3071" t="str">
            <v>AA</v>
          </cell>
          <cell r="C3071" t="str">
            <v>01</v>
          </cell>
          <cell r="D3071" t="str">
            <v/>
          </cell>
          <cell r="E3071" t="str">
            <v>TRIM - DIE CUT CLOTH, SIDE FRONT  NANO FABRIC #10</v>
          </cell>
        </row>
        <row r="3072">
          <cell r="A3072" t="str">
            <v>L0383844</v>
          </cell>
          <cell r="B3072" t="str">
            <v>AA</v>
          </cell>
          <cell r="C3072" t="str">
            <v>02</v>
          </cell>
          <cell r="D3072" t="str">
            <v/>
          </cell>
          <cell r="E3072" t="str">
            <v>PATTERN - MISC. DIE CUT, SIDE FRONT #10</v>
          </cell>
        </row>
        <row r="3073">
          <cell r="A3073" t="str">
            <v>L0383871</v>
          </cell>
          <cell r="B3073" t="str">
            <v>AA</v>
          </cell>
          <cell r="C3073" t="str">
            <v>02</v>
          </cell>
          <cell r="D3073" t="str">
            <v/>
          </cell>
          <cell r="E3073" t="str">
            <v>TRIM - DIE CUT CLOTH, GUSSET SIDE RH  MALITEX #13</v>
          </cell>
        </row>
        <row r="3074">
          <cell r="A3074" t="str">
            <v>L0383872</v>
          </cell>
          <cell r="B3074" t="str">
            <v>AA</v>
          </cell>
          <cell r="C3074" t="str">
            <v>02</v>
          </cell>
          <cell r="D3074" t="str">
            <v/>
          </cell>
          <cell r="E3074" t="str">
            <v>PATTERN - MISC. DIE CUT, GUSSET SIDE RH #13</v>
          </cell>
        </row>
        <row r="3075">
          <cell r="A3075" t="str">
            <v>L0383888</v>
          </cell>
          <cell r="B3075" t="str">
            <v>AA</v>
          </cell>
          <cell r="C3075" t="str">
            <v>02</v>
          </cell>
          <cell r="D3075" t="str">
            <v/>
          </cell>
          <cell r="E3075" t="str">
            <v>TRIM - DIE CUT CLOTH, SIDE REAR  MALITEX #12</v>
          </cell>
        </row>
        <row r="3076">
          <cell r="A3076" t="str">
            <v>L0383890</v>
          </cell>
          <cell r="B3076" t="str">
            <v>AA</v>
          </cell>
          <cell r="C3076" t="str">
            <v>02</v>
          </cell>
          <cell r="D3076" t="str">
            <v/>
          </cell>
          <cell r="E3076" t="str">
            <v>PATTERN - MISC. DIE CUT, SIDE REAR #12</v>
          </cell>
        </row>
        <row r="3077">
          <cell r="A3077" t="str">
            <v>L0421012</v>
          </cell>
          <cell r="B3077" t="str">
            <v>AA</v>
          </cell>
          <cell r="C3077" t="str">
            <v>01</v>
          </cell>
          <cell r="D3077" t="str">
            <v/>
          </cell>
          <cell r="E3077" t="str">
            <v>TRIM - DIE CUT CLOTH, SIDE FRONT OUTER  MALITEX #11</v>
          </cell>
        </row>
        <row r="3078">
          <cell r="A3078" t="str">
            <v>L0421010</v>
          </cell>
          <cell r="B3078" t="str">
            <v>AA</v>
          </cell>
          <cell r="C3078" t="str">
            <v>01</v>
          </cell>
          <cell r="D3078" t="str">
            <v/>
          </cell>
          <cell r="E3078" t="str">
            <v>PATTERN - MISC. DIE CUT, SIDE FRONT OUTER #11</v>
          </cell>
        </row>
        <row r="3079">
          <cell r="A3079" t="str">
            <v>L0420982</v>
          </cell>
          <cell r="B3079" t="str">
            <v>AA</v>
          </cell>
          <cell r="C3079" t="str">
            <v>01</v>
          </cell>
          <cell r="D3079" t="str">
            <v/>
          </cell>
          <cell r="E3079" t="str">
            <v>TRIM - DIE CUT CLOTH, BOLSTER RH  NANO FABRIC #3</v>
          </cell>
        </row>
        <row r="3080">
          <cell r="A3080" t="str">
            <v>L0420986</v>
          </cell>
          <cell r="B3080" t="str">
            <v>AA</v>
          </cell>
          <cell r="C3080" t="str">
            <v>01</v>
          </cell>
          <cell r="D3080" t="str">
            <v/>
          </cell>
          <cell r="E3080" t="str">
            <v>PATTERN - MISC. DIE CUT, BOLSTER RH #3</v>
          </cell>
        </row>
        <row r="3081">
          <cell r="A3081" t="str">
            <v>L0420984</v>
          </cell>
          <cell r="B3081" t="str">
            <v>AA</v>
          </cell>
          <cell r="C3081" t="str">
            <v>01</v>
          </cell>
          <cell r="D3081" t="str">
            <v/>
          </cell>
          <cell r="E3081" t="str">
            <v>TRIM - DIE CUT CLOTH, CENTER REAR  NANO FABRIC #4</v>
          </cell>
        </row>
        <row r="3082">
          <cell r="A3082" t="str">
            <v>L0420987</v>
          </cell>
          <cell r="B3082" t="str">
            <v>AA</v>
          </cell>
          <cell r="C3082" t="str">
            <v>01</v>
          </cell>
          <cell r="D3082" t="str">
            <v/>
          </cell>
          <cell r="E3082" t="str">
            <v>PATTERN - MISC. DIE CUT, CENTER REAR #4</v>
          </cell>
        </row>
        <row r="3083">
          <cell r="A3083" t="str">
            <v>L0420985</v>
          </cell>
          <cell r="B3083" t="str">
            <v>AA</v>
          </cell>
          <cell r="C3083" t="str">
            <v>01</v>
          </cell>
          <cell r="D3083" t="str">
            <v/>
          </cell>
          <cell r="E3083" t="str">
            <v>TRIM - DIE CUT CLOTH, BOLSTER LH  NANO FABRIC #5</v>
          </cell>
        </row>
        <row r="3084">
          <cell r="A3084" t="str">
            <v>L0420988</v>
          </cell>
          <cell r="B3084" t="str">
            <v>AA</v>
          </cell>
          <cell r="C3084" t="str">
            <v>01</v>
          </cell>
          <cell r="D3084" t="str">
            <v/>
          </cell>
          <cell r="E3084" t="str">
            <v>PATTERN - MISC. DIE CUT, BOLSTER LH #5</v>
          </cell>
        </row>
        <row r="3085">
          <cell r="A3085" t="str">
            <v>L0423944</v>
          </cell>
          <cell r="B3085" t="str">
            <v>AA</v>
          </cell>
          <cell r="C3085" t="str">
            <v>01</v>
          </cell>
          <cell r="D3085" t="str">
            <v/>
          </cell>
          <cell r="E3085" t="str">
            <v>RETAINER - J, 2846  W30  L40 MM  PP+FLEECE #1177</v>
          </cell>
        </row>
        <row r="3086">
          <cell r="A3086" t="str">
            <v>L0423941</v>
          </cell>
          <cell r="B3086" t="str">
            <v>AA</v>
          </cell>
          <cell r="C3086" t="str">
            <v>01</v>
          </cell>
          <cell r="D3086" t="str">
            <v/>
          </cell>
          <cell r="E3086" t="str">
            <v>RETAINER - J, 2846  W30  L95 MM  PP+FLEECE #1176</v>
          </cell>
        </row>
        <row r="3087">
          <cell r="A3087" t="str">
            <v>L0423921</v>
          </cell>
          <cell r="B3087" t="str">
            <v>AA</v>
          </cell>
          <cell r="C3087" t="str">
            <v>01</v>
          </cell>
          <cell r="D3087" t="str">
            <v/>
          </cell>
          <cell r="E3087" t="str">
            <v>RETAINER - J, 2846  W30  L440 MM  PP+FLEECE  SM  CUT-OUTS #1175</v>
          </cell>
        </row>
        <row r="3088">
          <cell r="A3088" t="str">
            <v>L0423174</v>
          </cell>
          <cell r="B3088" t="str">
            <v>AA</v>
          </cell>
          <cell r="C3088" t="str">
            <v>01</v>
          </cell>
          <cell r="D3088" t="str">
            <v/>
          </cell>
          <cell r="E3088" t="str">
            <v>RETAINER - J, A401  W20  L20 MM  PP #1171</v>
          </cell>
        </row>
        <row r="3089">
          <cell r="A3089" t="str">
            <v>L0423175</v>
          </cell>
          <cell r="B3089" t="str">
            <v>AA</v>
          </cell>
          <cell r="C3089" t="str">
            <v>01</v>
          </cell>
          <cell r="D3089" t="str">
            <v/>
          </cell>
          <cell r="E3089" t="str">
            <v>RETAINER - J, A401  W20  L95 MM  PP #1172</v>
          </cell>
        </row>
        <row r="3090">
          <cell r="A3090" t="str">
            <v>L0423917</v>
          </cell>
          <cell r="B3090" t="str">
            <v>AA</v>
          </cell>
          <cell r="C3090" t="str">
            <v>01</v>
          </cell>
          <cell r="D3090" t="str">
            <v/>
          </cell>
          <cell r="E3090" t="str">
            <v>RETAINER - FLAT STRIP, 0520  W25  L1132MM  PP+FLEECE  SM  HOLES #1174</v>
          </cell>
        </row>
        <row r="3091">
          <cell r="A3091" t="str">
            <v>L0385335</v>
          </cell>
          <cell r="B3091" t="str">
            <v>AA</v>
          </cell>
          <cell r="C3091" t="str">
            <v>01</v>
          </cell>
          <cell r="D3091" t="str">
            <v/>
          </cell>
          <cell r="E3091" t="str">
            <v>RETAINER - FLAT STRIP, 2770  W25  L280MM  PP+FLEECE  HOLES #946</v>
          </cell>
        </row>
        <row r="3092">
          <cell r="A3092" t="str">
            <v>L0421471</v>
          </cell>
          <cell r="B3092" t="str">
            <v>AA</v>
          </cell>
          <cell r="C3092" t="str">
            <v>01</v>
          </cell>
          <cell r="D3092" t="str">
            <v>LCF</v>
          </cell>
          <cell r="E3092" t="str">
            <v>ASM, HEADREST - 1R ARTICULATING C&amp;S LEATHER, 2W TAURUS MANUAL</v>
          </cell>
        </row>
        <row r="3093">
          <cell r="A3093" t="str">
            <v>L0079883</v>
          </cell>
          <cell r="B3093" t="str">
            <v>AA</v>
          </cell>
          <cell r="C3093" t="str">
            <v>01</v>
          </cell>
          <cell r="D3093" t="str">
            <v/>
          </cell>
          <cell r="E3093" t="str">
            <v>SCREW - PLASTIC TAPPING, M4 X 1.46 X 20 (DELTA PT)</v>
          </cell>
        </row>
        <row r="3094">
          <cell r="A3094" t="str">
            <v>L0141617</v>
          </cell>
          <cell r="B3094" t="str">
            <v>AA</v>
          </cell>
          <cell r="C3094" t="str">
            <v>01</v>
          </cell>
          <cell r="D3094" t="str">
            <v/>
          </cell>
          <cell r="E3094" t="str">
            <v>SCREW - THREAD FORMING, M6X1X25 (TAPTITE2000)</v>
          </cell>
        </row>
        <row r="3095">
          <cell r="A3095" t="str">
            <v>L0144280</v>
          </cell>
          <cell r="B3095" t="str">
            <v>AA</v>
          </cell>
          <cell r="C3095" t="str">
            <v>01</v>
          </cell>
          <cell r="D3095" t="str">
            <v/>
          </cell>
          <cell r="E3095" t="str">
            <v>CLIP - METAL, SELF-RETAINING FASTENER</v>
          </cell>
        </row>
        <row r="3096">
          <cell r="A3096" t="str">
            <v>L0420610</v>
          </cell>
          <cell r="B3096" t="str">
            <v>AA</v>
          </cell>
          <cell r="C3096" t="str">
            <v>02</v>
          </cell>
          <cell r="D3096" t="str">
            <v>LCF</v>
          </cell>
          <cell r="E3096" t="str">
            <v>ASM, TRIM COVER - 1RS BACK LEATHER, FRONT LH, JT3 SPORT LTH</v>
          </cell>
        </row>
        <row r="3097">
          <cell r="A3097" t="str">
            <v>L0431717</v>
          </cell>
          <cell r="B3097" t="str">
            <v>AA</v>
          </cell>
          <cell r="C3097" t="str">
            <v>01</v>
          </cell>
          <cell r="D3097" t="str">
            <v/>
          </cell>
          <cell r="E3097" t="str">
            <v>RETAINER - J, A396 -180MM - 144</v>
          </cell>
        </row>
        <row r="3098">
          <cell r="A3098" t="str">
            <v>L0157822</v>
          </cell>
          <cell r="B3098" t="str">
            <v>AA</v>
          </cell>
          <cell r="C3098" t="str">
            <v>02</v>
          </cell>
          <cell r="D3098" t="str">
            <v>LCF</v>
          </cell>
          <cell r="E3098" t="str">
            <v>THREAD, -TERRIER (OXLEY) M20 OR SIMILAR</v>
          </cell>
        </row>
        <row r="3099">
          <cell r="A3099" t="str">
            <v>L0157821</v>
          </cell>
          <cell r="B3099" t="str">
            <v>AA</v>
          </cell>
          <cell r="C3099" t="str">
            <v>02</v>
          </cell>
          <cell r="D3099" t="str">
            <v>LCF</v>
          </cell>
          <cell r="E3099" t="str">
            <v>THREAD, -TERRIER (OXLEY) M36 OR SIMILAR</v>
          </cell>
        </row>
        <row r="3100">
          <cell r="A3100" t="str">
            <v>L0322992</v>
          </cell>
          <cell r="B3100" t="str">
            <v>AA</v>
          </cell>
          <cell r="C3100" t="str">
            <v>01</v>
          </cell>
          <cell r="D3100" t="str">
            <v>LCF</v>
          </cell>
          <cell r="E3100" t="str">
            <v>THREAD, AMANN OXCEL +80 - AIRBAG THREAD- OR SIMILAR</v>
          </cell>
        </row>
        <row r="3101">
          <cell r="A3101" t="str">
            <v>L0426575</v>
          </cell>
          <cell r="B3101" t="str">
            <v>AA</v>
          </cell>
          <cell r="C3101" t="str">
            <v>01</v>
          </cell>
          <cell r="D3101" t="str">
            <v/>
          </cell>
          <cell r="E3101" t="str">
            <v>TRIM - DIE CUT LEATHER, BOLSTER RH  TAURUS #4</v>
          </cell>
        </row>
        <row r="3102">
          <cell r="A3102" t="str">
            <v>L0426594</v>
          </cell>
          <cell r="B3102" t="str">
            <v>AA</v>
          </cell>
          <cell r="C3102" t="str">
            <v>01</v>
          </cell>
          <cell r="D3102" t="str">
            <v/>
          </cell>
          <cell r="E3102" t="str">
            <v>PATTERN - MISC. DIE CUT, BOLSTER RH #4</v>
          </cell>
        </row>
        <row r="3103">
          <cell r="A3103" t="str">
            <v>L0426576</v>
          </cell>
          <cell r="B3103" t="str">
            <v>AA</v>
          </cell>
          <cell r="C3103" t="str">
            <v>01</v>
          </cell>
          <cell r="D3103" t="str">
            <v/>
          </cell>
          <cell r="E3103" t="str">
            <v>TRIM - DIE CUT LEATHER, BOLSTER UPPER  TAURUS #5</v>
          </cell>
        </row>
        <row r="3104">
          <cell r="A3104" t="str">
            <v>L0426595</v>
          </cell>
          <cell r="B3104" t="str">
            <v>AA</v>
          </cell>
          <cell r="C3104" t="str">
            <v>01</v>
          </cell>
          <cell r="D3104" t="str">
            <v/>
          </cell>
          <cell r="E3104" t="str">
            <v>PATTERN - MISC. DIE CUT, BOLSTER UPPER #5</v>
          </cell>
        </row>
        <row r="3105">
          <cell r="A3105" t="str">
            <v>L0426577</v>
          </cell>
          <cell r="B3105" t="str">
            <v>AA</v>
          </cell>
          <cell r="C3105" t="str">
            <v>01</v>
          </cell>
          <cell r="D3105" t="str">
            <v/>
          </cell>
          <cell r="E3105" t="str">
            <v>TRIM - DIE CUT LEATHER, BOLSTER LH  TAURUS #6</v>
          </cell>
        </row>
        <row r="3106">
          <cell r="A3106" t="str">
            <v>L0426596</v>
          </cell>
          <cell r="B3106" t="str">
            <v>AA</v>
          </cell>
          <cell r="C3106" t="str">
            <v>01</v>
          </cell>
          <cell r="D3106" t="str">
            <v/>
          </cell>
          <cell r="E3106" t="str">
            <v>PATTERN - MISC. DIE CUT, BOLSTER LH #6</v>
          </cell>
        </row>
        <row r="3107">
          <cell r="A3107" t="str">
            <v>L0426585</v>
          </cell>
          <cell r="B3107" t="str">
            <v>AA</v>
          </cell>
          <cell r="C3107" t="str">
            <v>01</v>
          </cell>
          <cell r="D3107" t="str">
            <v/>
          </cell>
          <cell r="E3107" t="str">
            <v>TRIM - DIE CUT LEATHER, SIDE UPPER  TAURUS #13</v>
          </cell>
        </row>
        <row r="3108">
          <cell r="A3108" t="str">
            <v>L0426603</v>
          </cell>
          <cell r="B3108" t="str">
            <v>AA</v>
          </cell>
          <cell r="C3108" t="str">
            <v>01</v>
          </cell>
          <cell r="D3108" t="str">
            <v/>
          </cell>
          <cell r="E3108" t="str">
            <v>PATTERN - MISC. DIE CUT, SIDE UPPER #13</v>
          </cell>
        </row>
        <row r="3109">
          <cell r="A3109" t="str">
            <v>L0426586</v>
          </cell>
          <cell r="B3109" t="str">
            <v>AA</v>
          </cell>
          <cell r="C3109" t="str">
            <v>01</v>
          </cell>
          <cell r="D3109" t="str">
            <v/>
          </cell>
          <cell r="E3109" t="str">
            <v>TRIM - DIE CUT VINYL, SIDE LOWER  TAURUS #14</v>
          </cell>
        </row>
        <row r="3110">
          <cell r="A3110" t="str">
            <v>L0426604</v>
          </cell>
          <cell r="B3110" t="str">
            <v>AA</v>
          </cell>
          <cell r="C3110" t="str">
            <v>01</v>
          </cell>
          <cell r="D3110" t="str">
            <v/>
          </cell>
          <cell r="E3110" t="str">
            <v>PATTERN - MISC. DIE CUT, SIDE LOWER #14</v>
          </cell>
        </row>
        <row r="3111">
          <cell r="A3111" t="str">
            <v>L0426840</v>
          </cell>
          <cell r="B3111" t="str">
            <v>AA</v>
          </cell>
          <cell r="C3111" t="str">
            <v>01</v>
          </cell>
          <cell r="D3111" t="str">
            <v/>
          </cell>
          <cell r="E3111" t="str">
            <v>TRIM - DIE CUT CLOTH, SIDE OUTER LOWER  AIRBAG NYLON #21</v>
          </cell>
        </row>
        <row r="3112">
          <cell r="A3112" t="str">
            <v>L0426874</v>
          </cell>
          <cell r="B3112" t="str">
            <v>AA</v>
          </cell>
          <cell r="C3112" t="str">
            <v>01</v>
          </cell>
          <cell r="D3112" t="str">
            <v/>
          </cell>
          <cell r="E3112" t="str">
            <v>PATTERN - MISC. DIE CUT, SIDE OUTER LOWER #21</v>
          </cell>
        </row>
        <row r="3113">
          <cell r="A3113" t="str">
            <v>L0426849</v>
          </cell>
          <cell r="B3113" t="str">
            <v>AA</v>
          </cell>
          <cell r="C3113" t="str">
            <v>01</v>
          </cell>
          <cell r="D3113" t="str">
            <v/>
          </cell>
          <cell r="E3113" t="str">
            <v>TRIM - DIE CUT NON-WOVEN, FOAM BOLSTER RH  6MM #25</v>
          </cell>
        </row>
        <row r="3114">
          <cell r="A3114" t="str">
            <v>L0426877</v>
          </cell>
          <cell r="B3114" t="str">
            <v>AA</v>
          </cell>
          <cell r="C3114" t="str">
            <v>01</v>
          </cell>
          <cell r="D3114" t="str">
            <v/>
          </cell>
          <cell r="E3114" t="str">
            <v>PATTERN - MISC. DIE CUT, FOAM BOLSTER RH #25</v>
          </cell>
        </row>
        <row r="3115">
          <cell r="A3115" t="str">
            <v>L0426850</v>
          </cell>
          <cell r="B3115" t="str">
            <v>AA</v>
          </cell>
          <cell r="C3115" t="str">
            <v>01</v>
          </cell>
          <cell r="D3115" t="str">
            <v/>
          </cell>
          <cell r="E3115" t="str">
            <v>TRIM - DIE CUT NON-WOVEN, FOAM BOLSTER LH  6MM #26</v>
          </cell>
        </row>
        <row r="3116">
          <cell r="A3116" t="str">
            <v>L0426879</v>
          </cell>
          <cell r="B3116" t="str">
            <v>AA</v>
          </cell>
          <cell r="C3116" t="str">
            <v>01</v>
          </cell>
          <cell r="D3116" t="str">
            <v/>
          </cell>
          <cell r="E3116" t="str">
            <v>PATTERN - MISC. DIE CUT, FOAM BOLSTER LH #26</v>
          </cell>
        </row>
        <row r="3117">
          <cell r="A3117" t="str">
            <v>L0426852</v>
          </cell>
          <cell r="B3117" t="str">
            <v>AA</v>
          </cell>
          <cell r="C3117" t="str">
            <v>01</v>
          </cell>
          <cell r="D3117" t="str">
            <v/>
          </cell>
          <cell r="E3117" t="str">
            <v>TRIM - DIE CUT NON-WOVEN, FOAM BOLSTER UPPER  6MM# 27</v>
          </cell>
        </row>
        <row r="3118">
          <cell r="A3118" t="str">
            <v>L0426883</v>
          </cell>
          <cell r="B3118" t="str">
            <v>AA</v>
          </cell>
          <cell r="C3118" t="str">
            <v>01</v>
          </cell>
          <cell r="D3118" t="str">
            <v/>
          </cell>
          <cell r="E3118" t="str">
            <v>PATTERN - MISC. DIE CUT, FOAM BOLSTER UPPER #27</v>
          </cell>
        </row>
        <row r="3119">
          <cell r="A3119" t="str">
            <v>L0426858</v>
          </cell>
          <cell r="B3119" t="str">
            <v>AA</v>
          </cell>
          <cell r="C3119" t="str">
            <v>01</v>
          </cell>
          <cell r="D3119" t="str">
            <v/>
          </cell>
          <cell r="E3119" t="str">
            <v>TRIM - DIE CUT NON-WOVEN, FOAM SIDE UPPER  6MM #30</v>
          </cell>
        </row>
        <row r="3120">
          <cell r="A3120" t="str">
            <v>L0426888</v>
          </cell>
          <cell r="B3120" t="str">
            <v>AA</v>
          </cell>
          <cell r="C3120" t="str">
            <v>01</v>
          </cell>
          <cell r="D3120" t="str">
            <v/>
          </cell>
          <cell r="E3120" t="str">
            <v>PATTERN - MISC. DIE CUT, FOAM SIDE UPPER #30</v>
          </cell>
        </row>
        <row r="3121">
          <cell r="A3121" t="str">
            <v>L0427167</v>
          </cell>
          <cell r="B3121" t="str">
            <v>AA</v>
          </cell>
          <cell r="C3121" t="str">
            <v>01</v>
          </cell>
          <cell r="D3121" t="str">
            <v/>
          </cell>
          <cell r="E3121" t="str">
            <v>TRIM - DIE CUT LEATHER, BOLSTER OUTER RH  TAURUS #7</v>
          </cell>
        </row>
        <row r="3122">
          <cell r="A3122" t="str">
            <v>L0427189</v>
          </cell>
          <cell r="B3122" t="str">
            <v>AA</v>
          </cell>
          <cell r="C3122" t="str">
            <v>01</v>
          </cell>
          <cell r="D3122" t="str">
            <v/>
          </cell>
          <cell r="E3122" t="str">
            <v>PATTERN - MISC. DIE CUT, BOLSTER OUTER RH #7</v>
          </cell>
        </row>
        <row r="3123">
          <cell r="A3123" t="str">
            <v>L0427168</v>
          </cell>
          <cell r="B3123" t="str">
            <v>AA</v>
          </cell>
          <cell r="C3123" t="str">
            <v>01</v>
          </cell>
          <cell r="D3123" t="str">
            <v/>
          </cell>
          <cell r="E3123" t="str">
            <v>TRIM - DIE CUT LEATHER, BOLSTER OUTER LH  TAURUS #8</v>
          </cell>
        </row>
        <row r="3124">
          <cell r="A3124" t="str">
            <v>L0427190</v>
          </cell>
          <cell r="B3124" t="str">
            <v>AA</v>
          </cell>
          <cell r="C3124" t="str">
            <v>01</v>
          </cell>
          <cell r="D3124" t="str">
            <v/>
          </cell>
          <cell r="E3124" t="str">
            <v>PATTERN - MISC. DIE CUT, BOLSTER OUTER LH #8</v>
          </cell>
        </row>
        <row r="3125">
          <cell r="A3125" t="str">
            <v>L0427170</v>
          </cell>
          <cell r="B3125" t="str">
            <v>AA</v>
          </cell>
          <cell r="C3125" t="str">
            <v>01</v>
          </cell>
          <cell r="D3125" t="str">
            <v/>
          </cell>
          <cell r="E3125" t="str">
            <v>TRIM - DIE CUT VINYL, SIDE RH  TAURUS #9</v>
          </cell>
        </row>
        <row r="3126">
          <cell r="A3126" t="str">
            <v>L0427191</v>
          </cell>
          <cell r="B3126" t="str">
            <v>AA</v>
          </cell>
          <cell r="C3126" t="str">
            <v>01</v>
          </cell>
          <cell r="D3126" t="str">
            <v/>
          </cell>
          <cell r="E3126" t="str">
            <v>PATTERN - MISC. DIE CUT, SIDE RH #9</v>
          </cell>
        </row>
        <row r="3127">
          <cell r="A3127" t="str">
            <v>L0427171</v>
          </cell>
          <cell r="B3127" t="str">
            <v>AA</v>
          </cell>
          <cell r="C3127" t="str">
            <v>01</v>
          </cell>
          <cell r="D3127" t="str">
            <v/>
          </cell>
          <cell r="E3127" t="str">
            <v>TRIM - DIE CUT VINYL, SIDE LH  TAURUS #10</v>
          </cell>
        </row>
        <row r="3128">
          <cell r="A3128" t="str">
            <v>L0427193</v>
          </cell>
          <cell r="B3128" t="str">
            <v>AA</v>
          </cell>
          <cell r="C3128" t="str">
            <v>01</v>
          </cell>
          <cell r="D3128" t="str">
            <v/>
          </cell>
          <cell r="E3128" t="str">
            <v>PATTERN - MISC. DIE CUT, SIDE LH #10</v>
          </cell>
        </row>
        <row r="3129">
          <cell r="A3129" t="str">
            <v>L0427172</v>
          </cell>
          <cell r="B3129" t="str">
            <v>AA</v>
          </cell>
          <cell r="C3129" t="str">
            <v>01</v>
          </cell>
          <cell r="D3129" t="str">
            <v/>
          </cell>
          <cell r="E3129" t="str">
            <v>TRIM - DIE CUT VINYL, SIDE OUTER RH  TAURUS #11</v>
          </cell>
        </row>
        <row r="3130">
          <cell r="A3130" t="str">
            <v>L0427194</v>
          </cell>
          <cell r="B3130" t="str">
            <v>AA</v>
          </cell>
          <cell r="C3130" t="str">
            <v>01</v>
          </cell>
          <cell r="D3130" t="str">
            <v/>
          </cell>
          <cell r="E3130" t="str">
            <v>PATTERN - MISC. DIE CUT, SIDE OUTER RH #11</v>
          </cell>
        </row>
        <row r="3131">
          <cell r="A3131" t="str">
            <v>L0427173</v>
          </cell>
          <cell r="B3131" t="str">
            <v>AA</v>
          </cell>
          <cell r="C3131" t="str">
            <v>01</v>
          </cell>
          <cell r="D3131" t="str">
            <v/>
          </cell>
          <cell r="E3131" t="str">
            <v>TRIM - DIE CUT VINYL, SIDE OUTER LH  TAURUS #12</v>
          </cell>
        </row>
        <row r="3132">
          <cell r="A3132" t="str">
            <v>L0427195</v>
          </cell>
          <cell r="B3132" t="str">
            <v>AA</v>
          </cell>
          <cell r="C3132" t="str">
            <v>01</v>
          </cell>
          <cell r="D3132" t="str">
            <v/>
          </cell>
          <cell r="E3132" t="str">
            <v>PATTERN - MISC. DIE CUT, SIDE OUTER LH #12</v>
          </cell>
        </row>
        <row r="3133">
          <cell r="A3133" t="str">
            <v>L0427175</v>
          </cell>
          <cell r="B3133" t="str">
            <v>AA</v>
          </cell>
          <cell r="C3133" t="str">
            <v>01</v>
          </cell>
          <cell r="D3133" t="str">
            <v/>
          </cell>
          <cell r="E3133" t="str">
            <v>TRIM - DIE CUT VINYL, GUSSET SIDE RH  TAURUS #15</v>
          </cell>
        </row>
        <row r="3134">
          <cell r="A3134" t="str">
            <v>L0427197</v>
          </cell>
          <cell r="B3134" t="str">
            <v>AA</v>
          </cell>
          <cell r="C3134" t="str">
            <v>01</v>
          </cell>
          <cell r="D3134" t="str">
            <v/>
          </cell>
          <cell r="E3134" t="str">
            <v>PATTERN - MISC. DIE CUT, GUSSET SIDE RH #15</v>
          </cell>
        </row>
        <row r="3135">
          <cell r="A3135" t="str">
            <v>L0427176</v>
          </cell>
          <cell r="B3135" t="str">
            <v>AA</v>
          </cell>
          <cell r="C3135" t="str">
            <v>01</v>
          </cell>
          <cell r="D3135" t="str">
            <v/>
          </cell>
          <cell r="E3135" t="str">
            <v>TRIM - DIE CUT VINYL, GUSSET SIDE LH  TAURUS #16</v>
          </cell>
        </row>
        <row r="3136">
          <cell r="A3136" t="str">
            <v>L0427198</v>
          </cell>
          <cell r="B3136" t="str">
            <v>AA</v>
          </cell>
          <cell r="C3136" t="str">
            <v>01</v>
          </cell>
          <cell r="D3136" t="str">
            <v/>
          </cell>
          <cell r="E3136" t="str">
            <v>PATTERN - MISC. DIE CUT, GUSSET SIDE LH #16</v>
          </cell>
        </row>
        <row r="3137">
          <cell r="A3137" t="str">
            <v>L0427177</v>
          </cell>
          <cell r="B3137" t="str">
            <v>AA</v>
          </cell>
          <cell r="C3137" t="str">
            <v>01</v>
          </cell>
          <cell r="D3137" t="str">
            <v/>
          </cell>
          <cell r="E3137" t="str">
            <v>TRIM - DIE CUT VINYL, BACK PANEL LH  TAURUS #17</v>
          </cell>
        </row>
        <row r="3138">
          <cell r="A3138" t="str">
            <v>L0427200</v>
          </cell>
          <cell r="B3138" t="str">
            <v>AA</v>
          </cell>
          <cell r="C3138" t="str">
            <v>01</v>
          </cell>
          <cell r="D3138" t="str">
            <v/>
          </cell>
          <cell r="E3138" t="str">
            <v>PATTERN - MISC. DIE CUT, BACK PANEL LH #17</v>
          </cell>
        </row>
        <row r="3139">
          <cell r="A3139" t="str">
            <v>L0427179</v>
          </cell>
          <cell r="B3139" t="str">
            <v>AA</v>
          </cell>
          <cell r="C3139" t="str">
            <v>01</v>
          </cell>
          <cell r="D3139" t="str">
            <v/>
          </cell>
          <cell r="E3139" t="str">
            <v>TRIM - DIE CUT VINYL, BACK PANEL RH  TAURUS #18</v>
          </cell>
        </row>
        <row r="3140">
          <cell r="A3140" t="str">
            <v>L0427201</v>
          </cell>
          <cell r="B3140" t="str">
            <v>AA</v>
          </cell>
          <cell r="C3140" t="str">
            <v>01</v>
          </cell>
          <cell r="D3140" t="str">
            <v/>
          </cell>
          <cell r="E3140" t="str">
            <v>PATTERN - MISC. DIE CUT, BACK PANEL RH #18</v>
          </cell>
        </row>
        <row r="3141">
          <cell r="A3141" t="str">
            <v>L0427182</v>
          </cell>
          <cell r="B3141" t="str">
            <v>AA</v>
          </cell>
          <cell r="C3141" t="str">
            <v>01</v>
          </cell>
          <cell r="D3141" t="str">
            <v/>
          </cell>
          <cell r="E3141" t="str">
            <v>TRIM - DIE CUT CLOTH, FACING SIDE AIRBAG LH  AIRBAG NYLON  #31</v>
          </cell>
        </row>
        <row r="3142">
          <cell r="A3142" t="str">
            <v>L0427202</v>
          </cell>
          <cell r="B3142" t="str">
            <v>AA</v>
          </cell>
          <cell r="C3142" t="str">
            <v>01</v>
          </cell>
          <cell r="D3142" t="str">
            <v/>
          </cell>
          <cell r="E3142" t="str">
            <v>PATTERN - MISC. DIE CUT, FACING SIDE AIRBAG LH #31</v>
          </cell>
        </row>
        <row r="3143">
          <cell r="A3143" t="str">
            <v>L0427183</v>
          </cell>
          <cell r="B3143" t="str">
            <v>AA</v>
          </cell>
          <cell r="C3143" t="str">
            <v>01</v>
          </cell>
          <cell r="D3143" t="str">
            <v/>
          </cell>
          <cell r="E3143" t="str">
            <v>TRIM - DIE CUT CLOTH, BOLSTER AIRBAG LH  AIRBAG NYLON #32</v>
          </cell>
        </row>
        <row r="3144">
          <cell r="A3144" t="str">
            <v>L0427203</v>
          </cell>
          <cell r="B3144" t="str">
            <v>AA</v>
          </cell>
          <cell r="C3144" t="str">
            <v>01</v>
          </cell>
          <cell r="D3144" t="str">
            <v/>
          </cell>
          <cell r="E3144" t="str">
            <v>PATTERN - MISC. DIE CUT, BOLSTER AIRBAG LH #32</v>
          </cell>
        </row>
        <row r="3145">
          <cell r="A3145" t="str">
            <v>L0427184</v>
          </cell>
          <cell r="B3145" t="str">
            <v>AA</v>
          </cell>
          <cell r="C3145" t="str">
            <v>01</v>
          </cell>
          <cell r="D3145" t="str">
            <v/>
          </cell>
          <cell r="E3145" t="str">
            <v>TRIM - DIE CUT NON-WOVEN, FOAM BOLSTER OUTER RH  6MM #28</v>
          </cell>
        </row>
        <row r="3146">
          <cell r="A3146" t="str">
            <v>L0427204</v>
          </cell>
          <cell r="B3146" t="str">
            <v>AA</v>
          </cell>
          <cell r="C3146" t="str">
            <v>01</v>
          </cell>
          <cell r="D3146" t="str">
            <v/>
          </cell>
          <cell r="E3146" t="str">
            <v>PATTERN - MISC. DIE CUT, FOAM BOLSTER OUTER RH #28</v>
          </cell>
        </row>
        <row r="3147">
          <cell r="A3147" t="str">
            <v>L0427185</v>
          </cell>
          <cell r="B3147" t="str">
            <v>AA</v>
          </cell>
          <cell r="C3147" t="str">
            <v>01</v>
          </cell>
          <cell r="D3147" t="str">
            <v/>
          </cell>
          <cell r="E3147" t="str">
            <v>TRIM - DIE CUT NON-WOVEN, FOAM BOLSTER OUTER LH  6MM #29</v>
          </cell>
        </row>
        <row r="3148">
          <cell r="A3148" t="str">
            <v>L0427205</v>
          </cell>
          <cell r="B3148" t="str">
            <v>AA</v>
          </cell>
          <cell r="C3148" t="str">
            <v>01</v>
          </cell>
          <cell r="D3148" t="str">
            <v/>
          </cell>
          <cell r="E3148" t="str">
            <v>PATTERN - MISC. DIE CUT, FOAM BOLSTER OUTER LH #29</v>
          </cell>
        </row>
        <row r="3149">
          <cell r="A3149" t="str">
            <v>L0427252</v>
          </cell>
          <cell r="B3149" t="str">
            <v>AA</v>
          </cell>
          <cell r="C3149" t="str">
            <v>01</v>
          </cell>
          <cell r="D3149" t="str">
            <v/>
          </cell>
          <cell r="E3149" t="str">
            <v>TRIM - DIE CUT NON-WOVEN, FOAM CENTER UPPER  10MM #22</v>
          </cell>
        </row>
        <row r="3150">
          <cell r="A3150" t="str">
            <v>L0427255</v>
          </cell>
          <cell r="B3150" t="str">
            <v>AA</v>
          </cell>
          <cell r="C3150" t="str">
            <v>01</v>
          </cell>
          <cell r="D3150" t="str">
            <v/>
          </cell>
          <cell r="E3150" t="str">
            <v>PATTERN - MISC. DIE CUT, FOAM CENTER UPPER #22</v>
          </cell>
        </row>
        <row r="3151">
          <cell r="A3151" t="str">
            <v>L0427253</v>
          </cell>
          <cell r="B3151" t="str">
            <v>AA</v>
          </cell>
          <cell r="C3151" t="str">
            <v>01</v>
          </cell>
          <cell r="D3151" t="str">
            <v/>
          </cell>
          <cell r="E3151" t="str">
            <v>TRIM - DIE CUT NON-WOVEN, FOAM CENTER  10MM #23</v>
          </cell>
        </row>
        <row r="3152">
          <cell r="A3152" t="str">
            <v>L0427256</v>
          </cell>
          <cell r="B3152" t="str">
            <v>AA</v>
          </cell>
          <cell r="C3152" t="str">
            <v>01</v>
          </cell>
          <cell r="D3152" t="str">
            <v/>
          </cell>
          <cell r="E3152" t="str">
            <v>PATTERN - MISC. DIE CUT, FOAM CENTER #23</v>
          </cell>
        </row>
        <row r="3153">
          <cell r="A3153" t="str">
            <v>L0427254</v>
          </cell>
          <cell r="B3153" t="str">
            <v>AA</v>
          </cell>
          <cell r="C3153" t="str">
            <v>01</v>
          </cell>
          <cell r="D3153" t="str">
            <v/>
          </cell>
          <cell r="E3153" t="str">
            <v>TRIM - DIE CUT NON-WOVEN, FOAM CENTER LOWER  10MM #24</v>
          </cell>
        </row>
        <row r="3154">
          <cell r="A3154" t="str">
            <v>L0427258</v>
          </cell>
          <cell r="B3154" t="str">
            <v>AA</v>
          </cell>
          <cell r="C3154" t="str">
            <v>01</v>
          </cell>
          <cell r="D3154" t="str">
            <v/>
          </cell>
          <cell r="E3154" t="str">
            <v>PATTERN - MISC. DIE CUT, FOAM CENTER LOWER #24</v>
          </cell>
        </row>
        <row r="3155">
          <cell r="A3155" t="str">
            <v>L0427592</v>
          </cell>
          <cell r="B3155" t="str">
            <v>AA</v>
          </cell>
          <cell r="C3155" t="str">
            <v>01</v>
          </cell>
          <cell r="D3155" t="str">
            <v/>
          </cell>
          <cell r="E3155" t="str">
            <v>TRIM - DIE CUT LEATHER, CENTER UPPER  TAURUS PERF #1</v>
          </cell>
        </row>
        <row r="3156">
          <cell r="A3156" t="str">
            <v>L0426591</v>
          </cell>
          <cell r="B3156" t="str">
            <v>AA</v>
          </cell>
          <cell r="C3156" t="str">
            <v>01</v>
          </cell>
          <cell r="D3156" t="str">
            <v/>
          </cell>
          <cell r="E3156" t="str">
            <v>PATTERN - MISC. DIE CUT, CENTER UPPER #1</v>
          </cell>
        </row>
        <row r="3157">
          <cell r="A3157" t="str">
            <v>L0427593</v>
          </cell>
          <cell r="B3157" t="str">
            <v>AA</v>
          </cell>
          <cell r="C3157" t="str">
            <v>01</v>
          </cell>
          <cell r="D3157" t="str">
            <v/>
          </cell>
          <cell r="E3157" t="str">
            <v>TRIM - DIE CUT LEATHER, CENTER  TAURUS PERF #2</v>
          </cell>
        </row>
        <row r="3158">
          <cell r="A3158" t="str">
            <v>L0426592</v>
          </cell>
          <cell r="B3158" t="str">
            <v>AA</v>
          </cell>
          <cell r="C3158" t="str">
            <v>01</v>
          </cell>
          <cell r="D3158" t="str">
            <v/>
          </cell>
          <cell r="E3158" t="str">
            <v>PATTERN - MISC. DIE CUT, CENTER #2</v>
          </cell>
        </row>
        <row r="3159">
          <cell r="A3159" t="str">
            <v>L0427595</v>
          </cell>
          <cell r="B3159" t="str">
            <v>AA</v>
          </cell>
          <cell r="C3159" t="str">
            <v>01</v>
          </cell>
          <cell r="D3159" t="str">
            <v/>
          </cell>
          <cell r="E3159" t="str">
            <v>TRIM - DIE CUT LEATHER, CENTER LOWER  TAURUS PERF #3</v>
          </cell>
        </row>
        <row r="3160">
          <cell r="A3160" t="str">
            <v>L0426593</v>
          </cell>
          <cell r="B3160" t="str">
            <v>AA</v>
          </cell>
          <cell r="C3160" t="str">
            <v>01</v>
          </cell>
          <cell r="D3160" t="str">
            <v/>
          </cell>
          <cell r="E3160" t="str">
            <v>PATTERN - MISC. DIE CUT, CENTER LOWER #3</v>
          </cell>
        </row>
        <row r="3161">
          <cell r="A3161" t="str">
            <v>L0432923</v>
          </cell>
          <cell r="B3161" t="str">
            <v>AA</v>
          </cell>
          <cell r="C3161" t="str">
            <v>01</v>
          </cell>
          <cell r="D3161" t="str">
            <v/>
          </cell>
          <cell r="E3161" t="str">
            <v>CORD - ELASTIC, 525MM (290MM TAPE) - 127</v>
          </cell>
        </row>
        <row r="3162">
          <cell r="A3162" t="str">
            <v>L0431718</v>
          </cell>
          <cell r="B3162" t="str">
            <v>AA</v>
          </cell>
          <cell r="C3162" t="str">
            <v>01</v>
          </cell>
          <cell r="D3162" t="str">
            <v/>
          </cell>
          <cell r="E3162" t="str">
            <v>HOOK AND LOOP - LOOP, VELCRO WIDTH - 20MM - 145</v>
          </cell>
        </row>
        <row r="3163">
          <cell r="A3163" t="str">
            <v>L0431770</v>
          </cell>
          <cell r="B3163" t="str">
            <v>AA</v>
          </cell>
          <cell r="C3163" t="str">
            <v>01</v>
          </cell>
          <cell r="D3163" t="str">
            <v/>
          </cell>
          <cell r="E3163" t="str">
            <v>LABEL - IDENTIFICATION, 2001221/35</v>
          </cell>
        </row>
        <row r="3164">
          <cell r="A3164" t="str">
            <v>L0431798</v>
          </cell>
          <cell r="B3164" t="str">
            <v>AA</v>
          </cell>
          <cell r="C3164" t="str">
            <v>01</v>
          </cell>
          <cell r="D3164" t="str">
            <v/>
          </cell>
          <cell r="E3164" t="str">
            <v>LABEL - SAFETY, 2001204 - AIRBAG - 161</v>
          </cell>
        </row>
        <row r="3165">
          <cell r="A3165" t="str">
            <v>L0431725</v>
          </cell>
          <cell r="B3165" t="str">
            <v>AA</v>
          </cell>
          <cell r="C3165" t="str">
            <v>01</v>
          </cell>
          <cell r="D3165" t="str">
            <v/>
          </cell>
          <cell r="E3165" t="str">
            <v>RETAINER - EXTRUDED PLASTIC, TIEDOWN WIDTH - 25MMX356MM - 151</v>
          </cell>
        </row>
        <row r="3166">
          <cell r="A3166" t="str">
            <v>L0431726</v>
          </cell>
          <cell r="B3166" t="str">
            <v>AA</v>
          </cell>
          <cell r="C3166" t="str">
            <v>01</v>
          </cell>
          <cell r="D3166" t="str">
            <v/>
          </cell>
          <cell r="E3166" t="str">
            <v>RETAINER - EXTRUDED PLASTIC, TIEDOWN WIDTH - 25MMX80MM - 152</v>
          </cell>
        </row>
        <row r="3167">
          <cell r="A3167" t="str">
            <v>L0431702</v>
          </cell>
          <cell r="B3167" t="str">
            <v>AA</v>
          </cell>
          <cell r="C3167" t="str">
            <v>01</v>
          </cell>
          <cell r="D3167" t="str">
            <v/>
          </cell>
          <cell r="E3167" t="str">
            <v>RETAINER - J, A133 - 320MM - 129</v>
          </cell>
        </row>
        <row r="3168">
          <cell r="A3168" t="str">
            <v>L0431716</v>
          </cell>
          <cell r="B3168" t="str">
            <v>AA</v>
          </cell>
          <cell r="C3168" t="str">
            <v>01</v>
          </cell>
          <cell r="D3168" t="str">
            <v/>
          </cell>
          <cell r="E3168" t="str">
            <v>RETAINER - J, A396 - 50MM - 143</v>
          </cell>
        </row>
        <row r="3169">
          <cell r="A3169" t="str">
            <v>L0420611</v>
          </cell>
          <cell r="B3169" t="str">
            <v>AA</v>
          </cell>
          <cell r="C3169" t="str">
            <v>02</v>
          </cell>
          <cell r="D3169" t="str">
            <v>LCF</v>
          </cell>
          <cell r="E3169" t="str">
            <v>ASM, TRIM COVER - 1RS BACK LEATHER, FRONT RH, JT3 SPORT CLIMATE</v>
          </cell>
        </row>
        <row r="3170">
          <cell r="A3170" t="str">
            <v>L0426576</v>
          </cell>
          <cell r="B3170" t="str">
            <v>AA</v>
          </cell>
          <cell r="C3170" t="str">
            <v>01</v>
          </cell>
          <cell r="D3170" t="str">
            <v/>
          </cell>
          <cell r="E3170" t="str">
            <v>TRIM - DIE CUT LEATHER, BOLSTER UPPER  TAURUS #5</v>
          </cell>
        </row>
        <row r="3171">
          <cell r="A3171" t="str">
            <v>L0426595</v>
          </cell>
          <cell r="B3171" t="str">
            <v>AA</v>
          </cell>
          <cell r="C3171" t="str">
            <v>01</v>
          </cell>
          <cell r="D3171" t="str">
            <v/>
          </cell>
          <cell r="E3171" t="str">
            <v>PATTERN - MISC. DIE CUT, BOLSTER UPPER #5</v>
          </cell>
        </row>
        <row r="3172">
          <cell r="A3172" t="str">
            <v>L0426575</v>
          </cell>
          <cell r="B3172" t="str">
            <v>AA</v>
          </cell>
          <cell r="C3172" t="str">
            <v>01</v>
          </cell>
          <cell r="D3172" t="str">
            <v/>
          </cell>
          <cell r="E3172" t="str">
            <v>TRIM - DIE CUT LEATHER, BOLSTER RH  TAURUS #4</v>
          </cell>
        </row>
        <row r="3173">
          <cell r="A3173" t="str">
            <v>L0426594</v>
          </cell>
          <cell r="B3173" t="str">
            <v>AA</v>
          </cell>
          <cell r="C3173" t="str">
            <v>01</v>
          </cell>
          <cell r="D3173" t="str">
            <v/>
          </cell>
          <cell r="E3173" t="str">
            <v>PATTERN - MISC. DIE CUT, BOLSTER RH #4</v>
          </cell>
        </row>
        <row r="3174">
          <cell r="A3174" t="str">
            <v>L0426577</v>
          </cell>
          <cell r="B3174" t="str">
            <v>AA</v>
          </cell>
          <cell r="C3174" t="str">
            <v>01</v>
          </cell>
          <cell r="D3174" t="str">
            <v/>
          </cell>
          <cell r="E3174" t="str">
            <v>TRIM - DIE CUT LEATHER, BOLSTER LH  TAURUS #6</v>
          </cell>
        </row>
        <row r="3175">
          <cell r="A3175" t="str">
            <v>L0426596</v>
          </cell>
          <cell r="B3175" t="str">
            <v>AA</v>
          </cell>
          <cell r="C3175" t="str">
            <v>01</v>
          </cell>
          <cell r="D3175" t="str">
            <v/>
          </cell>
          <cell r="E3175" t="str">
            <v>PATTERN - MISC. DIE CUT, BOLSTER LH #6</v>
          </cell>
        </row>
        <row r="3176">
          <cell r="A3176" t="str">
            <v>L0426578</v>
          </cell>
          <cell r="B3176" t="str">
            <v>AA</v>
          </cell>
          <cell r="C3176" t="str">
            <v>01</v>
          </cell>
          <cell r="D3176" t="str">
            <v/>
          </cell>
          <cell r="E3176" t="str">
            <v>TRIM - DIE CUT LEATHER, BOLSTER OUTER RH  TAURUS #7</v>
          </cell>
        </row>
        <row r="3177">
          <cell r="A3177" t="str">
            <v>L0426597</v>
          </cell>
          <cell r="B3177" t="str">
            <v>AA</v>
          </cell>
          <cell r="C3177" t="str">
            <v>01</v>
          </cell>
          <cell r="D3177" t="str">
            <v/>
          </cell>
          <cell r="E3177" t="str">
            <v>PATTERN - MISC. DIE CUT, BOLSTER OUTER RH #7</v>
          </cell>
        </row>
        <row r="3178">
          <cell r="A3178" t="str">
            <v>L0426579</v>
          </cell>
          <cell r="B3178" t="str">
            <v>AA</v>
          </cell>
          <cell r="C3178" t="str">
            <v>01</v>
          </cell>
          <cell r="D3178" t="str">
            <v/>
          </cell>
          <cell r="E3178" t="str">
            <v>TRIM - DIE CUT LEATHER, BOLSTER OUTER LH  TAURUS #8</v>
          </cell>
        </row>
        <row r="3179">
          <cell r="A3179" t="str">
            <v>L0426598</v>
          </cell>
          <cell r="B3179" t="str">
            <v>AA</v>
          </cell>
          <cell r="C3179" t="str">
            <v>01</v>
          </cell>
          <cell r="D3179" t="str">
            <v/>
          </cell>
          <cell r="E3179" t="str">
            <v>PATTERN - MISC. DIE CUT, BOLSTER OUTER LH #8</v>
          </cell>
        </row>
        <row r="3180">
          <cell r="A3180" t="str">
            <v>L0426580</v>
          </cell>
          <cell r="B3180" t="str">
            <v>AA</v>
          </cell>
          <cell r="C3180" t="str">
            <v>01</v>
          </cell>
          <cell r="D3180" t="str">
            <v/>
          </cell>
          <cell r="E3180" t="str">
            <v>TRIM - DIE CUT VINYL, SIDE RH  TAURUS #9</v>
          </cell>
        </row>
        <row r="3181">
          <cell r="A3181" t="str">
            <v>L0426599</v>
          </cell>
          <cell r="B3181" t="str">
            <v>AA</v>
          </cell>
          <cell r="C3181" t="str">
            <v>01</v>
          </cell>
          <cell r="D3181" t="str">
            <v/>
          </cell>
          <cell r="E3181" t="str">
            <v>PATTERN - MISC. DIE CUT, SIDE RH #9</v>
          </cell>
        </row>
        <row r="3182">
          <cell r="A3182" t="str">
            <v>L0426581</v>
          </cell>
          <cell r="B3182" t="str">
            <v>AA</v>
          </cell>
          <cell r="C3182" t="str">
            <v>01</v>
          </cell>
          <cell r="D3182" t="str">
            <v/>
          </cell>
          <cell r="E3182" t="str">
            <v>TRIM - DIE CUT VINYL, SIDE LH  TAURUS #10</v>
          </cell>
        </row>
        <row r="3183">
          <cell r="A3183" t="str">
            <v>L0426600</v>
          </cell>
          <cell r="B3183" t="str">
            <v>AA</v>
          </cell>
          <cell r="C3183" t="str">
            <v>01</v>
          </cell>
          <cell r="D3183" t="str">
            <v/>
          </cell>
          <cell r="E3183" t="str">
            <v>PATTERN - MISC. DIE CUT, SIDE LH #10</v>
          </cell>
        </row>
        <row r="3184">
          <cell r="A3184" t="str">
            <v>L0426582</v>
          </cell>
          <cell r="B3184" t="str">
            <v>AA</v>
          </cell>
          <cell r="C3184" t="str">
            <v>01</v>
          </cell>
          <cell r="D3184" t="str">
            <v/>
          </cell>
          <cell r="E3184" t="str">
            <v>TRIM - DIE CUT VINYL, SIDE OUTER RH  TAURUS #11</v>
          </cell>
        </row>
        <row r="3185">
          <cell r="A3185" t="str">
            <v>L0426601</v>
          </cell>
          <cell r="B3185" t="str">
            <v>AA</v>
          </cell>
          <cell r="C3185" t="str">
            <v>01</v>
          </cell>
          <cell r="D3185" t="str">
            <v/>
          </cell>
          <cell r="E3185" t="str">
            <v>PATTERN - MISC. DIE CUT, SIDE OUTER RH #11</v>
          </cell>
        </row>
        <row r="3186">
          <cell r="A3186" t="str">
            <v>L0426583</v>
          </cell>
          <cell r="B3186" t="str">
            <v>AA</v>
          </cell>
          <cell r="C3186" t="str">
            <v>01</v>
          </cell>
          <cell r="D3186" t="str">
            <v/>
          </cell>
          <cell r="E3186" t="str">
            <v>TRIM - DIE CUT VINYL, SIDE OUTER LH  TAURUS #12</v>
          </cell>
        </row>
        <row r="3187">
          <cell r="A3187" t="str">
            <v>L0426602</v>
          </cell>
          <cell r="B3187" t="str">
            <v>AA</v>
          </cell>
          <cell r="C3187" t="str">
            <v>01</v>
          </cell>
          <cell r="D3187" t="str">
            <v/>
          </cell>
          <cell r="E3187" t="str">
            <v>PATTERN - MISC. DIE CUT, SIDE OUTER LH #12</v>
          </cell>
        </row>
        <row r="3188">
          <cell r="A3188" t="str">
            <v>L0426585</v>
          </cell>
          <cell r="B3188" t="str">
            <v>AA</v>
          </cell>
          <cell r="C3188" t="str">
            <v>01</v>
          </cell>
          <cell r="D3188" t="str">
            <v/>
          </cell>
          <cell r="E3188" t="str">
            <v>TRIM - DIE CUT LEATHER, SIDE UPPER  TAURUS #13</v>
          </cell>
        </row>
        <row r="3189">
          <cell r="A3189" t="str">
            <v>L0426603</v>
          </cell>
          <cell r="B3189" t="str">
            <v>AA</v>
          </cell>
          <cell r="C3189" t="str">
            <v>01</v>
          </cell>
          <cell r="D3189" t="str">
            <v/>
          </cell>
          <cell r="E3189" t="str">
            <v>PATTERN - MISC. DIE CUT, SIDE UPPER #13</v>
          </cell>
        </row>
        <row r="3190">
          <cell r="A3190" t="str">
            <v>L0426586</v>
          </cell>
          <cell r="B3190" t="str">
            <v>AA</v>
          </cell>
          <cell r="C3190" t="str">
            <v>01</v>
          </cell>
          <cell r="D3190" t="str">
            <v/>
          </cell>
          <cell r="E3190" t="str">
            <v>TRIM - DIE CUT VINYL, SIDE LOWER  TAURUS #14</v>
          </cell>
        </row>
        <row r="3191">
          <cell r="A3191" t="str">
            <v>L0426604</v>
          </cell>
          <cell r="B3191" t="str">
            <v>AA</v>
          </cell>
          <cell r="C3191" t="str">
            <v>01</v>
          </cell>
          <cell r="D3191" t="str">
            <v/>
          </cell>
          <cell r="E3191" t="str">
            <v>PATTERN - MISC. DIE CUT, SIDE LOWER #14</v>
          </cell>
        </row>
        <row r="3192">
          <cell r="A3192" t="str">
            <v>L0426587</v>
          </cell>
          <cell r="B3192" t="str">
            <v>AA</v>
          </cell>
          <cell r="C3192" t="str">
            <v>01</v>
          </cell>
          <cell r="D3192" t="str">
            <v/>
          </cell>
          <cell r="E3192" t="str">
            <v>TRIM - DIE CUT VINYL, GUSSET SIDE RH  TAURUS #15</v>
          </cell>
        </row>
        <row r="3193">
          <cell r="A3193" t="str">
            <v>L0426605</v>
          </cell>
          <cell r="B3193" t="str">
            <v>AA</v>
          </cell>
          <cell r="C3193" t="str">
            <v>01</v>
          </cell>
          <cell r="D3193" t="str">
            <v/>
          </cell>
          <cell r="E3193" t="str">
            <v>PATTERN - MISC. DIE CUT, GUSSET SIDE RH #15</v>
          </cell>
        </row>
        <row r="3194">
          <cell r="A3194" t="str">
            <v>L0426588</v>
          </cell>
          <cell r="B3194" t="str">
            <v>AA</v>
          </cell>
          <cell r="C3194" t="str">
            <v>01</v>
          </cell>
          <cell r="D3194" t="str">
            <v/>
          </cell>
          <cell r="E3194" t="str">
            <v>TRIM - DIE CUT VINYL, GUSSET SIDE LH  TAURUS #16</v>
          </cell>
        </row>
        <row r="3195">
          <cell r="A3195" t="str">
            <v>L0426606</v>
          </cell>
          <cell r="B3195" t="str">
            <v>AA</v>
          </cell>
          <cell r="C3195" t="str">
            <v>01</v>
          </cell>
          <cell r="D3195" t="str">
            <v/>
          </cell>
          <cell r="E3195" t="str">
            <v>PATTERN - MISC. DIE CUT, GUSSET SIDE LH #16</v>
          </cell>
        </row>
        <row r="3196">
          <cell r="A3196" t="str">
            <v>L0426589</v>
          </cell>
          <cell r="B3196" t="str">
            <v>AA</v>
          </cell>
          <cell r="C3196" t="str">
            <v>01</v>
          </cell>
          <cell r="D3196" t="str">
            <v/>
          </cell>
          <cell r="E3196" t="str">
            <v>TRIM - DIE CUT VINYL, BACK PANEL LH  TAURUS #17</v>
          </cell>
        </row>
        <row r="3197">
          <cell r="A3197" t="str">
            <v>L0426607</v>
          </cell>
          <cell r="B3197" t="str">
            <v>AA</v>
          </cell>
          <cell r="C3197" t="str">
            <v>01</v>
          </cell>
          <cell r="D3197" t="str">
            <v/>
          </cell>
          <cell r="E3197" t="str">
            <v>PATTERN - MISC. DIE CUT, BACK PANEL LH #17</v>
          </cell>
        </row>
        <row r="3198">
          <cell r="A3198" t="str">
            <v>L0426590</v>
          </cell>
          <cell r="B3198" t="str">
            <v>AA</v>
          </cell>
          <cell r="C3198" t="str">
            <v>01</v>
          </cell>
          <cell r="D3198" t="str">
            <v/>
          </cell>
          <cell r="E3198" t="str">
            <v>TRIM - DIE CUT VINYL, BACK PANEL RH  TAURUS #18</v>
          </cell>
        </row>
        <row r="3199">
          <cell r="A3199" t="str">
            <v>L0426608</v>
          </cell>
          <cell r="B3199" t="str">
            <v>AA</v>
          </cell>
          <cell r="C3199" t="str">
            <v>01</v>
          </cell>
          <cell r="D3199" t="str">
            <v/>
          </cell>
          <cell r="E3199" t="str">
            <v>PATTERN - MISC. DIE CUT, BACK PANEL RH #18</v>
          </cell>
        </row>
        <row r="3200">
          <cell r="A3200" t="str">
            <v>L0426838</v>
          </cell>
          <cell r="B3200" t="str">
            <v>AA</v>
          </cell>
          <cell r="C3200" t="str">
            <v>01</v>
          </cell>
          <cell r="D3200" t="str">
            <v/>
          </cell>
          <cell r="E3200" t="str">
            <v>TRIM - DIE CUT CLOTH, FACING SIDE AIRBAG RH  AIRBAG NYLON  #31</v>
          </cell>
        </row>
        <row r="3201">
          <cell r="A3201" t="str">
            <v>L0426870</v>
          </cell>
          <cell r="B3201" t="str">
            <v>AA</v>
          </cell>
          <cell r="C3201" t="str">
            <v>01</v>
          </cell>
          <cell r="D3201" t="str">
            <v/>
          </cell>
          <cell r="E3201" t="str">
            <v>PATTERN - MISC. DIE CUT, FACING SIDE AIRBAG RH #31</v>
          </cell>
        </row>
        <row r="3202">
          <cell r="A3202" t="str">
            <v>L0426839</v>
          </cell>
          <cell r="B3202" t="str">
            <v>AA</v>
          </cell>
          <cell r="C3202" t="str">
            <v>01</v>
          </cell>
          <cell r="D3202" t="str">
            <v/>
          </cell>
          <cell r="E3202" t="str">
            <v>TRIM - DIE CUT CLOTH, BOLSTER AIRBAG RH  AIRBAG NYLON #32</v>
          </cell>
        </row>
        <row r="3203">
          <cell r="A3203" t="str">
            <v>L0426873</v>
          </cell>
          <cell r="B3203" t="str">
            <v>AA</v>
          </cell>
          <cell r="C3203" t="str">
            <v>01</v>
          </cell>
          <cell r="D3203" t="str">
            <v/>
          </cell>
          <cell r="E3203" t="str">
            <v>PATTERN - MISC. DIE CUT, BOLSTER AIRBAG RH #32</v>
          </cell>
        </row>
        <row r="3204">
          <cell r="A3204" t="str">
            <v>L0426840</v>
          </cell>
          <cell r="B3204" t="str">
            <v>AA</v>
          </cell>
          <cell r="C3204" t="str">
            <v>01</v>
          </cell>
          <cell r="D3204" t="str">
            <v/>
          </cell>
          <cell r="E3204" t="str">
            <v>TRIM - DIE CUT CLOTH, SIDE OUTER LOWER  AIRBAG NYLON #21</v>
          </cell>
        </row>
        <row r="3205">
          <cell r="A3205" t="str">
            <v>L0426874</v>
          </cell>
          <cell r="B3205" t="str">
            <v>AA</v>
          </cell>
          <cell r="C3205" t="str">
            <v>01</v>
          </cell>
          <cell r="D3205" t="str">
            <v/>
          </cell>
          <cell r="E3205" t="str">
            <v>PATTERN - MISC. DIE CUT, SIDE OUTER LOWER #21</v>
          </cell>
        </row>
        <row r="3206">
          <cell r="A3206" t="str">
            <v>L0426849</v>
          </cell>
          <cell r="B3206" t="str">
            <v>AA</v>
          </cell>
          <cell r="C3206" t="str">
            <v>01</v>
          </cell>
          <cell r="D3206" t="str">
            <v/>
          </cell>
          <cell r="E3206" t="str">
            <v>TRIM - DIE CUT NON-WOVEN, FOAM BOLSTER RH  6MM #25</v>
          </cell>
        </row>
        <row r="3207">
          <cell r="A3207" t="str">
            <v>L0426877</v>
          </cell>
          <cell r="B3207" t="str">
            <v>AA</v>
          </cell>
          <cell r="C3207" t="str">
            <v>01</v>
          </cell>
          <cell r="D3207" t="str">
            <v/>
          </cell>
          <cell r="E3207" t="str">
            <v>PATTERN - MISC. DIE CUT, FOAM BOLSTER RH #25</v>
          </cell>
        </row>
        <row r="3208">
          <cell r="A3208" t="str">
            <v>L0426850</v>
          </cell>
          <cell r="B3208" t="str">
            <v>AA</v>
          </cell>
          <cell r="C3208" t="str">
            <v>01</v>
          </cell>
          <cell r="D3208" t="str">
            <v/>
          </cell>
          <cell r="E3208" t="str">
            <v>TRIM - DIE CUT NON-WOVEN, FOAM BOLSTER LH  6MM #26</v>
          </cell>
        </row>
        <row r="3209">
          <cell r="A3209" t="str">
            <v>L0426879</v>
          </cell>
          <cell r="B3209" t="str">
            <v>AA</v>
          </cell>
          <cell r="C3209" t="str">
            <v>01</v>
          </cell>
          <cell r="D3209" t="str">
            <v/>
          </cell>
          <cell r="E3209" t="str">
            <v>PATTERN - MISC. DIE CUT, FOAM BOLSTER LH #26</v>
          </cell>
        </row>
        <row r="3210">
          <cell r="A3210" t="str">
            <v>L0426852</v>
          </cell>
          <cell r="B3210" t="str">
            <v>AA</v>
          </cell>
          <cell r="C3210" t="str">
            <v>01</v>
          </cell>
          <cell r="D3210" t="str">
            <v/>
          </cell>
          <cell r="E3210" t="str">
            <v>TRIM - DIE CUT NON-WOVEN, FOAM BOLSTER UPPER  6MM# 27</v>
          </cell>
        </row>
        <row r="3211">
          <cell r="A3211" t="str">
            <v>L0426883</v>
          </cell>
          <cell r="B3211" t="str">
            <v>AA</v>
          </cell>
          <cell r="C3211" t="str">
            <v>01</v>
          </cell>
          <cell r="D3211" t="str">
            <v/>
          </cell>
          <cell r="E3211" t="str">
            <v>PATTERN - MISC. DIE CUT, FOAM BOLSTER UPPER #27</v>
          </cell>
        </row>
        <row r="3212">
          <cell r="A3212" t="str">
            <v>L0426854</v>
          </cell>
          <cell r="B3212" t="str">
            <v>AA</v>
          </cell>
          <cell r="C3212" t="str">
            <v>01</v>
          </cell>
          <cell r="D3212" t="str">
            <v/>
          </cell>
          <cell r="E3212" t="str">
            <v>TRIM - DIE CUT NON-WOVEN, FOAM BOLSTER OUTER RH  6MM #28</v>
          </cell>
        </row>
        <row r="3213">
          <cell r="A3213" t="str">
            <v>L0426885</v>
          </cell>
          <cell r="B3213" t="str">
            <v>AA</v>
          </cell>
          <cell r="C3213" t="str">
            <v>01</v>
          </cell>
          <cell r="D3213" t="str">
            <v/>
          </cell>
          <cell r="E3213" t="str">
            <v>PATTERN - MISC. DIE CUT, FOAM BOLSTER OUTER RH #28</v>
          </cell>
        </row>
        <row r="3214">
          <cell r="A3214" t="str">
            <v>L0426855</v>
          </cell>
          <cell r="B3214" t="str">
            <v>AA</v>
          </cell>
          <cell r="C3214" t="str">
            <v>01</v>
          </cell>
          <cell r="D3214" t="str">
            <v/>
          </cell>
          <cell r="E3214" t="str">
            <v>TRIM - DIE CUT NON-WOVEN, FOAM BOLSTER OUTER LH  6MM #29</v>
          </cell>
        </row>
        <row r="3215">
          <cell r="A3215" t="str">
            <v>L0426887</v>
          </cell>
          <cell r="B3215" t="str">
            <v>AA</v>
          </cell>
          <cell r="C3215" t="str">
            <v>01</v>
          </cell>
          <cell r="D3215" t="str">
            <v/>
          </cell>
          <cell r="E3215" t="str">
            <v>PATTERN - MISC. DIE CUT, FOAM BOLSTER OUTER LH #29</v>
          </cell>
        </row>
        <row r="3216">
          <cell r="A3216" t="str">
            <v>L0426858</v>
          </cell>
          <cell r="B3216" t="str">
            <v>AA</v>
          </cell>
          <cell r="C3216" t="str">
            <v>01</v>
          </cell>
          <cell r="D3216" t="str">
            <v/>
          </cell>
          <cell r="E3216" t="str">
            <v>TRIM - DIE CUT NON-WOVEN, FOAM SIDE UPPER  6MM #30</v>
          </cell>
        </row>
        <row r="3217">
          <cell r="A3217" t="str">
            <v>L0426888</v>
          </cell>
          <cell r="B3217" t="str">
            <v>AA</v>
          </cell>
          <cell r="C3217" t="str">
            <v>01</v>
          </cell>
          <cell r="D3217" t="str">
            <v/>
          </cell>
          <cell r="E3217" t="str">
            <v>PATTERN - MISC. DIE CUT, FOAM SIDE UPPER #30</v>
          </cell>
        </row>
        <row r="3218">
          <cell r="A3218" t="str">
            <v>L0427245</v>
          </cell>
          <cell r="B3218" t="str">
            <v>AA</v>
          </cell>
          <cell r="C3218" t="str">
            <v>01</v>
          </cell>
          <cell r="D3218" t="str">
            <v/>
          </cell>
          <cell r="E3218" t="str">
            <v>TRIM - DIE CUT LEATHER, CENTER UPPER  TAURUS PERF #1</v>
          </cell>
        </row>
        <row r="3219">
          <cell r="A3219" t="str">
            <v>L0426591</v>
          </cell>
          <cell r="B3219" t="str">
            <v>AA</v>
          </cell>
          <cell r="C3219" t="str">
            <v>01</v>
          </cell>
          <cell r="D3219" t="str">
            <v/>
          </cell>
          <cell r="E3219" t="str">
            <v>PATTERN - MISC. DIE CUT, CENTER UPPER #1</v>
          </cell>
        </row>
        <row r="3220">
          <cell r="A3220" t="str">
            <v>L0427246</v>
          </cell>
          <cell r="B3220" t="str">
            <v>AA</v>
          </cell>
          <cell r="C3220" t="str">
            <v>01</v>
          </cell>
          <cell r="D3220" t="str">
            <v/>
          </cell>
          <cell r="E3220" t="str">
            <v>TRIM - DIE CUT LEATHER, CENTER  TAURUS PERF #2</v>
          </cell>
        </row>
        <row r="3221">
          <cell r="A3221" t="str">
            <v>L0426592</v>
          </cell>
          <cell r="B3221" t="str">
            <v>AA</v>
          </cell>
          <cell r="C3221" t="str">
            <v>01</v>
          </cell>
          <cell r="D3221" t="str">
            <v/>
          </cell>
          <cell r="E3221" t="str">
            <v>PATTERN - MISC. DIE CUT, CENTER #2</v>
          </cell>
        </row>
        <row r="3222">
          <cell r="A3222" t="str">
            <v>L0427247</v>
          </cell>
          <cell r="B3222" t="str">
            <v>AA</v>
          </cell>
          <cell r="C3222" t="str">
            <v>01</v>
          </cell>
          <cell r="D3222" t="str">
            <v/>
          </cell>
          <cell r="E3222" t="str">
            <v>TRIM - DIE CUT LEATHER, CENTER LOWER  TAURUS PERF #3</v>
          </cell>
        </row>
        <row r="3223">
          <cell r="A3223" t="str">
            <v>L0426593</v>
          </cell>
          <cell r="B3223" t="str">
            <v>AA</v>
          </cell>
          <cell r="C3223" t="str">
            <v>01</v>
          </cell>
          <cell r="D3223" t="str">
            <v/>
          </cell>
          <cell r="E3223" t="str">
            <v>PATTERN - MISC. DIE CUT, CENTER LOWER #3</v>
          </cell>
        </row>
        <row r="3224">
          <cell r="A3224" t="str">
            <v>L0427627</v>
          </cell>
          <cell r="B3224" t="str">
            <v>AA</v>
          </cell>
          <cell r="C3224" t="str">
            <v>01</v>
          </cell>
          <cell r="D3224" t="str">
            <v/>
          </cell>
          <cell r="E3224" t="str">
            <v>TRIM - DIE CUT NON-WOVEN, FOAM CENTER UPPER  SPACER 10MM #22</v>
          </cell>
        </row>
        <row r="3225">
          <cell r="A3225" t="str">
            <v>L0427255</v>
          </cell>
          <cell r="B3225" t="str">
            <v>AA</v>
          </cell>
          <cell r="C3225" t="str">
            <v>01</v>
          </cell>
          <cell r="D3225" t="str">
            <v/>
          </cell>
          <cell r="E3225" t="str">
            <v>PATTERN - MISC. DIE CUT, FOAM CENTER UPPER #22</v>
          </cell>
        </row>
        <row r="3226">
          <cell r="A3226" t="str">
            <v>L0427632</v>
          </cell>
          <cell r="B3226" t="str">
            <v>AA</v>
          </cell>
          <cell r="C3226" t="str">
            <v>01</v>
          </cell>
          <cell r="D3226" t="str">
            <v/>
          </cell>
          <cell r="E3226" t="str">
            <v>TRIM - DIE CUT NON-WOVEN, FOAM CENTER  SPACER 10MM #23</v>
          </cell>
        </row>
        <row r="3227">
          <cell r="A3227" t="str">
            <v>L0427256</v>
          </cell>
          <cell r="B3227" t="str">
            <v>AA</v>
          </cell>
          <cell r="C3227" t="str">
            <v>01</v>
          </cell>
          <cell r="D3227" t="str">
            <v/>
          </cell>
          <cell r="E3227" t="str">
            <v>PATTERN - MISC. DIE CUT, FOAM CENTER #23</v>
          </cell>
        </row>
        <row r="3228">
          <cell r="A3228" t="str">
            <v>L0427633</v>
          </cell>
          <cell r="B3228" t="str">
            <v>AA</v>
          </cell>
          <cell r="C3228" t="str">
            <v>01</v>
          </cell>
          <cell r="D3228" t="str">
            <v/>
          </cell>
          <cell r="E3228" t="str">
            <v>TRIM - DIE CUT NON-WOVEN, FOAM CENTER LOWER  SPACER 10MM #24</v>
          </cell>
        </row>
        <row r="3229">
          <cell r="A3229" t="str">
            <v>L0427258</v>
          </cell>
          <cell r="B3229" t="str">
            <v>AA</v>
          </cell>
          <cell r="C3229" t="str">
            <v>01</v>
          </cell>
          <cell r="D3229" t="str">
            <v/>
          </cell>
          <cell r="E3229" t="str">
            <v>PATTERN - MISC. DIE CUT, FOAM CENTER LOWER #24</v>
          </cell>
        </row>
        <row r="3230">
          <cell r="A3230" t="str">
            <v>L0432923</v>
          </cell>
          <cell r="B3230" t="str">
            <v>AA</v>
          </cell>
          <cell r="C3230" t="str">
            <v>01</v>
          </cell>
          <cell r="D3230" t="str">
            <v/>
          </cell>
          <cell r="E3230" t="str">
            <v>CORD - ELASTIC, 525MM (290MM TAPE) - 127</v>
          </cell>
        </row>
        <row r="3231">
          <cell r="A3231" t="str">
            <v>L0431718</v>
          </cell>
          <cell r="B3231" t="str">
            <v>AA</v>
          </cell>
          <cell r="C3231" t="str">
            <v>01</v>
          </cell>
          <cell r="D3231" t="str">
            <v/>
          </cell>
          <cell r="E3231" t="str">
            <v>HOOK AND LOOP - LOOP, VELCRO WIDTH - 20MM - 145</v>
          </cell>
        </row>
        <row r="3232">
          <cell r="A3232" t="str">
            <v>L0431770</v>
          </cell>
          <cell r="B3232" t="str">
            <v>AA</v>
          </cell>
          <cell r="C3232" t="str">
            <v>01</v>
          </cell>
          <cell r="D3232" t="str">
            <v/>
          </cell>
          <cell r="E3232" t="str">
            <v>LABEL - IDENTIFICATION, 2001221/35</v>
          </cell>
        </row>
        <row r="3233">
          <cell r="A3233" t="str">
            <v>L0431798</v>
          </cell>
          <cell r="B3233" t="str">
            <v>AA</v>
          </cell>
          <cell r="C3233" t="str">
            <v>01</v>
          </cell>
          <cell r="D3233" t="str">
            <v/>
          </cell>
          <cell r="E3233" t="str">
            <v>LABEL - SAFETY, 2001204 - AIRBAG - 161</v>
          </cell>
        </row>
        <row r="3234">
          <cell r="A3234" t="str">
            <v>L0431725</v>
          </cell>
          <cell r="B3234" t="str">
            <v>AA</v>
          </cell>
          <cell r="C3234" t="str">
            <v>01</v>
          </cell>
          <cell r="D3234" t="str">
            <v/>
          </cell>
          <cell r="E3234" t="str">
            <v>RETAINER - EXTRUDED PLASTIC, TIEDOWN WIDTH - 25MMX356MM - 151</v>
          </cell>
        </row>
        <row r="3235">
          <cell r="A3235" t="str">
            <v>L0431726</v>
          </cell>
          <cell r="B3235" t="str">
            <v>AA</v>
          </cell>
          <cell r="C3235" t="str">
            <v>01</v>
          </cell>
          <cell r="D3235" t="str">
            <v/>
          </cell>
          <cell r="E3235" t="str">
            <v>RETAINER - EXTRUDED PLASTIC, TIEDOWN WIDTH - 25MMX80MM - 152</v>
          </cell>
        </row>
        <row r="3236">
          <cell r="A3236" t="str">
            <v>L0431702</v>
          </cell>
          <cell r="B3236" t="str">
            <v>AA</v>
          </cell>
          <cell r="C3236" t="str">
            <v>01</v>
          </cell>
          <cell r="D3236" t="str">
            <v/>
          </cell>
          <cell r="E3236" t="str">
            <v>RETAINER - J, A133 - 320MM - 129</v>
          </cell>
        </row>
        <row r="3237">
          <cell r="A3237" t="str">
            <v>L0431716</v>
          </cell>
          <cell r="B3237" t="str">
            <v>AA</v>
          </cell>
          <cell r="C3237" t="str">
            <v>01</v>
          </cell>
          <cell r="D3237" t="str">
            <v/>
          </cell>
          <cell r="E3237" t="str">
            <v>RETAINER - J, A396 - 50MM - 143</v>
          </cell>
        </row>
        <row r="3238">
          <cell r="A3238" t="str">
            <v>L0431717</v>
          </cell>
          <cell r="B3238" t="str">
            <v>AA</v>
          </cell>
          <cell r="C3238" t="str">
            <v>01</v>
          </cell>
          <cell r="D3238" t="str">
            <v/>
          </cell>
          <cell r="E3238" t="str">
            <v>RETAINER - J, A396 -180MM - 144</v>
          </cell>
        </row>
        <row r="3239">
          <cell r="A3239" t="str">
            <v>L0157822</v>
          </cell>
          <cell r="B3239" t="str">
            <v>AA</v>
          </cell>
          <cell r="C3239" t="str">
            <v>02</v>
          </cell>
          <cell r="D3239" t="str">
            <v>LCF</v>
          </cell>
          <cell r="E3239" t="str">
            <v>THREAD, -TERRIER (OXLEY) M20 OR SIMILAR</v>
          </cell>
        </row>
        <row r="3240">
          <cell r="A3240" t="str">
            <v>L0157821</v>
          </cell>
          <cell r="B3240" t="str">
            <v>AA</v>
          </cell>
          <cell r="C3240" t="str">
            <v>02</v>
          </cell>
          <cell r="D3240" t="str">
            <v>LCF</v>
          </cell>
          <cell r="E3240" t="str">
            <v>THREAD, -TERRIER (OXLEY) M36 OR SIMILAR</v>
          </cell>
        </row>
        <row r="3241">
          <cell r="A3241" t="str">
            <v>L0322992</v>
          </cell>
          <cell r="B3241" t="str">
            <v>AA</v>
          </cell>
          <cell r="C3241" t="str">
            <v>01</v>
          </cell>
          <cell r="D3241" t="str">
            <v>LCF</v>
          </cell>
          <cell r="E3241" t="str">
            <v>THREAD, AMANN OXCEL +80 - AIRBAG THREAD- OR SIMILAR</v>
          </cell>
        </row>
        <row r="3242">
          <cell r="A3242" t="str">
            <v>L0420612</v>
          </cell>
          <cell r="B3242" t="str">
            <v>AA</v>
          </cell>
          <cell r="C3242" t="str">
            <v>02</v>
          </cell>
          <cell r="D3242" t="str">
            <v>LCF</v>
          </cell>
          <cell r="E3242" t="str">
            <v>ASM, TRIM COVER - 1RS BACK LEATHER, FRONT LH, JT3 SPORT CLIMATE</v>
          </cell>
        </row>
        <row r="3243">
          <cell r="A3243" t="str">
            <v>L0432923</v>
          </cell>
          <cell r="B3243" t="str">
            <v>AA</v>
          </cell>
          <cell r="C3243" t="str">
            <v>01</v>
          </cell>
          <cell r="D3243" t="str">
            <v/>
          </cell>
          <cell r="E3243" t="str">
            <v>CORD - ELASTIC, 525MM (290MM TAPE) - 127</v>
          </cell>
        </row>
        <row r="3244">
          <cell r="A3244" t="str">
            <v>L0431718</v>
          </cell>
          <cell r="B3244" t="str">
            <v>AA</v>
          </cell>
          <cell r="C3244" t="str">
            <v>01</v>
          </cell>
          <cell r="D3244" t="str">
            <v/>
          </cell>
          <cell r="E3244" t="str">
            <v>HOOK AND LOOP - LOOP, VELCRO WIDTH - 20MM - 145</v>
          </cell>
        </row>
        <row r="3245">
          <cell r="A3245" t="str">
            <v>L0431770</v>
          </cell>
          <cell r="B3245" t="str">
            <v>AA</v>
          </cell>
          <cell r="C3245" t="str">
            <v>01</v>
          </cell>
          <cell r="D3245" t="str">
            <v/>
          </cell>
          <cell r="E3245" t="str">
            <v>LABEL - IDENTIFICATION, 2001221/35</v>
          </cell>
        </row>
        <row r="3246">
          <cell r="A3246" t="str">
            <v>L0431798</v>
          </cell>
          <cell r="B3246" t="str">
            <v>AA</v>
          </cell>
          <cell r="C3246" t="str">
            <v>01</v>
          </cell>
          <cell r="D3246" t="str">
            <v/>
          </cell>
          <cell r="E3246" t="str">
            <v>LABEL - SAFETY, 2001204 - AIRBAG - 161</v>
          </cell>
        </row>
        <row r="3247">
          <cell r="A3247" t="str">
            <v>L0431725</v>
          </cell>
          <cell r="B3247" t="str">
            <v>AA</v>
          </cell>
          <cell r="C3247" t="str">
            <v>01</v>
          </cell>
          <cell r="D3247" t="str">
            <v/>
          </cell>
          <cell r="E3247" t="str">
            <v>RETAINER - EXTRUDED PLASTIC, TIEDOWN WIDTH - 25MMX356MM - 151</v>
          </cell>
        </row>
        <row r="3248">
          <cell r="A3248" t="str">
            <v>L0431726</v>
          </cell>
          <cell r="B3248" t="str">
            <v>AA</v>
          </cell>
          <cell r="C3248" t="str">
            <v>01</v>
          </cell>
          <cell r="D3248" t="str">
            <v/>
          </cell>
          <cell r="E3248" t="str">
            <v>RETAINER - EXTRUDED PLASTIC, TIEDOWN WIDTH - 25MMX80MM - 152</v>
          </cell>
        </row>
        <row r="3249">
          <cell r="A3249" t="str">
            <v>L0431702</v>
          </cell>
          <cell r="B3249" t="str">
            <v>AA</v>
          </cell>
          <cell r="C3249" t="str">
            <v>01</v>
          </cell>
          <cell r="D3249" t="str">
            <v/>
          </cell>
          <cell r="E3249" t="str">
            <v>RETAINER - J, A133 - 320MM - 129</v>
          </cell>
        </row>
        <row r="3250">
          <cell r="A3250" t="str">
            <v>L0431716</v>
          </cell>
          <cell r="B3250" t="str">
            <v>AA</v>
          </cell>
          <cell r="C3250" t="str">
            <v>01</v>
          </cell>
          <cell r="D3250" t="str">
            <v/>
          </cell>
          <cell r="E3250" t="str">
            <v>RETAINER - J, A396 - 50MM - 143</v>
          </cell>
        </row>
        <row r="3251">
          <cell r="A3251" t="str">
            <v>L0431717</v>
          </cell>
          <cell r="B3251" t="str">
            <v>AA</v>
          </cell>
          <cell r="C3251" t="str">
            <v>01</v>
          </cell>
          <cell r="D3251" t="str">
            <v/>
          </cell>
          <cell r="E3251" t="str">
            <v>RETAINER - J, A396 -180MM - 144</v>
          </cell>
        </row>
        <row r="3252">
          <cell r="A3252" t="str">
            <v>L0157822</v>
          </cell>
          <cell r="B3252" t="str">
            <v>AA</v>
          </cell>
          <cell r="C3252" t="str">
            <v>02</v>
          </cell>
          <cell r="D3252" t="str">
            <v>LCF</v>
          </cell>
          <cell r="E3252" t="str">
            <v>THREAD, -TERRIER (OXLEY) M20 OR SIMILAR</v>
          </cell>
        </row>
        <row r="3253">
          <cell r="A3253" t="str">
            <v>L0157821</v>
          </cell>
          <cell r="B3253" t="str">
            <v>AA</v>
          </cell>
          <cell r="C3253" t="str">
            <v>02</v>
          </cell>
          <cell r="D3253" t="str">
            <v>LCF</v>
          </cell>
          <cell r="E3253" t="str">
            <v>THREAD, -TERRIER (OXLEY) M36 OR SIMILAR</v>
          </cell>
        </row>
        <row r="3254">
          <cell r="A3254" t="str">
            <v>L0322992</v>
          </cell>
          <cell r="B3254" t="str">
            <v>AA</v>
          </cell>
          <cell r="C3254" t="str">
            <v>01</v>
          </cell>
          <cell r="D3254" t="str">
            <v>LCF</v>
          </cell>
          <cell r="E3254" t="str">
            <v>THREAD, AMANN OXCEL +80 - AIRBAG THREAD- OR SIMILAR</v>
          </cell>
        </row>
        <row r="3255">
          <cell r="A3255" t="str">
            <v>L0426575</v>
          </cell>
          <cell r="B3255" t="str">
            <v>AA</v>
          </cell>
          <cell r="C3255" t="str">
            <v>01</v>
          </cell>
          <cell r="D3255" t="str">
            <v/>
          </cell>
          <cell r="E3255" t="str">
            <v>TRIM - DIE CUT LEATHER, BOLSTER RH  TAURUS #4</v>
          </cell>
        </row>
        <row r="3256">
          <cell r="A3256" t="str">
            <v>L0426594</v>
          </cell>
          <cell r="B3256" t="str">
            <v>AA</v>
          </cell>
          <cell r="C3256" t="str">
            <v>01</v>
          </cell>
          <cell r="D3256" t="str">
            <v/>
          </cell>
          <cell r="E3256" t="str">
            <v>PATTERN - MISC. DIE CUT, BOLSTER RH #4</v>
          </cell>
        </row>
        <row r="3257">
          <cell r="A3257" t="str">
            <v>L0426576</v>
          </cell>
          <cell r="B3257" t="str">
            <v>AA</v>
          </cell>
          <cell r="C3257" t="str">
            <v>01</v>
          </cell>
          <cell r="D3257" t="str">
            <v/>
          </cell>
          <cell r="E3257" t="str">
            <v>TRIM - DIE CUT LEATHER, BOLSTER UPPER  TAURUS #5</v>
          </cell>
        </row>
        <row r="3258">
          <cell r="A3258" t="str">
            <v>L0426595</v>
          </cell>
          <cell r="B3258" t="str">
            <v>AA</v>
          </cell>
          <cell r="C3258" t="str">
            <v>01</v>
          </cell>
          <cell r="D3258" t="str">
            <v/>
          </cell>
          <cell r="E3258" t="str">
            <v>PATTERN - MISC. DIE CUT, BOLSTER UPPER #5</v>
          </cell>
        </row>
        <row r="3259">
          <cell r="A3259" t="str">
            <v>L0426577</v>
          </cell>
          <cell r="B3259" t="str">
            <v>AA</v>
          </cell>
          <cell r="C3259" t="str">
            <v>01</v>
          </cell>
          <cell r="D3259" t="str">
            <v/>
          </cell>
          <cell r="E3259" t="str">
            <v>TRIM - DIE CUT LEATHER, BOLSTER LH  TAURUS #6</v>
          </cell>
        </row>
        <row r="3260">
          <cell r="A3260" t="str">
            <v>L0426596</v>
          </cell>
          <cell r="B3260" t="str">
            <v>AA</v>
          </cell>
          <cell r="C3260" t="str">
            <v>01</v>
          </cell>
          <cell r="D3260" t="str">
            <v/>
          </cell>
          <cell r="E3260" t="str">
            <v>PATTERN - MISC. DIE CUT, BOLSTER LH #6</v>
          </cell>
        </row>
        <row r="3261">
          <cell r="A3261" t="str">
            <v>L0426585</v>
          </cell>
          <cell r="B3261" t="str">
            <v>AA</v>
          </cell>
          <cell r="C3261" t="str">
            <v>01</v>
          </cell>
          <cell r="D3261" t="str">
            <v/>
          </cell>
          <cell r="E3261" t="str">
            <v>TRIM - DIE CUT LEATHER, SIDE UPPER  TAURUS #13</v>
          </cell>
        </row>
        <row r="3262">
          <cell r="A3262" t="str">
            <v>L0426603</v>
          </cell>
          <cell r="B3262" t="str">
            <v>AA</v>
          </cell>
          <cell r="C3262" t="str">
            <v>01</v>
          </cell>
          <cell r="D3262" t="str">
            <v/>
          </cell>
          <cell r="E3262" t="str">
            <v>PATTERN - MISC. DIE CUT, SIDE UPPER #13</v>
          </cell>
        </row>
        <row r="3263">
          <cell r="A3263" t="str">
            <v>L0426586</v>
          </cell>
          <cell r="B3263" t="str">
            <v>AA</v>
          </cell>
          <cell r="C3263" t="str">
            <v>01</v>
          </cell>
          <cell r="D3263" t="str">
            <v/>
          </cell>
          <cell r="E3263" t="str">
            <v>TRIM - DIE CUT VINYL, SIDE LOWER  TAURUS #14</v>
          </cell>
        </row>
        <row r="3264">
          <cell r="A3264" t="str">
            <v>L0426604</v>
          </cell>
          <cell r="B3264" t="str">
            <v>AA</v>
          </cell>
          <cell r="C3264" t="str">
            <v>01</v>
          </cell>
          <cell r="D3264" t="str">
            <v/>
          </cell>
          <cell r="E3264" t="str">
            <v>PATTERN - MISC. DIE CUT, SIDE LOWER #14</v>
          </cell>
        </row>
        <row r="3265">
          <cell r="A3265" t="str">
            <v>L0426840</v>
          </cell>
          <cell r="B3265" t="str">
            <v>AA</v>
          </cell>
          <cell r="C3265" t="str">
            <v>01</v>
          </cell>
          <cell r="D3265" t="str">
            <v/>
          </cell>
          <cell r="E3265" t="str">
            <v>TRIM - DIE CUT CLOTH, SIDE OUTER LOWER  AIRBAG NYLON #21</v>
          </cell>
        </row>
        <row r="3266">
          <cell r="A3266" t="str">
            <v>L0426874</v>
          </cell>
          <cell r="B3266" t="str">
            <v>AA</v>
          </cell>
          <cell r="C3266" t="str">
            <v>01</v>
          </cell>
          <cell r="D3266" t="str">
            <v/>
          </cell>
          <cell r="E3266" t="str">
            <v>PATTERN - MISC. DIE CUT, SIDE OUTER LOWER #21</v>
          </cell>
        </row>
        <row r="3267">
          <cell r="A3267" t="str">
            <v>L0426849</v>
          </cell>
          <cell r="B3267" t="str">
            <v>AA</v>
          </cell>
          <cell r="C3267" t="str">
            <v>01</v>
          </cell>
          <cell r="D3267" t="str">
            <v/>
          </cell>
          <cell r="E3267" t="str">
            <v>TRIM - DIE CUT NON-WOVEN, FOAM BOLSTER RH  6MM #25</v>
          </cell>
        </row>
        <row r="3268">
          <cell r="A3268" t="str">
            <v>L0426877</v>
          </cell>
          <cell r="B3268" t="str">
            <v>AA</v>
          </cell>
          <cell r="C3268" t="str">
            <v>01</v>
          </cell>
          <cell r="D3268" t="str">
            <v/>
          </cell>
          <cell r="E3268" t="str">
            <v>PATTERN - MISC. DIE CUT, FOAM BOLSTER RH #25</v>
          </cell>
        </row>
        <row r="3269">
          <cell r="A3269" t="str">
            <v>L0426850</v>
          </cell>
          <cell r="B3269" t="str">
            <v>AA</v>
          </cell>
          <cell r="C3269" t="str">
            <v>01</v>
          </cell>
          <cell r="D3269" t="str">
            <v/>
          </cell>
          <cell r="E3269" t="str">
            <v>TRIM - DIE CUT NON-WOVEN, FOAM BOLSTER LH  6MM #26</v>
          </cell>
        </row>
        <row r="3270">
          <cell r="A3270" t="str">
            <v>L0426879</v>
          </cell>
          <cell r="B3270" t="str">
            <v>AA</v>
          </cell>
          <cell r="C3270" t="str">
            <v>01</v>
          </cell>
          <cell r="D3270" t="str">
            <v/>
          </cell>
          <cell r="E3270" t="str">
            <v>PATTERN - MISC. DIE CUT, FOAM BOLSTER LH #26</v>
          </cell>
        </row>
        <row r="3271">
          <cell r="A3271" t="str">
            <v>L0426852</v>
          </cell>
          <cell r="B3271" t="str">
            <v>AA</v>
          </cell>
          <cell r="C3271" t="str">
            <v>01</v>
          </cell>
          <cell r="D3271" t="str">
            <v/>
          </cell>
          <cell r="E3271" t="str">
            <v>TRIM - DIE CUT NON-WOVEN, FOAM BOLSTER UPPER  6MM# 27</v>
          </cell>
        </row>
        <row r="3272">
          <cell r="A3272" t="str">
            <v>L0426883</v>
          </cell>
          <cell r="B3272" t="str">
            <v>AA</v>
          </cell>
          <cell r="C3272" t="str">
            <v>01</v>
          </cell>
          <cell r="D3272" t="str">
            <v/>
          </cell>
          <cell r="E3272" t="str">
            <v>PATTERN - MISC. DIE CUT, FOAM BOLSTER UPPER #27</v>
          </cell>
        </row>
        <row r="3273">
          <cell r="A3273" t="str">
            <v>L0426858</v>
          </cell>
          <cell r="B3273" t="str">
            <v>AA</v>
          </cell>
          <cell r="C3273" t="str">
            <v>01</v>
          </cell>
          <cell r="D3273" t="str">
            <v/>
          </cell>
          <cell r="E3273" t="str">
            <v>TRIM - DIE CUT NON-WOVEN, FOAM SIDE UPPER  6MM #30</v>
          </cell>
        </row>
        <row r="3274">
          <cell r="A3274" t="str">
            <v>L0426888</v>
          </cell>
          <cell r="B3274" t="str">
            <v>AA</v>
          </cell>
          <cell r="C3274" t="str">
            <v>01</v>
          </cell>
          <cell r="D3274" t="str">
            <v/>
          </cell>
          <cell r="E3274" t="str">
            <v>PATTERN - MISC. DIE CUT, FOAM SIDE UPPER #30</v>
          </cell>
        </row>
        <row r="3275">
          <cell r="A3275" t="str">
            <v>L0427167</v>
          </cell>
          <cell r="B3275" t="str">
            <v>AA</v>
          </cell>
          <cell r="C3275" t="str">
            <v>01</v>
          </cell>
          <cell r="D3275" t="str">
            <v/>
          </cell>
          <cell r="E3275" t="str">
            <v>TRIM - DIE CUT LEATHER, BOLSTER OUTER RH  TAURUS #7</v>
          </cell>
        </row>
        <row r="3276">
          <cell r="A3276" t="str">
            <v>L0427189</v>
          </cell>
          <cell r="B3276" t="str">
            <v>AA</v>
          </cell>
          <cell r="C3276" t="str">
            <v>01</v>
          </cell>
          <cell r="D3276" t="str">
            <v/>
          </cell>
          <cell r="E3276" t="str">
            <v>PATTERN - MISC. DIE CUT, BOLSTER OUTER RH #7</v>
          </cell>
        </row>
        <row r="3277">
          <cell r="A3277" t="str">
            <v>L0427168</v>
          </cell>
          <cell r="B3277" t="str">
            <v>AA</v>
          </cell>
          <cell r="C3277" t="str">
            <v>01</v>
          </cell>
          <cell r="D3277" t="str">
            <v/>
          </cell>
          <cell r="E3277" t="str">
            <v>TRIM - DIE CUT LEATHER, BOLSTER OUTER LH  TAURUS #8</v>
          </cell>
        </row>
        <row r="3278">
          <cell r="A3278" t="str">
            <v>L0427190</v>
          </cell>
          <cell r="B3278" t="str">
            <v>AA</v>
          </cell>
          <cell r="C3278" t="str">
            <v>01</v>
          </cell>
          <cell r="D3278" t="str">
            <v/>
          </cell>
          <cell r="E3278" t="str">
            <v>PATTERN - MISC. DIE CUT, BOLSTER OUTER LH #8</v>
          </cell>
        </row>
        <row r="3279">
          <cell r="A3279" t="str">
            <v>L0427170</v>
          </cell>
          <cell r="B3279" t="str">
            <v>AA</v>
          </cell>
          <cell r="C3279" t="str">
            <v>01</v>
          </cell>
          <cell r="D3279" t="str">
            <v/>
          </cell>
          <cell r="E3279" t="str">
            <v>TRIM - DIE CUT VINYL, SIDE RH  TAURUS #9</v>
          </cell>
        </row>
        <row r="3280">
          <cell r="A3280" t="str">
            <v>L0427191</v>
          </cell>
          <cell r="B3280" t="str">
            <v>AA</v>
          </cell>
          <cell r="C3280" t="str">
            <v>01</v>
          </cell>
          <cell r="D3280" t="str">
            <v/>
          </cell>
          <cell r="E3280" t="str">
            <v>PATTERN - MISC. DIE CUT, SIDE RH #9</v>
          </cell>
        </row>
        <row r="3281">
          <cell r="A3281" t="str">
            <v>L0427171</v>
          </cell>
          <cell r="B3281" t="str">
            <v>AA</v>
          </cell>
          <cell r="C3281" t="str">
            <v>01</v>
          </cell>
          <cell r="D3281" t="str">
            <v/>
          </cell>
          <cell r="E3281" t="str">
            <v>TRIM - DIE CUT VINYL, SIDE LH  TAURUS #10</v>
          </cell>
        </row>
        <row r="3282">
          <cell r="A3282" t="str">
            <v>L0427193</v>
          </cell>
          <cell r="B3282" t="str">
            <v>AA</v>
          </cell>
          <cell r="C3282" t="str">
            <v>01</v>
          </cell>
          <cell r="D3282" t="str">
            <v/>
          </cell>
          <cell r="E3282" t="str">
            <v>PATTERN - MISC. DIE CUT, SIDE LH #10</v>
          </cell>
        </row>
        <row r="3283">
          <cell r="A3283" t="str">
            <v>L0427172</v>
          </cell>
          <cell r="B3283" t="str">
            <v>AA</v>
          </cell>
          <cell r="C3283" t="str">
            <v>01</v>
          </cell>
          <cell r="D3283" t="str">
            <v/>
          </cell>
          <cell r="E3283" t="str">
            <v>TRIM - DIE CUT VINYL, SIDE OUTER RH  TAURUS #11</v>
          </cell>
        </row>
        <row r="3284">
          <cell r="A3284" t="str">
            <v>L0427194</v>
          </cell>
          <cell r="B3284" t="str">
            <v>AA</v>
          </cell>
          <cell r="C3284" t="str">
            <v>01</v>
          </cell>
          <cell r="D3284" t="str">
            <v/>
          </cell>
          <cell r="E3284" t="str">
            <v>PATTERN - MISC. DIE CUT, SIDE OUTER RH #11</v>
          </cell>
        </row>
        <row r="3285">
          <cell r="A3285" t="str">
            <v>L0427173</v>
          </cell>
          <cell r="B3285" t="str">
            <v>AA</v>
          </cell>
          <cell r="C3285" t="str">
            <v>01</v>
          </cell>
          <cell r="D3285" t="str">
            <v/>
          </cell>
          <cell r="E3285" t="str">
            <v>TRIM - DIE CUT VINYL, SIDE OUTER LH  TAURUS #12</v>
          </cell>
        </row>
        <row r="3286">
          <cell r="A3286" t="str">
            <v>L0427195</v>
          </cell>
          <cell r="B3286" t="str">
            <v>AA</v>
          </cell>
          <cell r="C3286" t="str">
            <v>01</v>
          </cell>
          <cell r="D3286" t="str">
            <v/>
          </cell>
          <cell r="E3286" t="str">
            <v>PATTERN - MISC. DIE CUT, SIDE OUTER LH #12</v>
          </cell>
        </row>
        <row r="3287">
          <cell r="A3287" t="str">
            <v>L0427175</v>
          </cell>
          <cell r="B3287" t="str">
            <v>AA</v>
          </cell>
          <cell r="C3287" t="str">
            <v>01</v>
          </cell>
          <cell r="D3287" t="str">
            <v/>
          </cell>
          <cell r="E3287" t="str">
            <v>TRIM - DIE CUT VINYL, GUSSET SIDE RH  TAURUS #15</v>
          </cell>
        </row>
        <row r="3288">
          <cell r="A3288" t="str">
            <v>L0427197</v>
          </cell>
          <cell r="B3288" t="str">
            <v>AA</v>
          </cell>
          <cell r="C3288" t="str">
            <v>01</v>
          </cell>
          <cell r="D3288" t="str">
            <v/>
          </cell>
          <cell r="E3288" t="str">
            <v>PATTERN - MISC. DIE CUT, GUSSET SIDE RH #15</v>
          </cell>
        </row>
        <row r="3289">
          <cell r="A3289" t="str">
            <v>L0427176</v>
          </cell>
          <cell r="B3289" t="str">
            <v>AA</v>
          </cell>
          <cell r="C3289" t="str">
            <v>01</v>
          </cell>
          <cell r="D3289" t="str">
            <v/>
          </cell>
          <cell r="E3289" t="str">
            <v>TRIM - DIE CUT VINYL, GUSSET SIDE LH  TAURUS #16</v>
          </cell>
        </row>
        <row r="3290">
          <cell r="A3290" t="str">
            <v>L0427198</v>
          </cell>
          <cell r="B3290" t="str">
            <v>AA</v>
          </cell>
          <cell r="C3290" t="str">
            <v>01</v>
          </cell>
          <cell r="D3290" t="str">
            <v/>
          </cell>
          <cell r="E3290" t="str">
            <v>PATTERN - MISC. DIE CUT, GUSSET SIDE LH #16</v>
          </cell>
        </row>
        <row r="3291">
          <cell r="A3291" t="str">
            <v>L0427177</v>
          </cell>
          <cell r="B3291" t="str">
            <v>AA</v>
          </cell>
          <cell r="C3291" t="str">
            <v>01</v>
          </cell>
          <cell r="D3291" t="str">
            <v/>
          </cell>
          <cell r="E3291" t="str">
            <v>TRIM - DIE CUT VINYL, BACK PANEL LH  TAURUS #17</v>
          </cell>
        </row>
        <row r="3292">
          <cell r="A3292" t="str">
            <v>L0427200</v>
          </cell>
          <cell r="B3292" t="str">
            <v>AA</v>
          </cell>
          <cell r="C3292" t="str">
            <v>01</v>
          </cell>
          <cell r="D3292" t="str">
            <v/>
          </cell>
          <cell r="E3292" t="str">
            <v>PATTERN - MISC. DIE CUT, BACK PANEL LH #17</v>
          </cell>
        </row>
        <row r="3293">
          <cell r="A3293" t="str">
            <v>L0427179</v>
          </cell>
          <cell r="B3293" t="str">
            <v>AA</v>
          </cell>
          <cell r="C3293" t="str">
            <v>01</v>
          </cell>
          <cell r="D3293" t="str">
            <v/>
          </cell>
          <cell r="E3293" t="str">
            <v>TRIM - DIE CUT VINYL, BACK PANEL RH  TAURUS #18</v>
          </cell>
        </row>
        <row r="3294">
          <cell r="A3294" t="str">
            <v>L0427201</v>
          </cell>
          <cell r="B3294" t="str">
            <v>AA</v>
          </cell>
          <cell r="C3294" t="str">
            <v>01</v>
          </cell>
          <cell r="D3294" t="str">
            <v/>
          </cell>
          <cell r="E3294" t="str">
            <v>PATTERN - MISC. DIE CUT, BACK PANEL RH #18</v>
          </cell>
        </row>
        <row r="3295">
          <cell r="A3295" t="str">
            <v>L0427182</v>
          </cell>
          <cell r="B3295" t="str">
            <v>AA</v>
          </cell>
          <cell r="C3295" t="str">
            <v>01</v>
          </cell>
          <cell r="D3295" t="str">
            <v/>
          </cell>
          <cell r="E3295" t="str">
            <v>TRIM - DIE CUT CLOTH, FACING SIDE AIRBAG LH  AIRBAG NYLON  #31</v>
          </cell>
        </row>
        <row r="3296">
          <cell r="A3296" t="str">
            <v>L0427202</v>
          </cell>
          <cell r="B3296" t="str">
            <v>AA</v>
          </cell>
          <cell r="C3296" t="str">
            <v>01</v>
          </cell>
          <cell r="D3296" t="str">
            <v/>
          </cell>
          <cell r="E3296" t="str">
            <v>PATTERN - MISC. DIE CUT, FACING SIDE AIRBAG LH #31</v>
          </cell>
        </row>
        <row r="3297">
          <cell r="A3297" t="str">
            <v>L0427183</v>
          </cell>
          <cell r="B3297" t="str">
            <v>AA</v>
          </cell>
          <cell r="C3297" t="str">
            <v>01</v>
          </cell>
          <cell r="D3297" t="str">
            <v/>
          </cell>
          <cell r="E3297" t="str">
            <v>TRIM - DIE CUT CLOTH, BOLSTER AIRBAG LH  AIRBAG NYLON #32</v>
          </cell>
        </row>
        <row r="3298">
          <cell r="A3298" t="str">
            <v>L0427203</v>
          </cell>
          <cell r="B3298" t="str">
            <v>AA</v>
          </cell>
          <cell r="C3298" t="str">
            <v>01</v>
          </cell>
          <cell r="D3298" t="str">
            <v/>
          </cell>
          <cell r="E3298" t="str">
            <v>PATTERN - MISC. DIE CUT, BOLSTER AIRBAG LH #32</v>
          </cell>
        </row>
        <row r="3299">
          <cell r="A3299" t="str">
            <v>L0427184</v>
          </cell>
          <cell r="B3299" t="str">
            <v>AA</v>
          </cell>
          <cell r="C3299" t="str">
            <v>01</v>
          </cell>
          <cell r="D3299" t="str">
            <v/>
          </cell>
          <cell r="E3299" t="str">
            <v>TRIM - DIE CUT NON-WOVEN, FOAM BOLSTER OUTER RH  6MM #28</v>
          </cell>
        </row>
        <row r="3300">
          <cell r="A3300" t="str">
            <v>L0427204</v>
          </cell>
          <cell r="B3300" t="str">
            <v>AA</v>
          </cell>
          <cell r="C3300" t="str">
            <v>01</v>
          </cell>
          <cell r="D3300" t="str">
            <v/>
          </cell>
          <cell r="E3300" t="str">
            <v>PATTERN - MISC. DIE CUT, FOAM BOLSTER OUTER RH #28</v>
          </cell>
        </row>
        <row r="3301">
          <cell r="A3301" t="str">
            <v>L0427185</v>
          </cell>
          <cell r="B3301" t="str">
            <v>AA</v>
          </cell>
          <cell r="C3301" t="str">
            <v>01</v>
          </cell>
          <cell r="D3301" t="str">
            <v/>
          </cell>
          <cell r="E3301" t="str">
            <v>TRIM - DIE CUT NON-WOVEN, FOAM BOLSTER OUTER LH  6MM #29</v>
          </cell>
        </row>
        <row r="3302">
          <cell r="A3302" t="str">
            <v>L0427205</v>
          </cell>
          <cell r="B3302" t="str">
            <v>AA</v>
          </cell>
          <cell r="C3302" t="str">
            <v>01</v>
          </cell>
          <cell r="D3302" t="str">
            <v/>
          </cell>
          <cell r="E3302" t="str">
            <v>PATTERN - MISC. DIE CUT, FOAM BOLSTER OUTER LH #29</v>
          </cell>
        </row>
        <row r="3303">
          <cell r="A3303" t="str">
            <v>L0427592</v>
          </cell>
          <cell r="B3303" t="str">
            <v>AA</v>
          </cell>
          <cell r="C3303" t="str">
            <v>01</v>
          </cell>
          <cell r="D3303" t="str">
            <v/>
          </cell>
          <cell r="E3303" t="str">
            <v>TRIM - DIE CUT LEATHER, CENTER UPPER  TAURUS PERF #1</v>
          </cell>
        </row>
        <row r="3304">
          <cell r="A3304" t="str">
            <v>L0426591</v>
          </cell>
          <cell r="B3304" t="str">
            <v>AA</v>
          </cell>
          <cell r="C3304" t="str">
            <v>01</v>
          </cell>
          <cell r="D3304" t="str">
            <v/>
          </cell>
          <cell r="E3304" t="str">
            <v>PATTERN - MISC. DIE CUT, CENTER UPPER #1</v>
          </cell>
        </row>
        <row r="3305">
          <cell r="A3305" t="str">
            <v>L0427593</v>
          </cell>
          <cell r="B3305" t="str">
            <v>AA</v>
          </cell>
          <cell r="C3305" t="str">
            <v>01</v>
          </cell>
          <cell r="D3305" t="str">
            <v/>
          </cell>
          <cell r="E3305" t="str">
            <v>TRIM - DIE CUT LEATHER, CENTER  TAURUS PERF #2</v>
          </cell>
        </row>
        <row r="3306">
          <cell r="A3306" t="str">
            <v>L0426592</v>
          </cell>
          <cell r="B3306" t="str">
            <v>AA</v>
          </cell>
          <cell r="C3306" t="str">
            <v>01</v>
          </cell>
          <cell r="D3306" t="str">
            <v/>
          </cell>
          <cell r="E3306" t="str">
            <v>PATTERN - MISC. DIE CUT, CENTER #2</v>
          </cell>
        </row>
        <row r="3307">
          <cell r="A3307" t="str">
            <v>L0427595</v>
          </cell>
          <cell r="B3307" t="str">
            <v>AA</v>
          </cell>
          <cell r="C3307" t="str">
            <v>01</v>
          </cell>
          <cell r="D3307" t="str">
            <v/>
          </cell>
          <cell r="E3307" t="str">
            <v>TRIM - DIE CUT LEATHER, CENTER LOWER  TAURUS PERF #3</v>
          </cell>
        </row>
        <row r="3308">
          <cell r="A3308" t="str">
            <v>L0426593</v>
          </cell>
          <cell r="B3308" t="str">
            <v>AA</v>
          </cell>
          <cell r="C3308" t="str">
            <v>01</v>
          </cell>
          <cell r="D3308" t="str">
            <v/>
          </cell>
          <cell r="E3308" t="str">
            <v>PATTERN - MISC. DIE CUT, CENTER LOWER #3</v>
          </cell>
        </row>
        <row r="3309">
          <cell r="A3309" t="str">
            <v>L0427650</v>
          </cell>
          <cell r="B3309" t="str">
            <v>AA</v>
          </cell>
          <cell r="C3309" t="str">
            <v>01</v>
          </cell>
          <cell r="D3309" t="str">
            <v/>
          </cell>
          <cell r="E3309" t="str">
            <v>TRIM - DIE CUT NON-WOVEN, FOAM CENTER UPPER  SPACER 10MM #22</v>
          </cell>
        </row>
        <row r="3310">
          <cell r="A3310" t="str">
            <v>L0427255</v>
          </cell>
          <cell r="B3310" t="str">
            <v>AA</v>
          </cell>
          <cell r="C3310" t="str">
            <v>01</v>
          </cell>
          <cell r="D3310" t="str">
            <v/>
          </cell>
          <cell r="E3310" t="str">
            <v>PATTERN - MISC. DIE CUT, FOAM CENTER UPPER #22</v>
          </cell>
        </row>
        <row r="3311">
          <cell r="A3311" t="str">
            <v>L0427651</v>
          </cell>
          <cell r="B3311" t="str">
            <v>AA</v>
          </cell>
          <cell r="C3311" t="str">
            <v>01</v>
          </cell>
          <cell r="D3311" t="str">
            <v/>
          </cell>
          <cell r="E3311" t="str">
            <v>TRIM - DIE CUT NON-WOVEN, FOAM CENTER  SPACER 10MM #23</v>
          </cell>
        </row>
        <row r="3312">
          <cell r="A3312" t="str">
            <v>L0427256</v>
          </cell>
          <cell r="B3312" t="str">
            <v>AA</v>
          </cell>
          <cell r="C3312" t="str">
            <v>01</v>
          </cell>
          <cell r="D3312" t="str">
            <v/>
          </cell>
          <cell r="E3312" t="str">
            <v>PATTERN - MISC. DIE CUT, FOAM CENTER #23</v>
          </cell>
        </row>
        <row r="3313">
          <cell r="A3313" t="str">
            <v>L0427653</v>
          </cell>
          <cell r="B3313" t="str">
            <v>AA</v>
          </cell>
          <cell r="C3313" t="str">
            <v>01</v>
          </cell>
          <cell r="D3313" t="str">
            <v/>
          </cell>
          <cell r="E3313" t="str">
            <v>TRIM - DIE CUT NON-WOVEN, FOAM CENTER LOWER  SPACER 10MM #24</v>
          </cell>
        </row>
        <row r="3314">
          <cell r="A3314" t="str">
            <v>L0427258</v>
          </cell>
          <cell r="B3314" t="str">
            <v>AA</v>
          </cell>
          <cell r="C3314" t="str">
            <v>01</v>
          </cell>
          <cell r="D3314" t="str">
            <v/>
          </cell>
          <cell r="E3314" t="str">
            <v>PATTERN - MISC. DIE CUT, FOAM CENTER LOWER #24</v>
          </cell>
        </row>
        <row r="3315">
          <cell r="A3315" t="str">
            <v>L0420613</v>
          </cell>
          <cell r="B3315" t="str">
            <v>AA</v>
          </cell>
          <cell r="C3315" t="str">
            <v>02</v>
          </cell>
          <cell r="D3315" t="str">
            <v>LCF</v>
          </cell>
          <cell r="E3315" t="str">
            <v>ASM, TRIM COVER - 1RS BACK LEATHER, FRONT RH, JT4 SPORT ETO STD LOGO S</v>
          </cell>
        </row>
        <row r="3316">
          <cell r="A3316" t="str">
            <v>L0432923</v>
          </cell>
          <cell r="B3316" t="str">
            <v>AA</v>
          </cell>
          <cell r="C3316" t="str">
            <v>01</v>
          </cell>
          <cell r="D3316" t="str">
            <v/>
          </cell>
          <cell r="E3316" t="str">
            <v>CORD - ELASTIC, 525MM (290MM TAPE) - 127</v>
          </cell>
        </row>
        <row r="3317">
          <cell r="A3317" t="str">
            <v>L0431718</v>
          </cell>
          <cell r="B3317" t="str">
            <v>AA</v>
          </cell>
          <cell r="C3317" t="str">
            <v>01</v>
          </cell>
          <cell r="D3317" t="str">
            <v/>
          </cell>
          <cell r="E3317" t="str">
            <v>HOOK AND LOOP - LOOP, VELCRO WIDTH - 20MM - 145</v>
          </cell>
        </row>
        <row r="3318">
          <cell r="A3318" t="str">
            <v>L0431770</v>
          </cell>
          <cell r="B3318" t="str">
            <v>AA</v>
          </cell>
          <cell r="C3318" t="str">
            <v>01</v>
          </cell>
          <cell r="D3318" t="str">
            <v/>
          </cell>
          <cell r="E3318" t="str">
            <v>LABEL - IDENTIFICATION, 2001221/35</v>
          </cell>
        </row>
        <row r="3319">
          <cell r="A3319" t="str">
            <v>L0431798</v>
          </cell>
          <cell r="B3319" t="str">
            <v>AA</v>
          </cell>
          <cell r="C3319" t="str">
            <v>01</v>
          </cell>
          <cell r="D3319" t="str">
            <v/>
          </cell>
          <cell r="E3319" t="str">
            <v>LABEL - SAFETY, 2001204 - AIRBAG - 161</v>
          </cell>
        </row>
        <row r="3320">
          <cell r="A3320" t="str">
            <v>L0431725</v>
          </cell>
          <cell r="B3320" t="str">
            <v>AA</v>
          </cell>
          <cell r="C3320" t="str">
            <v>01</v>
          </cell>
          <cell r="D3320" t="str">
            <v/>
          </cell>
          <cell r="E3320" t="str">
            <v>RETAINER - EXTRUDED PLASTIC, TIEDOWN WIDTH - 25MMX356MM - 151</v>
          </cell>
        </row>
        <row r="3321">
          <cell r="A3321" t="str">
            <v>L0431726</v>
          </cell>
          <cell r="B3321" t="str">
            <v>AA</v>
          </cell>
          <cell r="C3321" t="str">
            <v>01</v>
          </cell>
          <cell r="D3321" t="str">
            <v/>
          </cell>
          <cell r="E3321" t="str">
            <v>RETAINER - EXTRUDED PLASTIC, TIEDOWN WIDTH - 25MMX80MM - 152</v>
          </cell>
        </row>
        <row r="3322">
          <cell r="A3322" t="str">
            <v>L0431702</v>
          </cell>
          <cell r="B3322" t="str">
            <v>AA</v>
          </cell>
          <cell r="C3322" t="str">
            <v>01</v>
          </cell>
          <cell r="D3322" t="str">
            <v/>
          </cell>
          <cell r="E3322" t="str">
            <v>RETAINER - J, A133 - 320MM - 129</v>
          </cell>
        </row>
        <row r="3323">
          <cell r="A3323" t="str">
            <v>L0431716</v>
          </cell>
          <cell r="B3323" t="str">
            <v>AA</v>
          </cell>
          <cell r="C3323" t="str">
            <v>01</v>
          </cell>
          <cell r="D3323" t="str">
            <v/>
          </cell>
          <cell r="E3323" t="str">
            <v>RETAINER - J, A396 - 50MM - 143</v>
          </cell>
        </row>
        <row r="3324">
          <cell r="A3324" t="str">
            <v>L0431717</v>
          </cell>
          <cell r="B3324" t="str">
            <v>AA</v>
          </cell>
          <cell r="C3324" t="str">
            <v>01</v>
          </cell>
          <cell r="D3324" t="str">
            <v/>
          </cell>
          <cell r="E3324" t="str">
            <v>RETAINER - J, A396 -180MM - 144</v>
          </cell>
        </row>
        <row r="3325">
          <cell r="A3325" t="str">
            <v>L0157822</v>
          </cell>
          <cell r="B3325" t="str">
            <v>AA</v>
          </cell>
          <cell r="C3325" t="str">
            <v>02</v>
          </cell>
          <cell r="D3325" t="str">
            <v>LCF</v>
          </cell>
          <cell r="E3325" t="str">
            <v>THREAD, -TERRIER (OXLEY) M20 OR SIMILAR</v>
          </cell>
        </row>
        <row r="3326">
          <cell r="A3326" t="str">
            <v>L0157821</v>
          </cell>
          <cell r="B3326" t="str">
            <v>AA</v>
          </cell>
          <cell r="C3326" t="str">
            <v>02</v>
          </cell>
          <cell r="D3326" t="str">
            <v>LCF</v>
          </cell>
          <cell r="E3326" t="str">
            <v>THREAD, -TERRIER (OXLEY) M36 OR SIMILAR</v>
          </cell>
        </row>
        <row r="3327">
          <cell r="A3327" t="str">
            <v>L0322992</v>
          </cell>
          <cell r="B3327" t="str">
            <v>AA</v>
          </cell>
          <cell r="C3327" t="str">
            <v>01</v>
          </cell>
          <cell r="D3327" t="str">
            <v>LCF</v>
          </cell>
          <cell r="E3327" t="str">
            <v>THREAD, AMANN OXCEL +80 - AIRBAG THREAD- OR SIMILAR</v>
          </cell>
        </row>
        <row r="3328">
          <cell r="A3328" t="str">
            <v>L0426849</v>
          </cell>
          <cell r="B3328" t="str">
            <v>AA</v>
          </cell>
          <cell r="C3328" t="str">
            <v>01</v>
          </cell>
          <cell r="D3328" t="str">
            <v/>
          </cell>
          <cell r="E3328" t="str">
            <v>TRIM - DIE CUT NON-WOVEN, FOAM BOLSTER RH  6MM #25</v>
          </cell>
        </row>
        <row r="3329">
          <cell r="A3329" t="str">
            <v>L0426877</v>
          </cell>
          <cell r="B3329" t="str">
            <v>AA</v>
          </cell>
          <cell r="C3329" t="str">
            <v>01</v>
          </cell>
          <cell r="D3329" t="str">
            <v/>
          </cell>
          <cell r="E3329" t="str">
            <v>PATTERN - MISC. DIE CUT, FOAM BOLSTER RH #25</v>
          </cell>
        </row>
        <row r="3330">
          <cell r="A3330" t="str">
            <v>L0426850</v>
          </cell>
          <cell r="B3330" t="str">
            <v>AA</v>
          </cell>
          <cell r="C3330" t="str">
            <v>01</v>
          </cell>
          <cell r="D3330" t="str">
            <v/>
          </cell>
          <cell r="E3330" t="str">
            <v>TRIM - DIE CUT NON-WOVEN, FOAM BOLSTER LH  6MM #26</v>
          </cell>
        </row>
        <row r="3331">
          <cell r="A3331" t="str">
            <v>L0426879</v>
          </cell>
          <cell r="B3331" t="str">
            <v>AA</v>
          </cell>
          <cell r="C3331" t="str">
            <v>01</v>
          </cell>
          <cell r="D3331" t="str">
            <v/>
          </cell>
          <cell r="E3331" t="str">
            <v>PATTERN - MISC. DIE CUT, FOAM BOLSTER LH #26</v>
          </cell>
        </row>
        <row r="3332">
          <cell r="A3332" t="str">
            <v>L0426852</v>
          </cell>
          <cell r="B3332" t="str">
            <v>AA</v>
          </cell>
          <cell r="C3332" t="str">
            <v>01</v>
          </cell>
          <cell r="D3332" t="str">
            <v/>
          </cell>
          <cell r="E3332" t="str">
            <v>TRIM - DIE CUT NON-WOVEN, FOAM BOLSTER UPPER  6MM# 27</v>
          </cell>
        </row>
        <row r="3333">
          <cell r="A3333" t="str">
            <v>L0426883</v>
          </cell>
          <cell r="B3333" t="str">
            <v>AA</v>
          </cell>
          <cell r="C3333" t="str">
            <v>01</v>
          </cell>
          <cell r="D3333" t="str">
            <v/>
          </cell>
          <cell r="E3333" t="str">
            <v>PATTERN - MISC. DIE CUT, FOAM BOLSTER UPPER #27</v>
          </cell>
        </row>
        <row r="3334">
          <cell r="A3334" t="str">
            <v>L0426854</v>
          </cell>
          <cell r="B3334" t="str">
            <v>AA</v>
          </cell>
          <cell r="C3334" t="str">
            <v>01</v>
          </cell>
          <cell r="D3334" t="str">
            <v/>
          </cell>
          <cell r="E3334" t="str">
            <v>TRIM - DIE CUT NON-WOVEN, FOAM BOLSTER OUTER RH  6MM #28</v>
          </cell>
        </row>
        <row r="3335">
          <cell r="A3335" t="str">
            <v>L0426885</v>
          </cell>
          <cell r="B3335" t="str">
            <v>AA</v>
          </cell>
          <cell r="C3335" t="str">
            <v>01</v>
          </cell>
          <cell r="D3335" t="str">
            <v/>
          </cell>
          <cell r="E3335" t="str">
            <v>PATTERN - MISC. DIE CUT, FOAM BOLSTER OUTER RH #28</v>
          </cell>
        </row>
        <row r="3336">
          <cell r="A3336" t="str">
            <v>L0426855</v>
          </cell>
          <cell r="B3336" t="str">
            <v>AA</v>
          </cell>
          <cell r="C3336" t="str">
            <v>01</v>
          </cell>
          <cell r="D3336" t="str">
            <v/>
          </cell>
          <cell r="E3336" t="str">
            <v>TRIM - DIE CUT NON-WOVEN, FOAM BOLSTER OUTER LH  6MM #29</v>
          </cell>
        </row>
        <row r="3337">
          <cell r="A3337" t="str">
            <v>L0426887</v>
          </cell>
          <cell r="B3337" t="str">
            <v>AA</v>
          </cell>
          <cell r="C3337" t="str">
            <v>01</v>
          </cell>
          <cell r="D3337" t="str">
            <v/>
          </cell>
          <cell r="E3337" t="str">
            <v>PATTERN - MISC. DIE CUT, FOAM BOLSTER OUTER LH #29</v>
          </cell>
        </row>
        <row r="3338">
          <cell r="A3338" t="str">
            <v>L0426858</v>
          </cell>
          <cell r="B3338" t="str">
            <v>AA</v>
          </cell>
          <cell r="C3338" t="str">
            <v>01</v>
          </cell>
          <cell r="D3338" t="str">
            <v/>
          </cell>
          <cell r="E3338" t="str">
            <v>TRIM - DIE CUT NON-WOVEN, FOAM SIDE UPPER  6MM #30</v>
          </cell>
        </row>
        <row r="3339">
          <cell r="A3339" t="str">
            <v>L0426888</v>
          </cell>
          <cell r="B3339" t="str">
            <v>AA</v>
          </cell>
          <cell r="C3339" t="str">
            <v>01</v>
          </cell>
          <cell r="D3339" t="str">
            <v/>
          </cell>
          <cell r="E3339" t="str">
            <v>PATTERN - MISC. DIE CUT, FOAM SIDE UPPER #30</v>
          </cell>
        </row>
        <row r="3340">
          <cell r="A3340" t="str">
            <v>L0426578</v>
          </cell>
          <cell r="B3340" t="str">
            <v>AA</v>
          </cell>
          <cell r="C3340" t="str">
            <v>01</v>
          </cell>
          <cell r="D3340" t="str">
            <v/>
          </cell>
          <cell r="E3340" t="str">
            <v>TRIM - DIE CUT LEATHER, BOLSTER OUTER RH  TAURUS #7</v>
          </cell>
        </row>
        <row r="3341">
          <cell r="A3341" t="str">
            <v>L0426597</v>
          </cell>
          <cell r="B3341" t="str">
            <v>AA</v>
          </cell>
          <cell r="C3341" t="str">
            <v>01</v>
          </cell>
          <cell r="D3341" t="str">
            <v/>
          </cell>
          <cell r="E3341" t="str">
            <v>PATTERN - MISC. DIE CUT, BOLSTER OUTER RH #7</v>
          </cell>
        </row>
        <row r="3342">
          <cell r="A3342" t="str">
            <v>L0426579</v>
          </cell>
          <cell r="B3342" t="str">
            <v>AA</v>
          </cell>
          <cell r="C3342" t="str">
            <v>01</v>
          </cell>
          <cell r="D3342" t="str">
            <v/>
          </cell>
          <cell r="E3342" t="str">
            <v>TRIM - DIE CUT LEATHER, BOLSTER OUTER LH  TAURUS #8</v>
          </cell>
        </row>
        <row r="3343">
          <cell r="A3343" t="str">
            <v>L0426598</v>
          </cell>
          <cell r="B3343" t="str">
            <v>AA</v>
          </cell>
          <cell r="C3343" t="str">
            <v>01</v>
          </cell>
          <cell r="D3343" t="str">
            <v/>
          </cell>
          <cell r="E3343" t="str">
            <v>PATTERN - MISC. DIE CUT, BOLSTER OUTER LH #8</v>
          </cell>
        </row>
        <row r="3344">
          <cell r="A3344" t="str">
            <v>L0426580</v>
          </cell>
          <cell r="B3344" t="str">
            <v>AA</v>
          </cell>
          <cell r="C3344" t="str">
            <v>01</v>
          </cell>
          <cell r="D3344" t="str">
            <v/>
          </cell>
          <cell r="E3344" t="str">
            <v>TRIM - DIE CUT VINYL, SIDE RH  TAURUS #9</v>
          </cell>
        </row>
        <row r="3345">
          <cell r="A3345" t="str">
            <v>L0426599</v>
          </cell>
          <cell r="B3345" t="str">
            <v>AA</v>
          </cell>
          <cell r="C3345" t="str">
            <v>01</v>
          </cell>
          <cell r="D3345" t="str">
            <v/>
          </cell>
          <cell r="E3345" t="str">
            <v>PATTERN - MISC. DIE CUT, SIDE RH #9</v>
          </cell>
        </row>
        <row r="3346">
          <cell r="A3346" t="str">
            <v>L0426581</v>
          </cell>
          <cell r="B3346" t="str">
            <v>AA</v>
          </cell>
          <cell r="C3346" t="str">
            <v>01</v>
          </cell>
          <cell r="D3346" t="str">
            <v/>
          </cell>
          <cell r="E3346" t="str">
            <v>TRIM - DIE CUT VINYL, SIDE LH  TAURUS #10</v>
          </cell>
        </row>
        <row r="3347">
          <cell r="A3347" t="str">
            <v>L0426600</v>
          </cell>
          <cell r="B3347" t="str">
            <v>AA</v>
          </cell>
          <cell r="C3347" t="str">
            <v>01</v>
          </cell>
          <cell r="D3347" t="str">
            <v/>
          </cell>
          <cell r="E3347" t="str">
            <v>PATTERN - MISC. DIE CUT, SIDE LH #10</v>
          </cell>
        </row>
        <row r="3348">
          <cell r="A3348" t="str">
            <v>L0426582</v>
          </cell>
          <cell r="B3348" t="str">
            <v>AA</v>
          </cell>
          <cell r="C3348" t="str">
            <v>01</v>
          </cell>
          <cell r="D3348" t="str">
            <v/>
          </cell>
          <cell r="E3348" t="str">
            <v>TRIM - DIE CUT VINYL, SIDE OUTER RH  TAURUS #11</v>
          </cell>
        </row>
        <row r="3349">
          <cell r="A3349" t="str">
            <v>L0426601</v>
          </cell>
          <cell r="B3349" t="str">
            <v>AA</v>
          </cell>
          <cell r="C3349" t="str">
            <v>01</v>
          </cell>
          <cell r="D3349" t="str">
            <v/>
          </cell>
          <cell r="E3349" t="str">
            <v>PATTERN - MISC. DIE CUT, SIDE OUTER RH #11</v>
          </cell>
        </row>
        <row r="3350">
          <cell r="A3350" t="str">
            <v>L0426583</v>
          </cell>
          <cell r="B3350" t="str">
            <v>AA</v>
          </cell>
          <cell r="C3350" t="str">
            <v>01</v>
          </cell>
          <cell r="D3350" t="str">
            <v/>
          </cell>
          <cell r="E3350" t="str">
            <v>TRIM - DIE CUT VINYL, SIDE OUTER LH  TAURUS #12</v>
          </cell>
        </row>
        <row r="3351">
          <cell r="A3351" t="str">
            <v>L0426602</v>
          </cell>
          <cell r="B3351" t="str">
            <v>AA</v>
          </cell>
          <cell r="C3351" t="str">
            <v>01</v>
          </cell>
          <cell r="D3351" t="str">
            <v/>
          </cell>
          <cell r="E3351" t="str">
            <v>PATTERN - MISC. DIE CUT, SIDE OUTER LH #12</v>
          </cell>
        </row>
        <row r="3352">
          <cell r="A3352" t="str">
            <v>L0426585</v>
          </cell>
          <cell r="B3352" t="str">
            <v>AA</v>
          </cell>
          <cell r="C3352" t="str">
            <v>01</v>
          </cell>
          <cell r="D3352" t="str">
            <v/>
          </cell>
          <cell r="E3352" t="str">
            <v>TRIM - DIE CUT LEATHER, SIDE UPPER  TAURUS #13</v>
          </cell>
        </row>
        <row r="3353">
          <cell r="A3353" t="str">
            <v>L0426603</v>
          </cell>
          <cell r="B3353" t="str">
            <v>AA</v>
          </cell>
          <cell r="C3353" t="str">
            <v>01</v>
          </cell>
          <cell r="D3353" t="str">
            <v/>
          </cell>
          <cell r="E3353" t="str">
            <v>PATTERN - MISC. DIE CUT, SIDE UPPER #13</v>
          </cell>
        </row>
        <row r="3354">
          <cell r="A3354" t="str">
            <v>L0426586</v>
          </cell>
          <cell r="B3354" t="str">
            <v>AA</v>
          </cell>
          <cell r="C3354" t="str">
            <v>01</v>
          </cell>
          <cell r="D3354" t="str">
            <v/>
          </cell>
          <cell r="E3354" t="str">
            <v>TRIM - DIE CUT VINYL, SIDE LOWER  TAURUS #14</v>
          </cell>
        </row>
        <row r="3355">
          <cell r="A3355" t="str">
            <v>L0426604</v>
          </cell>
          <cell r="B3355" t="str">
            <v>AA</v>
          </cell>
          <cell r="C3355" t="str">
            <v>01</v>
          </cell>
          <cell r="D3355" t="str">
            <v/>
          </cell>
          <cell r="E3355" t="str">
            <v>PATTERN - MISC. DIE CUT, SIDE LOWER #14</v>
          </cell>
        </row>
        <row r="3356">
          <cell r="A3356" t="str">
            <v>L0426587</v>
          </cell>
          <cell r="B3356" t="str">
            <v>AA</v>
          </cell>
          <cell r="C3356" t="str">
            <v>01</v>
          </cell>
          <cell r="D3356" t="str">
            <v/>
          </cell>
          <cell r="E3356" t="str">
            <v>TRIM - DIE CUT VINYL, GUSSET SIDE RH  TAURUS #15</v>
          </cell>
        </row>
        <row r="3357">
          <cell r="A3357" t="str">
            <v>L0426605</v>
          </cell>
          <cell r="B3357" t="str">
            <v>AA</v>
          </cell>
          <cell r="C3357" t="str">
            <v>01</v>
          </cell>
          <cell r="D3357" t="str">
            <v/>
          </cell>
          <cell r="E3357" t="str">
            <v>PATTERN - MISC. DIE CUT, GUSSET SIDE RH #15</v>
          </cell>
        </row>
        <row r="3358">
          <cell r="A3358" t="str">
            <v>L0426588</v>
          </cell>
          <cell r="B3358" t="str">
            <v>AA</v>
          </cell>
          <cell r="C3358" t="str">
            <v>01</v>
          </cell>
          <cell r="D3358" t="str">
            <v/>
          </cell>
          <cell r="E3358" t="str">
            <v>TRIM - DIE CUT VINYL, GUSSET SIDE LH  TAURUS #16</v>
          </cell>
        </row>
        <row r="3359">
          <cell r="A3359" t="str">
            <v>L0426606</v>
          </cell>
          <cell r="B3359" t="str">
            <v>AA</v>
          </cell>
          <cell r="C3359" t="str">
            <v>01</v>
          </cell>
          <cell r="D3359" t="str">
            <v/>
          </cell>
          <cell r="E3359" t="str">
            <v>PATTERN - MISC. DIE CUT, GUSSET SIDE LH #16</v>
          </cell>
        </row>
        <row r="3360">
          <cell r="A3360" t="str">
            <v>L0426589</v>
          </cell>
          <cell r="B3360" t="str">
            <v>AA</v>
          </cell>
          <cell r="C3360" t="str">
            <v>01</v>
          </cell>
          <cell r="D3360" t="str">
            <v/>
          </cell>
          <cell r="E3360" t="str">
            <v>TRIM - DIE CUT VINYL, BACK PANEL LH  TAURUS #17</v>
          </cell>
        </row>
        <row r="3361">
          <cell r="A3361" t="str">
            <v>L0426607</v>
          </cell>
          <cell r="B3361" t="str">
            <v>AA</v>
          </cell>
          <cell r="C3361" t="str">
            <v>01</v>
          </cell>
          <cell r="D3361" t="str">
            <v/>
          </cell>
          <cell r="E3361" t="str">
            <v>PATTERN - MISC. DIE CUT, BACK PANEL LH #17</v>
          </cell>
        </row>
        <row r="3362">
          <cell r="A3362" t="str">
            <v>L0426590</v>
          </cell>
          <cell r="B3362" t="str">
            <v>AA</v>
          </cell>
          <cell r="C3362" t="str">
            <v>01</v>
          </cell>
          <cell r="D3362" t="str">
            <v/>
          </cell>
          <cell r="E3362" t="str">
            <v>TRIM - DIE CUT VINYL, BACK PANEL RH  TAURUS #18</v>
          </cell>
        </row>
        <row r="3363">
          <cell r="A3363" t="str">
            <v>L0426608</v>
          </cell>
          <cell r="B3363" t="str">
            <v>AA</v>
          </cell>
          <cell r="C3363" t="str">
            <v>01</v>
          </cell>
          <cell r="D3363" t="str">
            <v/>
          </cell>
          <cell r="E3363" t="str">
            <v>PATTERN - MISC. DIE CUT, BACK PANEL RH #18</v>
          </cell>
        </row>
        <row r="3364">
          <cell r="A3364" t="str">
            <v>L0426838</v>
          </cell>
          <cell r="B3364" t="str">
            <v>AA</v>
          </cell>
          <cell r="C3364" t="str">
            <v>01</v>
          </cell>
          <cell r="D3364" t="str">
            <v/>
          </cell>
          <cell r="E3364" t="str">
            <v>TRIM - DIE CUT CLOTH, FACING SIDE AIRBAG RH  AIRBAG NYLON  #31</v>
          </cell>
        </row>
        <row r="3365">
          <cell r="A3365" t="str">
            <v>L0426870</v>
          </cell>
          <cell r="B3365" t="str">
            <v>AA</v>
          </cell>
          <cell r="C3365" t="str">
            <v>01</v>
          </cell>
          <cell r="D3365" t="str">
            <v/>
          </cell>
          <cell r="E3365" t="str">
            <v>PATTERN - MISC. DIE CUT, FACING SIDE AIRBAG RH #31</v>
          </cell>
        </row>
        <row r="3366">
          <cell r="A3366" t="str">
            <v>L0426839</v>
          </cell>
          <cell r="B3366" t="str">
            <v>AA</v>
          </cell>
          <cell r="C3366" t="str">
            <v>01</v>
          </cell>
          <cell r="D3366" t="str">
            <v/>
          </cell>
          <cell r="E3366" t="str">
            <v>TRIM - DIE CUT CLOTH, BOLSTER AIRBAG RH  AIRBAG NYLON #32</v>
          </cell>
        </row>
        <row r="3367">
          <cell r="A3367" t="str">
            <v>L0426873</v>
          </cell>
          <cell r="B3367" t="str">
            <v>AA</v>
          </cell>
          <cell r="C3367" t="str">
            <v>01</v>
          </cell>
          <cell r="D3367" t="str">
            <v/>
          </cell>
          <cell r="E3367" t="str">
            <v>PATTERN - MISC. DIE CUT, BOLSTER AIRBAG RH #32</v>
          </cell>
        </row>
        <row r="3368">
          <cell r="A3368" t="str">
            <v>L0426840</v>
          </cell>
          <cell r="B3368" t="str">
            <v>AA</v>
          </cell>
          <cell r="C3368" t="str">
            <v>01</v>
          </cell>
          <cell r="D3368" t="str">
            <v/>
          </cell>
          <cell r="E3368" t="str">
            <v>TRIM - DIE CUT CLOTH, SIDE OUTER LOWER  AIRBAG NYLON #21</v>
          </cell>
        </row>
        <row r="3369">
          <cell r="A3369" t="str">
            <v>L0426874</v>
          </cell>
          <cell r="B3369" t="str">
            <v>AA</v>
          </cell>
          <cell r="C3369" t="str">
            <v>01</v>
          </cell>
          <cell r="D3369" t="str">
            <v/>
          </cell>
          <cell r="E3369" t="str">
            <v>PATTERN - MISC. DIE CUT, SIDE OUTER LOWER #21</v>
          </cell>
        </row>
        <row r="3370">
          <cell r="A3370" t="str">
            <v>L0428848</v>
          </cell>
          <cell r="B3370" t="str">
            <v>AA</v>
          </cell>
          <cell r="C3370" t="str">
            <v>01</v>
          </cell>
          <cell r="D3370" t="str">
            <v/>
          </cell>
          <cell r="E3370" t="str">
            <v>TRIM - DIE CUT LEATHER, CENTER UPPER  ALSTON SUEDE #1</v>
          </cell>
        </row>
        <row r="3371">
          <cell r="A3371" t="str">
            <v>L0426591</v>
          </cell>
          <cell r="B3371" t="str">
            <v>AA</v>
          </cell>
          <cell r="C3371" t="str">
            <v>01</v>
          </cell>
          <cell r="D3371" t="str">
            <v/>
          </cell>
          <cell r="E3371" t="str">
            <v>PATTERN - MISC. DIE CUT, CENTER UPPER #1</v>
          </cell>
        </row>
        <row r="3372">
          <cell r="A3372" t="str">
            <v>L0428849</v>
          </cell>
          <cell r="B3372" t="str">
            <v>AA</v>
          </cell>
          <cell r="C3372" t="str">
            <v>01</v>
          </cell>
          <cell r="D3372" t="str">
            <v/>
          </cell>
          <cell r="E3372" t="str">
            <v>TRIM - DIE CUT LEATHER, CENTER  ALSTON SUEDE #2</v>
          </cell>
        </row>
        <row r="3373">
          <cell r="A3373" t="str">
            <v>L0426592</v>
          </cell>
          <cell r="B3373" t="str">
            <v>AA</v>
          </cell>
          <cell r="C3373" t="str">
            <v>01</v>
          </cell>
          <cell r="D3373" t="str">
            <v/>
          </cell>
          <cell r="E3373" t="str">
            <v>PATTERN - MISC. DIE CUT, CENTER #2</v>
          </cell>
        </row>
        <row r="3374">
          <cell r="A3374" t="str">
            <v>L0428850</v>
          </cell>
          <cell r="B3374" t="str">
            <v>AA</v>
          </cell>
          <cell r="C3374" t="str">
            <v>01</v>
          </cell>
          <cell r="D3374" t="str">
            <v/>
          </cell>
          <cell r="E3374" t="str">
            <v>TRIM - DIE CUT LEATHER, CENTER LOWER  ALSTON SUEDE #3</v>
          </cell>
        </row>
        <row r="3375">
          <cell r="A3375" t="str">
            <v>L0426593</v>
          </cell>
          <cell r="B3375" t="str">
            <v>AA</v>
          </cell>
          <cell r="C3375" t="str">
            <v>01</v>
          </cell>
          <cell r="D3375" t="str">
            <v/>
          </cell>
          <cell r="E3375" t="str">
            <v>PATTERN - MISC. DIE CUT, CENTER LOWER #3</v>
          </cell>
        </row>
        <row r="3376">
          <cell r="A3376" t="str">
            <v>L0428851</v>
          </cell>
          <cell r="B3376" t="str">
            <v>AA</v>
          </cell>
          <cell r="C3376" t="str">
            <v>01</v>
          </cell>
          <cell r="D3376" t="str">
            <v/>
          </cell>
          <cell r="E3376" t="str">
            <v>TRIM - DIE CUT LEATHER, BOLSTER RH  ALSTON SUEDE #4</v>
          </cell>
        </row>
        <row r="3377">
          <cell r="A3377" t="str">
            <v>L0426594</v>
          </cell>
          <cell r="B3377" t="str">
            <v>AA</v>
          </cell>
          <cell r="C3377" t="str">
            <v>01</v>
          </cell>
          <cell r="D3377" t="str">
            <v/>
          </cell>
          <cell r="E3377" t="str">
            <v>PATTERN - MISC. DIE CUT, BOLSTER RH #4</v>
          </cell>
        </row>
        <row r="3378">
          <cell r="A3378" t="str">
            <v>L0428853</v>
          </cell>
          <cell r="B3378" t="str">
            <v>AA</v>
          </cell>
          <cell r="C3378" t="str">
            <v>01</v>
          </cell>
          <cell r="D3378" t="str">
            <v/>
          </cell>
          <cell r="E3378" t="str">
            <v>TRIM - DIE CUT LEATHER, BOLSTER UPPER  ALSTON SUEDE WITH "S" LOGO  #5</v>
          </cell>
        </row>
        <row r="3379">
          <cell r="A3379" t="str">
            <v>L0426595</v>
          </cell>
          <cell r="B3379" t="str">
            <v>AA</v>
          </cell>
          <cell r="C3379" t="str">
            <v>01</v>
          </cell>
          <cell r="D3379" t="str">
            <v/>
          </cell>
          <cell r="E3379" t="str">
            <v>PATTERN - MISC. DIE CUT, BOLSTER UPPER #5</v>
          </cell>
        </row>
        <row r="3380">
          <cell r="A3380" t="str">
            <v>L0428854</v>
          </cell>
          <cell r="B3380" t="str">
            <v>AA</v>
          </cell>
          <cell r="C3380" t="str">
            <v>01</v>
          </cell>
          <cell r="D3380" t="str">
            <v/>
          </cell>
          <cell r="E3380" t="str">
            <v>TRIM - DIE CUT LEATHER, BOLSTER LH  ALSTON SUEDE #6</v>
          </cell>
        </row>
        <row r="3381">
          <cell r="A3381" t="str">
            <v>L0426596</v>
          </cell>
          <cell r="B3381" t="str">
            <v>AA</v>
          </cell>
          <cell r="C3381" t="str">
            <v>01</v>
          </cell>
          <cell r="D3381" t="str">
            <v/>
          </cell>
          <cell r="E3381" t="str">
            <v>PATTERN - MISC. DIE CUT, BOLSTER LH #6</v>
          </cell>
        </row>
        <row r="3382">
          <cell r="A3382" t="str">
            <v>L0377079</v>
          </cell>
          <cell r="B3382" t="str">
            <v>AB</v>
          </cell>
          <cell r="C3382" t="str">
            <v>01</v>
          </cell>
          <cell r="D3382" t="str">
            <v/>
          </cell>
          <cell r="E3382" t="str">
            <v>ASM, WIRING HARNESS - SEAT, FRONT RH, PASS, MAN + HEAT</v>
          </cell>
        </row>
        <row r="3383">
          <cell r="A3383" t="str">
            <v>L0377094</v>
          </cell>
          <cell r="B3383" t="str">
            <v>AB</v>
          </cell>
          <cell r="C3383" t="str">
            <v>01</v>
          </cell>
          <cell r="D3383" t="str">
            <v/>
          </cell>
          <cell r="E3383" t="str">
            <v>ASM, WIRING HARNESS - SEAT, FRONT RH, PASS, MAN + LUMB</v>
          </cell>
        </row>
        <row r="3384">
          <cell r="A3384" t="str">
            <v>L0377095</v>
          </cell>
          <cell r="B3384" t="str">
            <v>AB</v>
          </cell>
          <cell r="C3384" t="str">
            <v>01</v>
          </cell>
          <cell r="D3384" t="str">
            <v/>
          </cell>
          <cell r="E3384" t="str">
            <v>ASM, WIRING HARNESS - SEAT, FRONT RH, PASS, MAN + LUMB + HEAT</v>
          </cell>
        </row>
        <row r="3385">
          <cell r="A3385" t="str">
            <v>L0377097</v>
          </cell>
          <cell r="B3385" t="str">
            <v>AB</v>
          </cell>
          <cell r="C3385" t="str">
            <v>01</v>
          </cell>
          <cell r="D3385" t="str">
            <v/>
          </cell>
          <cell r="E3385" t="str">
            <v>ASM, WIRING HARNESS - SEAT, FRONT RH, PASS, 8-WAY NON-MEM</v>
          </cell>
        </row>
        <row r="3386">
          <cell r="A3386" t="str">
            <v>L0377098</v>
          </cell>
          <cell r="B3386" t="str">
            <v>AB</v>
          </cell>
          <cell r="C3386" t="str">
            <v>01</v>
          </cell>
          <cell r="D3386" t="str">
            <v/>
          </cell>
          <cell r="E3386" t="str">
            <v>ASM, WIRING HARNESS - SEAT, FRONT RH, PASS, 8-WAY NON-MEM + HEAT</v>
          </cell>
        </row>
        <row r="3387">
          <cell r="A3387" t="str">
            <v>L0377062</v>
          </cell>
          <cell r="B3387" t="str">
            <v>AB</v>
          </cell>
          <cell r="C3387" t="str">
            <v>01</v>
          </cell>
          <cell r="D3387" t="str">
            <v/>
          </cell>
          <cell r="E3387" t="str">
            <v>ASM, WIRING HARNESS - SEAT, FRONT RH, DRVR, 16-WAY NON-MEM (8W + LUMB + EXT + BOL) + H/C</v>
          </cell>
        </row>
        <row r="3388">
          <cell r="A3388" t="str">
            <v>L0377063</v>
          </cell>
          <cell r="B3388" t="str">
            <v>AB</v>
          </cell>
          <cell r="C3388" t="str">
            <v>01</v>
          </cell>
          <cell r="D3388" t="str">
            <v/>
          </cell>
          <cell r="E3388" t="str">
            <v>ASM, WIRING HARNESS - SEAT, FRONT RH, DRVR, 8-WAY MEM</v>
          </cell>
        </row>
        <row r="3389">
          <cell r="A3389" t="str">
            <v>L0392738</v>
          </cell>
          <cell r="B3389" t="str">
            <v>AA</v>
          </cell>
          <cell r="C3389" t="str">
            <v>02</v>
          </cell>
          <cell r="D3389" t="str">
            <v>LCF</v>
          </cell>
          <cell r="E3389" t="str">
            <v>ASM, SWITCH - 12 WAY POWER SEAT, FRONT RH, + 4 WAY LUMBAR</v>
          </cell>
        </row>
        <row r="3390">
          <cell r="A3390" t="str">
            <v>L0392742</v>
          </cell>
          <cell r="B3390" t="str">
            <v>AA</v>
          </cell>
          <cell r="C3390" t="str">
            <v>02</v>
          </cell>
          <cell r="D3390" t="str">
            <v>LCF</v>
          </cell>
          <cell r="E3390" t="str">
            <v>ASM, SWITCH - 12 WAY POWER SEAT, FRONT LH, + 4 WAY LUMBAR MEMORY</v>
          </cell>
        </row>
        <row r="3391">
          <cell r="A3391" t="str">
            <v>L0392743</v>
          </cell>
          <cell r="B3391" t="str">
            <v>AA</v>
          </cell>
          <cell r="C3391" t="str">
            <v>02</v>
          </cell>
          <cell r="D3391" t="str">
            <v>LCF</v>
          </cell>
          <cell r="E3391" t="str">
            <v>ASM, SWITCH - 12 WAY POWER SEAT, FRONT RH, + 4 WAY LUMBAR MEMORY</v>
          </cell>
        </row>
        <row r="3392">
          <cell r="A3392" t="str">
            <v>L0392748</v>
          </cell>
          <cell r="B3392" t="str">
            <v>AA</v>
          </cell>
          <cell r="C3392" t="str">
            <v>02</v>
          </cell>
          <cell r="D3392" t="str">
            <v>LCF</v>
          </cell>
          <cell r="E3392" t="str">
            <v>ASM, SWITCH - 16 WAY POWER SEAT, FRONT LH, 4 WAY LUMBAR CUSH EXT &amp; BOLSTER</v>
          </cell>
        </row>
        <row r="3393">
          <cell r="A3393" t="str">
            <v>L0392749</v>
          </cell>
          <cell r="B3393" t="str">
            <v>AA</v>
          </cell>
          <cell r="C3393" t="str">
            <v>02</v>
          </cell>
          <cell r="D3393" t="str">
            <v>LCF</v>
          </cell>
          <cell r="E3393" t="str">
            <v>ASM, SWITCH - 16 WAY POWER SEAT, FRONT RH, 4 WAY LUMBAR CUSH EXT &amp; BOLSTER</v>
          </cell>
        </row>
        <row r="3394">
          <cell r="A3394" t="str">
            <v>L0392751</v>
          </cell>
          <cell r="B3394" t="str">
            <v>AA</v>
          </cell>
          <cell r="C3394" t="str">
            <v>01</v>
          </cell>
          <cell r="D3394" t="str">
            <v>LCF</v>
          </cell>
          <cell r="E3394" t="str">
            <v>ASM, SWITCH - 16 WAY POWER SEAT, FRONT LH, 4 WAY LUMBAR CUSH EXT &amp; BOLSTER MEM</v>
          </cell>
        </row>
        <row r="3395">
          <cell r="A3395" t="str">
            <v>L0392752</v>
          </cell>
          <cell r="B3395" t="str">
            <v>AA</v>
          </cell>
          <cell r="C3395" t="str">
            <v>01</v>
          </cell>
          <cell r="D3395" t="str">
            <v>LCF</v>
          </cell>
          <cell r="E3395" t="str">
            <v>ASM, SWITCH - 16 WAY POWER SEAT, FRONT RH, 4 WAY LUMBAR CUSH EXT &amp; BOLSTER MEM</v>
          </cell>
        </row>
        <row r="3396">
          <cell r="A3396" t="str">
            <v>L0392836</v>
          </cell>
          <cell r="B3396" t="str">
            <v>AA</v>
          </cell>
          <cell r="C3396" t="str">
            <v>02</v>
          </cell>
          <cell r="D3396" t="str">
            <v/>
          </cell>
          <cell r="E3396" t="str">
            <v>ASM, BELLOWS - CLIMATE CONTROL, FRONT, SQUAB FOAM ADAPTOR</v>
          </cell>
        </row>
        <row r="3397">
          <cell r="A3397" t="str">
            <v>L0392871</v>
          </cell>
          <cell r="B3397" t="str">
            <v>AA</v>
          </cell>
          <cell r="C3397" t="str">
            <v>01</v>
          </cell>
          <cell r="D3397" t="str">
            <v/>
          </cell>
          <cell r="E3397" t="str">
            <v>ADAPTER - PLASTIC, FRONT, POWER VALANCE SUPPORT</v>
          </cell>
        </row>
        <row r="3398">
          <cell r="A3398" t="str">
            <v>L0402285</v>
          </cell>
          <cell r="B3398" t="str">
            <v>AA</v>
          </cell>
          <cell r="C3398" t="str">
            <v>01</v>
          </cell>
          <cell r="D3398" t="str">
            <v/>
          </cell>
          <cell r="E3398" t="str">
            <v>SENSOR - OCCUPANT DETECTION, SENSOR - WEIGHT, FRONT, PASSENGER ODS MAT</v>
          </cell>
        </row>
        <row r="3399">
          <cell r="A3399" t="str">
            <v>L0403529</v>
          </cell>
          <cell r="B3399" t="str">
            <v>AA</v>
          </cell>
          <cell r="C3399" t="str">
            <v>01</v>
          </cell>
          <cell r="D3399" t="str">
            <v/>
          </cell>
          <cell r="E3399" t="str">
            <v>SENSOR - OCCUPANT DETECTION, OCS (OCS) - (FEDERAL MARKETS - SENSOR) (NS RH ONLY )</v>
          </cell>
        </row>
        <row r="3400">
          <cell r="A3400" t="str">
            <v>L0377064</v>
          </cell>
          <cell r="B3400" t="str">
            <v>AB</v>
          </cell>
          <cell r="C3400" t="str">
            <v>01</v>
          </cell>
          <cell r="D3400" t="str">
            <v/>
          </cell>
          <cell r="E3400" t="str">
            <v>ASM, WIRING HARNESS - SEAT, FRONT RH, DRVR, 8-WAY MEM + HEAT</v>
          </cell>
        </row>
        <row r="3401">
          <cell r="A3401" t="str">
            <v>L0377065</v>
          </cell>
          <cell r="B3401" t="str">
            <v>AB</v>
          </cell>
          <cell r="C3401" t="str">
            <v>01</v>
          </cell>
          <cell r="D3401" t="str">
            <v/>
          </cell>
          <cell r="E3401" t="str">
            <v>ASM, WIRING HARNESS - SEAT, FRONT RH, DRVR, 12-WAY MEM (8W + LUMB)</v>
          </cell>
        </row>
        <row r="3402">
          <cell r="A3402" t="str">
            <v>L0377066</v>
          </cell>
          <cell r="B3402" t="str">
            <v>AB</v>
          </cell>
          <cell r="C3402" t="str">
            <v>01</v>
          </cell>
          <cell r="D3402" t="str">
            <v/>
          </cell>
          <cell r="E3402" t="str">
            <v>ASM, WIRING HARNESS - SEAT, FRONT RH, DRVR, 12-WAY MEM (8W + LUMB) + HEAT</v>
          </cell>
        </row>
        <row r="3403">
          <cell r="A3403" t="str">
            <v>L0377067</v>
          </cell>
          <cell r="B3403" t="str">
            <v>AB</v>
          </cell>
          <cell r="C3403" t="str">
            <v>01</v>
          </cell>
          <cell r="D3403" t="str">
            <v/>
          </cell>
          <cell r="E3403" t="str">
            <v>ASM, WIRING HARNESS - SEAT, FRONT RH, DRVR, 12-WAY MEM (8W + LUMB) + H/C</v>
          </cell>
        </row>
        <row r="3404">
          <cell r="A3404" t="str">
            <v>L0377068</v>
          </cell>
          <cell r="B3404" t="str">
            <v>AB</v>
          </cell>
          <cell r="C3404" t="str">
            <v>01</v>
          </cell>
          <cell r="D3404" t="str">
            <v/>
          </cell>
          <cell r="E3404" t="str">
            <v>ASM, WIRING HARNESS - SEAT, FRONT RH, DRVR, 16-WAY MEM (8W + LUMB + EXT + BOL)</v>
          </cell>
        </row>
        <row r="3405">
          <cell r="A3405" t="str">
            <v>L0377099</v>
          </cell>
          <cell r="B3405" t="str">
            <v>AB</v>
          </cell>
          <cell r="C3405" t="str">
            <v>01</v>
          </cell>
          <cell r="D3405" t="str">
            <v/>
          </cell>
          <cell r="E3405" t="str">
            <v>ASM, WIRING HARNESS - SEAT, FRONT RH, PASS, 12-WAY NON-MEM (8W + LUMB)</v>
          </cell>
        </row>
        <row r="3406">
          <cell r="A3406" t="str">
            <v>L0377100</v>
          </cell>
          <cell r="B3406" t="str">
            <v>AB</v>
          </cell>
          <cell r="C3406" t="str">
            <v>01</v>
          </cell>
          <cell r="D3406" t="str">
            <v/>
          </cell>
          <cell r="E3406" t="str">
            <v>ASM, WIRING HARNESS - SEAT, FRONT RH, PASS, 12-WAY NON-MEM (8W + LUMB) + HEAT</v>
          </cell>
        </row>
        <row r="3407">
          <cell r="A3407" t="str">
            <v>L0377104</v>
          </cell>
          <cell r="B3407" t="str">
            <v>AB</v>
          </cell>
          <cell r="C3407" t="str">
            <v>01</v>
          </cell>
          <cell r="D3407" t="str">
            <v/>
          </cell>
          <cell r="E3407" t="str">
            <v>ASM, WIRING HARNESS - SEAT, FRONT RH, PASS, 12-WAY NON-MEM (8W + LUMB) + H/C</v>
          </cell>
        </row>
        <row r="3408">
          <cell r="A3408" t="str">
            <v>L0377105</v>
          </cell>
          <cell r="B3408" t="str">
            <v>AB</v>
          </cell>
          <cell r="C3408" t="str">
            <v>01</v>
          </cell>
          <cell r="D3408" t="str">
            <v/>
          </cell>
          <cell r="E3408" t="str">
            <v>ASM, WIRING HARNESS - SEAT, FRONT RH, PASS, 16-WAY NON-MEM (8W + LUMB + EXT + BOL)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领用单打印"/>
      <sheetName val="入库单打印"/>
      <sheetName val="出库单打印"/>
      <sheetName val="出库单打印 (宁波)"/>
      <sheetName val="泡沫领用单"/>
      <sheetName val="出库单"/>
      <sheetName val="入库单"/>
      <sheetName val="出库单打印 (上海)"/>
      <sheetName val="出库单打印 (上海) (2)"/>
      <sheetName val="物料品名"/>
      <sheetName val="发货日期"/>
      <sheetName val="收货单位"/>
      <sheetName val="新旧零件号"/>
      <sheetName val="泡沫项目"/>
      <sheetName val="出库单打印 (上海) (3)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tabSelected="1" workbookViewId="0">
      <selection activeCell="I7" sqref="I7"/>
    </sheetView>
  </sheetViews>
  <sheetFormatPr defaultColWidth="9.02654867256637" defaultRowHeight="13.5" outlineLevelCol="7"/>
  <cols>
    <col min="1" max="1" width="9.51327433628319"/>
    <col min="2" max="2" width="18.0619469026549" customWidth="1"/>
    <col min="3" max="3" width="35.8495575221239" customWidth="1"/>
    <col min="4" max="4" width="37.2477876106195" customWidth="1"/>
    <col min="5" max="5" width="22.1150442477876" customWidth="1"/>
    <col min="6" max="6" width="19.0619469026549" customWidth="1"/>
    <col min="7" max="7" width="10.9646017699115"/>
    <col min="8" max="8" width="16.9380530973451"/>
  </cols>
  <sheetData>
    <row r="1" ht="35" customHeight="1" spans="1:8">
      <c r="A1" s="864" t="s">
        <v>0</v>
      </c>
      <c r="B1" s="864" t="s">
        <v>1</v>
      </c>
      <c r="C1" s="864" t="s">
        <v>2</v>
      </c>
      <c r="D1" s="864" t="s">
        <v>3</v>
      </c>
      <c r="E1" s="864" t="s">
        <v>4</v>
      </c>
      <c r="F1" s="864" t="s">
        <v>5</v>
      </c>
      <c r="G1" s="864" t="s">
        <v>6</v>
      </c>
      <c r="H1" s="864" t="s">
        <v>7</v>
      </c>
    </row>
    <row r="2" ht="16.85" spans="1:8">
      <c r="A2" s="865">
        <v>1</v>
      </c>
      <c r="B2" s="865" t="s">
        <v>8</v>
      </c>
      <c r="C2" s="865" t="s">
        <v>9</v>
      </c>
      <c r="D2" s="865" t="s">
        <v>10</v>
      </c>
      <c r="E2" s="865">
        <v>18.95</v>
      </c>
      <c r="F2" s="865">
        <v>18.12</v>
      </c>
      <c r="G2" s="865">
        <f>E2-F2</f>
        <v>0.829999999999998</v>
      </c>
      <c r="H2" s="866">
        <f>G2/E2</f>
        <v>0.0437994722955144</v>
      </c>
    </row>
    <row r="3" ht="16.85" spans="1:8">
      <c r="A3" s="865">
        <v>2</v>
      </c>
      <c r="B3" s="865" t="s">
        <v>11</v>
      </c>
      <c r="C3" s="865" t="s">
        <v>12</v>
      </c>
      <c r="D3" s="865" t="s">
        <v>10</v>
      </c>
      <c r="E3" s="865">
        <v>24.96</v>
      </c>
      <c r="F3" s="865">
        <v>20.77</v>
      </c>
      <c r="G3" s="865">
        <f t="shared" ref="G3:G23" si="0">E3-F3</f>
        <v>4.19</v>
      </c>
      <c r="H3" s="866">
        <f t="shared" ref="H3:H23" si="1">G3/E3</f>
        <v>0.16786858974359</v>
      </c>
    </row>
    <row r="4" ht="16.85" spans="1:8">
      <c r="A4" s="865">
        <v>3</v>
      </c>
      <c r="B4" s="865" t="s">
        <v>13</v>
      </c>
      <c r="C4" s="865" t="s">
        <v>14</v>
      </c>
      <c r="D4" s="865" t="s">
        <v>10</v>
      </c>
      <c r="E4" s="865">
        <v>6.4452</v>
      </c>
      <c r="F4" s="865">
        <v>5.95</v>
      </c>
      <c r="G4" s="865">
        <f t="shared" si="0"/>
        <v>0.4952</v>
      </c>
      <c r="H4" s="866">
        <f t="shared" si="1"/>
        <v>0.0768323713771488</v>
      </c>
    </row>
    <row r="5" ht="16.85" spans="1:8">
      <c r="A5" s="865">
        <v>4</v>
      </c>
      <c r="B5" s="865" t="s">
        <v>15</v>
      </c>
      <c r="C5" s="865" t="s">
        <v>16</v>
      </c>
      <c r="D5" s="865" t="s">
        <v>10</v>
      </c>
      <c r="E5" s="865">
        <v>58.7592</v>
      </c>
      <c r="F5" s="865">
        <v>50.35</v>
      </c>
      <c r="G5" s="865">
        <f t="shared" si="0"/>
        <v>8.4092</v>
      </c>
      <c r="H5" s="866">
        <f t="shared" si="1"/>
        <v>0.143112908276491</v>
      </c>
    </row>
    <row r="6" ht="16.85" spans="1:8">
      <c r="A6" s="865">
        <v>5</v>
      </c>
      <c r="B6" s="865" t="s">
        <v>17</v>
      </c>
      <c r="C6" s="865" t="s">
        <v>18</v>
      </c>
      <c r="D6" s="865" t="s">
        <v>10</v>
      </c>
      <c r="E6" s="865">
        <v>15.8</v>
      </c>
      <c r="F6" s="865">
        <v>14.9</v>
      </c>
      <c r="G6" s="865">
        <f t="shared" si="0"/>
        <v>0.9</v>
      </c>
      <c r="H6" s="866">
        <f t="shared" si="1"/>
        <v>0.0569620253164557</v>
      </c>
    </row>
    <row r="7" ht="16.85" spans="1:8">
      <c r="A7" s="865">
        <v>6</v>
      </c>
      <c r="B7" s="865" t="s">
        <v>19</v>
      </c>
      <c r="C7" s="865" t="s">
        <v>20</v>
      </c>
      <c r="D7" s="865" t="s">
        <v>10</v>
      </c>
      <c r="E7" s="865">
        <v>15.8</v>
      </c>
      <c r="F7" s="865">
        <v>14.9</v>
      </c>
      <c r="G7" s="865">
        <f t="shared" si="0"/>
        <v>0.9</v>
      </c>
      <c r="H7" s="866">
        <f t="shared" si="1"/>
        <v>0.0569620253164557</v>
      </c>
    </row>
    <row r="8" ht="16.85" spans="1:8">
      <c r="A8" s="865">
        <v>7</v>
      </c>
      <c r="B8" s="865" t="s">
        <v>21</v>
      </c>
      <c r="C8" s="865" t="s">
        <v>22</v>
      </c>
      <c r="D8" s="865" t="s">
        <v>10</v>
      </c>
      <c r="E8" s="865">
        <v>24.96</v>
      </c>
      <c r="F8" s="865">
        <v>20.77</v>
      </c>
      <c r="G8" s="865">
        <f t="shared" si="0"/>
        <v>4.19</v>
      </c>
      <c r="H8" s="866">
        <f t="shared" si="1"/>
        <v>0.16786858974359</v>
      </c>
    </row>
    <row r="9" ht="16.85" spans="1:8">
      <c r="A9" s="865">
        <v>8</v>
      </c>
      <c r="B9" s="865" t="s">
        <v>23</v>
      </c>
      <c r="C9" s="865" t="s">
        <v>24</v>
      </c>
      <c r="D9" s="865" t="s">
        <v>10</v>
      </c>
      <c r="E9" s="865">
        <v>66</v>
      </c>
      <c r="F9" s="865">
        <v>47.11</v>
      </c>
      <c r="G9" s="865">
        <f t="shared" si="0"/>
        <v>18.89</v>
      </c>
      <c r="H9" s="866">
        <f t="shared" si="1"/>
        <v>0.286212121212121</v>
      </c>
    </row>
    <row r="10" ht="16.85" spans="1:8">
      <c r="A10" s="865">
        <v>9</v>
      </c>
      <c r="B10" s="865" t="s">
        <v>25</v>
      </c>
      <c r="C10" s="865" t="s">
        <v>9</v>
      </c>
      <c r="D10" s="865" t="s">
        <v>10</v>
      </c>
      <c r="E10" s="865">
        <v>18.95</v>
      </c>
      <c r="F10" s="865">
        <v>18.12</v>
      </c>
      <c r="G10" s="865">
        <f t="shared" si="0"/>
        <v>0.829999999999998</v>
      </c>
      <c r="H10" s="866">
        <f t="shared" si="1"/>
        <v>0.0437994722955144</v>
      </c>
    </row>
    <row r="11" ht="16.85" spans="1:8">
      <c r="A11" s="865">
        <v>10</v>
      </c>
      <c r="B11" s="865" t="s">
        <v>26</v>
      </c>
      <c r="C11" s="865" t="s">
        <v>27</v>
      </c>
      <c r="D11" s="865" t="s">
        <v>10</v>
      </c>
      <c r="E11" s="865">
        <v>60.5765</v>
      </c>
      <c r="F11" s="865">
        <v>50.35</v>
      </c>
      <c r="G11" s="865">
        <f t="shared" si="0"/>
        <v>10.2265</v>
      </c>
      <c r="H11" s="866">
        <f t="shared" si="1"/>
        <v>0.168819591755879</v>
      </c>
    </row>
    <row r="12" ht="16.85" spans="1:8">
      <c r="A12" s="865">
        <v>11</v>
      </c>
      <c r="B12" s="865" t="s">
        <v>28</v>
      </c>
      <c r="C12" s="865" t="s">
        <v>29</v>
      </c>
      <c r="D12" s="865" t="s">
        <v>10</v>
      </c>
      <c r="E12" s="865">
        <v>66</v>
      </c>
      <c r="F12" s="865">
        <v>47.11</v>
      </c>
      <c r="G12" s="865">
        <f t="shared" si="0"/>
        <v>18.89</v>
      </c>
      <c r="H12" s="866">
        <f t="shared" si="1"/>
        <v>0.286212121212121</v>
      </c>
    </row>
    <row r="13" ht="16.85" spans="1:8">
      <c r="A13" s="865">
        <v>12</v>
      </c>
      <c r="B13" s="865" t="s">
        <v>30</v>
      </c>
      <c r="C13" s="865" t="s">
        <v>31</v>
      </c>
      <c r="D13" s="865" t="s">
        <v>10</v>
      </c>
      <c r="E13" s="865">
        <v>24.96</v>
      </c>
      <c r="F13" s="865">
        <v>20.77</v>
      </c>
      <c r="G13" s="865">
        <f t="shared" si="0"/>
        <v>4.19</v>
      </c>
      <c r="H13" s="866">
        <f t="shared" si="1"/>
        <v>0.16786858974359</v>
      </c>
    </row>
    <row r="14" ht="16.85" spans="1:8">
      <c r="A14" s="865">
        <v>13</v>
      </c>
      <c r="B14" s="865" t="s">
        <v>32</v>
      </c>
      <c r="C14" s="865" t="s">
        <v>33</v>
      </c>
      <c r="D14" s="865" t="s">
        <v>10</v>
      </c>
      <c r="E14" s="865">
        <v>24.96</v>
      </c>
      <c r="F14" s="865">
        <v>20.77</v>
      </c>
      <c r="G14" s="865">
        <f t="shared" si="0"/>
        <v>4.19</v>
      </c>
      <c r="H14" s="866">
        <f t="shared" si="1"/>
        <v>0.16786858974359</v>
      </c>
    </row>
    <row r="15" ht="16.85" spans="1:8">
      <c r="A15" s="865">
        <v>14</v>
      </c>
      <c r="B15" s="865" t="s">
        <v>34</v>
      </c>
      <c r="C15" s="865" t="s">
        <v>20</v>
      </c>
      <c r="D15" s="865" t="s">
        <v>10</v>
      </c>
      <c r="E15" s="865">
        <v>15.0544</v>
      </c>
      <c r="F15" s="865">
        <v>14.4</v>
      </c>
      <c r="G15" s="865">
        <f t="shared" si="0"/>
        <v>0.654399999999999</v>
      </c>
      <c r="H15" s="866">
        <f t="shared" si="1"/>
        <v>0.0434690190243383</v>
      </c>
    </row>
    <row r="16" ht="16.85" spans="1:8">
      <c r="A16" s="865">
        <v>15</v>
      </c>
      <c r="B16" s="865" t="s">
        <v>35</v>
      </c>
      <c r="C16" s="865" t="s">
        <v>18</v>
      </c>
      <c r="D16" s="865" t="s">
        <v>10</v>
      </c>
      <c r="E16" s="865">
        <v>16.0395</v>
      </c>
      <c r="F16" s="865">
        <v>15.5</v>
      </c>
      <c r="G16" s="865">
        <f t="shared" si="0"/>
        <v>0.5395</v>
      </c>
      <c r="H16" s="866">
        <f t="shared" si="1"/>
        <v>0.0336357118364039</v>
      </c>
    </row>
    <row r="17" ht="16.85" spans="1:8">
      <c r="A17" s="865">
        <v>16</v>
      </c>
      <c r="B17" s="865" t="s">
        <v>36</v>
      </c>
      <c r="C17" s="865" t="s">
        <v>9</v>
      </c>
      <c r="D17" s="865" t="s">
        <v>10</v>
      </c>
      <c r="E17" s="865">
        <v>20.855</v>
      </c>
      <c r="F17" s="865">
        <v>16.58</v>
      </c>
      <c r="G17" s="865">
        <f t="shared" si="0"/>
        <v>4.275</v>
      </c>
      <c r="H17" s="866">
        <f t="shared" si="1"/>
        <v>0.204986813713738</v>
      </c>
    </row>
    <row r="18" ht="16.85" spans="1:8">
      <c r="A18" s="865">
        <v>17</v>
      </c>
      <c r="B18" s="865" t="s">
        <v>37</v>
      </c>
      <c r="C18" s="865" t="s">
        <v>38</v>
      </c>
      <c r="D18" s="865" t="s">
        <v>10</v>
      </c>
      <c r="E18" s="865">
        <v>23.377</v>
      </c>
      <c r="F18" s="865">
        <v>18.57</v>
      </c>
      <c r="G18" s="865">
        <f t="shared" si="0"/>
        <v>4.807</v>
      </c>
      <c r="H18" s="866">
        <f t="shared" si="1"/>
        <v>0.205629464858622</v>
      </c>
    </row>
    <row r="19" ht="16.85" spans="1:8">
      <c r="A19" s="865">
        <v>18</v>
      </c>
      <c r="B19" s="865" t="s">
        <v>39</v>
      </c>
      <c r="C19" s="865" t="s">
        <v>9</v>
      </c>
      <c r="D19" s="865" t="s">
        <v>10</v>
      </c>
      <c r="E19" s="865">
        <v>20.6125</v>
      </c>
      <c r="F19" s="865">
        <v>16.78</v>
      </c>
      <c r="G19" s="865">
        <f t="shared" si="0"/>
        <v>3.8325</v>
      </c>
      <c r="H19" s="866">
        <f t="shared" si="1"/>
        <v>0.185930867192238</v>
      </c>
    </row>
    <row r="20" ht="16.85" spans="1:8">
      <c r="A20" s="865">
        <v>19</v>
      </c>
      <c r="B20" s="865" t="s">
        <v>40</v>
      </c>
      <c r="C20" s="865" t="s">
        <v>38</v>
      </c>
      <c r="D20" s="865" t="s">
        <v>10</v>
      </c>
      <c r="E20" s="865">
        <v>23.5225</v>
      </c>
      <c r="F20" s="865">
        <v>18.77</v>
      </c>
      <c r="G20" s="865">
        <f t="shared" si="0"/>
        <v>4.7525</v>
      </c>
      <c r="H20" s="866">
        <f t="shared" si="1"/>
        <v>0.202040599426081</v>
      </c>
    </row>
    <row r="21" ht="16.85" spans="1:8">
      <c r="A21" s="865">
        <v>20</v>
      </c>
      <c r="B21" s="865" t="s">
        <v>41</v>
      </c>
      <c r="C21" s="865" t="s">
        <v>42</v>
      </c>
      <c r="D21" s="865" t="s">
        <v>43</v>
      </c>
      <c r="E21" s="865">
        <v>37.829</v>
      </c>
      <c r="F21" s="865">
        <v>32.57</v>
      </c>
      <c r="G21" s="865">
        <f t="shared" si="0"/>
        <v>5.259</v>
      </c>
      <c r="H21" s="866">
        <f t="shared" si="1"/>
        <v>0.139020328319543</v>
      </c>
    </row>
    <row r="22" ht="16.85" spans="1:8">
      <c r="A22" s="865">
        <v>21</v>
      </c>
      <c r="B22" s="865" t="s">
        <v>44</v>
      </c>
      <c r="C22" s="865" t="s">
        <v>45</v>
      </c>
      <c r="D22" s="865" t="s">
        <v>43</v>
      </c>
      <c r="E22" s="865">
        <v>38.19</v>
      </c>
      <c r="F22" s="865">
        <v>32.57</v>
      </c>
      <c r="G22" s="865">
        <f t="shared" si="0"/>
        <v>5.62</v>
      </c>
      <c r="H22" s="866">
        <f t="shared" si="1"/>
        <v>0.147158942131448</v>
      </c>
    </row>
    <row r="23" ht="16.85" spans="1:8">
      <c r="A23" s="865">
        <v>22</v>
      </c>
      <c r="B23" s="865" t="s">
        <v>46</v>
      </c>
      <c r="C23" s="865" t="s">
        <v>47</v>
      </c>
      <c r="D23" s="865" t="s">
        <v>43</v>
      </c>
      <c r="E23" s="865">
        <v>54.15</v>
      </c>
      <c r="F23" s="865">
        <v>47.11</v>
      </c>
      <c r="G23" s="865">
        <f t="shared" si="0"/>
        <v>7.04</v>
      </c>
      <c r="H23" s="866">
        <f t="shared" si="1"/>
        <v>0.130009233610342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C135"/>
  <sheetViews>
    <sheetView workbookViewId="0">
      <selection activeCell="D182" sqref="D182"/>
    </sheetView>
  </sheetViews>
  <sheetFormatPr defaultColWidth="9" defaultRowHeight="13.5" outlineLevelCol="2"/>
  <sheetData>
    <row r="1" spans="1:3">
      <c r="A1" s="41" t="s">
        <v>2164</v>
      </c>
      <c r="B1" s="42"/>
      <c r="C1" s="43" t="s">
        <v>2473</v>
      </c>
    </row>
    <row r="2" spans="1:3">
      <c r="A2" s="47" t="s">
        <v>2414</v>
      </c>
      <c r="B2" s="45" t="s">
        <v>1570</v>
      </c>
      <c r="C2" s="46">
        <v>7</v>
      </c>
    </row>
    <row r="3" spans="1:3">
      <c r="A3" s="47" t="s">
        <v>2415</v>
      </c>
      <c r="B3" s="45" t="s">
        <v>1570</v>
      </c>
      <c r="C3" s="46">
        <v>0</v>
      </c>
    </row>
    <row r="4" spans="1:3">
      <c r="A4" s="47" t="s">
        <v>2417</v>
      </c>
      <c r="B4" s="45" t="s">
        <v>1570</v>
      </c>
      <c r="C4" s="46">
        <v>23</v>
      </c>
    </row>
    <row r="5" spans="1:3">
      <c r="A5" s="47" t="s">
        <v>2419</v>
      </c>
      <c r="B5" s="45" t="s">
        <v>1573</v>
      </c>
      <c r="C5" s="46">
        <v>0</v>
      </c>
    </row>
    <row r="6" spans="1:3">
      <c r="A6" s="47" t="s">
        <v>2420</v>
      </c>
      <c r="B6" s="45" t="s">
        <v>1573</v>
      </c>
      <c r="C6" s="46">
        <v>0</v>
      </c>
    </row>
    <row r="7" spans="1:3">
      <c r="A7" s="47" t="s">
        <v>2421</v>
      </c>
      <c r="B7" s="45" t="s">
        <v>1573</v>
      </c>
      <c r="C7" s="46">
        <v>29</v>
      </c>
    </row>
    <row r="8" spans="1:3">
      <c r="A8" s="47" t="s">
        <v>2424</v>
      </c>
      <c r="B8" s="45" t="s">
        <v>1581</v>
      </c>
      <c r="C8" s="46">
        <v>0</v>
      </c>
    </row>
    <row r="9" spans="1:3">
      <c r="A9" s="48" t="s">
        <v>2426</v>
      </c>
      <c r="B9" s="49" t="s">
        <v>1583</v>
      </c>
      <c r="C9" s="46">
        <v>3</v>
      </c>
    </row>
    <row r="10" spans="1:3">
      <c r="A10" s="47" t="s">
        <v>2434</v>
      </c>
      <c r="B10" s="51" t="s">
        <v>1587</v>
      </c>
      <c r="C10" s="46">
        <v>0</v>
      </c>
    </row>
    <row r="11" spans="1:3">
      <c r="A11" s="47" t="s">
        <v>2446</v>
      </c>
      <c r="B11" s="51" t="s">
        <v>1595</v>
      </c>
      <c r="C11" s="46">
        <v>0</v>
      </c>
    </row>
    <row r="12" spans="1:3">
      <c r="A12" s="44" t="s">
        <v>2416</v>
      </c>
      <c r="B12" s="45" t="s">
        <v>1570</v>
      </c>
      <c r="C12" s="46">
        <v>0</v>
      </c>
    </row>
    <row r="13" spans="1:3">
      <c r="A13" s="48" t="s">
        <v>2447</v>
      </c>
      <c r="B13" s="49" t="s">
        <v>1595</v>
      </c>
      <c r="C13" s="46">
        <v>0</v>
      </c>
    </row>
    <row r="14" spans="1:3">
      <c r="A14" s="47" t="s">
        <v>2418</v>
      </c>
      <c r="B14" s="51" t="s">
        <v>1573</v>
      </c>
      <c r="C14" s="46">
        <v>0</v>
      </c>
    </row>
    <row r="15" spans="1:3">
      <c r="A15" s="47" t="s">
        <v>2449</v>
      </c>
      <c r="B15" s="51" t="s">
        <v>1595</v>
      </c>
      <c r="C15" s="46">
        <v>15</v>
      </c>
    </row>
    <row r="16" spans="1:3">
      <c r="A16" s="44" t="s">
        <v>2450</v>
      </c>
      <c r="B16" s="45" t="s">
        <v>1608</v>
      </c>
      <c r="C16" s="46">
        <v>0</v>
      </c>
    </row>
    <row r="17" spans="1:3">
      <c r="A17" s="48" t="s">
        <v>2451</v>
      </c>
      <c r="B17" s="49" t="s">
        <v>1610</v>
      </c>
      <c r="C17" s="46">
        <v>0</v>
      </c>
    </row>
    <row r="18" spans="1:3">
      <c r="A18" s="44" t="s">
        <v>2428</v>
      </c>
      <c r="B18" s="45" t="s">
        <v>1583</v>
      </c>
      <c r="C18" s="46">
        <v>0</v>
      </c>
    </row>
    <row r="19" spans="1:3">
      <c r="A19" s="44" t="s">
        <v>2432</v>
      </c>
      <c r="B19" s="45" t="s">
        <v>1585</v>
      </c>
      <c r="C19" s="46">
        <v>0</v>
      </c>
    </row>
    <row r="20" spans="1:3">
      <c r="A20" s="47" t="s">
        <v>2442</v>
      </c>
      <c r="B20" s="51" t="s">
        <v>1592</v>
      </c>
      <c r="C20" s="46">
        <v>0</v>
      </c>
    </row>
    <row r="21" spans="1:3">
      <c r="A21" s="47" t="s">
        <v>2443</v>
      </c>
      <c r="B21" s="51" t="s">
        <v>1592</v>
      </c>
      <c r="C21" s="46">
        <v>0</v>
      </c>
    </row>
    <row r="22" spans="1:3">
      <c r="A22" s="44" t="s">
        <v>2444</v>
      </c>
      <c r="B22" s="51" t="s">
        <v>1592</v>
      </c>
      <c r="C22" s="46">
        <v>0</v>
      </c>
    </row>
    <row r="23" spans="1:3">
      <c r="A23" s="44" t="s">
        <v>2448</v>
      </c>
      <c r="B23" s="51" t="s">
        <v>1595</v>
      </c>
      <c r="C23" s="46">
        <v>0</v>
      </c>
    </row>
    <row r="24" spans="1:3">
      <c r="A24" s="47" t="s">
        <v>1574</v>
      </c>
      <c r="B24" s="45" t="s">
        <v>1575</v>
      </c>
      <c r="C24" s="46">
        <v>0</v>
      </c>
    </row>
    <row r="25" spans="1:3">
      <c r="A25" s="47" t="s">
        <v>1576</v>
      </c>
      <c r="B25" s="45" t="s">
        <v>1577</v>
      </c>
      <c r="C25" s="46">
        <v>0</v>
      </c>
    </row>
    <row r="26" spans="1:3">
      <c r="A26" s="47" t="s">
        <v>1578</v>
      </c>
      <c r="B26" s="45" t="s">
        <v>1579</v>
      </c>
      <c r="C26" s="46">
        <v>0</v>
      </c>
    </row>
    <row r="27" spans="1:3">
      <c r="A27" s="47" t="s">
        <v>2422</v>
      </c>
      <c r="B27" s="45" t="s">
        <v>1581</v>
      </c>
      <c r="C27" s="46">
        <v>0</v>
      </c>
    </row>
    <row r="28" spans="1:3">
      <c r="A28" s="47" t="s">
        <v>2423</v>
      </c>
      <c r="B28" s="45" t="s">
        <v>1581</v>
      </c>
      <c r="C28" s="46">
        <v>0</v>
      </c>
    </row>
    <row r="29" spans="1:3">
      <c r="A29" s="47" t="s">
        <v>2425</v>
      </c>
      <c r="B29" s="45" t="s">
        <v>1581</v>
      </c>
      <c r="C29" s="46">
        <v>55</v>
      </c>
    </row>
    <row r="30" spans="1:3">
      <c r="A30" s="47" t="s">
        <v>2427</v>
      </c>
      <c r="B30" s="45" t="s">
        <v>1583</v>
      </c>
      <c r="C30" s="46">
        <v>0</v>
      </c>
    </row>
    <row r="31" spans="1:3">
      <c r="A31" s="47" t="s">
        <v>2429</v>
      </c>
      <c r="B31" s="45" t="s">
        <v>1583</v>
      </c>
      <c r="C31" s="46">
        <v>21</v>
      </c>
    </row>
    <row r="32" spans="1:3">
      <c r="A32" s="47" t="s">
        <v>2430</v>
      </c>
      <c r="B32" s="45" t="s">
        <v>1585</v>
      </c>
      <c r="C32" s="46">
        <v>33</v>
      </c>
    </row>
    <row r="33" spans="1:3">
      <c r="A33" s="47" t="s">
        <v>2431</v>
      </c>
      <c r="B33" s="45" t="s">
        <v>1585</v>
      </c>
      <c r="C33" s="46">
        <v>0</v>
      </c>
    </row>
    <row r="34" spans="1:3">
      <c r="A34" s="47" t="s">
        <v>2433</v>
      </c>
      <c r="B34" s="45" t="s">
        <v>1585</v>
      </c>
      <c r="C34" s="46">
        <v>19</v>
      </c>
    </row>
    <row r="35" spans="1:3">
      <c r="A35" s="47" t="s">
        <v>2435</v>
      </c>
      <c r="B35" s="45" t="s">
        <v>1587</v>
      </c>
      <c r="C35" s="46">
        <v>0</v>
      </c>
    </row>
    <row r="36" spans="1:3">
      <c r="A36" s="47" t="s">
        <v>2436</v>
      </c>
      <c r="B36" s="45" t="s">
        <v>1587</v>
      </c>
      <c r="C36" s="46">
        <v>0</v>
      </c>
    </row>
    <row r="37" spans="1:3">
      <c r="A37" s="47" t="s">
        <v>2437</v>
      </c>
      <c r="B37" s="45" t="s">
        <v>1587</v>
      </c>
      <c r="C37" s="46">
        <v>26</v>
      </c>
    </row>
    <row r="38" spans="1:3">
      <c r="A38" s="47" t="s">
        <v>2438</v>
      </c>
      <c r="B38" s="45" t="s">
        <v>1589</v>
      </c>
      <c r="C38" s="46">
        <v>9</v>
      </c>
    </row>
    <row r="39" spans="1:3">
      <c r="A39" s="47" t="s">
        <v>2439</v>
      </c>
      <c r="B39" s="45" t="s">
        <v>1589</v>
      </c>
      <c r="C39" s="46">
        <v>0</v>
      </c>
    </row>
    <row r="40" spans="1:3">
      <c r="A40" s="47" t="s">
        <v>2440</v>
      </c>
      <c r="B40" s="45" t="s">
        <v>1589</v>
      </c>
      <c r="C40" s="46">
        <v>0</v>
      </c>
    </row>
    <row r="41" spans="1:3">
      <c r="A41" s="47" t="s">
        <v>2441</v>
      </c>
      <c r="B41" s="45" t="s">
        <v>1589</v>
      </c>
      <c r="C41" s="46">
        <v>25</v>
      </c>
    </row>
    <row r="42" spans="1:3">
      <c r="A42" s="47" t="s">
        <v>2445</v>
      </c>
      <c r="B42" s="45" t="s">
        <v>1592</v>
      </c>
      <c r="C42" s="46">
        <v>1</v>
      </c>
    </row>
    <row r="43" spans="1:3">
      <c r="A43" s="47" t="s">
        <v>1596</v>
      </c>
      <c r="B43" s="45" t="s">
        <v>1597</v>
      </c>
      <c r="C43" s="46">
        <v>0</v>
      </c>
    </row>
    <row r="44" spans="1:3">
      <c r="A44" s="47" t="s">
        <v>1598</v>
      </c>
      <c r="B44" s="45" t="s">
        <v>301</v>
      </c>
      <c r="C44" s="46">
        <v>621</v>
      </c>
    </row>
    <row r="45" spans="1:3">
      <c r="A45" s="47" t="s">
        <v>1599</v>
      </c>
      <c r="B45" s="45" t="s">
        <v>1600</v>
      </c>
      <c r="C45" s="46">
        <v>69</v>
      </c>
    </row>
    <row r="46" spans="1:3">
      <c r="A46" s="47" t="s">
        <v>1601</v>
      </c>
      <c r="B46" s="45" t="s">
        <v>1603</v>
      </c>
      <c r="C46" s="46">
        <v>69</v>
      </c>
    </row>
    <row r="47" spans="1:3">
      <c r="A47" s="47" t="s">
        <v>1604</v>
      </c>
      <c r="B47" s="45" t="s">
        <v>1606</v>
      </c>
      <c r="C47" s="46">
        <v>41</v>
      </c>
    </row>
    <row r="48" spans="1:3">
      <c r="A48" s="47" t="s">
        <v>1611</v>
      </c>
      <c r="B48" s="45" t="s">
        <v>1612</v>
      </c>
      <c r="C48" s="46">
        <v>41</v>
      </c>
    </row>
    <row r="49" spans="1:3">
      <c r="A49" s="47" t="s">
        <v>2452</v>
      </c>
      <c r="B49" s="51" t="s">
        <v>2021</v>
      </c>
      <c r="C49" s="46">
        <v>0</v>
      </c>
    </row>
    <row r="50" spans="1:3">
      <c r="A50" s="44" t="s">
        <v>2022</v>
      </c>
      <c r="B50" s="45" t="s">
        <v>2025</v>
      </c>
      <c r="C50" s="46">
        <v>0</v>
      </c>
    </row>
    <row r="51" spans="1:3">
      <c r="A51" s="47" t="s">
        <v>2026</v>
      </c>
      <c r="B51" s="45" t="s">
        <v>2030</v>
      </c>
      <c r="C51" s="46">
        <v>0</v>
      </c>
    </row>
    <row r="52" spans="1:3">
      <c r="A52" s="47" t="s">
        <v>2031</v>
      </c>
      <c r="B52" s="45" t="s">
        <v>2034</v>
      </c>
      <c r="C52" s="46">
        <v>0</v>
      </c>
    </row>
    <row r="53" spans="1:3">
      <c r="A53" s="47" t="s">
        <v>1981</v>
      </c>
      <c r="B53" s="45" t="s">
        <v>2510</v>
      </c>
      <c r="C53" s="46">
        <v>0</v>
      </c>
    </row>
    <row r="54" spans="1:3">
      <c r="A54" s="47" t="s">
        <v>1990</v>
      </c>
      <c r="B54" s="51" t="s">
        <v>2511</v>
      </c>
      <c r="C54" s="46">
        <v>0</v>
      </c>
    </row>
    <row r="55" spans="1:3">
      <c r="A55" s="47" t="s">
        <v>2453</v>
      </c>
      <c r="B55" s="45" t="s">
        <v>2037</v>
      </c>
      <c r="C55" s="46">
        <v>0</v>
      </c>
    </row>
    <row r="56" spans="1:3">
      <c r="A56" s="47" t="s">
        <v>2454</v>
      </c>
      <c r="B56" s="45" t="s">
        <v>2037</v>
      </c>
      <c r="C56" s="46">
        <v>0</v>
      </c>
    </row>
    <row r="57" spans="1:3">
      <c r="A57" s="47" t="s">
        <v>2455</v>
      </c>
      <c r="B57" s="45" t="s">
        <v>2037</v>
      </c>
      <c r="C57" s="46">
        <v>0</v>
      </c>
    </row>
    <row r="58" spans="1:3">
      <c r="A58" s="47" t="s">
        <v>2456</v>
      </c>
      <c r="B58" s="45" t="s">
        <v>2037</v>
      </c>
      <c r="C58" s="46">
        <v>0</v>
      </c>
    </row>
    <row r="59" spans="1:3">
      <c r="A59" s="47" t="s">
        <v>2457</v>
      </c>
      <c r="B59" s="45" t="s">
        <v>2037</v>
      </c>
      <c r="C59" s="46">
        <v>0</v>
      </c>
    </row>
    <row r="60" spans="1:3">
      <c r="A60" s="47" t="s">
        <v>2458</v>
      </c>
      <c r="B60" s="45" t="s">
        <v>2039</v>
      </c>
      <c r="C60" s="46">
        <v>0</v>
      </c>
    </row>
    <row r="61" spans="1:3">
      <c r="A61" s="47" t="s">
        <v>2459</v>
      </c>
      <c r="B61" s="45" t="s">
        <v>2039</v>
      </c>
      <c r="C61" s="46">
        <v>0</v>
      </c>
    </row>
    <row r="62" spans="1:3">
      <c r="A62" s="47" t="s">
        <v>2460</v>
      </c>
      <c r="B62" s="45" t="s">
        <v>2039</v>
      </c>
      <c r="C62" s="46">
        <v>0</v>
      </c>
    </row>
    <row r="63" spans="1:3">
      <c r="A63" s="47" t="s">
        <v>2461</v>
      </c>
      <c r="B63" s="45" t="s">
        <v>2039</v>
      </c>
      <c r="C63" s="46">
        <v>0</v>
      </c>
    </row>
    <row r="64" spans="1:3">
      <c r="A64" s="47" t="s">
        <v>2462</v>
      </c>
      <c r="B64" s="45" t="s">
        <v>2039</v>
      </c>
      <c r="C64" s="46">
        <v>0</v>
      </c>
    </row>
    <row r="65" spans="1:3">
      <c r="A65" s="47" t="s">
        <v>2463</v>
      </c>
      <c r="B65" s="45" t="s">
        <v>2041</v>
      </c>
      <c r="C65" s="46">
        <v>0</v>
      </c>
    </row>
    <row r="66" spans="1:3">
      <c r="A66" s="47" t="s">
        <v>2464</v>
      </c>
      <c r="B66" s="45" t="s">
        <v>2041</v>
      </c>
      <c r="C66" s="46">
        <v>0</v>
      </c>
    </row>
    <row r="67" spans="1:3">
      <c r="A67" s="47" t="s">
        <v>2465</v>
      </c>
      <c r="B67" s="45" t="s">
        <v>2041</v>
      </c>
      <c r="C67" s="46">
        <v>0</v>
      </c>
    </row>
    <row r="68" spans="1:3">
      <c r="A68" s="47" t="s">
        <v>2466</v>
      </c>
      <c r="B68" s="45" t="s">
        <v>2041</v>
      </c>
      <c r="C68" s="46">
        <v>0</v>
      </c>
    </row>
    <row r="69" spans="1:3">
      <c r="A69" s="47" t="s">
        <v>2467</v>
      </c>
      <c r="B69" s="45" t="s">
        <v>2041</v>
      </c>
      <c r="C69" s="46">
        <v>0</v>
      </c>
    </row>
    <row r="70" spans="1:3">
      <c r="A70" s="47" t="s">
        <v>2468</v>
      </c>
      <c r="B70" s="45" t="s">
        <v>2043</v>
      </c>
      <c r="C70" s="46">
        <v>0</v>
      </c>
    </row>
    <row r="71" spans="1:3">
      <c r="A71" s="47" t="s">
        <v>2469</v>
      </c>
      <c r="B71" s="45" t="s">
        <v>2043</v>
      </c>
      <c r="C71" s="46">
        <v>0</v>
      </c>
    </row>
    <row r="72" spans="1:3">
      <c r="A72" s="47" t="s">
        <v>2470</v>
      </c>
      <c r="B72" s="45" t="s">
        <v>2043</v>
      </c>
      <c r="C72" s="46">
        <v>87</v>
      </c>
    </row>
    <row r="73" spans="1:3">
      <c r="A73" s="47" t="s">
        <v>2471</v>
      </c>
      <c r="B73" s="45" t="s">
        <v>2043</v>
      </c>
      <c r="C73" s="46">
        <v>0</v>
      </c>
    </row>
    <row r="74" spans="1:3">
      <c r="A74" s="47" t="s">
        <v>2472</v>
      </c>
      <c r="B74" s="45" t="s">
        <v>2043</v>
      </c>
      <c r="C74" s="46">
        <v>0</v>
      </c>
    </row>
    <row r="75" spans="1:3">
      <c r="A75" s="47" t="s">
        <v>2158</v>
      </c>
      <c r="B75" s="45" t="s">
        <v>2160</v>
      </c>
      <c r="C75" s="46">
        <v>0</v>
      </c>
    </row>
    <row r="76" spans="1:3">
      <c r="A76" s="41" t="s">
        <v>2164</v>
      </c>
      <c r="B76" s="42"/>
      <c r="C76" s="61" t="s">
        <v>2473</v>
      </c>
    </row>
    <row r="77" spans="1:3">
      <c r="A77" s="47" t="s">
        <v>2415</v>
      </c>
      <c r="B77" s="45" t="s">
        <v>1570</v>
      </c>
      <c r="C77" s="61">
        <v>39</v>
      </c>
    </row>
    <row r="78" spans="1:3">
      <c r="A78" s="47" t="s">
        <v>2419</v>
      </c>
      <c r="B78" s="45" t="s">
        <v>1573</v>
      </c>
      <c r="C78" s="61">
        <v>23</v>
      </c>
    </row>
    <row r="79" spans="1:3">
      <c r="A79" s="47" t="s">
        <v>2420</v>
      </c>
      <c r="B79" s="45" t="s">
        <v>1573</v>
      </c>
      <c r="C79" s="61">
        <v>38</v>
      </c>
    </row>
    <row r="80" spans="1:3">
      <c r="A80" s="47" t="s">
        <v>2424</v>
      </c>
      <c r="B80" s="45" t="s">
        <v>1581</v>
      </c>
      <c r="C80" s="61">
        <v>51</v>
      </c>
    </row>
    <row r="81" spans="1:3">
      <c r="A81" s="44" t="s">
        <v>2416</v>
      </c>
      <c r="B81" s="45" t="s">
        <v>1570</v>
      </c>
      <c r="C81" s="61">
        <v>24</v>
      </c>
    </row>
    <row r="82" spans="1:3">
      <c r="A82" s="48" t="s">
        <v>2447</v>
      </c>
      <c r="B82" s="49" t="s">
        <v>1595</v>
      </c>
      <c r="C82" s="61">
        <v>39</v>
      </c>
    </row>
    <row r="83" spans="1:3">
      <c r="A83" s="44" t="s">
        <v>2428</v>
      </c>
      <c r="B83" s="45" t="s">
        <v>1583</v>
      </c>
      <c r="C83" s="61">
        <v>31</v>
      </c>
    </row>
    <row r="84" spans="1:3">
      <c r="A84" s="44" t="s">
        <v>2432</v>
      </c>
      <c r="B84" s="45" t="s">
        <v>1585</v>
      </c>
      <c r="C84" s="61">
        <v>20</v>
      </c>
    </row>
    <row r="85" spans="1:3">
      <c r="A85" s="47" t="s">
        <v>2443</v>
      </c>
      <c r="B85" s="51" t="s">
        <v>1592</v>
      </c>
      <c r="C85" s="61">
        <v>27</v>
      </c>
    </row>
    <row r="86" spans="1:3">
      <c r="A86" s="44" t="s">
        <v>2444</v>
      </c>
      <c r="B86" s="51" t="s">
        <v>1592</v>
      </c>
      <c r="C86" s="61">
        <v>15</v>
      </c>
    </row>
    <row r="87" spans="1:3">
      <c r="A87" s="44" t="s">
        <v>2448</v>
      </c>
      <c r="B87" s="51" t="s">
        <v>1595</v>
      </c>
      <c r="C87" s="61">
        <v>21</v>
      </c>
    </row>
    <row r="88" spans="1:3">
      <c r="A88" s="47" t="s">
        <v>2423</v>
      </c>
      <c r="B88" s="45" t="s">
        <v>1581</v>
      </c>
      <c r="C88" s="61">
        <v>73</v>
      </c>
    </row>
    <row r="89" spans="1:3">
      <c r="A89" s="47" t="s">
        <v>2427</v>
      </c>
      <c r="B89" s="45" t="s">
        <v>1583</v>
      </c>
      <c r="C89" s="61">
        <v>45</v>
      </c>
    </row>
    <row r="90" spans="1:3">
      <c r="A90" s="47" t="s">
        <v>2431</v>
      </c>
      <c r="B90" s="45" t="s">
        <v>1585</v>
      </c>
      <c r="C90" s="61">
        <v>23</v>
      </c>
    </row>
    <row r="91" spans="1:3">
      <c r="A91" s="47" t="s">
        <v>2435</v>
      </c>
      <c r="B91" s="45" t="s">
        <v>1587</v>
      </c>
      <c r="C91" s="61">
        <v>17</v>
      </c>
    </row>
    <row r="92" spans="1:3">
      <c r="A92" s="47" t="s">
        <v>2436</v>
      </c>
      <c r="B92" s="45" t="s">
        <v>1587</v>
      </c>
      <c r="C92" s="61">
        <v>14</v>
      </c>
    </row>
    <row r="93" spans="1:3">
      <c r="A93" s="47" t="s">
        <v>2439</v>
      </c>
      <c r="B93" s="45" t="s">
        <v>1589</v>
      </c>
      <c r="C93" s="61">
        <v>22</v>
      </c>
    </row>
    <row r="94" spans="1:3">
      <c r="A94" s="47" t="s">
        <v>2440</v>
      </c>
      <c r="B94" s="45" t="s">
        <v>1589</v>
      </c>
      <c r="C94" s="61">
        <v>12</v>
      </c>
    </row>
    <row r="95" spans="1:3">
      <c r="A95" s="47" t="s">
        <v>2445</v>
      </c>
      <c r="B95" s="45" t="s">
        <v>1592</v>
      </c>
      <c r="C95" s="61">
        <v>7</v>
      </c>
    </row>
    <row r="96" spans="1:3">
      <c r="A96" s="47" t="s">
        <v>2438</v>
      </c>
      <c r="B96" s="51" t="s">
        <v>1589</v>
      </c>
      <c r="C96" s="61">
        <v>90</v>
      </c>
    </row>
    <row r="97" spans="1:3">
      <c r="A97" s="47" t="s">
        <v>2434</v>
      </c>
      <c r="B97" s="51" t="s">
        <v>1587</v>
      </c>
      <c r="C97" s="61">
        <v>113</v>
      </c>
    </row>
    <row r="98" spans="1:3">
      <c r="A98" s="48" t="s">
        <v>2426</v>
      </c>
      <c r="B98" s="51" t="s">
        <v>1583</v>
      </c>
      <c r="C98" s="61">
        <v>100</v>
      </c>
    </row>
    <row r="99" spans="1:3">
      <c r="A99" s="47" t="s">
        <v>2422</v>
      </c>
      <c r="B99" s="51" t="s">
        <v>1581</v>
      </c>
      <c r="C99" s="61">
        <v>374</v>
      </c>
    </row>
    <row r="100" spans="1:3">
      <c r="A100" s="47" t="s">
        <v>2418</v>
      </c>
      <c r="B100" s="51" t="s">
        <v>1573</v>
      </c>
      <c r="C100" s="61">
        <v>115</v>
      </c>
    </row>
    <row r="101" spans="1:3">
      <c r="A101" s="47" t="s">
        <v>2414</v>
      </c>
      <c r="B101" s="45" t="s">
        <v>1570</v>
      </c>
      <c r="C101" s="61">
        <v>120</v>
      </c>
    </row>
    <row r="102" spans="1:3">
      <c r="A102" s="48" t="s">
        <v>2451</v>
      </c>
      <c r="B102" s="49" t="s">
        <v>1610</v>
      </c>
      <c r="C102" s="61">
        <v>292</v>
      </c>
    </row>
    <row r="103" spans="1:3">
      <c r="A103" s="44" t="s">
        <v>2450</v>
      </c>
      <c r="B103" s="45" t="s">
        <v>1608</v>
      </c>
      <c r="C103" s="61">
        <v>293</v>
      </c>
    </row>
    <row r="104" spans="1:3">
      <c r="A104" s="47" t="s">
        <v>2453</v>
      </c>
      <c r="B104" s="45" t="s">
        <v>2037</v>
      </c>
      <c r="C104" s="61">
        <v>179</v>
      </c>
    </row>
    <row r="105" spans="1:3">
      <c r="A105" s="47" t="s">
        <v>2463</v>
      </c>
      <c r="B105" s="45" t="s">
        <v>2041</v>
      </c>
      <c r="C105" s="61">
        <v>68</v>
      </c>
    </row>
    <row r="106" spans="1:3">
      <c r="A106" s="47" t="s">
        <v>2458</v>
      </c>
      <c r="B106" s="45" t="s">
        <v>2039</v>
      </c>
      <c r="C106" s="61">
        <v>196</v>
      </c>
    </row>
    <row r="107" spans="1:3">
      <c r="A107" s="47" t="s">
        <v>2468</v>
      </c>
      <c r="B107" s="45" t="s">
        <v>2043</v>
      </c>
      <c r="C107" s="61">
        <v>95</v>
      </c>
    </row>
    <row r="108" spans="1:3">
      <c r="A108" s="47" t="s">
        <v>2442</v>
      </c>
      <c r="B108" s="51" t="s">
        <v>1592</v>
      </c>
      <c r="C108" s="61">
        <v>115</v>
      </c>
    </row>
    <row r="109" spans="1:3">
      <c r="A109" s="47" t="s">
        <v>2446</v>
      </c>
      <c r="B109" s="51" t="s">
        <v>1595</v>
      </c>
      <c r="C109" s="61">
        <v>110</v>
      </c>
    </row>
    <row r="110" spans="1:3">
      <c r="A110" s="47" t="s">
        <v>1578</v>
      </c>
      <c r="B110" s="45" t="s">
        <v>1579</v>
      </c>
      <c r="C110" s="61">
        <v>874</v>
      </c>
    </row>
    <row r="111" spans="1:3">
      <c r="A111" s="47" t="s">
        <v>1574</v>
      </c>
      <c r="B111" s="45" t="s">
        <v>1575</v>
      </c>
      <c r="C111" s="61">
        <v>222</v>
      </c>
    </row>
    <row r="112" spans="1:3">
      <c r="A112" s="47" t="s">
        <v>1576</v>
      </c>
      <c r="B112" s="45" t="s">
        <v>1577</v>
      </c>
      <c r="C112" s="61">
        <v>218</v>
      </c>
    </row>
    <row r="113" spans="1:3">
      <c r="A113" s="47" t="s">
        <v>1599</v>
      </c>
      <c r="B113" s="45" t="s">
        <v>1600</v>
      </c>
      <c r="C113" s="61">
        <v>16</v>
      </c>
    </row>
    <row r="114" spans="1:3">
      <c r="A114" s="47" t="s">
        <v>1601</v>
      </c>
      <c r="B114" s="45" t="s">
        <v>1603</v>
      </c>
      <c r="C114" s="61">
        <v>10</v>
      </c>
    </row>
    <row r="115" spans="1:3">
      <c r="A115" s="47" t="s">
        <v>1611</v>
      </c>
      <c r="B115" s="45" t="s">
        <v>1612</v>
      </c>
      <c r="C115" s="61">
        <v>300</v>
      </c>
    </row>
    <row r="116" spans="1:3">
      <c r="A116" s="47" t="s">
        <v>1596</v>
      </c>
      <c r="B116" s="45" t="s">
        <v>1597</v>
      </c>
      <c r="C116" s="61">
        <v>201</v>
      </c>
    </row>
    <row r="117" spans="1:3">
      <c r="A117" s="47" t="s">
        <v>1990</v>
      </c>
      <c r="B117" s="51" t="s">
        <v>2511</v>
      </c>
      <c r="C117" s="61">
        <v>87</v>
      </c>
    </row>
    <row r="118" spans="1:3">
      <c r="A118" s="47" t="s">
        <v>1981</v>
      </c>
      <c r="B118" s="45" t="s">
        <v>2510</v>
      </c>
      <c r="C118" s="61">
        <v>89</v>
      </c>
    </row>
    <row r="119" spans="1:3">
      <c r="A119" s="47" t="s">
        <v>2026</v>
      </c>
      <c r="B119" s="45" t="s">
        <v>2030</v>
      </c>
      <c r="C119" s="61">
        <v>195</v>
      </c>
    </row>
    <row r="120" spans="1:3">
      <c r="A120" s="47" t="s">
        <v>2031</v>
      </c>
      <c r="B120" s="45" t="s">
        <v>2034</v>
      </c>
      <c r="C120" s="61">
        <v>322</v>
      </c>
    </row>
    <row r="121" spans="1:3">
      <c r="A121" s="44" t="s">
        <v>2022</v>
      </c>
      <c r="B121" s="45" t="s">
        <v>2025</v>
      </c>
      <c r="C121" s="61">
        <v>163</v>
      </c>
    </row>
    <row r="122" spans="1:3">
      <c r="A122" s="47" t="s">
        <v>2158</v>
      </c>
      <c r="B122" s="45" t="s">
        <v>2160</v>
      </c>
      <c r="C122" s="61">
        <v>497</v>
      </c>
    </row>
    <row r="123" spans="1:3">
      <c r="A123" s="47" t="s">
        <v>2430</v>
      </c>
      <c r="B123" s="45" t="s">
        <v>1585</v>
      </c>
      <c r="C123" s="61">
        <v>80</v>
      </c>
    </row>
    <row r="124" spans="1:3">
      <c r="A124" s="47" t="s">
        <v>2452</v>
      </c>
      <c r="B124" s="51" t="s">
        <v>2021</v>
      </c>
      <c r="C124" s="61">
        <v>92</v>
      </c>
    </row>
    <row r="125" spans="1:3">
      <c r="A125" s="47" t="s">
        <v>2454</v>
      </c>
      <c r="B125" s="45" t="s">
        <v>2037</v>
      </c>
      <c r="C125" s="61">
        <v>26</v>
      </c>
    </row>
    <row r="126" spans="1:3">
      <c r="A126" s="47" t="s">
        <v>2459</v>
      </c>
      <c r="B126" s="45" t="s">
        <v>2039</v>
      </c>
      <c r="C126" s="61">
        <v>8</v>
      </c>
    </row>
    <row r="127" spans="1:3">
      <c r="A127" s="47" t="s">
        <v>2464</v>
      </c>
      <c r="B127" s="45" t="s">
        <v>2041</v>
      </c>
      <c r="C127" s="61">
        <v>61</v>
      </c>
    </row>
    <row r="128" spans="1:3">
      <c r="A128" s="47" t="s">
        <v>2469</v>
      </c>
      <c r="B128" s="45" t="s">
        <v>2043</v>
      </c>
      <c r="C128" s="61">
        <v>116</v>
      </c>
    </row>
    <row r="129" spans="1:3">
      <c r="A129" s="47" t="s">
        <v>2456</v>
      </c>
      <c r="B129" s="45" t="s">
        <v>2037</v>
      </c>
      <c r="C129" s="61">
        <v>87</v>
      </c>
    </row>
    <row r="130" spans="1:3">
      <c r="A130" s="47" t="s">
        <v>2461</v>
      </c>
      <c r="B130" s="45" t="s">
        <v>2039</v>
      </c>
      <c r="C130" s="61">
        <v>40</v>
      </c>
    </row>
    <row r="131" spans="1:3">
      <c r="A131" s="47" t="s">
        <v>2466</v>
      </c>
      <c r="B131" s="45" t="s">
        <v>2041</v>
      </c>
      <c r="C131" s="61">
        <v>49</v>
      </c>
    </row>
    <row r="132" spans="1:3">
      <c r="A132" s="47" t="s">
        <v>2455</v>
      </c>
      <c r="B132" s="45" t="s">
        <v>2037</v>
      </c>
      <c r="C132" s="61">
        <v>32</v>
      </c>
    </row>
    <row r="133" spans="1:3">
      <c r="A133" s="47" t="s">
        <v>2460</v>
      </c>
      <c r="B133" s="45" t="s">
        <v>2039</v>
      </c>
      <c r="C133" s="61">
        <v>43</v>
      </c>
    </row>
    <row r="134" spans="1:3">
      <c r="A134" s="47" t="s">
        <v>2465</v>
      </c>
      <c r="B134" s="45" t="s">
        <v>2041</v>
      </c>
      <c r="C134" s="61">
        <v>64</v>
      </c>
    </row>
    <row r="135" spans="1:3">
      <c r="A135" s="47" t="s">
        <v>2470</v>
      </c>
      <c r="B135" s="45" t="s">
        <v>2043</v>
      </c>
      <c r="C135" s="61">
        <v>37</v>
      </c>
    </row>
  </sheetData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D767"/>
  <sheetViews>
    <sheetView topLeftCell="A309" workbookViewId="0">
      <selection activeCell="D182" sqref="D182"/>
    </sheetView>
  </sheetViews>
  <sheetFormatPr defaultColWidth="9" defaultRowHeight="13.5" outlineLevelCol="3"/>
  <cols>
    <col min="1" max="1" width="13" customWidth="1"/>
    <col min="2" max="2" width="55.5044247787611" customWidth="1"/>
    <col min="3" max="3" width="14.7522123893805" customWidth="1"/>
    <col min="4" max="4" width="6.50442477876106" customWidth="1"/>
  </cols>
  <sheetData>
    <row r="1" spans="1:4">
      <c r="A1" s="41" t="s">
        <v>2164</v>
      </c>
      <c r="B1" s="42"/>
      <c r="C1" s="42" t="s">
        <v>2166</v>
      </c>
      <c r="D1" s="43" t="s">
        <v>2473</v>
      </c>
    </row>
    <row r="2" spans="1:4">
      <c r="A2" s="44" t="s">
        <v>2255</v>
      </c>
      <c r="B2" s="45" t="s">
        <v>1366</v>
      </c>
      <c r="C2" s="44" t="s">
        <v>1367</v>
      </c>
      <c r="D2" s="46">
        <v>0</v>
      </c>
    </row>
    <row r="3" spans="1:4">
      <c r="A3" s="47" t="s">
        <v>2256</v>
      </c>
      <c r="B3" s="45" t="s">
        <v>1366</v>
      </c>
      <c r="C3" s="44" t="s">
        <v>1367</v>
      </c>
      <c r="D3" s="46">
        <v>5</v>
      </c>
    </row>
    <row r="4" spans="1:4">
      <c r="A4" s="47" t="s">
        <v>2257</v>
      </c>
      <c r="B4" s="45" t="s">
        <v>1366</v>
      </c>
      <c r="C4" s="44" t="s">
        <v>1367</v>
      </c>
      <c r="D4" s="46">
        <v>5</v>
      </c>
    </row>
    <row r="5" spans="1:4">
      <c r="A5" s="47" t="s">
        <v>2258</v>
      </c>
      <c r="B5" s="45" t="s">
        <v>1371</v>
      </c>
      <c r="C5" s="44" t="s">
        <v>1367</v>
      </c>
      <c r="D5" s="46">
        <v>5</v>
      </c>
    </row>
    <row r="6" spans="1:4">
      <c r="A6" s="47" t="s">
        <v>2259</v>
      </c>
      <c r="B6" s="45" t="s">
        <v>1371</v>
      </c>
      <c r="C6" s="44" t="s">
        <v>1367</v>
      </c>
      <c r="D6" s="46">
        <v>3</v>
      </c>
    </row>
    <row r="7" spans="1:4">
      <c r="A7" s="47" t="s">
        <v>2260</v>
      </c>
      <c r="B7" s="45" t="s">
        <v>1371</v>
      </c>
      <c r="C7" s="44" t="s">
        <v>1367</v>
      </c>
      <c r="D7" s="46">
        <v>0</v>
      </c>
    </row>
    <row r="8" spans="1:4">
      <c r="A8" s="47" t="s">
        <v>2261</v>
      </c>
      <c r="B8" s="45" t="s">
        <v>1371</v>
      </c>
      <c r="C8" s="44" t="s">
        <v>1367</v>
      </c>
      <c r="D8" s="46">
        <v>0</v>
      </c>
    </row>
    <row r="9" spans="1:4">
      <c r="A9" s="47" t="s">
        <v>2262</v>
      </c>
      <c r="B9" s="45" t="s">
        <v>2474</v>
      </c>
      <c r="C9" s="44" t="s">
        <v>1367</v>
      </c>
      <c r="D9" s="46">
        <v>1</v>
      </c>
    </row>
    <row r="10" spans="1:4">
      <c r="A10" s="47" t="s">
        <v>2263</v>
      </c>
      <c r="B10" s="45" t="s">
        <v>2474</v>
      </c>
      <c r="C10" s="44" t="s">
        <v>1367</v>
      </c>
      <c r="D10" s="46">
        <v>0</v>
      </c>
    </row>
    <row r="11" spans="1:4">
      <c r="A11" s="47" t="s">
        <v>2264</v>
      </c>
      <c r="B11" s="45" t="s">
        <v>2474</v>
      </c>
      <c r="C11" s="44" t="s">
        <v>1367</v>
      </c>
      <c r="D11" s="46">
        <v>0</v>
      </c>
    </row>
    <row r="12" spans="1:4">
      <c r="A12" s="47" t="s">
        <v>2265</v>
      </c>
      <c r="B12" s="45" t="s">
        <v>2474</v>
      </c>
      <c r="C12" s="44" t="s">
        <v>1367</v>
      </c>
      <c r="D12" s="46">
        <v>0</v>
      </c>
    </row>
    <row r="13" spans="1:4">
      <c r="A13" s="47" t="s">
        <v>2266</v>
      </c>
      <c r="B13" s="45" t="s">
        <v>1381</v>
      </c>
      <c r="C13" s="44" t="s">
        <v>1367</v>
      </c>
      <c r="D13" s="46">
        <v>0</v>
      </c>
    </row>
    <row r="14" spans="1:4">
      <c r="A14" s="47" t="s">
        <v>2267</v>
      </c>
      <c r="B14" s="45" t="s">
        <v>1381</v>
      </c>
      <c r="C14" s="44" t="s">
        <v>1367</v>
      </c>
      <c r="D14" s="46">
        <v>4</v>
      </c>
    </row>
    <row r="15" spans="1:4">
      <c r="A15" s="47" t="s">
        <v>2268</v>
      </c>
      <c r="B15" s="45" t="s">
        <v>1381</v>
      </c>
      <c r="C15" s="44" t="s">
        <v>1367</v>
      </c>
      <c r="D15" s="46">
        <v>4</v>
      </c>
    </row>
    <row r="16" spans="1:4">
      <c r="A16" s="47" t="s">
        <v>2269</v>
      </c>
      <c r="B16" s="45" t="s">
        <v>2475</v>
      </c>
      <c r="C16" s="44" t="s">
        <v>1367</v>
      </c>
      <c r="D16" s="46">
        <v>6</v>
      </c>
    </row>
    <row r="17" spans="1:4">
      <c r="A17" s="47" t="s">
        <v>2270</v>
      </c>
      <c r="B17" s="45" t="s">
        <v>2475</v>
      </c>
      <c r="C17" s="44" t="s">
        <v>1367</v>
      </c>
      <c r="D17" s="46">
        <v>2</v>
      </c>
    </row>
    <row r="18" spans="1:4">
      <c r="A18" s="47" t="s">
        <v>2271</v>
      </c>
      <c r="B18" s="45" t="s">
        <v>2475</v>
      </c>
      <c r="C18" s="44" t="s">
        <v>1367</v>
      </c>
      <c r="D18" s="46">
        <v>0</v>
      </c>
    </row>
    <row r="19" spans="1:4">
      <c r="A19" s="47" t="s">
        <v>2272</v>
      </c>
      <c r="B19" s="45" t="s">
        <v>2475</v>
      </c>
      <c r="C19" s="44" t="s">
        <v>1367</v>
      </c>
      <c r="D19" s="46">
        <v>0</v>
      </c>
    </row>
    <row r="20" spans="1:4">
      <c r="A20" s="47" t="s">
        <v>2273</v>
      </c>
      <c r="B20" s="45" t="s">
        <v>1388</v>
      </c>
      <c r="C20" s="44" t="s">
        <v>1367</v>
      </c>
      <c r="D20" s="46">
        <v>1</v>
      </c>
    </row>
    <row r="21" spans="1:4">
      <c r="A21" s="47" t="s">
        <v>2274</v>
      </c>
      <c r="B21" s="45" t="s">
        <v>1388</v>
      </c>
      <c r="C21" s="44" t="s">
        <v>1367</v>
      </c>
      <c r="D21" s="46">
        <v>0</v>
      </c>
    </row>
    <row r="22" spans="1:4">
      <c r="A22" s="47" t="s">
        <v>2275</v>
      </c>
      <c r="B22" s="45" t="s">
        <v>1388</v>
      </c>
      <c r="C22" s="44" t="s">
        <v>1367</v>
      </c>
      <c r="D22" s="46">
        <v>0</v>
      </c>
    </row>
    <row r="23" spans="1:4">
      <c r="A23" s="47" t="s">
        <v>2276</v>
      </c>
      <c r="B23" s="45" t="s">
        <v>1388</v>
      </c>
      <c r="C23" s="44" t="s">
        <v>1367</v>
      </c>
      <c r="D23" s="46">
        <v>0</v>
      </c>
    </row>
    <row r="24" spans="1:4">
      <c r="A24" s="47" t="s">
        <v>2277</v>
      </c>
      <c r="B24" s="45" t="s">
        <v>1395</v>
      </c>
      <c r="C24" s="44" t="s">
        <v>1367</v>
      </c>
      <c r="D24" s="46">
        <v>2</v>
      </c>
    </row>
    <row r="25" spans="1:4">
      <c r="A25" s="47" t="s">
        <v>2278</v>
      </c>
      <c r="B25" s="45" t="s">
        <v>1395</v>
      </c>
      <c r="C25" s="44" t="s">
        <v>1367</v>
      </c>
      <c r="D25" s="46">
        <v>7</v>
      </c>
    </row>
    <row r="26" spans="1:4">
      <c r="A26" s="47" t="s">
        <v>2279</v>
      </c>
      <c r="B26" s="45" t="s">
        <v>1395</v>
      </c>
      <c r="C26" s="44" t="s">
        <v>1367</v>
      </c>
      <c r="D26" s="46">
        <v>4</v>
      </c>
    </row>
    <row r="27" spans="1:4">
      <c r="A27" s="47" t="s">
        <v>2280</v>
      </c>
      <c r="B27" s="45" t="s">
        <v>1395</v>
      </c>
      <c r="C27" s="44" t="s">
        <v>1367</v>
      </c>
      <c r="D27" s="46">
        <v>0</v>
      </c>
    </row>
    <row r="28" spans="1:4">
      <c r="A28" s="47" t="s">
        <v>2281</v>
      </c>
      <c r="B28" s="45" t="s">
        <v>1400</v>
      </c>
      <c r="C28" s="44" t="s">
        <v>1367</v>
      </c>
      <c r="D28" s="46">
        <v>5</v>
      </c>
    </row>
    <row r="29" spans="1:4">
      <c r="A29" s="47" t="s">
        <v>2282</v>
      </c>
      <c r="B29" s="45" t="s">
        <v>1400</v>
      </c>
      <c r="C29" s="44" t="s">
        <v>1367</v>
      </c>
      <c r="D29" s="46">
        <v>5</v>
      </c>
    </row>
    <row r="30" spans="1:4">
      <c r="A30" s="47" t="s">
        <v>2283</v>
      </c>
      <c r="B30" s="45" t="s">
        <v>1400</v>
      </c>
      <c r="C30" s="44" t="s">
        <v>1367</v>
      </c>
      <c r="D30" s="46">
        <v>2</v>
      </c>
    </row>
    <row r="31" spans="1:4">
      <c r="A31" s="47" t="s">
        <v>2284</v>
      </c>
      <c r="B31" s="45" t="s">
        <v>1400</v>
      </c>
      <c r="C31" s="44" t="s">
        <v>1367</v>
      </c>
      <c r="D31" s="46">
        <v>6</v>
      </c>
    </row>
    <row r="32" spans="1:4">
      <c r="A32" s="47" t="s">
        <v>2285</v>
      </c>
      <c r="B32" s="45" t="s">
        <v>1403</v>
      </c>
      <c r="C32" s="44" t="s">
        <v>1367</v>
      </c>
      <c r="D32" s="46">
        <v>1</v>
      </c>
    </row>
    <row r="33" spans="1:4">
      <c r="A33" s="47" t="s">
        <v>2286</v>
      </c>
      <c r="B33" s="45" t="s">
        <v>1403</v>
      </c>
      <c r="C33" s="44" t="s">
        <v>1367</v>
      </c>
      <c r="D33" s="46">
        <v>6</v>
      </c>
    </row>
    <row r="34" spans="1:4">
      <c r="A34" s="47" t="s">
        <v>2287</v>
      </c>
      <c r="B34" s="45" t="s">
        <v>1403</v>
      </c>
      <c r="C34" s="44" t="s">
        <v>1367</v>
      </c>
      <c r="D34" s="46">
        <v>3</v>
      </c>
    </row>
    <row r="35" spans="1:4">
      <c r="A35" s="47" t="s">
        <v>2288</v>
      </c>
      <c r="B35" s="45" t="s">
        <v>1403</v>
      </c>
      <c r="C35" s="44" t="s">
        <v>1367</v>
      </c>
      <c r="D35" s="46">
        <v>0</v>
      </c>
    </row>
    <row r="36" spans="1:4">
      <c r="A36" s="47" t="s">
        <v>2289</v>
      </c>
      <c r="B36" s="45" t="s">
        <v>1407</v>
      </c>
      <c r="C36" s="44" t="s">
        <v>1367</v>
      </c>
      <c r="D36" s="46">
        <v>5</v>
      </c>
    </row>
    <row r="37" spans="1:4">
      <c r="A37" s="47" t="s">
        <v>2290</v>
      </c>
      <c r="B37" s="45" t="s">
        <v>1407</v>
      </c>
      <c r="C37" s="44" t="s">
        <v>1367</v>
      </c>
      <c r="D37" s="46">
        <v>4</v>
      </c>
    </row>
    <row r="38" spans="1:4">
      <c r="A38" s="47" t="s">
        <v>2291</v>
      </c>
      <c r="B38" s="45" t="s">
        <v>1407</v>
      </c>
      <c r="C38" s="44" t="s">
        <v>1367</v>
      </c>
      <c r="D38" s="46">
        <v>2</v>
      </c>
    </row>
    <row r="39" spans="1:4">
      <c r="A39" s="47" t="s">
        <v>2292</v>
      </c>
      <c r="B39" s="45" t="s">
        <v>1407</v>
      </c>
      <c r="C39" s="44" t="s">
        <v>1367</v>
      </c>
      <c r="D39" s="46">
        <v>6</v>
      </c>
    </row>
    <row r="40" spans="1:4">
      <c r="A40" s="47" t="s">
        <v>2293</v>
      </c>
      <c r="B40" s="45" t="s">
        <v>1410</v>
      </c>
      <c r="C40" s="44" t="s">
        <v>1367</v>
      </c>
      <c r="D40" s="46">
        <v>2</v>
      </c>
    </row>
    <row r="41" spans="1:4">
      <c r="A41" s="47" t="s">
        <v>2294</v>
      </c>
      <c r="B41" s="45" t="s">
        <v>1410</v>
      </c>
      <c r="C41" s="44" t="s">
        <v>1367</v>
      </c>
      <c r="D41" s="46">
        <v>1</v>
      </c>
    </row>
    <row r="42" spans="1:4">
      <c r="A42" s="47" t="s">
        <v>2295</v>
      </c>
      <c r="B42" s="45" t="s">
        <v>1410</v>
      </c>
      <c r="C42" s="44" t="s">
        <v>1367</v>
      </c>
      <c r="D42" s="46">
        <v>1</v>
      </c>
    </row>
    <row r="43" spans="1:4">
      <c r="A43" s="47" t="s">
        <v>2296</v>
      </c>
      <c r="B43" s="45" t="s">
        <v>1410</v>
      </c>
      <c r="C43" s="44" t="s">
        <v>1367</v>
      </c>
      <c r="D43" s="46">
        <v>4</v>
      </c>
    </row>
    <row r="44" spans="1:4">
      <c r="A44" s="47" t="s">
        <v>2297</v>
      </c>
      <c r="B44" s="45" t="s">
        <v>1410</v>
      </c>
      <c r="C44" s="44" t="s">
        <v>1367</v>
      </c>
      <c r="D44" s="46">
        <v>10</v>
      </c>
    </row>
    <row r="45" spans="1:4">
      <c r="A45" s="47" t="s">
        <v>2298</v>
      </c>
      <c r="B45" s="45" t="s">
        <v>1417</v>
      </c>
      <c r="C45" s="44" t="s">
        <v>1367</v>
      </c>
      <c r="D45" s="46">
        <v>3</v>
      </c>
    </row>
    <row r="46" spans="1:4">
      <c r="A46" s="47" t="s">
        <v>2299</v>
      </c>
      <c r="B46" s="45" t="s">
        <v>1417</v>
      </c>
      <c r="C46" s="44" t="s">
        <v>1367</v>
      </c>
      <c r="D46" s="46">
        <v>0</v>
      </c>
    </row>
    <row r="47" spans="1:4">
      <c r="A47" s="47" t="s">
        <v>2300</v>
      </c>
      <c r="B47" s="45" t="s">
        <v>1417</v>
      </c>
      <c r="C47" s="44" t="s">
        <v>1367</v>
      </c>
      <c r="D47" s="46">
        <v>2</v>
      </c>
    </row>
    <row r="48" spans="1:4">
      <c r="A48" s="47" t="s">
        <v>2301</v>
      </c>
      <c r="B48" s="45" t="s">
        <v>1417</v>
      </c>
      <c r="C48" s="44" t="s">
        <v>1367</v>
      </c>
      <c r="D48" s="46">
        <v>3</v>
      </c>
    </row>
    <row r="49" spans="1:4">
      <c r="A49" s="47" t="s">
        <v>2302</v>
      </c>
      <c r="B49" s="45" t="s">
        <v>1417</v>
      </c>
      <c r="C49" s="44" t="s">
        <v>1367</v>
      </c>
      <c r="D49" s="46">
        <v>0</v>
      </c>
    </row>
    <row r="50" spans="1:4">
      <c r="A50" s="47" t="s">
        <v>2303</v>
      </c>
      <c r="B50" s="45" t="s">
        <v>1420</v>
      </c>
      <c r="C50" s="44" t="s">
        <v>1367</v>
      </c>
      <c r="D50" s="46">
        <v>3</v>
      </c>
    </row>
    <row r="51" spans="1:4">
      <c r="A51" s="47" t="s">
        <v>2304</v>
      </c>
      <c r="B51" s="45" t="s">
        <v>1420</v>
      </c>
      <c r="C51" s="44" t="s">
        <v>1367</v>
      </c>
      <c r="D51" s="46">
        <v>1</v>
      </c>
    </row>
    <row r="52" spans="1:4">
      <c r="A52" s="47" t="s">
        <v>2305</v>
      </c>
      <c r="B52" s="45" t="s">
        <v>1420</v>
      </c>
      <c r="C52" s="44" t="s">
        <v>1367</v>
      </c>
      <c r="D52" s="46">
        <v>2</v>
      </c>
    </row>
    <row r="53" spans="1:4">
      <c r="A53" s="47" t="s">
        <v>2306</v>
      </c>
      <c r="B53" s="45" t="s">
        <v>1420</v>
      </c>
      <c r="C53" s="44" t="s">
        <v>1367</v>
      </c>
      <c r="D53" s="46">
        <v>3</v>
      </c>
    </row>
    <row r="54" spans="1:4">
      <c r="A54" s="47" t="s">
        <v>2307</v>
      </c>
      <c r="B54" s="45" t="s">
        <v>1420</v>
      </c>
      <c r="C54" s="44" t="s">
        <v>1367</v>
      </c>
      <c r="D54" s="46">
        <v>11</v>
      </c>
    </row>
    <row r="55" spans="1:4">
      <c r="A55" s="47" t="s">
        <v>2308</v>
      </c>
      <c r="B55" s="45" t="s">
        <v>1425</v>
      </c>
      <c r="C55" s="44" t="s">
        <v>1367</v>
      </c>
      <c r="D55" s="46">
        <v>3</v>
      </c>
    </row>
    <row r="56" spans="1:4">
      <c r="A56" s="47" t="s">
        <v>2309</v>
      </c>
      <c r="B56" s="45" t="s">
        <v>1425</v>
      </c>
      <c r="C56" s="44" t="s">
        <v>1367</v>
      </c>
      <c r="D56" s="46">
        <v>0</v>
      </c>
    </row>
    <row r="57" spans="1:4">
      <c r="A57" s="47" t="s">
        <v>2310</v>
      </c>
      <c r="B57" s="45" t="s">
        <v>1425</v>
      </c>
      <c r="C57" s="44" t="s">
        <v>1367</v>
      </c>
      <c r="D57" s="46">
        <v>2</v>
      </c>
    </row>
    <row r="58" spans="1:4">
      <c r="A58" s="47" t="s">
        <v>2311</v>
      </c>
      <c r="B58" s="45" t="s">
        <v>1425</v>
      </c>
      <c r="C58" s="44" t="s">
        <v>1367</v>
      </c>
      <c r="D58" s="46">
        <v>3</v>
      </c>
    </row>
    <row r="59" spans="1:4">
      <c r="A59" s="47" t="s">
        <v>2312</v>
      </c>
      <c r="B59" s="45" t="s">
        <v>1425</v>
      </c>
      <c r="C59" s="44" t="s">
        <v>1367</v>
      </c>
      <c r="D59" s="46">
        <v>6</v>
      </c>
    </row>
    <row r="60" spans="1:4">
      <c r="A60" s="47" t="s">
        <v>2313</v>
      </c>
      <c r="B60" s="45" t="s">
        <v>1429</v>
      </c>
      <c r="C60" s="44" t="s">
        <v>1367</v>
      </c>
      <c r="D60" s="46">
        <v>0</v>
      </c>
    </row>
    <row r="61" spans="1:4">
      <c r="A61" s="47" t="s">
        <v>2314</v>
      </c>
      <c r="B61" s="45" t="s">
        <v>1429</v>
      </c>
      <c r="C61" s="44" t="s">
        <v>1367</v>
      </c>
      <c r="D61" s="46">
        <v>3</v>
      </c>
    </row>
    <row r="62" spans="1:4">
      <c r="A62" s="47" t="s">
        <v>2315</v>
      </c>
      <c r="B62" s="45" t="s">
        <v>1429</v>
      </c>
      <c r="C62" s="44" t="s">
        <v>1367</v>
      </c>
      <c r="D62" s="46">
        <v>5</v>
      </c>
    </row>
    <row r="63" spans="1:4">
      <c r="A63" s="47" t="s">
        <v>2316</v>
      </c>
      <c r="B63" s="45" t="s">
        <v>1432</v>
      </c>
      <c r="C63" s="44" t="s">
        <v>1367</v>
      </c>
      <c r="D63" s="46">
        <v>0</v>
      </c>
    </row>
    <row r="64" spans="1:4">
      <c r="A64" s="47" t="s">
        <v>2317</v>
      </c>
      <c r="B64" s="45" t="s">
        <v>1432</v>
      </c>
      <c r="C64" s="44" t="s">
        <v>1367</v>
      </c>
      <c r="D64" s="46">
        <v>4</v>
      </c>
    </row>
    <row r="65" spans="1:4">
      <c r="A65" s="47" t="s">
        <v>2318</v>
      </c>
      <c r="B65" s="45" t="s">
        <v>1432</v>
      </c>
      <c r="C65" s="44" t="s">
        <v>1367</v>
      </c>
      <c r="D65" s="46">
        <v>5</v>
      </c>
    </row>
    <row r="66" spans="1:4">
      <c r="A66" s="47" t="s">
        <v>2319</v>
      </c>
      <c r="B66" s="45" t="s">
        <v>1438</v>
      </c>
      <c r="C66" s="44" t="s">
        <v>1367</v>
      </c>
      <c r="D66" s="46">
        <v>7</v>
      </c>
    </row>
    <row r="67" spans="1:4">
      <c r="A67" s="47" t="s">
        <v>2320</v>
      </c>
      <c r="B67" s="45" t="s">
        <v>1438</v>
      </c>
      <c r="C67" s="44" t="s">
        <v>1367</v>
      </c>
      <c r="D67" s="46">
        <v>5</v>
      </c>
    </row>
    <row r="68" spans="1:4">
      <c r="A68" s="47" t="s">
        <v>2321</v>
      </c>
      <c r="B68" s="45" t="s">
        <v>1438</v>
      </c>
      <c r="C68" s="44" t="s">
        <v>1367</v>
      </c>
      <c r="D68" s="46">
        <v>0</v>
      </c>
    </row>
    <row r="69" spans="1:4">
      <c r="A69" s="47" t="s">
        <v>2322</v>
      </c>
      <c r="B69" s="45" t="s">
        <v>1438</v>
      </c>
      <c r="C69" s="44" t="s">
        <v>1367</v>
      </c>
      <c r="D69" s="46">
        <v>0</v>
      </c>
    </row>
    <row r="70" spans="1:4">
      <c r="A70" s="47" t="s">
        <v>2323</v>
      </c>
      <c r="B70" s="45" t="s">
        <v>1442</v>
      </c>
      <c r="C70" s="44" t="s">
        <v>1367</v>
      </c>
      <c r="D70" s="46">
        <v>5</v>
      </c>
    </row>
    <row r="71" spans="1:4">
      <c r="A71" s="47" t="s">
        <v>2324</v>
      </c>
      <c r="B71" s="45" t="s">
        <v>1442</v>
      </c>
      <c r="C71" s="44" t="s">
        <v>1367</v>
      </c>
      <c r="D71" s="46">
        <v>8</v>
      </c>
    </row>
    <row r="72" spans="1:4">
      <c r="A72" s="47" t="s">
        <v>2325</v>
      </c>
      <c r="B72" s="45" t="s">
        <v>1442</v>
      </c>
      <c r="C72" s="44" t="s">
        <v>1367</v>
      </c>
      <c r="D72" s="46">
        <v>7</v>
      </c>
    </row>
    <row r="73" spans="1:4">
      <c r="A73" s="47" t="s">
        <v>2326</v>
      </c>
      <c r="B73" s="45" t="s">
        <v>1442</v>
      </c>
      <c r="C73" s="44" t="s">
        <v>1367</v>
      </c>
      <c r="D73" s="46">
        <v>0</v>
      </c>
    </row>
    <row r="74" spans="1:4">
      <c r="A74" s="47" t="s">
        <v>2327</v>
      </c>
      <c r="B74" s="45" t="s">
        <v>2476</v>
      </c>
      <c r="C74" s="44" t="s">
        <v>1367</v>
      </c>
      <c r="D74" s="46">
        <v>7</v>
      </c>
    </row>
    <row r="75" spans="1:4">
      <c r="A75" s="47" t="s">
        <v>2328</v>
      </c>
      <c r="B75" s="45" t="s">
        <v>2476</v>
      </c>
      <c r="C75" s="44" t="s">
        <v>1367</v>
      </c>
      <c r="D75" s="46">
        <v>4</v>
      </c>
    </row>
    <row r="76" spans="1:4">
      <c r="A76" s="47" t="s">
        <v>2329</v>
      </c>
      <c r="B76" s="45" t="s">
        <v>2476</v>
      </c>
      <c r="C76" s="44" t="s">
        <v>1367</v>
      </c>
      <c r="D76" s="46">
        <v>0</v>
      </c>
    </row>
    <row r="77" spans="1:4">
      <c r="A77" s="47" t="s">
        <v>2330</v>
      </c>
      <c r="B77" s="45" t="s">
        <v>2476</v>
      </c>
      <c r="C77" s="44" t="s">
        <v>1367</v>
      </c>
      <c r="D77" s="46">
        <v>0</v>
      </c>
    </row>
    <row r="78" spans="1:4">
      <c r="A78" s="47" t="s">
        <v>2331</v>
      </c>
      <c r="B78" s="45" t="s">
        <v>2477</v>
      </c>
      <c r="C78" s="44" t="s">
        <v>1367</v>
      </c>
      <c r="D78" s="46">
        <v>6</v>
      </c>
    </row>
    <row r="79" spans="1:4">
      <c r="A79" s="47" t="s">
        <v>2332</v>
      </c>
      <c r="B79" s="45" t="s">
        <v>2477</v>
      </c>
      <c r="C79" s="44" t="s">
        <v>1367</v>
      </c>
      <c r="D79" s="46">
        <v>8</v>
      </c>
    </row>
    <row r="80" spans="1:4">
      <c r="A80" s="47" t="s">
        <v>2333</v>
      </c>
      <c r="B80" s="45" t="s">
        <v>2477</v>
      </c>
      <c r="C80" s="44" t="s">
        <v>1367</v>
      </c>
      <c r="D80" s="46">
        <v>6</v>
      </c>
    </row>
    <row r="81" spans="1:4">
      <c r="A81" s="47" t="s">
        <v>2334</v>
      </c>
      <c r="B81" s="45" t="s">
        <v>2477</v>
      </c>
      <c r="C81" s="44" t="s">
        <v>1367</v>
      </c>
      <c r="D81" s="46">
        <v>0</v>
      </c>
    </row>
    <row r="82" spans="1:4">
      <c r="A82" s="47" t="s">
        <v>2335</v>
      </c>
      <c r="B82" s="45" t="s">
        <v>2478</v>
      </c>
      <c r="C82" s="44" t="s">
        <v>1367</v>
      </c>
      <c r="D82" s="46">
        <v>4</v>
      </c>
    </row>
    <row r="83" spans="1:4">
      <c r="A83" s="47" t="s">
        <v>2336</v>
      </c>
      <c r="B83" s="45" t="s">
        <v>2478</v>
      </c>
      <c r="C83" s="44" t="s">
        <v>1367</v>
      </c>
      <c r="D83" s="46">
        <v>1</v>
      </c>
    </row>
    <row r="84" spans="1:4">
      <c r="A84" s="47" t="s">
        <v>2337</v>
      </c>
      <c r="B84" s="45" t="s">
        <v>2478</v>
      </c>
      <c r="C84" s="44" t="s">
        <v>1367</v>
      </c>
      <c r="D84" s="46">
        <v>5</v>
      </c>
    </row>
    <row r="85" spans="1:4">
      <c r="A85" s="47" t="s">
        <v>2338</v>
      </c>
      <c r="B85" s="45" t="s">
        <v>2478</v>
      </c>
      <c r="C85" s="44" t="s">
        <v>1367</v>
      </c>
      <c r="D85" s="46">
        <v>7</v>
      </c>
    </row>
    <row r="86" spans="1:4">
      <c r="A86" s="47" t="s">
        <v>2339</v>
      </c>
      <c r="B86" s="45" t="s">
        <v>2478</v>
      </c>
      <c r="C86" s="44" t="s">
        <v>1367</v>
      </c>
      <c r="D86" s="46">
        <v>13</v>
      </c>
    </row>
    <row r="87" spans="1:4">
      <c r="A87" s="47" t="s">
        <v>2340</v>
      </c>
      <c r="B87" s="45" t="s">
        <v>2479</v>
      </c>
      <c r="C87" s="44" t="s">
        <v>1367</v>
      </c>
      <c r="D87" s="46">
        <v>2</v>
      </c>
    </row>
    <row r="88" spans="1:4">
      <c r="A88" s="47" t="s">
        <v>2341</v>
      </c>
      <c r="B88" s="45" t="s">
        <v>2479</v>
      </c>
      <c r="C88" s="44" t="s">
        <v>1367</v>
      </c>
      <c r="D88" s="46">
        <v>1</v>
      </c>
    </row>
    <row r="89" spans="1:4">
      <c r="A89" s="47" t="s">
        <v>2342</v>
      </c>
      <c r="B89" s="45" t="s">
        <v>2479</v>
      </c>
      <c r="C89" s="44" t="s">
        <v>1367</v>
      </c>
      <c r="D89" s="46">
        <v>6</v>
      </c>
    </row>
    <row r="90" spans="1:4">
      <c r="A90" s="47" t="s">
        <v>2343</v>
      </c>
      <c r="B90" s="45" t="s">
        <v>2479</v>
      </c>
      <c r="C90" s="44" t="s">
        <v>1367</v>
      </c>
      <c r="D90" s="46">
        <v>5</v>
      </c>
    </row>
    <row r="91" spans="1:4">
      <c r="A91" s="47" t="s">
        <v>2344</v>
      </c>
      <c r="B91" s="45" t="s">
        <v>2479</v>
      </c>
      <c r="C91" s="44" t="s">
        <v>1367</v>
      </c>
      <c r="D91" s="46">
        <v>18</v>
      </c>
    </row>
    <row r="92" spans="1:4">
      <c r="A92" s="47" t="s">
        <v>2480</v>
      </c>
      <c r="B92" s="45" t="s">
        <v>2481</v>
      </c>
      <c r="C92" s="44" t="s">
        <v>1466</v>
      </c>
      <c r="D92" s="46">
        <v>0</v>
      </c>
    </row>
    <row r="93" spans="1:4">
      <c r="A93" s="47" t="s">
        <v>2482</v>
      </c>
      <c r="B93" s="45" t="s">
        <v>2483</v>
      </c>
      <c r="C93" s="44" t="s">
        <v>1466</v>
      </c>
      <c r="D93" s="46">
        <v>0</v>
      </c>
    </row>
    <row r="94" spans="1:4">
      <c r="A94" s="47" t="s">
        <v>2414</v>
      </c>
      <c r="B94" s="45" t="s">
        <v>1570</v>
      </c>
      <c r="C94" s="44" t="s">
        <v>1571</v>
      </c>
      <c r="D94" s="46">
        <v>7</v>
      </c>
    </row>
    <row r="95" spans="1:4">
      <c r="A95" s="47" t="s">
        <v>2415</v>
      </c>
      <c r="B95" s="45" t="s">
        <v>1570</v>
      </c>
      <c r="C95" s="44" t="s">
        <v>1571</v>
      </c>
      <c r="D95" s="46">
        <v>0</v>
      </c>
    </row>
    <row r="96" spans="1:4">
      <c r="A96" s="47" t="s">
        <v>2417</v>
      </c>
      <c r="B96" s="45" t="s">
        <v>1570</v>
      </c>
      <c r="C96" s="44" t="s">
        <v>1571</v>
      </c>
      <c r="D96" s="46">
        <v>23</v>
      </c>
    </row>
    <row r="97" spans="1:4">
      <c r="A97" s="47" t="s">
        <v>2419</v>
      </c>
      <c r="B97" s="45" t="s">
        <v>1573</v>
      </c>
      <c r="C97" s="44" t="s">
        <v>1571</v>
      </c>
      <c r="D97" s="46">
        <v>0</v>
      </c>
    </row>
    <row r="98" spans="1:4">
      <c r="A98" s="47" t="s">
        <v>2420</v>
      </c>
      <c r="B98" s="45" t="s">
        <v>1573</v>
      </c>
      <c r="C98" s="44" t="s">
        <v>1571</v>
      </c>
      <c r="D98" s="46">
        <v>0</v>
      </c>
    </row>
    <row r="99" spans="1:4">
      <c r="A99" s="47" t="s">
        <v>1483</v>
      </c>
      <c r="B99" s="45" t="s">
        <v>1484</v>
      </c>
      <c r="C99" s="44" t="s">
        <v>1466</v>
      </c>
      <c r="D99" s="46">
        <v>9</v>
      </c>
    </row>
    <row r="100" spans="1:4">
      <c r="A100" s="47" t="s">
        <v>2421</v>
      </c>
      <c r="B100" s="45" t="s">
        <v>1573</v>
      </c>
      <c r="C100" s="44" t="s">
        <v>1571</v>
      </c>
      <c r="D100" s="46">
        <v>29</v>
      </c>
    </row>
    <row r="101" spans="1:4">
      <c r="A101" s="47" t="s">
        <v>2424</v>
      </c>
      <c r="B101" s="45" t="s">
        <v>1581</v>
      </c>
      <c r="C101" s="44" t="s">
        <v>1571</v>
      </c>
      <c r="D101" s="46">
        <v>0</v>
      </c>
    </row>
    <row r="102" spans="1:4">
      <c r="A102" s="48" t="s">
        <v>2426</v>
      </c>
      <c r="B102" s="49" t="s">
        <v>1583</v>
      </c>
      <c r="C102" s="50" t="s">
        <v>1571</v>
      </c>
      <c r="D102" s="46">
        <v>3</v>
      </c>
    </row>
    <row r="103" spans="1:4">
      <c r="A103" s="47" t="s">
        <v>2434</v>
      </c>
      <c r="B103" s="51" t="s">
        <v>1587</v>
      </c>
      <c r="C103" s="47" t="s">
        <v>1571</v>
      </c>
      <c r="D103" s="46">
        <v>0</v>
      </c>
    </row>
    <row r="104" spans="1:4">
      <c r="A104" s="47" t="s">
        <v>2446</v>
      </c>
      <c r="B104" s="51" t="s">
        <v>1595</v>
      </c>
      <c r="C104" s="47" t="s">
        <v>1571</v>
      </c>
      <c r="D104" s="46">
        <v>0</v>
      </c>
    </row>
    <row r="105" spans="1:4">
      <c r="A105" s="44" t="s">
        <v>2416</v>
      </c>
      <c r="B105" s="45" t="s">
        <v>1570</v>
      </c>
      <c r="C105" s="44" t="s">
        <v>1571</v>
      </c>
      <c r="D105" s="46">
        <v>0</v>
      </c>
    </row>
    <row r="106" spans="1:4">
      <c r="A106" s="48" t="s">
        <v>2447</v>
      </c>
      <c r="B106" s="49" t="s">
        <v>1595</v>
      </c>
      <c r="C106" s="50" t="s">
        <v>1571</v>
      </c>
      <c r="D106" s="46">
        <v>0</v>
      </c>
    </row>
    <row r="107" spans="1:4">
      <c r="A107" s="47" t="s">
        <v>2418</v>
      </c>
      <c r="B107" s="51" t="s">
        <v>1573</v>
      </c>
      <c r="C107" s="47" t="s">
        <v>1571</v>
      </c>
      <c r="D107" s="46">
        <v>0</v>
      </c>
    </row>
    <row r="108" spans="1:4">
      <c r="A108" s="47" t="s">
        <v>2449</v>
      </c>
      <c r="B108" s="51" t="s">
        <v>1595</v>
      </c>
      <c r="C108" s="47" t="s">
        <v>1571</v>
      </c>
      <c r="D108" s="46">
        <v>15</v>
      </c>
    </row>
    <row r="109" spans="1:4">
      <c r="A109" s="44" t="s">
        <v>2450</v>
      </c>
      <c r="B109" s="45" t="s">
        <v>1608</v>
      </c>
      <c r="C109" s="44" t="s">
        <v>1571</v>
      </c>
      <c r="D109" s="46">
        <v>0</v>
      </c>
    </row>
    <row r="110" spans="1:4">
      <c r="A110" s="48" t="s">
        <v>2451</v>
      </c>
      <c r="B110" s="49" t="s">
        <v>1610</v>
      </c>
      <c r="C110" s="50" t="s">
        <v>1571</v>
      </c>
      <c r="D110" s="46">
        <v>0</v>
      </c>
    </row>
    <row r="111" spans="1:4">
      <c r="A111" s="47" t="s">
        <v>1552</v>
      </c>
      <c r="B111" s="51" t="s">
        <v>1553</v>
      </c>
      <c r="C111" s="47" t="s">
        <v>2140</v>
      </c>
      <c r="D111" s="46">
        <v>0</v>
      </c>
    </row>
    <row r="112" spans="1:4">
      <c r="A112" s="47" t="s">
        <v>1678</v>
      </c>
      <c r="B112" s="51" t="s">
        <v>1679</v>
      </c>
      <c r="C112" s="47" t="s">
        <v>2140</v>
      </c>
      <c r="D112" s="46">
        <v>0</v>
      </c>
    </row>
    <row r="113" spans="1:4">
      <c r="A113" s="44" t="s">
        <v>1672</v>
      </c>
      <c r="B113" s="45" t="s">
        <v>1673</v>
      </c>
      <c r="C113" s="44" t="s">
        <v>1671</v>
      </c>
      <c r="D113" s="46">
        <v>0</v>
      </c>
    </row>
    <row r="114" spans="1:4">
      <c r="A114" s="47" t="s">
        <v>1674</v>
      </c>
      <c r="B114" s="45" t="s">
        <v>1675</v>
      </c>
      <c r="C114" s="44" t="s">
        <v>1671</v>
      </c>
      <c r="D114" s="46">
        <v>0</v>
      </c>
    </row>
    <row r="115" spans="1:4">
      <c r="A115" s="47" t="s">
        <v>1658</v>
      </c>
      <c r="B115" s="45" t="s">
        <v>1659</v>
      </c>
      <c r="C115" s="44" t="s">
        <v>1660</v>
      </c>
      <c r="D115" s="46">
        <v>0</v>
      </c>
    </row>
    <row r="116" spans="1:4">
      <c r="A116" s="47" t="s">
        <v>1661</v>
      </c>
      <c r="B116" s="45" t="s">
        <v>844</v>
      </c>
      <c r="C116" s="44" t="s">
        <v>1660</v>
      </c>
      <c r="D116" s="46">
        <v>0</v>
      </c>
    </row>
    <row r="117" spans="1:4">
      <c r="A117" s="48" t="s">
        <v>1747</v>
      </c>
      <c r="B117" s="49" t="s">
        <v>2484</v>
      </c>
      <c r="C117" s="50" t="s">
        <v>2243</v>
      </c>
      <c r="D117" s="46">
        <v>0</v>
      </c>
    </row>
    <row r="118" spans="1:4">
      <c r="A118" s="47" t="s">
        <v>1763</v>
      </c>
      <c r="B118" s="51" t="s">
        <v>1765</v>
      </c>
      <c r="C118" s="47" t="s">
        <v>2243</v>
      </c>
      <c r="D118" s="46">
        <v>33</v>
      </c>
    </row>
    <row r="119" spans="1:4">
      <c r="A119" s="44" t="s">
        <v>2428</v>
      </c>
      <c r="B119" s="45" t="s">
        <v>1583</v>
      </c>
      <c r="C119" s="44" t="s">
        <v>1571</v>
      </c>
      <c r="D119" s="46">
        <v>0</v>
      </c>
    </row>
    <row r="120" spans="1:4">
      <c r="A120" s="47" t="s">
        <v>1870</v>
      </c>
      <c r="B120" s="51" t="s">
        <v>1874</v>
      </c>
      <c r="C120" s="47" t="s">
        <v>2167</v>
      </c>
      <c r="D120" s="46">
        <v>234</v>
      </c>
    </row>
    <row r="121" spans="1:4">
      <c r="A121" s="47" t="s">
        <v>2244</v>
      </c>
      <c r="B121" s="51" t="s">
        <v>2245</v>
      </c>
      <c r="C121" s="47" t="s">
        <v>1910</v>
      </c>
      <c r="D121" s="46">
        <v>15</v>
      </c>
    </row>
    <row r="122" spans="1:4">
      <c r="A122" s="48" t="s">
        <v>2247</v>
      </c>
      <c r="B122" s="49" t="s">
        <v>2245</v>
      </c>
      <c r="C122" s="50" t="s">
        <v>1910</v>
      </c>
      <c r="D122" s="46">
        <v>2</v>
      </c>
    </row>
    <row r="123" spans="1:4">
      <c r="A123" s="47" t="s">
        <v>2248</v>
      </c>
      <c r="B123" s="51" t="s">
        <v>2245</v>
      </c>
      <c r="C123" s="47" t="s">
        <v>1910</v>
      </c>
      <c r="D123" s="46">
        <v>5</v>
      </c>
    </row>
    <row r="124" spans="1:4">
      <c r="A124" s="47" t="s">
        <v>2485</v>
      </c>
      <c r="B124" s="51" t="s">
        <v>2245</v>
      </c>
      <c r="C124" s="47" t="s">
        <v>1910</v>
      </c>
      <c r="D124" s="46">
        <v>0</v>
      </c>
    </row>
    <row r="125" spans="1:4">
      <c r="A125" s="47" t="s">
        <v>2249</v>
      </c>
      <c r="B125" s="51" t="s">
        <v>1912</v>
      </c>
      <c r="C125" s="47" t="s">
        <v>1910</v>
      </c>
      <c r="D125" s="46">
        <v>0</v>
      </c>
    </row>
    <row r="126" spans="1:4">
      <c r="A126" s="50" t="s">
        <v>2250</v>
      </c>
      <c r="B126" s="49" t="s">
        <v>1912</v>
      </c>
      <c r="C126" s="50" t="s">
        <v>1910</v>
      </c>
      <c r="D126" s="46">
        <v>0</v>
      </c>
    </row>
    <row r="127" spans="1:4">
      <c r="A127" s="47" t="s">
        <v>2251</v>
      </c>
      <c r="B127" s="51" t="s">
        <v>1912</v>
      </c>
      <c r="C127" s="47" t="s">
        <v>1910</v>
      </c>
      <c r="D127" s="46">
        <v>0</v>
      </c>
    </row>
    <row r="128" spans="1:4">
      <c r="A128" s="47" t="s">
        <v>2252</v>
      </c>
      <c r="B128" s="51" t="s">
        <v>1912</v>
      </c>
      <c r="C128" s="47" t="s">
        <v>1910</v>
      </c>
      <c r="D128" s="46">
        <v>2</v>
      </c>
    </row>
    <row r="129" spans="1:4">
      <c r="A129" s="44" t="s">
        <v>2253</v>
      </c>
      <c r="B129" s="45" t="s">
        <v>1912</v>
      </c>
      <c r="C129" s="44" t="s">
        <v>1910</v>
      </c>
      <c r="D129" s="46">
        <v>0</v>
      </c>
    </row>
    <row r="130" spans="1:4">
      <c r="A130" s="47" t="s">
        <v>2246</v>
      </c>
      <c r="B130" s="45" t="s">
        <v>2245</v>
      </c>
      <c r="C130" s="44" t="s">
        <v>1910</v>
      </c>
      <c r="D130" s="46">
        <v>3</v>
      </c>
    </row>
    <row r="131" spans="1:4">
      <c r="A131" s="44" t="s">
        <v>2432</v>
      </c>
      <c r="B131" s="45" t="s">
        <v>1585</v>
      </c>
      <c r="C131" s="44" t="s">
        <v>1571</v>
      </c>
      <c r="D131" s="46">
        <v>0</v>
      </c>
    </row>
    <row r="132" spans="1:4">
      <c r="A132" s="47" t="s">
        <v>2442</v>
      </c>
      <c r="B132" s="51" t="s">
        <v>1592</v>
      </c>
      <c r="C132" s="47" t="s">
        <v>1571</v>
      </c>
      <c r="D132" s="46">
        <v>0</v>
      </c>
    </row>
    <row r="133" spans="1:4">
      <c r="A133" s="47" t="s">
        <v>2443</v>
      </c>
      <c r="B133" s="51" t="s">
        <v>1592</v>
      </c>
      <c r="C133" s="47" t="s">
        <v>1571</v>
      </c>
      <c r="D133" s="46">
        <v>0</v>
      </c>
    </row>
    <row r="134" spans="1:4">
      <c r="A134" s="44" t="s">
        <v>2444</v>
      </c>
      <c r="B134" s="51" t="s">
        <v>1592</v>
      </c>
      <c r="C134" s="47" t="s">
        <v>1571</v>
      </c>
      <c r="D134" s="46">
        <v>0</v>
      </c>
    </row>
    <row r="135" spans="1:4">
      <c r="A135" s="48" t="s">
        <v>2486</v>
      </c>
      <c r="B135" s="51" t="s">
        <v>2487</v>
      </c>
      <c r="C135" s="47" t="s">
        <v>1466</v>
      </c>
      <c r="D135" s="46">
        <v>0</v>
      </c>
    </row>
    <row r="136" spans="1:4">
      <c r="A136" s="48" t="s">
        <v>1470</v>
      </c>
      <c r="B136" s="51" t="s">
        <v>1473</v>
      </c>
      <c r="C136" s="47" t="s">
        <v>1466</v>
      </c>
      <c r="D136" s="46">
        <v>0</v>
      </c>
    </row>
    <row r="137" spans="1:4">
      <c r="A137" s="47" t="s">
        <v>1474</v>
      </c>
      <c r="B137" s="51" t="s">
        <v>1477</v>
      </c>
      <c r="C137" s="47" t="s">
        <v>1466</v>
      </c>
      <c r="D137" s="46">
        <v>9</v>
      </c>
    </row>
    <row r="138" spans="1:4">
      <c r="A138" s="47" t="s">
        <v>1478</v>
      </c>
      <c r="B138" s="51" t="s">
        <v>1479</v>
      </c>
      <c r="C138" s="47" t="s">
        <v>1466</v>
      </c>
      <c r="D138" s="46">
        <v>0</v>
      </c>
    </row>
    <row r="139" spans="1:4">
      <c r="A139" s="44" t="s">
        <v>2448</v>
      </c>
      <c r="B139" s="51" t="s">
        <v>1595</v>
      </c>
      <c r="C139" s="47" t="s">
        <v>1571</v>
      </c>
      <c r="D139" s="46">
        <v>0</v>
      </c>
    </row>
    <row r="140" spans="1:4">
      <c r="A140" s="47" t="s">
        <v>1480</v>
      </c>
      <c r="B140" s="45" t="s">
        <v>1482</v>
      </c>
      <c r="C140" s="44" t="s">
        <v>1466</v>
      </c>
      <c r="D140" s="46">
        <v>14</v>
      </c>
    </row>
    <row r="141" spans="1:4">
      <c r="A141" s="47" t="s">
        <v>1485</v>
      </c>
      <c r="B141" s="45" t="s">
        <v>1486</v>
      </c>
      <c r="C141" s="44" t="s">
        <v>1466</v>
      </c>
      <c r="D141" s="46">
        <v>21</v>
      </c>
    </row>
    <row r="142" spans="1:4">
      <c r="A142" s="47" t="s">
        <v>1487</v>
      </c>
      <c r="B142" s="45" t="s">
        <v>1488</v>
      </c>
      <c r="C142" s="44" t="s">
        <v>1466</v>
      </c>
      <c r="D142" s="46">
        <v>12</v>
      </c>
    </row>
    <row r="143" spans="1:4">
      <c r="A143" s="47" t="s">
        <v>1489</v>
      </c>
      <c r="B143" s="45" t="s">
        <v>1490</v>
      </c>
      <c r="C143" s="44" t="s">
        <v>1466</v>
      </c>
      <c r="D143" s="46">
        <v>25</v>
      </c>
    </row>
    <row r="144" spans="1:4">
      <c r="A144" s="47" t="s">
        <v>1574</v>
      </c>
      <c r="B144" s="45" t="s">
        <v>1575</v>
      </c>
      <c r="C144" s="44" t="s">
        <v>1571</v>
      </c>
      <c r="D144" s="46">
        <v>0</v>
      </c>
    </row>
    <row r="145" spans="1:4">
      <c r="A145" s="47" t="s">
        <v>1576</v>
      </c>
      <c r="B145" s="45" t="s">
        <v>1577</v>
      </c>
      <c r="C145" s="44" t="s">
        <v>1571</v>
      </c>
      <c r="D145" s="46">
        <v>0</v>
      </c>
    </row>
    <row r="146" spans="1:4">
      <c r="A146" s="47" t="s">
        <v>1578</v>
      </c>
      <c r="B146" s="45" t="s">
        <v>1579</v>
      </c>
      <c r="C146" s="44" t="s">
        <v>1571</v>
      </c>
      <c r="D146" s="46">
        <v>0</v>
      </c>
    </row>
    <row r="147" spans="1:4">
      <c r="A147" s="47" t="s">
        <v>2422</v>
      </c>
      <c r="B147" s="45" t="s">
        <v>1581</v>
      </c>
      <c r="C147" s="44" t="s">
        <v>1571</v>
      </c>
      <c r="D147" s="46">
        <v>0</v>
      </c>
    </row>
    <row r="148" spans="1:4">
      <c r="A148" s="47" t="s">
        <v>2423</v>
      </c>
      <c r="B148" s="45" t="s">
        <v>1581</v>
      </c>
      <c r="C148" s="44" t="s">
        <v>1571</v>
      </c>
      <c r="D148" s="46">
        <v>0</v>
      </c>
    </row>
    <row r="149" spans="1:4">
      <c r="A149" s="47" t="s">
        <v>2425</v>
      </c>
      <c r="B149" s="45" t="s">
        <v>1581</v>
      </c>
      <c r="C149" s="44" t="s">
        <v>1571</v>
      </c>
      <c r="D149" s="46">
        <v>55</v>
      </c>
    </row>
    <row r="150" spans="1:4">
      <c r="A150" s="47" t="s">
        <v>2225</v>
      </c>
      <c r="B150" s="45" t="s">
        <v>1617</v>
      </c>
      <c r="C150" s="44" t="s">
        <v>1618</v>
      </c>
      <c r="D150" s="46">
        <v>14</v>
      </c>
    </row>
    <row r="151" spans="1:4">
      <c r="A151" s="47" t="s">
        <v>2226</v>
      </c>
      <c r="B151" s="45" t="s">
        <v>1617</v>
      </c>
      <c r="C151" s="44" t="s">
        <v>1618</v>
      </c>
      <c r="D151" s="46">
        <v>6</v>
      </c>
    </row>
    <row r="152" spans="1:4">
      <c r="A152" s="47" t="s">
        <v>2427</v>
      </c>
      <c r="B152" s="45" t="s">
        <v>1583</v>
      </c>
      <c r="C152" s="44" t="s">
        <v>1571</v>
      </c>
      <c r="D152" s="46">
        <v>0</v>
      </c>
    </row>
    <row r="153" spans="1:4">
      <c r="A153" s="47" t="s">
        <v>2429</v>
      </c>
      <c r="B153" s="45" t="s">
        <v>1583</v>
      </c>
      <c r="C153" s="44" t="s">
        <v>1571</v>
      </c>
      <c r="D153" s="46">
        <v>21</v>
      </c>
    </row>
    <row r="154" spans="1:4">
      <c r="A154" s="47" t="s">
        <v>2430</v>
      </c>
      <c r="B154" s="45" t="s">
        <v>1585</v>
      </c>
      <c r="C154" s="44" t="s">
        <v>1571</v>
      </c>
      <c r="D154" s="46">
        <v>33</v>
      </c>
    </row>
    <row r="155" spans="1:4">
      <c r="A155" s="47" t="s">
        <v>2431</v>
      </c>
      <c r="B155" s="45" t="s">
        <v>1585</v>
      </c>
      <c r="C155" s="44" t="s">
        <v>1571</v>
      </c>
      <c r="D155" s="46">
        <v>0</v>
      </c>
    </row>
    <row r="156" spans="1:4">
      <c r="A156" s="47" t="s">
        <v>2433</v>
      </c>
      <c r="B156" s="45" t="s">
        <v>1585</v>
      </c>
      <c r="C156" s="44" t="s">
        <v>1571</v>
      </c>
      <c r="D156" s="46">
        <v>19</v>
      </c>
    </row>
    <row r="157" spans="1:4">
      <c r="A157" s="47" t="s">
        <v>2435</v>
      </c>
      <c r="B157" s="45" t="s">
        <v>1587</v>
      </c>
      <c r="C157" s="44" t="s">
        <v>1571</v>
      </c>
      <c r="D157" s="46">
        <v>0</v>
      </c>
    </row>
    <row r="158" spans="1:4">
      <c r="A158" s="47" t="s">
        <v>2436</v>
      </c>
      <c r="B158" s="45" t="s">
        <v>1587</v>
      </c>
      <c r="C158" s="44" t="s">
        <v>1571</v>
      </c>
      <c r="D158" s="46">
        <v>0</v>
      </c>
    </row>
    <row r="159" spans="1:4">
      <c r="A159" s="47" t="s">
        <v>2437</v>
      </c>
      <c r="B159" s="45" t="s">
        <v>1587</v>
      </c>
      <c r="C159" s="44" t="s">
        <v>1571</v>
      </c>
      <c r="D159" s="46">
        <v>26</v>
      </c>
    </row>
    <row r="160" spans="1:4">
      <c r="A160" s="47" t="s">
        <v>2438</v>
      </c>
      <c r="B160" s="45" t="s">
        <v>1589</v>
      </c>
      <c r="C160" s="44" t="s">
        <v>1571</v>
      </c>
      <c r="D160" s="46">
        <v>9</v>
      </c>
    </row>
    <row r="161" spans="1:4">
      <c r="A161" s="47" t="s">
        <v>2439</v>
      </c>
      <c r="B161" s="45" t="s">
        <v>1589</v>
      </c>
      <c r="C161" s="44" t="s">
        <v>1571</v>
      </c>
      <c r="D161" s="46">
        <v>0</v>
      </c>
    </row>
    <row r="162" spans="1:4">
      <c r="A162" s="47" t="s">
        <v>2237</v>
      </c>
      <c r="B162" s="45" t="s">
        <v>1634</v>
      </c>
      <c r="C162" s="44" t="s">
        <v>1618</v>
      </c>
      <c r="D162" s="46">
        <v>1</v>
      </c>
    </row>
    <row r="163" spans="1:4">
      <c r="A163" s="47" t="s">
        <v>2440</v>
      </c>
      <c r="B163" s="45" t="s">
        <v>1589</v>
      </c>
      <c r="C163" s="44" t="s">
        <v>1571</v>
      </c>
      <c r="D163" s="46">
        <v>0</v>
      </c>
    </row>
    <row r="164" spans="1:4">
      <c r="A164" s="47" t="s">
        <v>2441</v>
      </c>
      <c r="B164" s="45" t="s">
        <v>1589</v>
      </c>
      <c r="C164" s="44" t="s">
        <v>1571</v>
      </c>
      <c r="D164" s="46">
        <v>25</v>
      </c>
    </row>
    <row r="165" spans="1:4">
      <c r="A165" s="47" t="s">
        <v>2445</v>
      </c>
      <c r="B165" s="45" t="s">
        <v>1592</v>
      </c>
      <c r="C165" s="44" t="s">
        <v>1571</v>
      </c>
      <c r="D165" s="46">
        <v>1</v>
      </c>
    </row>
    <row r="166" spans="1:4">
      <c r="A166" s="47" t="s">
        <v>2241</v>
      </c>
      <c r="B166" s="45" t="s">
        <v>1641</v>
      </c>
      <c r="C166" s="44" t="s">
        <v>1618</v>
      </c>
      <c r="D166" s="46">
        <v>1</v>
      </c>
    </row>
    <row r="167" spans="1:4">
      <c r="A167" s="47" t="s">
        <v>1596</v>
      </c>
      <c r="B167" s="45" t="s">
        <v>1597</v>
      </c>
      <c r="C167" s="44" t="s">
        <v>1571</v>
      </c>
      <c r="D167" s="46">
        <v>0</v>
      </c>
    </row>
    <row r="168" spans="1:4">
      <c r="A168" s="47" t="s">
        <v>1598</v>
      </c>
      <c r="B168" s="45" t="s">
        <v>301</v>
      </c>
      <c r="C168" s="44" t="s">
        <v>1571</v>
      </c>
      <c r="D168" s="46">
        <v>621</v>
      </c>
    </row>
    <row r="169" spans="1:4">
      <c r="A169" s="47" t="s">
        <v>1599</v>
      </c>
      <c r="B169" s="45" t="s">
        <v>1600</v>
      </c>
      <c r="C169" s="44" t="s">
        <v>1571</v>
      </c>
      <c r="D169" s="46">
        <v>69</v>
      </c>
    </row>
    <row r="170" spans="1:4">
      <c r="A170" s="47" t="s">
        <v>1601</v>
      </c>
      <c r="B170" s="45" t="s">
        <v>1603</v>
      </c>
      <c r="C170" s="44" t="s">
        <v>1571</v>
      </c>
      <c r="D170" s="46">
        <v>69</v>
      </c>
    </row>
    <row r="171" spans="1:4">
      <c r="A171" s="47" t="s">
        <v>1604</v>
      </c>
      <c r="B171" s="45" t="s">
        <v>1606</v>
      </c>
      <c r="C171" s="44" t="s">
        <v>1571</v>
      </c>
      <c r="D171" s="46">
        <v>41</v>
      </c>
    </row>
    <row r="172" spans="1:4">
      <c r="A172" s="47" t="s">
        <v>1611</v>
      </c>
      <c r="B172" s="45" t="s">
        <v>1612</v>
      </c>
      <c r="C172" s="44" t="s">
        <v>1571</v>
      </c>
      <c r="D172" s="46">
        <v>41</v>
      </c>
    </row>
    <row r="173" spans="1:4">
      <c r="A173" s="47" t="s">
        <v>2224</v>
      </c>
      <c r="B173" s="45" t="s">
        <v>1617</v>
      </c>
      <c r="C173" s="44" t="s">
        <v>1618</v>
      </c>
      <c r="D173" s="46">
        <v>0</v>
      </c>
    </row>
    <row r="174" spans="1:4">
      <c r="A174" s="47" t="s">
        <v>2227</v>
      </c>
      <c r="B174" s="45" t="s">
        <v>1623</v>
      </c>
      <c r="C174" s="44" t="s">
        <v>1618</v>
      </c>
      <c r="D174" s="46">
        <v>0</v>
      </c>
    </row>
    <row r="175" spans="1:4">
      <c r="A175" s="47" t="s">
        <v>2228</v>
      </c>
      <c r="B175" s="45" t="s">
        <v>1623</v>
      </c>
      <c r="C175" s="44" t="s">
        <v>1618</v>
      </c>
      <c r="D175" s="46">
        <v>2</v>
      </c>
    </row>
    <row r="176" spans="1:4">
      <c r="A176" s="47" t="s">
        <v>2229</v>
      </c>
      <c r="B176" s="45" t="s">
        <v>1623</v>
      </c>
      <c r="C176" s="44" t="s">
        <v>1618</v>
      </c>
      <c r="D176" s="46">
        <v>0</v>
      </c>
    </row>
    <row r="177" spans="1:4">
      <c r="A177" s="47" t="s">
        <v>2230</v>
      </c>
      <c r="B177" s="45" t="s">
        <v>2488</v>
      </c>
      <c r="C177" s="44" t="s">
        <v>1618</v>
      </c>
      <c r="D177" s="46">
        <v>23</v>
      </c>
    </row>
    <row r="178" spans="1:4">
      <c r="A178" s="47" t="s">
        <v>2231</v>
      </c>
      <c r="B178" s="45" t="s">
        <v>2488</v>
      </c>
      <c r="C178" s="44" t="s">
        <v>1618</v>
      </c>
      <c r="D178" s="46">
        <v>0</v>
      </c>
    </row>
    <row r="179" spans="1:4">
      <c r="A179" s="47" t="s">
        <v>2232</v>
      </c>
      <c r="B179" s="45" t="s">
        <v>2488</v>
      </c>
      <c r="C179" s="44" t="s">
        <v>1618</v>
      </c>
      <c r="D179" s="46">
        <v>3</v>
      </c>
    </row>
    <row r="180" spans="1:4">
      <c r="A180" s="47" t="s">
        <v>2233</v>
      </c>
      <c r="B180" s="45" t="s">
        <v>2488</v>
      </c>
      <c r="C180" s="44" t="s">
        <v>1618</v>
      </c>
      <c r="D180" s="46">
        <v>6</v>
      </c>
    </row>
    <row r="181" spans="1:4">
      <c r="A181" s="47" t="s">
        <v>2234</v>
      </c>
      <c r="B181" s="45" t="s">
        <v>1634</v>
      </c>
      <c r="C181" s="44" t="s">
        <v>1618</v>
      </c>
      <c r="D181" s="46">
        <v>12</v>
      </c>
    </row>
    <row r="182" spans="1:4">
      <c r="A182" s="47" t="s">
        <v>2235</v>
      </c>
      <c r="B182" s="45" t="s">
        <v>1634</v>
      </c>
      <c r="C182" s="44" t="s">
        <v>1618</v>
      </c>
      <c r="D182" s="46">
        <v>1</v>
      </c>
    </row>
    <row r="183" spans="1:4">
      <c r="A183" s="47" t="s">
        <v>2236</v>
      </c>
      <c r="B183" s="45" t="s">
        <v>1634</v>
      </c>
      <c r="C183" s="44" t="s">
        <v>1618</v>
      </c>
      <c r="D183" s="46">
        <v>0</v>
      </c>
    </row>
    <row r="184" spans="1:4">
      <c r="A184" s="47" t="s">
        <v>2238</v>
      </c>
      <c r="B184" s="45" t="s">
        <v>1634</v>
      </c>
      <c r="C184" s="44" t="s">
        <v>1618</v>
      </c>
      <c r="D184" s="46">
        <v>7</v>
      </c>
    </row>
    <row r="185" spans="1:4">
      <c r="A185" s="47" t="s">
        <v>2239</v>
      </c>
      <c r="B185" s="51" t="s">
        <v>1641</v>
      </c>
      <c r="C185" s="44" t="s">
        <v>1618</v>
      </c>
      <c r="D185" s="46">
        <v>29</v>
      </c>
    </row>
    <row r="186" spans="1:4">
      <c r="A186" s="47" t="s">
        <v>2240</v>
      </c>
      <c r="B186" s="45" t="s">
        <v>1641</v>
      </c>
      <c r="C186" s="44" t="s">
        <v>1618</v>
      </c>
      <c r="D186" s="46">
        <v>3</v>
      </c>
    </row>
    <row r="187" spans="1:4">
      <c r="A187" s="47" t="s">
        <v>2242</v>
      </c>
      <c r="B187" s="45" t="s">
        <v>1641</v>
      </c>
      <c r="C187" s="44" t="s">
        <v>1618</v>
      </c>
      <c r="D187" s="46">
        <v>1</v>
      </c>
    </row>
    <row r="188" spans="1:4">
      <c r="A188" s="47" t="s">
        <v>1676</v>
      </c>
      <c r="B188" s="45" t="s">
        <v>1677</v>
      </c>
      <c r="C188" s="44" t="s">
        <v>2140</v>
      </c>
      <c r="D188" s="46">
        <v>0</v>
      </c>
    </row>
    <row r="189" spans="1:4">
      <c r="A189" s="47" t="s">
        <v>1669</v>
      </c>
      <c r="B189" s="45" t="s">
        <v>1670</v>
      </c>
      <c r="C189" s="44" t="s">
        <v>1671</v>
      </c>
      <c r="D189" s="46">
        <v>0</v>
      </c>
    </row>
    <row r="190" spans="1:4">
      <c r="A190" s="47" t="s">
        <v>1491</v>
      </c>
      <c r="B190" s="45" t="s">
        <v>1495</v>
      </c>
      <c r="C190" s="44" t="s">
        <v>1496</v>
      </c>
      <c r="D190" s="46">
        <v>557</v>
      </c>
    </row>
    <row r="191" spans="1:4">
      <c r="A191" s="47" t="s">
        <v>1497</v>
      </c>
      <c r="B191" s="45" t="s">
        <v>1500</v>
      </c>
      <c r="C191" s="44" t="s">
        <v>1496</v>
      </c>
      <c r="D191" s="46">
        <v>1932</v>
      </c>
    </row>
    <row r="192" spans="1:4">
      <c r="A192" s="47" t="s">
        <v>1509</v>
      </c>
      <c r="B192" s="45" t="s">
        <v>1510</v>
      </c>
      <c r="C192" s="44" t="s">
        <v>1496</v>
      </c>
      <c r="D192" s="46">
        <v>2310</v>
      </c>
    </row>
    <row r="193" spans="1:4">
      <c r="A193" s="47" t="s">
        <v>1522</v>
      </c>
      <c r="B193" s="45" t="e">
        <v>#N/A</v>
      </c>
      <c r="C193" s="44" t="s">
        <v>2397</v>
      </c>
      <c r="D193" s="46">
        <v>0</v>
      </c>
    </row>
    <row r="194" spans="1:4">
      <c r="A194" s="47" t="s">
        <v>1534</v>
      </c>
      <c r="B194" s="45" t="s">
        <v>1536</v>
      </c>
      <c r="C194" s="44" t="s">
        <v>1496</v>
      </c>
      <c r="D194" s="46">
        <v>3835</v>
      </c>
    </row>
    <row r="195" spans="1:4">
      <c r="A195" s="47" t="s">
        <v>1537</v>
      </c>
      <c r="B195" s="45" t="s">
        <v>1538</v>
      </c>
      <c r="C195" s="44" t="s">
        <v>1496</v>
      </c>
      <c r="D195" s="46">
        <v>194</v>
      </c>
    </row>
    <row r="196" spans="1:4">
      <c r="A196" s="47" t="s">
        <v>1539</v>
      </c>
      <c r="B196" s="45" t="s">
        <v>1540</v>
      </c>
      <c r="C196" s="44" t="s">
        <v>1496</v>
      </c>
      <c r="D196" s="46">
        <v>1865</v>
      </c>
    </row>
    <row r="197" spans="1:4">
      <c r="A197" s="47" t="s">
        <v>1541</v>
      </c>
      <c r="B197" s="45" t="s">
        <v>2489</v>
      </c>
      <c r="C197" s="44" t="s">
        <v>1496</v>
      </c>
      <c r="D197" s="46">
        <v>1949</v>
      </c>
    </row>
    <row r="198" spans="1:4">
      <c r="A198" s="47" t="s">
        <v>1544</v>
      </c>
      <c r="B198" s="45" t="s">
        <v>2490</v>
      </c>
      <c r="C198" s="44" t="s">
        <v>1496</v>
      </c>
      <c r="D198" s="46">
        <v>2703</v>
      </c>
    </row>
    <row r="199" spans="1:4">
      <c r="A199" s="47" t="s">
        <v>1549</v>
      </c>
      <c r="B199" s="45" t="s">
        <v>1550</v>
      </c>
      <c r="C199" s="44" t="s">
        <v>1496</v>
      </c>
      <c r="D199" s="46">
        <v>2693</v>
      </c>
    </row>
    <row r="200" spans="1:4">
      <c r="A200" s="47" t="s">
        <v>1501</v>
      </c>
      <c r="B200" s="45" t="s">
        <v>1505</v>
      </c>
      <c r="C200" s="44" t="s">
        <v>1506</v>
      </c>
      <c r="D200" s="46">
        <v>2004</v>
      </c>
    </row>
    <row r="201" spans="1:4">
      <c r="A201" s="47" t="s">
        <v>1507</v>
      </c>
      <c r="B201" s="45" t="s">
        <v>1508</v>
      </c>
      <c r="C201" s="44" t="s">
        <v>1506</v>
      </c>
      <c r="D201" s="46">
        <v>293</v>
      </c>
    </row>
    <row r="202" spans="1:4">
      <c r="A202" s="47" t="s">
        <v>1511</v>
      </c>
      <c r="B202" s="52" t="s">
        <v>2491</v>
      </c>
      <c r="C202" s="44" t="s">
        <v>1506</v>
      </c>
      <c r="D202" s="46">
        <v>0</v>
      </c>
    </row>
    <row r="203" spans="1:4">
      <c r="A203" s="47" t="s">
        <v>1514</v>
      </c>
      <c r="B203" s="45" t="s">
        <v>1518</v>
      </c>
      <c r="C203" s="44" t="s">
        <v>1506</v>
      </c>
      <c r="D203" s="46">
        <v>105</v>
      </c>
    </row>
    <row r="204" spans="1:4">
      <c r="A204" s="47" t="s">
        <v>1519</v>
      </c>
      <c r="B204" s="45" t="s">
        <v>1521</v>
      </c>
      <c r="C204" s="44" t="s">
        <v>1506</v>
      </c>
      <c r="D204" s="46">
        <v>335</v>
      </c>
    </row>
    <row r="205" spans="1:4">
      <c r="A205" s="47" t="s">
        <v>1527</v>
      </c>
      <c r="B205" s="45" t="s">
        <v>1530</v>
      </c>
      <c r="C205" s="44" t="s">
        <v>1506</v>
      </c>
      <c r="D205" s="46">
        <v>1173</v>
      </c>
    </row>
    <row r="206" spans="1:4">
      <c r="A206" s="47" t="s">
        <v>1547</v>
      </c>
      <c r="B206" s="45" t="s">
        <v>1548</v>
      </c>
      <c r="C206" s="44" t="s">
        <v>1506</v>
      </c>
      <c r="D206" s="46">
        <v>331</v>
      </c>
    </row>
    <row r="207" spans="1:4">
      <c r="A207" s="47" t="s">
        <v>2178</v>
      </c>
      <c r="B207" s="45" t="s">
        <v>1694</v>
      </c>
      <c r="C207" s="44" t="s">
        <v>2177</v>
      </c>
      <c r="D207" s="46">
        <v>9</v>
      </c>
    </row>
    <row r="208" spans="1:4">
      <c r="A208" s="47" t="s">
        <v>1713</v>
      </c>
      <c r="B208" s="45" t="s">
        <v>1714</v>
      </c>
      <c r="C208" s="44" t="s">
        <v>1506</v>
      </c>
      <c r="D208" s="46">
        <v>444</v>
      </c>
    </row>
    <row r="209" spans="1:4">
      <c r="A209" s="47" t="s">
        <v>2180</v>
      </c>
      <c r="B209" s="45" t="s">
        <v>1694</v>
      </c>
      <c r="C209" s="44" t="s">
        <v>2177</v>
      </c>
      <c r="D209" s="46">
        <v>0</v>
      </c>
    </row>
    <row r="210" spans="1:4">
      <c r="A210" s="47" t="s">
        <v>1715</v>
      </c>
      <c r="B210" s="45" t="s">
        <v>1716</v>
      </c>
      <c r="C210" s="44" t="s">
        <v>1506</v>
      </c>
      <c r="D210" s="46">
        <v>26</v>
      </c>
    </row>
    <row r="211" spans="1:4">
      <c r="A211" s="47" t="s">
        <v>2182</v>
      </c>
      <c r="B211" s="45" t="s">
        <v>2492</v>
      </c>
      <c r="C211" s="44" t="s">
        <v>2177</v>
      </c>
      <c r="D211" s="46">
        <v>2</v>
      </c>
    </row>
    <row r="212" spans="1:4">
      <c r="A212" s="47" t="s">
        <v>1531</v>
      </c>
      <c r="B212" s="45" t="s">
        <v>1532</v>
      </c>
      <c r="C212" s="44" t="s">
        <v>2403</v>
      </c>
      <c r="D212" s="46">
        <v>4113</v>
      </c>
    </row>
    <row r="213" spans="1:4">
      <c r="A213" s="47" t="s">
        <v>2184</v>
      </c>
      <c r="B213" s="45" t="s">
        <v>2492</v>
      </c>
      <c r="C213" s="44" t="s">
        <v>2177</v>
      </c>
      <c r="D213" s="46">
        <v>0</v>
      </c>
    </row>
    <row r="214" spans="1:4">
      <c r="A214" s="47" t="s">
        <v>1555</v>
      </c>
      <c r="B214" s="45" t="s">
        <v>1556</v>
      </c>
      <c r="C214" s="44" t="s">
        <v>2400</v>
      </c>
      <c r="D214" s="46">
        <v>0</v>
      </c>
    </row>
    <row r="215" spans="1:4">
      <c r="A215" s="47" t="s">
        <v>2186</v>
      </c>
      <c r="B215" s="45" t="s">
        <v>2493</v>
      </c>
      <c r="C215" s="44" t="s">
        <v>2177</v>
      </c>
      <c r="D215" s="46">
        <v>0</v>
      </c>
    </row>
    <row r="216" spans="1:4">
      <c r="A216" s="47" t="s">
        <v>1564</v>
      </c>
      <c r="B216" s="45" t="s">
        <v>1565</v>
      </c>
      <c r="C216" s="44" t="s">
        <v>1566</v>
      </c>
      <c r="D216" s="46">
        <v>90</v>
      </c>
    </row>
    <row r="217" spans="1:4">
      <c r="A217" s="47" t="s">
        <v>1646</v>
      </c>
      <c r="B217" s="45" t="s">
        <v>1648</v>
      </c>
      <c r="C217" s="44" t="s">
        <v>1649</v>
      </c>
      <c r="D217" s="46">
        <v>19</v>
      </c>
    </row>
    <row r="218" spans="1:4">
      <c r="A218" s="47" t="s">
        <v>1650</v>
      </c>
      <c r="B218" s="45" t="s">
        <v>1652</v>
      </c>
      <c r="C218" s="44" t="s">
        <v>1649</v>
      </c>
      <c r="D218" s="46">
        <v>16</v>
      </c>
    </row>
    <row r="219" spans="1:4">
      <c r="A219" s="47" t="s">
        <v>1653</v>
      </c>
      <c r="B219" s="45" t="s">
        <v>1655</v>
      </c>
      <c r="C219" s="44" t="s">
        <v>1656</v>
      </c>
      <c r="D219" s="46">
        <v>0</v>
      </c>
    </row>
    <row r="220" spans="1:4">
      <c r="A220" s="47" t="s">
        <v>1664</v>
      </c>
      <c r="B220" s="45" t="s">
        <v>1665</v>
      </c>
      <c r="C220" s="44" t="s">
        <v>1666</v>
      </c>
      <c r="D220" s="46">
        <v>94</v>
      </c>
    </row>
    <row r="221" spans="1:4">
      <c r="A221" s="47" t="s">
        <v>1667</v>
      </c>
      <c r="B221" s="45" t="s">
        <v>1668</v>
      </c>
      <c r="C221" s="44" t="s">
        <v>1666</v>
      </c>
      <c r="D221" s="46">
        <v>81</v>
      </c>
    </row>
    <row r="222" spans="1:4">
      <c r="A222" s="47" t="s">
        <v>1680</v>
      </c>
      <c r="B222" s="45" t="s">
        <v>1682</v>
      </c>
      <c r="C222" s="44" t="s">
        <v>1683</v>
      </c>
      <c r="D222" s="46">
        <v>1097</v>
      </c>
    </row>
    <row r="223" spans="1:4">
      <c r="A223" s="47" t="s">
        <v>1560</v>
      </c>
      <c r="B223" s="45" t="s">
        <v>373</v>
      </c>
      <c r="C223" s="44" t="s">
        <v>2223</v>
      </c>
      <c r="D223" s="46">
        <v>1509</v>
      </c>
    </row>
    <row r="224" spans="1:4">
      <c r="A224" s="47" t="s">
        <v>1688</v>
      </c>
      <c r="B224" s="45" t="s">
        <v>1690</v>
      </c>
      <c r="C224" s="44" t="s">
        <v>1687</v>
      </c>
      <c r="D224" s="46">
        <v>0</v>
      </c>
    </row>
    <row r="225" spans="1:4">
      <c r="A225" s="47" t="s">
        <v>2176</v>
      </c>
      <c r="B225" s="45" t="s">
        <v>1694</v>
      </c>
      <c r="C225" s="44" t="s">
        <v>2177</v>
      </c>
      <c r="D225" s="46">
        <v>0</v>
      </c>
    </row>
    <row r="226" spans="1:4">
      <c r="A226" s="47" t="s">
        <v>2179</v>
      </c>
      <c r="B226" s="45" t="s">
        <v>1694</v>
      </c>
      <c r="C226" s="44" t="s">
        <v>2177</v>
      </c>
      <c r="D226" s="46">
        <v>0</v>
      </c>
    </row>
    <row r="227" spans="1:4">
      <c r="A227" s="47" t="s">
        <v>2181</v>
      </c>
      <c r="B227" s="45" t="s">
        <v>2492</v>
      </c>
      <c r="C227" s="44" t="s">
        <v>2177</v>
      </c>
      <c r="D227" s="46">
        <v>3</v>
      </c>
    </row>
    <row r="228" spans="1:4">
      <c r="A228" s="47" t="s">
        <v>2183</v>
      </c>
      <c r="B228" s="45" t="s">
        <v>2492</v>
      </c>
      <c r="C228" s="44" t="s">
        <v>2177</v>
      </c>
      <c r="D228" s="46">
        <v>2</v>
      </c>
    </row>
    <row r="229" spans="1:4">
      <c r="A229" s="47" t="s">
        <v>2185</v>
      </c>
      <c r="B229" s="45" t="s">
        <v>2493</v>
      </c>
      <c r="C229" s="44" t="s">
        <v>2177</v>
      </c>
      <c r="D229" s="46">
        <v>0</v>
      </c>
    </row>
    <row r="230" spans="1:4">
      <c r="A230" s="47" t="s">
        <v>2187</v>
      </c>
      <c r="B230" s="45" t="s">
        <v>2493</v>
      </c>
      <c r="C230" s="44" t="s">
        <v>2177</v>
      </c>
      <c r="D230" s="46">
        <v>1</v>
      </c>
    </row>
    <row r="231" spans="1:4">
      <c r="A231" s="47" t="s">
        <v>2188</v>
      </c>
      <c r="B231" s="45" t="s">
        <v>2493</v>
      </c>
      <c r="C231" s="44" t="s">
        <v>2177</v>
      </c>
      <c r="D231" s="46">
        <v>0</v>
      </c>
    </row>
    <row r="232" spans="1:4">
      <c r="A232" s="47" t="s">
        <v>2494</v>
      </c>
      <c r="B232" s="45" t="s">
        <v>1780</v>
      </c>
      <c r="C232" s="44" t="s">
        <v>1781</v>
      </c>
      <c r="D232" s="46">
        <v>0</v>
      </c>
    </row>
    <row r="233" spans="1:4">
      <c r="A233" s="47" t="s">
        <v>2495</v>
      </c>
      <c r="B233" s="45" t="s">
        <v>2496</v>
      </c>
      <c r="C233" s="44" t="s">
        <v>1781</v>
      </c>
      <c r="D233" s="46">
        <v>0</v>
      </c>
    </row>
    <row r="234" spans="1:4">
      <c r="A234" s="47" t="s">
        <v>2497</v>
      </c>
      <c r="B234" s="45" t="s">
        <v>2498</v>
      </c>
      <c r="C234" s="44" t="s">
        <v>1781</v>
      </c>
      <c r="D234" s="46">
        <v>0</v>
      </c>
    </row>
    <row r="235" spans="1:4">
      <c r="A235" s="47" t="s">
        <v>2499</v>
      </c>
      <c r="B235" s="45" t="s">
        <v>2500</v>
      </c>
      <c r="C235" s="44" t="s">
        <v>1781</v>
      </c>
      <c r="D235" s="46">
        <v>0</v>
      </c>
    </row>
    <row r="236" spans="1:4">
      <c r="A236" s="47" t="s">
        <v>2501</v>
      </c>
      <c r="B236" s="45" t="s">
        <v>1847</v>
      </c>
      <c r="C236" s="44" t="s">
        <v>1781</v>
      </c>
      <c r="D236" s="46">
        <v>0</v>
      </c>
    </row>
    <row r="237" spans="1:4">
      <c r="A237" s="47" t="s">
        <v>2189</v>
      </c>
      <c r="B237" s="45" t="s">
        <v>2493</v>
      </c>
      <c r="C237" s="44" t="s">
        <v>2177</v>
      </c>
      <c r="D237" s="46">
        <v>0</v>
      </c>
    </row>
    <row r="238" spans="1:4">
      <c r="A238" s="47" t="s">
        <v>2190</v>
      </c>
      <c r="B238" s="45" t="s">
        <v>1699</v>
      </c>
      <c r="C238" s="44" t="s">
        <v>2177</v>
      </c>
      <c r="D238" s="46">
        <v>78</v>
      </c>
    </row>
    <row r="239" spans="1:4">
      <c r="A239" s="47" t="s">
        <v>1722</v>
      </c>
      <c r="B239" s="45" t="s">
        <v>396</v>
      </c>
      <c r="C239" s="44" t="s">
        <v>2177</v>
      </c>
      <c r="D239" s="46">
        <v>0</v>
      </c>
    </row>
    <row r="240" spans="1:4">
      <c r="A240" s="47" t="s">
        <v>1706</v>
      </c>
      <c r="B240" s="45" t="s">
        <v>1711</v>
      </c>
      <c r="C240" s="44" t="s">
        <v>2402</v>
      </c>
      <c r="D240" s="46">
        <v>0</v>
      </c>
    </row>
    <row r="241" spans="1:4">
      <c r="A241" s="47" t="s">
        <v>1726</v>
      </c>
      <c r="B241" s="45" t="s">
        <v>1728</v>
      </c>
      <c r="C241" s="44" t="s">
        <v>2168</v>
      </c>
      <c r="D241" s="46">
        <v>0</v>
      </c>
    </row>
    <row r="242" spans="1:4">
      <c r="A242" s="47" t="s">
        <v>1729</v>
      </c>
      <c r="B242" s="45" t="s">
        <v>1730</v>
      </c>
      <c r="C242" s="44" t="s">
        <v>2399</v>
      </c>
      <c r="D242" s="46">
        <v>0</v>
      </c>
    </row>
    <row r="243" spans="1:4">
      <c r="A243" s="47" t="s">
        <v>1732</v>
      </c>
      <c r="B243" s="45" t="s">
        <v>1733</v>
      </c>
      <c r="C243" s="44" t="s">
        <v>2399</v>
      </c>
      <c r="D243" s="46">
        <v>0</v>
      </c>
    </row>
    <row r="244" spans="1:4">
      <c r="A244" s="47" t="s">
        <v>1738</v>
      </c>
      <c r="B244" s="45" t="s">
        <v>1739</v>
      </c>
      <c r="C244" s="44" t="s">
        <v>2398</v>
      </c>
      <c r="D244" s="46">
        <v>1638</v>
      </c>
    </row>
    <row r="245" spans="1:4">
      <c r="A245" s="47" t="s">
        <v>1752</v>
      </c>
      <c r="B245" s="45" t="s">
        <v>1754</v>
      </c>
      <c r="C245" s="47" t="s">
        <v>2243</v>
      </c>
      <c r="D245" s="46">
        <v>0</v>
      </c>
    </row>
    <row r="246" spans="1:4">
      <c r="A246" s="47" t="s">
        <v>1757</v>
      </c>
      <c r="B246" s="45" t="s">
        <v>2502</v>
      </c>
      <c r="C246" s="47" t="s">
        <v>2243</v>
      </c>
      <c r="D246" s="46">
        <v>67</v>
      </c>
    </row>
    <row r="247" spans="1:4">
      <c r="A247" s="47" t="s">
        <v>1768</v>
      </c>
      <c r="B247" s="53"/>
      <c r="C247" s="47" t="s">
        <v>2243</v>
      </c>
      <c r="D247" s="46">
        <v>48</v>
      </c>
    </row>
    <row r="248" spans="1:4">
      <c r="A248" s="47" t="s">
        <v>1773</v>
      </c>
      <c r="B248" s="53"/>
      <c r="C248" s="47" t="s">
        <v>2243</v>
      </c>
      <c r="D248" s="46">
        <v>29</v>
      </c>
    </row>
    <row r="249" spans="1:4">
      <c r="A249" s="47" t="s">
        <v>1858</v>
      </c>
      <c r="B249" s="45" t="s">
        <v>1862</v>
      </c>
      <c r="C249" s="44" t="s">
        <v>1863</v>
      </c>
      <c r="D249" s="46">
        <v>74</v>
      </c>
    </row>
    <row r="250" spans="1:4">
      <c r="A250" s="47" t="s">
        <v>1866</v>
      </c>
      <c r="B250" s="45" t="s">
        <v>1867</v>
      </c>
      <c r="C250" s="44" t="s">
        <v>1863</v>
      </c>
      <c r="D250" s="46">
        <v>3</v>
      </c>
    </row>
    <row r="251" spans="1:4">
      <c r="A251" s="47" t="s">
        <v>1883</v>
      </c>
      <c r="B251" s="45" t="s">
        <v>1885</v>
      </c>
      <c r="C251" s="44" t="s">
        <v>2169</v>
      </c>
      <c r="D251" s="46">
        <v>0</v>
      </c>
    </row>
    <row r="252" spans="1:4">
      <c r="A252" s="47" t="s">
        <v>1886</v>
      </c>
      <c r="B252" s="45" t="s">
        <v>1888</v>
      </c>
      <c r="C252" s="44" t="s">
        <v>2169</v>
      </c>
      <c r="D252" s="46">
        <v>97</v>
      </c>
    </row>
    <row r="253" spans="1:4">
      <c r="A253" s="47" t="s">
        <v>1894</v>
      </c>
      <c r="B253" s="45" t="s">
        <v>2503</v>
      </c>
      <c r="C253" s="44" t="s">
        <v>2169</v>
      </c>
      <c r="D253" s="46">
        <v>0</v>
      </c>
    </row>
    <row r="254" spans="1:4">
      <c r="A254" s="47" t="s">
        <v>1898</v>
      </c>
      <c r="B254" s="45" t="s">
        <v>1899</v>
      </c>
      <c r="C254" s="44" t="s">
        <v>2169</v>
      </c>
      <c r="D254" s="46">
        <v>0</v>
      </c>
    </row>
    <row r="255" spans="1:4">
      <c r="A255" s="47" t="s">
        <v>1900</v>
      </c>
      <c r="B255" s="45" t="s">
        <v>1902</v>
      </c>
      <c r="C255" s="44" t="s">
        <v>2169</v>
      </c>
      <c r="D255" s="46">
        <v>85</v>
      </c>
    </row>
    <row r="256" spans="1:4">
      <c r="A256" s="47" t="s">
        <v>1903</v>
      </c>
      <c r="B256" s="45" t="s">
        <v>1904</v>
      </c>
      <c r="C256" s="44" t="s">
        <v>2169</v>
      </c>
      <c r="D256" s="46">
        <v>51</v>
      </c>
    </row>
    <row r="257" spans="1:4">
      <c r="A257" s="47" t="s">
        <v>2171</v>
      </c>
      <c r="B257" s="45" t="s">
        <v>2504</v>
      </c>
      <c r="C257" s="54" t="s">
        <v>2173</v>
      </c>
      <c r="D257" s="46">
        <v>0</v>
      </c>
    </row>
    <row r="258" spans="1:4">
      <c r="A258" s="47" t="s">
        <v>2174</v>
      </c>
      <c r="B258" s="45" t="s">
        <v>2504</v>
      </c>
      <c r="C258" s="54" t="s">
        <v>2173</v>
      </c>
      <c r="D258" s="46">
        <v>0</v>
      </c>
    </row>
    <row r="259" spans="1:4">
      <c r="A259" s="47" t="s">
        <v>2345</v>
      </c>
      <c r="B259" s="45" t="s">
        <v>1916</v>
      </c>
      <c r="C259" s="47" t="s">
        <v>1367</v>
      </c>
      <c r="D259" s="46">
        <v>0</v>
      </c>
    </row>
    <row r="260" spans="1:4">
      <c r="A260" s="47" t="s">
        <v>2346</v>
      </c>
      <c r="B260" s="45" t="s">
        <v>1916</v>
      </c>
      <c r="C260" s="47" t="s">
        <v>1367</v>
      </c>
      <c r="D260" s="46">
        <v>0</v>
      </c>
    </row>
    <row r="261" spans="1:4">
      <c r="A261" s="47" t="s">
        <v>2347</v>
      </c>
      <c r="B261" s="45" t="s">
        <v>1916</v>
      </c>
      <c r="C261" s="47" t="s">
        <v>1367</v>
      </c>
      <c r="D261" s="46">
        <v>1</v>
      </c>
    </row>
    <row r="262" spans="1:4">
      <c r="A262" s="47" t="s">
        <v>2348</v>
      </c>
      <c r="B262" s="45" t="s">
        <v>1919</v>
      </c>
      <c r="C262" s="47" t="s">
        <v>1367</v>
      </c>
      <c r="D262" s="46">
        <v>6</v>
      </c>
    </row>
    <row r="263" spans="1:4">
      <c r="A263" s="47" t="s">
        <v>2349</v>
      </c>
      <c r="B263" s="45" t="s">
        <v>1919</v>
      </c>
      <c r="C263" s="47" t="s">
        <v>1367</v>
      </c>
      <c r="D263" s="46">
        <v>7</v>
      </c>
    </row>
    <row r="264" spans="1:4">
      <c r="A264" s="47" t="s">
        <v>2350</v>
      </c>
      <c r="B264" s="45" t="s">
        <v>1919</v>
      </c>
      <c r="C264" s="47" t="s">
        <v>1367</v>
      </c>
      <c r="D264" s="46">
        <v>0</v>
      </c>
    </row>
    <row r="265" spans="1:4">
      <c r="A265" s="47" t="s">
        <v>2351</v>
      </c>
      <c r="B265" s="45" t="s">
        <v>1919</v>
      </c>
      <c r="C265" s="47" t="s">
        <v>1367</v>
      </c>
      <c r="D265" s="46">
        <v>0</v>
      </c>
    </row>
    <row r="266" spans="1:4">
      <c r="A266" s="47" t="s">
        <v>2352</v>
      </c>
      <c r="B266" s="45" t="s">
        <v>1922</v>
      </c>
      <c r="C266" s="47" t="s">
        <v>1367</v>
      </c>
      <c r="D266" s="46">
        <v>7</v>
      </c>
    </row>
    <row r="267" spans="1:4">
      <c r="A267" s="47" t="s">
        <v>2353</v>
      </c>
      <c r="B267" s="45" t="s">
        <v>1922</v>
      </c>
      <c r="C267" s="47" t="s">
        <v>1367</v>
      </c>
      <c r="D267" s="46">
        <v>15</v>
      </c>
    </row>
    <row r="268" spans="1:4">
      <c r="A268" s="47" t="s">
        <v>2354</v>
      </c>
      <c r="B268" s="45" t="s">
        <v>1922</v>
      </c>
      <c r="C268" s="47" t="s">
        <v>1367</v>
      </c>
      <c r="D268" s="46">
        <v>10</v>
      </c>
    </row>
    <row r="269" spans="1:4">
      <c r="A269" s="47" t="s">
        <v>2355</v>
      </c>
      <c r="B269" s="45" t="s">
        <v>1922</v>
      </c>
      <c r="C269" s="47" t="s">
        <v>1367</v>
      </c>
      <c r="D269" s="46">
        <v>0</v>
      </c>
    </row>
    <row r="270" spans="1:4">
      <c r="A270" s="47" t="s">
        <v>2356</v>
      </c>
      <c r="B270" s="45" t="s">
        <v>1924</v>
      </c>
      <c r="C270" s="47" t="s">
        <v>1367</v>
      </c>
      <c r="D270" s="46">
        <v>15</v>
      </c>
    </row>
    <row r="271" spans="1:4">
      <c r="A271" s="47" t="s">
        <v>2357</v>
      </c>
      <c r="B271" s="45" t="s">
        <v>1924</v>
      </c>
      <c r="C271" s="47" t="s">
        <v>1367</v>
      </c>
      <c r="D271" s="46">
        <v>1</v>
      </c>
    </row>
    <row r="272" spans="1:4">
      <c r="A272" s="47" t="s">
        <v>2358</v>
      </c>
      <c r="B272" s="45" t="s">
        <v>1924</v>
      </c>
      <c r="C272" s="47" t="s">
        <v>1367</v>
      </c>
      <c r="D272" s="46">
        <v>5</v>
      </c>
    </row>
    <row r="273" spans="1:4">
      <c r="A273" s="47" t="s">
        <v>2359</v>
      </c>
      <c r="B273" s="45" t="s">
        <v>1924</v>
      </c>
      <c r="C273" s="47" t="s">
        <v>1367</v>
      </c>
      <c r="D273" s="46">
        <v>6</v>
      </c>
    </row>
    <row r="274" spans="1:4">
      <c r="A274" s="47" t="s">
        <v>2360</v>
      </c>
      <c r="B274" s="45" t="s">
        <v>1924</v>
      </c>
      <c r="C274" s="47" t="s">
        <v>1367</v>
      </c>
      <c r="D274" s="46">
        <v>16</v>
      </c>
    </row>
    <row r="275" spans="1:4">
      <c r="A275" s="47" t="s">
        <v>2361</v>
      </c>
      <c r="B275" s="45" t="s">
        <v>1927</v>
      </c>
      <c r="C275" s="47" t="s">
        <v>1367</v>
      </c>
      <c r="D275" s="46">
        <v>0</v>
      </c>
    </row>
    <row r="276" spans="1:4">
      <c r="A276" s="47" t="s">
        <v>2362</v>
      </c>
      <c r="B276" s="45" t="s">
        <v>1927</v>
      </c>
      <c r="C276" s="47" t="s">
        <v>1367</v>
      </c>
      <c r="D276" s="46">
        <v>7</v>
      </c>
    </row>
    <row r="277" spans="1:4">
      <c r="A277" s="47" t="s">
        <v>2363</v>
      </c>
      <c r="B277" s="45" t="s">
        <v>1927</v>
      </c>
      <c r="C277" s="47" t="s">
        <v>1367</v>
      </c>
      <c r="D277" s="46">
        <v>0</v>
      </c>
    </row>
    <row r="278" spans="1:4">
      <c r="A278" s="47" t="s">
        <v>2364</v>
      </c>
      <c r="B278" s="45" t="s">
        <v>1927</v>
      </c>
      <c r="C278" s="47" t="s">
        <v>1367</v>
      </c>
      <c r="D278" s="46">
        <v>0</v>
      </c>
    </row>
    <row r="279" spans="1:4">
      <c r="A279" s="47" t="s">
        <v>2365</v>
      </c>
      <c r="B279" s="45" t="s">
        <v>1929</v>
      </c>
      <c r="C279" s="47" t="s">
        <v>1367</v>
      </c>
      <c r="D279" s="46">
        <v>0</v>
      </c>
    </row>
    <row r="280" spans="1:4">
      <c r="A280" s="47" t="s">
        <v>2366</v>
      </c>
      <c r="B280" s="45" t="s">
        <v>1929</v>
      </c>
      <c r="C280" s="47" t="s">
        <v>1367</v>
      </c>
      <c r="D280" s="46">
        <v>7</v>
      </c>
    </row>
    <row r="281" spans="1:4">
      <c r="A281" s="47" t="s">
        <v>2367</v>
      </c>
      <c r="B281" s="45" t="s">
        <v>1929</v>
      </c>
      <c r="C281" s="47" t="s">
        <v>1367</v>
      </c>
      <c r="D281" s="46">
        <v>1</v>
      </c>
    </row>
    <row r="282" spans="1:4">
      <c r="A282" s="47" t="s">
        <v>2368</v>
      </c>
      <c r="B282" s="45" t="s">
        <v>1929</v>
      </c>
      <c r="C282" s="47" t="s">
        <v>1367</v>
      </c>
      <c r="D282" s="46">
        <v>0</v>
      </c>
    </row>
    <row r="283" spans="1:4">
      <c r="A283" s="47" t="s">
        <v>2369</v>
      </c>
      <c r="B283" s="45" t="s">
        <v>1931</v>
      </c>
      <c r="C283" s="47" t="s">
        <v>1367</v>
      </c>
      <c r="D283" s="46">
        <v>5</v>
      </c>
    </row>
    <row r="284" spans="1:4">
      <c r="A284" s="47" t="s">
        <v>2370</v>
      </c>
      <c r="B284" s="45" t="s">
        <v>1931</v>
      </c>
      <c r="C284" s="47" t="s">
        <v>1367</v>
      </c>
      <c r="D284" s="46">
        <v>0</v>
      </c>
    </row>
    <row r="285" spans="1:4">
      <c r="A285" s="47" t="s">
        <v>2371</v>
      </c>
      <c r="B285" s="45" t="s">
        <v>1931</v>
      </c>
      <c r="C285" s="47" t="s">
        <v>1367</v>
      </c>
      <c r="D285" s="46">
        <v>3</v>
      </c>
    </row>
    <row r="286" spans="1:4">
      <c r="A286" s="47" t="s">
        <v>2372</v>
      </c>
      <c r="B286" s="45" t="s">
        <v>1931</v>
      </c>
      <c r="C286" s="47" t="s">
        <v>1367</v>
      </c>
      <c r="D286" s="46">
        <v>3</v>
      </c>
    </row>
    <row r="287" spans="1:4">
      <c r="A287" s="47" t="s">
        <v>2373</v>
      </c>
      <c r="B287" s="45" t="s">
        <v>1931</v>
      </c>
      <c r="C287" s="47" t="s">
        <v>1367</v>
      </c>
      <c r="D287" s="46">
        <v>15</v>
      </c>
    </row>
    <row r="288" spans="1:4">
      <c r="A288" s="47" t="s">
        <v>2374</v>
      </c>
      <c r="B288" s="45" t="s">
        <v>1934</v>
      </c>
      <c r="C288" s="47" t="s">
        <v>1367</v>
      </c>
      <c r="D288" s="46">
        <v>4</v>
      </c>
    </row>
    <row r="289" spans="1:4">
      <c r="A289" s="47" t="s">
        <v>2375</v>
      </c>
      <c r="B289" s="45" t="s">
        <v>1934</v>
      </c>
      <c r="C289" s="47" t="s">
        <v>1367</v>
      </c>
      <c r="D289" s="46">
        <v>1</v>
      </c>
    </row>
    <row r="290" spans="1:4">
      <c r="A290" s="47" t="s">
        <v>2376</v>
      </c>
      <c r="B290" s="45" t="s">
        <v>1934</v>
      </c>
      <c r="C290" s="47" t="s">
        <v>1367</v>
      </c>
      <c r="D290" s="46">
        <v>4</v>
      </c>
    </row>
    <row r="291" spans="1:4">
      <c r="A291" s="47" t="s">
        <v>2377</v>
      </c>
      <c r="B291" s="45" t="s">
        <v>1934</v>
      </c>
      <c r="C291" s="47" t="s">
        <v>1367</v>
      </c>
      <c r="D291" s="46">
        <v>4</v>
      </c>
    </row>
    <row r="292" spans="1:4">
      <c r="A292" s="47" t="s">
        <v>2378</v>
      </c>
      <c r="B292" s="45" t="s">
        <v>1934</v>
      </c>
      <c r="C292" s="47" t="s">
        <v>1367</v>
      </c>
      <c r="D292" s="46">
        <v>18</v>
      </c>
    </row>
    <row r="293" spans="1:4">
      <c r="A293" s="47" t="s">
        <v>2379</v>
      </c>
      <c r="B293" s="45" t="s">
        <v>1937</v>
      </c>
      <c r="C293" s="47" t="s">
        <v>1367</v>
      </c>
      <c r="D293" s="46">
        <v>0</v>
      </c>
    </row>
    <row r="294" spans="1:4">
      <c r="A294" s="47" t="s">
        <v>2380</v>
      </c>
      <c r="B294" s="45" t="s">
        <v>1937</v>
      </c>
      <c r="C294" s="47" t="s">
        <v>1367</v>
      </c>
      <c r="D294" s="46">
        <v>0</v>
      </c>
    </row>
    <row r="295" spans="1:4">
      <c r="A295" s="47" t="s">
        <v>2381</v>
      </c>
      <c r="B295" s="45" t="s">
        <v>1937</v>
      </c>
      <c r="C295" s="47" t="s">
        <v>1367</v>
      </c>
      <c r="D295" s="46">
        <v>0</v>
      </c>
    </row>
    <row r="296" spans="1:4">
      <c r="A296" s="47" t="s">
        <v>2382</v>
      </c>
      <c r="B296" s="45" t="s">
        <v>1940</v>
      </c>
      <c r="C296" s="47" t="s">
        <v>1367</v>
      </c>
      <c r="D296" s="46">
        <v>5</v>
      </c>
    </row>
    <row r="297" spans="1:4">
      <c r="A297" s="47" t="s">
        <v>2383</v>
      </c>
      <c r="B297" s="45" t="s">
        <v>1940</v>
      </c>
      <c r="C297" s="47" t="s">
        <v>1367</v>
      </c>
      <c r="D297" s="46">
        <v>5</v>
      </c>
    </row>
    <row r="298" spans="1:4">
      <c r="A298" s="47" t="s">
        <v>2384</v>
      </c>
      <c r="B298" s="45" t="s">
        <v>1940</v>
      </c>
      <c r="C298" s="47" t="s">
        <v>1367</v>
      </c>
      <c r="D298" s="46">
        <v>0</v>
      </c>
    </row>
    <row r="299" spans="1:4">
      <c r="A299" s="47" t="s">
        <v>2385</v>
      </c>
      <c r="B299" s="45" t="s">
        <v>1940</v>
      </c>
      <c r="C299" s="47" t="s">
        <v>1367</v>
      </c>
      <c r="D299" s="46">
        <v>0</v>
      </c>
    </row>
    <row r="300" spans="1:4">
      <c r="A300" s="47" t="s">
        <v>2386</v>
      </c>
      <c r="B300" s="45" t="s">
        <v>1943</v>
      </c>
      <c r="C300" s="47" t="s">
        <v>1367</v>
      </c>
      <c r="D300" s="46">
        <v>0</v>
      </c>
    </row>
    <row r="301" spans="1:4">
      <c r="A301" s="47" t="s">
        <v>2387</v>
      </c>
      <c r="B301" s="45" t="s">
        <v>1943</v>
      </c>
      <c r="C301" s="47" t="s">
        <v>1367</v>
      </c>
      <c r="D301" s="46">
        <v>2</v>
      </c>
    </row>
    <row r="302" spans="1:4">
      <c r="A302" s="47" t="s">
        <v>2388</v>
      </c>
      <c r="B302" s="45" t="s">
        <v>1943</v>
      </c>
      <c r="C302" s="47" t="s">
        <v>1367</v>
      </c>
      <c r="D302" s="46">
        <v>2</v>
      </c>
    </row>
    <row r="303" spans="1:4">
      <c r="A303" s="47" t="s">
        <v>2389</v>
      </c>
      <c r="B303" s="45" t="s">
        <v>1943</v>
      </c>
      <c r="C303" s="47" t="s">
        <v>1367</v>
      </c>
      <c r="D303" s="46">
        <v>0</v>
      </c>
    </row>
    <row r="304" spans="1:4">
      <c r="A304" s="47" t="s">
        <v>2390</v>
      </c>
      <c r="B304" s="45" t="s">
        <v>1945</v>
      </c>
      <c r="C304" s="47" t="s">
        <v>1367</v>
      </c>
      <c r="D304" s="46">
        <v>4</v>
      </c>
    </row>
    <row r="305" spans="1:4">
      <c r="A305" s="47" t="s">
        <v>2391</v>
      </c>
      <c r="B305" s="45" t="s">
        <v>1945</v>
      </c>
      <c r="C305" s="47" t="s">
        <v>1367</v>
      </c>
      <c r="D305" s="46">
        <v>0</v>
      </c>
    </row>
    <row r="306" spans="1:4">
      <c r="A306" s="47" t="s">
        <v>2392</v>
      </c>
      <c r="B306" s="45" t="s">
        <v>1945</v>
      </c>
      <c r="C306" s="47" t="s">
        <v>1367</v>
      </c>
      <c r="D306" s="46">
        <v>2</v>
      </c>
    </row>
    <row r="307" spans="1:4">
      <c r="A307" s="47" t="s">
        <v>2393</v>
      </c>
      <c r="B307" s="45" t="s">
        <v>1945</v>
      </c>
      <c r="C307" s="47" t="s">
        <v>1367</v>
      </c>
      <c r="D307" s="46">
        <v>5</v>
      </c>
    </row>
    <row r="308" spans="1:4">
      <c r="A308" s="47" t="s">
        <v>2394</v>
      </c>
      <c r="B308" s="45" t="s">
        <v>1945</v>
      </c>
      <c r="C308" s="47" t="s">
        <v>1367</v>
      </c>
      <c r="D308" s="46">
        <v>18</v>
      </c>
    </row>
    <row r="309" spans="1:4">
      <c r="A309" s="47" t="s">
        <v>1947</v>
      </c>
      <c r="B309" s="45" t="s">
        <v>1951</v>
      </c>
      <c r="C309" s="55" t="s">
        <v>1466</v>
      </c>
      <c r="D309" s="46">
        <v>0</v>
      </c>
    </row>
    <row r="310" spans="1:4">
      <c r="A310" s="47" t="s">
        <v>1952</v>
      </c>
      <c r="B310" s="45" t="s">
        <v>1955</v>
      </c>
      <c r="C310" s="55" t="s">
        <v>1466</v>
      </c>
      <c r="D310" s="46">
        <v>1</v>
      </c>
    </row>
    <row r="311" spans="1:4">
      <c r="A311" s="47" t="s">
        <v>1975</v>
      </c>
      <c r="B311" s="45" t="s">
        <v>1977</v>
      </c>
      <c r="C311" s="55" t="s">
        <v>1466</v>
      </c>
      <c r="D311" s="46">
        <v>5</v>
      </c>
    </row>
    <row r="312" spans="1:4">
      <c r="A312" s="47" t="s">
        <v>1986</v>
      </c>
      <c r="B312" s="45" t="s">
        <v>1987</v>
      </c>
      <c r="C312" s="55" t="s">
        <v>1466</v>
      </c>
      <c r="D312" s="46">
        <v>0</v>
      </c>
    </row>
    <row r="313" spans="1:4">
      <c r="A313" s="47" t="s">
        <v>2505</v>
      </c>
      <c r="B313" s="45" t="s">
        <v>2506</v>
      </c>
      <c r="C313" s="55" t="s">
        <v>1466</v>
      </c>
      <c r="D313" s="46">
        <v>14</v>
      </c>
    </row>
    <row r="314" spans="1:4">
      <c r="A314" s="47" t="s">
        <v>2507</v>
      </c>
      <c r="B314" s="45" t="s">
        <v>2508</v>
      </c>
      <c r="C314" s="55" t="s">
        <v>1466</v>
      </c>
      <c r="D314" s="46">
        <v>0</v>
      </c>
    </row>
    <row r="315" spans="1:4">
      <c r="A315" s="48" t="s">
        <v>2222</v>
      </c>
      <c r="B315" s="45" t="s">
        <v>1957</v>
      </c>
      <c r="C315" s="55" t="s">
        <v>1466</v>
      </c>
      <c r="D315" s="46">
        <v>0</v>
      </c>
    </row>
    <row r="316" spans="1:4">
      <c r="A316" s="48" t="s">
        <v>1958</v>
      </c>
      <c r="B316" s="45" t="s">
        <v>1961</v>
      </c>
      <c r="C316" s="55" t="s">
        <v>1466</v>
      </c>
      <c r="D316" s="46">
        <v>13</v>
      </c>
    </row>
    <row r="317" spans="1:4">
      <c r="A317" s="48" t="s">
        <v>2075</v>
      </c>
      <c r="B317" s="51" t="s">
        <v>2078</v>
      </c>
      <c r="C317" s="48" t="s">
        <v>2396</v>
      </c>
      <c r="D317" s="46">
        <v>0</v>
      </c>
    </row>
    <row r="318" spans="1:4">
      <c r="A318" s="47" t="s">
        <v>2452</v>
      </c>
      <c r="B318" s="51" t="s">
        <v>2021</v>
      </c>
      <c r="C318" s="47" t="s">
        <v>1571</v>
      </c>
      <c r="D318" s="46">
        <v>0</v>
      </c>
    </row>
    <row r="319" spans="1:4">
      <c r="A319" s="44" t="s">
        <v>2022</v>
      </c>
      <c r="B319" s="45" t="s">
        <v>2025</v>
      </c>
      <c r="C319" s="44" t="s">
        <v>1571</v>
      </c>
      <c r="D319" s="46">
        <v>0</v>
      </c>
    </row>
    <row r="320" spans="1:4">
      <c r="A320" s="47" t="s">
        <v>2026</v>
      </c>
      <c r="B320" s="45" t="s">
        <v>2030</v>
      </c>
      <c r="C320" s="47" t="s">
        <v>1571</v>
      </c>
      <c r="D320" s="46">
        <v>0</v>
      </c>
    </row>
    <row r="321" spans="1:4">
      <c r="A321" s="47" t="s">
        <v>2031</v>
      </c>
      <c r="B321" s="45" t="s">
        <v>2034</v>
      </c>
      <c r="C321" s="47" t="s">
        <v>1571</v>
      </c>
      <c r="D321" s="46">
        <v>0</v>
      </c>
    </row>
    <row r="322" spans="1:4">
      <c r="A322" s="47" t="s">
        <v>1981</v>
      </c>
      <c r="B322" s="45" t="s">
        <v>2510</v>
      </c>
      <c r="C322" s="47" t="s">
        <v>1571</v>
      </c>
      <c r="D322" s="46">
        <v>0</v>
      </c>
    </row>
    <row r="323" spans="1:4">
      <c r="A323" s="47" t="s">
        <v>1990</v>
      </c>
      <c r="B323" s="51" t="s">
        <v>2511</v>
      </c>
      <c r="C323" s="47" t="s">
        <v>1571</v>
      </c>
      <c r="D323" s="46">
        <v>0</v>
      </c>
    </row>
    <row r="324" spans="1:4">
      <c r="A324" s="47" t="s">
        <v>2453</v>
      </c>
      <c r="B324" s="45" t="s">
        <v>2037</v>
      </c>
      <c r="C324" s="47" t="s">
        <v>1571</v>
      </c>
      <c r="D324" s="46">
        <v>0</v>
      </c>
    </row>
    <row r="325" spans="1:4">
      <c r="A325" s="47" t="s">
        <v>2454</v>
      </c>
      <c r="B325" s="45" t="s">
        <v>2037</v>
      </c>
      <c r="C325" s="47" t="s">
        <v>1571</v>
      </c>
      <c r="D325" s="46">
        <v>0</v>
      </c>
    </row>
    <row r="326" spans="1:4">
      <c r="A326" s="47" t="s">
        <v>2455</v>
      </c>
      <c r="B326" s="45" t="s">
        <v>2037</v>
      </c>
      <c r="C326" s="47" t="s">
        <v>1571</v>
      </c>
      <c r="D326" s="46">
        <v>0</v>
      </c>
    </row>
    <row r="327" spans="1:4">
      <c r="A327" s="47" t="s">
        <v>2456</v>
      </c>
      <c r="B327" s="45" t="s">
        <v>2037</v>
      </c>
      <c r="C327" s="47" t="s">
        <v>1571</v>
      </c>
      <c r="D327" s="46">
        <v>0</v>
      </c>
    </row>
    <row r="328" spans="1:4">
      <c r="A328" s="47" t="s">
        <v>2457</v>
      </c>
      <c r="B328" s="45" t="s">
        <v>2037</v>
      </c>
      <c r="C328" s="47" t="s">
        <v>1571</v>
      </c>
      <c r="D328" s="46">
        <v>0</v>
      </c>
    </row>
    <row r="329" spans="1:4">
      <c r="A329" s="47" t="s">
        <v>2458</v>
      </c>
      <c r="B329" s="45" t="s">
        <v>2039</v>
      </c>
      <c r="C329" s="47" t="s">
        <v>1571</v>
      </c>
      <c r="D329" s="46">
        <v>0</v>
      </c>
    </row>
    <row r="330" spans="1:4">
      <c r="A330" s="47" t="s">
        <v>2459</v>
      </c>
      <c r="B330" s="45" t="s">
        <v>2039</v>
      </c>
      <c r="C330" s="47" t="s">
        <v>1571</v>
      </c>
      <c r="D330" s="46">
        <v>0</v>
      </c>
    </row>
    <row r="331" spans="1:4">
      <c r="A331" s="47" t="s">
        <v>2460</v>
      </c>
      <c r="B331" s="45" t="s">
        <v>2039</v>
      </c>
      <c r="C331" s="47" t="s">
        <v>1571</v>
      </c>
      <c r="D331" s="46">
        <v>0</v>
      </c>
    </row>
    <row r="332" spans="1:4">
      <c r="A332" s="47" t="s">
        <v>2461</v>
      </c>
      <c r="B332" s="45" t="s">
        <v>2039</v>
      </c>
      <c r="C332" s="47" t="s">
        <v>1571</v>
      </c>
      <c r="D332" s="46">
        <v>0</v>
      </c>
    </row>
    <row r="333" spans="1:4">
      <c r="A333" s="47" t="s">
        <v>2462</v>
      </c>
      <c r="B333" s="45" t="s">
        <v>2039</v>
      </c>
      <c r="C333" s="47" t="s">
        <v>1571</v>
      </c>
      <c r="D333" s="46">
        <v>0</v>
      </c>
    </row>
    <row r="334" spans="1:4">
      <c r="A334" s="47" t="s">
        <v>2463</v>
      </c>
      <c r="B334" s="45" t="s">
        <v>2041</v>
      </c>
      <c r="C334" s="47" t="s">
        <v>1571</v>
      </c>
      <c r="D334" s="46">
        <v>0</v>
      </c>
    </row>
    <row r="335" spans="1:4">
      <c r="A335" s="47" t="s">
        <v>2464</v>
      </c>
      <c r="B335" s="45" t="s">
        <v>2041</v>
      </c>
      <c r="C335" s="47" t="s">
        <v>1571</v>
      </c>
      <c r="D335" s="46">
        <v>0</v>
      </c>
    </row>
    <row r="336" spans="1:4">
      <c r="A336" s="47" t="s">
        <v>2465</v>
      </c>
      <c r="B336" s="45" t="s">
        <v>2041</v>
      </c>
      <c r="C336" s="47" t="s">
        <v>1571</v>
      </c>
      <c r="D336" s="46">
        <v>0</v>
      </c>
    </row>
    <row r="337" spans="1:4">
      <c r="A337" s="47" t="s">
        <v>2466</v>
      </c>
      <c r="B337" s="45" t="s">
        <v>2041</v>
      </c>
      <c r="C337" s="47" t="s">
        <v>1571</v>
      </c>
      <c r="D337" s="46">
        <v>0</v>
      </c>
    </row>
    <row r="338" spans="1:4">
      <c r="A338" s="47" t="s">
        <v>2467</v>
      </c>
      <c r="B338" s="45" t="s">
        <v>2041</v>
      </c>
      <c r="C338" s="47" t="s">
        <v>1571</v>
      </c>
      <c r="D338" s="46">
        <v>0</v>
      </c>
    </row>
    <row r="339" spans="1:4">
      <c r="A339" s="47" t="s">
        <v>2468</v>
      </c>
      <c r="B339" s="45" t="s">
        <v>2043</v>
      </c>
      <c r="C339" s="47" t="s">
        <v>1571</v>
      </c>
      <c r="D339" s="46">
        <v>0</v>
      </c>
    </row>
    <row r="340" spans="1:4">
      <c r="A340" s="47" t="s">
        <v>2469</v>
      </c>
      <c r="B340" s="45" t="s">
        <v>2043</v>
      </c>
      <c r="C340" s="47" t="s">
        <v>1571</v>
      </c>
      <c r="D340" s="46">
        <v>0</v>
      </c>
    </row>
    <row r="341" spans="1:4">
      <c r="A341" s="47" t="s">
        <v>2470</v>
      </c>
      <c r="B341" s="45" t="s">
        <v>2043</v>
      </c>
      <c r="C341" s="47" t="s">
        <v>1571</v>
      </c>
      <c r="D341" s="46">
        <v>87</v>
      </c>
    </row>
    <row r="342" spans="1:4">
      <c r="A342" s="47" t="s">
        <v>2471</v>
      </c>
      <c r="B342" s="45" t="s">
        <v>2043</v>
      </c>
      <c r="C342" s="47" t="s">
        <v>1571</v>
      </c>
      <c r="D342" s="46">
        <v>0</v>
      </c>
    </row>
    <row r="343" spans="1:4">
      <c r="A343" s="47" t="s">
        <v>2472</v>
      </c>
      <c r="B343" s="45" t="s">
        <v>2043</v>
      </c>
      <c r="C343" s="47" t="s">
        <v>1571</v>
      </c>
      <c r="D343" s="46">
        <v>0</v>
      </c>
    </row>
    <row r="344" spans="1:4">
      <c r="A344" s="47" t="s">
        <v>2158</v>
      </c>
      <c r="B344" s="45" t="s">
        <v>2160</v>
      </c>
      <c r="C344" s="47" t="s">
        <v>1571</v>
      </c>
      <c r="D344" s="46">
        <v>0</v>
      </c>
    </row>
    <row r="345" spans="1:4">
      <c r="A345" s="47" t="s">
        <v>1978</v>
      </c>
      <c r="B345" s="45" t="s">
        <v>1980</v>
      </c>
      <c r="C345" s="47" t="s">
        <v>2140</v>
      </c>
      <c r="D345" s="46">
        <v>0</v>
      </c>
    </row>
    <row r="346" spans="1:4">
      <c r="A346" s="47" t="s">
        <v>1988</v>
      </c>
      <c r="B346" s="45" t="s">
        <v>1989</v>
      </c>
      <c r="C346" s="47" t="s">
        <v>2140</v>
      </c>
      <c r="D346" s="46">
        <v>0</v>
      </c>
    </row>
    <row r="347" spans="1:4">
      <c r="A347" s="47" t="s">
        <v>2137</v>
      </c>
      <c r="B347" s="45" t="s">
        <v>2139</v>
      </c>
      <c r="C347" s="47" t="s">
        <v>2140</v>
      </c>
      <c r="D347" s="46">
        <v>0</v>
      </c>
    </row>
    <row r="348" spans="1:4">
      <c r="A348" s="47" t="s">
        <v>2144</v>
      </c>
      <c r="B348" s="45" t="s">
        <v>2146</v>
      </c>
      <c r="C348" s="47" t="s">
        <v>2140</v>
      </c>
      <c r="D348" s="46">
        <v>0</v>
      </c>
    </row>
    <row r="349" spans="1:4">
      <c r="A349" s="47" t="s">
        <v>2404</v>
      </c>
      <c r="B349" s="45" t="s">
        <v>2512</v>
      </c>
      <c r="C349" s="47" t="s">
        <v>1967</v>
      </c>
      <c r="D349" s="46">
        <v>0</v>
      </c>
    </row>
    <row r="350" spans="1:4">
      <c r="A350" s="47" t="s">
        <v>2405</v>
      </c>
      <c r="B350" s="45" t="s">
        <v>2512</v>
      </c>
      <c r="C350" s="47" t="s">
        <v>1967</v>
      </c>
      <c r="D350" s="46">
        <v>9</v>
      </c>
    </row>
    <row r="351" spans="1:4">
      <c r="A351" s="47" t="s">
        <v>2406</v>
      </c>
      <c r="B351" s="45" t="s">
        <v>2512</v>
      </c>
      <c r="C351" s="47" t="s">
        <v>1967</v>
      </c>
      <c r="D351" s="46">
        <v>0</v>
      </c>
    </row>
    <row r="352" spans="1:4">
      <c r="A352" s="47" t="s">
        <v>2407</v>
      </c>
      <c r="B352" s="45" t="s">
        <v>2512</v>
      </c>
      <c r="C352" s="47" t="s">
        <v>1967</v>
      </c>
      <c r="D352" s="46">
        <v>0</v>
      </c>
    </row>
    <row r="353" spans="1:4">
      <c r="A353" s="47" t="s">
        <v>2408</v>
      </c>
      <c r="B353" s="45" t="s">
        <v>2512</v>
      </c>
      <c r="C353" s="47" t="s">
        <v>1967</v>
      </c>
      <c r="D353" s="46">
        <v>1</v>
      </c>
    </row>
    <row r="354" spans="1:4">
      <c r="A354" s="47" t="s">
        <v>2409</v>
      </c>
      <c r="B354" s="45" t="s">
        <v>2512</v>
      </c>
      <c r="C354" s="47" t="s">
        <v>1967</v>
      </c>
      <c r="D354" s="46">
        <v>1</v>
      </c>
    </row>
    <row r="355" spans="1:4">
      <c r="A355" s="47" t="s">
        <v>2410</v>
      </c>
      <c r="B355" s="45" t="s">
        <v>2512</v>
      </c>
      <c r="C355" s="47" t="s">
        <v>1967</v>
      </c>
      <c r="D355" s="46">
        <v>3</v>
      </c>
    </row>
    <row r="356" spans="1:4">
      <c r="A356" s="47" t="s">
        <v>2411</v>
      </c>
      <c r="B356" s="45" t="s">
        <v>2512</v>
      </c>
      <c r="C356" s="47" t="s">
        <v>1967</v>
      </c>
      <c r="D356" s="46">
        <v>2</v>
      </c>
    </row>
    <row r="357" spans="1:4">
      <c r="A357" s="47" t="s">
        <v>2412</v>
      </c>
      <c r="B357" s="45" t="s">
        <v>2512</v>
      </c>
      <c r="C357" s="47" t="s">
        <v>1967</v>
      </c>
      <c r="D357" s="46">
        <v>0</v>
      </c>
    </row>
    <row r="358" spans="1:4">
      <c r="A358" s="47" t="s">
        <v>1995</v>
      </c>
      <c r="B358" s="45" t="s">
        <v>1996</v>
      </c>
      <c r="C358" s="55" t="s">
        <v>1506</v>
      </c>
      <c r="D358" s="46">
        <v>183</v>
      </c>
    </row>
    <row r="359" spans="1:4">
      <c r="A359" s="47" t="s">
        <v>1999</v>
      </c>
      <c r="B359" s="45" t="s">
        <v>2000</v>
      </c>
      <c r="C359" s="55" t="s">
        <v>1506</v>
      </c>
      <c r="D359" s="46">
        <v>0</v>
      </c>
    </row>
    <row r="360" spans="1:4">
      <c r="A360" s="47" t="s">
        <v>2001</v>
      </c>
      <c r="B360" s="45" t="s">
        <v>2002</v>
      </c>
      <c r="C360" s="55" t="s">
        <v>1506</v>
      </c>
      <c r="D360" s="46">
        <v>0</v>
      </c>
    </row>
    <row r="361" spans="1:4">
      <c r="A361" s="47" t="s">
        <v>2513</v>
      </c>
      <c r="B361" s="45" t="s">
        <v>2514</v>
      </c>
      <c r="C361" s="55" t="s">
        <v>1506</v>
      </c>
      <c r="D361" s="46">
        <v>0</v>
      </c>
    </row>
    <row r="362" spans="1:4">
      <c r="A362" s="47" t="s">
        <v>2006</v>
      </c>
      <c r="B362" s="45" t="s">
        <v>2007</v>
      </c>
      <c r="C362" s="55" t="s">
        <v>1506</v>
      </c>
      <c r="D362" s="46">
        <v>536</v>
      </c>
    </row>
    <row r="363" spans="1:4">
      <c r="A363" s="47" t="s">
        <v>2009</v>
      </c>
      <c r="B363" s="45" t="s">
        <v>2010</v>
      </c>
      <c r="C363" s="55" t="s">
        <v>1506</v>
      </c>
      <c r="D363" s="46">
        <v>1</v>
      </c>
    </row>
    <row r="364" spans="1:4">
      <c r="A364" s="48" t="s">
        <v>1997</v>
      </c>
      <c r="B364" s="49" t="s">
        <v>2515</v>
      </c>
      <c r="C364" s="56" t="s">
        <v>1496</v>
      </c>
      <c r="D364" s="46">
        <v>600</v>
      </c>
    </row>
    <row r="365" spans="1:4">
      <c r="A365" s="47" t="s">
        <v>2011</v>
      </c>
      <c r="B365" s="51" t="s">
        <v>2013</v>
      </c>
      <c r="C365" s="55" t="s">
        <v>2400</v>
      </c>
      <c r="D365" s="46">
        <v>0</v>
      </c>
    </row>
    <row r="366" spans="1:4">
      <c r="A366" s="50" t="s">
        <v>2014</v>
      </c>
      <c r="B366" s="49" t="s">
        <v>2015</v>
      </c>
      <c r="C366" s="57" t="s">
        <v>2400</v>
      </c>
      <c r="D366" s="46">
        <v>0</v>
      </c>
    </row>
    <row r="367" spans="1:4">
      <c r="A367" s="47" t="s">
        <v>2016</v>
      </c>
      <c r="B367" s="51" t="s">
        <v>2017</v>
      </c>
      <c r="C367" s="55" t="s">
        <v>2400</v>
      </c>
      <c r="D367" s="46">
        <v>0</v>
      </c>
    </row>
    <row r="368" spans="1:4">
      <c r="A368" s="44" t="s">
        <v>2413</v>
      </c>
      <c r="B368" s="45" t="s">
        <v>2048</v>
      </c>
      <c r="C368" s="44" t="s">
        <v>1566</v>
      </c>
      <c r="D368" s="46">
        <v>164</v>
      </c>
    </row>
    <row r="369" spans="1:4">
      <c r="A369" s="47" t="s">
        <v>2049</v>
      </c>
      <c r="B369" s="45" t="s">
        <v>995</v>
      </c>
      <c r="C369" s="47" t="s">
        <v>1660</v>
      </c>
      <c r="D369" s="46">
        <v>0</v>
      </c>
    </row>
    <row r="370" spans="1:4">
      <c r="A370" s="47" t="s">
        <v>2052</v>
      </c>
      <c r="B370" s="45" t="s">
        <v>985</v>
      </c>
      <c r="C370" s="47" t="s">
        <v>1660</v>
      </c>
      <c r="D370" s="46">
        <v>0</v>
      </c>
    </row>
    <row r="371" spans="1:4">
      <c r="A371" s="47" t="s">
        <v>2194</v>
      </c>
      <c r="B371" s="45" t="s">
        <v>2057</v>
      </c>
      <c r="C371" s="47" t="s">
        <v>2177</v>
      </c>
      <c r="D371" s="46">
        <v>0</v>
      </c>
    </row>
    <row r="372" spans="1:4">
      <c r="A372" s="47" t="s">
        <v>2195</v>
      </c>
      <c r="B372" s="45" t="s">
        <v>2057</v>
      </c>
      <c r="C372" s="47" t="s">
        <v>2177</v>
      </c>
      <c r="D372" s="46">
        <v>16</v>
      </c>
    </row>
    <row r="373" spans="1:4">
      <c r="A373" s="47" t="s">
        <v>2196</v>
      </c>
      <c r="B373" s="45" t="s">
        <v>2057</v>
      </c>
      <c r="C373" s="47" t="s">
        <v>2177</v>
      </c>
      <c r="D373" s="46">
        <v>0</v>
      </c>
    </row>
    <row r="374" spans="1:4">
      <c r="A374" s="47" t="s">
        <v>2197</v>
      </c>
      <c r="B374" s="45" t="s">
        <v>2057</v>
      </c>
      <c r="C374" s="47" t="s">
        <v>2177</v>
      </c>
      <c r="D374" s="46">
        <v>18</v>
      </c>
    </row>
    <row r="375" spans="1:4">
      <c r="A375" s="47" t="s">
        <v>2198</v>
      </c>
      <c r="B375" s="45" t="s">
        <v>2057</v>
      </c>
      <c r="C375" s="47" t="s">
        <v>2177</v>
      </c>
      <c r="D375" s="46">
        <v>0</v>
      </c>
    </row>
    <row r="376" spans="1:4">
      <c r="A376" s="47" t="s">
        <v>2199</v>
      </c>
      <c r="B376" s="45" t="s">
        <v>2060</v>
      </c>
      <c r="C376" s="47" t="s">
        <v>2177</v>
      </c>
      <c r="D376" s="46">
        <v>0</v>
      </c>
    </row>
    <row r="377" spans="1:4">
      <c r="A377" s="47" t="s">
        <v>2200</v>
      </c>
      <c r="B377" s="45" t="s">
        <v>2060</v>
      </c>
      <c r="C377" s="47" t="s">
        <v>2177</v>
      </c>
      <c r="D377" s="46">
        <v>17</v>
      </c>
    </row>
    <row r="378" spans="1:4">
      <c r="A378" s="47" t="s">
        <v>2201</v>
      </c>
      <c r="B378" s="45" t="s">
        <v>2060</v>
      </c>
      <c r="C378" s="47" t="s">
        <v>2177</v>
      </c>
      <c r="D378" s="46">
        <v>0</v>
      </c>
    </row>
    <row r="379" spans="1:4">
      <c r="A379" s="47" t="s">
        <v>2202</v>
      </c>
      <c r="B379" s="45" t="s">
        <v>2060</v>
      </c>
      <c r="C379" s="47" t="s">
        <v>2177</v>
      </c>
      <c r="D379" s="46">
        <v>0</v>
      </c>
    </row>
    <row r="380" spans="1:4">
      <c r="A380" s="47" t="s">
        <v>2203</v>
      </c>
      <c r="B380" s="45" t="s">
        <v>2060</v>
      </c>
      <c r="C380" s="47" t="s">
        <v>2177</v>
      </c>
      <c r="D380" s="46">
        <v>0</v>
      </c>
    </row>
    <row r="381" spans="1:4">
      <c r="A381" s="47" t="s">
        <v>2516</v>
      </c>
      <c r="B381" s="45" t="s">
        <v>2062</v>
      </c>
      <c r="C381" s="47" t="s">
        <v>2177</v>
      </c>
      <c r="D381" s="46">
        <v>0</v>
      </c>
    </row>
    <row r="382" spans="1:4">
      <c r="A382" s="47" t="s">
        <v>2204</v>
      </c>
      <c r="B382" s="45" t="s">
        <v>2062</v>
      </c>
      <c r="C382" s="47" t="s">
        <v>2177</v>
      </c>
      <c r="D382" s="46">
        <v>0</v>
      </c>
    </row>
    <row r="383" spans="1:4">
      <c r="A383" s="47" t="s">
        <v>2517</v>
      </c>
      <c r="B383" s="45" t="s">
        <v>2062</v>
      </c>
      <c r="C383" s="47" t="s">
        <v>2177</v>
      </c>
      <c r="D383" s="46">
        <v>0</v>
      </c>
    </row>
    <row r="384" spans="1:4">
      <c r="A384" s="47" t="s">
        <v>2205</v>
      </c>
      <c r="B384" s="45" t="s">
        <v>2062</v>
      </c>
      <c r="C384" s="47" t="s">
        <v>2177</v>
      </c>
      <c r="D384" s="46">
        <v>0</v>
      </c>
    </row>
    <row r="385" spans="1:4">
      <c r="A385" s="47" t="s">
        <v>2518</v>
      </c>
      <c r="B385" s="45" t="s">
        <v>2062</v>
      </c>
      <c r="C385" s="47" t="s">
        <v>2177</v>
      </c>
      <c r="D385" s="46">
        <v>0</v>
      </c>
    </row>
    <row r="386" spans="1:4">
      <c r="A386" s="47" t="s">
        <v>2206</v>
      </c>
      <c r="B386" s="45" t="s">
        <v>2062</v>
      </c>
      <c r="C386" s="47" t="s">
        <v>2177</v>
      </c>
      <c r="D386" s="46">
        <v>0</v>
      </c>
    </row>
    <row r="387" spans="1:4">
      <c r="A387" s="47" t="s">
        <v>2519</v>
      </c>
      <c r="B387" s="45" t="s">
        <v>2062</v>
      </c>
      <c r="C387" s="47" t="s">
        <v>2177</v>
      </c>
      <c r="D387" s="46">
        <v>0</v>
      </c>
    </row>
    <row r="388" spans="1:4">
      <c r="A388" s="47" t="s">
        <v>2207</v>
      </c>
      <c r="B388" s="45" t="s">
        <v>2062</v>
      </c>
      <c r="C388" s="47" t="s">
        <v>2177</v>
      </c>
      <c r="D388" s="46">
        <v>0</v>
      </c>
    </row>
    <row r="389" spans="1:4">
      <c r="A389" s="47" t="s">
        <v>2520</v>
      </c>
      <c r="B389" s="45" t="s">
        <v>2065</v>
      </c>
      <c r="C389" s="47" t="s">
        <v>2177</v>
      </c>
      <c r="D389" s="46">
        <v>0</v>
      </c>
    </row>
    <row r="390" spans="1:4">
      <c r="A390" s="47" t="s">
        <v>2208</v>
      </c>
      <c r="B390" s="45" t="s">
        <v>2065</v>
      </c>
      <c r="C390" s="47" t="s">
        <v>2177</v>
      </c>
      <c r="D390" s="46">
        <v>0</v>
      </c>
    </row>
    <row r="391" spans="1:4">
      <c r="A391" s="47" t="s">
        <v>2521</v>
      </c>
      <c r="B391" s="45" t="s">
        <v>2065</v>
      </c>
      <c r="C391" s="47" t="s">
        <v>2177</v>
      </c>
      <c r="D391" s="46">
        <v>0</v>
      </c>
    </row>
    <row r="392" spans="1:4">
      <c r="A392" s="47" t="s">
        <v>2209</v>
      </c>
      <c r="B392" s="45" t="s">
        <v>2065</v>
      </c>
      <c r="C392" s="47" t="s">
        <v>2177</v>
      </c>
      <c r="D392" s="46">
        <v>3</v>
      </c>
    </row>
    <row r="393" spans="1:4">
      <c r="A393" s="47" t="s">
        <v>2522</v>
      </c>
      <c r="B393" s="45" t="s">
        <v>2065</v>
      </c>
      <c r="C393" s="47" t="s">
        <v>2177</v>
      </c>
      <c r="D393" s="46">
        <v>0</v>
      </c>
    </row>
    <row r="394" spans="1:4">
      <c r="A394" s="47" t="s">
        <v>2210</v>
      </c>
      <c r="B394" s="45" t="s">
        <v>2065</v>
      </c>
      <c r="C394" s="47" t="s">
        <v>2177</v>
      </c>
      <c r="D394" s="46">
        <v>0</v>
      </c>
    </row>
    <row r="395" spans="1:4">
      <c r="A395" s="47" t="s">
        <v>2523</v>
      </c>
      <c r="B395" s="45" t="s">
        <v>2065</v>
      </c>
      <c r="C395" s="47" t="s">
        <v>2177</v>
      </c>
      <c r="D395" s="46">
        <v>0</v>
      </c>
    </row>
    <row r="396" spans="1:4">
      <c r="A396" s="47" t="s">
        <v>2211</v>
      </c>
      <c r="B396" s="45" t="s">
        <v>2065</v>
      </c>
      <c r="C396" s="47" t="s">
        <v>2177</v>
      </c>
      <c r="D396" s="46">
        <v>0</v>
      </c>
    </row>
    <row r="397" spans="1:4">
      <c r="A397" s="47" t="s">
        <v>2212</v>
      </c>
      <c r="B397" s="45" t="s">
        <v>2069</v>
      </c>
      <c r="C397" s="47" t="s">
        <v>2177</v>
      </c>
      <c r="D397" s="46">
        <v>1</v>
      </c>
    </row>
    <row r="398" spans="1:4">
      <c r="A398" s="47" t="s">
        <v>2213</v>
      </c>
      <c r="B398" s="45" t="s">
        <v>2069</v>
      </c>
      <c r="C398" s="47" t="s">
        <v>2177</v>
      </c>
      <c r="D398" s="46">
        <v>0</v>
      </c>
    </row>
    <row r="399" spans="1:4">
      <c r="A399" s="47" t="s">
        <v>2214</v>
      </c>
      <c r="B399" s="45" t="s">
        <v>2069</v>
      </c>
      <c r="C399" s="47" t="s">
        <v>2177</v>
      </c>
      <c r="D399" s="46">
        <v>1</v>
      </c>
    </row>
    <row r="400" spans="1:4">
      <c r="A400" s="47" t="s">
        <v>2215</v>
      </c>
      <c r="B400" s="45" t="s">
        <v>2069</v>
      </c>
      <c r="C400" s="47" t="s">
        <v>2177</v>
      </c>
      <c r="D400" s="46">
        <v>0</v>
      </c>
    </row>
    <row r="401" spans="1:4">
      <c r="A401" s="47" t="s">
        <v>2216</v>
      </c>
      <c r="B401" s="45" t="s">
        <v>2069</v>
      </c>
      <c r="C401" s="47" t="s">
        <v>2177</v>
      </c>
      <c r="D401" s="46">
        <v>0</v>
      </c>
    </row>
    <row r="402" spans="1:4">
      <c r="A402" s="47" t="s">
        <v>2524</v>
      </c>
      <c r="B402" s="45" t="s">
        <v>2525</v>
      </c>
      <c r="C402" s="47" t="s">
        <v>2177</v>
      </c>
      <c r="D402" s="46">
        <v>0</v>
      </c>
    </row>
    <row r="403" spans="1:4">
      <c r="A403" s="47" t="s">
        <v>2217</v>
      </c>
      <c r="B403" s="45" t="s">
        <v>2525</v>
      </c>
      <c r="C403" s="47" t="s">
        <v>2177</v>
      </c>
      <c r="D403" s="46">
        <v>14</v>
      </c>
    </row>
    <row r="404" spans="1:4">
      <c r="A404" s="47" t="s">
        <v>2526</v>
      </c>
      <c r="B404" s="45" t="s">
        <v>2525</v>
      </c>
      <c r="C404" s="47" t="s">
        <v>2177</v>
      </c>
      <c r="D404" s="46">
        <v>0</v>
      </c>
    </row>
    <row r="405" spans="1:4">
      <c r="A405" s="47" t="s">
        <v>2527</v>
      </c>
      <c r="B405" s="45" t="s">
        <v>2525</v>
      </c>
      <c r="C405" s="47" t="s">
        <v>2177</v>
      </c>
      <c r="D405" s="46">
        <v>0</v>
      </c>
    </row>
    <row r="406" spans="1:4">
      <c r="A406" s="47" t="s">
        <v>2218</v>
      </c>
      <c r="B406" s="45" t="s">
        <v>2525</v>
      </c>
      <c r="C406" s="47" t="s">
        <v>2177</v>
      </c>
      <c r="D406" s="46">
        <v>1</v>
      </c>
    </row>
    <row r="407" spans="1:4">
      <c r="A407" s="47" t="s">
        <v>2219</v>
      </c>
      <c r="B407" s="45" t="s">
        <v>2525</v>
      </c>
      <c r="C407" s="47" t="s">
        <v>2177</v>
      </c>
      <c r="D407" s="46">
        <v>7</v>
      </c>
    </row>
    <row r="408" spans="1:4">
      <c r="A408" s="47" t="s">
        <v>2528</v>
      </c>
      <c r="B408" s="45" t="s">
        <v>2525</v>
      </c>
      <c r="C408" s="47" t="s">
        <v>2177</v>
      </c>
      <c r="D408" s="46">
        <v>0</v>
      </c>
    </row>
    <row r="409" spans="1:4">
      <c r="A409" s="47" t="s">
        <v>2220</v>
      </c>
      <c r="B409" s="45" t="s">
        <v>2525</v>
      </c>
      <c r="C409" s="47" t="s">
        <v>2177</v>
      </c>
      <c r="D409" s="46">
        <v>2</v>
      </c>
    </row>
    <row r="410" spans="1:4">
      <c r="A410" s="47" t="s">
        <v>2529</v>
      </c>
      <c r="B410" s="45" t="s">
        <v>2525</v>
      </c>
      <c r="C410" s="47" t="s">
        <v>2177</v>
      </c>
      <c r="D410" s="46">
        <v>0</v>
      </c>
    </row>
    <row r="411" spans="1:4">
      <c r="A411" s="47" t="s">
        <v>2221</v>
      </c>
      <c r="B411" s="45" t="s">
        <v>2525</v>
      </c>
      <c r="C411" s="47" t="s">
        <v>2177</v>
      </c>
      <c r="D411" s="46">
        <v>0</v>
      </c>
    </row>
    <row r="412" spans="1:4">
      <c r="A412" s="47" t="s">
        <v>2191</v>
      </c>
      <c r="B412" s="45" t="s">
        <v>1699</v>
      </c>
      <c r="C412" s="44" t="s">
        <v>2177</v>
      </c>
      <c r="D412" s="46">
        <v>0</v>
      </c>
    </row>
    <row r="413" spans="1:4">
      <c r="A413" s="47" t="s">
        <v>2192</v>
      </c>
      <c r="B413" s="45" t="s">
        <v>1699</v>
      </c>
      <c r="C413" s="44" t="s">
        <v>2177</v>
      </c>
      <c r="D413" s="46">
        <v>0</v>
      </c>
    </row>
    <row r="414" spans="1:4">
      <c r="A414" s="47" t="s">
        <v>2193</v>
      </c>
      <c r="B414" s="45" t="s">
        <v>1699</v>
      </c>
      <c r="C414" s="44" t="s">
        <v>2177</v>
      </c>
      <c r="D414" s="46">
        <v>0</v>
      </c>
    </row>
    <row r="415" spans="1:4">
      <c r="A415" s="47" t="s">
        <v>2081</v>
      </c>
      <c r="B415" s="45" t="s">
        <v>2082</v>
      </c>
      <c r="C415" s="47" t="s">
        <v>1781</v>
      </c>
      <c r="D415" s="46">
        <v>0</v>
      </c>
    </row>
    <row r="416" spans="1:4">
      <c r="A416" s="47" t="s">
        <v>2083</v>
      </c>
      <c r="B416" s="45" t="s">
        <v>2084</v>
      </c>
      <c r="C416" s="47" t="s">
        <v>1781</v>
      </c>
      <c r="D416" s="46">
        <v>0</v>
      </c>
    </row>
    <row r="417" spans="1:4">
      <c r="A417" s="47" t="s">
        <v>2089</v>
      </c>
      <c r="B417" s="45" t="s">
        <v>2090</v>
      </c>
      <c r="C417" s="47" t="s">
        <v>1781</v>
      </c>
      <c r="D417" s="46">
        <v>0</v>
      </c>
    </row>
    <row r="418" spans="1:4">
      <c r="A418" s="47" t="s">
        <v>2091</v>
      </c>
      <c r="B418" s="45" t="s">
        <v>2092</v>
      </c>
      <c r="C418" s="47" t="s">
        <v>1781</v>
      </c>
      <c r="D418" s="46">
        <v>0</v>
      </c>
    </row>
    <row r="419" spans="1:4">
      <c r="A419" s="47" t="s">
        <v>2530</v>
      </c>
      <c r="B419" s="45" t="s">
        <v>1850</v>
      </c>
      <c r="C419" s="44" t="s">
        <v>1781</v>
      </c>
      <c r="D419" s="46">
        <v>0</v>
      </c>
    </row>
    <row r="420" spans="1:4">
      <c r="A420" s="47" t="s">
        <v>2093</v>
      </c>
      <c r="B420" s="45" t="s">
        <v>2095</v>
      </c>
      <c r="C420" s="47" t="s">
        <v>2531</v>
      </c>
      <c r="D420" s="46">
        <v>22</v>
      </c>
    </row>
    <row r="421" spans="1:4">
      <c r="A421" s="47" t="s">
        <v>2096</v>
      </c>
      <c r="B421" s="45" t="s">
        <v>2098</v>
      </c>
      <c r="C421" s="47" t="s">
        <v>2531</v>
      </c>
      <c r="D421" s="46">
        <v>22</v>
      </c>
    </row>
    <row r="422" spans="1:4">
      <c r="A422" s="47" t="s">
        <v>2099</v>
      </c>
      <c r="B422" s="45" t="s">
        <v>2102</v>
      </c>
      <c r="C422" s="47" t="s">
        <v>1649</v>
      </c>
      <c r="D422" s="46">
        <v>0</v>
      </c>
    </row>
    <row r="423" spans="1:4">
      <c r="A423" s="47" t="s">
        <v>2103</v>
      </c>
      <c r="B423" s="45" t="s">
        <v>2104</v>
      </c>
      <c r="C423" s="47" t="s">
        <v>1649</v>
      </c>
      <c r="D423" s="46">
        <v>0</v>
      </c>
    </row>
    <row r="424" spans="1:4">
      <c r="A424" s="47" t="s">
        <v>2106</v>
      </c>
      <c r="B424" s="45" t="s">
        <v>2108</v>
      </c>
      <c r="C424" s="47" t="s">
        <v>1666</v>
      </c>
      <c r="D424" s="46">
        <v>76</v>
      </c>
    </row>
    <row r="425" spans="1:4">
      <c r="A425" s="47" t="s">
        <v>2111</v>
      </c>
      <c r="B425" s="45" t="s">
        <v>2113</v>
      </c>
      <c r="C425" s="47" t="s">
        <v>1666</v>
      </c>
      <c r="D425" s="46">
        <v>31</v>
      </c>
    </row>
    <row r="426" spans="1:4">
      <c r="A426" s="47" t="s">
        <v>2127</v>
      </c>
      <c r="B426" s="45" t="s">
        <v>2128</v>
      </c>
      <c r="C426" s="47" t="s">
        <v>1666</v>
      </c>
      <c r="D426" s="46">
        <v>27</v>
      </c>
    </row>
    <row r="427" spans="1:4">
      <c r="A427" s="47" t="s">
        <v>2118</v>
      </c>
      <c r="B427" s="45" t="s">
        <v>2532</v>
      </c>
      <c r="C427" s="47" t="s">
        <v>2401</v>
      </c>
      <c r="D427" s="46">
        <v>0</v>
      </c>
    </row>
    <row r="428" spans="1:4">
      <c r="A428" s="47" t="s">
        <v>2122</v>
      </c>
      <c r="B428" s="45" t="s">
        <v>2532</v>
      </c>
      <c r="C428" s="47" t="s">
        <v>2401</v>
      </c>
      <c r="D428" s="46">
        <v>6</v>
      </c>
    </row>
    <row r="429" spans="1:4">
      <c r="A429" s="47" t="s">
        <v>2131</v>
      </c>
      <c r="B429" s="45" t="s">
        <v>2132</v>
      </c>
      <c r="C429" s="47" t="s">
        <v>2133</v>
      </c>
      <c r="D429" s="46">
        <v>811</v>
      </c>
    </row>
    <row r="430" spans="1:4">
      <c r="A430" s="47" t="s">
        <v>2114</v>
      </c>
      <c r="B430" s="45" t="s">
        <v>2533</v>
      </c>
      <c r="C430" s="47" t="s">
        <v>2395</v>
      </c>
      <c r="D430" s="46">
        <v>0</v>
      </c>
    </row>
    <row r="431" spans="1:4">
      <c r="A431" s="47" t="s">
        <v>2129</v>
      </c>
      <c r="B431" s="45" t="s">
        <v>2533</v>
      </c>
      <c r="C431" s="47" t="s">
        <v>2395</v>
      </c>
      <c r="D431" s="46">
        <v>0</v>
      </c>
    </row>
    <row r="432" spans="1:4">
      <c r="A432" s="47" t="s">
        <v>2153</v>
      </c>
      <c r="B432" s="45" t="s">
        <v>2156</v>
      </c>
      <c r="C432" s="47" t="s">
        <v>2395</v>
      </c>
      <c r="D432" s="46">
        <v>0</v>
      </c>
    </row>
    <row r="433" spans="1:4">
      <c r="A433" s="47" t="s">
        <v>2134</v>
      </c>
      <c r="B433" s="45" t="s">
        <v>2136</v>
      </c>
      <c r="C433" s="44" t="s">
        <v>1671</v>
      </c>
      <c r="D433" s="46">
        <v>8</v>
      </c>
    </row>
    <row r="434" spans="1:4">
      <c r="A434" s="47" t="s">
        <v>2141</v>
      </c>
      <c r="B434" s="45" t="s">
        <v>2143</v>
      </c>
      <c r="C434" s="44" t="s">
        <v>1671</v>
      </c>
      <c r="D434" s="46">
        <v>10</v>
      </c>
    </row>
    <row r="435" spans="1:4">
      <c r="A435" s="47" t="s">
        <v>2147</v>
      </c>
      <c r="B435" s="45" t="s">
        <v>2149</v>
      </c>
      <c r="C435" s="44" t="s">
        <v>1671</v>
      </c>
      <c r="D435" s="46">
        <v>194</v>
      </c>
    </row>
    <row r="436" spans="1:4">
      <c r="A436" s="47" t="s">
        <v>2534</v>
      </c>
      <c r="B436" s="58" t="s">
        <v>2535</v>
      </c>
      <c r="C436" s="47" t="s">
        <v>2536</v>
      </c>
      <c r="D436" s="46">
        <v>0</v>
      </c>
    </row>
    <row r="437" spans="1:4">
      <c r="A437" s="47" t="s">
        <v>2537</v>
      </c>
      <c r="B437" s="58" t="s">
        <v>2538</v>
      </c>
      <c r="C437" s="47" t="s">
        <v>1781</v>
      </c>
      <c r="D437" s="46">
        <v>0</v>
      </c>
    </row>
    <row r="438" spans="1:4">
      <c r="A438" s="59" t="s">
        <v>2539</v>
      </c>
      <c r="B438" s="59" t="s">
        <v>2540</v>
      </c>
      <c r="C438" s="59" t="s">
        <v>2541</v>
      </c>
      <c r="D438" s="46">
        <v>0</v>
      </c>
    </row>
    <row r="439" spans="1:4">
      <c r="A439" s="59" t="s">
        <v>2542</v>
      </c>
      <c r="B439" s="59" t="s">
        <v>1780</v>
      </c>
      <c r="C439" s="59" t="s">
        <v>1781</v>
      </c>
      <c r="D439" s="46">
        <v>0</v>
      </c>
    </row>
    <row r="440" spans="1:4">
      <c r="A440" s="59" t="s">
        <v>2543</v>
      </c>
      <c r="B440" s="59" t="s">
        <v>2498</v>
      </c>
      <c r="C440" s="59" t="s">
        <v>1781</v>
      </c>
      <c r="D440" s="46">
        <v>0</v>
      </c>
    </row>
    <row r="441" spans="1:4">
      <c r="A441" s="59" t="s">
        <v>2544</v>
      </c>
      <c r="B441" s="59" t="s">
        <v>1816</v>
      </c>
      <c r="C441" s="59" t="s">
        <v>1781</v>
      </c>
      <c r="D441" s="46">
        <v>0</v>
      </c>
    </row>
    <row r="442" spans="1:4">
      <c r="A442" s="59" t="s">
        <v>2545</v>
      </c>
      <c r="B442" s="59" t="s">
        <v>2546</v>
      </c>
      <c r="C442" s="59" t="s">
        <v>1781</v>
      </c>
      <c r="D442" s="46">
        <v>0</v>
      </c>
    </row>
    <row r="443" spans="1:4">
      <c r="A443" s="59" t="s">
        <v>2547</v>
      </c>
      <c r="B443" s="59" t="s">
        <v>2500</v>
      </c>
      <c r="C443" s="59" t="s">
        <v>1781</v>
      </c>
      <c r="D443" s="46">
        <v>0</v>
      </c>
    </row>
    <row r="444" spans="1:4">
      <c r="A444" s="59" t="s">
        <v>2548</v>
      </c>
      <c r="B444" s="59" t="s">
        <v>2549</v>
      </c>
      <c r="C444" s="59" t="s">
        <v>1781</v>
      </c>
      <c r="D444" s="46">
        <v>0</v>
      </c>
    </row>
    <row r="445" spans="1:4">
      <c r="A445" s="47" t="s">
        <v>2497</v>
      </c>
      <c r="B445" s="45" t="s">
        <v>2498</v>
      </c>
      <c r="C445" s="47" t="s">
        <v>1781</v>
      </c>
      <c r="D445" s="46">
        <v>0</v>
      </c>
    </row>
    <row r="446" spans="1:4">
      <c r="A446" s="47"/>
      <c r="B446" s="45"/>
      <c r="C446" s="47" t="s">
        <v>1781</v>
      </c>
      <c r="D446" s="46">
        <v>0</v>
      </c>
    </row>
    <row r="447" spans="1:4">
      <c r="A447" s="47"/>
      <c r="B447" s="45"/>
      <c r="C447" s="47" t="s">
        <v>1781</v>
      </c>
      <c r="D447" s="46">
        <v>0</v>
      </c>
    </row>
    <row r="448" spans="1:4">
      <c r="A448" s="47"/>
      <c r="B448" s="45"/>
      <c r="C448" s="47" t="s">
        <v>1781</v>
      </c>
      <c r="D448" s="46">
        <v>0</v>
      </c>
    </row>
    <row r="449" spans="1:4">
      <c r="A449" s="47"/>
      <c r="B449" s="45"/>
      <c r="C449" s="47" t="s">
        <v>1781</v>
      </c>
      <c r="D449" s="46">
        <v>0</v>
      </c>
    </row>
    <row r="450" spans="1:4">
      <c r="A450" s="47"/>
      <c r="B450" s="45"/>
      <c r="C450" s="47" t="s">
        <v>1781</v>
      </c>
      <c r="D450" s="46">
        <v>0</v>
      </c>
    </row>
    <row r="451" spans="1:4">
      <c r="A451" s="47"/>
      <c r="B451" s="45"/>
      <c r="C451" s="47" t="s">
        <v>1781</v>
      </c>
      <c r="D451" s="46">
        <v>0</v>
      </c>
    </row>
    <row r="452" spans="1:4">
      <c r="A452" s="47"/>
      <c r="B452" s="45"/>
      <c r="C452" s="47" t="s">
        <v>1781</v>
      </c>
      <c r="D452" s="46">
        <v>0</v>
      </c>
    </row>
    <row r="453" spans="1:4">
      <c r="A453" s="47"/>
      <c r="B453" s="45"/>
      <c r="C453" s="47" t="s">
        <v>1781</v>
      </c>
      <c r="D453" s="46">
        <v>0</v>
      </c>
    </row>
    <row r="454" spans="1:4">
      <c r="A454" s="47"/>
      <c r="B454" s="45"/>
      <c r="C454" s="47" t="s">
        <v>1781</v>
      </c>
      <c r="D454" s="46">
        <v>0</v>
      </c>
    </row>
    <row r="455" spans="1:4">
      <c r="A455" s="47"/>
      <c r="B455" s="45"/>
      <c r="C455" s="47" t="s">
        <v>1781</v>
      </c>
      <c r="D455" s="46">
        <v>0</v>
      </c>
    </row>
    <row r="456" spans="1:4">
      <c r="A456" s="47"/>
      <c r="B456" s="45"/>
      <c r="C456" s="47" t="s">
        <v>1781</v>
      </c>
      <c r="D456" s="46">
        <v>0</v>
      </c>
    </row>
    <row r="457" spans="1:4">
      <c r="A457" s="47" t="s">
        <v>1817</v>
      </c>
      <c r="B457" s="45"/>
      <c r="C457" s="47" t="s">
        <v>1781</v>
      </c>
      <c r="D457" s="46">
        <v>0</v>
      </c>
    </row>
    <row r="458" spans="1:4">
      <c r="A458" s="47"/>
      <c r="B458" s="45"/>
      <c r="C458" s="47" t="s">
        <v>1781</v>
      </c>
      <c r="D458" s="46">
        <v>0</v>
      </c>
    </row>
    <row r="459" spans="1:4">
      <c r="A459" s="47"/>
      <c r="B459" s="45"/>
      <c r="C459" s="47" t="s">
        <v>1781</v>
      </c>
      <c r="D459" s="46">
        <v>0</v>
      </c>
    </row>
    <row r="460" spans="1:4">
      <c r="A460" s="47"/>
      <c r="B460" s="45"/>
      <c r="C460" s="47" t="s">
        <v>1781</v>
      </c>
      <c r="D460" s="46">
        <v>0</v>
      </c>
    </row>
    <row r="461" spans="1:4">
      <c r="A461" s="47"/>
      <c r="B461" s="45"/>
      <c r="C461" s="47" t="s">
        <v>1781</v>
      </c>
      <c r="D461" s="46">
        <v>0</v>
      </c>
    </row>
    <row r="462" spans="1:4">
      <c r="A462" s="47"/>
      <c r="B462" s="45"/>
      <c r="C462" s="47" t="s">
        <v>1781</v>
      </c>
      <c r="D462" s="46">
        <v>0</v>
      </c>
    </row>
    <row r="463" spans="1:4">
      <c r="A463" s="47"/>
      <c r="B463" s="45"/>
      <c r="C463" s="47" t="s">
        <v>1781</v>
      </c>
      <c r="D463" s="46">
        <v>0</v>
      </c>
    </row>
    <row r="464" spans="1:4">
      <c r="A464" s="47"/>
      <c r="B464" s="45"/>
      <c r="C464" s="47" t="s">
        <v>1781</v>
      </c>
      <c r="D464" s="46">
        <v>4</v>
      </c>
    </row>
    <row r="465" spans="1:4">
      <c r="A465" s="47"/>
      <c r="B465" s="45"/>
      <c r="C465" s="47" t="s">
        <v>1781</v>
      </c>
      <c r="D465" s="46">
        <v>0</v>
      </c>
    </row>
    <row r="466" spans="1:4">
      <c r="A466" s="47"/>
      <c r="B466" s="45"/>
      <c r="C466" s="47" t="s">
        <v>1781</v>
      </c>
      <c r="D466" s="46">
        <v>4</v>
      </c>
    </row>
    <row r="467" spans="1:4">
      <c r="A467" s="47"/>
      <c r="B467" s="45"/>
      <c r="C467" s="47" t="s">
        <v>1781</v>
      </c>
      <c r="D467" s="46">
        <v>87</v>
      </c>
    </row>
    <row r="468" spans="1:4">
      <c r="A468" s="47"/>
      <c r="B468" s="45"/>
      <c r="C468" s="47" t="s">
        <v>1781</v>
      </c>
      <c r="D468" s="46">
        <v>86</v>
      </c>
    </row>
    <row r="469" spans="1:4">
      <c r="A469" s="47"/>
      <c r="B469" s="45"/>
      <c r="C469" s="47" t="s">
        <v>1781</v>
      </c>
      <c r="D469" s="46">
        <v>0</v>
      </c>
    </row>
    <row r="470" spans="1:4">
      <c r="A470" s="47"/>
      <c r="B470" s="45"/>
      <c r="C470" s="47" t="s">
        <v>1781</v>
      </c>
      <c r="D470" s="46">
        <v>0</v>
      </c>
    </row>
    <row r="471" spans="1:4">
      <c r="A471" s="47"/>
      <c r="B471" s="45"/>
      <c r="C471" s="47" t="s">
        <v>1781</v>
      </c>
      <c r="D471" s="46">
        <v>0</v>
      </c>
    </row>
    <row r="472" spans="1:4">
      <c r="A472" s="47"/>
      <c r="B472" s="53"/>
      <c r="C472" s="47" t="s">
        <v>1781</v>
      </c>
      <c r="D472" s="46">
        <v>0</v>
      </c>
    </row>
    <row r="473" spans="1:4">
      <c r="A473" s="47"/>
      <c r="B473" s="53"/>
      <c r="C473" s="47" t="s">
        <v>1781</v>
      </c>
      <c r="D473" s="46">
        <v>1</v>
      </c>
    </row>
    <row r="474" spans="1:4">
      <c r="A474" s="47" t="s">
        <v>1836</v>
      </c>
      <c r="B474" s="53"/>
      <c r="C474" s="47" t="s">
        <v>1781</v>
      </c>
      <c r="D474" s="46">
        <v>0</v>
      </c>
    </row>
    <row r="475" spans="1:4">
      <c r="A475" s="47"/>
      <c r="B475" s="53"/>
      <c r="C475" s="47" t="s">
        <v>1781</v>
      </c>
      <c r="D475" s="46">
        <v>10</v>
      </c>
    </row>
    <row r="476" spans="1:4">
      <c r="A476" s="47" t="s">
        <v>1839</v>
      </c>
      <c r="B476" s="53"/>
      <c r="C476" s="47" t="s">
        <v>1781</v>
      </c>
      <c r="D476" s="46">
        <v>15</v>
      </c>
    </row>
    <row r="477" spans="1:4">
      <c r="A477" s="47"/>
      <c r="B477" s="53"/>
      <c r="C477" s="47" t="s">
        <v>1781</v>
      </c>
      <c r="D477" s="46">
        <v>1</v>
      </c>
    </row>
    <row r="478" spans="1:4">
      <c r="A478" s="47"/>
      <c r="B478" s="53"/>
      <c r="C478" s="47" t="s">
        <v>1781</v>
      </c>
      <c r="D478" s="46">
        <v>15</v>
      </c>
    </row>
    <row r="479" spans="1:4">
      <c r="A479" s="47" t="s">
        <v>1782</v>
      </c>
      <c r="B479" s="53"/>
      <c r="C479" s="47" t="s">
        <v>1781</v>
      </c>
      <c r="D479" s="46">
        <v>0</v>
      </c>
    </row>
    <row r="480" spans="1:4">
      <c r="A480" s="47"/>
      <c r="B480" s="53"/>
      <c r="C480" s="47" t="s">
        <v>1781</v>
      </c>
      <c r="D480" s="46">
        <v>1</v>
      </c>
    </row>
    <row r="481" spans="1:4">
      <c r="A481" s="47" t="s">
        <v>1802</v>
      </c>
      <c r="B481" s="53"/>
      <c r="C481" s="47" t="s">
        <v>1781</v>
      </c>
      <c r="D481" s="46">
        <v>0</v>
      </c>
    </row>
    <row r="482" spans="1:4">
      <c r="A482" s="47"/>
      <c r="B482" s="53"/>
      <c r="C482" s="47" t="s">
        <v>1781</v>
      </c>
      <c r="D482" s="46">
        <v>11</v>
      </c>
    </row>
    <row r="483" spans="1:4">
      <c r="A483" s="47" t="s">
        <v>1805</v>
      </c>
      <c r="B483" s="53"/>
      <c r="C483" s="47" t="s">
        <v>1781</v>
      </c>
      <c r="D483" s="46">
        <v>10</v>
      </c>
    </row>
    <row r="484" spans="1:4">
      <c r="A484" s="47"/>
      <c r="B484" s="53"/>
      <c r="C484" s="47" t="s">
        <v>1781</v>
      </c>
      <c r="D484" s="46">
        <v>15</v>
      </c>
    </row>
    <row r="485" spans="1:4">
      <c r="A485" s="47"/>
      <c r="B485" s="53"/>
      <c r="C485" s="47" t="s">
        <v>1781</v>
      </c>
      <c r="D485" s="46">
        <v>1</v>
      </c>
    </row>
    <row r="486" spans="1:4">
      <c r="A486" s="47"/>
      <c r="B486" s="45" t="s">
        <v>1850</v>
      </c>
      <c r="C486" s="47" t="s">
        <v>1781</v>
      </c>
      <c r="D486" s="46">
        <v>14</v>
      </c>
    </row>
    <row r="487" spans="1:4">
      <c r="A487" s="47"/>
      <c r="B487" s="45" t="s">
        <v>1847</v>
      </c>
      <c r="C487" s="47" t="s">
        <v>1781</v>
      </c>
      <c r="D487" s="46">
        <v>16</v>
      </c>
    </row>
    <row r="488" spans="1:4">
      <c r="A488" s="59" t="s">
        <v>2550</v>
      </c>
      <c r="B488" s="59" t="s">
        <v>2491</v>
      </c>
      <c r="C488" s="59" t="s">
        <v>1506</v>
      </c>
      <c r="D488" s="46">
        <v>252</v>
      </c>
    </row>
    <row r="489" spans="1:4">
      <c r="A489" s="47" t="s">
        <v>2003</v>
      </c>
      <c r="B489" s="45" t="s">
        <v>2551</v>
      </c>
      <c r="C489" s="55" t="s">
        <v>1506</v>
      </c>
      <c r="D489" s="46">
        <v>0</v>
      </c>
    </row>
    <row r="490" spans="1:4">
      <c r="A490" s="47" t="s">
        <v>2552</v>
      </c>
      <c r="B490" s="45" t="s">
        <v>2553</v>
      </c>
      <c r="C490" s="47" t="s">
        <v>2140</v>
      </c>
      <c r="D490" s="46">
        <v>0</v>
      </c>
    </row>
    <row r="491" spans="1:4">
      <c r="A491" s="47" t="s">
        <v>2554</v>
      </c>
      <c r="B491" s="45" t="s">
        <v>2555</v>
      </c>
      <c r="C491" s="47" t="s">
        <v>2140</v>
      </c>
      <c r="D491" s="46">
        <v>21</v>
      </c>
    </row>
    <row r="492" spans="1:4">
      <c r="A492" s="47" t="s">
        <v>2556</v>
      </c>
      <c r="B492" s="45" t="s">
        <v>2557</v>
      </c>
      <c r="C492" s="47" t="s">
        <v>2140</v>
      </c>
      <c r="D492" s="46">
        <v>14</v>
      </c>
    </row>
    <row r="493" spans="1:4">
      <c r="A493" s="47" t="s">
        <v>2558</v>
      </c>
      <c r="B493" s="45" t="s">
        <v>2559</v>
      </c>
      <c r="C493" s="47" t="s">
        <v>2140</v>
      </c>
      <c r="D493" s="46">
        <v>19</v>
      </c>
    </row>
    <row r="494" spans="1:4">
      <c r="A494" s="47" t="s">
        <v>2560</v>
      </c>
      <c r="B494" s="45" t="s">
        <v>2561</v>
      </c>
      <c r="C494" s="47" t="s">
        <v>2140</v>
      </c>
      <c r="D494" s="46">
        <v>18</v>
      </c>
    </row>
    <row r="495" spans="1:4">
      <c r="A495" s="47" t="s">
        <v>2562</v>
      </c>
      <c r="B495" s="45" t="s">
        <v>2563</v>
      </c>
      <c r="C495" s="47" t="s">
        <v>2140</v>
      </c>
      <c r="D495" s="46">
        <v>63</v>
      </c>
    </row>
    <row r="496" spans="1:4">
      <c r="A496" s="47" t="s">
        <v>2564</v>
      </c>
      <c r="B496" s="45" t="s">
        <v>2565</v>
      </c>
      <c r="C496" s="47" t="s">
        <v>2140</v>
      </c>
      <c r="D496" s="46">
        <v>53</v>
      </c>
    </row>
    <row r="497" spans="1:4">
      <c r="A497" s="47" t="s">
        <v>2566</v>
      </c>
      <c r="B497" s="45" t="s">
        <v>2567</v>
      </c>
      <c r="C497" s="47" t="s">
        <v>2140</v>
      </c>
      <c r="D497" s="46">
        <v>59</v>
      </c>
    </row>
    <row r="498" spans="1:4">
      <c r="A498" s="47" t="s">
        <v>1459</v>
      </c>
      <c r="B498" s="45" t="s">
        <v>1462</v>
      </c>
      <c r="C498" s="55" t="s">
        <v>1466</v>
      </c>
      <c r="D498" s="46">
        <v>0</v>
      </c>
    </row>
    <row r="499" spans="1:4">
      <c r="A499" s="47" t="s">
        <v>1463</v>
      </c>
      <c r="B499" s="45" t="s">
        <v>2568</v>
      </c>
      <c r="C499" s="55" t="s">
        <v>1466</v>
      </c>
      <c r="D499" s="46">
        <v>0</v>
      </c>
    </row>
    <row r="500" spans="1:4">
      <c r="A500" s="47" t="s">
        <v>1467</v>
      </c>
      <c r="B500" s="45" t="s">
        <v>2569</v>
      </c>
      <c r="C500" s="55" t="s">
        <v>1466</v>
      </c>
      <c r="D500" s="46">
        <v>60</v>
      </c>
    </row>
    <row r="501" spans="1:4">
      <c r="A501" s="47" t="s">
        <v>2570</v>
      </c>
      <c r="B501" s="60" t="s">
        <v>2571</v>
      </c>
      <c r="C501" s="47" t="s">
        <v>2572</v>
      </c>
      <c r="D501" s="46">
        <v>0</v>
      </c>
    </row>
    <row r="502" spans="1:4">
      <c r="A502" s="47" t="s">
        <v>2573</v>
      </c>
      <c r="B502" s="60"/>
      <c r="C502" s="47" t="s">
        <v>2574</v>
      </c>
      <c r="D502" s="46">
        <v>0</v>
      </c>
    </row>
    <row r="504" spans="1:4">
      <c r="A504" s="41" t="s">
        <v>2164</v>
      </c>
      <c r="B504" s="42"/>
      <c r="C504" s="42" t="s">
        <v>2166</v>
      </c>
      <c r="D504" s="61" t="s">
        <v>2473</v>
      </c>
    </row>
    <row r="505" spans="1:4">
      <c r="A505" s="47" t="s">
        <v>1747</v>
      </c>
      <c r="B505" s="51" t="s">
        <v>2484</v>
      </c>
      <c r="C505" s="47" t="s">
        <v>2243</v>
      </c>
      <c r="D505" s="61">
        <v>1125</v>
      </c>
    </row>
    <row r="506" spans="1:4">
      <c r="A506" s="47" t="s">
        <v>1763</v>
      </c>
      <c r="B506" s="51" t="s">
        <v>1765</v>
      </c>
      <c r="C506" s="47" t="s">
        <v>2243</v>
      </c>
      <c r="D506" s="61">
        <v>360</v>
      </c>
    </row>
    <row r="507" spans="1:4">
      <c r="A507" s="47" t="s">
        <v>1752</v>
      </c>
      <c r="B507" s="51" t="s">
        <v>1754</v>
      </c>
      <c r="C507" s="47" t="s">
        <v>2243</v>
      </c>
      <c r="D507" s="61">
        <v>1116</v>
      </c>
    </row>
    <row r="508" spans="1:4">
      <c r="A508" s="47" t="s">
        <v>1757</v>
      </c>
      <c r="B508" s="51" t="s">
        <v>2502</v>
      </c>
      <c r="C508" s="47" t="s">
        <v>2243</v>
      </c>
      <c r="D508" s="61">
        <v>360</v>
      </c>
    </row>
    <row r="509" spans="1:4">
      <c r="A509" s="47" t="s">
        <v>1768</v>
      </c>
      <c r="B509" s="53"/>
      <c r="C509" s="47" t="s">
        <v>2243</v>
      </c>
      <c r="D509" s="61">
        <v>336</v>
      </c>
    </row>
    <row r="510" spans="1:4">
      <c r="A510" s="47" t="s">
        <v>1773</v>
      </c>
      <c r="B510" s="53"/>
      <c r="C510" s="47" t="s">
        <v>2243</v>
      </c>
      <c r="D510" s="61">
        <v>336</v>
      </c>
    </row>
    <row r="511" spans="1:4">
      <c r="A511" s="47" t="s">
        <v>1858</v>
      </c>
      <c r="B511" s="45" t="s">
        <v>1862</v>
      </c>
      <c r="C511" s="44" t="s">
        <v>1863</v>
      </c>
      <c r="D511" s="61">
        <v>1980</v>
      </c>
    </row>
    <row r="512" spans="1:4">
      <c r="A512" s="47" t="s">
        <v>1866</v>
      </c>
      <c r="B512" s="45" t="s">
        <v>1867</v>
      </c>
      <c r="C512" s="44" t="s">
        <v>1863</v>
      </c>
      <c r="D512" s="61">
        <v>720</v>
      </c>
    </row>
    <row r="513" spans="1:4">
      <c r="A513" s="47" t="s">
        <v>1883</v>
      </c>
      <c r="B513" s="45" t="s">
        <v>1885</v>
      </c>
      <c r="C513" s="44" t="s">
        <v>2169</v>
      </c>
      <c r="D513" s="61">
        <v>1366</v>
      </c>
    </row>
    <row r="514" spans="1:4">
      <c r="A514" s="47" t="s">
        <v>1894</v>
      </c>
      <c r="B514" s="45" t="s">
        <v>2503</v>
      </c>
      <c r="C514" s="44" t="s">
        <v>2169</v>
      </c>
      <c r="D514" s="61">
        <v>473</v>
      </c>
    </row>
    <row r="515" spans="1:4">
      <c r="A515" s="47" t="s">
        <v>1898</v>
      </c>
      <c r="B515" s="45" t="s">
        <v>1899</v>
      </c>
      <c r="C515" s="44" t="s">
        <v>2169</v>
      </c>
      <c r="D515" s="61">
        <v>526</v>
      </c>
    </row>
    <row r="516" spans="1:4">
      <c r="A516" s="47" t="s">
        <v>1900</v>
      </c>
      <c r="B516" s="45" t="s">
        <v>1902</v>
      </c>
      <c r="C516" s="44" t="s">
        <v>2169</v>
      </c>
      <c r="D516" s="61">
        <v>280</v>
      </c>
    </row>
    <row r="517" spans="1:4">
      <c r="A517" s="47" t="s">
        <v>1903</v>
      </c>
      <c r="B517" s="45" t="s">
        <v>1904</v>
      </c>
      <c r="C517" s="44" t="s">
        <v>2169</v>
      </c>
      <c r="D517" s="61">
        <v>280</v>
      </c>
    </row>
    <row r="518" spans="1:4">
      <c r="A518" s="47" t="s">
        <v>1557</v>
      </c>
      <c r="B518" s="45" t="s">
        <v>373</v>
      </c>
      <c r="C518" s="44" t="s">
        <v>2223</v>
      </c>
      <c r="D518" s="61">
        <v>1080</v>
      </c>
    </row>
    <row r="519" spans="1:4">
      <c r="A519" s="47" t="s">
        <v>1653</v>
      </c>
      <c r="B519" s="45" t="s">
        <v>1655</v>
      </c>
      <c r="C519" s="44" t="s">
        <v>1656</v>
      </c>
      <c r="D519" s="61">
        <v>179</v>
      </c>
    </row>
    <row r="520" spans="1:4">
      <c r="A520" s="47" t="s">
        <v>1680</v>
      </c>
      <c r="B520" s="45" t="s">
        <v>1682</v>
      </c>
      <c r="C520" s="44" t="s">
        <v>1683</v>
      </c>
      <c r="D520" s="61">
        <v>768</v>
      </c>
    </row>
    <row r="521" spans="1:4">
      <c r="A521" s="47" t="s">
        <v>2170</v>
      </c>
      <c r="B521" s="45" t="s">
        <v>2132</v>
      </c>
      <c r="C521" s="47" t="s">
        <v>2133</v>
      </c>
      <c r="D521" s="61">
        <v>768</v>
      </c>
    </row>
    <row r="522" spans="1:4">
      <c r="A522" s="47" t="s">
        <v>1646</v>
      </c>
      <c r="B522" s="45" t="s">
        <v>1648</v>
      </c>
      <c r="C522" s="44" t="s">
        <v>1649</v>
      </c>
      <c r="D522" s="61">
        <v>60</v>
      </c>
    </row>
    <row r="523" spans="1:4">
      <c r="A523" s="47" t="s">
        <v>1650</v>
      </c>
      <c r="B523" s="45" t="s">
        <v>1652</v>
      </c>
      <c r="C523" s="44" t="s">
        <v>1649</v>
      </c>
      <c r="D523" s="61">
        <v>48</v>
      </c>
    </row>
    <row r="524" spans="1:4">
      <c r="A524" s="47" t="s">
        <v>2093</v>
      </c>
      <c r="B524" s="45" t="s">
        <v>2095</v>
      </c>
      <c r="C524" s="47" t="s">
        <v>2531</v>
      </c>
      <c r="D524" s="61">
        <v>32</v>
      </c>
    </row>
    <row r="525" spans="1:4">
      <c r="A525" s="47" t="s">
        <v>2096</v>
      </c>
      <c r="B525" s="45" t="s">
        <v>2098</v>
      </c>
      <c r="C525" s="47" t="s">
        <v>2531</v>
      </c>
      <c r="D525" s="61">
        <v>32</v>
      </c>
    </row>
    <row r="526" spans="1:4">
      <c r="A526" s="47" t="s">
        <v>2099</v>
      </c>
      <c r="B526" s="45" t="s">
        <v>2102</v>
      </c>
      <c r="C526" s="47" t="s">
        <v>1649</v>
      </c>
      <c r="D526" s="61">
        <v>72</v>
      </c>
    </row>
    <row r="527" spans="1:4">
      <c r="A527" s="47" t="s">
        <v>2103</v>
      </c>
      <c r="B527" s="45" t="s">
        <v>2104</v>
      </c>
      <c r="C527" s="47" t="s">
        <v>1649</v>
      </c>
      <c r="D527" s="61">
        <v>72</v>
      </c>
    </row>
    <row r="528" spans="1:4">
      <c r="A528" s="47" t="s">
        <v>2573</v>
      </c>
      <c r="B528" s="60"/>
      <c r="C528" s="47" t="s">
        <v>2574</v>
      </c>
      <c r="D528" s="61">
        <v>3596</v>
      </c>
    </row>
    <row r="529" spans="1:4">
      <c r="A529" s="47" t="s">
        <v>2415</v>
      </c>
      <c r="B529" s="45" t="s">
        <v>1570</v>
      </c>
      <c r="C529" s="44" t="s">
        <v>1571</v>
      </c>
      <c r="D529" s="61">
        <v>39</v>
      </c>
    </row>
    <row r="530" spans="1:4">
      <c r="A530" s="47" t="s">
        <v>2419</v>
      </c>
      <c r="B530" s="45" t="s">
        <v>1573</v>
      </c>
      <c r="C530" s="44" t="s">
        <v>1571</v>
      </c>
      <c r="D530" s="61">
        <v>23</v>
      </c>
    </row>
    <row r="531" spans="1:4">
      <c r="A531" s="47" t="s">
        <v>2420</v>
      </c>
      <c r="B531" s="45" t="s">
        <v>1573</v>
      </c>
      <c r="C531" s="44" t="s">
        <v>1571</v>
      </c>
      <c r="D531" s="61">
        <v>38</v>
      </c>
    </row>
    <row r="532" spans="1:4">
      <c r="A532" s="47" t="s">
        <v>2424</v>
      </c>
      <c r="B532" s="45" t="s">
        <v>1581</v>
      </c>
      <c r="C532" s="44" t="s">
        <v>1571</v>
      </c>
      <c r="D532" s="61">
        <v>51</v>
      </c>
    </row>
    <row r="533" spans="1:4">
      <c r="A533" s="44" t="s">
        <v>2416</v>
      </c>
      <c r="B533" s="45" t="s">
        <v>1570</v>
      </c>
      <c r="C533" s="44" t="s">
        <v>1571</v>
      </c>
      <c r="D533" s="61">
        <v>24</v>
      </c>
    </row>
    <row r="534" spans="1:4">
      <c r="A534" s="48" t="s">
        <v>2447</v>
      </c>
      <c r="B534" s="49" t="s">
        <v>1595</v>
      </c>
      <c r="C534" s="50" t="s">
        <v>1571</v>
      </c>
      <c r="D534" s="61">
        <v>39</v>
      </c>
    </row>
    <row r="535" spans="1:4">
      <c r="A535" s="44" t="s">
        <v>2428</v>
      </c>
      <c r="B535" s="45" t="s">
        <v>1583</v>
      </c>
      <c r="C535" s="44" t="s">
        <v>1571</v>
      </c>
      <c r="D535" s="61">
        <v>31</v>
      </c>
    </row>
    <row r="536" spans="1:4">
      <c r="A536" s="44" t="s">
        <v>2432</v>
      </c>
      <c r="B536" s="45" t="s">
        <v>1585</v>
      </c>
      <c r="C536" s="44" t="s">
        <v>1571</v>
      </c>
      <c r="D536" s="61">
        <v>20</v>
      </c>
    </row>
    <row r="537" spans="1:4">
      <c r="A537" s="47" t="s">
        <v>2443</v>
      </c>
      <c r="B537" s="51" t="s">
        <v>1592</v>
      </c>
      <c r="C537" s="47" t="s">
        <v>1571</v>
      </c>
      <c r="D537" s="61">
        <v>27</v>
      </c>
    </row>
    <row r="538" spans="1:4">
      <c r="A538" s="44" t="s">
        <v>2444</v>
      </c>
      <c r="B538" s="51" t="s">
        <v>1592</v>
      </c>
      <c r="C538" s="47" t="s">
        <v>1571</v>
      </c>
      <c r="D538" s="61">
        <v>15</v>
      </c>
    </row>
    <row r="539" spans="1:4">
      <c r="A539" s="44" t="s">
        <v>2448</v>
      </c>
      <c r="B539" s="51" t="s">
        <v>1595</v>
      </c>
      <c r="C539" s="47" t="s">
        <v>1571</v>
      </c>
      <c r="D539" s="61">
        <v>21</v>
      </c>
    </row>
    <row r="540" spans="1:4">
      <c r="A540" s="47" t="s">
        <v>2423</v>
      </c>
      <c r="B540" s="45" t="s">
        <v>1581</v>
      </c>
      <c r="C540" s="44" t="s">
        <v>1571</v>
      </c>
      <c r="D540" s="61">
        <v>73</v>
      </c>
    </row>
    <row r="541" spans="1:4">
      <c r="A541" s="47" t="s">
        <v>2427</v>
      </c>
      <c r="B541" s="45" t="s">
        <v>1583</v>
      </c>
      <c r="C541" s="44" t="s">
        <v>1571</v>
      </c>
      <c r="D541" s="61">
        <v>45</v>
      </c>
    </row>
    <row r="542" spans="1:4">
      <c r="A542" s="47" t="s">
        <v>2431</v>
      </c>
      <c r="B542" s="45" t="s">
        <v>1585</v>
      </c>
      <c r="C542" s="44" t="s">
        <v>1571</v>
      </c>
      <c r="D542" s="61">
        <v>23</v>
      </c>
    </row>
    <row r="543" spans="1:4">
      <c r="A543" s="47" t="s">
        <v>2435</v>
      </c>
      <c r="B543" s="45" t="s">
        <v>1587</v>
      </c>
      <c r="C543" s="44" t="s">
        <v>1571</v>
      </c>
      <c r="D543" s="61">
        <v>17</v>
      </c>
    </row>
    <row r="544" spans="1:4">
      <c r="A544" s="47" t="s">
        <v>2436</v>
      </c>
      <c r="B544" s="45" t="s">
        <v>1587</v>
      </c>
      <c r="C544" s="44" t="s">
        <v>1571</v>
      </c>
      <c r="D544" s="61">
        <v>14</v>
      </c>
    </row>
    <row r="545" spans="1:4">
      <c r="A545" s="47" t="s">
        <v>2439</v>
      </c>
      <c r="B545" s="45" t="s">
        <v>1589</v>
      </c>
      <c r="C545" s="44" t="s">
        <v>1571</v>
      </c>
      <c r="D545" s="61">
        <v>22</v>
      </c>
    </row>
    <row r="546" spans="1:4">
      <c r="A546" s="47" t="s">
        <v>2440</v>
      </c>
      <c r="B546" s="45" t="s">
        <v>1589</v>
      </c>
      <c r="C546" s="44" t="s">
        <v>1571</v>
      </c>
      <c r="D546" s="61">
        <v>12</v>
      </c>
    </row>
    <row r="547" spans="1:4">
      <c r="A547" s="47" t="s">
        <v>1658</v>
      </c>
      <c r="B547" s="45" t="s">
        <v>1659</v>
      </c>
      <c r="C547" s="44" t="s">
        <v>1660</v>
      </c>
      <c r="D547" s="61">
        <v>517</v>
      </c>
    </row>
    <row r="548" spans="1:4">
      <c r="A548" s="47" t="s">
        <v>1661</v>
      </c>
      <c r="B548" s="45" t="s">
        <v>844</v>
      </c>
      <c r="C548" s="44" t="s">
        <v>1660</v>
      </c>
      <c r="D548" s="61">
        <v>463</v>
      </c>
    </row>
    <row r="549" spans="1:4">
      <c r="A549" s="47" t="s">
        <v>2049</v>
      </c>
      <c r="B549" s="45" t="s">
        <v>995</v>
      </c>
      <c r="C549" s="47" t="s">
        <v>1660</v>
      </c>
      <c r="D549" s="61">
        <v>519</v>
      </c>
    </row>
    <row r="550" spans="1:4">
      <c r="A550" s="47" t="s">
        <v>2052</v>
      </c>
      <c r="B550" s="45" t="s">
        <v>985</v>
      </c>
      <c r="C550" s="47" t="s">
        <v>1660</v>
      </c>
      <c r="D550" s="61">
        <v>574</v>
      </c>
    </row>
    <row r="551" spans="1:4">
      <c r="A551" s="47" t="s">
        <v>1688</v>
      </c>
      <c r="B551" s="45" t="s">
        <v>1690</v>
      </c>
      <c r="C551" s="44" t="s">
        <v>1687</v>
      </c>
      <c r="D551" s="61">
        <v>1005</v>
      </c>
    </row>
    <row r="552" spans="1:4">
      <c r="A552" s="47" t="s">
        <v>2003</v>
      </c>
      <c r="B552" s="45" t="s">
        <v>2551</v>
      </c>
      <c r="C552" s="55" t="s">
        <v>1506</v>
      </c>
      <c r="D552" s="61">
        <v>8402</v>
      </c>
    </row>
    <row r="553" spans="1:4">
      <c r="A553" s="47" t="s">
        <v>1531</v>
      </c>
      <c r="B553" s="45" t="s">
        <v>1532</v>
      </c>
      <c r="C553" s="44" t="s">
        <v>2403</v>
      </c>
      <c r="D553" s="61">
        <v>10000</v>
      </c>
    </row>
    <row r="554" spans="1:4">
      <c r="A554" s="47" t="s">
        <v>2194</v>
      </c>
      <c r="B554" s="45" t="s">
        <v>2057</v>
      </c>
      <c r="C554" s="47" t="s">
        <v>2177</v>
      </c>
      <c r="D554" s="61">
        <v>463</v>
      </c>
    </row>
    <row r="555" spans="1:4">
      <c r="A555" s="47" t="s">
        <v>2199</v>
      </c>
      <c r="B555" s="45" t="s">
        <v>2060</v>
      </c>
      <c r="C555" s="47" t="s">
        <v>2177</v>
      </c>
      <c r="D555" s="61">
        <v>457</v>
      </c>
    </row>
    <row r="556" spans="1:4">
      <c r="A556" s="47" t="s">
        <v>2404</v>
      </c>
      <c r="B556" s="45" t="s">
        <v>2512</v>
      </c>
      <c r="C556" s="47" t="s">
        <v>1967</v>
      </c>
      <c r="D556" s="61">
        <v>60</v>
      </c>
    </row>
    <row r="557" spans="1:4">
      <c r="A557" s="47" t="s">
        <v>2405</v>
      </c>
      <c r="B557" s="45" t="s">
        <v>2512</v>
      </c>
      <c r="C557" s="47" t="s">
        <v>1967</v>
      </c>
      <c r="D557" s="61">
        <v>1</v>
      </c>
    </row>
    <row r="558" spans="1:4">
      <c r="A558" s="47" t="s">
        <v>2406</v>
      </c>
      <c r="B558" s="45" t="s">
        <v>2512</v>
      </c>
      <c r="C558" s="47" t="s">
        <v>1967</v>
      </c>
      <c r="D558" s="61">
        <v>21</v>
      </c>
    </row>
    <row r="559" spans="1:4">
      <c r="A559" s="47" t="s">
        <v>2407</v>
      </c>
      <c r="B559" s="45" t="s">
        <v>2512</v>
      </c>
      <c r="C559" s="47" t="s">
        <v>1967</v>
      </c>
      <c r="D559" s="61">
        <v>80</v>
      </c>
    </row>
    <row r="560" spans="1:4">
      <c r="A560" s="47" t="s">
        <v>2408</v>
      </c>
      <c r="B560" s="45" t="s">
        <v>2512</v>
      </c>
      <c r="C560" s="47" t="s">
        <v>1967</v>
      </c>
      <c r="D560" s="61">
        <v>1</v>
      </c>
    </row>
    <row r="561" spans="1:4">
      <c r="A561" s="47" t="s">
        <v>2412</v>
      </c>
      <c r="B561" s="45" t="s">
        <v>2512</v>
      </c>
      <c r="C561" s="47" t="s">
        <v>1967</v>
      </c>
      <c r="D561" s="61">
        <v>23</v>
      </c>
    </row>
    <row r="562" spans="1:4">
      <c r="A562" s="47" t="s">
        <v>1978</v>
      </c>
      <c r="B562" s="45" t="s">
        <v>1980</v>
      </c>
      <c r="C562" s="47" t="s">
        <v>2140</v>
      </c>
      <c r="D562" s="61">
        <v>53</v>
      </c>
    </row>
    <row r="563" spans="1:4">
      <c r="A563" s="47" t="s">
        <v>1988</v>
      </c>
      <c r="B563" s="45" t="s">
        <v>1989</v>
      </c>
      <c r="C563" s="47" t="s">
        <v>2140</v>
      </c>
      <c r="D563" s="61">
        <v>48</v>
      </c>
    </row>
    <row r="564" spans="1:4">
      <c r="A564" s="47" t="s">
        <v>1678</v>
      </c>
      <c r="B564" s="51" t="s">
        <v>1679</v>
      </c>
      <c r="C564" s="47" t="s">
        <v>2140</v>
      </c>
      <c r="D564" s="61">
        <v>135</v>
      </c>
    </row>
    <row r="565" spans="1:4">
      <c r="A565" s="47" t="s">
        <v>1676</v>
      </c>
      <c r="B565" s="45" t="s">
        <v>1677</v>
      </c>
      <c r="C565" s="44" t="s">
        <v>2140</v>
      </c>
      <c r="D565" s="61">
        <v>133</v>
      </c>
    </row>
    <row r="566" spans="1:4">
      <c r="A566" s="47" t="s">
        <v>2137</v>
      </c>
      <c r="B566" s="45" t="s">
        <v>2139</v>
      </c>
      <c r="C566" s="47" t="s">
        <v>2140</v>
      </c>
      <c r="D566" s="61">
        <v>104</v>
      </c>
    </row>
    <row r="567" spans="1:4">
      <c r="A567" s="47" t="s">
        <v>2144</v>
      </c>
      <c r="B567" s="45" t="s">
        <v>2146</v>
      </c>
      <c r="C567" s="47" t="s">
        <v>2140</v>
      </c>
      <c r="D567" s="61">
        <v>121</v>
      </c>
    </row>
    <row r="568" spans="1:4">
      <c r="A568" s="47" t="s">
        <v>1552</v>
      </c>
      <c r="B568" s="51" t="s">
        <v>1553</v>
      </c>
      <c r="C568" s="47" t="s">
        <v>2140</v>
      </c>
      <c r="D568" s="61">
        <v>119</v>
      </c>
    </row>
    <row r="569" spans="1:4">
      <c r="A569" s="47" t="s">
        <v>1732</v>
      </c>
      <c r="B569" s="45" t="s">
        <v>1733</v>
      </c>
      <c r="C569" s="44" t="s">
        <v>2399</v>
      </c>
      <c r="D569" s="61">
        <v>181</v>
      </c>
    </row>
    <row r="570" spans="1:4">
      <c r="A570" s="47" t="s">
        <v>1729</v>
      </c>
      <c r="B570" s="45" t="s">
        <v>1730</v>
      </c>
      <c r="C570" s="44" t="s">
        <v>2399</v>
      </c>
      <c r="D570" s="61">
        <v>202</v>
      </c>
    </row>
    <row r="571" spans="1:4">
      <c r="A571" s="47"/>
      <c r="B571" s="45"/>
      <c r="C571" s="47" t="s">
        <v>1781</v>
      </c>
      <c r="D571" s="61">
        <v>36</v>
      </c>
    </row>
    <row r="572" spans="1:4">
      <c r="A572" s="47"/>
      <c r="B572" s="45"/>
      <c r="C572" s="47" t="s">
        <v>1781</v>
      </c>
      <c r="D572" s="61">
        <v>83</v>
      </c>
    </row>
    <row r="573" spans="1:4">
      <c r="A573" s="47"/>
      <c r="B573" s="45"/>
      <c r="C573" s="47" t="s">
        <v>1781</v>
      </c>
      <c r="D573" s="61">
        <v>54</v>
      </c>
    </row>
    <row r="574" spans="1:4">
      <c r="A574" s="47" t="s">
        <v>1817</v>
      </c>
      <c r="B574" s="45"/>
      <c r="C574" s="47" t="s">
        <v>1781</v>
      </c>
      <c r="D574" s="61">
        <v>69</v>
      </c>
    </row>
    <row r="575" spans="1:4">
      <c r="A575" s="47"/>
      <c r="B575" s="53"/>
      <c r="C575" s="47" t="s">
        <v>1781</v>
      </c>
      <c r="D575" s="61">
        <v>38</v>
      </c>
    </row>
    <row r="576" spans="1:4">
      <c r="A576" s="47"/>
      <c r="B576" s="53"/>
      <c r="C576" s="47" t="s">
        <v>1781</v>
      </c>
      <c r="D576" s="61">
        <v>12</v>
      </c>
    </row>
    <row r="577" spans="1:4">
      <c r="A577" s="47"/>
      <c r="B577" s="53"/>
      <c r="C577" s="47" t="s">
        <v>1781</v>
      </c>
      <c r="D577" s="61">
        <v>36</v>
      </c>
    </row>
    <row r="578" spans="1:4">
      <c r="A578" s="47"/>
      <c r="B578" s="45"/>
      <c r="C578" s="47" t="s">
        <v>1781</v>
      </c>
      <c r="D578" s="61">
        <v>36</v>
      </c>
    </row>
    <row r="579" spans="1:4">
      <c r="A579" s="47"/>
      <c r="B579" s="45"/>
      <c r="C579" s="47" t="s">
        <v>1781</v>
      </c>
      <c r="D579" s="61">
        <v>83</v>
      </c>
    </row>
    <row r="580" spans="1:4">
      <c r="A580" s="47"/>
      <c r="B580" s="45"/>
      <c r="C580" s="47" t="s">
        <v>1781</v>
      </c>
      <c r="D580" s="61">
        <v>54</v>
      </c>
    </row>
    <row r="581" spans="1:4">
      <c r="A581" s="47" t="s">
        <v>1782</v>
      </c>
      <c r="B581" s="53"/>
      <c r="C581" s="47" t="s">
        <v>1781</v>
      </c>
      <c r="D581" s="61">
        <v>69</v>
      </c>
    </row>
    <row r="582" spans="1:4">
      <c r="A582" s="47"/>
      <c r="B582" s="53"/>
      <c r="C582" s="47" t="s">
        <v>1781</v>
      </c>
      <c r="D582" s="61">
        <v>37</v>
      </c>
    </row>
    <row r="583" spans="1:4">
      <c r="A583" s="47"/>
      <c r="B583" s="53"/>
      <c r="C583" s="47" t="s">
        <v>1781</v>
      </c>
      <c r="D583" s="61">
        <v>12</v>
      </c>
    </row>
    <row r="584" spans="1:4">
      <c r="A584" s="47"/>
      <c r="B584" s="53"/>
      <c r="C584" s="47" t="s">
        <v>1781</v>
      </c>
      <c r="D584" s="61">
        <v>36</v>
      </c>
    </row>
    <row r="585" spans="1:4">
      <c r="A585" s="47"/>
      <c r="B585" s="45"/>
      <c r="C585" s="47" t="s">
        <v>1781</v>
      </c>
      <c r="D585" s="61">
        <v>90</v>
      </c>
    </row>
    <row r="586" spans="1:4">
      <c r="A586" s="47"/>
      <c r="B586" s="45"/>
      <c r="C586" s="47" t="s">
        <v>1781</v>
      </c>
      <c r="D586" s="61">
        <v>90</v>
      </c>
    </row>
    <row r="587" spans="1:4">
      <c r="A587" s="47" t="s">
        <v>2171</v>
      </c>
      <c r="B587" s="45" t="s">
        <v>2504</v>
      </c>
      <c r="C587" s="54" t="s">
        <v>2173</v>
      </c>
      <c r="D587" s="61">
        <v>37</v>
      </c>
    </row>
    <row r="588" spans="1:4">
      <c r="A588" s="47" t="s">
        <v>2174</v>
      </c>
      <c r="B588" s="45" t="s">
        <v>2504</v>
      </c>
      <c r="C588" s="54" t="s">
        <v>2173</v>
      </c>
      <c r="D588" s="61">
        <v>61</v>
      </c>
    </row>
    <row r="589" spans="1:4">
      <c r="A589" s="47" t="s">
        <v>1722</v>
      </c>
      <c r="B589" s="45" t="s">
        <v>396</v>
      </c>
      <c r="C589" s="44" t="s">
        <v>2177</v>
      </c>
      <c r="D589" s="61">
        <v>597</v>
      </c>
    </row>
    <row r="590" spans="1:4">
      <c r="A590" s="47" t="s">
        <v>2189</v>
      </c>
      <c r="B590" s="45" t="s">
        <v>2493</v>
      </c>
      <c r="C590" s="44" t="s">
        <v>2177</v>
      </c>
      <c r="D590" s="61">
        <v>34</v>
      </c>
    </row>
    <row r="591" spans="1:4">
      <c r="A591" s="47" t="s">
        <v>1664</v>
      </c>
      <c r="B591" s="45" t="s">
        <v>1665</v>
      </c>
      <c r="C591" s="44" t="s">
        <v>1666</v>
      </c>
      <c r="D591" s="61">
        <v>17</v>
      </c>
    </row>
    <row r="592" spans="1:4">
      <c r="A592" s="47" t="s">
        <v>1667</v>
      </c>
      <c r="B592" s="45" t="s">
        <v>1668</v>
      </c>
      <c r="C592" s="44" t="s">
        <v>1666</v>
      </c>
      <c r="D592" s="61">
        <v>32</v>
      </c>
    </row>
    <row r="593" spans="1:4">
      <c r="A593" s="47" t="s">
        <v>2127</v>
      </c>
      <c r="B593" s="45" t="s">
        <v>2128</v>
      </c>
      <c r="C593" s="47" t="s">
        <v>1666</v>
      </c>
      <c r="D593" s="61">
        <v>18</v>
      </c>
    </row>
    <row r="594" spans="1:4">
      <c r="A594" s="47" t="s">
        <v>2111</v>
      </c>
      <c r="B594" s="45" t="s">
        <v>2113</v>
      </c>
      <c r="C594" s="47" t="s">
        <v>1666</v>
      </c>
      <c r="D594" s="61">
        <v>9</v>
      </c>
    </row>
    <row r="595" spans="1:4">
      <c r="A595" s="47" t="s">
        <v>1555</v>
      </c>
      <c r="B595" s="45" t="s">
        <v>1556</v>
      </c>
      <c r="C595" s="44" t="s">
        <v>2400</v>
      </c>
      <c r="D595" s="61">
        <v>507</v>
      </c>
    </row>
    <row r="596" spans="1:4">
      <c r="A596" s="47" t="s">
        <v>2016</v>
      </c>
      <c r="B596" s="51" t="s">
        <v>2017</v>
      </c>
      <c r="C596" s="55" t="s">
        <v>2400</v>
      </c>
      <c r="D596" s="61">
        <v>575</v>
      </c>
    </row>
    <row r="597" spans="1:4">
      <c r="A597" s="50" t="s">
        <v>2014</v>
      </c>
      <c r="B597" s="49" t="s">
        <v>2015</v>
      </c>
      <c r="C597" s="57" t="s">
        <v>2400</v>
      </c>
      <c r="D597" s="61">
        <v>1110</v>
      </c>
    </row>
    <row r="598" spans="1:4">
      <c r="A598" s="47" t="s">
        <v>2011</v>
      </c>
      <c r="B598" s="51" t="s">
        <v>2013</v>
      </c>
      <c r="C598" s="55" t="s">
        <v>2400</v>
      </c>
      <c r="D598" s="61">
        <v>590</v>
      </c>
    </row>
    <row r="599" spans="1:4">
      <c r="A599" s="47" t="s">
        <v>1726</v>
      </c>
      <c r="B599" s="45" t="s">
        <v>1728</v>
      </c>
      <c r="C599" s="44" t="s">
        <v>2168</v>
      </c>
      <c r="D599" s="61">
        <v>207</v>
      </c>
    </row>
    <row r="600" spans="1:4">
      <c r="A600" s="44" t="s">
        <v>2413</v>
      </c>
      <c r="B600" s="45" t="s">
        <v>2048</v>
      </c>
      <c r="C600" s="44" t="s">
        <v>1566</v>
      </c>
      <c r="D600" s="61">
        <v>210</v>
      </c>
    </row>
    <row r="601" spans="1:4">
      <c r="A601" s="47" t="s">
        <v>1564</v>
      </c>
      <c r="B601" s="45" t="s">
        <v>1565</v>
      </c>
      <c r="C601" s="44" t="s">
        <v>1566</v>
      </c>
      <c r="D601" s="61">
        <v>500</v>
      </c>
    </row>
    <row r="602" spans="1:4">
      <c r="A602" s="47" t="s">
        <v>2445</v>
      </c>
      <c r="B602" s="45" t="s">
        <v>1592</v>
      </c>
      <c r="C602" s="44" t="s">
        <v>1571</v>
      </c>
      <c r="D602" s="61">
        <v>7</v>
      </c>
    </row>
    <row r="603" spans="1:4">
      <c r="A603" s="47" t="s">
        <v>2438</v>
      </c>
      <c r="B603" s="51" t="s">
        <v>1589</v>
      </c>
      <c r="C603" s="44" t="s">
        <v>1571</v>
      </c>
      <c r="D603" s="61">
        <v>90</v>
      </c>
    </row>
    <row r="604" spans="1:4">
      <c r="A604" s="47" t="s">
        <v>2434</v>
      </c>
      <c r="B604" s="51" t="s">
        <v>1587</v>
      </c>
      <c r="C604" s="47" t="s">
        <v>1571</v>
      </c>
      <c r="D604" s="61">
        <v>113</v>
      </c>
    </row>
    <row r="605" spans="1:4">
      <c r="A605" s="48" t="s">
        <v>2426</v>
      </c>
      <c r="B605" s="51" t="s">
        <v>1583</v>
      </c>
      <c r="C605" s="50" t="s">
        <v>1571</v>
      </c>
      <c r="D605" s="61">
        <v>100</v>
      </c>
    </row>
    <row r="606" spans="1:4">
      <c r="A606" s="47" t="s">
        <v>2422</v>
      </c>
      <c r="B606" s="51" t="s">
        <v>1581</v>
      </c>
      <c r="C606" s="44" t="s">
        <v>1571</v>
      </c>
      <c r="D606" s="61">
        <v>374</v>
      </c>
    </row>
    <row r="607" spans="1:4">
      <c r="A607" s="47" t="s">
        <v>2418</v>
      </c>
      <c r="B607" s="51" t="s">
        <v>1573</v>
      </c>
      <c r="C607" s="47" t="s">
        <v>1571</v>
      </c>
      <c r="D607" s="61">
        <v>115</v>
      </c>
    </row>
    <row r="608" spans="1:4">
      <c r="A608" s="47" t="s">
        <v>2414</v>
      </c>
      <c r="B608" s="45" t="s">
        <v>1570</v>
      </c>
      <c r="C608" s="44" t="s">
        <v>1571</v>
      </c>
      <c r="D608" s="61">
        <v>120</v>
      </c>
    </row>
    <row r="609" spans="1:4">
      <c r="A609" s="48" t="s">
        <v>2451</v>
      </c>
      <c r="B609" s="49" t="s">
        <v>1610</v>
      </c>
      <c r="C609" s="50" t="s">
        <v>1571</v>
      </c>
      <c r="D609" s="61">
        <v>292</v>
      </c>
    </row>
    <row r="610" spans="1:4">
      <c r="A610" s="44" t="s">
        <v>2450</v>
      </c>
      <c r="B610" s="45" t="s">
        <v>1608</v>
      </c>
      <c r="C610" s="44" t="s">
        <v>1571</v>
      </c>
      <c r="D610" s="61">
        <v>293</v>
      </c>
    </row>
    <row r="611" spans="1:4">
      <c r="A611" s="47" t="s">
        <v>2453</v>
      </c>
      <c r="B611" s="45" t="s">
        <v>2037</v>
      </c>
      <c r="C611" s="47" t="s">
        <v>1571</v>
      </c>
      <c r="D611" s="61">
        <v>179</v>
      </c>
    </row>
    <row r="612" spans="1:4">
      <c r="A612" s="47" t="s">
        <v>2463</v>
      </c>
      <c r="B612" s="45" t="s">
        <v>2041</v>
      </c>
      <c r="C612" s="47" t="s">
        <v>1571</v>
      </c>
      <c r="D612" s="61">
        <v>68</v>
      </c>
    </row>
    <row r="613" spans="1:4">
      <c r="A613" s="47" t="s">
        <v>2458</v>
      </c>
      <c r="B613" s="45" t="s">
        <v>2039</v>
      </c>
      <c r="C613" s="47" t="s">
        <v>1571</v>
      </c>
      <c r="D613" s="61">
        <v>196</v>
      </c>
    </row>
    <row r="614" spans="1:4">
      <c r="A614" s="47" t="s">
        <v>2468</v>
      </c>
      <c r="B614" s="45" t="s">
        <v>2043</v>
      </c>
      <c r="C614" s="47" t="s">
        <v>1571</v>
      </c>
      <c r="D614" s="61">
        <v>95</v>
      </c>
    </row>
    <row r="615" spans="1:4">
      <c r="A615" s="47" t="s">
        <v>2442</v>
      </c>
      <c r="B615" s="51" t="s">
        <v>1592</v>
      </c>
      <c r="C615" s="47" t="s">
        <v>1571</v>
      </c>
      <c r="D615" s="61">
        <v>115</v>
      </c>
    </row>
    <row r="616" spans="1:4">
      <c r="A616" s="47" t="s">
        <v>2446</v>
      </c>
      <c r="B616" s="51" t="s">
        <v>1595</v>
      </c>
      <c r="C616" s="47" t="s">
        <v>1571</v>
      </c>
      <c r="D616" s="61">
        <v>110</v>
      </c>
    </row>
    <row r="617" spans="1:4">
      <c r="A617" s="47" t="s">
        <v>1578</v>
      </c>
      <c r="B617" s="45" t="s">
        <v>1579</v>
      </c>
      <c r="C617" s="44" t="s">
        <v>1571</v>
      </c>
      <c r="D617" s="61">
        <v>874</v>
      </c>
    </row>
    <row r="618" spans="1:4">
      <c r="A618" s="47" t="s">
        <v>1574</v>
      </c>
      <c r="B618" s="45" t="s">
        <v>1575</v>
      </c>
      <c r="C618" s="44" t="s">
        <v>1571</v>
      </c>
      <c r="D618" s="61">
        <v>222</v>
      </c>
    </row>
    <row r="619" spans="1:4">
      <c r="A619" s="47" t="s">
        <v>1576</v>
      </c>
      <c r="B619" s="45" t="s">
        <v>1577</v>
      </c>
      <c r="C619" s="44" t="s">
        <v>1571</v>
      </c>
      <c r="D619" s="61">
        <v>218</v>
      </c>
    </row>
    <row r="620" spans="1:4">
      <c r="A620" s="47" t="s">
        <v>1599</v>
      </c>
      <c r="B620" s="45" t="s">
        <v>1600</v>
      </c>
      <c r="C620" s="44" t="s">
        <v>1571</v>
      </c>
      <c r="D620" s="61">
        <v>16</v>
      </c>
    </row>
    <row r="621" spans="1:4">
      <c r="A621" s="47" t="s">
        <v>1601</v>
      </c>
      <c r="B621" s="45" t="s">
        <v>1603</v>
      </c>
      <c r="C621" s="44" t="s">
        <v>1571</v>
      </c>
      <c r="D621" s="61">
        <v>10</v>
      </c>
    </row>
    <row r="622" spans="1:4">
      <c r="A622" s="47" t="s">
        <v>1611</v>
      </c>
      <c r="B622" s="45" t="s">
        <v>1612</v>
      </c>
      <c r="C622" s="44" t="s">
        <v>1571</v>
      </c>
      <c r="D622" s="61">
        <v>300</v>
      </c>
    </row>
    <row r="623" spans="1:4">
      <c r="A623" s="47" t="s">
        <v>1596</v>
      </c>
      <c r="B623" s="45" t="s">
        <v>1597</v>
      </c>
      <c r="C623" s="44" t="s">
        <v>1571</v>
      </c>
      <c r="D623" s="61">
        <v>201</v>
      </c>
    </row>
    <row r="624" spans="1:4">
      <c r="A624" s="47" t="s">
        <v>1990</v>
      </c>
      <c r="B624" s="51" t="s">
        <v>2511</v>
      </c>
      <c r="C624" s="47" t="s">
        <v>1571</v>
      </c>
      <c r="D624" s="61">
        <v>87</v>
      </c>
    </row>
    <row r="625" spans="1:4">
      <c r="A625" s="47" t="s">
        <v>1981</v>
      </c>
      <c r="B625" s="45" t="s">
        <v>2510</v>
      </c>
      <c r="C625" s="47" t="s">
        <v>1571</v>
      </c>
      <c r="D625" s="61">
        <v>89</v>
      </c>
    </row>
    <row r="626" spans="1:4">
      <c r="A626" s="47" t="s">
        <v>2026</v>
      </c>
      <c r="B626" s="45" t="s">
        <v>2030</v>
      </c>
      <c r="C626" s="47" t="s">
        <v>1571</v>
      </c>
      <c r="D626" s="61">
        <v>195</v>
      </c>
    </row>
    <row r="627" spans="1:4">
      <c r="A627" s="47" t="s">
        <v>2031</v>
      </c>
      <c r="B627" s="45" t="s">
        <v>2034</v>
      </c>
      <c r="C627" s="47" t="s">
        <v>1571</v>
      </c>
      <c r="D627" s="61">
        <v>322</v>
      </c>
    </row>
    <row r="628" spans="1:4">
      <c r="A628" s="44" t="s">
        <v>2022</v>
      </c>
      <c r="B628" s="45" t="s">
        <v>2025</v>
      </c>
      <c r="C628" s="44" t="s">
        <v>1571</v>
      </c>
      <c r="D628" s="61">
        <v>163</v>
      </c>
    </row>
    <row r="629" spans="1:4">
      <c r="A629" s="47" t="s">
        <v>2158</v>
      </c>
      <c r="B629" s="45" t="s">
        <v>2160</v>
      </c>
      <c r="C629" s="47" t="s">
        <v>1571</v>
      </c>
      <c r="D629" s="61">
        <v>497</v>
      </c>
    </row>
    <row r="630" spans="1:4">
      <c r="A630" s="47" t="s">
        <v>1706</v>
      </c>
      <c r="B630" s="45" t="s">
        <v>1711</v>
      </c>
      <c r="C630" s="44" t="s">
        <v>2402</v>
      </c>
      <c r="D630" s="61">
        <v>260</v>
      </c>
    </row>
    <row r="631" spans="1:4">
      <c r="A631" s="47" t="s">
        <v>1527</v>
      </c>
      <c r="B631" s="45" t="s">
        <v>1530</v>
      </c>
      <c r="C631" s="44" t="s">
        <v>1506</v>
      </c>
      <c r="D631" s="61">
        <v>4000</v>
      </c>
    </row>
    <row r="632" spans="1:4">
      <c r="A632" s="47" t="s">
        <v>1501</v>
      </c>
      <c r="B632" s="45" t="s">
        <v>1505</v>
      </c>
      <c r="C632" s="44" t="s">
        <v>1506</v>
      </c>
      <c r="D632" s="61">
        <v>24000</v>
      </c>
    </row>
    <row r="633" spans="1:4">
      <c r="A633" s="47" t="s">
        <v>1511</v>
      </c>
      <c r="B633" s="52" t="s">
        <v>2491</v>
      </c>
      <c r="C633" s="44" t="s">
        <v>1506</v>
      </c>
      <c r="D633" s="61">
        <v>-347</v>
      </c>
    </row>
    <row r="634" spans="1:4">
      <c r="A634" s="47" t="s">
        <v>1507</v>
      </c>
      <c r="B634" s="45" t="s">
        <v>1508</v>
      </c>
      <c r="C634" s="44" t="s">
        <v>1506</v>
      </c>
      <c r="D634" s="61">
        <v>2000</v>
      </c>
    </row>
    <row r="635" spans="1:4">
      <c r="A635" s="47" t="s">
        <v>2006</v>
      </c>
      <c r="B635" s="45" t="s">
        <v>2007</v>
      </c>
      <c r="C635" s="55" t="s">
        <v>1506</v>
      </c>
      <c r="D635" s="61">
        <v>800</v>
      </c>
    </row>
    <row r="636" spans="1:4">
      <c r="A636" s="47" t="s">
        <v>1713</v>
      </c>
      <c r="B636" s="45" t="s">
        <v>1714</v>
      </c>
      <c r="C636" s="44" t="s">
        <v>1506</v>
      </c>
      <c r="D636" s="61">
        <v>6855</v>
      </c>
    </row>
    <row r="637" spans="1:4">
      <c r="A637" s="47" t="s">
        <v>1514</v>
      </c>
      <c r="B637" s="45" t="s">
        <v>1518</v>
      </c>
      <c r="C637" s="44" t="s">
        <v>1506</v>
      </c>
      <c r="D637" s="61">
        <v>1800</v>
      </c>
    </row>
    <row r="638" spans="1:4">
      <c r="A638" s="47" t="s">
        <v>1715</v>
      </c>
      <c r="B638" s="45" t="s">
        <v>1716</v>
      </c>
      <c r="C638" s="44" t="s">
        <v>1506</v>
      </c>
      <c r="D638" s="61">
        <v>4974</v>
      </c>
    </row>
    <row r="639" spans="1:4">
      <c r="A639" s="47" t="s">
        <v>1995</v>
      </c>
      <c r="B639" s="45" t="s">
        <v>1996</v>
      </c>
      <c r="C639" s="55" t="s">
        <v>1506</v>
      </c>
      <c r="D639" s="61">
        <v>6000</v>
      </c>
    </row>
    <row r="640" spans="1:4">
      <c r="A640" s="47" t="s">
        <v>2009</v>
      </c>
      <c r="B640" s="45" t="s">
        <v>2010</v>
      </c>
      <c r="C640" s="55" t="s">
        <v>1506</v>
      </c>
      <c r="D640" s="61">
        <v>8000</v>
      </c>
    </row>
    <row r="641" spans="1:4">
      <c r="A641" s="47" t="s">
        <v>1547</v>
      </c>
      <c r="B641" s="45" t="s">
        <v>1548</v>
      </c>
      <c r="C641" s="44" t="s">
        <v>1506</v>
      </c>
      <c r="D641" s="61">
        <v>1100</v>
      </c>
    </row>
    <row r="642" spans="1:4">
      <c r="A642" s="47" t="s">
        <v>2339</v>
      </c>
      <c r="B642" s="45" t="s">
        <v>2478</v>
      </c>
      <c r="C642" s="44" t="s">
        <v>1367</v>
      </c>
      <c r="D642" s="61">
        <v>15</v>
      </c>
    </row>
    <row r="643" spans="1:4">
      <c r="A643" s="47" t="s">
        <v>2344</v>
      </c>
      <c r="B643" s="45" t="s">
        <v>2479</v>
      </c>
      <c r="C643" s="44" t="s">
        <v>1367</v>
      </c>
      <c r="D643" s="61">
        <v>15</v>
      </c>
    </row>
    <row r="644" spans="1:4">
      <c r="A644" s="47" t="s">
        <v>2360</v>
      </c>
      <c r="B644" s="45" t="s">
        <v>1924</v>
      </c>
      <c r="C644" s="47" t="s">
        <v>1367</v>
      </c>
      <c r="D644" s="61">
        <v>15</v>
      </c>
    </row>
    <row r="645" spans="1:4">
      <c r="A645" s="47" t="s">
        <v>2394</v>
      </c>
      <c r="B645" s="45" t="s">
        <v>1945</v>
      </c>
      <c r="C645" s="47" t="s">
        <v>1367</v>
      </c>
      <c r="D645" s="61">
        <v>15</v>
      </c>
    </row>
    <row r="646" spans="1:4">
      <c r="A646" s="47" t="s">
        <v>2297</v>
      </c>
      <c r="B646" s="45" t="s">
        <v>1410</v>
      </c>
      <c r="C646" s="44" t="s">
        <v>1367</v>
      </c>
      <c r="D646" s="61">
        <v>15</v>
      </c>
    </row>
    <row r="647" spans="1:4">
      <c r="A647" s="47" t="s">
        <v>2307</v>
      </c>
      <c r="B647" s="45" t="s">
        <v>1420</v>
      </c>
      <c r="C647" s="44" t="s">
        <v>1367</v>
      </c>
      <c r="D647" s="61">
        <v>15</v>
      </c>
    </row>
    <row r="648" spans="1:4">
      <c r="A648" s="47" t="s">
        <v>2373</v>
      </c>
      <c r="B648" s="45" t="s">
        <v>1931</v>
      </c>
      <c r="C648" s="47" t="s">
        <v>1367</v>
      </c>
      <c r="D648" s="61">
        <v>15</v>
      </c>
    </row>
    <row r="649" spans="1:4">
      <c r="A649" s="47" t="s">
        <v>2378</v>
      </c>
      <c r="B649" s="45" t="s">
        <v>1934</v>
      </c>
      <c r="C649" s="47" t="s">
        <v>1367</v>
      </c>
      <c r="D649" s="61">
        <v>15</v>
      </c>
    </row>
    <row r="650" spans="1:4">
      <c r="A650" s="47" t="s">
        <v>2176</v>
      </c>
      <c r="B650" s="45" t="s">
        <v>1694</v>
      </c>
      <c r="C650" s="44" t="s">
        <v>2177</v>
      </c>
      <c r="D650" s="61">
        <v>33</v>
      </c>
    </row>
    <row r="651" spans="1:4">
      <c r="A651" s="47" t="s">
        <v>2179</v>
      </c>
      <c r="B651" s="45" t="s">
        <v>1694</v>
      </c>
      <c r="C651" s="44" t="s">
        <v>2177</v>
      </c>
      <c r="D651" s="61">
        <v>10</v>
      </c>
    </row>
    <row r="652" spans="1:4">
      <c r="A652" s="47" t="s">
        <v>2180</v>
      </c>
      <c r="B652" s="45" t="s">
        <v>1694</v>
      </c>
      <c r="C652" s="44" t="s">
        <v>2177</v>
      </c>
      <c r="D652" s="61">
        <v>19</v>
      </c>
    </row>
    <row r="653" spans="1:4">
      <c r="A653" s="47" t="s">
        <v>2184</v>
      </c>
      <c r="B653" s="45" t="s">
        <v>2492</v>
      </c>
      <c r="C653" s="44" t="s">
        <v>2177</v>
      </c>
      <c r="D653" s="61">
        <v>31</v>
      </c>
    </row>
    <row r="654" spans="1:4">
      <c r="A654" s="47" t="s">
        <v>2204</v>
      </c>
      <c r="B654" s="45" t="s">
        <v>2062</v>
      </c>
      <c r="C654" s="47" t="s">
        <v>2177</v>
      </c>
      <c r="D654" s="61">
        <v>31</v>
      </c>
    </row>
    <row r="655" spans="1:4">
      <c r="A655" s="47" t="s">
        <v>2206</v>
      </c>
      <c r="B655" s="45" t="s">
        <v>2062</v>
      </c>
      <c r="C655" s="47" t="s">
        <v>2177</v>
      </c>
      <c r="D655" s="61">
        <v>8</v>
      </c>
    </row>
    <row r="656" spans="1:4">
      <c r="A656" s="47" t="s">
        <v>2207</v>
      </c>
      <c r="B656" s="45" t="s">
        <v>2062</v>
      </c>
      <c r="C656" s="47" t="s">
        <v>2177</v>
      </c>
      <c r="D656" s="61">
        <v>10</v>
      </c>
    </row>
    <row r="657" spans="1:4">
      <c r="A657" s="47" t="s">
        <v>2208</v>
      </c>
      <c r="B657" s="45" t="s">
        <v>2065</v>
      </c>
      <c r="C657" s="47" t="s">
        <v>2177</v>
      </c>
      <c r="D657" s="61">
        <v>16</v>
      </c>
    </row>
    <row r="658" spans="1:4">
      <c r="A658" s="47" t="s">
        <v>2210</v>
      </c>
      <c r="B658" s="45" t="s">
        <v>2065</v>
      </c>
      <c r="C658" s="47" t="s">
        <v>2177</v>
      </c>
      <c r="D658" s="61">
        <v>4</v>
      </c>
    </row>
    <row r="659" spans="1:4">
      <c r="A659" s="47" t="s">
        <v>2211</v>
      </c>
      <c r="B659" s="45" t="s">
        <v>2065</v>
      </c>
      <c r="C659" s="47" t="s">
        <v>2177</v>
      </c>
      <c r="D659" s="61">
        <v>64</v>
      </c>
    </row>
    <row r="660" spans="1:4">
      <c r="A660" s="47" t="s">
        <v>2202</v>
      </c>
      <c r="B660" s="45" t="s">
        <v>2060</v>
      </c>
      <c r="C660" s="47" t="s">
        <v>2177</v>
      </c>
      <c r="D660" s="61">
        <v>116</v>
      </c>
    </row>
    <row r="661" spans="1:4">
      <c r="A661" s="47" t="s">
        <v>1459</v>
      </c>
      <c r="B661" s="45" t="s">
        <v>1462</v>
      </c>
      <c r="C661" s="55" t="s">
        <v>1466</v>
      </c>
      <c r="D661" s="61">
        <v>278</v>
      </c>
    </row>
    <row r="662" spans="1:4">
      <c r="A662" s="48" t="s">
        <v>1470</v>
      </c>
      <c r="B662" s="51" t="s">
        <v>1473</v>
      </c>
      <c r="C662" s="47" t="s">
        <v>1466</v>
      </c>
      <c r="D662" s="61">
        <v>136</v>
      </c>
    </row>
    <row r="663" spans="1:4">
      <c r="A663" s="47" t="s">
        <v>1478</v>
      </c>
      <c r="B663" s="51" t="s">
        <v>1479</v>
      </c>
      <c r="C663" s="47" t="s">
        <v>1466</v>
      </c>
      <c r="D663" s="61">
        <v>136</v>
      </c>
    </row>
    <row r="664" spans="1:4">
      <c r="A664" s="47" t="s">
        <v>1947</v>
      </c>
      <c r="B664" s="45" t="s">
        <v>1951</v>
      </c>
      <c r="C664" s="55" t="s">
        <v>1466</v>
      </c>
      <c r="D664" s="61">
        <v>142</v>
      </c>
    </row>
    <row r="665" spans="1:4">
      <c r="A665" s="48" t="s">
        <v>2222</v>
      </c>
      <c r="B665" s="45" t="s">
        <v>1957</v>
      </c>
      <c r="C665" s="55" t="s">
        <v>1466</v>
      </c>
      <c r="D665" s="61">
        <v>142</v>
      </c>
    </row>
    <row r="666" spans="1:4">
      <c r="A666" s="47" t="s">
        <v>1975</v>
      </c>
      <c r="B666" s="45" t="s">
        <v>1977</v>
      </c>
      <c r="C666" s="55" t="s">
        <v>1466</v>
      </c>
      <c r="D666" s="61">
        <v>200</v>
      </c>
    </row>
    <row r="667" spans="1:4">
      <c r="A667" s="44" t="s">
        <v>2255</v>
      </c>
      <c r="B667" s="45" t="s">
        <v>1366</v>
      </c>
      <c r="C667" s="44" t="s">
        <v>1367</v>
      </c>
      <c r="D667" s="61">
        <v>10</v>
      </c>
    </row>
    <row r="668" spans="1:4">
      <c r="A668" s="47" t="s">
        <v>2266</v>
      </c>
      <c r="B668" s="45" t="s">
        <v>1381</v>
      </c>
      <c r="C668" s="44" t="s">
        <v>1367</v>
      </c>
      <c r="D668" s="61">
        <v>9</v>
      </c>
    </row>
    <row r="669" spans="1:4">
      <c r="A669" s="47" t="s">
        <v>2313</v>
      </c>
      <c r="B669" s="45" t="s">
        <v>1429</v>
      </c>
      <c r="C669" s="44" t="s">
        <v>1367</v>
      </c>
      <c r="D669" s="61">
        <v>12</v>
      </c>
    </row>
    <row r="670" spans="1:4">
      <c r="A670" s="47" t="s">
        <v>2316</v>
      </c>
      <c r="B670" s="45" t="s">
        <v>1432</v>
      </c>
      <c r="C670" s="44" t="s">
        <v>1367</v>
      </c>
      <c r="D670" s="61">
        <v>10</v>
      </c>
    </row>
    <row r="671" spans="1:4">
      <c r="A671" s="47" t="s">
        <v>2345</v>
      </c>
      <c r="B671" s="45" t="s">
        <v>1916</v>
      </c>
      <c r="C671" s="47" t="s">
        <v>1367</v>
      </c>
      <c r="D671" s="61">
        <v>10</v>
      </c>
    </row>
    <row r="672" spans="1:4">
      <c r="A672" s="47" t="s">
        <v>2379</v>
      </c>
      <c r="B672" s="45" t="s">
        <v>1937</v>
      </c>
      <c r="C672" s="47" t="s">
        <v>1367</v>
      </c>
      <c r="D672" s="61">
        <v>10</v>
      </c>
    </row>
    <row r="673" spans="1:4">
      <c r="A673" s="47" t="s">
        <v>2361</v>
      </c>
      <c r="B673" s="45" t="s">
        <v>1927</v>
      </c>
      <c r="C673" s="47" t="s">
        <v>1367</v>
      </c>
      <c r="D673" s="61">
        <v>27</v>
      </c>
    </row>
    <row r="674" spans="1:4">
      <c r="A674" s="47" t="s">
        <v>2365</v>
      </c>
      <c r="B674" s="45" t="s">
        <v>1929</v>
      </c>
      <c r="C674" s="47" t="s">
        <v>1367</v>
      </c>
      <c r="D674" s="61">
        <v>28</v>
      </c>
    </row>
    <row r="675" spans="1:4">
      <c r="A675" s="47" t="s">
        <v>2261</v>
      </c>
      <c r="B675" s="45" t="s">
        <v>1371</v>
      </c>
      <c r="C675" s="44" t="s">
        <v>1367</v>
      </c>
      <c r="D675" s="61">
        <v>27</v>
      </c>
    </row>
    <row r="676" spans="1:4">
      <c r="A676" s="47" t="s">
        <v>2272</v>
      </c>
      <c r="B676" s="45" t="s">
        <v>2475</v>
      </c>
      <c r="C676" s="44" t="s">
        <v>1367</v>
      </c>
      <c r="D676" s="61">
        <v>27</v>
      </c>
    </row>
    <row r="677" spans="1:4">
      <c r="A677" s="47" t="s">
        <v>2322</v>
      </c>
      <c r="B677" s="45" t="s">
        <v>1438</v>
      </c>
      <c r="C677" s="44" t="s">
        <v>1367</v>
      </c>
      <c r="D677" s="61">
        <v>24</v>
      </c>
    </row>
    <row r="678" spans="1:4">
      <c r="A678" s="47" t="s">
        <v>2330</v>
      </c>
      <c r="B678" s="45" t="s">
        <v>2476</v>
      </c>
      <c r="C678" s="44" t="s">
        <v>1367</v>
      </c>
      <c r="D678" s="61">
        <v>25</v>
      </c>
    </row>
    <row r="679" spans="1:4">
      <c r="A679" s="47" t="s">
        <v>2351</v>
      </c>
      <c r="B679" s="45" t="s">
        <v>1919</v>
      </c>
      <c r="C679" s="47" t="s">
        <v>1367</v>
      </c>
      <c r="D679" s="61">
        <v>24</v>
      </c>
    </row>
    <row r="680" spans="1:4">
      <c r="A680" s="47" t="s">
        <v>2385</v>
      </c>
      <c r="B680" s="45" t="s">
        <v>1940</v>
      </c>
      <c r="C680" s="47" t="s">
        <v>1367</v>
      </c>
      <c r="D680" s="61">
        <v>24</v>
      </c>
    </row>
    <row r="681" spans="1:4">
      <c r="A681" s="47" t="s">
        <v>2364</v>
      </c>
      <c r="B681" s="45" t="s">
        <v>1927</v>
      </c>
      <c r="C681" s="47" t="s">
        <v>1367</v>
      </c>
      <c r="D681" s="61">
        <v>43</v>
      </c>
    </row>
    <row r="682" spans="1:4">
      <c r="A682" s="47" t="s">
        <v>2368</v>
      </c>
      <c r="B682" s="45" t="s">
        <v>1929</v>
      </c>
      <c r="C682" s="47" t="s">
        <v>1367</v>
      </c>
      <c r="D682" s="61">
        <v>43</v>
      </c>
    </row>
    <row r="683" spans="1:4">
      <c r="A683" s="47" t="s">
        <v>2280</v>
      </c>
      <c r="B683" s="45" t="s">
        <v>1395</v>
      </c>
      <c r="C683" s="44" t="s">
        <v>1367</v>
      </c>
      <c r="D683" s="61">
        <v>24</v>
      </c>
    </row>
    <row r="684" spans="1:4">
      <c r="A684" s="47" t="s">
        <v>2288</v>
      </c>
      <c r="B684" s="45" t="s">
        <v>1403</v>
      </c>
      <c r="C684" s="44" t="s">
        <v>1367</v>
      </c>
      <c r="D684" s="61">
        <v>25</v>
      </c>
    </row>
    <row r="685" spans="1:4">
      <c r="A685" s="47" t="s">
        <v>2326</v>
      </c>
      <c r="B685" s="45" t="s">
        <v>1442</v>
      </c>
      <c r="C685" s="44" t="s">
        <v>1367</v>
      </c>
      <c r="D685" s="61">
        <v>22</v>
      </c>
    </row>
    <row r="686" spans="1:4">
      <c r="A686" s="47" t="s">
        <v>2334</v>
      </c>
      <c r="B686" s="45" t="s">
        <v>2477</v>
      </c>
      <c r="C686" s="44" t="s">
        <v>1367</v>
      </c>
      <c r="D686" s="61">
        <v>22</v>
      </c>
    </row>
    <row r="687" spans="1:4">
      <c r="A687" s="47" t="s">
        <v>2355</v>
      </c>
      <c r="B687" s="45" t="s">
        <v>1922</v>
      </c>
      <c r="C687" s="47" t="s">
        <v>1367</v>
      </c>
      <c r="D687" s="61">
        <v>23</v>
      </c>
    </row>
    <row r="688" spans="1:4">
      <c r="A688" s="47" t="s">
        <v>2389</v>
      </c>
      <c r="B688" s="45" t="s">
        <v>1943</v>
      </c>
      <c r="C688" s="47" t="s">
        <v>1367</v>
      </c>
      <c r="D688" s="61">
        <v>22</v>
      </c>
    </row>
    <row r="689" spans="1:4">
      <c r="A689" s="47" t="s">
        <v>2257</v>
      </c>
      <c r="B689" s="45" t="s">
        <v>1366</v>
      </c>
      <c r="C689" s="44" t="s">
        <v>1367</v>
      </c>
      <c r="D689" s="61">
        <v>5</v>
      </c>
    </row>
    <row r="690" spans="1:4">
      <c r="A690" s="47" t="s">
        <v>2268</v>
      </c>
      <c r="B690" s="45" t="s">
        <v>1381</v>
      </c>
      <c r="C690" s="44" t="s">
        <v>1367</v>
      </c>
      <c r="D690" s="61">
        <v>5</v>
      </c>
    </row>
    <row r="691" spans="1:4">
      <c r="A691" s="47" t="s">
        <v>2315</v>
      </c>
      <c r="B691" s="45" t="s">
        <v>1429</v>
      </c>
      <c r="C691" s="44" t="s">
        <v>1367</v>
      </c>
      <c r="D691" s="61">
        <v>5</v>
      </c>
    </row>
    <row r="692" spans="1:4">
      <c r="A692" s="47" t="s">
        <v>2318</v>
      </c>
      <c r="B692" s="45" t="s">
        <v>1432</v>
      </c>
      <c r="C692" s="44" t="s">
        <v>1367</v>
      </c>
      <c r="D692" s="61">
        <v>5</v>
      </c>
    </row>
    <row r="693" spans="1:4">
      <c r="A693" s="47" t="s">
        <v>2347</v>
      </c>
      <c r="B693" s="45" t="s">
        <v>1916</v>
      </c>
      <c r="C693" s="47" t="s">
        <v>1367</v>
      </c>
      <c r="D693" s="61">
        <v>5</v>
      </c>
    </row>
    <row r="694" spans="1:4">
      <c r="A694" s="47" t="s">
        <v>2381</v>
      </c>
      <c r="B694" s="45" t="s">
        <v>1937</v>
      </c>
      <c r="C694" s="47" t="s">
        <v>1367</v>
      </c>
      <c r="D694" s="61">
        <v>4</v>
      </c>
    </row>
    <row r="695" spans="1:4">
      <c r="A695" s="47" t="s">
        <v>2363</v>
      </c>
      <c r="B695" s="45" t="s">
        <v>1927</v>
      </c>
      <c r="C695" s="47" t="s">
        <v>1367</v>
      </c>
      <c r="D695" s="61">
        <v>18</v>
      </c>
    </row>
    <row r="696" spans="1:4">
      <c r="A696" s="47" t="s">
        <v>2367</v>
      </c>
      <c r="B696" s="45" t="s">
        <v>1929</v>
      </c>
      <c r="C696" s="47" t="s">
        <v>1367</v>
      </c>
      <c r="D696" s="61">
        <v>20</v>
      </c>
    </row>
    <row r="697" spans="1:4">
      <c r="A697" s="47" t="s">
        <v>2260</v>
      </c>
      <c r="B697" s="45" t="s">
        <v>1371</v>
      </c>
      <c r="C697" s="44" t="s">
        <v>1367</v>
      </c>
      <c r="D697" s="61">
        <v>13</v>
      </c>
    </row>
    <row r="698" spans="1:4">
      <c r="A698" s="47" t="s">
        <v>2271</v>
      </c>
      <c r="B698" s="45" t="s">
        <v>2475</v>
      </c>
      <c r="C698" s="44" t="s">
        <v>1367</v>
      </c>
      <c r="D698" s="61">
        <v>13</v>
      </c>
    </row>
    <row r="699" spans="1:4">
      <c r="A699" s="47" t="s">
        <v>2321</v>
      </c>
      <c r="B699" s="45" t="s">
        <v>1438</v>
      </c>
      <c r="C699" s="44" t="s">
        <v>1367</v>
      </c>
      <c r="D699" s="61">
        <v>13</v>
      </c>
    </row>
    <row r="700" spans="1:4">
      <c r="A700" s="47" t="s">
        <v>2329</v>
      </c>
      <c r="B700" s="45" t="s">
        <v>2476</v>
      </c>
      <c r="C700" s="44" t="s">
        <v>1367</v>
      </c>
      <c r="D700" s="61">
        <v>13</v>
      </c>
    </row>
    <row r="701" spans="1:4">
      <c r="A701" s="47" t="s">
        <v>2350</v>
      </c>
      <c r="B701" s="45" t="s">
        <v>1919</v>
      </c>
      <c r="C701" s="47" t="s">
        <v>1367</v>
      </c>
      <c r="D701" s="61">
        <v>14</v>
      </c>
    </row>
    <row r="702" spans="1:4">
      <c r="A702" s="47" t="s">
        <v>2384</v>
      </c>
      <c r="B702" s="45" t="s">
        <v>1940</v>
      </c>
      <c r="C702" s="47" t="s">
        <v>1367</v>
      </c>
      <c r="D702" s="61">
        <v>14</v>
      </c>
    </row>
    <row r="703" spans="1:4">
      <c r="A703" s="47" t="s">
        <v>2153</v>
      </c>
      <c r="B703" s="45" t="s">
        <v>2156</v>
      </c>
      <c r="C703" s="47" t="s">
        <v>2395</v>
      </c>
      <c r="D703" s="61">
        <v>670</v>
      </c>
    </row>
    <row r="704" spans="1:4">
      <c r="A704" s="47" t="s">
        <v>2118</v>
      </c>
      <c r="B704" s="45" t="s">
        <v>2532</v>
      </c>
      <c r="C704" s="47" t="s">
        <v>2401</v>
      </c>
      <c r="D704" s="61">
        <v>130</v>
      </c>
    </row>
    <row r="705" spans="1:4">
      <c r="A705" s="47" t="s">
        <v>2122</v>
      </c>
      <c r="B705" s="45" t="s">
        <v>2532</v>
      </c>
      <c r="C705" s="47" t="s">
        <v>2401</v>
      </c>
      <c r="D705" s="61">
        <v>150</v>
      </c>
    </row>
    <row r="706" spans="1:4">
      <c r="A706" s="47" t="s">
        <v>2430</v>
      </c>
      <c r="B706" s="45" t="s">
        <v>1585</v>
      </c>
      <c r="C706" s="44" t="s">
        <v>1571</v>
      </c>
      <c r="D706" s="61">
        <v>80</v>
      </c>
    </row>
    <row r="707" spans="1:4">
      <c r="A707" s="47" t="s">
        <v>2452</v>
      </c>
      <c r="B707" s="51" t="s">
        <v>2021</v>
      </c>
      <c r="C707" s="47" t="s">
        <v>1571</v>
      </c>
      <c r="D707" s="61">
        <v>92</v>
      </c>
    </row>
    <row r="708" spans="1:4">
      <c r="A708" s="48" t="s">
        <v>2075</v>
      </c>
      <c r="B708" s="51" t="s">
        <v>2078</v>
      </c>
      <c r="C708" s="48" t="s">
        <v>2396</v>
      </c>
      <c r="D708" s="61">
        <v>134</v>
      </c>
    </row>
    <row r="709" spans="1:4">
      <c r="A709" s="47" t="s">
        <v>2224</v>
      </c>
      <c r="B709" s="45" t="s">
        <v>1617</v>
      </c>
      <c r="C709" s="44" t="s">
        <v>1618</v>
      </c>
      <c r="D709" s="61">
        <v>35</v>
      </c>
    </row>
    <row r="710" spans="1:4">
      <c r="A710" s="47" t="s">
        <v>2242</v>
      </c>
      <c r="B710" s="45" t="s">
        <v>1641</v>
      </c>
      <c r="C710" s="44" t="s">
        <v>1618</v>
      </c>
      <c r="D710" s="61">
        <v>5</v>
      </c>
    </row>
    <row r="711" spans="1:4">
      <c r="A711" s="47" t="s">
        <v>2239</v>
      </c>
      <c r="B711" s="51" t="s">
        <v>1641</v>
      </c>
      <c r="C711" s="44" t="s">
        <v>1618</v>
      </c>
      <c r="D711" s="61">
        <v>30</v>
      </c>
    </row>
    <row r="712" spans="1:4">
      <c r="A712" s="47" t="s">
        <v>2227</v>
      </c>
      <c r="B712" s="45" t="s">
        <v>1623</v>
      </c>
      <c r="C712" s="44" t="s">
        <v>1618</v>
      </c>
      <c r="D712" s="61">
        <v>71</v>
      </c>
    </row>
    <row r="713" spans="1:4">
      <c r="A713" s="47" t="s">
        <v>2229</v>
      </c>
      <c r="B713" s="45" t="s">
        <v>1623</v>
      </c>
      <c r="C713" s="44" t="s">
        <v>1618</v>
      </c>
      <c r="D713" s="61">
        <v>7</v>
      </c>
    </row>
    <row r="714" spans="1:4">
      <c r="A714" s="47" t="s">
        <v>2129</v>
      </c>
      <c r="B714" s="45" t="s">
        <v>2533</v>
      </c>
      <c r="C714" s="47" t="s">
        <v>2395</v>
      </c>
      <c r="D714" s="61">
        <v>53</v>
      </c>
    </row>
    <row r="715" spans="1:4">
      <c r="A715" s="47" t="s">
        <v>2114</v>
      </c>
      <c r="B715" s="45" t="s">
        <v>2533</v>
      </c>
      <c r="C715" s="47" t="s">
        <v>2395</v>
      </c>
      <c r="D715" s="61">
        <v>53</v>
      </c>
    </row>
    <row r="716" spans="1:4">
      <c r="A716" s="47" t="s">
        <v>1669</v>
      </c>
      <c r="B716" s="45" t="s">
        <v>1670</v>
      </c>
      <c r="C716" s="44" t="s">
        <v>1671</v>
      </c>
      <c r="D716" s="61">
        <v>371</v>
      </c>
    </row>
    <row r="717" spans="1:4">
      <c r="A717" s="44" t="s">
        <v>1672</v>
      </c>
      <c r="B717" s="45" t="s">
        <v>1673</v>
      </c>
      <c r="C717" s="44" t="s">
        <v>1671</v>
      </c>
      <c r="D717" s="61">
        <v>344</v>
      </c>
    </row>
    <row r="718" spans="1:4">
      <c r="A718" s="47" t="s">
        <v>1674</v>
      </c>
      <c r="B718" s="45" t="s">
        <v>1675</v>
      </c>
      <c r="C718" s="44" t="s">
        <v>1671</v>
      </c>
      <c r="D718" s="61">
        <v>375</v>
      </c>
    </row>
    <row r="719" spans="1:4">
      <c r="A719" s="47" t="s">
        <v>2147</v>
      </c>
      <c r="B719" s="45" t="s">
        <v>2149</v>
      </c>
      <c r="C719" s="44" t="s">
        <v>1671</v>
      </c>
      <c r="D719" s="61">
        <v>384</v>
      </c>
    </row>
    <row r="720" spans="1:4">
      <c r="A720" s="47" t="s">
        <v>2141</v>
      </c>
      <c r="B720" s="45" t="s">
        <v>2143</v>
      </c>
      <c r="C720" s="44" t="s">
        <v>1671</v>
      </c>
      <c r="D720" s="61">
        <v>384</v>
      </c>
    </row>
    <row r="721" spans="1:4">
      <c r="A721" s="47" t="s">
        <v>2134</v>
      </c>
      <c r="B721" s="45" t="s">
        <v>2136</v>
      </c>
      <c r="C721" s="44" t="s">
        <v>1671</v>
      </c>
      <c r="D721" s="61">
        <v>384</v>
      </c>
    </row>
    <row r="722" spans="1:4">
      <c r="A722" s="47" t="s">
        <v>1483</v>
      </c>
      <c r="B722" s="45" t="s">
        <v>1484</v>
      </c>
      <c r="C722" s="44" t="s">
        <v>1466</v>
      </c>
      <c r="D722" s="61">
        <v>50</v>
      </c>
    </row>
    <row r="723" spans="1:4">
      <c r="A723" s="47" t="s">
        <v>1487</v>
      </c>
      <c r="B723" s="45" t="s">
        <v>1488</v>
      </c>
      <c r="C723" s="44" t="s">
        <v>1466</v>
      </c>
      <c r="D723" s="61">
        <v>50</v>
      </c>
    </row>
    <row r="724" spans="1:4">
      <c r="A724" s="47" t="s">
        <v>1952</v>
      </c>
      <c r="B724" s="45" t="s">
        <v>1955</v>
      </c>
      <c r="C724" s="55" t="s">
        <v>1466</v>
      </c>
      <c r="D724" s="61">
        <v>54</v>
      </c>
    </row>
    <row r="725" spans="1:4">
      <c r="A725" s="47" t="s">
        <v>1986</v>
      </c>
      <c r="B725" s="45" t="s">
        <v>1987</v>
      </c>
      <c r="C725" s="55" t="s">
        <v>1466</v>
      </c>
      <c r="D725" s="61">
        <v>195</v>
      </c>
    </row>
    <row r="726" spans="1:4">
      <c r="A726" s="47" t="s">
        <v>1463</v>
      </c>
      <c r="B726" s="45" t="s">
        <v>2568</v>
      </c>
      <c r="C726" s="55" t="s">
        <v>1466</v>
      </c>
      <c r="D726" s="61">
        <v>58</v>
      </c>
    </row>
    <row r="727" spans="1:4">
      <c r="A727" s="48" t="s">
        <v>1958</v>
      </c>
      <c r="B727" s="45" t="s">
        <v>1961</v>
      </c>
      <c r="C727" s="55" t="s">
        <v>1466</v>
      </c>
      <c r="D727" s="61">
        <v>40</v>
      </c>
    </row>
    <row r="728" spans="1:4">
      <c r="A728" s="47" t="s">
        <v>2258</v>
      </c>
      <c r="B728" s="45" t="s">
        <v>1371</v>
      </c>
      <c r="C728" s="44" t="s">
        <v>1367</v>
      </c>
      <c r="D728" s="61">
        <v>5</v>
      </c>
    </row>
    <row r="729" spans="1:4">
      <c r="A729" s="47" t="s">
        <v>2269</v>
      </c>
      <c r="B729" s="45" t="s">
        <v>2475</v>
      </c>
      <c r="C729" s="44" t="s">
        <v>1367</v>
      </c>
      <c r="D729" s="61">
        <v>5</v>
      </c>
    </row>
    <row r="730" spans="1:4">
      <c r="A730" s="47" t="s">
        <v>2319</v>
      </c>
      <c r="B730" s="45" t="s">
        <v>1438</v>
      </c>
      <c r="C730" s="44" t="s">
        <v>1367</v>
      </c>
      <c r="D730" s="61">
        <v>5</v>
      </c>
    </row>
    <row r="731" spans="1:4">
      <c r="A731" s="47" t="s">
        <v>2327</v>
      </c>
      <c r="B731" s="45" t="s">
        <v>2476</v>
      </c>
      <c r="C731" s="44" t="s">
        <v>1367</v>
      </c>
      <c r="D731" s="61">
        <v>5</v>
      </c>
    </row>
    <row r="732" spans="1:4">
      <c r="A732" s="47" t="s">
        <v>2348</v>
      </c>
      <c r="B732" s="45" t="s">
        <v>1919</v>
      </c>
      <c r="C732" s="47" t="s">
        <v>1367</v>
      </c>
      <c r="D732" s="61">
        <v>5</v>
      </c>
    </row>
    <row r="733" spans="1:4">
      <c r="A733" s="47" t="s">
        <v>2382</v>
      </c>
      <c r="B733" s="45" t="s">
        <v>1940</v>
      </c>
      <c r="C733" s="47" t="s">
        <v>1367</v>
      </c>
      <c r="D733" s="61">
        <v>5</v>
      </c>
    </row>
    <row r="734" spans="1:4">
      <c r="A734" s="47" t="s">
        <v>2454</v>
      </c>
      <c r="B734" s="45" t="s">
        <v>2037</v>
      </c>
      <c r="C734" s="47" t="s">
        <v>1571</v>
      </c>
      <c r="D734" s="61">
        <v>26</v>
      </c>
    </row>
    <row r="735" spans="1:4">
      <c r="A735" s="47" t="s">
        <v>2459</v>
      </c>
      <c r="B735" s="45" t="s">
        <v>2039</v>
      </c>
      <c r="C735" s="47" t="s">
        <v>1571</v>
      </c>
      <c r="D735" s="61">
        <v>8</v>
      </c>
    </row>
    <row r="736" spans="1:4">
      <c r="A736" s="47" t="s">
        <v>2464</v>
      </c>
      <c r="B736" s="45" t="s">
        <v>2041</v>
      </c>
      <c r="C736" s="47" t="s">
        <v>1571</v>
      </c>
      <c r="D736" s="61">
        <v>61</v>
      </c>
    </row>
    <row r="737" spans="1:4">
      <c r="A737" s="47" t="s">
        <v>2469</v>
      </c>
      <c r="B737" s="45" t="s">
        <v>2043</v>
      </c>
      <c r="C737" s="47" t="s">
        <v>1571</v>
      </c>
      <c r="D737" s="61">
        <v>116</v>
      </c>
    </row>
    <row r="738" spans="1:4">
      <c r="A738" s="47" t="s">
        <v>2456</v>
      </c>
      <c r="B738" s="45" t="s">
        <v>2037</v>
      </c>
      <c r="C738" s="47" t="s">
        <v>1571</v>
      </c>
      <c r="D738" s="61">
        <v>87</v>
      </c>
    </row>
    <row r="739" spans="1:4">
      <c r="A739" s="47" t="s">
        <v>2461</v>
      </c>
      <c r="B739" s="45" t="s">
        <v>2039</v>
      </c>
      <c r="C739" s="47" t="s">
        <v>1571</v>
      </c>
      <c r="D739" s="61">
        <v>40</v>
      </c>
    </row>
    <row r="740" spans="1:4">
      <c r="A740" s="47" t="s">
        <v>2466</v>
      </c>
      <c r="B740" s="45" t="s">
        <v>2041</v>
      </c>
      <c r="C740" s="47" t="s">
        <v>1571</v>
      </c>
      <c r="D740" s="61">
        <v>49</v>
      </c>
    </row>
    <row r="741" spans="1:4">
      <c r="A741" s="47" t="s">
        <v>2455</v>
      </c>
      <c r="B741" s="45" t="s">
        <v>2037</v>
      </c>
      <c r="C741" s="47" t="s">
        <v>1571</v>
      </c>
      <c r="D741" s="61">
        <v>32</v>
      </c>
    </row>
    <row r="742" spans="1:4">
      <c r="A742" s="47" t="s">
        <v>2460</v>
      </c>
      <c r="B742" s="45" t="s">
        <v>2039</v>
      </c>
      <c r="C742" s="47" t="s">
        <v>1571</v>
      </c>
      <c r="D742" s="61">
        <v>43</v>
      </c>
    </row>
    <row r="743" spans="1:4">
      <c r="A743" s="47" t="s">
        <v>2465</v>
      </c>
      <c r="B743" s="45" t="s">
        <v>2041</v>
      </c>
      <c r="C743" s="47" t="s">
        <v>1571</v>
      </c>
      <c r="D743" s="61">
        <v>64</v>
      </c>
    </row>
    <row r="744" spans="1:4">
      <c r="A744" s="47" t="s">
        <v>2470</v>
      </c>
      <c r="B744" s="45" t="s">
        <v>2043</v>
      </c>
      <c r="C744" s="47" t="s">
        <v>1571</v>
      </c>
      <c r="D744" s="61">
        <v>37</v>
      </c>
    </row>
    <row r="745" spans="1:4">
      <c r="A745" s="47" t="s">
        <v>1491</v>
      </c>
      <c r="B745" s="45" t="s">
        <v>1495</v>
      </c>
      <c r="C745" s="44" t="s">
        <v>1496</v>
      </c>
      <c r="D745" s="61">
        <v>10000</v>
      </c>
    </row>
    <row r="746" spans="1:4">
      <c r="A746" s="47" t="s">
        <v>1537</v>
      </c>
      <c r="B746" s="45" t="s">
        <v>1538</v>
      </c>
      <c r="C746" s="44" t="s">
        <v>1496</v>
      </c>
      <c r="D746" s="61">
        <v>5000</v>
      </c>
    </row>
    <row r="747" spans="1:4">
      <c r="A747" s="47" t="s">
        <v>1497</v>
      </c>
      <c r="B747" s="45" t="s">
        <v>1500</v>
      </c>
      <c r="C747" s="44" t="s">
        <v>1496</v>
      </c>
      <c r="D747" s="61">
        <v>1800</v>
      </c>
    </row>
    <row r="748" spans="1:4">
      <c r="A748" s="47" t="s">
        <v>2195</v>
      </c>
      <c r="B748" s="45" t="s">
        <v>2057</v>
      </c>
      <c r="C748" s="47" t="s">
        <v>2177</v>
      </c>
      <c r="D748" s="61">
        <v>200</v>
      </c>
    </row>
    <row r="749" spans="1:4">
      <c r="A749" s="47" t="s">
        <v>2200</v>
      </c>
      <c r="B749" s="45" t="s">
        <v>2060</v>
      </c>
      <c r="C749" s="47" t="s">
        <v>2177</v>
      </c>
      <c r="D749" s="61">
        <v>200</v>
      </c>
    </row>
    <row r="750" spans="1:4">
      <c r="A750" s="47" t="s">
        <v>2196</v>
      </c>
      <c r="B750" s="45" t="s">
        <v>2057</v>
      </c>
      <c r="C750" s="47" t="s">
        <v>2177</v>
      </c>
      <c r="D750" s="61">
        <v>191</v>
      </c>
    </row>
    <row r="751" spans="1:4">
      <c r="A751" s="47" t="s">
        <v>2201</v>
      </c>
      <c r="B751" s="45" t="s">
        <v>2060</v>
      </c>
      <c r="C751" s="47" t="s">
        <v>2177</v>
      </c>
      <c r="D751" s="61">
        <v>185</v>
      </c>
    </row>
    <row r="752" spans="1:4">
      <c r="A752" s="47" t="s">
        <v>2296</v>
      </c>
      <c r="B752" s="45" t="s">
        <v>1410</v>
      </c>
      <c r="C752" s="44" t="s">
        <v>1367</v>
      </c>
      <c r="D752" s="61">
        <v>2</v>
      </c>
    </row>
    <row r="753" spans="1:4">
      <c r="A753" s="47" t="s">
        <v>2306</v>
      </c>
      <c r="B753" s="45" t="s">
        <v>1420</v>
      </c>
      <c r="C753" s="44" t="s">
        <v>1367</v>
      </c>
      <c r="D753" s="61">
        <v>2</v>
      </c>
    </row>
    <row r="754" spans="1:4">
      <c r="A754" s="47" t="s">
        <v>2338</v>
      </c>
      <c r="B754" s="45" t="s">
        <v>2478</v>
      </c>
      <c r="C754" s="44" t="s">
        <v>1367</v>
      </c>
      <c r="D754" s="61">
        <v>2</v>
      </c>
    </row>
    <row r="755" spans="1:4">
      <c r="A755" s="47" t="s">
        <v>2343</v>
      </c>
      <c r="B755" s="45" t="s">
        <v>2479</v>
      </c>
      <c r="C755" s="44" t="s">
        <v>1367</v>
      </c>
      <c r="D755" s="61">
        <v>2</v>
      </c>
    </row>
    <row r="756" spans="1:4">
      <c r="A756" s="47" t="s">
        <v>2359</v>
      </c>
      <c r="B756" s="45" t="s">
        <v>1924</v>
      </c>
      <c r="C756" s="47" t="s">
        <v>1367</v>
      </c>
      <c r="D756" s="61">
        <v>2</v>
      </c>
    </row>
    <row r="757" spans="1:4">
      <c r="A757" s="47" t="s">
        <v>2393</v>
      </c>
      <c r="B757" s="45" t="s">
        <v>1945</v>
      </c>
      <c r="C757" s="47" t="s">
        <v>1367</v>
      </c>
      <c r="D757" s="61">
        <v>2</v>
      </c>
    </row>
    <row r="758" spans="1:4">
      <c r="A758" s="47" t="s">
        <v>2393</v>
      </c>
      <c r="B758" s="45" t="s">
        <v>1945</v>
      </c>
      <c r="C758" s="47" t="s">
        <v>1367</v>
      </c>
      <c r="D758" s="61">
        <v>2</v>
      </c>
    </row>
    <row r="759" spans="1:4">
      <c r="A759" s="47" t="s">
        <v>2377</v>
      </c>
      <c r="B759" s="45" t="s">
        <v>1934</v>
      </c>
      <c r="C759" s="47" t="s">
        <v>1367</v>
      </c>
      <c r="D759" s="61">
        <v>2</v>
      </c>
    </row>
    <row r="760" spans="1:4">
      <c r="A760" s="47" t="s">
        <v>2221</v>
      </c>
      <c r="B760" s="45" t="s">
        <v>2525</v>
      </c>
      <c r="C760" s="47" t="s">
        <v>2177</v>
      </c>
      <c r="D760" s="61">
        <v>6</v>
      </c>
    </row>
    <row r="761" spans="1:4">
      <c r="A761" s="47" t="s">
        <v>1738</v>
      </c>
      <c r="B761" s="45" t="s">
        <v>1739</v>
      </c>
      <c r="C761" s="44" t="s">
        <v>2398</v>
      </c>
      <c r="D761" s="61">
        <v>480</v>
      </c>
    </row>
    <row r="762" spans="1:4">
      <c r="A762" s="47" t="s">
        <v>2216</v>
      </c>
      <c r="B762" s="45" t="s">
        <v>2069</v>
      </c>
      <c r="C762" s="47" t="s">
        <v>2177</v>
      </c>
      <c r="D762" s="61">
        <v>0</v>
      </c>
    </row>
    <row r="763" spans="1:4">
      <c r="A763" s="47" t="s">
        <v>2215</v>
      </c>
      <c r="B763" s="45" t="s">
        <v>2069</v>
      </c>
      <c r="C763" s="47" t="s">
        <v>2177</v>
      </c>
      <c r="D763" s="61">
        <v>5</v>
      </c>
    </row>
    <row r="764" spans="1:4">
      <c r="A764" s="47" t="s">
        <v>1519</v>
      </c>
      <c r="B764" s="45" t="s">
        <v>1521</v>
      </c>
      <c r="C764" s="44" t="s">
        <v>1506</v>
      </c>
      <c r="D764" s="61">
        <v>1980</v>
      </c>
    </row>
    <row r="765" spans="1:4">
      <c r="A765" s="47" t="s">
        <v>1999</v>
      </c>
      <c r="B765" s="45" t="s">
        <v>2000</v>
      </c>
      <c r="C765" s="55" t="s">
        <v>1506</v>
      </c>
      <c r="D765" s="61">
        <v>3904</v>
      </c>
    </row>
    <row r="766" spans="1:4">
      <c r="A766" s="47" t="s">
        <v>2001</v>
      </c>
      <c r="B766" s="45" t="s">
        <v>2002</v>
      </c>
      <c r="C766" s="55" t="s">
        <v>1506</v>
      </c>
      <c r="D766" s="61">
        <v>3880</v>
      </c>
    </row>
    <row r="767" spans="1:4">
      <c r="A767" s="47" t="s">
        <v>2411</v>
      </c>
      <c r="B767" s="45" t="s">
        <v>2512</v>
      </c>
      <c r="C767" s="47" t="s">
        <v>1967</v>
      </c>
      <c r="D767" s="61">
        <v>6</v>
      </c>
    </row>
  </sheetData>
  <conditionalFormatting sqref="B711">
    <cfRule type="cellIs" dxfId="2" priority="4" operator="equal">
      <formula>#N/A</formula>
    </cfRule>
  </conditionalFormatting>
  <conditionalFormatting sqref="B437 B185">
    <cfRule type="cellIs" dxfId="2" priority="1" operator="equal">
      <formula>#N/A</formula>
    </cfRule>
  </conditionalFormatting>
  <conditionalFormatting sqref="C498:C500 C489 C309:C316 C661 C552 C664:C666 C724:C727">
    <cfRule type="cellIs" dxfId="3" priority="5" operator="equal">
      <formula>"N"</formula>
    </cfRule>
    <cfRule type="cellIs" dxfId="4" priority="6" operator="equal">
      <formula>"Y"</formula>
    </cfRule>
  </conditionalFormatting>
  <pageMargins left="0.7" right="0.7" top="0.75" bottom="0.75" header="0.3" footer="0.3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D778"/>
  <sheetViews>
    <sheetView topLeftCell="A750" workbookViewId="0">
      <selection activeCell="D182" sqref="D182"/>
    </sheetView>
  </sheetViews>
  <sheetFormatPr defaultColWidth="9" defaultRowHeight="13.5" outlineLevelCol="3"/>
  <cols>
    <col min="1" max="1" width="17.2477876106195" style="4" customWidth="1"/>
    <col min="2" max="2" width="73.7522123893805" style="4" customWidth="1"/>
    <col min="3" max="3" width="19.3805309734513" style="4" customWidth="1"/>
    <col min="4" max="4" width="6.50442477876106" style="4" customWidth="1"/>
    <col min="5" max="16384" width="9" style="4"/>
  </cols>
  <sheetData>
    <row r="1" spans="1:4">
      <c r="A1" s="4" t="s">
        <v>2164</v>
      </c>
      <c r="C1" s="4" t="s">
        <v>2166</v>
      </c>
      <c r="D1" s="4" t="s">
        <v>2473</v>
      </c>
    </row>
    <row r="2" spans="1:4">
      <c r="A2" s="4" t="s">
        <v>1747</v>
      </c>
      <c r="B2" s="4" t="s">
        <v>2484</v>
      </c>
      <c r="C2" s="4" t="s">
        <v>2243</v>
      </c>
      <c r="D2" s="4">
        <v>1063</v>
      </c>
    </row>
    <row r="3" spans="1:4">
      <c r="A3" s="4" t="s">
        <v>1763</v>
      </c>
      <c r="B3" s="4" t="s">
        <v>1765</v>
      </c>
      <c r="C3" s="4" t="s">
        <v>2243</v>
      </c>
      <c r="D3" s="4">
        <v>360</v>
      </c>
    </row>
    <row r="4" spans="1:4">
      <c r="A4" s="4" t="s">
        <v>1752</v>
      </c>
      <c r="B4" s="4" t="s">
        <v>1754</v>
      </c>
      <c r="C4" s="4" t="s">
        <v>2243</v>
      </c>
      <c r="D4" s="4">
        <v>1054</v>
      </c>
    </row>
    <row r="5" spans="1:4">
      <c r="A5" s="4" t="s">
        <v>1757</v>
      </c>
      <c r="B5" s="4" t="s">
        <v>2502</v>
      </c>
      <c r="C5" s="4" t="s">
        <v>2243</v>
      </c>
      <c r="D5" s="4">
        <v>360</v>
      </c>
    </row>
    <row r="6" spans="1:4">
      <c r="A6" s="4" t="s">
        <v>1768</v>
      </c>
      <c r="C6" s="4" t="s">
        <v>2243</v>
      </c>
      <c r="D6" s="4">
        <v>336</v>
      </c>
    </row>
    <row r="7" spans="1:4">
      <c r="A7" s="4" t="s">
        <v>1773</v>
      </c>
      <c r="C7" s="4" t="s">
        <v>2243</v>
      </c>
      <c r="D7" s="4">
        <v>336</v>
      </c>
    </row>
    <row r="8" spans="1:4">
      <c r="A8" s="4" t="s">
        <v>1858</v>
      </c>
      <c r="B8" s="4" t="s">
        <v>1862</v>
      </c>
      <c r="C8" s="4" t="s">
        <v>1863</v>
      </c>
      <c r="D8" s="4">
        <v>1907</v>
      </c>
    </row>
    <row r="9" spans="1:4">
      <c r="A9" s="4" t="s">
        <v>1866</v>
      </c>
      <c r="B9" s="4" t="s">
        <v>1867</v>
      </c>
      <c r="C9" s="4" t="s">
        <v>1863</v>
      </c>
      <c r="D9" s="4">
        <v>668</v>
      </c>
    </row>
    <row r="10" spans="1:4">
      <c r="A10" s="4" t="s">
        <v>1883</v>
      </c>
      <c r="B10" s="4" t="s">
        <v>1885</v>
      </c>
      <c r="C10" s="4" t="s">
        <v>2169</v>
      </c>
      <c r="D10" s="4">
        <v>1634</v>
      </c>
    </row>
    <row r="11" spans="1:4">
      <c r="A11" s="4" t="s">
        <v>1894</v>
      </c>
      <c r="B11" s="4" t="s">
        <v>2503</v>
      </c>
      <c r="C11" s="4" t="s">
        <v>2169</v>
      </c>
      <c r="D11" s="4">
        <v>580</v>
      </c>
    </row>
    <row r="12" spans="1:4">
      <c r="A12" s="4" t="s">
        <v>1898</v>
      </c>
      <c r="B12" s="4" t="s">
        <v>1899</v>
      </c>
      <c r="C12" s="4" t="s">
        <v>2169</v>
      </c>
      <c r="D12" s="4">
        <v>633</v>
      </c>
    </row>
    <row r="13" spans="1:4">
      <c r="A13" s="4" t="s">
        <v>1900</v>
      </c>
      <c r="B13" s="4" t="s">
        <v>1902</v>
      </c>
      <c r="C13" s="4" t="s">
        <v>2169</v>
      </c>
      <c r="D13" s="4">
        <v>280</v>
      </c>
    </row>
    <row r="14" spans="1:4">
      <c r="A14" s="4" t="s">
        <v>1903</v>
      </c>
      <c r="B14" s="4" t="s">
        <v>1904</v>
      </c>
      <c r="C14" s="4" t="s">
        <v>2169</v>
      </c>
      <c r="D14" s="4">
        <v>280</v>
      </c>
    </row>
    <row r="15" spans="1:4">
      <c r="A15" s="4" t="s">
        <v>1557</v>
      </c>
      <c r="B15" s="4" t="s">
        <v>373</v>
      </c>
      <c r="C15" s="4" t="s">
        <v>2223</v>
      </c>
      <c r="D15" s="4">
        <v>1080</v>
      </c>
    </row>
    <row r="16" spans="1:4">
      <c r="A16" s="4" t="s">
        <v>1653</v>
      </c>
      <c r="B16" s="4" t="s">
        <v>1655</v>
      </c>
      <c r="C16" s="4" t="s">
        <v>1656</v>
      </c>
      <c r="D16" s="4">
        <v>355</v>
      </c>
    </row>
    <row r="17" spans="1:4">
      <c r="A17" s="4" t="s">
        <v>1680</v>
      </c>
      <c r="B17" s="4" t="s">
        <v>1682</v>
      </c>
      <c r="C17" s="4" t="s">
        <v>1683</v>
      </c>
      <c r="D17" s="4">
        <v>768</v>
      </c>
    </row>
    <row r="18" spans="1:4">
      <c r="A18" s="4" t="s">
        <v>2170</v>
      </c>
      <c r="B18" s="4" t="s">
        <v>2132</v>
      </c>
      <c r="C18" s="4" t="s">
        <v>2133</v>
      </c>
      <c r="D18" s="4">
        <v>768</v>
      </c>
    </row>
    <row r="19" spans="1:4">
      <c r="A19" s="4" t="s">
        <v>1646</v>
      </c>
      <c r="B19" s="4" t="s">
        <v>1648</v>
      </c>
      <c r="C19" s="4" t="s">
        <v>1649</v>
      </c>
      <c r="D19" s="4">
        <v>85</v>
      </c>
    </row>
    <row r="20" spans="1:4">
      <c r="A20" s="4" t="s">
        <v>1650</v>
      </c>
      <c r="B20" s="4" t="s">
        <v>1652</v>
      </c>
      <c r="C20" s="4" t="s">
        <v>1649</v>
      </c>
      <c r="D20" s="4">
        <v>101</v>
      </c>
    </row>
    <row r="21" spans="1:4">
      <c r="A21" s="4" t="s">
        <v>2093</v>
      </c>
      <c r="B21" s="4" t="s">
        <v>2095</v>
      </c>
      <c r="C21" s="4" t="s">
        <v>2531</v>
      </c>
      <c r="D21" s="4">
        <v>30</v>
      </c>
    </row>
    <row r="22" spans="1:4">
      <c r="A22" s="4" t="s">
        <v>2096</v>
      </c>
      <c r="B22" s="4" t="s">
        <v>2098</v>
      </c>
      <c r="C22" s="4" t="s">
        <v>2531</v>
      </c>
      <c r="D22" s="4">
        <v>30</v>
      </c>
    </row>
    <row r="23" spans="1:4">
      <c r="A23" s="4" t="s">
        <v>2099</v>
      </c>
      <c r="B23" s="4" t="s">
        <v>2102</v>
      </c>
      <c r="C23" s="4" t="s">
        <v>1649</v>
      </c>
      <c r="D23" s="4">
        <v>98</v>
      </c>
    </row>
    <row r="24" spans="1:4">
      <c r="A24" s="4" t="s">
        <v>2103</v>
      </c>
      <c r="B24" s="4" t="s">
        <v>2104</v>
      </c>
      <c r="C24" s="4" t="s">
        <v>1649</v>
      </c>
      <c r="D24" s="4">
        <v>106</v>
      </c>
    </row>
    <row r="25" spans="1:4">
      <c r="A25" s="4" t="s">
        <v>2573</v>
      </c>
      <c r="C25" s="4" t="s">
        <v>2574</v>
      </c>
      <c r="D25" s="4">
        <v>3444</v>
      </c>
    </row>
    <row r="26" spans="1:4">
      <c r="A26" s="4" t="s">
        <v>2415</v>
      </c>
      <c r="B26" s="4" t="s">
        <v>1570</v>
      </c>
      <c r="C26" s="4" t="s">
        <v>1571</v>
      </c>
      <c r="D26" s="4">
        <v>39</v>
      </c>
    </row>
    <row r="27" spans="1:4">
      <c r="A27" s="4" t="s">
        <v>2419</v>
      </c>
      <c r="B27" s="4" t="s">
        <v>1573</v>
      </c>
      <c r="C27" s="4" t="s">
        <v>1571</v>
      </c>
      <c r="D27" s="4">
        <v>23</v>
      </c>
    </row>
    <row r="28" spans="1:4">
      <c r="A28" s="4" t="s">
        <v>2420</v>
      </c>
      <c r="B28" s="4" t="s">
        <v>1573</v>
      </c>
      <c r="C28" s="4" t="s">
        <v>1571</v>
      </c>
      <c r="D28" s="4">
        <v>35</v>
      </c>
    </row>
    <row r="29" spans="1:4">
      <c r="A29" s="4" t="s">
        <v>2424</v>
      </c>
      <c r="B29" s="4" t="s">
        <v>1581</v>
      </c>
      <c r="C29" s="4" t="s">
        <v>1571</v>
      </c>
      <c r="D29" s="4">
        <v>39</v>
      </c>
    </row>
    <row r="30" spans="1:4">
      <c r="A30" s="4" t="s">
        <v>2416</v>
      </c>
      <c r="B30" s="4" t="s">
        <v>1570</v>
      </c>
      <c r="C30" s="4" t="s">
        <v>1571</v>
      </c>
      <c r="D30" s="4">
        <v>21</v>
      </c>
    </row>
    <row r="31" spans="1:4">
      <c r="A31" s="4" t="s">
        <v>2447</v>
      </c>
      <c r="B31" s="4" t="s">
        <v>1595</v>
      </c>
      <c r="C31" s="4" t="s">
        <v>1571</v>
      </c>
      <c r="D31" s="4">
        <v>39</v>
      </c>
    </row>
    <row r="32" spans="1:4">
      <c r="A32" s="4" t="s">
        <v>2428</v>
      </c>
      <c r="B32" s="4" t="s">
        <v>1583</v>
      </c>
      <c r="C32" s="4" t="s">
        <v>1571</v>
      </c>
      <c r="D32" s="4">
        <v>28</v>
      </c>
    </row>
    <row r="33" spans="1:4">
      <c r="A33" s="4" t="s">
        <v>2432</v>
      </c>
      <c r="B33" s="4" t="s">
        <v>1585</v>
      </c>
      <c r="C33" s="4" t="s">
        <v>1571</v>
      </c>
      <c r="D33" s="4">
        <v>17</v>
      </c>
    </row>
    <row r="34" spans="1:4">
      <c r="A34" s="4" t="s">
        <v>2443</v>
      </c>
      <c r="B34" s="4" t="s">
        <v>1592</v>
      </c>
      <c r="C34" s="4" t="s">
        <v>1571</v>
      </c>
      <c r="D34" s="4">
        <v>27</v>
      </c>
    </row>
    <row r="35" spans="1:4">
      <c r="A35" s="4" t="s">
        <v>2444</v>
      </c>
      <c r="B35" s="4" t="s">
        <v>1592</v>
      </c>
      <c r="C35" s="4" t="s">
        <v>1571</v>
      </c>
      <c r="D35" s="4">
        <v>12</v>
      </c>
    </row>
    <row r="36" spans="1:4">
      <c r="A36" s="4" t="s">
        <v>2448</v>
      </c>
      <c r="B36" s="4" t="s">
        <v>1595</v>
      </c>
      <c r="C36" s="4" t="s">
        <v>1571</v>
      </c>
      <c r="D36" s="4">
        <v>18</v>
      </c>
    </row>
    <row r="37" spans="1:4">
      <c r="A37" s="4" t="s">
        <v>2423</v>
      </c>
      <c r="B37" s="4" t="s">
        <v>1581</v>
      </c>
      <c r="C37" s="4" t="s">
        <v>1571</v>
      </c>
      <c r="D37" s="4">
        <v>73</v>
      </c>
    </row>
    <row r="38" spans="1:4">
      <c r="A38" s="4" t="s">
        <v>2427</v>
      </c>
      <c r="B38" s="4" t="s">
        <v>1583</v>
      </c>
      <c r="C38" s="4" t="s">
        <v>1571</v>
      </c>
      <c r="D38" s="4">
        <v>45</v>
      </c>
    </row>
    <row r="39" spans="1:4">
      <c r="A39" s="4" t="s">
        <v>2431</v>
      </c>
      <c r="B39" s="4" t="s">
        <v>1585</v>
      </c>
      <c r="C39" s="4" t="s">
        <v>1571</v>
      </c>
      <c r="D39" s="4">
        <v>23</v>
      </c>
    </row>
    <row r="40" spans="1:4">
      <c r="A40" s="4" t="s">
        <v>2435</v>
      </c>
      <c r="B40" s="4" t="s">
        <v>1587</v>
      </c>
      <c r="C40" s="4" t="s">
        <v>1571</v>
      </c>
      <c r="D40" s="4">
        <v>17</v>
      </c>
    </row>
    <row r="41" spans="1:4">
      <c r="A41" s="4" t="s">
        <v>2436</v>
      </c>
      <c r="B41" s="4" t="s">
        <v>1587</v>
      </c>
      <c r="C41" s="4" t="s">
        <v>1571</v>
      </c>
      <c r="D41" s="4">
        <v>11</v>
      </c>
    </row>
    <row r="42" spans="1:4">
      <c r="A42" s="4" t="s">
        <v>2439</v>
      </c>
      <c r="B42" s="4" t="s">
        <v>1589</v>
      </c>
      <c r="C42" s="4" t="s">
        <v>1571</v>
      </c>
      <c r="D42" s="4">
        <v>22</v>
      </c>
    </row>
    <row r="43" spans="1:4">
      <c r="A43" s="4" t="s">
        <v>2440</v>
      </c>
      <c r="B43" s="4" t="s">
        <v>1589</v>
      </c>
      <c r="C43" s="4" t="s">
        <v>1571</v>
      </c>
      <c r="D43" s="4">
        <v>18</v>
      </c>
    </row>
    <row r="44" spans="1:4">
      <c r="A44" s="4" t="s">
        <v>1658</v>
      </c>
      <c r="B44" s="4" t="s">
        <v>1659</v>
      </c>
      <c r="C44" s="4" t="s">
        <v>1660</v>
      </c>
      <c r="D44" s="4">
        <v>393</v>
      </c>
    </row>
    <row r="45" spans="1:4">
      <c r="A45" s="4" t="s">
        <v>1661</v>
      </c>
      <c r="B45" s="4" t="s">
        <v>844</v>
      </c>
      <c r="C45" s="4" t="s">
        <v>1660</v>
      </c>
      <c r="D45" s="4">
        <v>339</v>
      </c>
    </row>
    <row r="46" spans="1:4">
      <c r="A46" s="4" t="s">
        <v>2049</v>
      </c>
      <c r="B46" s="4" t="s">
        <v>995</v>
      </c>
      <c r="C46" s="4" t="s">
        <v>1660</v>
      </c>
      <c r="D46" s="4">
        <v>425</v>
      </c>
    </row>
    <row r="47" spans="1:4">
      <c r="A47" s="4" t="s">
        <v>2052</v>
      </c>
      <c r="B47" s="4" t="s">
        <v>985</v>
      </c>
      <c r="C47" s="4" t="s">
        <v>1660</v>
      </c>
      <c r="D47" s="4">
        <v>483</v>
      </c>
    </row>
    <row r="48" spans="1:4">
      <c r="A48" s="4" t="s">
        <v>1688</v>
      </c>
      <c r="B48" s="4" t="s">
        <v>1690</v>
      </c>
      <c r="C48" s="4" t="s">
        <v>1687</v>
      </c>
      <c r="D48" s="4">
        <v>905</v>
      </c>
    </row>
    <row r="49" spans="1:4">
      <c r="A49" s="4" t="s">
        <v>2003</v>
      </c>
      <c r="B49" s="4" t="s">
        <v>2551</v>
      </c>
      <c r="C49" s="4" t="s">
        <v>1506</v>
      </c>
      <c r="D49" s="4">
        <v>7602</v>
      </c>
    </row>
    <row r="50" spans="1:4">
      <c r="A50" s="4" t="s">
        <v>1531</v>
      </c>
      <c r="B50" s="4" t="s">
        <v>1532</v>
      </c>
      <c r="C50" s="4" t="s">
        <v>2403</v>
      </c>
      <c r="D50" s="4">
        <v>10000</v>
      </c>
    </row>
    <row r="51" spans="1:4">
      <c r="A51" s="4" t="s">
        <v>2194</v>
      </c>
      <c r="B51" s="4" t="s">
        <v>2057</v>
      </c>
      <c r="C51" s="4" t="s">
        <v>2177</v>
      </c>
      <c r="D51" s="4">
        <v>572</v>
      </c>
    </row>
    <row r="52" spans="1:4">
      <c r="A52" s="4" t="s">
        <v>2199</v>
      </c>
      <c r="B52" s="4" t="s">
        <v>2060</v>
      </c>
      <c r="C52" s="4" t="s">
        <v>2177</v>
      </c>
      <c r="D52" s="4">
        <v>766</v>
      </c>
    </row>
    <row r="53" spans="1:4">
      <c r="A53" s="4" t="s">
        <v>2404</v>
      </c>
      <c r="B53" s="4" t="s">
        <v>2512</v>
      </c>
      <c r="C53" s="4" t="s">
        <v>1967</v>
      </c>
      <c r="D53" s="4">
        <v>63</v>
      </c>
    </row>
    <row r="54" spans="1:4">
      <c r="A54" s="4" t="s">
        <v>2405</v>
      </c>
      <c r="B54" s="4" t="s">
        <v>2512</v>
      </c>
      <c r="C54" s="4" t="s">
        <v>1967</v>
      </c>
      <c r="D54" s="4">
        <v>1</v>
      </c>
    </row>
    <row r="55" spans="1:4">
      <c r="A55" s="4" t="s">
        <v>2406</v>
      </c>
      <c r="B55" s="4" t="s">
        <v>2512</v>
      </c>
      <c r="C55" s="4" t="s">
        <v>1967</v>
      </c>
      <c r="D55" s="4">
        <v>24</v>
      </c>
    </row>
    <row r="56" spans="1:4">
      <c r="A56" s="4" t="s">
        <v>2407</v>
      </c>
      <c r="B56" s="4" t="s">
        <v>2512</v>
      </c>
      <c r="C56" s="4" t="s">
        <v>1967</v>
      </c>
      <c r="D56" s="4">
        <v>108</v>
      </c>
    </row>
    <row r="57" spans="1:4">
      <c r="A57" s="4" t="s">
        <v>2408</v>
      </c>
      <c r="B57" s="4" t="s">
        <v>2512</v>
      </c>
      <c r="C57" s="4" t="s">
        <v>1967</v>
      </c>
      <c r="D57" s="4">
        <v>1</v>
      </c>
    </row>
    <row r="58" spans="1:4">
      <c r="A58" s="4" t="s">
        <v>2412</v>
      </c>
      <c r="B58" s="4" t="s">
        <v>2512</v>
      </c>
      <c r="C58" s="4" t="s">
        <v>1967</v>
      </c>
      <c r="D58" s="4">
        <v>10</v>
      </c>
    </row>
    <row r="59" spans="1:4">
      <c r="A59" s="4" t="s">
        <v>1978</v>
      </c>
      <c r="B59" s="4" t="s">
        <v>1980</v>
      </c>
      <c r="C59" s="4" t="s">
        <v>2140</v>
      </c>
      <c r="D59" s="4">
        <v>313</v>
      </c>
    </row>
    <row r="60" spans="1:4">
      <c r="A60" s="4" t="s">
        <v>1988</v>
      </c>
      <c r="B60" s="4" t="s">
        <v>1989</v>
      </c>
      <c r="C60" s="4" t="s">
        <v>2140</v>
      </c>
      <c r="D60" s="4">
        <v>308</v>
      </c>
    </row>
    <row r="61" spans="1:4">
      <c r="A61" s="4" t="s">
        <v>1678</v>
      </c>
      <c r="B61" s="4" t="s">
        <v>1679</v>
      </c>
      <c r="C61" s="4" t="s">
        <v>2140</v>
      </c>
      <c r="D61" s="4">
        <v>119</v>
      </c>
    </row>
    <row r="62" spans="1:4">
      <c r="A62" s="4" t="s">
        <v>1676</v>
      </c>
      <c r="B62" s="4" t="s">
        <v>1677</v>
      </c>
      <c r="C62" s="4" t="s">
        <v>2140</v>
      </c>
      <c r="D62" s="4">
        <v>117</v>
      </c>
    </row>
    <row r="63" spans="1:4">
      <c r="A63" s="4" t="s">
        <v>2137</v>
      </c>
      <c r="B63" s="4" t="s">
        <v>2139</v>
      </c>
      <c r="C63" s="4" t="s">
        <v>2140</v>
      </c>
      <c r="D63" s="4">
        <v>148</v>
      </c>
    </row>
    <row r="64" spans="1:4">
      <c r="A64" s="4" t="s">
        <v>2144</v>
      </c>
      <c r="B64" s="4" t="s">
        <v>2146</v>
      </c>
      <c r="C64" s="4" t="s">
        <v>2140</v>
      </c>
      <c r="D64" s="4">
        <v>157</v>
      </c>
    </row>
    <row r="65" spans="1:4">
      <c r="A65" s="4" t="s">
        <v>1552</v>
      </c>
      <c r="B65" s="4" t="s">
        <v>1553</v>
      </c>
      <c r="C65" s="4" t="s">
        <v>2140</v>
      </c>
      <c r="D65" s="4">
        <v>79</v>
      </c>
    </row>
    <row r="66" spans="1:4">
      <c r="A66" s="4" t="s">
        <v>1732</v>
      </c>
      <c r="B66" s="4" t="s">
        <v>1733</v>
      </c>
      <c r="C66" s="4" t="s">
        <v>2399</v>
      </c>
      <c r="D66" s="4">
        <v>217</v>
      </c>
    </row>
    <row r="67" spans="1:4">
      <c r="A67" s="4" t="s">
        <v>1729</v>
      </c>
      <c r="B67" s="4" t="s">
        <v>1730</v>
      </c>
      <c r="C67" s="4" t="s">
        <v>2399</v>
      </c>
      <c r="D67" s="4">
        <v>238</v>
      </c>
    </row>
    <row r="68" spans="1:4">
      <c r="A68" s="4" t="s">
        <v>2083</v>
      </c>
      <c r="C68" s="4" t="s">
        <v>1781</v>
      </c>
      <c r="D68" s="4">
        <v>54</v>
      </c>
    </row>
    <row r="69" spans="1:4">
      <c r="A69" s="4" t="s">
        <v>2087</v>
      </c>
      <c r="C69" s="4" t="s">
        <v>1781</v>
      </c>
      <c r="D69" s="4">
        <v>207</v>
      </c>
    </row>
    <row r="70" spans="1:4">
      <c r="A70" s="4" t="s">
        <v>2091</v>
      </c>
      <c r="C70" s="4" t="s">
        <v>1781</v>
      </c>
      <c r="D70" s="4">
        <v>82</v>
      </c>
    </row>
    <row r="71" spans="1:4">
      <c r="A71" s="4" t="s">
        <v>1817</v>
      </c>
      <c r="C71" s="4" t="s">
        <v>1781</v>
      </c>
      <c r="D71" s="4">
        <v>187</v>
      </c>
    </row>
    <row r="72" spans="1:4">
      <c r="A72" s="4" t="s">
        <v>1836</v>
      </c>
      <c r="C72" s="4" t="s">
        <v>1781</v>
      </c>
      <c r="D72" s="4">
        <v>75</v>
      </c>
    </row>
    <row r="73" spans="1:4">
      <c r="A73" s="4" t="s">
        <v>1842</v>
      </c>
      <c r="C73" s="4" t="s">
        <v>1781</v>
      </c>
      <c r="D73" s="4">
        <v>10</v>
      </c>
    </row>
    <row r="74" spans="1:4">
      <c r="A74" s="4" t="s">
        <v>1839</v>
      </c>
      <c r="C74" s="4" t="s">
        <v>1781</v>
      </c>
      <c r="D74" s="4">
        <v>39</v>
      </c>
    </row>
    <row r="75" spans="1:4">
      <c r="A75" s="4" t="s">
        <v>2081</v>
      </c>
      <c r="C75" s="4" t="s">
        <v>1781</v>
      </c>
      <c r="D75" s="4">
        <v>54</v>
      </c>
    </row>
    <row r="76" spans="1:4">
      <c r="A76" s="4" t="s">
        <v>2085</v>
      </c>
      <c r="C76" s="4" t="s">
        <v>1781</v>
      </c>
      <c r="D76" s="4">
        <v>107</v>
      </c>
    </row>
    <row r="77" spans="1:4">
      <c r="A77" s="4" t="s">
        <v>2089</v>
      </c>
      <c r="C77" s="4" t="s">
        <v>1781</v>
      </c>
      <c r="D77" s="4">
        <v>82</v>
      </c>
    </row>
    <row r="78" spans="1:4">
      <c r="A78" s="4" t="s">
        <v>1782</v>
      </c>
      <c r="C78" s="4" t="s">
        <v>1781</v>
      </c>
      <c r="D78" s="4">
        <v>187</v>
      </c>
    </row>
    <row r="79" spans="1:4">
      <c r="A79" s="4" t="s">
        <v>1802</v>
      </c>
      <c r="C79" s="4" t="s">
        <v>1781</v>
      </c>
      <c r="D79" s="4">
        <v>74</v>
      </c>
    </row>
    <row r="80" spans="1:4">
      <c r="A80" s="4" t="s">
        <v>1809</v>
      </c>
      <c r="C80" s="4" t="s">
        <v>1781</v>
      </c>
      <c r="D80" s="4">
        <v>11</v>
      </c>
    </row>
    <row r="81" spans="1:4">
      <c r="A81" s="4" t="s">
        <v>1805</v>
      </c>
      <c r="C81" s="4" t="s">
        <v>1781</v>
      </c>
      <c r="D81" s="4">
        <v>34</v>
      </c>
    </row>
    <row r="82" spans="3:4">
      <c r="C82" s="4" t="s">
        <v>1781</v>
      </c>
      <c r="D82" s="4">
        <v>66</v>
      </c>
    </row>
    <row r="83" spans="3:4">
      <c r="C83" s="4" t="s">
        <v>1781</v>
      </c>
      <c r="D83" s="4">
        <v>68</v>
      </c>
    </row>
    <row r="84" spans="1:4">
      <c r="A84" s="4" t="s">
        <v>2171</v>
      </c>
      <c r="B84" s="4" t="s">
        <v>2504</v>
      </c>
      <c r="C84" s="4" t="s">
        <v>2173</v>
      </c>
      <c r="D84" s="4">
        <v>161</v>
      </c>
    </row>
    <row r="85" spans="1:4">
      <c r="A85" s="4" t="s">
        <v>2174</v>
      </c>
      <c r="B85" s="4" t="s">
        <v>2504</v>
      </c>
      <c r="C85" s="4" t="s">
        <v>2173</v>
      </c>
      <c r="D85" s="4">
        <v>182</v>
      </c>
    </row>
    <row r="86" spans="1:4">
      <c r="A86" s="4" t="s">
        <v>1722</v>
      </c>
      <c r="B86" s="4" t="s">
        <v>396</v>
      </c>
      <c r="C86" s="4" t="s">
        <v>2177</v>
      </c>
      <c r="D86" s="4">
        <v>1197</v>
      </c>
    </row>
    <row r="87" spans="1:4">
      <c r="A87" s="4" t="s">
        <v>2189</v>
      </c>
      <c r="B87" s="4" t="s">
        <v>2493</v>
      </c>
      <c r="C87" s="4" t="s">
        <v>2177</v>
      </c>
      <c r="D87" s="4">
        <v>-1</v>
      </c>
    </row>
    <row r="88" spans="1:4">
      <c r="A88" s="4" t="s">
        <v>1664</v>
      </c>
      <c r="B88" s="4" t="s">
        <v>1665</v>
      </c>
      <c r="C88" s="4" t="s">
        <v>1666</v>
      </c>
      <c r="D88" s="4">
        <v>112</v>
      </c>
    </row>
    <row r="89" spans="1:4">
      <c r="A89" s="4" t="s">
        <v>1667</v>
      </c>
      <c r="B89" s="4" t="s">
        <v>1668</v>
      </c>
      <c r="C89" s="4" t="s">
        <v>1666</v>
      </c>
      <c r="D89" s="4">
        <v>160</v>
      </c>
    </row>
    <row r="90" spans="1:4">
      <c r="A90" s="4" t="s">
        <v>2127</v>
      </c>
      <c r="B90" s="4" t="s">
        <v>2128</v>
      </c>
      <c r="C90" s="4" t="s">
        <v>1666</v>
      </c>
      <c r="D90" s="4">
        <v>79</v>
      </c>
    </row>
    <row r="91" spans="1:4">
      <c r="A91" s="4" t="s">
        <v>2111</v>
      </c>
      <c r="B91" s="4" t="s">
        <v>2113</v>
      </c>
      <c r="C91" s="4" t="s">
        <v>1666</v>
      </c>
      <c r="D91" s="4">
        <v>74</v>
      </c>
    </row>
    <row r="92" spans="1:4">
      <c r="A92" s="4" t="s">
        <v>1555</v>
      </c>
      <c r="B92" s="4" t="s">
        <v>1556</v>
      </c>
      <c r="C92" s="4" t="s">
        <v>2400</v>
      </c>
      <c r="D92" s="4">
        <v>407</v>
      </c>
    </row>
    <row r="93" spans="1:4">
      <c r="A93" s="4" t="s">
        <v>2016</v>
      </c>
      <c r="B93" s="4" t="s">
        <v>2017</v>
      </c>
      <c r="C93" s="4" t="s">
        <v>2400</v>
      </c>
      <c r="D93" s="4">
        <v>525</v>
      </c>
    </row>
    <row r="94" spans="1:4">
      <c r="A94" s="4" t="s">
        <v>2014</v>
      </c>
      <c r="B94" s="4" t="s">
        <v>2015</v>
      </c>
      <c r="C94" s="4" t="s">
        <v>2400</v>
      </c>
      <c r="D94" s="4">
        <v>960</v>
      </c>
    </row>
    <row r="95" spans="1:4">
      <c r="A95" s="4" t="s">
        <v>2011</v>
      </c>
      <c r="B95" s="4" t="s">
        <v>2013</v>
      </c>
      <c r="C95" s="4" t="s">
        <v>2400</v>
      </c>
      <c r="D95" s="4">
        <v>488</v>
      </c>
    </row>
    <row r="96" spans="1:4">
      <c r="A96" s="4" t="s">
        <v>1726</v>
      </c>
      <c r="B96" s="4" t="s">
        <v>1728</v>
      </c>
      <c r="C96" s="4" t="s">
        <v>2168</v>
      </c>
      <c r="D96" s="4">
        <v>532</v>
      </c>
    </row>
    <row r="97" spans="1:4">
      <c r="A97" s="4" t="s">
        <v>2413</v>
      </c>
      <c r="B97" s="4" t="s">
        <v>2048</v>
      </c>
      <c r="C97" s="4" t="s">
        <v>1566</v>
      </c>
      <c r="D97" s="4">
        <v>510</v>
      </c>
    </row>
    <row r="98" spans="1:4">
      <c r="A98" s="4" t="s">
        <v>1564</v>
      </c>
      <c r="B98" s="4" t="s">
        <v>1565</v>
      </c>
      <c r="C98" s="4" t="s">
        <v>1566</v>
      </c>
      <c r="D98" s="4">
        <v>489</v>
      </c>
    </row>
    <row r="99" spans="1:4">
      <c r="A99" s="4" t="s">
        <v>2445</v>
      </c>
      <c r="B99" s="4" t="s">
        <v>1592</v>
      </c>
      <c r="C99" s="4" t="s">
        <v>1571</v>
      </c>
      <c r="D99" s="4">
        <v>5</v>
      </c>
    </row>
    <row r="100" spans="1:4">
      <c r="A100" s="4" t="s">
        <v>2438</v>
      </c>
      <c r="B100" s="4" t="s">
        <v>1589</v>
      </c>
      <c r="C100" s="4" t="s">
        <v>1571</v>
      </c>
      <c r="D100" s="4">
        <v>88</v>
      </c>
    </row>
    <row r="101" spans="1:4">
      <c r="A101" s="4" t="s">
        <v>2434</v>
      </c>
      <c r="B101" s="4" t="s">
        <v>1587</v>
      </c>
      <c r="C101" s="4" t="s">
        <v>1571</v>
      </c>
      <c r="D101" s="4">
        <v>18</v>
      </c>
    </row>
    <row r="102" spans="1:4">
      <c r="A102" s="4" t="s">
        <v>2426</v>
      </c>
      <c r="B102" s="4" t="s">
        <v>1583</v>
      </c>
      <c r="C102" s="4" t="s">
        <v>1571</v>
      </c>
      <c r="D102" s="4">
        <v>59</v>
      </c>
    </row>
    <row r="103" spans="1:4">
      <c r="A103" s="4" t="s">
        <v>2422</v>
      </c>
      <c r="B103" s="4" t="s">
        <v>1581</v>
      </c>
      <c r="C103" s="4" t="s">
        <v>1571</v>
      </c>
      <c r="D103" s="4">
        <v>474</v>
      </c>
    </row>
    <row r="104" spans="1:4">
      <c r="A104" s="4" t="s">
        <v>2418</v>
      </c>
      <c r="B104" s="4" t="s">
        <v>1573</v>
      </c>
      <c r="C104" s="4" t="s">
        <v>1571</v>
      </c>
      <c r="D104" s="4">
        <v>39</v>
      </c>
    </row>
    <row r="105" spans="1:4">
      <c r="A105" s="4" t="s">
        <v>2414</v>
      </c>
      <c r="B105" s="4" t="s">
        <v>1570</v>
      </c>
      <c r="C105" s="4" t="s">
        <v>1571</v>
      </c>
      <c r="D105" s="4">
        <v>23</v>
      </c>
    </row>
    <row r="106" spans="1:4">
      <c r="A106" s="4" t="s">
        <v>2451</v>
      </c>
      <c r="B106" s="4" t="s">
        <v>1610</v>
      </c>
      <c r="C106" s="4" t="s">
        <v>1571</v>
      </c>
      <c r="D106" s="4">
        <v>46</v>
      </c>
    </row>
    <row r="107" spans="1:4">
      <c r="A107" s="4" t="s">
        <v>2450</v>
      </c>
      <c r="B107" s="4" t="s">
        <v>1608</v>
      </c>
      <c r="C107" s="4" t="s">
        <v>1571</v>
      </c>
      <c r="D107" s="4">
        <v>61</v>
      </c>
    </row>
    <row r="108" spans="1:4">
      <c r="A108" s="4" t="s">
        <v>2453</v>
      </c>
      <c r="B108" s="4" t="s">
        <v>2037</v>
      </c>
      <c r="C108" s="4" t="s">
        <v>1571</v>
      </c>
      <c r="D108" s="4">
        <v>82</v>
      </c>
    </row>
    <row r="109" spans="1:4">
      <c r="A109" s="4" t="s">
        <v>2463</v>
      </c>
      <c r="B109" s="4" t="s">
        <v>2041</v>
      </c>
      <c r="C109" s="4" t="s">
        <v>1571</v>
      </c>
      <c r="D109" s="4">
        <v>149</v>
      </c>
    </row>
    <row r="110" spans="1:4">
      <c r="A110" s="4" t="s">
        <v>2458</v>
      </c>
      <c r="B110" s="4" t="s">
        <v>2039</v>
      </c>
      <c r="C110" s="4" t="s">
        <v>1571</v>
      </c>
      <c r="D110" s="4">
        <v>101</v>
      </c>
    </row>
    <row r="111" spans="1:4">
      <c r="A111" s="4" t="s">
        <v>2468</v>
      </c>
      <c r="B111" s="4" t="s">
        <v>2043</v>
      </c>
      <c r="C111" s="4" t="s">
        <v>1571</v>
      </c>
      <c r="D111" s="4">
        <v>421</v>
      </c>
    </row>
    <row r="112" spans="1:4">
      <c r="A112" s="4" t="s">
        <v>2442</v>
      </c>
      <c r="B112" s="4" t="s">
        <v>1592</v>
      </c>
      <c r="C112" s="4" t="s">
        <v>1571</v>
      </c>
      <c r="D112" s="4">
        <v>65</v>
      </c>
    </row>
    <row r="113" spans="1:4">
      <c r="A113" s="4" t="s">
        <v>2446</v>
      </c>
      <c r="B113" s="4" t="s">
        <v>1595</v>
      </c>
      <c r="C113" s="4" t="s">
        <v>1571</v>
      </c>
      <c r="D113" s="4">
        <v>60</v>
      </c>
    </row>
    <row r="114" spans="1:4">
      <c r="A114" s="4" t="s">
        <v>1578</v>
      </c>
      <c r="B114" s="4" t="s">
        <v>1579</v>
      </c>
      <c r="C114" s="4" t="s">
        <v>1571</v>
      </c>
      <c r="D114" s="4">
        <v>474</v>
      </c>
    </row>
    <row r="115" spans="1:4">
      <c r="A115" s="4" t="s">
        <v>1574</v>
      </c>
      <c r="B115" s="4" t="s">
        <v>1575</v>
      </c>
      <c r="C115" s="4" t="s">
        <v>1571</v>
      </c>
      <c r="D115" s="4">
        <v>118</v>
      </c>
    </row>
    <row r="116" spans="1:4">
      <c r="A116" s="4" t="s">
        <v>1576</v>
      </c>
      <c r="B116" s="4" t="s">
        <v>1577</v>
      </c>
      <c r="C116" s="4" t="s">
        <v>1571</v>
      </c>
      <c r="D116" s="4">
        <v>114</v>
      </c>
    </row>
    <row r="117" spans="1:4">
      <c r="A117" s="4" t="s">
        <v>1599</v>
      </c>
      <c r="B117" s="4" t="s">
        <v>1600</v>
      </c>
      <c r="C117" s="4" t="s">
        <v>1571</v>
      </c>
      <c r="D117" s="4">
        <v>16</v>
      </c>
    </row>
    <row r="118" spans="1:4">
      <c r="A118" s="4" t="s">
        <v>1601</v>
      </c>
      <c r="B118" s="4" t="s">
        <v>1603</v>
      </c>
      <c r="C118" s="4" t="s">
        <v>1571</v>
      </c>
      <c r="D118" s="4">
        <v>10</v>
      </c>
    </row>
    <row r="119" spans="1:4">
      <c r="A119" s="4" t="s">
        <v>1611</v>
      </c>
      <c r="B119" s="4" t="s">
        <v>1612</v>
      </c>
      <c r="C119" s="4" t="s">
        <v>1571</v>
      </c>
      <c r="D119" s="4">
        <v>265</v>
      </c>
    </row>
    <row r="120" spans="1:4">
      <c r="A120" s="4" t="s">
        <v>1596</v>
      </c>
      <c r="B120" s="4" t="s">
        <v>1597</v>
      </c>
      <c r="C120" s="4" t="s">
        <v>1571</v>
      </c>
      <c r="D120" s="4">
        <v>50</v>
      </c>
    </row>
    <row r="121" spans="1:4">
      <c r="A121" s="4" t="s">
        <v>1990</v>
      </c>
      <c r="B121" s="4" t="s">
        <v>2511</v>
      </c>
      <c r="C121" s="4" t="s">
        <v>1571</v>
      </c>
      <c r="D121" s="4">
        <v>36</v>
      </c>
    </row>
    <row r="122" spans="1:4">
      <c r="A122" s="4" t="s">
        <v>1981</v>
      </c>
      <c r="B122" s="4" t="s">
        <v>2510</v>
      </c>
      <c r="C122" s="4" t="s">
        <v>1571</v>
      </c>
      <c r="D122" s="4">
        <v>38</v>
      </c>
    </row>
    <row r="123" spans="1:4">
      <c r="A123" s="4" t="s">
        <v>2026</v>
      </c>
      <c r="B123" s="4" t="s">
        <v>2030</v>
      </c>
      <c r="C123" s="4" t="s">
        <v>1571</v>
      </c>
      <c r="D123" s="4">
        <v>83</v>
      </c>
    </row>
    <row r="124" spans="1:4">
      <c r="A124" s="4" t="s">
        <v>2031</v>
      </c>
      <c r="B124" s="4" t="s">
        <v>2034</v>
      </c>
      <c r="C124" s="4" t="s">
        <v>1571</v>
      </c>
      <c r="D124" s="4">
        <v>223</v>
      </c>
    </row>
    <row r="125" spans="1:4">
      <c r="A125" s="4" t="s">
        <v>2022</v>
      </c>
      <c r="B125" s="4" t="s">
        <v>2025</v>
      </c>
      <c r="C125" s="4" t="s">
        <v>1571</v>
      </c>
      <c r="D125" s="4">
        <v>53</v>
      </c>
    </row>
    <row r="126" spans="1:4">
      <c r="A126" s="4" t="s">
        <v>2158</v>
      </c>
      <c r="B126" s="4" t="s">
        <v>2160</v>
      </c>
      <c r="C126" s="4" t="s">
        <v>1571</v>
      </c>
      <c r="D126" s="4">
        <v>397</v>
      </c>
    </row>
    <row r="127" spans="1:4">
      <c r="A127" s="4" t="s">
        <v>1706</v>
      </c>
      <c r="B127" s="4" t="s">
        <v>1711</v>
      </c>
      <c r="C127" s="4" t="s">
        <v>2402</v>
      </c>
      <c r="D127" s="4">
        <v>184</v>
      </c>
    </row>
    <row r="128" spans="1:4">
      <c r="A128" s="4" t="s">
        <v>1527</v>
      </c>
      <c r="B128" s="4" t="s">
        <v>1530</v>
      </c>
      <c r="C128" s="4" t="s">
        <v>1506</v>
      </c>
      <c r="D128" s="4">
        <v>4000</v>
      </c>
    </row>
    <row r="129" spans="1:4">
      <c r="A129" s="4" t="s">
        <v>1501</v>
      </c>
      <c r="B129" s="4" t="s">
        <v>1505</v>
      </c>
      <c r="C129" s="4" t="s">
        <v>1506</v>
      </c>
      <c r="D129" s="4">
        <v>24000</v>
      </c>
    </row>
    <row r="130" spans="1:4">
      <c r="A130" s="4" t="s">
        <v>1511</v>
      </c>
      <c r="B130" s="4" t="s">
        <v>2491</v>
      </c>
      <c r="C130" s="4" t="s">
        <v>1506</v>
      </c>
      <c r="D130" s="4">
        <v>253</v>
      </c>
    </row>
    <row r="131" spans="1:4">
      <c r="A131" s="4" t="s">
        <v>1507</v>
      </c>
      <c r="B131" s="4" t="s">
        <v>1508</v>
      </c>
      <c r="C131" s="4" t="s">
        <v>1506</v>
      </c>
      <c r="D131" s="4">
        <v>2000</v>
      </c>
    </row>
    <row r="132" spans="1:4">
      <c r="A132" s="4" t="s">
        <v>2006</v>
      </c>
      <c r="B132" s="4" t="s">
        <v>2007</v>
      </c>
      <c r="C132" s="4" t="s">
        <v>1506</v>
      </c>
      <c r="D132" s="4">
        <v>800</v>
      </c>
    </row>
    <row r="133" spans="1:4">
      <c r="A133" s="4" t="s">
        <v>1713</v>
      </c>
      <c r="B133" s="4" t="s">
        <v>1714</v>
      </c>
      <c r="C133" s="4" t="s">
        <v>1506</v>
      </c>
      <c r="D133" s="4">
        <v>6855</v>
      </c>
    </row>
    <row r="134" spans="1:4">
      <c r="A134" s="4" t="s">
        <v>1514</v>
      </c>
      <c r="B134" s="4" t="s">
        <v>1518</v>
      </c>
      <c r="C134" s="4" t="s">
        <v>1506</v>
      </c>
      <c r="D134" s="4">
        <v>1505</v>
      </c>
    </row>
    <row r="135" spans="1:4">
      <c r="A135" s="4" t="s">
        <v>1715</v>
      </c>
      <c r="B135" s="4" t="s">
        <v>1716</v>
      </c>
      <c r="C135" s="4" t="s">
        <v>1506</v>
      </c>
      <c r="D135" s="4">
        <v>4848</v>
      </c>
    </row>
    <row r="136" spans="1:4">
      <c r="A136" s="4" t="s">
        <v>1995</v>
      </c>
      <c r="B136" s="4" t="s">
        <v>1996</v>
      </c>
      <c r="C136" s="4" t="s">
        <v>1506</v>
      </c>
      <c r="D136" s="4">
        <v>5387</v>
      </c>
    </row>
    <row r="137" spans="1:4">
      <c r="A137" s="4" t="s">
        <v>2009</v>
      </c>
      <c r="B137" s="4" t="s">
        <v>2010</v>
      </c>
      <c r="C137" s="4" t="s">
        <v>1506</v>
      </c>
      <c r="D137" s="4">
        <v>7601</v>
      </c>
    </row>
    <row r="138" spans="1:4">
      <c r="A138" s="4" t="s">
        <v>1547</v>
      </c>
      <c r="B138" s="4" t="s">
        <v>1548</v>
      </c>
      <c r="C138" s="4" t="s">
        <v>1506</v>
      </c>
      <c r="D138" s="4">
        <v>1100</v>
      </c>
    </row>
    <row r="139" spans="1:4">
      <c r="A139" s="4" t="s">
        <v>2585</v>
      </c>
      <c r="B139" s="4" t="s">
        <v>2478</v>
      </c>
      <c r="C139" s="4" t="s">
        <v>1367</v>
      </c>
      <c r="D139" s="4">
        <v>11</v>
      </c>
    </row>
    <row r="140" spans="1:4">
      <c r="A140" s="4" t="s">
        <v>2586</v>
      </c>
      <c r="B140" s="4" t="s">
        <v>2479</v>
      </c>
      <c r="C140" s="4" t="s">
        <v>1367</v>
      </c>
      <c r="D140" s="4">
        <v>16</v>
      </c>
    </row>
    <row r="141" spans="1:4">
      <c r="A141" s="4" t="s">
        <v>2360</v>
      </c>
      <c r="B141" s="4" t="s">
        <v>1924</v>
      </c>
      <c r="C141" s="4" t="s">
        <v>1367</v>
      </c>
      <c r="D141" s="4">
        <v>16</v>
      </c>
    </row>
    <row r="142" spans="1:4">
      <c r="A142" s="4" t="s">
        <v>2394</v>
      </c>
      <c r="B142" s="4" t="s">
        <v>1945</v>
      </c>
      <c r="C142" s="4" t="s">
        <v>1367</v>
      </c>
      <c r="D142" s="4">
        <v>11</v>
      </c>
    </row>
    <row r="143" spans="1:4">
      <c r="A143" s="4" t="s">
        <v>2297</v>
      </c>
      <c r="B143" s="4" t="s">
        <v>1410</v>
      </c>
      <c r="C143" s="4" t="s">
        <v>1367</v>
      </c>
      <c r="D143" s="4">
        <v>7</v>
      </c>
    </row>
    <row r="144" spans="1:4">
      <c r="A144" s="4" t="s">
        <v>2307</v>
      </c>
      <c r="B144" s="4" t="s">
        <v>1420</v>
      </c>
      <c r="C144" s="4" t="s">
        <v>1367</v>
      </c>
      <c r="D144" s="4">
        <v>10</v>
      </c>
    </row>
    <row r="145" spans="1:4">
      <c r="A145" s="4" t="s">
        <v>2373</v>
      </c>
      <c r="B145" s="4" t="s">
        <v>1931</v>
      </c>
      <c r="C145" s="4" t="s">
        <v>1367</v>
      </c>
      <c r="D145" s="4">
        <v>14</v>
      </c>
    </row>
    <row r="146" spans="1:4">
      <c r="A146" s="4" t="s">
        <v>2378</v>
      </c>
      <c r="B146" s="4" t="s">
        <v>1934</v>
      </c>
      <c r="C146" s="4" t="s">
        <v>1367</v>
      </c>
      <c r="D146" s="4">
        <v>17</v>
      </c>
    </row>
    <row r="147" spans="1:4">
      <c r="A147" s="4" t="s">
        <v>2176</v>
      </c>
      <c r="B147" s="4" t="s">
        <v>1694</v>
      </c>
      <c r="C147" s="4" t="s">
        <v>2177</v>
      </c>
      <c r="D147" s="4">
        <v>1</v>
      </c>
    </row>
    <row r="148" spans="1:4">
      <c r="A148" s="4" t="s">
        <v>2179</v>
      </c>
      <c r="B148" s="4" t="s">
        <v>1694</v>
      </c>
      <c r="C148" s="4" t="s">
        <v>2177</v>
      </c>
      <c r="D148" s="4">
        <v>14</v>
      </c>
    </row>
    <row r="149" spans="1:4">
      <c r="A149" s="4" t="s">
        <v>2587</v>
      </c>
      <c r="B149" s="4" t="s">
        <v>1694</v>
      </c>
      <c r="C149" s="4" t="s">
        <v>2177</v>
      </c>
      <c r="D149" s="4">
        <v>38</v>
      </c>
    </row>
    <row r="150" spans="1:4">
      <c r="A150" s="4" t="s">
        <v>2184</v>
      </c>
      <c r="B150" s="4" t="s">
        <v>2492</v>
      </c>
      <c r="C150" s="4" t="s">
        <v>2177</v>
      </c>
      <c r="D150" s="4">
        <v>34</v>
      </c>
    </row>
    <row r="151" spans="1:4">
      <c r="A151" s="4" t="s">
        <v>2204</v>
      </c>
      <c r="B151" s="4" t="s">
        <v>2062</v>
      </c>
      <c r="C151" s="4" t="s">
        <v>2177</v>
      </c>
      <c r="D151" s="4">
        <v>1</v>
      </c>
    </row>
    <row r="152" spans="1:4">
      <c r="A152" s="4" t="s">
        <v>2206</v>
      </c>
      <c r="B152" s="4" t="s">
        <v>2062</v>
      </c>
      <c r="C152" s="4" t="s">
        <v>2177</v>
      </c>
      <c r="D152" s="4">
        <v>14</v>
      </c>
    </row>
    <row r="153" spans="1:4">
      <c r="A153" s="4" t="s">
        <v>2588</v>
      </c>
      <c r="B153" s="4" t="s">
        <v>2062</v>
      </c>
      <c r="C153" s="4" t="s">
        <v>2177</v>
      </c>
      <c r="D153" s="4">
        <v>42</v>
      </c>
    </row>
    <row r="154" spans="1:4">
      <c r="A154" s="4" t="s">
        <v>2208</v>
      </c>
      <c r="B154" s="4" t="s">
        <v>2065</v>
      </c>
      <c r="C154" s="4" t="s">
        <v>2177</v>
      </c>
      <c r="D154" s="4">
        <v>7</v>
      </c>
    </row>
    <row r="155" spans="1:4">
      <c r="A155" s="4" t="s">
        <v>2210</v>
      </c>
      <c r="B155" s="4" t="s">
        <v>2065</v>
      </c>
      <c r="C155" s="4" t="s">
        <v>2177</v>
      </c>
      <c r="D155" s="4">
        <v>7</v>
      </c>
    </row>
    <row r="156" spans="1:4">
      <c r="A156" s="4" t="s">
        <v>2211</v>
      </c>
      <c r="B156" s="4" t="s">
        <v>2065</v>
      </c>
      <c r="C156" s="4" t="s">
        <v>2177</v>
      </c>
      <c r="D156" s="4">
        <v>13</v>
      </c>
    </row>
    <row r="157" spans="1:4">
      <c r="A157" s="4" t="s">
        <v>2202</v>
      </c>
      <c r="B157" s="4" t="s">
        <v>2060</v>
      </c>
      <c r="C157" s="4" t="s">
        <v>2177</v>
      </c>
      <c r="D157" s="4">
        <v>110</v>
      </c>
    </row>
    <row r="158" spans="1:4">
      <c r="A158" s="4" t="s">
        <v>1459</v>
      </c>
      <c r="B158" s="4" t="s">
        <v>1462</v>
      </c>
      <c r="C158" s="4" t="s">
        <v>1466</v>
      </c>
      <c r="D158" s="4">
        <v>153</v>
      </c>
    </row>
    <row r="159" spans="1:4">
      <c r="A159" s="4" t="s">
        <v>1470</v>
      </c>
      <c r="B159" s="4" t="s">
        <v>1473</v>
      </c>
      <c r="C159" s="4" t="s">
        <v>1466</v>
      </c>
      <c r="D159" s="4">
        <v>68</v>
      </c>
    </row>
    <row r="160" spans="1:4">
      <c r="A160" s="4" t="s">
        <v>1478</v>
      </c>
      <c r="B160" s="4" t="s">
        <v>1479</v>
      </c>
      <c r="C160" s="4" t="s">
        <v>1466</v>
      </c>
      <c r="D160" s="4">
        <v>70</v>
      </c>
    </row>
    <row r="161" spans="1:4">
      <c r="A161" s="4" t="s">
        <v>1947</v>
      </c>
      <c r="B161" s="4" t="s">
        <v>1951</v>
      </c>
      <c r="C161" s="4" t="s">
        <v>1466</v>
      </c>
      <c r="D161" s="4">
        <v>79</v>
      </c>
    </row>
    <row r="162" spans="1:4">
      <c r="A162" s="4" t="s">
        <v>2222</v>
      </c>
      <c r="B162" s="4" t="s">
        <v>1957</v>
      </c>
      <c r="C162" s="4" t="s">
        <v>1466</v>
      </c>
      <c r="D162" s="4">
        <v>72</v>
      </c>
    </row>
    <row r="163" spans="1:4">
      <c r="A163" s="4" t="s">
        <v>1975</v>
      </c>
      <c r="B163" s="4" t="s">
        <v>1977</v>
      </c>
      <c r="C163" s="4" t="s">
        <v>1466</v>
      </c>
      <c r="D163" s="4">
        <v>105</v>
      </c>
    </row>
    <row r="164" spans="1:4">
      <c r="A164" s="4" t="s">
        <v>2255</v>
      </c>
      <c r="B164" s="4" t="s">
        <v>1366</v>
      </c>
      <c r="C164" s="4" t="s">
        <v>1367</v>
      </c>
      <c r="D164" s="4">
        <v>12</v>
      </c>
    </row>
    <row r="165" spans="1:4">
      <c r="A165" s="4" t="s">
        <v>2266</v>
      </c>
      <c r="B165" s="4" t="s">
        <v>1381</v>
      </c>
      <c r="C165" s="4" t="s">
        <v>1367</v>
      </c>
      <c r="D165" s="4">
        <v>12</v>
      </c>
    </row>
    <row r="166" spans="1:4">
      <c r="A166" s="4" t="s">
        <v>2313</v>
      </c>
      <c r="B166" s="4" t="s">
        <v>1429</v>
      </c>
      <c r="C166" s="4" t="s">
        <v>1367</v>
      </c>
      <c r="D166" s="4">
        <v>15</v>
      </c>
    </row>
    <row r="167" spans="1:4">
      <c r="A167" s="4" t="s">
        <v>2316</v>
      </c>
      <c r="B167" s="4" t="s">
        <v>1432</v>
      </c>
      <c r="C167" s="4" t="s">
        <v>1367</v>
      </c>
      <c r="D167" s="4">
        <v>13</v>
      </c>
    </row>
    <row r="168" spans="1:4">
      <c r="A168" s="4" t="s">
        <v>2345</v>
      </c>
      <c r="B168" s="4" t="s">
        <v>1916</v>
      </c>
      <c r="C168" s="4" t="s">
        <v>1367</v>
      </c>
      <c r="D168" s="4">
        <v>13</v>
      </c>
    </row>
    <row r="169" spans="1:4">
      <c r="A169" s="4" t="s">
        <v>2379</v>
      </c>
      <c r="B169" s="4" t="s">
        <v>1937</v>
      </c>
      <c r="C169" s="4" t="s">
        <v>1367</v>
      </c>
      <c r="D169" s="4">
        <v>12</v>
      </c>
    </row>
    <row r="170" spans="1:4">
      <c r="A170" s="4" t="s">
        <v>2361</v>
      </c>
      <c r="B170" s="4" t="s">
        <v>1927</v>
      </c>
      <c r="C170" s="4" t="s">
        <v>1367</v>
      </c>
      <c r="D170" s="4">
        <v>36</v>
      </c>
    </row>
    <row r="171" spans="1:4">
      <c r="A171" s="4" t="s">
        <v>2365</v>
      </c>
      <c r="B171" s="4" t="s">
        <v>1929</v>
      </c>
      <c r="C171" s="4" t="s">
        <v>1367</v>
      </c>
      <c r="D171" s="4">
        <v>37</v>
      </c>
    </row>
    <row r="172" spans="1:4">
      <c r="A172" s="4" t="s">
        <v>2261</v>
      </c>
      <c r="B172" s="4" t="s">
        <v>1371</v>
      </c>
      <c r="C172" s="4" t="s">
        <v>1367</v>
      </c>
      <c r="D172" s="4">
        <v>-1</v>
      </c>
    </row>
    <row r="173" spans="1:4">
      <c r="A173" s="4" t="s">
        <v>2272</v>
      </c>
      <c r="B173" s="4" t="s">
        <v>2475</v>
      </c>
      <c r="C173" s="4" t="s">
        <v>1367</v>
      </c>
      <c r="D173" s="4">
        <v>-1</v>
      </c>
    </row>
    <row r="174" spans="1:4">
      <c r="A174" s="4" t="s">
        <v>2322</v>
      </c>
      <c r="B174" s="4" t="s">
        <v>1438</v>
      </c>
      <c r="C174" s="4" t="s">
        <v>1367</v>
      </c>
      <c r="D174" s="4">
        <v>-6</v>
      </c>
    </row>
    <row r="175" spans="1:4">
      <c r="A175" s="4" t="s">
        <v>2330</v>
      </c>
      <c r="B175" s="4" t="s">
        <v>2476</v>
      </c>
      <c r="C175" s="4" t="s">
        <v>1367</v>
      </c>
      <c r="D175" s="4">
        <v>-5</v>
      </c>
    </row>
    <row r="176" spans="1:4">
      <c r="A176" s="4" t="s">
        <v>2351</v>
      </c>
      <c r="B176" s="4" t="s">
        <v>1919</v>
      </c>
      <c r="C176" s="4" t="s">
        <v>1367</v>
      </c>
      <c r="D176" s="4">
        <v>-7</v>
      </c>
    </row>
    <row r="177" spans="1:4">
      <c r="A177" s="4" t="s">
        <v>2385</v>
      </c>
      <c r="B177" s="4" t="s">
        <v>1940</v>
      </c>
      <c r="C177" s="4" t="s">
        <v>1367</v>
      </c>
      <c r="D177" s="4">
        <v>-7</v>
      </c>
    </row>
    <row r="178" spans="1:4">
      <c r="A178" s="4" t="s">
        <v>2364</v>
      </c>
      <c r="B178" s="4" t="s">
        <v>1927</v>
      </c>
      <c r="C178" s="4" t="s">
        <v>1367</v>
      </c>
      <c r="D178" s="4">
        <v>4</v>
      </c>
    </row>
    <row r="179" spans="1:4">
      <c r="A179" s="4" t="s">
        <v>2368</v>
      </c>
      <c r="B179" s="4" t="s">
        <v>1929</v>
      </c>
      <c r="C179" s="4" t="s">
        <v>1367</v>
      </c>
      <c r="D179" s="4">
        <v>4</v>
      </c>
    </row>
    <row r="180" spans="1:4">
      <c r="A180" s="4" t="s">
        <v>2280</v>
      </c>
      <c r="B180" s="4" t="s">
        <v>1395</v>
      </c>
      <c r="C180" s="4" t="s">
        <v>1367</v>
      </c>
      <c r="D180" s="4">
        <v>13</v>
      </c>
    </row>
    <row r="181" spans="1:4">
      <c r="A181" s="4" t="s">
        <v>2288</v>
      </c>
      <c r="B181" s="4" t="s">
        <v>1403</v>
      </c>
      <c r="C181" s="4" t="s">
        <v>1367</v>
      </c>
      <c r="D181" s="4">
        <v>14</v>
      </c>
    </row>
    <row r="182" spans="1:4">
      <c r="A182" s="4" t="s">
        <v>2326</v>
      </c>
      <c r="B182" s="4" t="s">
        <v>1442</v>
      </c>
      <c r="C182" s="4" t="s">
        <v>1367</v>
      </c>
      <c r="D182" s="4">
        <v>3</v>
      </c>
    </row>
    <row r="183" spans="1:4">
      <c r="A183" s="4" t="s">
        <v>2334</v>
      </c>
      <c r="B183" s="4" t="s">
        <v>2477</v>
      </c>
      <c r="C183" s="4" t="s">
        <v>1367</v>
      </c>
      <c r="D183" s="4">
        <v>3</v>
      </c>
    </row>
    <row r="184" spans="1:4">
      <c r="A184" s="4" t="s">
        <v>2355</v>
      </c>
      <c r="B184" s="4" t="s">
        <v>1922</v>
      </c>
      <c r="C184" s="4" t="s">
        <v>1367</v>
      </c>
      <c r="D184" s="4">
        <v>10</v>
      </c>
    </row>
    <row r="185" spans="1:4">
      <c r="A185" s="4" t="s">
        <v>2389</v>
      </c>
      <c r="B185" s="4" t="s">
        <v>1943</v>
      </c>
      <c r="C185" s="4" t="s">
        <v>1367</v>
      </c>
      <c r="D185" s="4">
        <v>11</v>
      </c>
    </row>
    <row r="186" spans="1:4">
      <c r="A186" s="4" t="s">
        <v>2257</v>
      </c>
      <c r="B186" s="4" t="s">
        <v>1366</v>
      </c>
      <c r="C186" s="4" t="s">
        <v>1367</v>
      </c>
      <c r="D186" s="4">
        <v>5</v>
      </c>
    </row>
    <row r="187" spans="1:4">
      <c r="A187" s="4" t="s">
        <v>2268</v>
      </c>
      <c r="B187" s="4" t="s">
        <v>1381</v>
      </c>
      <c r="C187" s="4" t="s">
        <v>1367</v>
      </c>
      <c r="D187" s="4">
        <v>5</v>
      </c>
    </row>
    <row r="188" spans="1:4">
      <c r="A188" s="4" t="s">
        <v>2315</v>
      </c>
      <c r="B188" s="4" t="s">
        <v>1429</v>
      </c>
      <c r="C188" s="4" t="s">
        <v>1367</v>
      </c>
      <c r="D188" s="4">
        <v>5</v>
      </c>
    </row>
    <row r="189" spans="1:4">
      <c r="A189" s="4" t="s">
        <v>2318</v>
      </c>
      <c r="B189" s="4" t="s">
        <v>1432</v>
      </c>
      <c r="C189" s="4" t="s">
        <v>1367</v>
      </c>
      <c r="D189" s="4">
        <v>5</v>
      </c>
    </row>
    <row r="190" spans="1:4">
      <c r="A190" s="4" t="s">
        <v>2347</v>
      </c>
      <c r="B190" s="4" t="s">
        <v>1916</v>
      </c>
      <c r="C190" s="4" t="s">
        <v>1367</v>
      </c>
      <c r="D190" s="4">
        <v>5</v>
      </c>
    </row>
    <row r="191" spans="1:4">
      <c r="A191" s="4" t="s">
        <v>2381</v>
      </c>
      <c r="B191" s="4" t="s">
        <v>1937</v>
      </c>
      <c r="C191" s="4" t="s">
        <v>1367</v>
      </c>
      <c r="D191" s="4">
        <v>4</v>
      </c>
    </row>
    <row r="192" spans="1:4">
      <c r="A192" s="4" t="s">
        <v>2363</v>
      </c>
      <c r="B192" s="4" t="s">
        <v>1927</v>
      </c>
      <c r="C192" s="4" t="s">
        <v>1367</v>
      </c>
      <c r="D192" s="4">
        <v>15</v>
      </c>
    </row>
    <row r="193" spans="1:4">
      <c r="A193" s="4" t="s">
        <v>2367</v>
      </c>
      <c r="B193" s="4" t="s">
        <v>1929</v>
      </c>
      <c r="C193" s="4" t="s">
        <v>1367</v>
      </c>
      <c r="D193" s="4">
        <v>18</v>
      </c>
    </row>
    <row r="194" spans="1:4">
      <c r="A194" s="4" t="s">
        <v>2260</v>
      </c>
      <c r="B194" s="4" t="s">
        <v>1371</v>
      </c>
      <c r="C194" s="4" t="s">
        <v>1367</v>
      </c>
      <c r="D194" s="4">
        <v>10</v>
      </c>
    </row>
    <row r="195" spans="1:4">
      <c r="A195" s="4" t="s">
        <v>2271</v>
      </c>
      <c r="B195" s="4" t="s">
        <v>2475</v>
      </c>
      <c r="C195" s="4" t="s">
        <v>1367</v>
      </c>
      <c r="D195" s="4">
        <v>10</v>
      </c>
    </row>
    <row r="196" spans="1:4">
      <c r="A196" s="4" t="s">
        <v>2321</v>
      </c>
      <c r="B196" s="4" t="s">
        <v>1438</v>
      </c>
      <c r="C196" s="4" t="s">
        <v>1367</v>
      </c>
      <c r="D196" s="4">
        <v>10</v>
      </c>
    </row>
    <row r="197" spans="1:4">
      <c r="A197" s="4" t="s">
        <v>2329</v>
      </c>
      <c r="B197" s="4" t="s">
        <v>2476</v>
      </c>
      <c r="C197" s="4" t="s">
        <v>1367</v>
      </c>
      <c r="D197" s="4">
        <v>10</v>
      </c>
    </row>
    <row r="198" spans="1:4">
      <c r="A198" s="4" t="s">
        <v>2350</v>
      </c>
      <c r="B198" s="4" t="s">
        <v>1919</v>
      </c>
      <c r="C198" s="4" t="s">
        <v>1367</v>
      </c>
      <c r="D198" s="4">
        <v>11</v>
      </c>
    </row>
    <row r="199" spans="1:4">
      <c r="A199" s="4" t="s">
        <v>2384</v>
      </c>
      <c r="B199" s="4" t="s">
        <v>1940</v>
      </c>
      <c r="C199" s="4" t="s">
        <v>1367</v>
      </c>
      <c r="D199" s="4">
        <v>11</v>
      </c>
    </row>
    <row r="200" spans="1:4">
      <c r="A200" s="4" t="s">
        <v>2153</v>
      </c>
      <c r="B200" s="4" t="s">
        <v>2156</v>
      </c>
      <c r="C200" s="4" t="s">
        <v>2395</v>
      </c>
      <c r="D200" s="4">
        <v>807</v>
      </c>
    </row>
    <row r="201" spans="1:4">
      <c r="A201" s="4" t="s">
        <v>2118</v>
      </c>
      <c r="B201" s="4" t="s">
        <v>2532</v>
      </c>
      <c r="C201" s="4" t="s">
        <v>2401</v>
      </c>
      <c r="D201" s="4">
        <v>54</v>
      </c>
    </row>
    <row r="202" spans="1:4">
      <c r="A202" s="4" t="s">
        <v>2122</v>
      </c>
      <c r="B202" s="4" t="s">
        <v>2532</v>
      </c>
      <c r="C202" s="4" t="s">
        <v>2401</v>
      </c>
      <c r="D202" s="4">
        <v>80</v>
      </c>
    </row>
    <row r="203" spans="1:4">
      <c r="A203" s="4" t="s">
        <v>2430</v>
      </c>
      <c r="B203" s="4" t="s">
        <v>1585</v>
      </c>
      <c r="C203" s="4" t="s">
        <v>1571</v>
      </c>
      <c r="D203" s="4">
        <v>52</v>
      </c>
    </row>
    <row r="204" spans="1:4">
      <c r="A204" s="4" t="s">
        <v>2452</v>
      </c>
      <c r="B204" s="4" t="s">
        <v>2021</v>
      </c>
      <c r="C204" s="4" t="s">
        <v>1571</v>
      </c>
      <c r="D204" s="4">
        <v>38</v>
      </c>
    </row>
    <row r="205" spans="1:4">
      <c r="A205" s="4" t="s">
        <v>2075</v>
      </c>
      <c r="B205" s="4" t="s">
        <v>2078</v>
      </c>
      <c r="C205" s="4" t="s">
        <v>2396</v>
      </c>
      <c r="D205" s="4">
        <v>110</v>
      </c>
    </row>
    <row r="206" spans="1:4">
      <c r="A206" s="4" t="s">
        <v>2224</v>
      </c>
      <c r="B206" s="4" t="s">
        <v>1617</v>
      </c>
      <c r="C206" s="4" t="s">
        <v>1618</v>
      </c>
      <c r="D206" s="4">
        <v>21</v>
      </c>
    </row>
    <row r="207" spans="1:4">
      <c r="A207" s="4" t="s">
        <v>2242</v>
      </c>
      <c r="B207" s="4" t="s">
        <v>1641</v>
      </c>
      <c r="C207" s="4" t="s">
        <v>1618</v>
      </c>
      <c r="D207" s="4">
        <v>3</v>
      </c>
    </row>
    <row r="208" spans="1:4">
      <c r="A208" s="4" t="s">
        <v>2239</v>
      </c>
      <c r="B208" s="4" t="s">
        <v>1641</v>
      </c>
      <c r="C208" s="4" t="s">
        <v>1618</v>
      </c>
      <c r="D208" s="4">
        <v>8</v>
      </c>
    </row>
    <row r="209" spans="1:4">
      <c r="A209" s="4" t="s">
        <v>2227</v>
      </c>
      <c r="B209" s="4" t="s">
        <v>1623</v>
      </c>
      <c r="C209" s="4" t="s">
        <v>1618</v>
      </c>
      <c r="D209" s="4">
        <v>161</v>
      </c>
    </row>
    <row r="210" spans="1:4">
      <c r="A210" s="4" t="s">
        <v>2229</v>
      </c>
      <c r="B210" s="4" t="s">
        <v>1623</v>
      </c>
      <c r="C210" s="4" t="s">
        <v>1618</v>
      </c>
      <c r="D210" s="4">
        <v>51</v>
      </c>
    </row>
    <row r="211" spans="1:4">
      <c r="A211" s="4" t="s">
        <v>2129</v>
      </c>
      <c r="B211" s="4" t="s">
        <v>2533</v>
      </c>
      <c r="C211" s="4" t="s">
        <v>2395</v>
      </c>
      <c r="D211" s="4">
        <v>95</v>
      </c>
    </row>
    <row r="212" spans="1:4">
      <c r="A212" s="4" t="s">
        <v>2114</v>
      </c>
      <c r="B212" s="4" t="s">
        <v>2533</v>
      </c>
      <c r="C212" s="4" t="s">
        <v>2395</v>
      </c>
      <c r="D212" s="4">
        <v>95</v>
      </c>
    </row>
    <row r="213" spans="1:4">
      <c r="A213" s="4" t="s">
        <v>1669</v>
      </c>
      <c r="B213" s="4" t="s">
        <v>1670</v>
      </c>
      <c r="C213" s="4" t="s">
        <v>1671</v>
      </c>
      <c r="D213" s="4">
        <v>292</v>
      </c>
    </row>
    <row r="214" spans="1:4">
      <c r="A214" s="4" t="s">
        <v>1672</v>
      </c>
      <c r="B214" s="4" t="s">
        <v>1673</v>
      </c>
      <c r="C214" s="4" t="s">
        <v>1671</v>
      </c>
      <c r="D214" s="4">
        <v>268</v>
      </c>
    </row>
    <row r="215" spans="1:4">
      <c r="A215" s="4" t="s">
        <v>1674</v>
      </c>
      <c r="B215" s="4" t="s">
        <v>1675</v>
      </c>
      <c r="C215" s="4" t="s">
        <v>1671</v>
      </c>
      <c r="D215" s="4">
        <v>299</v>
      </c>
    </row>
    <row r="216" spans="1:4">
      <c r="A216" s="4" t="s">
        <v>2147</v>
      </c>
      <c r="B216" s="4" t="s">
        <v>2149</v>
      </c>
      <c r="C216" s="4" t="s">
        <v>1671</v>
      </c>
      <c r="D216" s="4">
        <v>384</v>
      </c>
    </row>
    <row r="217" spans="1:4">
      <c r="A217" s="4" t="s">
        <v>2141</v>
      </c>
      <c r="B217" s="4" t="s">
        <v>2143</v>
      </c>
      <c r="C217" s="4" t="s">
        <v>1671</v>
      </c>
      <c r="D217" s="4">
        <v>316</v>
      </c>
    </row>
    <row r="218" spans="1:4">
      <c r="A218" s="4" t="s">
        <v>2134</v>
      </c>
      <c r="B218" s="4" t="s">
        <v>2136</v>
      </c>
      <c r="C218" s="4" t="s">
        <v>1671</v>
      </c>
      <c r="D218" s="4">
        <v>314</v>
      </c>
    </row>
    <row r="219" spans="1:4">
      <c r="A219" s="4" t="s">
        <v>1483</v>
      </c>
      <c r="B219" s="4" t="s">
        <v>1484</v>
      </c>
      <c r="C219" s="4" t="s">
        <v>1466</v>
      </c>
      <c r="D219" s="4">
        <v>20</v>
      </c>
    </row>
    <row r="220" spans="1:4">
      <c r="A220" s="4" t="s">
        <v>1487</v>
      </c>
      <c r="B220" s="4" t="s">
        <v>1488</v>
      </c>
      <c r="C220" s="4" t="s">
        <v>1466</v>
      </c>
      <c r="D220" s="4">
        <v>24</v>
      </c>
    </row>
    <row r="221" spans="1:4">
      <c r="A221" s="4" t="s">
        <v>1952</v>
      </c>
      <c r="B221" s="4" t="s">
        <v>1955</v>
      </c>
      <c r="C221" s="4" t="s">
        <v>1466</v>
      </c>
      <c r="D221" s="4">
        <v>16</v>
      </c>
    </row>
    <row r="222" spans="1:4">
      <c r="A222" s="4" t="s">
        <v>1986</v>
      </c>
      <c r="B222" s="4" t="s">
        <v>1987</v>
      </c>
      <c r="C222" s="4" t="s">
        <v>1466</v>
      </c>
      <c r="D222" s="4">
        <v>95</v>
      </c>
    </row>
    <row r="223" spans="1:4">
      <c r="A223" s="4" t="s">
        <v>1463</v>
      </c>
      <c r="B223" s="4" t="s">
        <v>2568</v>
      </c>
      <c r="C223" s="4" t="s">
        <v>1466</v>
      </c>
      <c r="D223" s="4">
        <v>33</v>
      </c>
    </row>
    <row r="224" spans="1:4">
      <c r="A224" s="4" t="s">
        <v>1958</v>
      </c>
      <c r="B224" s="4" t="s">
        <v>1961</v>
      </c>
      <c r="C224" s="4" t="s">
        <v>1466</v>
      </c>
      <c r="D224" s="4">
        <v>15</v>
      </c>
    </row>
    <row r="225" spans="1:4">
      <c r="A225" s="4" t="s">
        <v>2258</v>
      </c>
      <c r="B225" s="4" t="s">
        <v>1371</v>
      </c>
      <c r="C225" s="4" t="s">
        <v>1367</v>
      </c>
      <c r="D225" s="4">
        <v>15</v>
      </c>
    </row>
    <row r="226" spans="1:4">
      <c r="A226" s="4" t="s">
        <v>2269</v>
      </c>
      <c r="B226" s="4" t="s">
        <v>2475</v>
      </c>
      <c r="C226" s="4" t="s">
        <v>1367</v>
      </c>
      <c r="D226" s="4">
        <v>15</v>
      </c>
    </row>
    <row r="227" spans="1:4">
      <c r="A227" s="4" t="s">
        <v>2319</v>
      </c>
      <c r="B227" s="4" t="s">
        <v>1438</v>
      </c>
      <c r="C227" s="4" t="s">
        <v>1367</v>
      </c>
      <c r="D227" s="4">
        <v>15</v>
      </c>
    </row>
    <row r="228" spans="1:4">
      <c r="A228" s="4" t="s">
        <v>2327</v>
      </c>
      <c r="B228" s="4" t="s">
        <v>2476</v>
      </c>
      <c r="C228" s="4" t="s">
        <v>1367</v>
      </c>
      <c r="D228" s="4">
        <v>15</v>
      </c>
    </row>
    <row r="229" spans="1:4">
      <c r="A229" s="4" t="s">
        <v>2348</v>
      </c>
      <c r="B229" s="4" t="s">
        <v>1919</v>
      </c>
      <c r="C229" s="4" t="s">
        <v>1367</v>
      </c>
      <c r="D229" s="4">
        <v>15</v>
      </c>
    </row>
    <row r="230" spans="1:4">
      <c r="A230" s="4" t="s">
        <v>2382</v>
      </c>
      <c r="B230" s="4" t="s">
        <v>1940</v>
      </c>
      <c r="C230" s="4" t="s">
        <v>1367</v>
      </c>
      <c r="D230" s="4">
        <v>15</v>
      </c>
    </row>
    <row r="231" spans="1:4">
      <c r="A231" s="4" t="s">
        <v>2454</v>
      </c>
      <c r="B231" s="4" t="s">
        <v>2037</v>
      </c>
      <c r="C231" s="4" t="s">
        <v>1571</v>
      </c>
      <c r="D231" s="4">
        <v>26</v>
      </c>
    </row>
    <row r="232" spans="1:4">
      <c r="A232" s="4" t="s">
        <v>2459</v>
      </c>
      <c r="B232" s="4" t="s">
        <v>2039</v>
      </c>
      <c r="C232" s="4" t="s">
        <v>1571</v>
      </c>
      <c r="D232" s="4">
        <v>88</v>
      </c>
    </row>
    <row r="233" spans="1:4">
      <c r="A233" s="4" t="s">
        <v>2464</v>
      </c>
      <c r="B233" s="4" t="s">
        <v>2041</v>
      </c>
      <c r="C233" s="4" t="s">
        <v>1571</v>
      </c>
      <c r="D233" s="4">
        <v>61</v>
      </c>
    </row>
    <row r="234" spans="1:4">
      <c r="A234" s="4" t="s">
        <v>2469</v>
      </c>
      <c r="B234" s="4" t="s">
        <v>2043</v>
      </c>
      <c r="C234" s="4" t="s">
        <v>1571</v>
      </c>
      <c r="D234" s="4">
        <v>118</v>
      </c>
    </row>
    <row r="235" spans="1:4">
      <c r="A235" s="4" t="s">
        <v>2456</v>
      </c>
      <c r="B235" s="4" t="s">
        <v>2037</v>
      </c>
      <c r="C235" s="4" t="s">
        <v>1571</v>
      </c>
      <c r="D235" s="4">
        <v>85</v>
      </c>
    </row>
    <row r="236" spans="1:4">
      <c r="A236" s="4" t="s">
        <v>2461</v>
      </c>
      <c r="B236" s="4" t="s">
        <v>2039</v>
      </c>
      <c r="C236" s="4" t="s">
        <v>1571</v>
      </c>
      <c r="D236" s="4">
        <v>38</v>
      </c>
    </row>
    <row r="237" spans="1:4">
      <c r="A237" s="4" t="s">
        <v>2466</v>
      </c>
      <c r="B237" s="4" t="s">
        <v>2041</v>
      </c>
      <c r="C237" s="4" t="s">
        <v>1571</v>
      </c>
      <c r="D237" s="4">
        <v>45</v>
      </c>
    </row>
    <row r="238" spans="1:4">
      <c r="A238" s="4" t="s">
        <v>2455</v>
      </c>
      <c r="B238" s="4" t="s">
        <v>2037</v>
      </c>
      <c r="C238" s="4" t="s">
        <v>1571</v>
      </c>
      <c r="D238" s="4">
        <v>29</v>
      </c>
    </row>
    <row r="239" spans="1:4">
      <c r="A239" s="4" t="s">
        <v>2460</v>
      </c>
      <c r="B239" s="4" t="s">
        <v>2039</v>
      </c>
      <c r="C239" s="4" t="s">
        <v>1571</v>
      </c>
      <c r="D239" s="4">
        <v>39</v>
      </c>
    </row>
    <row r="240" spans="1:4">
      <c r="A240" s="4" t="s">
        <v>2465</v>
      </c>
      <c r="B240" s="4" t="s">
        <v>2041</v>
      </c>
      <c r="C240" s="4" t="s">
        <v>1571</v>
      </c>
      <c r="D240" s="4">
        <v>56</v>
      </c>
    </row>
    <row r="241" spans="1:4">
      <c r="A241" s="4" t="s">
        <v>2470</v>
      </c>
      <c r="B241" s="4" t="s">
        <v>2043</v>
      </c>
      <c r="C241" s="4" t="s">
        <v>1571</v>
      </c>
      <c r="D241" s="4">
        <v>37</v>
      </c>
    </row>
    <row r="242" spans="1:4">
      <c r="A242" s="4" t="s">
        <v>1491</v>
      </c>
      <c r="B242" s="4" t="s">
        <v>1495</v>
      </c>
      <c r="C242" s="4" t="s">
        <v>1496</v>
      </c>
      <c r="D242" s="4">
        <v>9881</v>
      </c>
    </row>
    <row r="243" spans="1:4">
      <c r="A243" s="4" t="s">
        <v>1537</v>
      </c>
      <c r="B243" s="4" t="s">
        <v>1538</v>
      </c>
      <c r="C243" s="4" t="s">
        <v>1496</v>
      </c>
      <c r="D243" s="4">
        <v>4042</v>
      </c>
    </row>
    <row r="244" spans="1:4">
      <c r="A244" s="4" t="s">
        <v>1497</v>
      </c>
      <c r="B244" s="4" t="s">
        <v>1500</v>
      </c>
      <c r="C244" s="4" t="s">
        <v>1496</v>
      </c>
      <c r="D244" s="4">
        <v>1800</v>
      </c>
    </row>
    <row r="245" spans="1:4">
      <c r="A245" s="4" t="s">
        <v>2195</v>
      </c>
      <c r="B245" s="4" t="s">
        <v>2057</v>
      </c>
      <c r="C245" s="4" t="s">
        <v>2177</v>
      </c>
      <c r="D245" s="4">
        <v>200</v>
      </c>
    </row>
    <row r="246" spans="1:4">
      <c r="A246" s="4" t="s">
        <v>2200</v>
      </c>
      <c r="B246" s="4" t="s">
        <v>2060</v>
      </c>
      <c r="C246" s="4" t="s">
        <v>2177</v>
      </c>
      <c r="D246" s="4">
        <v>200</v>
      </c>
    </row>
    <row r="247" spans="1:4">
      <c r="A247" s="4" t="s">
        <v>2196</v>
      </c>
      <c r="B247" s="4" t="s">
        <v>2057</v>
      </c>
      <c r="C247" s="4" t="s">
        <v>2177</v>
      </c>
      <c r="D247" s="4">
        <v>182</v>
      </c>
    </row>
    <row r="248" spans="1:4">
      <c r="A248" s="4" t="s">
        <v>2201</v>
      </c>
      <c r="B248" s="4" t="s">
        <v>2060</v>
      </c>
      <c r="C248" s="4" t="s">
        <v>2177</v>
      </c>
      <c r="D248" s="4">
        <v>176</v>
      </c>
    </row>
    <row r="249" spans="1:4">
      <c r="A249" s="4" t="s">
        <v>2296</v>
      </c>
      <c r="B249" s="4" t="s">
        <v>1410</v>
      </c>
      <c r="C249" s="4" t="s">
        <v>1367</v>
      </c>
      <c r="D249" s="4">
        <v>2</v>
      </c>
    </row>
    <row r="250" spans="1:4">
      <c r="A250" s="4" t="s">
        <v>2306</v>
      </c>
      <c r="B250" s="4" t="s">
        <v>1420</v>
      </c>
      <c r="C250" s="4" t="s">
        <v>1367</v>
      </c>
      <c r="D250" s="4">
        <v>2</v>
      </c>
    </row>
    <row r="251" spans="1:4">
      <c r="A251" s="4" t="s">
        <v>2589</v>
      </c>
      <c r="B251" s="4" t="s">
        <v>2478</v>
      </c>
      <c r="C251" s="4" t="s">
        <v>1367</v>
      </c>
      <c r="D251" s="4">
        <v>2</v>
      </c>
    </row>
    <row r="252" spans="1:4">
      <c r="A252" s="4" t="s">
        <v>2590</v>
      </c>
      <c r="B252" s="4" t="s">
        <v>2479</v>
      </c>
      <c r="C252" s="4" t="s">
        <v>1367</v>
      </c>
      <c r="D252" s="4">
        <v>2</v>
      </c>
    </row>
    <row r="253" spans="1:4">
      <c r="A253" s="4" t="s">
        <v>2359</v>
      </c>
      <c r="B253" s="4" t="s">
        <v>1924</v>
      </c>
      <c r="C253" s="4" t="s">
        <v>1367</v>
      </c>
      <c r="D253" s="4">
        <v>2</v>
      </c>
    </row>
    <row r="254" spans="1:4">
      <c r="A254" s="4" t="s">
        <v>2393</v>
      </c>
      <c r="B254" s="4" t="s">
        <v>1945</v>
      </c>
      <c r="C254" s="4" t="s">
        <v>1367</v>
      </c>
      <c r="D254" s="4">
        <v>2</v>
      </c>
    </row>
    <row r="255" spans="1:4">
      <c r="A255" s="4" t="s">
        <v>2393</v>
      </c>
      <c r="B255" s="4" t="s">
        <v>1945</v>
      </c>
      <c r="C255" s="4" t="s">
        <v>1367</v>
      </c>
      <c r="D255" s="4">
        <v>2</v>
      </c>
    </row>
    <row r="256" spans="1:4">
      <c r="A256" s="4" t="s">
        <v>2377</v>
      </c>
      <c r="B256" s="4" t="s">
        <v>1934</v>
      </c>
      <c r="C256" s="4" t="s">
        <v>1367</v>
      </c>
      <c r="D256" s="4">
        <v>2</v>
      </c>
    </row>
    <row r="257" spans="1:4">
      <c r="A257" s="4" t="s">
        <v>2221</v>
      </c>
      <c r="B257" s="4" t="s">
        <v>2525</v>
      </c>
      <c r="C257" s="4" t="s">
        <v>2177</v>
      </c>
      <c r="D257" s="4">
        <v>11</v>
      </c>
    </row>
    <row r="258" spans="1:4">
      <c r="A258" s="4" t="s">
        <v>1738</v>
      </c>
      <c r="B258" s="4" t="s">
        <v>1739</v>
      </c>
      <c r="C258" s="4" t="s">
        <v>2398</v>
      </c>
      <c r="D258" s="4">
        <v>480</v>
      </c>
    </row>
    <row r="259" spans="1:4">
      <c r="A259" s="4" t="s">
        <v>2216</v>
      </c>
      <c r="B259" s="4" t="s">
        <v>2069</v>
      </c>
      <c r="C259" s="4" t="s">
        <v>2177</v>
      </c>
      <c r="D259" s="4">
        <v>6</v>
      </c>
    </row>
    <row r="260" spans="1:4">
      <c r="A260" s="4" t="s">
        <v>2220</v>
      </c>
      <c r="B260" s="4" t="s">
        <v>2525</v>
      </c>
      <c r="C260" s="4" t="s">
        <v>2177</v>
      </c>
      <c r="D260" s="4">
        <v>5</v>
      </c>
    </row>
    <row r="261" spans="1:4">
      <c r="A261" s="4" t="s">
        <v>1519</v>
      </c>
      <c r="B261" s="4" t="s">
        <v>1521</v>
      </c>
      <c r="C261" s="4" t="s">
        <v>1506</v>
      </c>
      <c r="D261" s="4">
        <v>1915</v>
      </c>
    </row>
    <row r="262" spans="1:4">
      <c r="A262" s="4" t="s">
        <v>1999</v>
      </c>
      <c r="B262" s="4" t="s">
        <v>2000</v>
      </c>
      <c r="C262" s="4" t="s">
        <v>1506</v>
      </c>
      <c r="D262" s="4">
        <v>3600</v>
      </c>
    </row>
    <row r="263" spans="1:4">
      <c r="A263" s="4" t="s">
        <v>2001</v>
      </c>
      <c r="B263" s="4" t="s">
        <v>2002</v>
      </c>
      <c r="C263" s="4" t="s">
        <v>1506</v>
      </c>
      <c r="D263" s="4">
        <v>3480</v>
      </c>
    </row>
    <row r="264" spans="1:4">
      <c r="A264" s="4" t="s">
        <v>2411</v>
      </c>
      <c r="B264" s="4" t="s">
        <v>2512</v>
      </c>
      <c r="C264" s="4" t="s">
        <v>1967</v>
      </c>
      <c r="D264" s="4">
        <v>6</v>
      </c>
    </row>
    <row r="265" spans="1:4">
      <c r="A265" s="4" t="s">
        <v>2188</v>
      </c>
      <c r="B265" s="4" t="s">
        <v>2493</v>
      </c>
      <c r="C265" s="4" t="s">
        <v>2177</v>
      </c>
      <c r="D265" s="4">
        <v>6</v>
      </c>
    </row>
    <row r="266" spans="1:4">
      <c r="A266" s="4" t="s">
        <v>2197</v>
      </c>
      <c r="B266" s="4" t="s">
        <v>2057</v>
      </c>
      <c r="C266" s="4" t="s">
        <v>2177</v>
      </c>
      <c r="D266" s="4">
        <v>117</v>
      </c>
    </row>
    <row r="267" spans="1:4">
      <c r="A267" s="4" t="s">
        <v>2471</v>
      </c>
      <c r="B267" s="4" t="s">
        <v>2043</v>
      </c>
      <c r="C267" s="4" t="s">
        <v>1571</v>
      </c>
      <c r="D267" s="4">
        <v>172</v>
      </c>
    </row>
    <row r="268" spans="1:4">
      <c r="A268" s="4" t="s">
        <v>2106</v>
      </c>
      <c r="B268" s="4" t="s">
        <v>2108</v>
      </c>
      <c r="C268" s="4" t="s">
        <v>1666</v>
      </c>
      <c r="D268" s="4">
        <v>142</v>
      </c>
    </row>
    <row r="269" spans="1:4">
      <c r="A269" s="4" t="s">
        <v>2215</v>
      </c>
      <c r="B269" s="4" t="s">
        <v>2069</v>
      </c>
      <c r="C269" s="4" t="s">
        <v>2177</v>
      </c>
      <c r="D269" s="4">
        <v>2</v>
      </c>
    </row>
    <row r="270" spans="1:4">
      <c r="A270" s="4" t="s">
        <v>1489</v>
      </c>
      <c r="B270" s="4" t="s">
        <v>1490</v>
      </c>
      <c r="C270" s="4" t="s">
        <v>1466</v>
      </c>
      <c r="D270" s="4">
        <v>0</v>
      </c>
    </row>
    <row r="271" spans="1:4">
      <c r="A271" s="4" t="s">
        <v>1485</v>
      </c>
      <c r="B271" s="4" t="s">
        <v>1486</v>
      </c>
      <c r="C271" s="4" t="s">
        <v>1466</v>
      </c>
      <c r="D271" s="4">
        <v>0</v>
      </c>
    </row>
    <row r="272" spans="1:4">
      <c r="A272" s="4" t="s">
        <v>1848</v>
      </c>
      <c r="C272" s="4" t="s">
        <v>1781</v>
      </c>
      <c r="D272" s="4">
        <v>60</v>
      </c>
    </row>
    <row r="273" spans="1:4">
      <c r="A273" s="4" t="s">
        <v>2591</v>
      </c>
      <c r="C273" s="4" t="s">
        <v>1781</v>
      </c>
      <c r="D273" s="4">
        <v>60</v>
      </c>
    </row>
    <row r="274" spans="1:4">
      <c r="A274" s="4" t="s">
        <v>1997</v>
      </c>
      <c r="B274" s="4" t="s">
        <v>2515</v>
      </c>
      <c r="C274" s="4" t="s">
        <v>1496</v>
      </c>
      <c r="D274" s="4">
        <v>4200</v>
      </c>
    </row>
    <row r="275" spans="1:4">
      <c r="A275" s="4" t="s">
        <v>2190</v>
      </c>
      <c r="B275" s="4" t="s">
        <v>1699</v>
      </c>
      <c r="C275" s="4" t="s">
        <v>2177</v>
      </c>
      <c r="D275" s="4">
        <v>200</v>
      </c>
    </row>
    <row r="276" spans="1:4">
      <c r="A276" s="4" t="s">
        <v>2193</v>
      </c>
      <c r="B276" s="4" t="s">
        <v>1699</v>
      </c>
      <c r="C276" s="4" t="s">
        <v>2177</v>
      </c>
      <c r="D276" s="4">
        <v>200</v>
      </c>
    </row>
    <row r="277" spans="1:4">
      <c r="A277" s="4" t="s">
        <v>2164</v>
      </c>
      <c r="C277" s="4" t="s">
        <v>2166</v>
      </c>
      <c r="D277" s="4" t="s">
        <v>2473</v>
      </c>
    </row>
    <row r="278" spans="1:4">
      <c r="A278" s="4" t="s">
        <v>2255</v>
      </c>
      <c r="B278" s="4" t="s">
        <v>1366</v>
      </c>
      <c r="C278" s="4" t="s">
        <v>1367</v>
      </c>
      <c r="D278" s="4">
        <v>0</v>
      </c>
    </row>
    <row r="279" spans="1:4">
      <c r="A279" s="4" t="s">
        <v>2256</v>
      </c>
      <c r="B279" s="4" t="s">
        <v>1366</v>
      </c>
      <c r="C279" s="4" t="s">
        <v>1367</v>
      </c>
      <c r="D279" s="4">
        <v>5</v>
      </c>
    </row>
    <row r="280" spans="1:4">
      <c r="A280" s="4" t="s">
        <v>2257</v>
      </c>
      <c r="B280" s="4" t="s">
        <v>1366</v>
      </c>
      <c r="C280" s="4" t="s">
        <v>1367</v>
      </c>
      <c r="D280" s="4">
        <v>5</v>
      </c>
    </row>
    <row r="281" spans="1:4">
      <c r="A281" s="4" t="s">
        <v>2258</v>
      </c>
      <c r="B281" s="4" t="s">
        <v>1371</v>
      </c>
      <c r="C281" s="4" t="s">
        <v>1367</v>
      </c>
      <c r="D281" s="4">
        <v>1</v>
      </c>
    </row>
    <row r="282" spans="1:4">
      <c r="A282" s="4" t="s">
        <v>2259</v>
      </c>
      <c r="B282" s="4" t="s">
        <v>1371</v>
      </c>
      <c r="C282" s="4" t="s">
        <v>1367</v>
      </c>
      <c r="D282" s="4">
        <v>3</v>
      </c>
    </row>
    <row r="283" spans="1:4">
      <c r="A283" s="4" t="s">
        <v>2260</v>
      </c>
      <c r="B283" s="4" t="s">
        <v>1371</v>
      </c>
      <c r="C283" s="4" t="s">
        <v>1367</v>
      </c>
      <c r="D283" s="4">
        <v>0</v>
      </c>
    </row>
    <row r="284" spans="1:4">
      <c r="A284" s="4" t="s">
        <v>2261</v>
      </c>
      <c r="B284" s="4" t="s">
        <v>1371</v>
      </c>
      <c r="C284" s="4" t="s">
        <v>1367</v>
      </c>
      <c r="D284" s="4">
        <v>0</v>
      </c>
    </row>
    <row r="285" spans="1:4">
      <c r="A285" s="4" t="s">
        <v>2262</v>
      </c>
      <c r="B285" s="4" t="s">
        <v>2474</v>
      </c>
      <c r="C285" s="4" t="s">
        <v>1367</v>
      </c>
      <c r="D285" s="4">
        <v>1</v>
      </c>
    </row>
    <row r="286" spans="1:4">
      <c r="A286" s="4" t="s">
        <v>2263</v>
      </c>
      <c r="B286" s="4" t="s">
        <v>2474</v>
      </c>
      <c r="C286" s="4" t="s">
        <v>1367</v>
      </c>
      <c r="D286" s="4">
        <v>0</v>
      </c>
    </row>
    <row r="287" spans="1:4">
      <c r="A287" s="4" t="s">
        <v>2264</v>
      </c>
      <c r="B287" s="4" t="s">
        <v>2474</v>
      </c>
      <c r="C287" s="4" t="s">
        <v>1367</v>
      </c>
      <c r="D287" s="4">
        <v>0</v>
      </c>
    </row>
    <row r="288" spans="1:4">
      <c r="A288" s="4" t="s">
        <v>2265</v>
      </c>
      <c r="B288" s="4" t="s">
        <v>2474</v>
      </c>
      <c r="C288" s="4" t="s">
        <v>1367</v>
      </c>
      <c r="D288" s="4">
        <v>0</v>
      </c>
    </row>
    <row r="289" spans="1:4">
      <c r="A289" s="4" t="s">
        <v>2266</v>
      </c>
      <c r="B289" s="4" t="s">
        <v>1381</v>
      </c>
      <c r="C289" s="4" t="s">
        <v>1367</v>
      </c>
      <c r="D289" s="4">
        <v>0</v>
      </c>
    </row>
    <row r="290" spans="1:4">
      <c r="A290" s="4" t="s">
        <v>2267</v>
      </c>
      <c r="B290" s="4" t="s">
        <v>1381</v>
      </c>
      <c r="C290" s="4" t="s">
        <v>1367</v>
      </c>
      <c r="D290" s="4">
        <v>4</v>
      </c>
    </row>
    <row r="291" spans="1:4">
      <c r="A291" s="4" t="s">
        <v>2268</v>
      </c>
      <c r="B291" s="4" t="s">
        <v>1381</v>
      </c>
      <c r="C291" s="4" t="s">
        <v>1367</v>
      </c>
      <c r="D291" s="4">
        <v>4</v>
      </c>
    </row>
    <row r="292" spans="1:4">
      <c r="A292" s="4" t="s">
        <v>2269</v>
      </c>
      <c r="B292" s="4" t="s">
        <v>2475</v>
      </c>
      <c r="C292" s="4" t="s">
        <v>1367</v>
      </c>
      <c r="D292" s="4">
        <v>2</v>
      </c>
    </row>
    <row r="293" spans="1:4">
      <c r="A293" s="4" t="s">
        <v>2270</v>
      </c>
      <c r="B293" s="4" t="s">
        <v>2475</v>
      </c>
      <c r="C293" s="4" t="s">
        <v>1367</v>
      </c>
      <c r="D293" s="4">
        <v>2</v>
      </c>
    </row>
    <row r="294" spans="1:4">
      <c r="A294" s="4" t="s">
        <v>2271</v>
      </c>
      <c r="B294" s="4" t="s">
        <v>2475</v>
      </c>
      <c r="C294" s="4" t="s">
        <v>1367</v>
      </c>
      <c r="D294" s="4">
        <v>0</v>
      </c>
    </row>
    <row r="295" spans="1:4">
      <c r="A295" s="4" t="s">
        <v>2272</v>
      </c>
      <c r="B295" s="4" t="s">
        <v>2475</v>
      </c>
      <c r="C295" s="4" t="s">
        <v>1367</v>
      </c>
      <c r="D295" s="4">
        <v>0</v>
      </c>
    </row>
    <row r="296" spans="1:4">
      <c r="A296" s="4" t="s">
        <v>2273</v>
      </c>
      <c r="B296" s="4" t="s">
        <v>1388</v>
      </c>
      <c r="C296" s="4" t="s">
        <v>1367</v>
      </c>
      <c r="D296" s="4">
        <v>1</v>
      </c>
    </row>
    <row r="297" spans="1:4">
      <c r="A297" s="4" t="s">
        <v>2274</v>
      </c>
      <c r="B297" s="4" t="s">
        <v>1388</v>
      </c>
      <c r="C297" s="4" t="s">
        <v>1367</v>
      </c>
      <c r="D297" s="4">
        <v>0</v>
      </c>
    </row>
    <row r="298" spans="1:4">
      <c r="A298" s="4" t="s">
        <v>2275</v>
      </c>
      <c r="B298" s="4" t="s">
        <v>1388</v>
      </c>
      <c r="C298" s="4" t="s">
        <v>1367</v>
      </c>
      <c r="D298" s="4">
        <v>0</v>
      </c>
    </row>
    <row r="299" spans="1:4">
      <c r="A299" s="4" t="s">
        <v>2276</v>
      </c>
      <c r="B299" s="4" t="s">
        <v>1388</v>
      </c>
      <c r="C299" s="4" t="s">
        <v>1367</v>
      </c>
      <c r="D299" s="4">
        <v>0</v>
      </c>
    </row>
    <row r="300" spans="1:4">
      <c r="A300" s="4" t="s">
        <v>2277</v>
      </c>
      <c r="B300" s="4" t="s">
        <v>1395</v>
      </c>
      <c r="C300" s="4" t="s">
        <v>1367</v>
      </c>
      <c r="D300" s="4">
        <v>2</v>
      </c>
    </row>
    <row r="301" spans="1:4">
      <c r="A301" s="4" t="s">
        <v>2278</v>
      </c>
      <c r="B301" s="4" t="s">
        <v>1395</v>
      </c>
      <c r="C301" s="4" t="s">
        <v>1367</v>
      </c>
      <c r="D301" s="4">
        <v>7</v>
      </c>
    </row>
    <row r="302" spans="1:4">
      <c r="A302" s="4" t="s">
        <v>2279</v>
      </c>
      <c r="B302" s="4" t="s">
        <v>1395</v>
      </c>
      <c r="C302" s="4" t="s">
        <v>1367</v>
      </c>
      <c r="D302" s="4">
        <v>4</v>
      </c>
    </row>
    <row r="303" spans="1:4">
      <c r="A303" s="4" t="s">
        <v>2280</v>
      </c>
      <c r="B303" s="4" t="s">
        <v>1395</v>
      </c>
      <c r="C303" s="4" t="s">
        <v>1367</v>
      </c>
      <c r="D303" s="4">
        <v>0</v>
      </c>
    </row>
    <row r="304" spans="1:4">
      <c r="A304" s="4" t="s">
        <v>2281</v>
      </c>
      <c r="B304" s="4" t="s">
        <v>1400</v>
      </c>
      <c r="C304" s="4" t="s">
        <v>1367</v>
      </c>
      <c r="D304" s="4">
        <v>5</v>
      </c>
    </row>
    <row r="305" spans="1:4">
      <c r="A305" s="4" t="s">
        <v>2282</v>
      </c>
      <c r="B305" s="4" t="s">
        <v>1400</v>
      </c>
      <c r="C305" s="4" t="s">
        <v>1367</v>
      </c>
      <c r="D305" s="4">
        <v>5</v>
      </c>
    </row>
    <row r="306" spans="1:4">
      <c r="A306" s="4" t="s">
        <v>2283</v>
      </c>
      <c r="B306" s="4" t="s">
        <v>1400</v>
      </c>
      <c r="C306" s="4" t="s">
        <v>1367</v>
      </c>
      <c r="D306" s="4">
        <v>2</v>
      </c>
    </row>
    <row r="307" spans="1:4">
      <c r="A307" s="4" t="s">
        <v>2284</v>
      </c>
      <c r="B307" s="4" t="s">
        <v>1400</v>
      </c>
      <c r="C307" s="4" t="s">
        <v>1367</v>
      </c>
      <c r="D307" s="4">
        <v>6</v>
      </c>
    </row>
    <row r="308" spans="1:4">
      <c r="A308" s="4" t="s">
        <v>2285</v>
      </c>
      <c r="B308" s="4" t="s">
        <v>1403</v>
      </c>
      <c r="C308" s="4" t="s">
        <v>1367</v>
      </c>
      <c r="D308" s="4">
        <v>1</v>
      </c>
    </row>
    <row r="309" spans="1:4">
      <c r="A309" s="4" t="s">
        <v>2286</v>
      </c>
      <c r="B309" s="4" t="s">
        <v>1403</v>
      </c>
      <c r="C309" s="4" t="s">
        <v>1367</v>
      </c>
      <c r="D309" s="4">
        <v>6</v>
      </c>
    </row>
    <row r="310" spans="1:4">
      <c r="A310" s="4" t="s">
        <v>2287</v>
      </c>
      <c r="B310" s="4" t="s">
        <v>1403</v>
      </c>
      <c r="C310" s="4" t="s">
        <v>1367</v>
      </c>
      <c r="D310" s="4">
        <v>3</v>
      </c>
    </row>
    <row r="311" spans="1:4">
      <c r="A311" s="4" t="s">
        <v>2288</v>
      </c>
      <c r="B311" s="4" t="s">
        <v>1403</v>
      </c>
      <c r="C311" s="4" t="s">
        <v>1367</v>
      </c>
      <c r="D311" s="4">
        <v>0</v>
      </c>
    </row>
    <row r="312" spans="1:4">
      <c r="A312" s="4" t="s">
        <v>2289</v>
      </c>
      <c r="B312" s="4" t="s">
        <v>1407</v>
      </c>
      <c r="C312" s="4" t="s">
        <v>1367</v>
      </c>
      <c r="D312" s="4">
        <v>5</v>
      </c>
    </row>
    <row r="313" spans="1:4">
      <c r="A313" s="4" t="s">
        <v>2290</v>
      </c>
      <c r="B313" s="4" t="s">
        <v>1407</v>
      </c>
      <c r="C313" s="4" t="s">
        <v>1367</v>
      </c>
      <c r="D313" s="4">
        <v>4</v>
      </c>
    </row>
    <row r="314" spans="1:4">
      <c r="A314" s="4" t="s">
        <v>2291</v>
      </c>
      <c r="B314" s="4" t="s">
        <v>1407</v>
      </c>
      <c r="C314" s="4" t="s">
        <v>1367</v>
      </c>
      <c r="D314" s="4">
        <v>2</v>
      </c>
    </row>
    <row r="315" spans="1:4">
      <c r="A315" s="4" t="s">
        <v>2292</v>
      </c>
      <c r="B315" s="4" t="s">
        <v>1407</v>
      </c>
      <c r="C315" s="4" t="s">
        <v>1367</v>
      </c>
      <c r="D315" s="4">
        <v>6</v>
      </c>
    </row>
    <row r="316" spans="1:4">
      <c r="A316" s="4" t="s">
        <v>2293</v>
      </c>
      <c r="B316" s="4" t="s">
        <v>1410</v>
      </c>
      <c r="C316" s="4" t="s">
        <v>1367</v>
      </c>
      <c r="D316" s="4">
        <v>2</v>
      </c>
    </row>
    <row r="317" spans="1:4">
      <c r="A317" s="4" t="s">
        <v>2294</v>
      </c>
      <c r="B317" s="4" t="s">
        <v>1410</v>
      </c>
      <c r="C317" s="4" t="s">
        <v>1367</v>
      </c>
      <c r="D317" s="4">
        <v>1</v>
      </c>
    </row>
    <row r="318" spans="1:4">
      <c r="A318" s="4" t="s">
        <v>2295</v>
      </c>
      <c r="B318" s="4" t="s">
        <v>1410</v>
      </c>
      <c r="C318" s="4" t="s">
        <v>1367</v>
      </c>
      <c r="D318" s="4">
        <v>1</v>
      </c>
    </row>
    <row r="319" spans="1:4">
      <c r="A319" s="4" t="s">
        <v>2296</v>
      </c>
      <c r="B319" s="4" t="s">
        <v>1410</v>
      </c>
      <c r="C319" s="4" t="s">
        <v>1367</v>
      </c>
      <c r="D319" s="4">
        <v>2</v>
      </c>
    </row>
    <row r="320" spans="1:4">
      <c r="A320" s="4" t="s">
        <v>2297</v>
      </c>
      <c r="B320" s="4" t="s">
        <v>1410</v>
      </c>
      <c r="C320" s="4" t="s">
        <v>1367</v>
      </c>
      <c r="D320" s="4">
        <v>0</v>
      </c>
    </row>
    <row r="321" spans="1:4">
      <c r="A321" s="4" t="s">
        <v>2298</v>
      </c>
      <c r="B321" s="4" t="s">
        <v>1417</v>
      </c>
      <c r="C321" s="4" t="s">
        <v>1367</v>
      </c>
      <c r="D321" s="4">
        <v>3</v>
      </c>
    </row>
    <row r="322" spans="1:4">
      <c r="A322" s="4" t="s">
        <v>2299</v>
      </c>
      <c r="B322" s="4" t="s">
        <v>1417</v>
      </c>
      <c r="C322" s="4" t="s">
        <v>1367</v>
      </c>
      <c r="D322" s="4">
        <v>0</v>
      </c>
    </row>
    <row r="323" spans="1:4">
      <c r="A323" s="4" t="s">
        <v>2300</v>
      </c>
      <c r="B323" s="4" t="s">
        <v>1417</v>
      </c>
      <c r="C323" s="4" t="s">
        <v>1367</v>
      </c>
      <c r="D323" s="4">
        <v>2</v>
      </c>
    </row>
    <row r="324" spans="1:4">
      <c r="A324" s="4" t="s">
        <v>2301</v>
      </c>
      <c r="B324" s="4" t="s">
        <v>1417</v>
      </c>
      <c r="C324" s="4" t="s">
        <v>1367</v>
      </c>
      <c r="D324" s="4">
        <v>3</v>
      </c>
    </row>
    <row r="325" spans="1:4">
      <c r="A325" s="4" t="s">
        <v>2302</v>
      </c>
      <c r="B325" s="4" t="s">
        <v>1417</v>
      </c>
      <c r="C325" s="4" t="s">
        <v>1367</v>
      </c>
      <c r="D325" s="4">
        <v>0</v>
      </c>
    </row>
    <row r="326" spans="1:4">
      <c r="A326" s="4" t="s">
        <v>2303</v>
      </c>
      <c r="B326" s="4" t="s">
        <v>1420</v>
      </c>
      <c r="C326" s="4" t="s">
        <v>1367</v>
      </c>
      <c r="D326" s="4">
        <v>3</v>
      </c>
    </row>
    <row r="327" spans="1:4">
      <c r="A327" s="4" t="s">
        <v>2304</v>
      </c>
      <c r="B327" s="4" t="s">
        <v>1420</v>
      </c>
      <c r="C327" s="4" t="s">
        <v>1367</v>
      </c>
      <c r="D327" s="4">
        <v>1</v>
      </c>
    </row>
    <row r="328" spans="1:4">
      <c r="A328" s="4" t="s">
        <v>2305</v>
      </c>
      <c r="B328" s="4" t="s">
        <v>1420</v>
      </c>
      <c r="C328" s="4" t="s">
        <v>1367</v>
      </c>
      <c r="D328" s="4">
        <v>2</v>
      </c>
    </row>
    <row r="329" spans="1:4">
      <c r="A329" s="4" t="s">
        <v>2306</v>
      </c>
      <c r="B329" s="4" t="s">
        <v>1420</v>
      </c>
      <c r="C329" s="4" t="s">
        <v>1367</v>
      </c>
      <c r="D329" s="4">
        <v>1</v>
      </c>
    </row>
    <row r="330" spans="1:4">
      <c r="A330" s="4" t="s">
        <v>2307</v>
      </c>
      <c r="B330" s="4" t="s">
        <v>1420</v>
      </c>
      <c r="C330" s="4" t="s">
        <v>1367</v>
      </c>
      <c r="D330" s="4">
        <v>0</v>
      </c>
    </row>
    <row r="331" spans="1:4">
      <c r="A331" s="4" t="s">
        <v>2308</v>
      </c>
      <c r="B331" s="4" t="s">
        <v>1425</v>
      </c>
      <c r="C331" s="4" t="s">
        <v>1367</v>
      </c>
      <c r="D331" s="4">
        <v>3</v>
      </c>
    </row>
    <row r="332" spans="1:4">
      <c r="A332" s="4" t="s">
        <v>2309</v>
      </c>
      <c r="B332" s="4" t="s">
        <v>1425</v>
      </c>
      <c r="C332" s="4" t="s">
        <v>1367</v>
      </c>
      <c r="D332" s="4">
        <v>0</v>
      </c>
    </row>
    <row r="333" spans="1:4">
      <c r="A333" s="4" t="s">
        <v>2310</v>
      </c>
      <c r="B333" s="4" t="s">
        <v>1425</v>
      </c>
      <c r="C333" s="4" t="s">
        <v>1367</v>
      </c>
      <c r="D333" s="4">
        <v>2</v>
      </c>
    </row>
    <row r="334" spans="1:4">
      <c r="A334" s="4" t="s">
        <v>2311</v>
      </c>
      <c r="B334" s="4" t="s">
        <v>1425</v>
      </c>
      <c r="C334" s="4" t="s">
        <v>1367</v>
      </c>
      <c r="D334" s="4">
        <v>3</v>
      </c>
    </row>
    <row r="335" spans="1:4">
      <c r="A335" s="4" t="s">
        <v>2312</v>
      </c>
      <c r="B335" s="4" t="s">
        <v>1425</v>
      </c>
      <c r="C335" s="4" t="s">
        <v>1367</v>
      </c>
      <c r="D335" s="4">
        <v>6</v>
      </c>
    </row>
    <row r="336" spans="1:4">
      <c r="A336" s="4" t="s">
        <v>2313</v>
      </c>
      <c r="B336" s="4" t="s">
        <v>1429</v>
      </c>
      <c r="C336" s="4" t="s">
        <v>1367</v>
      </c>
      <c r="D336" s="4">
        <v>0</v>
      </c>
    </row>
    <row r="337" spans="1:4">
      <c r="A337" s="4" t="s">
        <v>2314</v>
      </c>
      <c r="B337" s="4" t="s">
        <v>1429</v>
      </c>
      <c r="C337" s="4" t="s">
        <v>1367</v>
      </c>
      <c r="D337" s="4">
        <v>3</v>
      </c>
    </row>
    <row r="338" spans="1:4">
      <c r="A338" s="4" t="s">
        <v>2315</v>
      </c>
      <c r="B338" s="4" t="s">
        <v>1429</v>
      </c>
      <c r="C338" s="4" t="s">
        <v>1367</v>
      </c>
      <c r="D338" s="4">
        <v>4</v>
      </c>
    </row>
    <row r="339" spans="1:4">
      <c r="A339" s="4" t="s">
        <v>2316</v>
      </c>
      <c r="B339" s="4" t="s">
        <v>1432</v>
      </c>
      <c r="C339" s="4" t="s">
        <v>1367</v>
      </c>
      <c r="D339" s="4">
        <v>0</v>
      </c>
    </row>
    <row r="340" spans="1:4">
      <c r="A340" s="4" t="s">
        <v>2317</v>
      </c>
      <c r="B340" s="4" t="s">
        <v>1432</v>
      </c>
      <c r="C340" s="4" t="s">
        <v>1367</v>
      </c>
      <c r="D340" s="4">
        <v>4</v>
      </c>
    </row>
    <row r="341" spans="1:4">
      <c r="A341" s="4" t="s">
        <v>2318</v>
      </c>
      <c r="B341" s="4" t="s">
        <v>1432</v>
      </c>
      <c r="C341" s="4" t="s">
        <v>1367</v>
      </c>
      <c r="D341" s="4">
        <v>5</v>
      </c>
    </row>
    <row r="342" spans="1:4">
      <c r="A342" s="4" t="s">
        <v>2319</v>
      </c>
      <c r="B342" s="4" t="s">
        <v>1438</v>
      </c>
      <c r="C342" s="4" t="s">
        <v>1367</v>
      </c>
      <c r="D342" s="4">
        <v>3</v>
      </c>
    </row>
    <row r="343" spans="1:4">
      <c r="A343" s="4" t="s">
        <v>2320</v>
      </c>
      <c r="B343" s="4" t="s">
        <v>1438</v>
      </c>
      <c r="C343" s="4" t="s">
        <v>1367</v>
      </c>
      <c r="D343" s="4">
        <v>5</v>
      </c>
    </row>
    <row r="344" spans="1:4">
      <c r="A344" s="4" t="s">
        <v>2321</v>
      </c>
      <c r="B344" s="4" t="s">
        <v>1438</v>
      </c>
      <c r="C344" s="4" t="s">
        <v>1367</v>
      </c>
      <c r="D344" s="4">
        <v>0</v>
      </c>
    </row>
    <row r="345" spans="1:4">
      <c r="A345" s="4" t="s">
        <v>2322</v>
      </c>
      <c r="B345" s="4" t="s">
        <v>1438</v>
      </c>
      <c r="C345" s="4" t="s">
        <v>1367</v>
      </c>
      <c r="D345" s="4">
        <v>0</v>
      </c>
    </row>
    <row r="346" spans="1:4">
      <c r="A346" s="4" t="s">
        <v>2323</v>
      </c>
      <c r="B346" s="4" t="s">
        <v>1442</v>
      </c>
      <c r="C346" s="4" t="s">
        <v>1367</v>
      </c>
      <c r="D346" s="4">
        <v>5</v>
      </c>
    </row>
    <row r="347" spans="1:4">
      <c r="A347" s="4" t="s">
        <v>2324</v>
      </c>
      <c r="B347" s="4" t="s">
        <v>1442</v>
      </c>
      <c r="C347" s="4" t="s">
        <v>1367</v>
      </c>
      <c r="D347" s="4">
        <v>8</v>
      </c>
    </row>
    <row r="348" spans="1:4">
      <c r="A348" s="4" t="s">
        <v>2325</v>
      </c>
      <c r="B348" s="4" t="s">
        <v>1442</v>
      </c>
      <c r="C348" s="4" t="s">
        <v>1367</v>
      </c>
      <c r="D348" s="4">
        <v>7</v>
      </c>
    </row>
    <row r="349" spans="1:4">
      <c r="A349" s="4" t="s">
        <v>2326</v>
      </c>
      <c r="B349" s="4" t="s">
        <v>1442</v>
      </c>
      <c r="C349" s="4" t="s">
        <v>1367</v>
      </c>
      <c r="D349" s="4">
        <v>0</v>
      </c>
    </row>
    <row r="350" spans="1:4">
      <c r="A350" s="4" t="s">
        <v>2327</v>
      </c>
      <c r="B350" s="4" t="s">
        <v>2476</v>
      </c>
      <c r="C350" s="4" t="s">
        <v>1367</v>
      </c>
      <c r="D350" s="4">
        <v>3</v>
      </c>
    </row>
    <row r="351" spans="1:4">
      <c r="A351" s="4" t="s">
        <v>2328</v>
      </c>
      <c r="B351" s="4" t="s">
        <v>2476</v>
      </c>
      <c r="C351" s="4" t="s">
        <v>1367</v>
      </c>
      <c r="D351" s="4">
        <v>4</v>
      </c>
    </row>
    <row r="352" spans="1:4">
      <c r="A352" s="4" t="s">
        <v>2329</v>
      </c>
      <c r="B352" s="4" t="s">
        <v>2476</v>
      </c>
      <c r="C352" s="4" t="s">
        <v>1367</v>
      </c>
      <c r="D352" s="4">
        <v>0</v>
      </c>
    </row>
    <row r="353" spans="1:4">
      <c r="A353" s="4" t="s">
        <v>2330</v>
      </c>
      <c r="B353" s="4" t="s">
        <v>2476</v>
      </c>
      <c r="C353" s="4" t="s">
        <v>1367</v>
      </c>
      <c r="D353" s="4">
        <v>0</v>
      </c>
    </row>
    <row r="354" spans="1:4">
      <c r="A354" s="4" t="s">
        <v>2331</v>
      </c>
      <c r="B354" s="4" t="s">
        <v>2477</v>
      </c>
      <c r="C354" s="4" t="s">
        <v>1367</v>
      </c>
      <c r="D354" s="4">
        <v>6</v>
      </c>
    </row>
    <row r="355" spans="1:4">
      <c r="A355" s="4" t="s">
        <v>2332</v>
      </c>
      <c r="B355" s="4" t="s">
        <v>2477</v>
      </c>
      <c r="C355" s="4" t="s">
        <v>1367</v>
      </c>
      <c r="D355" s="4">
        <v>8</v>
      </c>
    </row>
    <row r="356" spans="1:4">
      <c r="A356" s="4" t="s">
        <v>2333</v>
      </c>
      <c r="B356" s="4" t="s">
        <v>2477</v>
      </c>
      <c r="C356" s="4" t="s">
        <v>1367</v>
      </c>
      <c r="D356" s="4">
        <v>6</v>
      </c>
    </row>
    <row r="357" spans="1:4">
      <c r="A357" s="4" t="s">
        <v>2334</v>
      </c>
      <c r="B357" s="4" t="s">
        <v>2477</v>
      </c>
      <c r="C357" s="4" t="s">
        <v>1367</v>
      </c>
      <c r="D357" s="4">
        <v>0</v>
      </c>
    </row>
    <row r="358" spans="1:4">
      <c r="A358" s="4" t="s">
        <v>2335</v>
      </c>
      <c r="B358" s="4" t="s">
        <v>2478</v>
      </c>
      <c r="C358" s="4" t="s">
        <v>1367</v>
      </c>
      <c r="D358" s="4">
        <v>4</v>
      </c>
    </row>
    <row r="359" spans="1:4">
      <c r="A359" s="4" t="s">
        <v>2336</v>
      </c>
      <c r="B359" s="4" t="s">
        <v>2478</v>
      </c>
      <c r="C359" s="4" t="s">
        <v>1367</v>
      </c>
      <c r="D359" s="4">
        <v>1</v>
      </c>
    </row>
    <row r="360" spans="1:4">
      <c r="A360" s="4" t="s">
        <v>2337</v>
      </c>
      <c r="B360" s="4" t="s">
        <v>2478</v>
      </c>
      <c r="C360" s="4" t="s">
        <v>1367</v>
      </c>
      <c r="D360" s="4">
        <v>5</v>
      </c>
    </row>
    <row r="361" spans="1:4">
      <c r="A361" s="4" t="s">
        <v>2338</v>
      </c>
      <c r="B361" s="4" t="s">
        <v>2478</v>
      </c>
      <c r="C361" s="4" t="s">
        <v>1367</v>
      </c>
      <c r="D361" s="4">
        <v>4</v>
      </c>
    </row>
    <row r="362" spans="1:4">
      <c r="A362" s="4" t="s">
        <v>2339</v>
      </c>
      <c r="B362" s="4" t="s">
        <v>2478</v>
      </c>
      <c r="C362" s="4" t="s">
        <v>1367</v>
      </c>
      <c r="D362" s="4">
        <v>0</v>
      </c>
    </row>
    <row r="363" spans="1:4">
      <c r="A363" s="4" t="s">
        <v>2340</v>
      </c>
      <c r="B363" s="4" t="s">
        <v>2479</v>
      </c>
      <c r="C363" s="4" t="s">
        <v>1367</v>
      </c>
      <c r="D363" s="4">
        <v>2</v>
      </c>
    </row>
    <row r="364" spans="1:4">
      <c r="A364" s="4" t="s">
        <v>2341</v>
      </c>
      <c r="B364" s="4" t="s">
        <v>2479</v>
      </c>
      <c r="C364" s="4" t="s">
        <v>1367</v>
      </c>
      <c r="D364" s="4">
        <v>1</v>
      </c>
    </row>
    <row r="365" spans="1:4">
      <c r="A365" s="4" t="s">
        <v>2342</v>
      </c>
      <c r="B365" s="4" t="s">
        <v>2479</v>
      </c>
      <c r="C365" s="4" t="s">
        <v>1367</v>
      </c>
      <c r="D365" s="4">
        <v>6</v>
      </c>
    </row>
    <row r="366" spans="1:4">
      <c r="A366" s="4" t="s">
        <v>2343</v>
      </c>
      <c r="B366" s="4" t="s">
        <v>2479</v>
      </c>
      <c r="C366" s="4" t="s">
        <v>1367</v>
      </c>
      <c r="D366" s="4">
        <v>3</v>
      </c>
    </row>
    <row r="367" spans="1:4">
      <c r="A367" s="4" t="s">
        <v>2344</v>
      </c>
      <c r="B367" s="4" t="s">
        <v>2479</v>
      </c>
      <c r="C367" s="4" t="s">
        <v>1367</v>
      </c>
      <c r="D367" s="4">
        <v>0</v>
      </c>
    </row>
    <row r="368" spans="1:4">
      <c r="A368" s="4" t="s">
        <v>2480</v>
      </c>
      <c r="B368" s="4" t="s">
        <v>2481</v>
      </c>
      <c r="C368" s="4" t="s">
        <v>1466</v>
      </c>
      <c r="D368" s="4">
        <v>0</v>
      </c>
    </row>
    <row r="369" spans="1:4">
      <c r="A369" s="4" t="s">
        <v>2482</v>
      </c>
      <c r="B369" s="4" t="s">
        <v>2483</v>
      </c>
      <c r="C369" s="4" t="s">
        <v>1466</v>
      </c>
      <c r="D369" s="4">
        <v>0</v>
      </c>
    </row>
    <row r="370" spans="1:4">
      <c r="A370" s="4" t="s">
        <v>2414</v>
      </c>
      <c r="B370" s="4" t="s">
        <v>1570</v>
      </c>
      <c r="C370" s="4" t="s">
        <v>1571</v>
      </c>
      <c r="D370" s="4">
        <v>0</v>
      </c>
    </row>
    <row r="371" spans="1:4">
      <c r="A371" s="4" t="s">
        <v>2415</v>
      </c>
      <c r="B371" s="4" t="s">
        <v>1570</v>
      </c>
      <c r="C371" s="4" t="s">
        <v>1571</v>
      </c>
      <c r="D371" s="4">
        <v>0</v>
      </c>
    </row>
    <row r="372" spans="1:4">
      <c r="A372" s="4" t="s">
        <v>2417</v>
      </c>
      <c r="B372" s="4" t="s">
        <v>1570</v>
      </c>
      <c r="C372" s="4" t="s">
        <v>1571</v>
      </c>
      <c r="D372" s="4">
        <v>21</v>
      </c>
    </row>
    <row r="373" spans="1:4">
      <c r="A373" s="4" t="s">
        <v>2419</v>
      </c>
      <c r="B373" s="4" t="s">
        <v>1573</v>
      </c>
      <c r="C373" s="4" t="s">
        <v>1571</v>
      </c>
      <c r="D373" s="4">
        <v>0</v>
      </c>
    </row>
    <row r="374" spans="1:4">
      <c r="A374" s="4" t="s">
        <v>2420</v>
      </c>
      <c r="B374" s="4" t="s">
        <v>1573</v>
      </c>
      <c r="C374" s="4" t="s">
        <v>1571</v>
      </c>
      <c r="D374" s="4">
        <v>0</v>
      </c>
    </row>
    <row r="375" spans="1:4">
      <c r="A375" s="4" t="s">
        <v>1483</v>
      </c>
      <c r="B375" s="4" t="s">
        <v>1484</v>
      </c>
      <c r="C375" s="4" t="s">
        <v>1466</v>
      </c>
      <c r="D375" s="4">
        <v>0</v>
      </c>
    </row>
    <row r="376" spans="1:4">
      <c r="A376" s="4" t="s">
        <v>2421</v>
      </c>
      <c r="B376" s="4" t="s">
        <v>1573</v>
      </c>
      <c r="C376" s="4" t="s">
        <v>1571</v>
      </c>
      <c r="D376" s="4">
        <v>27</v>
      </c>
    </row>
    <row r="377" spans="1:4">
      <c r="A377" s="4" t="s">
        <v>2424</v>
      </c>
      <c r="B377" s="4" t="s">
        <v>1581</v>
      </c>
      <c r="C377" s="4" t="s">
        <v>1571</v>
      </c>
      <c r="D377" s="4">
        <v>0</v>
      </c>
    </row>
    <row r="378" spans="1:4">
      <c r="A378" s="4" t="s">
        <v>2426</v>
      </c>
      <c r="B378" s="4" t="s">
        <v>1583</v>
      </c>
      <c r="C378" s="4" t="s">
        <v>1571</v>
      </c>
      <c r="D378" s="4">
        <v>0</v>
      </c>
    </row>
    <row r="379" spans="1:4">
      <c r="A379" s="4" t="s">
        <v>2434</v>
      </c>
      <c r="B379" s="4" t="s">
        <v>1587</v>
      </c>
      <c r="C379" s="4" t="s">
        <v>1571</v>
      </c>
      <c r="D379" s="4">
        <v>0</v>
      </c>
    </row>
    <row r="380" spans="1:4">
      <c r="A380" s="4" t="s">
        <v>2446</v>
      </c>
      <c r="B380" s="4" t="s">
        <v>1595</v>
      </c>
      <c r="C380" s="4" t="s">
        <v>1571</v>
      </c>
      <c r="D380" s="4">
        <v>0</v>
      </c>
    </row>
    <row r="381" spans="1:4">
      <c r="A381" s="4" t="s">
        <v>2416</v>
      </c>
      <c r="B381" s="4" t="s">
        <v>1570</v>
      </c>
      <c r="C381" s="4" t="s">
        <v>1571</v>
      </c>
      <c r="D381" s="4">
        <v>0</v>
      </c>
    </row>
    <row r="382" spans="1:4">
      <c r="A382" s="4" t="s">
        <v>2447</v>
      </c>
      <c r="B382" s="4" t="s">
        <v>1595</v>
      </c>
      <c r="C382" s="4" t="s">
        <v>1571</v>
      </c>
      <c r="D382" s="4">
        <v>0</v>
      </c>
    </row>
    <row r="383" spans="1:4">
      <c r="A383" s="4" t="s">
        <v>2418</v>
      </c>
      <c r="B383" s="4" t="s">
        <v>1573</v>
      </c>
      <c r="C383" s="4" t="s">
        <v>1571</v>
      </c>
      <c r="D383" s="4">
        <v>0</v>
      </c>
    </row>
    <row r="384" spans="1:4">
      <c r="A384" s="4" t="s">
        <v>2449</v>
      </c>
      <c r="B384" s="4" t="s">
        <v>1595</v>
      </c>
      <c r="C384" s="4" t="s">
        <v>1571</v>
      </c>
      <c r="D384" s="4">
        <v>13</v>
      </c>
    </row>
    <row r="385" spans="1:4">
      <c r="A385" s="4" t="s">
        <v>2450</v>
      </c>
      <c r="B385" s="4" t="s">
        <v>1608</v>
      </c>
      <c r="C385" s="4" t="s">
        <v>1571</v>
      </c>
      <c r="D385" s="4">
        <v>0</v>
      </c>
    </row>
    <row r="386" spans="1:4">
      <c r="A386" s="4" t="s">
        <v>2451</v>
      </c>
      <c r="B386" s="4" t="s">
        <v>1610</v>
      </c>
      <c r="C386" s="4" t="s">
        <v>1571</v>
      </c>
      <c r="D386" s="4">
        <v>0</v>
      </c>
    </row>
    <row r="387" spans="1:4">
      <c r="A387" s="4" t="s">
        <v>1552</v>
      </c>
      <c r="B387" s="4" t="s">
        <v>1553</v>
      </c>
      <c r="C387" s="4" t="s">
        <v>2140</v>
      </c>
      <c r="D387" s="4">
        <v>0</v>
      </c>
    </row>
    <row r="388" spans="1:4">
      <c r="A388" s="4" t="s">
        <v>1678</v>
      </c>
      <c r="B388" s="4" t="s">
        <v>1679</v>
      </c>
      <c r="C388" s="4" t="s">
        <v>2140</v>
      </c>
      <c r="D388" s="4">
        <v>0</v>
      </c>
    </row>
    <row r="389" spans="1:4">
      <c r="A389" s="4" t="s">
        <v>1672</v>
      </c>
      <c r="B389" s="4" t="s">
        <v>1673</v>
      </c>
      <c r="C389" s="4" t="s">
        <v>1671</v>
      </c>
      <c r="D389" s="4">
        <v>0</v>
      </c>
    </row>
    <row r="390" spans="1:4">
      <c r="A390" s="4" t="s">
        <v>1674</v>
      </c>
      <c r="B390" s="4" t="s">
        <v>1675</v>
      </c>
      <c r="C390" s="4" t="s">
        <v>1671</v>
      </c>
      <c r="D390" s="4">
        <v>0</v>
      </c>
    </row>
    <row r="391" spans="1:4">
      <c r="A391" s="4" t="s">
        <v>1658</v>
      </c>
      <c r="B391" s="4" t="s">
        <v>1659</v>
      </c>
      <c r="C391" s="4" t="s">
        <v>1660</v>
      </c>
      <c r="D391" s="4">
        <v>0</v>
      </c>
    </row>
    <row r="392" spans="1:4">
      <c r="A392" s="4" t="s">
        <v>1661</v>
      </c>
      <c r="B392" s="4" t="s">
        <v>844</v>
      </c>
      <c r="C392" s="4" t="s">
        <v>1660</v>
      </c>
      <c r="D392" s="4">
        <v>0</v>
      </c>
    </row>
    <row r="393" spans="1:4">
      <c r="A393" s="4" t="s">
        <v>1747</v>
      </c>
      <c r="B393" s="4" t="s">
        <v>2484</v>
      </c>
      <c r="C393" s="4" t="s">
        <v>2243</v>
      </c>
      <c r="D393" s="4">
        <v>0</v>
      </c>
    </row>
    <row r="394" spans="1:4">
      <c r="A394" s="4" t="s">
        <v>1763</v>
      </c>
      <c r="B394" s="4" t="s">
        <v>1765</v>
      </c>
      <c r="C394" s="4" t="s">
        <v>2243</v>
      </c>
      <c r="D394" s="4">
        <v>22</v>
      </c>
    </row>
    <row r="395" spans="1:4">
      <c r="A395" s="4" t="s">
        <v>2428</v>
      </c>
      <c r="B395" s="4" t="s">
        <v>1583</v>
      </c>
      <c r="C395" s="4" t="s">
        <v>1571</v>
      </c>
      <c r="D395" s="4">
        <v>0</v>
      </c>
    </row>
    <row r="396" spans="1:4">
      <c r="A396" s="4" t="s">
        <v>1870</v>
      </c>
      <c r="B396" s="4" t="s">
        <v>1874</v>
      </c>
      <c r="C396" s="4" t="s">
        <v>2167</v>
      </c>
      <c r="D396" s="4">
        <v>80</v>
      </c>
    </row>
    <row r="397" spans="1:4">
      <c r="A397" s="4" t="s">
        <v>2244</v>
      </c>
      <c r="B397" s="4" t="s">
        <v>2245</v>
      </c>
      <c r="C397" s="4" t="s">
        <v>1910</v>
      </c>
      <c r="D397" s="4">
        <v>15</v>
      </c>
    </row>
    <row r="398" spans="1:4">
      <c r="A398" s="4" t="s">
        <v>2247</v>
      </c>
      <c r="B398" s="4" t="s">
        <v>2245</v>
      </c>
      <c r="C398" s="4" t="s">
        <v>1910</v>
      </c>
      <c r="D398" s="4">
        <v>2</v>
      </c>
    </row>
    <row r="399" spans="1:4">
      <c r="A399" s="4" t="s">
        <v>2248</v>
      </c>
      <c r="B399" s="4" t="s">
        <v>2245</v>
      </c>
      <c r="C399" s="4" t="s">
        <v>1910</v>
      </c>
      <c r="D399" s="4">
        <v>5</v>
      </c>
    </row>
    <row r="400" spans="1:4">
      <c r="A400" s="4" t="s">
        <v>2485</v>
      </c>
      <c r="B400" s="4" t="s">
        <v>2245</v>
      </c>
      <c r="C400" s="4" t="s">
        <v>1910</v>
      </c>
      <c r="D400" s="4">
        <v>0</v>
      </c>
    </row>
    <row r="401" spans="1:4">
      <c r="A401" s="4" t="s">
        <v>2249</v>
      </c>
      <c r="B401" s="4" t="s">
        <v>1912</v>
      </c>
      <c r="C401" s="4" t="s">
        <v>1910</v>
      </c>
      <c r="D401" s="4">
        <v>0</v>
      </c>
    </row>
    <row r="402" spans="1:4">
      <c r="A402" s="4" t="s">
        <v>2250</v>
      </c>
      <c r="B402" s="4" t="s">
        <v>1912</v>
      </c>
      <c r="C402" s="4" t="s">
        <v>1910</v>
      </c>
      <c r="D402" s="4">
        <v>0</v>
      </c>
    </row>
    <row r="403" spans="1:4">
      <c r="A403" s="4" t="s">
        <v>2251</v>
      </c>
      <c r="B403" s="4" t="s">
        <v>1912</v>
      </c>
      <c r="C403" s="4" t="s">
        <v>1910</v>
      </c>
      <c r="D403" s="4">
        <v>0</v>
      </c>
    </row>
    <row r="404" spans="1:4">
      <c r="A404" s="4" t="s">
        <v>2252</v>
      </c>
      <c r="B404" s="4" t="s">
        <v>1912</v>
      </c>
      <c r="C404" s="4" t="s">
        <v>1910</v>
      </c>
      <c r="D404" s="4">
        <v>2</v>
      </c>
    </row>
    <row r="405" spans="1:4">
      <c r="A405" s="4" t="s">
        <v>2253</v>
      </c>
      <c r="B405" s="4" t="s">
        <v>1912</v>
      </c>
      <c r="C405" s="4" t="s">
        <v>1910</v>
      </c>
      <c r="D405" s="4">
        <v>0</v>
      </c>
    </row>
    <row r="406" spans="1:4">
      <c r="A406" s="4" t="s">
        <v>2246</v>
      </c>
      <c r="B406" s="4" t="s">
        <v>2245</v>
      </c>
      <c r="C406" s="4" t="s">
        <v>1910</v>
      </c>
      <c r="D406" s="4">
        <v>3</v>
      </c>
    </row>
    <row r="407" spans="1:4">
      <c r="A407" s="4" t="s">
        <v>2432</v>
      </c>
      <c r="B407" s="4" t="s">
        <v>1585</v>
      </c>
      <c r="C407" s="4" t="s">
        <v>1571</v>
      </c>
      <c r="D407" s="4">
        <v>0</v>
      </c>
    </row>
    <row r="408" spans="1:4">
      <c r="A408" s="4" t="s">
        <v>2442</v>
      </c>
      <c r="B408" s="4" t="s">
        <v>1592</v>
      </c>
      <c r="C408" s="4" t="s">
        <v>1571</v>
      </c>
      <c r="D408" s="4">
        <v>0</v>
      </c>
    </row>
    <row r="409" spans="1:4">
      <c r="A409" s="4" t="s">
        <v>2443</v>
      </c>
      <c r="B409" s="4" t="s">
        <v>1592</v>
      </c>
      <c r="C409" s="4" t="s">
        <v>1571</v>
      </c>
      <c r="D409" s="4">
        <v>0</v>
      </c>
    </row>
    <row r="410" spans="1:4">
      <c r="A410" s="4" t="s">
        <v>2444</v>
      </c>
      <c r="B410" s="4" t="s">
        <v>1592</v>
      </c>
      <c r="C410" s="4" t="s">
        <v>1571</v>
      </c>
      <c r="D410" s="4">
        <v>0</v>
      </c>
    </row>
    <row r="411" spans="1:4">
      <c r="A411" s="4" t="s">
        <v>2486</v>
      </c>
      <c r="B411" s="4" t="s">
        <v>2487</v>
      </c>
      <c r="C411" s="4" t="s">
        <v>1466</v>
      </c>
      <c r="D411" s="4">
        <v>0</v>
      </c>
    </row>
    <row r="412" spans="1:4">
      <c r="A412" s="4" t="s">
        <v>1470</v>
      </c>
      <c r="B412" s="4" t="s">
        <v>1473</v>
      </c>
      <c r="C412" s="4" t="s">
        <v>1466</v>
      </c>
      <c r="D412" s="4">
        <v>0</v>
      </c>
    </row>
    <row r="413" spans="1:4">
      <c r="A413" s="4" t="s">
        <v>1474</v>
      </c>
      <c r="B413" s="4" t="s">
        <v>1477</v>
      </c>
      <c r="C413" s="4" t="s">
        <v>1466</v>
      </c>
      <c r="D413" s="4">
        <v>9</v>
      </c>
    </row>
    <row r="414" spans="1:4">
      <c r="A414" s="4" t="s">
        <v>1478</v>
      </c>
      <c r="B414" s="4" t="s">
        <v>1479</v>
      </c>
      <c r="C414" s="4" t="s">
        <v>1466</v>
      </c>
      <c r="D414" s="4">
        <v>0</v>
      </c>
    </row>
    <row r="415" spans="1:4">
      <c r="A415" s="4" t="s">
        <v>2448</v>
      </c>
      <c r="B415" s="4" t="s">
        <v>1595</v>
      </c>
      <c r="C415" s="4" t="s">
        <v>1571</v>
      </c>
      <c r="D415" s="4">
        <v>0</v>
      </c>
    </row>
    <row r="416" spans="1:4">
      <c r="A416" s="4" t="s">
        <v>1480</v>
      </c>
      <c r="B416" s="4" t="s">
        <v>1482</v>
      </c>
      <c r="C416" s="4" t="s">
        <v>1466</v>
      </c>
      <c r="D416" s="4">
        <v>14</v>
      </c>
    </row>
    <row r="417" spans="1:4">
      <c r="A417" s="4" t="s">
        <v>1485</v>
      </c>
      <c r="B417" s="4" t="s">
        <v>1486</v>
      </c>
      <c r="C417" s="4" t="s">
        <v>1466</v>
      </c>
      <c r="D417" s="4">
        <v>21</v>
      </c>
    </row>
    <row r="418" spans="1:4">
      <c r="A418" s="4" t="s">
        <v>1487</v>
      </c>
      <c r="B418" s="4" t="s">
        <v>1488</v>
      </c>
      <c r="C418" s="4" t="s">
        <v>1466</v>
      </c>
      <c r="D418" s="4">
        <v>0</v>
      </c>
    </row>
    <row r="419" spans="1:4">
      <c r="A419" s="4" t="s">
        <v>1489</v>
      </c>
      <c r="B419" s="4" t="s">
        <v>1490</v>
      </c>
      <c r="C419" s="4" t="s">
        <v>1466</v>
      </c>
      <c r="D419" s="4">
        <v>25</v>
      </c>
    </row>
    <row r="420" spans="1:4">
      <c r="A420" s="4" t="s">
        <v>1574</v>
      </c>
      <c r="B420" s="4" t="s">
        <v>1575</v>
      </c>
      <c r="C420" s="4" t="s">
        <v>1571</v>
      </c>
      <c r="D420" s="4">
        <v>0</v>
      </c>
    </row>
    <row r="421" spans="1:4">
      <c r="A421" s="4" t="s">
        <v>1576</v>
      </c>
      <c r="B421" s="4" t="s">
        <v>1577</v>
      </c>
      <c r="C421" s="4" t="s">
        <v>1571</v>
      </c>
      <c r="D421" s="4">
        <v>0</v>
      </c>
    </row>
    <row r="422" spans="1:4">
      <c r="A422" s="4" t="s">
        <v>1578</v>
      </c>
      <c r="B422" s="4" t="s">
        <v>1579</v>
      </c>
      <c r="C422" s="4" t="s">
        <v>1571</v>
      </c>
      <c r="D422" s="4">
        <v>0</v>
      </c>
    </row>
    <row r="423" spans="1:4">
      <c r="A423" s="4" t="s">
        <v>2422</v>
      </c>
      <c r="B423" s="4" t="s">
        <v>1581</v>
      </c>
      <c r="C423" s="4" t="s">
        <v>1571</v>
      </c>
      <c r="D423" s="4">
        <v>0</v>
      </c>
    </row>
    <row r="424" spans="1:4">
      <c r="A424" s="4" t="s">
        <v>2423</v>
      </c>
      <c r="B424" s="4" t="s">
        <v>1581</v>
      </c>
      <c r="C424" s="4" t="s">
        <v>1571</v>
      </c>
      <c r="D424" s="4">
        <v>0</v>
      </c>
    </row>
    <row r="425" spans="1:4">
      <c r="A425" s="4" t="s">
        <v>2425</v>
      </c>
      <c r="B425" s="4" t="s">
        <v>1581</v>
      </c>
      <c r="C425" s="4" t="s">
        <v>1571</v>
      </c>
      <c r="D425" s="4">
        <v>47</v>
      </c>
    </row>
    <row r="426" spans="1:4">
      <c r="A426" s="4" t="s">
        <v>2225</v>
      </c>
      <c r="B426" s="4" t="s">
        <v>1617</v>
      </c>
      <c r="C426" s="4" t="s">
        <v>1618</v>
      </c>
      <c r="D426" s="4">
        <v>14</v>
      </c>
    </row>
    <row r="427" spans="1:4">
      <c r="A427" s="4" t="s">
        <v>2226</v>
      </c>
      <c r="B427" s="4" t="s">
        <v>1617</v>
      </c>
      <c r="C427" s="4" t="s">
        <v>1618</v>
      </c>
      <c r="D427" s="4">
        <v>6</v>
      </c>
    </row>
    <row r="428" spans="1:4">
      <c r="A428" s="4" t="s">
        <v>2427</v>
      </c>
      <c r="B428" s="4" t="s">
        <v>1583</v>
      </c>
      <c r="C428" s="4" t="s">
        <v>1571</v>
      </c>
      <c r="D428" s="4">
        <v>0</v>
      </c>
    </row>
    <row r="429" spans="1:4">
      <c r="A429" s="4" t="s">
        <v>2429</v>
      </c>
      <c r="B429" s="4" t="s">
        <v>1583</v>
      </c>
      <c r="C429" s="4" t="s">
        <v>1571</v>
      </c>
      <c r="D429" s="4">
        <v>18</v>
      </c>
    </row>
    <row r="430" spans="1:4">
      <c r="A430" s="4" t="s">
        <v>2430</v>
      </c>
      <c r="B430" s="4" t="s">
        <v>1585</v>
      </c>
      <c r="C430" s="4" t="s">
        <v>1571</v>
      </c>
      <c r="D430" s="4">
        <v>0</v>
      </c>
    </row>
    <row r="431" spans="1:4">
      <c r="A431" s="4" t="s">
        <v>2431</v>
      </c>
      <c r="B431" s="4" t="s">
        <v>1585</v>
      </c>
      <c r="C431" s="4" t="s">
        <v>1571</v>
      </c>
      <c r="D431" s="4">
        <v>0</v>
      </c>
    </row>
    <row r="432" spans="1:4">
      <c r="A432" s="4" t="s">
        <v>2433</v>
      </c>
      <c r="B432" s="4" t="s">
        <v>1585</v>
      </c>
      <c r="C432" s="4" t="s">
        <v>1571</v>
      </c>
      <c r="D432" s="4">
        <v>17</v>
      </c>
    </row>
    <row r="433" spans="1:4">
      <c r="A433" s="4" t="s">
        <v>2435</v>
      </c>
      <c r="B433" s="4" t="s">
        <v>1587</v>
      </c>
      <c r="C433" s="4" t="s">
        <v>1571</v>
      </c>
      <c r="D433" s="4">
        <v>0</v>
      </c>
    </row>
    <row r="434" spans="1:4">
      <c r="A434" s="4" t="s">
        <v>2436</v>
      </c>
      <c r="B434" s="4" t="s">
        <v>1587</v>
      </c>
      <c r="C434" s="4" t="s">
        <v>1571</v>
      </c>
      <c r="D434" s="4">
        <v>0</v>
      </c>
    </row>
    <row r="435" spans="1:4">
      <c r="A435" s="4" t="s">
        <v>2437</v>
      </c>
      <c r="B435" s="4" t="s">
        <v>1587</v>
      </c>
      <c r="C435" s="4" t="s">
        <v>1571</v>
      </c>
      <c r="D435" s="4">
        <v>24</v>
      </c>
    </row>
    <row r="436" spans="1:4">
      <c r="A436" s="4" t="s">
        <v>2438</v>
      </c>
      <c r="B436" s="4" t="s">
        <v>1589</v>
      </c>
      <c r="C436" s="4" t="s">
        <v>1571</v>
      </c>
      <c r="D436" s="4">
        <v>0</v>
      </c>
    </row>
    <row r="437" spans="1:4">
      <c r="A437" s="4" t="s">
        <v>2439</v>
      </c>
      <c r="B437" s="4" t="s">
        <v>1589</v>
      </c>
      <c r="C437" s="4" t="s">
        <v>1571</v>
      </c>
      <c r="D437" s="4">
        <v>0</v>
      </c>
    </row>
    <row r="438" spans="1:4">
      <c r="A438" s="4" t="s">
        <v>2237</v>
      </c>
      <c r="B438" s="4" t="s">
        <v>1634</v>
      </c>
      <c r="C438" s="4" t="s">
        <v>1618</v>
      </c>
      <c r="D438" s="4">
        <v>1</v>
      </c>
    </row>
    <row r="439" spans="1:4">
      <c r="A439" s="4" t="s">
        <v>2440</v>
      </c>
      <c r="B439" s="4" t="s">
        <v>1589</v>
      </c>
      <c r="C439" s="4" t="s">
        <v>1571</v>
      </c>
      <c r="D439" s="4">
        <v>0</v>
      </c>
    </row>
    <row r="440" spans="1:4">
      <c r="A440" s="4" t="s">
        <v>2441</v>
      </c>
      <c r="B440" s="4" t="s">
        <v>1589</v>
      </c>
      <c r="C440" s="4" t="s">
        <v>1571</v>
      </c>
      <c r="D440" s="4">
        <v>23</v>
      </c>
    </row>
    <row r="441" spans="1:4">
      <c r="A441" s="4" t="s">
        <v>2445</v>
      </c>
      <c r="B441" s="4" t="s">
        <v>1592</v>
      </c>
      <c r="C441" s="4" t="s">
        <v>1571</v>
      </c>
      <c r="D441" s="4">
        <v>0</v>
      </c>
    </row>
    <row r="442" spans="1:4">
      <c r="A442" s="4" t="s">
        <v>2241</v>
      </c>
      <c r="B442" s="4" t="s">
        <v>1641</v>
      </c>
      <c r="C442" s="4" t="s">
        <v>1618</v>
      </c>
      <c r="D442" s="4">
        <v>1</v>
      </c>
    </row>
    <row r="443" spans="1:4">
      <c r="A443" s="4" t="s">
        <v>1596</v>
      </c>
      <c r="B443" s="4" t="s">
        <v>1597</v>
      </c>
      <c r="C443" s="4" t="s">
        <v>1571</v>
      </c>
      <c r="D443" s="4">
        <v>0</v>
      </c>
    </row>
    <row r="444" spans="1:4">
      <c r="A444" s="4" t="s">
        <v>1598</v>
      </c>
      <c r="B444" s="4" t="s">
        <v>301</v>
      </c>
      <c r="C444" s="4" t="s">
        <v>1571</v>
      </c>
      <c r="D444" s="4">
        <v>567</v>
      </c>
    </row>
    <row r="445" spans="1:4">
      <c r="A445" s="4" t="s">
        <v>1599</v>
      </c>
      <c r="B445" s="4" t="s">
        <v>1600</v>
      </c>
      <c r="C445" s="4" t="s">
        <v>1571</v>
      </c>
      <c r="D445" s="4">
        <v>15</v>
      </c>
    </row>
    <row r="446" spans="1:4">
      <c r="A446" s="4" t="s">
        <v>1601</v>
      </c>
      <c r="B446" s="4" t="s">
        <v>1603</v>
      </c>
      <c r="C446" s="4" t="s">
        <v>1571</v>
      </c>
      <c r="D446" s="4">
        <v>15</v>
      </c>
    </row>
    <row r="447" spans="1:4">
      <c r="A447" s="4" t="s">
        <v>1604</v>
      </c>
      <c r="B447" s="4" t="s">
        <v>1606</v>
      </c>
      <c r="C447" s="4" t="s">
        <v>1571</v>
      </c>
      <c r="D447" s="4">
        <v>41</v>
      </c>
    </row>
    <row r="448" spans="1:4">
      <c r="A448" s="4" t="s">
        <v>1611</v>
      </c>
      <c r="B448" s="4" t="s">
        <v>1612</v>
      </c>
      <c r="C448" s="4" t="s">
        <v>1571</v>
      </c>
      <c r="D448" s="4">
        <v>0</v>
      </c>
    </row>
    <row r="449" spans="1:4">
      <c r="A449" s="4" t="s">
        <v>2224</v>
      </c>
      <c r="B449" s="4" t="s">
        <v>1617</v>
      </c>
      <c r="C449" s="4" t="s">
        <v>1618</v>
      </c>
      <c r="D449" s="4">
        <v>0</v>
      </c>
    </row>
    <row r="450" spans="1:4">
      <c r="A450" s="4" t="s">
        <v>2227</v>
      </c>
      <c r="B450" s="4" t="s">
        <v>1623</v>
      </c>
      <c r="C450" s="4" t="s">
        <v>1618</v>
      </c>
      <c r="D450" s="4">
        <v>0</v>
      </c>
    </row>
    <row r="451" spans="1:4">
      <c r="A451" s="4" t="s">
        <v>2228</v>
      </c>
      <c r="B451" s="4" t="s">
        <v>1623</v>
      </c>
      <c r="C451" s="4" t="s">
        <v>1618</v>
      </c>
      <c r="D451" s="4">
        <v>2</v>
      </c>
    </row>
    <row r="452" spans="1:4">
      <c r="A452" s="4" t="s">
        <v>2229</v>
      </c>
      <c r="B452" s="4" t="s">
        <v>1623</v>
      </c>
      <c r="C452" s="4" t="s">
        <v>1618</v>
      </c>
      <c r="D452" s="4">
        <v>0</v>
      </c>
    </row>
    <row r="453" spans="1:4">
      <c r="A453" s="4" t="s">
        <v>2230</v>
      </c>
      <c r="B453" s="4" t="s">
        <v>2488</v>
      </c>
      <c r="C453" s="4" t="s">
        <v>1618</v>
      </c>
      <c r="D453" s="4">
        <v>23</v>
      </c>
    </row>
    <row r="454" spans="1:4">
      <c r="A454" s="4" t="s">
        <v>2231</v>
      </c>
      <c r="B454" s="4" t="s">
        <v>2488</v>
      </c>
      <c r="C454" s="4" t="s">
        <v>1618</v>
      </c>
      <c r="D454" s="4">
        <v>0</v>
      </c>
    </row>
    <row r="455" spans="1:4">
      <c r="A455" s="4" t="s">
        <v>2232</v>
      </c>
      <c r="B455" s="4" t="s">
        <v>2488</v>
      </c>
      <c r="C455" s="4" t="s">
        <v>1618</v>
      </c>
      <c r="D455" s="4">
        <v>3</v>
      </c>
    </row>
    <row r="456" spans="1:4">
      <c r="A456" s="4" t="s">
        <v>2233</v>
      </c>
      <c r="B456" s="4" t="s">
        <v>2488</v>
      </c>
      <c r="C456" s="4" t="s">
        <v>1618</v>
      </c>
      <c r="D456" s="4">
        <v>6</v>
      </c>
    </row>
    <row r="457" spans="1:4">
      <c r="A457" s="4" t="s">
        <v>2234</v>
      </c>
      <c r="B457" s="4" t="s">
        <v>1634</v>
      </c>
      <c r="C457" s="4" t="s">
        <v>1618</v>
      </c>
      <c r="D457" s="4">
        <v>12</v>
      </c>
    </row>
    <row r="458" spans="1:4">
      <c r="A458" s="4" t="s">
        <v>2235</v>
      </c>
      <c r="B458" s="4" t="s">
        <v>1634</v>
      </c>
      <c r="C458" s="4" t="s">
        <v>1618</v>
      </c>
      <c r="D458" s="4">
        <v>1</v>
      </c>
    </row>
    <row r="459" spans="1:4">
      <c r="A459" s="4" t="s">
        <v>2236</v>
      </c>
      <c r="B459" s="4" t="s">
        <v>1634</v>
      </c>
      <c r="C459" s="4" t="s">
        <v>1618</v>
      </c>
      <c r="D459" s="4">
        <v>0</v>
      </c>
    </row>
    <row r="460" spans="1:4">
      <c r="A460" s="4" t="s">
        <v>2238</v>
      </c>
      <c r="B460" s="4" t="s">
        <v>1634</v>
      </c>
      <c r="C460" s="4" t="s">
        <v>1618</v>
      </c>
      <c r="D460" s="4">
        <v>7</v>
      </c>
    </row>
    <row r="461" spans="1:4">
      <c r="A461" s="4" t="s">
        <v>2239</v>
      </c>
      <c r="B461" s="4" t="s">
        <v>1641</v>
      </c>
      <c r="C461" s="4" t="s">
        <v>1618</v>
      </c>
      <c r="D461" s="4">
        <v>0</v>
      </c>
    </row>
    <row r="462" spans="1:4">
      <c r="A462" s="4" t="s">
        <v>2240</v>
      </c>
      <c r="B462" s="4" t="s">
        <v>1641</v>
      </c>
      <c r="C462" s="4" t="s">
        <v>1618</v>
      </c>
      <c r="D462" s="4">
        <v>3</v>
      </c>
    </row>
    <row r="463" spans="1:4">
      <c r="A463" s="4" t="s">
        <v>2242</v>
      </c>
      <c r="B463" s="4" t="s">
        <v>1641</v>
      </c>
      <c r="C463" s="4" t="s">
        <v>1618</v>
      </c>
      <c r="D463" s="4">
        <v>0</v>
      </c>
    </row>
    <row r="464" spans="1:4">
      <c r="A464" s="4" t="s">
        <v>1676</v>
      </c>
      <c r="B464" s="4" t="s">
        <v>1677</v>
      </c>
      <c r="C464" s="4" t="s">
        <v>2140</v>
      </c>
      <c r="D464" s="4">
        <v>0</v>
      </c>
    </row>
    <row r="465" spans="1:4">
      <c r="A465" s="4" t="s">
        <v>1669</v>
      </c>
      <c r="B465" s="4" t="s">
        <v>1670</v>
      </c>
      <c r="C465" s="4" t="s">
        <v>1671</v>
      </c>
      <c r="D465" s="4">
        <v>0</v>
      </c>
    </row>
    <row r="466" spans="1:4">
      <c r="A466" s="4" t="s">
        <v>1491</v>
      </c>
      <c r="B466" s="4" t="s">
        <v>1495</v>
      </c>
      <c r="C466" s="4" t="s">
        <v>1496</v>
      </c>
      <c r="D466" s="4">
        <v>0</v>
      </c>
    </row>
    <row r="467" spans="1:4">
      <c r="A467" s="4" t="s">
        <v>1497</v>
      </c>
      <c r="B467" s="4" t="s">
        <v>1500</v>
      </c>
      <c r="C467" s="4" t="s">
        <v>1496</v>
      </c>
      <c r="D467" s="4">
        <v>1132</v>
      </c>
    </row>
    <row r="468" spans="1:4">
      <c r="A468" s="4" t="s">
        <v>1509</v>
      </c>
      <c r="B468" s="4" t="s">
        <v>1510</v>
      </c>
      <c r="C468" s="4" t="s">
        <v>1496</v>
      </c>
      <c r="D468" s="4">
        <v>2110</v>
      </c>
    </row>
    <row r="469" spans="1:4">
      <c r="A469" s="4" t="s">
        <v>1522</v>
      </c>
      <c r="B469" s="4" t="e">
        <v>#N/A</v>
      </c>
      <c r="C469" s="4" t="s">
        <v>2397</v>
      </c>
      <c r="D469" s="4">
        <v>0</v>
      </c>
    </row>
    <row r="470" spans="1:4">
      <c r="A470" s="4" t="s">
        <v>1534</v>
      </c>
      <c r="B470" s="4" t="s">
        <v>1536</v>
      </c>
      <c r="C470" s="4" t="s">
        <v>1496</v>
      </c>
      <c r="D470" s="4">
        <v>2835</v>
      </c>
    </row>
    <row r="471" spans="1:4">
      <c r="A471" s="4" t="s">
        <v>1537</v>
      </c>
      <c r="B471" s="4" t="s">
        <v>1538</v>
      </c>
      <c r="C471" s="4" t="s">
        <v>1496</v>
      </c>
      <c r="D471" s="4">
        <v>0</v>
      </c>
    </row>
    <row r="472" spans="1:4">
      <c r="A472" s="4" t="s">
        <v>1539</v>
      </c>
      <c r="B472" s="4" t="s">
        <v>1540</v>
      </c>
      <c r="C472" s="4" t="s">
        <v>1496</v>
      </c>
      <c r="D472" s="4">
        <v>1649</v>
      </c>
    </row>
    <row r="473" spans="1:4">
      <c r="A473" s="4" t="s">
        <v>1541</v>
      </c>
      <c r="B473" s="4" t="s">
        <v>2489</v>
      </c>
      <c r="C473" s="4" t="s">
        <v>1496</v>
      </c>
      <c r="D473" s="4">
        <v>1949</v>
      </c>
    </row>
    <row r="474" spans="1:4">
      <c r="A474" s="4" t="s">
        <v>1544</v>
      </c>
      <c r="B474" s="4" t="s">
        <v>2490</v>
      </c>
      <c r="C474" s="4" t="s">
        <v>1496</v>
      </c>
      <c r="D474" s="4">
        <v>2703</v>
      </c>
    </row>
    <row r="475" spans="1:4">
      <c r="A475" s="4" t="s">
        <v>1549</v>
      </c>
      <c r="B475" s="4" t="s">
        <v>1550</v>
      </c>
      <c r="C475" s="4" t="s">
        <v>1496</v>
      </c>
      <c r="D475" s="4">
        <v>2477</v>
      </c>
    </row>
    <row r="476" spans="1:4">
      <c r="A476" s="4" t="s">
        <v>1501</v>
      </c>
      <c r="B476" s="4" t="s">
        <v>1505</v>
      </c>
      <c r="C476" s="4" t="s">
        <v>1506</v>
      </c>
      <c r="D476" s="4">
        <v>472</v>
      </c>
    </row>
    <row r="477" spans="1:4">
      <c r="A477" s="4" t="s">
        <v>1507</v>
      </c>
      <c r="B477" s="4" t="s">
        <v>1508</v>
      </c>
      <c r="C477" s="4" t="s">
        <v>1506</v>
      </c>
      <c r="D477" s="4">
        <v>141</v>
      </c>
    </row>
    <row r="478" spans="1:4">
      <c r="A478" s="4" t="s">
        <v>1511</v>
      </c>
      <c r="B478" s="4" t="s">
        <v>2491</v>
      </c>
      <c r="C478" s="4" t="s">
        <v>1506</v>
      </c>
      <c r="D478" s="4">
        <v>0</v>
      </c>
    </row>
    <row r="479" spans="1:4">
      <c r="A479" s="4" t="s">
        <v>1514</v>
      </c>
      <c r="B479" s="4" t="s">
        <v>1518</v>
      </c>
      <c r="C479" s="4" t="s">
        <v>1506</v>
      </c>
      <c r="D479" s="4">
        <v>0</v>
      </c>
    </row>
    <row r="480" spans="1:4">
      <c r="A480" s="4" t="s">
        <v>1519</v>
      </c>
      <c r="B480" s="4" t="s">
        <v>1521</v>
      </c>
      <c r="C480" s="4" t="s">
        <v>1506</v>
      </c>
      <c r="D480" s="4">
        <v>0</v>
      </c>
    </row>
    <row r="481" spans="1:4">
      <c r="A481" s="4" t="s">
        <v>1527</v>
      </c>
      <c r="B481" s="4" t="s">
        <v>1530</v>
      </c>
      <c r="C481" s="4" t="s">
        <v>1506</v>
      </c>
      <c r="D481" s="4">
        <v>621</v>
      </c>
    </row>
    <row r="482" spans="1:4">
      <c r="A482" s="4" t="s">
        <v>1547</v>
      </c>
      <c r="B482" s="4" t="s">
        <v>1548</v>
      </c>
      <c r="C482" s="4" t="s">
        <v>1506</v>
      </c>
      <c r="D482" s="4">
        <v>331</v>
      </c>
    </row>
    <row r="483" spans="1:4">
      <c r="A483" s="4" t="s">
        <v>2178</v>
      </c>
      <c r="B483" s="4" t="s">
        <v>1694</v>
      </c>
      <c r="C483" s="4" t="s">
        <v>2177</v>
      </c>
      <c r="D483" s="4">
        <v>9</v>
      </c>
    </row>
    <row r="484" spans="1:4">
      <c r="A484" s="4" t="s">
        <v>1713</v>
      </c>
      <c r="B484" s="4" t="s">
        <v>1714</v>
      </c>
      <c r="C484" s="4" t="s">
        <v>1506</v>
      </c>
      <c r="D484" s="4">
        <v>216</v>
      </c>
    </row>
    <row r="485" spans="1:4">
      <c r="A485" s="4" t="s">
        <v>2180</v>
      </c>
      <c r="B485" s="4" t="s">
        <v>1694</v>
      </c>
      <c r="C485" s="4" t="s">
        <v>2177</v>
      </c>
      <c r="D485" s="4">
        <v>0</v>
      </c>
    </row>
    <row r="486" spans="1:4">
      <c r="A486" s="4" t="s">
        <v>1715</v>
      </c>
      <c r="B486" s="4" t="s">
        <v>1716</v>
      </c>
      <c r="C486" s="4" t="s">
        <v>1506</v>
      </c>
      <c r="D486" s="4">
        <v>0</v>
      </c>
    </row>
    <row r="487" spans="1:4">
      <c r="A487" s="4" t="s">
        <v>2182</v>
      </c>
      <c r="B487" s="4" t="s">
        <v>2492</v>
      </c>
      <c r="C487" s="4" t="s">
        <v>2177</v>
      </c>
      <c r="D487" s="4">
        <v>2</v>
      </c>
    </row>
    <row r="488" spans="1:4">
      <c r="A488" s="4" t="s">
        <v>1531</v>
      </c>
      <c r="B488" s="4" t="s">
        <v>1532</v>
      </c>
      <c r="C488" s="4" t="s">
        <v>2403</v>
      </c>
      <c r="D488" s="4">
        <v>3573</v>
      </c>
    </row>
    <row r="489" spans="1:4">
      <c r="A489" s="4" t="s">
        <v>2184</v>
      </c>
      <c r="B489" s="4" t="s">
        <v>2492</v>
      </c>
      <c r="C489" s="4" t="s">
        <v>2177</v>
      </c>
      <c r="D489" s="4">
        <v>0</v>
      </c>
    </row>
    <row r="490" spans="1:4">
      <c r="A490" s="4" t="s">
        <v>1555</v>
      </c>
      <c r="B490" s="4" t="s">
        <v>1556</v>
      </c>
      <c r="C490" s="4" t="s">
        <v>2400</v>
      </c>
      <c r="D490" s="4">
        <v>0</v>
      </c>
    </row>
    <row r="491" spans="1:4">
      <c r="A491" s="4" t="s">
        <v>2186</v>
      </c>
      <c r="B491" s="4" t="s">
        <v>2493</v>
      </c>
      <c r="C491" s="4" t="s">
        <v>2177</v>
      </c>
      <c r="D491" s="4">
        <v>0</v>
      </c>
    </row>
    <row r="492" spans="1:4">
      <c r="A492" s="4" t="s">
        <v>1564</v>
      </c>
      <c r="B492" s="4" t="s">
        <v>1565</v>
      </c>
      <c r="C492" s="4" t="s">
        <v>1566</v>
      </c>
      <c r="D492" s="4">
        <v>0</v>
      </c>
    </row>
    <row r="493" spans="1:4">
      <c r="A493" s="4" t="s">
        <v>1646</v>
      </c>
      <c r="B493" s="4" t="s">
        <v>1648</v>
      </c>
      <c r="C493" s="4" t="s">
        <v>1649</v>
      </c>
      <c r="D493" s="4">
        <v>0</v>
      </c>
    </row>
    <row r="494" spans="1:4">
      <c r="A494" s="4" t="s">
        <v>1650</v>
      </c>
      <c r="B494" s="4" t="s">
        <v>1652</v>
      </c>
      <c r="C494" s="4" t="s">
        <v>1649</v>
      </c>
      <c r="D494" s="4">
        <v>0</v>
      </c>
    </row>
    <row r="495" spans="1:4">
      <c r="A495" s="4" t="s">
        <v>1653</v>
      </c>
      <c r="B495" s="4" t="s">
        <v>1655</v>
      </c>
      <c r="C495" s="4" t="s">
        <v>1656</v>
      </c>
      <c r="D495" s="4">
        <v>0</v>
      </c>
    </row>
    <row r="496" spans="1:4">
      <c r="A496" s="4" t="s">
        <v>1664</v>
      </c>
      <c r="B496" s="4" t="s">
        <v>1665</v>
      </c>
      <c r="C496" s="4" t="s">
        <v>1666</v>
      </c>
      <c r="D496" s="4">
        <v>18</v>
      </c>
    </row>
    <row r="497" spans="1:4">
      <c r="A497" s="4" t="s">
        <v>1667</v>
      </c>
      <c r="B497" s="4" t="s">
        <v>1668</v>
      </c>
      <c r="C497" s="4" t="s">
        <v>1666</v>
      </c>
      <c r="D497" s="4">
        <v>5</v>
      </c>
    </row>
    <row r="498" spans="1:4">
      <c r="A498" s="4" t="s">
        <v>1680</v>
      </c>
      <c r="B498" s="4" t="s">
        <v>1682</v>
      </c>
      <c r="C498" s="4" t="s">
        <v>1683</v>
      </c>
      <c r="D498" s="4">
        <v>1021</v>
      </c>
    </row>
    <row r="499" spans="1:4">
      <c r="A499" s="4" t="s">
        <v>1560</v>
      </c>
      <c r="B499" s="4" t="s">
        <v>373</v>
      </c>
      <c r="C499" s="4" t="s">
        <v>2223</v>
      </c>
      <c r="D499" s="4">
        <v>1455</v>
      </c>
    </row>
    <row r="500" spans="1:4">
      <c r="A500" s="4" t="s">
        <v>1688</v>
      </c>
      <c r="B500" s="4" t="s">
        <v>1690</v>
      </c>
      <c r="C500" s="4" t="s">
        <v>1687</v>
      </c>
      <c r="D500" s="4">
        <v>0</v>
      </c>
    </row>
    <row r="501" spans="1:4">
      <c r="A501" s="4" t="s">
        <v>2176</v>
      </c>
      <c r="B501" s="4" t="s">
        <v>1694</v>
      </c>
      <c r="C501" s="4" t="s">
        <v>2177</v>
      </c>
      <c r="D501" s="4">
        <v>0</v>
      </c>
    </row>
    <row r="502" spans="1:4">
      <c r="A502" s="4" t="s">
        <v>2179</v>
      </c>
      <c r="B502" s="4" t="s">
        <v>1694</v>
      </c>
      <c r="C502" s="4" t="s">
        <v>2177</v>
      </c>
      <c r="D502" s="4">
        <v>0</v>
      </c>
    </row>
    <row r="503" spans="1:4">
      <c r="A503" s="4" t="s">
        <v>2181</v>
      </c>
      <c r="B503" s="4" t="s">
        <v>2492</v>
      </c>
      <c r="C503" s="4" t="s">
        <v>2177</v>
      </c>
      <c r="D503" s="4">
        <v>3</v>
      </c>
    </row>
    <row r="504" spans="1:4">
      <c r="A504" s="4" t="s">
        <v>2183</v>
      </c>
      <c r="B504" s="4" t="s">
        <v>2492</v>
      </c>
      <c r="C504" s="4" t="s">
        <v>2177</v>
      </c>
      <c r="D504" s="4">
        <v>2</v>
      </c>
    </row>
    <row r="505" spans="1:4">
      <c r="A505" s="4" t="s">
        <v>2185</v>
      </c>
      <c r="B505" s="4" t="s">
        <v>2493</v>
      </c>
      <c r="C505" s="4" t="s">
        <v>2177</v>
      </c>
      <c r="D505" s="4">
        <v>0</v>
      </c>
    </row>
    <row r="506" spans="1:4">
      <c r="A506" s="4" t="s">
        <v>2187</v>
      </c>
      <c r="B506" s="4" t="s">
        <v>2493</v>
      </c>
      <c r="C506" s="4" t="s">
        <v>2177</v>
      </c>
      <c r="D506" s="4">
        <v>1</v>
      </c>
    </row>
    <row r="507" spans="1:4">
      <c r="A507" s="4" t="s">
        <v>2188</v>
      </c>
      <c r="B507" s="4" t="s">
        <v>2493</v>
      </c>
      <c r="C507" s="4" t="s">
        <v>2177</v>
      </c>
      <c r="D507" s="4">
        <v>0</v>
      </c>
    </row>
    <row r="508" spans="1:4">
      <c r="A508" s="4" t="s">
        <v>2494</v>
      </c>
      <c r="B508" s="4" t="s">
        <v>1780</v>
      </c>
      <c r="C508" s="4" t="s">
        <v>1781</v>
      </c>
      <c r="D508" s="4">
        <v>0</v>
      </c>
    </row>
    <row r="509" spans="1:4">
      <c r="A509" s="4" t="s">
        <v>2495</v>
      </c>
      <c r="B509" s="4" t="s">
        <v>2496</v>
      </c>
      <c r="C509" s="4" t="s">
        <v>1781</v>
      </c>
      <c r="D509" s="4">
        <v>0</v>
      </c>
    </row>
    <row r="510" spans="1:4">
      <c r="A510" s="4" t="s">
        <v>2497</v>
      </c>
      <c r="B510" s="4" t="s">
        <v>2498</v>
      </c>
      <c r="C510" s="4" t="s">
        <v>1781</v>
      </c>
      <c r="D510" s="4">
        <v>0</v>
      </c>
    </row>
    <row r="511" spans="1:4">
      <c r="A511" s="4" t="s">
        <v>2499</v>
      </c>
      <c r="B511" s="4" t="s">
        <v>2500</v>
      </c>
      <c r="C511" s="4" t="s">
        <v>1781</v>
      </c>
      <c r="D511" s="4">
        <v>0</v>
      </c>
    </row>
    <row r="512" spans="1:4">
      <c r="A512" s="4" t="s">
        <v>2501</v>
      </c>
      <c r="B512" s="4" t="s">
        <v>1847</v>
      </c>
      <c r="C512" s="4" t="s">
        <v>1781</v>
      </c>
      <c r="D512" s="4">
        <v>0</v>
      </c>
    </row>
    <row r="513" spans="1:4">
      <c r="A513" s="4" t="s">
        <v>2189</v>
      </c>
      <c r="B513" s="4" t="s">
        <v>2493</v>
      </c>
      <c r="C513" s="4" t="s">
        <v>2177</v>
      </c>
      <c r="D513" s="4">
        <v>0</v>
      </c>
    </row>
    <row r="514" spans="1:4">
      <c r="A514" s="4" t="s">
        <v>2190</v>
      </c>
      <c r="B514" s="4" t="s">
        <v>1699</v>
      </c>
      <c r="C514" s="4" t="s">
        <v>2177</v>
      </c>
      <c r="D514" s="4">
        <v>0</v>
      </c>
    </row>
    <row r="515" spans="1:4">
      <c r="A515" s="4" t="s">
        <v>1722</v>
      </c>
      <c r="B515" s="4" t="s">
        <v>396</v>
      </c>
      <c r="C515" s="4" t="s">
        <v>2177</v>
      </c>
      <c r="D515" s="4">
        <v>0</v>
      </c>
    </row>
    <row r="516" spans="1:4">
      <c r="A516" s="4" t="s">
        <v>1706</v>
      </c>
      <c r="B516" s="4" t="s">
        <v>1711</v>
      </c>
      <c r="C516" s="4" t="s">
        <v>2402</v>
      </c>
      <c r="D516" s="4">
        <v>0</v>
      </c>
    </row>
    <row r="517" spans="1:4">
      <c r="A517" s="4" t="s">
        <v>1726</v>
      </c>
      <c r="B517" s="4" t="s">
        <v>1728</v>
      </c>
      <c r="C517" s="4" t="s">
        <v>2168</v>
      </c>
      <c r="D517" s="4">
        <v>0</v>
      </c>
    </row>
    <row r="518" spans="1:4">
      <c r="A518" s="4" t="s">
        <v>1729</v>
      </c>
      <c r="B518" s="4" t="s">
        <v>1730</v>
      </c>
      <c r="C518" s="4" t="s">
        <v>2399</v>
      </c>
      <c r="D518" s="4">
        <v>0</v>
      </c>
    </row>
    <row r="519" spans="1:4">
      <c r="A519" s="4" t="s">
        <v>1732</v>
      </c>
      <c r="B519" s="4" t="s">
        <v>1733</v>
      </c>
      <c r="C519" s="4" t="s">
        <v>2399</v>
      </c>
      <c r="D519" s="4">
        <v>0</v>
      </c>
    </row>
    <row r="520" spans="1:4">
      <c r="A520" s="4" t="s">
        <v>1738</v>
      </c>
      <c r="B520" s="4" t="s">
        <v>1739</v>
      </c>
      <c r="C520" s="4" t="s">
        <v>2398</v>
      </c>
      <c r="D520" s="4">
        <v>1538</v>
      </c>
    </row>
    <row r="521" spans="1:4">
      <c r="A521" s="4" t="s">
        <v>1752</v>
      </c>
      <c r="B521" s="4" t="s">
        <v>1754</v>
      </c>
      <c r="C521" s="4" t="s">
        <v>2243</v>
      </c>
      <c r="D521" s="4">
        <v>0</v>
      </c>
    </row>
    <row r="522" spans="1:4">
      <c r="A522" s="4" t="s">
        <v>1757</v>
      </c>
      <c r="B522" s="4" t="s">
        <v>2502</v>
      </c>
      <c r="C522" s="4" t="s">
        <v>2243</v>
      </c>
      <c r="D522" s="4">
        <v>56</v>
      </c>
    </row>
    <row r="523" spans="1:4">
      <c r="A523" s="4" t="s">
        <v>1768</v>
      </c>
      <c r="C523" s="4" t="s">
        <v>2243</v>
      </c>
      <c r="D523" s="4">
        <v>21</v>
      </c>
    </row>
    <row r="524" spans="1:4">
      <c r="A524" s="4" t="s">
        <v>1773</v>
      </c>
      <c r="C524" s="4" t="s">
        <v>2243</v>
      </c>
      <c r="D524" s="4">
        <v>2</v>
      </c>
    </row>
    <row r="525" spans="1:4">
      <c r="A525" s="4" t="s">
        <v>1858</v>
      </c>
      <c r="B525" s="4" t="s">
        <v>1862</v>
      </c>
      <c r="C525" s="4" t="s">
        <v>1863</v>
      </c>
      <c r="D525" s="4">
        <v>0</v>
      </c>
    </row>
    <row r="526" spans="1:4">
      <c r="A526" s="4" t="s">
        <v>1866</v>
      </c>
      <c r="B526" s="4" t="s">
        <v>1867</v>
      </c>
      <c r="C526" s="4" t="s">
        <v>1863</v>
      </c>
      <c r="D526" s="4">
        <v>0</v>
      </c>
    </row>
    <row r="527" spans="1:4">
      <c r="A527" s="4" t="s">
        <v>1883</v>
      </c>
      <c r="B527" s="4" t="s">
        <v>1885</v>
      </c>
      <c r="C527" s="4" t="s">
        <v>2169</v>
      </c>
      <c r="D527" s="4">
        <v>0</v>
      </c>
    </row>
    <row r="528" spans="1:4">
      <c r="A528" s="4" t="s">
        <v>1886</v>
      </c>
      <c r="B528" s="4" t="s">
        <v>1888</v>
      </c>
      <c r="C528" s="4" t="s">
        <v>2169</v>
      </c>
      <c r="D528" s="4">
        <v>97</v>
      </c>
    </row>
    <row r="529" spans="1:4">
      <c r="A529" s="4" t="s">
        <v>1894</v>
      </c>
      <c r="B529" s="4" t="s">
        <v>2503</v>
      </c>
      <c r="C529" s="4" t="s">
        <v>2169</v>
      </c>
      <c r="D529" s="4">
        <v>0</v>
      </c>
    </row>
    <row r="530" spans="1:4">
      <c r="A530" s="4" t="s">
        <v>1898</v>
      </c>
      <c r="B530" s="4" t="s">
        <v>1899</v>
      </c>
      <c r="C530" s="4" t="s">
        <v>2169</v>
      </c>
      <c r="D530" s="4">
        <v>0</v>
      </c>
    </row>
    <row r="531" spans="1:4">
      <c r="A531" s="4" t="s">
        <v>1900</v>
      </c>
      <c r="B531" s="4" t="s">
        <v>1902</v>
      </c>
      <c r="C531" s="4" t="s">
        <v>2169</v>
      </c>
      <c r="D531" s="4">
        <v>58</v>
      </c>
    </row>
    <row r="532" spans="1:4">
      <c r="A532" s="4" t="s">
        <v>1903</v>
      </c>
      <c r="B532" s="4" t="s">
        <v>1904</v>
      </c>
      <c r="C532" s="4" t="s">
        <v>2169</v>
      </c>
      <c r="D532" s="4">
        <v>23</v>
      </c>
    </row>
    <row r="533" spans="1:4">
      <c r="A533" s="4" t="s">
        <v>2171</v>
      </c>
      <c r="B533" s="4" t="s">
        <v>2504</v>
      </c>
      <c r="C533" s="4" t="s">
        <v>2173</v>
      </c>
      <c r="D533" s="4">
        <v>0</v>
      </c>
    </row>
    <row r="534" spans="1:4">
      <c r="A534" s="4" t="s">
        <v>2174</v>
      </c>
      <c r="B534" s="4" t="s">
        <v>2504</v>
      </c>
      <c r="C534" s="4" t="s">
        <v>2173</v>
      </c>
      <c r="D534" s="4">
        <v>0</v>
      </c>
    </row>
    <row r="535" spans="1:4">
      <c r="A535" s="4" t="s">
        <v>2345</v>
      </c>
      <c r="B535" s="4" t="s">
        <v>1916</v>
      </c>
      <c r="C535" s="4" t="s">
        <v>1367</v>
      </c>
      <c r="D535" s="4">
        <v>0</v>
      </c>
    </row>
    <row r="536" spans="1:4">
      <c r="A536" s="4" t="s">
        <v>2346</v>
      </c>
      <c r="B536" s="4" t="s">
        <v>1916</v>
      </c>
      <c r="C536" s="4" t="s">
        <v>1367</v>
      </c>
      <c r="D536" s="4">
        <v>0</v>
      </c>
    </row>
    <row r="537" spans="1:4">
      <c r="A537" s="4" t="s">
        <v>2347</v>
      </c>
      <c r="B537" s="4" t="s">
        <v>1916</v>
      </c>
      <c r="C537" s="4" t="s">
        <v>1367</v>
      </c>
      <c r="D537" s="4">
        <v>1</v>
      </c>
    </row>
    <row r="538" spans="1:4">
      <c r="A538" s="4" t="s">
        <v>2348</v>
      </c>
      <c r="B538" s="4" t="s">
        <v>1919</v>
      </c>
      <c r="C538" s="4" t="s">
        <v>1367</v>
      </c>
      <c r="D538" s="4">
        <v>2</v>
      </c>
    </row>
    <row r="539" spans="1:4">
      <c r="A539" s="4" t="s">
        <v>2349</v>
      </c>
      <c r="B539" s="4" t="s">
        <v>1919</v>
      </c>
      <c r="C539" s="4" t="s">
        <v>1367</v>
      </c>
      <c r="D539" s="4">
        <v>7</v>
      </c>
    </row>
    <row r="540" spans="1:4">
      <c r="A540" s="4" t="s">
        <v>2350</v>
      </c>
      <c r="B540" s="4" t="s">
        <v>1919</v>
      </c>
      <c r="C540" s="4" t="s">
        <v>1367</v>
      </c>
      <c r="D540" s="4">
        <v>0</v>
      </c>
    </row>
    <row r="541" spans="1:4">
      <c r="A541" s="4" t="s">
        <v>2351</v>
      </c>
      <c r="B541" s="4" t="s">
        <v>1919</v>
      </c>
      <c r="C541" s="4" t="s">
        <v>1367</v>
      </c>
      <c r="D541" s="4">
        <v>0</v>
      </c>
    </row>
    <row r="542" spans="1:4">
      <c r="A542" s="4" t="s">
        <v>2352</v>
      </c>
      <c r="B542" s="4" t="s">
        <v>1922</v>
      </c>
      <c r="C542" s="4" t="s">
        <v>1367</v>
      </c>
      <c r="D542" s="4">
        <v>7</v>
      </c>
    </row>
    <row r="543" spans="1:4">
      <c r="A543" s="4" t="s">
        <v>2353</v>
      </c>
      <c r="B543" s="4" t="s">
        <v>1922</v>
      </c>
      <c r="C543" s="4" t="s">
        <v>1367</v>
      </c>
      <c r="D543" s="4">
        <v>15</v>
      </c>
    </row>
    <row r="544" spans="1:4">
      <c r="A544" s="4" t="s">
        <v>2354</v>
      </c>
      <c r="B544" s="4" t="s">
        <v>1922</v>
      </c>
      <c r="C544" s="4" t="s">
        <v>1367</v>
      </c>
      <c r="D544" s="4">
        <v>10</v>
      </c>
    </row>
    <row r="545" spans="1:4">
      <c r="A545" s="4" t="s">
        <v>2355</v>
      </c>
      <c r="B545" s="4" t="s">
        <v>1922</v>
      </c>
      <c r="C545" s="4" t="s">
        <v>1367</v>
      </c>
      <c r="D545" s="4">
        <v>0</v>
      </c>
    </row>
    <row r="546" spans="1:4">
      <c r="A546" s="4" t="s">
        <v>2356</v>
      </c>
      <c r="B546" s="4" t="s">
        <v>1924</v>
      </c>
      <c r="C546" s="4" t="s">
        <v>1367</v>
      </c>
      <c r="D546" s="4">
        <v>15</v>
      </c>
    </row>
    <row r="547" spans="1:4">
      <c r="A547" s="4" t="s">
        <v>2357</v>
      </c>
      <c r="B547" s="4" t="s">
        <v>1924</v>
      </c>
      <c r="C547" s="4" t="s">
        <v>1367</v>
      </c>
      <c r="D547" s="4">
        <v>1</v>
      </c>
    </row>
    <row r="548" spans="1:4">
      <c r="A548" s="4" t="s">
        <v>2358</v>
      </c>
      <c r="B548" s="4" t="s">
        <v>1924</v>
      </c>
      <c r="C548" s="4" t="s">
        <v>1367</v>
      </c>
      <c r="D548" s="4">
        <v>5</v>
      </c>
    </row>
    <row r="549" spans="1:4">
      <c r="A549" s="4" t="s">
        <v>2359</v>
      </c>
      <c r="B549" s="4" t="s">
        <v>1924</v>
      </c>
      <c r="C549" s="4" t="s">
        <v>1367</v>
      </c>
      <c r="D549" s="4">
        <v>3</v>
      </c>
    </row>
    <row r="550" spans="1:4">
      <c r="A550" s="4" t="s">
        <v>2360</v>
      </c>
      <c r="B550" s="4" t="s">
        <v>1924</v>
      </c>
      <c r="C550" s="4" t="s">
        <v>1367</v>
      </c>
      <c r="D550" s="4">
        <v>0</v>
      </c>
    </row>
    <row r="551" spans="1:4">
      <c r="A551" s="4" t="s">
        <v>2361</v>
      </c>
      <c r="B551" s="4" t="s">
        <v>1927</v>
      </c>
      <c r="C551" s="4" t="s">
        <v>1367</v>
      </c>
      <c r="D551" s="4">
        <v>0</v>
      </c>
    </row>
    <row r="552" spans="1:4">
      <c r="A552" s="4" t="s">
        <v>2362</v>
      </c>
      <c r="B552" s="4" t="s">
        <v>1927</v>
      </c>
      <c r="C552" s="4" t="s">
        <v>1367</v>
      </c>
      <c r="D552" s="4">
        <v>7</v>
      </c>
    </row>
    <row r="553" spans="1:4">
      <c r="A553" s="4" t="s">
        <v>2363</v>
      </c>
      <c r="B553" s="4" t="s">
        <v>1927</v>
      </c>
      <c r="C553" s="4" t="s">
        <v>1367</v>
      </c>
      <c r="D553" s="4">
        <v>0</v>
      </c>
    </row>
    <row r="554" spans="1:4">
      <c r="A554" s="4" t="s">
        <v>2364</v>
      </c>
      <c r="B554" s="4" t="s">
        <v>1927</v>
      </c>
      <c r="C554" s="4" t="s">
        <v>1367</v>
      </c>
      <c r="D554" s="4">
        <v>0</v>
      </c>
    </row>
    <row r="555" spans="1:4">
      <c r="A555" s="4" t="s">
        <v>2365</v>
      </c>
      <c r="B555" s="4" t="s">
        <v>1929</v>
      </c>
      <c r="C555" s="4" t="s">
        <v>1367</v>
      </c>
      <c r="D555" s="4">
        <v>0</v>
      </c>
    </row>
    <row r="556" spans="1:4">
      <c r="A556" s="4" t="s">
        <v>2366</v>
      </c>
      <c r="B556" s="4" t="s">
        <v>1929</v>
      </c>
      <c r="C556" s="4" t="s">
        <v>1367</v>
      </c>
      <c r="D556" s="4">
        <v>7</v>
      </c>
    </row>
    <row r="557" spans="1:4">
      <c r="A557" s="4" t="s">
        <v>2367</v>
      </c>
      <c r="B557" s="4" t="s">
        <v>1929</v>
      </c>
      <c r="C557" s="4" t="s">
        <v>1367</v>
      </c>
      <c r="D557" s="4">
        <v>0</v>
      </c>
    </row>
    <row r="558" spans="1:4">
      <c r="A558" s="4" t="s">
        <v>2368</v>
      </c>
      <c r="B558" s="4" t="s">
        <v>1929</v>
      </c>
      <c r="C558" s="4" t="s">
        <v>1367</v>
      </c>
      <c r="D558" s="4">
        <v>0</v>
      </c>
    </row>
    <row r="559" spans="1:4">
      <c r="A559" s="4" t="s">
        <v>2369</v>
      </c>
      <c r="B559" s="4" t="s">
        <v>1931</v>
      </c>
      <c r="C559" s="4" t="s">
        <v>1367</v>
      </c>
      <c r="D559" s="4">
        <v>5</v>
      </c>
    </row>
    <row r="560" spans="1:4">
      <c r="A560" s="4" t="s">
        <v>2370</v>
      </c>
      <c r="B560" s="4" t="s">
        <v>1931</v>
      </c>
      <c r="C560" s="4" t="s">
        <v>1367</v>
      </c>
      <c r="D560" s="4">
        <v>0</v>
      </c>
    </row>
    <row r="561" spans="1:4">
      <c r="A561" s="4" t="s">
        <v>2371</v>
      </c>
      <c r="B561" s="4" t="s">
        <v>1931</v>
      </c>
      <c r="C561" s="4" t="s">
        <v>1367</v>
      </c>
      <c r="D561" s="4">
        <v>3</v>
      </c>
    </row>
    <row r="562" spans="1:4">
      <c r="A562" s="4" t="s">
        <v>2372</v>
      </c>
      <c r="B562" s="4" t="s">
        <v>1931</v>
      </c>
      <c r="C562" s="4" t="s">
        <v>1367</v>
      </c>
      <c r="D562" s="4">
        <v>1</v>
      </c>
    </row>
    <row r="563" spans="1:4">
      <c r="A563" s="4" t="s">
        <v>2373</v>
      </c>
      <c r="B563" s="4" t="s">
        <v>1931</v>
      </c>
      <c r="C563" s="4" t="s">
        <v>1367</v>
      </c>
      <c r="D563" s="4">
        <v>0</v>
      </c>
    </row>
    <row r="564" spans="1:4">
      <c r="A564" s="4" t="s">
        <v>2374</v>
      </c>
      <c r="B564" s="4" t="s">
        <v>1934</v>
      </c>
      <c r="C564" s="4" t="s">
        <v>1367</v>
      </c>
      <c r="D564" s="4">
        <v>4</v>
      </c>
    </row>
    <row r="565" spans="1:4">
      <c r="A565" s="4" t="s">
        <v>2375</v>
      </c>
      <c r="B565" s="4" t="s">
        <v>1934</v>
      </c>
      <c r="C565" s="4" t="s">
        <v>1367</v>
      </c>
      <c r="D565" s="4">
        <v>1</v>
      </c>
    </row>
    <row r="566" spans="1:4">
      <c r="A566" s="4" t="s">
        <v>2376</v>
      </c>
      <c r="B566" s="4" t="s">
        <v>1934</v>
      </c>
      <c r="C566" s="4" t="s">
        <v>1367</v>
      </c>
      <c r="D566" s="4">
        <v>4</v>
      </c>
    </row>
    <row r="567" spans="1:4">
      <c r="A567" s="4" t="s">
        <v>2377</v>
      </c>
      <c r="B567" s="4" t="s">
        <v>1934</v>
      </c>
      <c r="C567" s="4" t="s">
        <v>1367</v>
      </c>
      <c r="D567" s="4">
        <v>2</v>
      </c>
    </row>
    <row r="568" spans="1:4">
      <c r="A568" s="4" t="s">
        <v>2378</v>
      </c>
      <c r="B568" s="4" t="s">
        <v>1934</v>
      </c>
      <c r="C568" s="4" t="s">
        <v>1367</v>
      </c>
      <c r="D568" s="4">
        <v>0</v>
      </c>
    </row>
    <row r="569" spans="1:4">
      <c r="A569" s="4" t="s">
        <v>2379</v>
      </c>
      <c r="B569" s="4" t="s">
        <v>1937</v>
      </c>
      <c r="C569" s="4" t="s">
        <v>1367</v>
      </c>
      <c r="D569" s="4">
        <v>0</v>
      </c>
    </row>
    <row r="570" spans="1:4">
      <c r="A570" s="4" t="s">
        <v>2380</v>
      </c>
      <c r="B570" s="4" t="s">
        <v>1937</v>
      </c>
      <c r="C570" s="4" t="s">
        <v>1367</v>
      </c>
      <c r="D570" s="4">
        <v>0</v>
      </c>
    </row>
    <row r="571" spans="1:4">
      <c r="A571" s="4" t="s">
        <v>2381</v>
      </c>
      <c r="B571" s="4" t="s">
        <v>1937</v>
      </c>
      <c r="C571" s="4" t="s">
        <v>1367</v>
      </c>
      <c r="D571" s="4">
        <v>0</v>
      </c>
    </row>
    <row r="572" spans="1:4">
      <c r="A572" s="4" t="s">
        <v>2382</v>
      </c>
      <c r="B572" s="4" t="s">
        <v>1940</v>
      </c>
      <c r="C572" s="4" t="s">
        <v>1367</v>
      </c>
      <c r="D572" s="4">
        <v>1</v>
      </c>
    </row>
    <row r="573" spans="1:4">
      <c r="A573" s="4" t="s">
        <v>2383</v>
      </c>
      <c r="B573" s="4" t="s">
        <v>1940</v>
      </c>
      <c r="C573" s="4" t="s">
        <v>1367</v>
      </c>
      <c r="D573" s="4">
        <v>5</v>
      </c>
    </row>
    <row r="574" spans="1:4">
      <c r="A574" s="4" t="s">
        <v>2384</v>
      </c>
      <c r="B574" s="4" t="s">
        <v>1940</v>
      </c>
      <c r="C574" s="4" t="s">
        <v>1367</v>
      </c>
      <c r="D574" s="4">
        <v>0</v>
      </c>
    </row>
    <row r="575" spans="1:4">
      <c r="A575" s="4" t="s">
        <v>2385</v>
      </c>
      <c r="B575" s="4" t="s">
        <v>1940</v>
      </c>
      <c r="C575" s="4" t="s">
        <v>1367</v>
      </c>
      <c r="D575" s="4">
        <v>0</v>
      </c>
    </row>
    <row r="576" spans="1:4">
      <c r="A576" s="4" t="s">
        <v>2386</v>
      </c>
      <c r="B576" s="4" t="s">
        <v>1943</v>
      </c>
      <c r="C576" s="4" t="s">
        <v>1367</v>
      </c>
      <c r="D576" s="4">
        <v>0</v>
      </c>
    </row>
    <row r="577" spans="1:4">
      <c r="A577" s="4" t="s">
        <v>2387</v>
      </c>
      <c r="B577" s="4" t="s">
        <v>1943</v>
      </c>
      <c r="C577" s="4" t="s">
        <v>1367</v>
      </c>
      <c r="D577" s="4">
        <v>2</v>
      </c>
    </row>
    <row r="578" spans="1:4">
      <c r="A578" s="4" t="s">
        <v>2388</v>
      </c>
      <c r="B578" s="4" t="s">
        <v>1943</v>
      </c>
      <c r="C578" s="4" t="s">
        <v>1367</v>
      </c>
      <c r="D578" s="4">
        <v>2</v>
      </c>
    </row>
    <row r="579" spans="1:4">
      <c r="A579" s="4" t="s">
        <v>2389</v>
      </c>
      <c r="B579" s="4" t="s">
        <v>1943</v>
      </c>
      <c r="C579" s="4" t="s">
        <v>1367</v>
      </c>
      <c r="D579" s="4">
        <v>0</v>
      </c>
    </row>
    <row r="580" spans="1:4">
      <c r="A580" s="4" t="s">
        <v>2390</v>
      </c>
      <c r="B580" s="4" t="s">
        <v>1945</v>
      </c>
      <c r="C580" s="4" t="s">
        <v>1367</v>
      </c>
      <c r="D580" s="4">
        <v>4</v>
      </c>
    </row>
    <row r="581" spans="1:4">
      <c r="A581" s="4" t="s">
        <v>2391</v>
      </c>
      <c r="B581" s="4" t="s">
        <v>1945</v>
      </c>
      <c r="C581" s="4" t="s">
        <v>1367</v>
      </c>
      <c r="D581" s="4">
        <v>0</v>
      </c>
    </row>
    <row r="582" spans="1:4">
      <c r="A582" s="4" t="s">
        <v>2392</v>
      </c>
      <c r="B582" s="4" t="s">
        <v>1945</v>
      </c>
      <c r="C582" s="4" t="s">
        <v>1367</v>
      </c>
      <c r="D582" s="4">
        <v>2</v>
      </c>
    </row>
    <row r="583" spans="1:4">
      <c r="A583" s="4" t="s">
        <v>2393</v>
      </c>
      <c r="B583" s="4" t="s">
        <v>1945</v>
      </c>
      <c r="C583" s="4" t="s">
        <v>1367</v>
      </c>
      <c r="D583" s="4">
        <v>3</v>
      </c>
    </row>
    <row r="584" spans="1:4">
      <c r="A584" s="4" t="s">
        <v>2394</v>
      </c>
      <c r="B584" s="4" t="s">
        <v>1945</v>
      </c>
      <c r="C584" s="4" t="s">
        <v>1367</v>
      </c>
      <c r="D584" s="4">
        <v>0</v>
      </c>
    </row>
    <row r="585" spans="1:4">
      <c r="A585" s="4" t="s">
        <v>1947</v>
      </c>
      <c r="B585" s="4" t="s">
        <v>1951</v>
      </c>
      <c r="C585" s="4" t="s">
        <v>1466</v>
      </c>
      <c r="D585" s="4">
        <v>0</v>
      </c>
    </row>
    <row r="586" spans="1:4">
      <c r="A586" s="4" t="s">
        <v>1952</v>
      </c>
      <c r="B586" s="4" t="s">
        <v>1955</v>
      </c>
      <c r="C586" s="4" t="s">
        <v>1466</v>
      </c>
      <c r="D586" s="4">
        <v>0</v>
      </c>
    </row>
    <row r="587" spans="1:4">
      <c r="A587" s="4" t="s">
        <v>1975</v>
      </c>
      <c r="B587" s="4" t="s">
        <v>1977</v>
      </c>
      <c r="C587" s="4" t="s">
        <v>1466</v>
      </c>
      <c r="D587" s="4">
        <v>0</v>
      </c>
    </row>
    <row r="588" spans="1:4">
      <c r="A588" s="4" t="s">
        <v>1986</v>
      </c>
      <c r="B588" s="4" t="s">
        <v>1987</v>
      </c>
      <c r="C588" s="4" t="s">
        <v>1466</v>
      </c>
      <c r="D588" s="4">
        <v>0</v>
      </c>
    </row>
    <row r="589" spans="1:4">
      <c r="A589" s="4" t="s">
        <v>2505</v>
      </c>
      <c r="B589" s="4" t="s">
        <v>2506</v>
      </c>
      <c r="C589" s="4" t="s">
        <v>1466</v>
      </c>
      <c r="D589" s="4">
        <v>0</v>
      </c>
    </row>
    <row r="590" spans="1:4">
      <c r="A590" s="4" t="s">
        <v>2507</v>
      </c>
      <c r="B590" s="4" t="s">
        <v>2508</v>
      </c>
      <c r="C590" s="4" t="s">
        <v>1466</v>
      </c>
      <c r="D590" s="4">
        <v>0</v>
      </c>
    </row>
    <row r="591" spans="1:4">
      <c r="A591" s="4" t="s">
        <v>2222</v>
      </c>
      <c r="B591" s="4" t="s">
        <v>1957</v>
      </c>
      <c r="C591" s="4" t="s">
        <v>1466</v>
      </c>
      <c r="D591" s="4">
        <v>0</v>
      </c>
    </row>
    <row r="592" spans="1:4">
      <c r="A592" s="4" t="s">
        <v>1958</v>
      </c>
      <c r="B592" s="4" t="s">
        <v>1961</v>
      </c>
      <c r="C592" s="4" t="s">
        <v>1466</v>
      </c>
      <c r="D592" s="4">
        <v>0</v>
      </c>
    </row>
    <row r="593" spans="1:4">
      <c r="A593" s="4" t="s">
        <v>2075</v>
      </c>
      <c r="B593" s="4" t="s">
        <v>2078</v>
      </c>
      <c r="C593" s="4" t="s">
        <v>2396</v>
      </c>
      <c r="D593" s="4">
        <v>0</v>
      </c>
    </row>
    <row r="594" spans="1:4">
      <c r="A594" s="4" t="s">
        <v>2452</v>
      </c>
      <c r="B594" s="4" t="s">
        <v>2021</v>
      </c>
      <c r="C594" s="4" t="s">
        <v>1571</v>
      </c>
      <c r="D594" s="4">
        <v>0</v>
      </c>
    </row>
    <row r="595" spans="1:4">
      <c r="A595" s="4" t="s">
        <v>2022</v>
      </c>
      <c r="B595" s="4" t="s">
        <v>2025</v>
      </c>
      <c r="C595" s="4" t="s">
        <v>1571</v>
      </c>
      <c r="D595" s="4">
        <v>0</v>
      </c>
    </row>
    <row r="596" spans="1:4">
      <c r="A596" s="4" t="s">
        <v>2026</v>
      </c>
      <c r="B596" s="4" t="s">
        <v>2030</v>
      </c>
      <c r="C596" s="4" t="s">
        <v>1571</v>
      </c>
      <c r="D596" s="4">
        <v>0</v>
      </c>
    </row>
    <row r="597" spans="1:4">
      <c r="A597" s="4" t="s">
        <v>2031</v>
      </c>
      <c r="B597" s="4" t="s">
        <v>2034</v>
      </c>
      <c r="C597" s="4" t="s">
        <v>1571</v>
      </c>
      <c r="D597" s="4">
        <v>0</v>
      </c>
    </row>
    <row r="598" spans="1:4">
      <c r="A598" s="4" t="s">
        <v>1981</v>
      </c>
      <c r="B598" s="4" t="s">
        <v>2510</v>
      </c>
      <c r="C598" s="4" t="s">
        <v>1571</v>
      </c>
      <c r="D598" s="4">
        <v>0</v>
      </c>
    </row>
    <row r="599" spans="1:4">
      <c r="A599" s="4" t="s">
        <v>1990</v>
      </c>
      <c r="B599" s="4" t="s">
        <v>2511</v>
      </c>
      <c r="C599" s="4" t="s">
        <v>1571</v>
      </c>
      <c r="D599" s="4">
        <v>0</v>
      </c>
    </row>
    <row r="600" spans="1:4">
      <c r="A600" s="4" t="s">
        <v>2453</v>
      </c>
      <c r="B600" s="4" t="s">
        <v>2037</v>
      </c>
      <c r="C600" s="4" t="s">
        <v>1571</v>
      </c>
      <c r="D600" s="4">
        <v>0</v>
      </c>
    </row>
    <row r="601" spans="1:4">
      <c r="A601" s="4" t="s">
        <v>2454</v>
      </c>
      <c r="B601" s="4" t="s">
        <v>2037</v>
      </c>
      <c r="C601" s="4" t="s">
        <v>1571</v>
      </c>
      <c r="D601" s="4">
        <v>0</v>
      </c>
    </row>
    <row r="602" spans="1:4">
      <c r="A602" s="4" t="s">
        <v>2455</v>
      </c>
      <c r="B602" s="4" t="s">
        <v>2037</v>
      </c>
      <c r="C602" s="4" t="s">
        <v>1571</v>
      </c>
      <c r="D602" s="4">
        <v>0</v>
      </c>
    </row>
    <row r="603" spans="1:4">
      <c r="A603" s="4" t="s">
        <v>2456</v>
      </c>
      <c r="B603" s="4" t="s">
        <v>2037</v>
      </c>
      <c r="C603" s="4" t="s">
        <v>1571</v>
      </c>
      <c r="D603" s="4">
        <v>0</v>
      </c>
    </row>
    <row r="604" spans="1:4">
      <c r="A604" s="4" t="s">
        <v>2457</v>
      </c>
      <c r="B604" s="4" t="s">
        <v>2037</v>
      </c>
      <c r="C604" s="4" t="s">
        <v>1571</v>
      </c>
      <c r="D604" s="4">
        <v>0</v>
      </c>
    </row>
    <row r="605" spans="1:4">
      <c r="A605" s="4" t="s">
        <v>2458</v>
      </c>
      <c r="B605" s="4" t="s">
        <v>2039</v>
      </c>
      <c r="C605" s="4" t="s">
        <v>1571</v>
      </c>
      <c r="D605" s="4">
        <v>0</v>
      </c>
    </row>
    <row r="606" spans="1:4">
      <c r="A606" s="4" t="s">
        <v>2459</v>
      </c>
      <c r="B606" s="4" t="s">
        <v>2039</v>
      </c>
      <c r="C606" s="4" t="s">
        <v>1571</v>
      </c>
      <c r="D606" s="4">
        <v>0</v>
      </c>
    </row>
    <row r="607" spans="1:4">
      <c r="A607" s="4" t="s">
        <v>2460</v>
      </c>
      <c r="B607" s="4" t="s">
        <v>2039</v>
      </c>
      <c r="C607" s="4" t="s">
        <v>1571</v>
      </c>
      <c r="D607" s="4">
        <v>0</v>
      </c>
    </row>
    <row r="608" spans="1:4">
      <c r="A608" s="4" t="s">
        <v>2461</v>
      </c>
      <c r="B608" s="4" t="s">
        <v>2039</v>
      </c>
      <c r="C608" s="4" t="s">
        <v>1571</v>
      </c>
      <c r="D608" s="4">
        <v>0</v>
      </c>
    </row>
    <row r="609" spans="1:4">
      <c r="A609" s="4" t="s">
        <v>2462</v>
      </c>
      <c r="B609" s="4" t="s">
        <v>2039</v>
      </c>
      <c r="C609" s="4" t="s">
        <v>1571</v>
      </c>
      <c r="D609" s="4">
        <v>0</v>
      </c>
    </row>
    <row r="610" spans="1:4">
      <c r="A610" s="4" t="s">
        <v>2463</v>
      </c>
      <c r="B610" s="4" t="s">
        <v>2041</v>
      </c>
      <c r="C610" s="4" t="s">
        <v>1571</v>
      </c>
      <c r="D610" s="4">
        <v>0</v>
      </c>
    </row>
    <row r="611" spans="1:4">
      <c r="A611" s="4" t="s">
        <v>2464</v>
      </c>
      <c r="B611" s="4" t="s">
        <v>2041</v>
      </c>
      <c r="C611" s="4" t="s">
        <v>1571</v>
      </c>
      <c r="D611" s="4">
        <v>0</v>
      </c>
    </row>
    <row r="612" spans="1:4">
      <c r="A612" s="4" t="s">
        <v>2465</v>
      </c>
      <c r="B612" s="4" t="s">
        <v>2041</v>
      </c>
      <c r="C612" s="4" t="s">
        <v>1571</v>
      </c>
      <c r="D612" s="4">
        <v>0</v>
      </c>
    </row>
    <row r="613" spans="1:4">
      <c r="A613" s="4" t="s">
        <v>2466</v>
      </c>
      <c r="B613" s="4" t="s">
        <v>2041</v>
      </c>
      <c r="C613" s="4" t="s">
        <v>1571</v>
      </c>
      <c r="D613" s="4">
        <v>0</v>
      </c>
    </row>
    <row r="614" spans="1:4">
      <c r="A614" s="4" t="s">
        <v>2467</v>
      </c>
      <c r="B614" s="4" t="s">
        <v>2041</v>
      </c>
      <c r="C614" s="4" t="s">
        <v>1571</v>
      </c>
      <c r="D614" s="4">
        <v>0</v>
      </c>
    </row>
    <row r="615" spans="1:4">
      <c r="A615" s="4" t="s">
        <v>2468</v>
      </c>
      <c r="B615" s="4" t="s">
        <v>2043</v>
      </c>
      <c r="C615" s="4" t="s">
        <v>1571</v>
      </c>
      <c r="D615" s="4">
        <v>0</v>
      </c>
    </row>
    <row r="616" spans="1:4">
      <c r="A616" s="4" t="s">
        <v>2469</v>
      </c>
      <c r="B616" s="4" t="s">
        <v>2043</v>
      </c>
      <c r="C616" s="4" t="s">
        <v>1571</v>
      </c>
      <c r="D616" s="4">
        <v>0</v>
      </c>
    </row>
    <row r="617" spans="1:4">
      <c r="A617" s="4" t="s">
        <v>2470</v>
      </c>
      <c r="B617" s="4" t="s">
        <v>2043</v>
      </c>
      <c r="C617" s="4" t="s">
        <v>1571</v>
      </c>
      <c r="D617" s="4">
        <v>75</v>
      </c>
    </row>
    <row r="618" spans="1:4">
      <c r="A618" s="4" t="s">
        <v>2471</v>
      </c>
      <c r="B618" s="4" t="s">
        <v>2043</v>
      </c>
      <c r="C618" s="4" t="s">
        <v>1571</v>
      </c>
      <c r="D618" s="4">
        <v>0</v>
      </c>
    </row>
    <row r="619" spans="1:4">
      <c r="A619" s="4" t="s">
        <v>2472</v>
      </c>
      <c r="B619" s="4" t="s">
        <v>2043</v>
      </c>
      <c r="C619" s="4" t="s">
        <v>1571</v>
      </c>
      <c r="D619" s="4">
        <v>0</v>
      </c>
    </row>
    <row r="620" spans="1:4">
      <c r="A620" s="4" t="s">
        <v>2158</v>
      </c>
      <c r="B620" s="4" t="s">
        <v>2160</v>
      </c>
      <c r="C620" s="4" t="s">
        <v>1571</v>
      </c>
      <c r="D620" s="4">
        <v>34</v>
      </c>
    </row>
    <row r="621" spans="1:4">
      <c r="A621" s="4" t="s">
        <v>1978</v>
      </c>
      <c r="B621" s="4" t="s">
        <v>1980</v>
      </c>
      <c r="C621" s="4" t="s">
        <v>2140</v>
      </c>
      <c r="D621" s="4">
        <v>0</v>
      </c>
    </row>
    <row r="622" spans="1:4">
      <c r="A622" s="4" t="s">
        <v>1988</v>
      </c>
      <c r="B622" s="4" t="s">
        <v>1989</v>
      </c>
      <c r="C622" s="4" t="s">
        <v>2140</v>
      </c>
      <c r="D622" s="4">
        <v>0</v>
      </c>
    </row>
    <row r="623" spans="1:4">
      <c r="A623" s="4" t="s">
        <v>2137</v>
      </c>
      <c r="B623" s="4" t="s">
        <v>2139</v>
      </c>
      <c r="C623" s="4" t="s">
        <v>2140</v>
      </c>
      <c r="D623" s="4">
        <v>0</v>
      </c>
    </row>
    <row r="624" spans="1:4">
      <c r="A624" s="4" t="s">
        <v>2144</v>
      </c>
      <c r="B624" s="4" t="s">
        <v>2146</v>
      </c>
      <c r="C624" s="4" t="s">
        <v>2140</v>
      </c>
      <c r="D624" s="4">
        <v>0</v>
      </c>
    </row>
    <row r="625" spans="1:4">
      <c r="A625" s="4" t="s">
        <v>2404</v>
      </c>
      <c r="B625" s="4" t="s">
        <v>2512</v>
      </c>
      <c r="C625" s="4" t="s">
        <v>1967</v>
      </c>
      <c r="D625" s="4">
        <v>0</v>
      </c>
    </row>
    <row r="626" spans="1:4">
      <c r="A626" s="4" t="s">
        <v>2405</v>
      </c>
      <c r="B626" s="4" t="s">
        <v>2512</v>
      </c>
      <c r="C626" s="4" t="s">
        <v>1967</v>
      </c>
      <c r="D626" s="4">
        <v>9</v>
      </c>
    </row>
    <row r="627" spans="1:4">
      <c r="A627" s="4" t="s">
        <v>2406</v>
      </c>
      <c r="B627" s="4" t="s">
        <v>2512</v>
      </c>
      <c r="C627" s="4" t="s">
        <v>1967</v>
      </c>
      <c r="D627" s="4">
        <v>0</v>
      </c>
    </row>
    <row r="628" spans="1:4">
      <c r="A628" s="4" t="s">
        <v>2407</v>
      </c>
      <c r="B628" s="4" t="s">
        <v>2512</v>
      </c>
      <c r="C628" s="4" t="s">
        <v>1967</v>
      </c>
      <c r="D628" s="4">
        <v>0</v>
      </c>
    </row>
    <row r="629" spans="1:4">
      <c r="A629" s="4" t="s">
        <v>2408</v>
      </c>
      <c r="B629" s="4" t="s">
        <v>2512</v>
      </c>
      <c r="C629" s="4" t="s">
        <v>1967</v>
      </c>
      <c r="D629" s="4">
        <v>1</v>
      </c>
    </row>
    <row r="630" spans="1:4">
      <c r="A630" s="4" t="s">
        <v>2409</v>
      </c>
      <c r="B630" s="4" t="s">
        <v>2512</v>
      </c>
      <c r="C630" s="4" t="s">
        <v>1967</v>
      </c>
      <c r="D630" s="4">
        <v>1</v>
      </c>
    </row>
    <row r="631" spans="1:4">
      <c r="A631" s="4" t="s">
        <v>2410</v>
      </c>
      <c r="B631" s="4" t="s">
        <v>2512</v>
      </c>
      <c r="C631" s="4" t="s">
        <v>1967</v>
      </c>
      <c r="D631" s="4">
        <v>3</v>
      </c>
    </row>
    <row r="632" spans="1:4">
      <c r="A632" s="4" t="s">
        <v>2411</v>
      </c>
      <c r="B632" s="4" t="s">
        <v>2512</v>
      </c>
      <c r="C632" s="4" t="s">
        <v>1967</v>
      </c>
      <c r="D632" s="4">
        <v>0</v>
      </c>
    </row>
    <row r="633" spans="1:4">
      <c r="A633" s="4" t="s">
        <v>2412</v>
      </c>
      <c r="B633" s="4" t="s">
        <v>2512</v>
      </c>
      <c r="C633" s="4" t="s">
        <v>1967</v>
      </c>
      <c r="D633" s="4">
        <v>0</v>
      </c>
    </row>
    <row r="634" spans="1:4">
      <c r="A634" s="4" t="s">
        <v>1995</v>
      </c>
      <c r="B634" s="4" t="s">
        <v>1996</v>
      </c>
      <c r="C634" s="4" t="s">
        <v>1506</v>
      </c>
      <c r="D634" s="4">
        <v>0</v>
      </c>
    </row>
    <row r="635" spans="1:4">
      <c r="A635" s="4" t="s">
        <v>1999</v>
      </c>
      <c r="B635" s="4" t="s">
        <v>2000</v>
      </c>
      <c r="C635" s="4" t="s">
        <v>1506</v>
      </c>
      <c r="D635" s="4">
        <v>0</v>
      </c>
    </row>
    <row r="636" spans="1:4">
      <c r="A636" s="4" t="s">
        <v>2001</v>
      </c>
      <c r="B636" s="4" t="s">
        <v>2002</v>
      </c>
      <c r="C636" s="4" t="s">
        <v>1506</v>
      </c>
      <c r="D636" s="4">
        <v>0</v>
      </c>
    </row>
    <row r="637" spans="1:4">
      <c r="A637" s="4" t="s">
        <v>2513</v>
      </c>
      <c r="B637" s="4" t="s">
        <v>2514</v>
      </c>
      <c r="C637" s="4" t="s">
        <v>1506</v>
      </c>
      <c r="D637" s="4">
        <v>0</v>
      </c>
    </row>
    <row r="638" spans="1:4">
      <c r="A638" s="4" t="s">
        <v>2006</v>
      </c>
      <c r="B638" s="4" t="s">
        <v>2007</v>
      </c>
      <c r="C638" s="4" t="s">
        <v>1506</v>
      </c>
      <c r="D638" s="4">
        <v>536</v>
      </c>
    </row>
    <row r="639" spans="1:4">
      <c r="A639" s="4" t="s">
        <v>2009</v>
      </c>
      <c r="B639" s="4" t="s">
        <v>2010</v>
      </c>
      <c r="C639" s="4" t="s">
        <v>1506</v>
      </c>
      <c r="D639" s="4">
        <v>0</v>
      </c>
    </row>
    <row r="640" spans="1:4">
      <c r="A640" s="4" t="s">
        <v>1997</v>
      </c>
      <c r="B640" s="4" t="s">
        <v>2515</v>
      </c>
      <c r="C640" s="4" t="s">
        <v>1496</v>
      </c>
      <c r="D640" s="4">
        <v>0</v>
      </c>
    </row>
    <row r="641" spans="1:4">
      <c r="A641" s="4" t="s">
        <v>2011</v>
      </c>
      <c r="B641" s="4" t="s">
        <v>2013</v>
      </c>
      <c r="C641" s="4" t="s">
        <v>2400</v>
      </c>
      <c r="D641" s="4">
        <v>0</v>
      </c>
    </row>
    <row r="642" spans="1:4">
      <c r="A642" s="4" t="s">
        <v>2014</v>
      </c>
      <c r="B642" s="4" t="s">
        <v>2015</v>
      </c>
      <c r="C642" s="4" t="s">
        <v>2400</v>
      </c>
      <c r="D642" s="4">
        <v>0</v>
      </c>
    </row>
    <row r="643" spans="1:4">
      <c r="A643" s="4" t="s">
        <v>2016</v>
      </c>
      <c r="B643" s="4" t="s">
        <v>2017</v>
      </c>
      <c r="C643" s="4" t="s">
        <v>2400</v>
      </c>
      <c r="D643" s="4">
        <v>0</v>
      </c>
    </row>
    <row r="644" spans="1:4">
      <c r="A644" s="4" t="s">
        <v>2413</v>
      </c>
      <c r="B644" s="4" t="s">
        <v>2048</v>
      </c>
      <c r="C644" s="4" t="s">
        <v>1566</v>
      </c>
      <c r="D644" s="4">
        <v>62</v>
      </c>
    </row>
    <row r="645" spans="1:4">
      <c r="A645" s="4" t="s">
        <v>2049</v>
      </c>
      <c r="B645" s="4" t="s">
        <v>995</v>
      </c>
      <c r="C645" s="4" t="s">
        <v>1660</v>
      </c>
      <c r="D645" s="4">
        <v>0</v>
      </c>
    </row>
    <row r="646" spans="1:4">
      <c r="A646" s="4" t="s">
        <v>2052</v>
      </c>
      <c r="B646" s="4" t="s">
        <v>985</v>
      </c>
      <c r="C646" s="4" t="s">
        <v>1660</v>
      </c>
      <c r="D646" s="4">
        <v>0</v>
      </c>
    </row>
    <row r="647" spans="1:4">
      <c r="A647" s="4" t="s">
        <v>2194</v>
      </c>
      <c r="B647" s="4" t="s">
        <v>2057</v>
      </c>
      <c r="C647" s="4" t="s">
        <v>2177</v>
      </c>
      <c r="D647" s="4">
        <v>0</v>
      </c>
    </row>
    <row r="648" spans="1:4">
      <c r="A648" s="4" t="s">
        <v>2195</v>
      </c>
      <c r="B648" s="4" t="s">
        <v>2057</v>
      </c>
      <c r="C648" s="4" t="s">
        <v>2177</v>
      </c>
      <c r="D648" s="4">
        <v>16</v>
      </c>
    </row>
    <row r="649" spans="1:4">
      <c r="A649" s="4" t="s">
        <v>2196</v>
      </c>
      <c r="B649" s="4" t="s">
        <v>2057</v>
      </c>
      <c r="C649" s="4" t="s">
        <v>2177</v>
      </c>
      <c r="D649" s="4">
        <v>0</v>
      </c>
    </row>
    <row r="650" spans="1:4">
      <c r="A650" s="4" t="s">
        <v>2197</v>
      </c>
      <c r="B650" s="4" t="s">
        <v>2057</v>
      </c>
      <c r="C650" s="4" t="s">
        <v>2177</v>
      </c>
      <c r="D650" s="4">
        <v>12</v>
      </c>
    </row>
    <row r="651" spans="1:4">
      <c r="A651" s="4" t="s">
        <v>2198</v>
      </c>
      <c r="B651" s="4" t="s">
        <v>2057</v>
      </c>
      <c r="C651" s="4" t="s">
        <v>2177</v>
      </c>
      <c r="D651" s="4">
        <v>0</v>
      </c>
    </row>
    <row r="652" spans="1:4">
      <c r="A652" s="4" t="s">
        <v>2199</v>
      </c>
      <c r="B652" s="4" t="s">
        <v>2060</v>
      </c>
      <c r="C652" s="4" t="s">
        <v>2177</v>
      </c>
      <c r="D652" s="4">
        <v>0</v>
      </c>
    </row>
    <row r="653" spans="1:4">
      <c r="A653" s="4" t="s">
        <v>2200</v>
      </c>
      <c r="B653" s="4" t="s">
        <v>2060</v>
      </c>
      <c r="C653" s="4" t="s">
        <v>2177</v>
      </c>
      <c r="D653" s="4">
        <v>17</v>
      </c>
    </row>
    <row r="654" spans="1:4">
      <c r="A654" s="4" t="s">
        <v>2201</v>
      </c>
      <c r="B654" s="4" t="s">
        <v>2060</v>
      </c>
      <c r="C654" s="4" t="s">
        <v>2177</v>
      </c>
      <c r="D654" s="4">
        <v>0</v>
      </c>
    </row>
    <row r="655" spans="1:4">
      <c r="A655" s="4" t="s">
        <v>2202</v>
      </c>
      <c r="B655" s="4" t="s">
        <v>2060</v>
      </c>
      <c r="C655" s="4" t="s">
        <v>2177</v>
      </c>
      <c r="D655" s="4">
        <v>0</v>
      </c>
    </row>
    <row r="656" spans="1:4">
      <c r="A656" s="4" t="s">
        <v>2203</v>
      </c>
      <c r="B656" s="4" t="s">
        <v>2060</v>
      </c>
      <c r="C656" s="4" t="s">
        <v>2177</v>
      </c>
      <c r="D656" s="4">
        <v>0</v>
      </c>
    </row>
    <row r="657" spans="1:4">
      <c r="A657" s="4" t="s">
        <v>2516</v>
      </c>
      <c r="B657" s="4" t="s">
        <v>2062</v>
      </c>
      <c r="C657" s="4" t="s">
        <v>2177</v>
      </c>
      <c r="D657" s="4">
        <v>0</v>
      </c>
    </row>
    <row r="658" spans="1:4">
      <c r="A658" s="4" t="s">
        <v>2204</v>
      </c>
      <c r="B658" s="4" t="s">
        <v>2062</v>
      </c>
      <c r="C658" s="4" t="s">
        <v>2177</v>
      </c>
      <c r="D658" s="4">
        <v>0</v>
      </c>
    </row>
    <row r="659" spans="1:4">
      <c r="A659" s="4" t="s">
        <v>2517</v>
      </c>
      <c r="B659" s="4" t="s">
        <v>2062</v>
      </c>
      <c r="C659" s="4" t="s">
        <v>2177</v>
      </c>
      <c r="D659" s="4">
        <v>0</v>
      </c>
    </row>
    <row r="660" spans="1:4">
      <c r="A660" s="4" t="s">
        <v>2205</v>
      </c>
      <c r="B660" s="4" t="s">
        <v>2062</v>
      </c>
      <c r="C660" s="4" t="s">
        <v>2177</v>
      </c>
      <c r="D660" s="4">
        <v>0</v>
      </c>
    </row>
    <row r="661" spans="1:4">
      <c r="A661" s="4" t="s">
        <v>2518</v>
      </c>
      <c r="B661" s="4" t="s">
        <v>2062</v>
      </c>
      <c r="C661" s="4" t="s">
        <v>2177</v>
      </c>
      <c r="D661" s="4">
        <v>0</v>
      </c>
    </row>
    <row r="662" spans="1:4">
      <c r="A662" s="4" t="s">
        <v>2206</v>
      </c>
      <c r="B662" s="4" t="s">
        <v>2062</v>
      </c>
      <c r="C662" s="4" t="s">
        <v>2177</v>
      </c>
      <c r="D662" s="4">
        <v>0</v>
      </c>
    </row>
    <row r="663" spans="1:4">
      <c r="A663" s="4" t="s">
        <v>2519</v>
      </c>
      <c r="B663" s="4" t="s">
        <v>2062</v>
      </c>
      <c r="C663" s="4" t="s">
        <v>2177</v>
      </c>
      <c r="D663" s="4">
        <v>0</v>
      </c>
    </row>
    <row r="664" spans="1:4">
      <c r="A664" s="4" t="s">
        <v>2207</v>
      </c>
      <c r="B664" s="4" t="s">
        <v>2062</v>
      </c>
      <c r="C664" s="4" t="s">
        <v>2177</v>
      </c>
      <c r="D664" s="4">
        <v>0</v>
      </c>
    </row>
    <row r="665" spans="1:4">
      <c r="A665" s="4" t="s">
        <v>2520</v>
      </c>
      <c r="B665" s="4" t="s">
        <v>2065</v>
      </c>
      <c r="C665" s="4" t="s">
        <v>2177</v>
      </c>
      <c r="D665" s="4">
        <v>0</v>
      </c>
    </row>
    <row r="666" spans="1:4">
      <c r="A666" s="4" t="s">
        <v>2208</v>
      </c>
      <c r="B666" s="4" t="s">
        <v>2065</v>
      </c>
      <c r="C666" s="4" t="s">
        <v>2177</v>
      </c>
      <c r="D666" s="4">
        <v>0</v>
      </c>
    </row>
    <row r="667" spans="1:4">
      <c r="A667" s="4" t="s">
        <v>2521</v>
      </c>
      <c r="B667" s="4" t="s">
        <v>2065</v>
      </c>
      <c r="C667" s="4" t="s">
        <v>2177</v>
      </c>
      <c r="D667" s="4">
        <v>0</v>
      </c>
    </row>
    <row r="668" spans="1:4">
      <c r="A668" s="4" t="s">
        <v>2209</v>
      </c>
      <c r="B668" s="4" t="s">
        <v>2065</v>
      </c>
      <c r="C668" s="4" t="s">
        <v>2177</v>
      </c>
      <c r="D668" s="4">
        <v>3</v>
      </c>
    </row>
    <row r="669" spans="1:4">
      <c r="A669" s="4" t="s">
        <v>2522</v>
      </c>
      <c r="B669" s="4" t="s">
        <v>2065</v>
      </c>
      <c r="C669" s="4" t="s">
        <v>2177</v>
      </c>
      <c r="D669" s="4">
        <v>0</v>
      </c>
    </row>
    <row r="670" spans="1:4">
      <c r="A670" s="4" t="s">
        <v>2210</v>
      </c>
      <c r="B670" s="4" t="s">
        <v>2065</v>
      </c>
      <c r="C670" s="4" t="s">
        <v>2177</v>
      </c>
      <c r="D670" s="4">
        <v>0</v>
      </c>
    </row>
    <row r="671" spans="1:4">
      <c r="A671" s="4" t="s">
        <v>2523</v>
      </c>
      <c r="B671" s="4" t="s">
        <v>2065</v>
      </c>
      <c r="C671" s="4" t="s">
        <v>2177</v>
      </c>
      <c r="D671" s="4">
        <v>0</v>
      </c>
    </row>
    <row r="672" spans="1:4">
      <c r="A672" s="4" t="s">
        <v>2211</v>
      </c>
      <c r="B672" s="4" t="s">
        <v>2065</v>
      </c>
      <c r="C672" s="4" t="s">
        <v>2177</v>
      </c>
      <c r="D672" s="4">
        <v>0</v>
      </c>
    </row>
    <row r="673" spans="1:4">
      <c r="A673" s="4" t="s">
        <v>2212</v>
      </c>
      <c r="B673" s="4" t="s">
        <v>2069</v>
      </c>
      <c r="C673" s="4" t="s">
        <v>2177</v>
      </c>
      <c r="D673" s="4">
        <v>1</v>
      </c>
    </row>
    <row r="674" spans="1:4">
      <c r="A674" s="4" t="s">
        <v>2213</v>
      </c>
      <c r="B674" s="4" t="s">
        <v>2069</v>
      </c>
      <c r="C674" s="4" t="s">
        <v>2177</v>
      </c>
      <c r="D674" s="4">
        <v>0</v>
      </c>
    </row>
    <row r="675" spans="1:4">
      <c r="A675" s="4" t="s">
        <v>2214</v>
      </c>
      <c r="B675" s="4" t="s">
        <v>2069</v>
      </c>
      <c r="C675" s="4" t="s">
        <v>2177</v>
      </c>
      <c r="D675" s="4">
        <v>1</v>
      </c>
    </row>
    <row r="676" spans="1:4">
      <c r="A676" s="4" t="s">
        <v>2215</v>
      </c>
      <c r="B676" s="4" t="s">
        <v>2069</v>
      </c>
      <c r="C676" s="4" t="s">
        <v>2177</v>
      </c>
      <c r="D676" s="4">
        <v>0</v>
      </c>
    </row>
    <row r="677" spans="1:4">
      <c r="A677" s="4" t="s">
        <v>2216</v>
      </c>
      <c r="B677" s="4" t="s">
        <v>2069</v>
      </c>
      <c r="C677" s="4" t="s">
        <v>2177</v>
      </c>
      <c r="D677" s="4">
        <v>0</v>
      </c>
    </row>
    <row r="678" spans="1:4">
      <c r="A678" s="4" t="s">
        <v>2524</v>
      </c>
      <c r="B678" s="4" t="s">
        <v>2525</v>
      </c>
      <c r="C678" s="4" t="s">
        <v>2177</v>
      </c>
      <c r="D678" s="4">
        <v>0</v>
      </c>
    </row>
    <row r="679" spans="1:4">
      <c r="A679" s="4" t="s">
        <v>2217</v>
      </c>
      <c r="B679" s="4" t="s">
        <v>2525</v>
      </c>
      <c r="C679" s="4" t="s">
        <v>2177</v>
      </c>
      <c r="D679" s="4">
        <v>14</v>
      </c>
    </row>
    <row r="680" spans="1:4">
      <c r="A680" s="4" t="s">
        <v>2526</v>
      </c>
      <c r="B680" s="4" t="s">
        <v>2525</v>
      </c>
      <c r="C680" s="4" t="s">
        <v>2177</v>
      </c>
      <c r="D680" s="4">
        <v>0</v>
      </c>
    </row>
    <row r="681" spans="1:4">
      <c r="A681" s="4" t="s">
        <v>2527</v>
      </c>
      <c r="B681" s="4" t="s">
        <v>2525</v>
      </c>
      <c r="C681" s="4" t="s">
        <v>2177</v>
      </c>
      <c r="D681" s="4">
        <v>0</v>
      </c>
    </row>
    <row r="682" spans="1:4">
      <c r="A682" s="4" t="s">
        <v>2218</v>
      </c>
      <c r="B682" s="4" t="s">
        <v>2525</v>
      </c>
      <c r="C682" s="4" t="s">
        <v>2177</v>
      </c>
      <c r="D682" s="4">
        <v>1</v>
      </c>
    </row>
    <row r="683" spans="1:4">
      <c r="A683" s="4" t="s">
        <v>2219</v>
      </c>
      <c r="B683" s="4" t="s">
        <v>2525</v>
      </c>
      <c r="C683" s="4" t="s">
        <v>2177</v>
      </c>
      <c r="D683" s="4">
        <v>7</v>
      </c>
    </row>
    <row r="684" spans="1:4">
      <c r="A684" s="4" t="s">
        <v>2528</v>
      </c>
      <c r="B684" s="4" t="s">
        <v>2525</v>
      </c>
      <c r="C684" s="4" t="s">
        <v>2177</v>
      </c>
      <c r="D684" s="4">
        <v>0</v>
      </c>
    </row>
    <row r="685" spans="1:4">
      <c r="A685" s="4" t="s">
        <v>2220</v>
      </c>
      <c r="B685" s="4" t="s">
        <v>2525</v>
      </c>
      <c r="C685" s="4" t="s">
        <v>2177</v>
      </c>
      <c r="D685" s="4">
        <v>0</v>
      </c>
    </row>
    <row r="686" spans="1:4">
      <c r="A686" s="4" t="s">
        <v>2529</v>
      </c>
      <c r="B686" s="4" t="s">
        <v>2525</v>
      </c>
      <c r="C686" s="4" t="s">
        <v>2177</v>
      </c>
      <c r="D686" s="4">
        <v>0</v>
      </c>
    </row>
    <row r="687" spans="1:4">
      <c r="A687" s="4" t="s">
        <v>2221</v>
      </c>
      <c r="B687" s="4" t="s">
        <v>2525</v>
      </c>
      <c r="C687" s="4" t="s">
        <v>2177</v>
      </c>
      <c r="D687" s="4">
        <v>0</v>
      </c>
    </row>
    <row r="688" spans="1:4">
      <c r="A688" s="4" t="s">
        <v>2191</v>
      </c>
      <c r="B688" s="4" t="s">
        <v>1699</v>
      </c>
      <c r="C688" s="4" t="s">
        <v>2177</v>
      </c>
      <c r="D688" s="4">
        <v>0</v>
      </c>
    </row>
    <row r="689" spans="1:4">
      <c r="A689" s="4" t="s">
        <v>2192</v>
      </c>
      <c r="B689" s="4" t="s">
        <v>1699</v>
      </c>
      <c r="C689" s="4" t="s">
        <v>2177</v>
      </c>
      <c r="D689" s="4">
        <v>0</v>
      </c>
    </row>
    <row r="690" spans="1:4">
      <c r="A690" s="4" t="s">
        <v>2193</v>
      </c>
      <c r="B690" s="4" t="s">
        <v>1699</v>
      </c>
      <c r="C690" s="4" t="s">
        <v>2177</v>
      </c>
      <c r="D690" s="4">
        <v>0</v>
      </c>
    </row>
    <row r="691" spans="1:4">
      <c r="A691" s="4" t="s">
        <v>2081</v>
      </c>
      <c r="B691" s="4" t="s">
        <v>2082</v>
      </c>
      <c r="C691" s="4" t="s">
        <v>1781</v>
      </c>
      <c r="D691" s="4">
        <v>0</v>
      </c>
    </row>
    <row r="692" spans="1:4">
      <c r="A692" s="4" t="s">
        <v>2083</v>
      </c>
      <c r="B692" s="4" t="s">
        <v>2084</v>
      </c>
      <c r="C692" s="4" t="s">
        <v>1781</v>
      </c>
      <c r="D692" s="4">
        <v>0</v>
      </c>
    </row>
    <row r="693" spans="1:4">
      <c r="A693" s="4" t="s">
        <v>2089</v>
      </c>
      <c r="B693" s="4" t="s">
        <v>2090</v>
      </c>
      <c r="C693" s="4" t="s">
        <v>1781</v>
      </c>
      <c r="D693" s="4">
        <v>0</v>
      </c>
    </row>
    <row r="694" spans="1:4">
      <c r="A694" s="4" t="s">
        <v>2091</v>
      </c>
      <c r="B694" s="4" t="s">
        <v>2092</v>
      </c>
      <c r="C694" s="4" t="s">
        <v>1781</v>
      </c>
      <c r="D694" s="4">
        <v>0</v>
      </c>
    </row>
    <row r="695" spans="1:4">
      <c r="A695" s="4" t="s">
        <v>2530</v>
      </c>
      <c r="B695" s="4" t="s">
        <v>1850</v>
      </c>
      <c r="C695" s="4" t="s">
        <v>1781</v>
      </c>
      <c r="D695" s="4">
        <v>0</v>
      </c>
    </row>
    <row r="696" spans="1:4">
      <c r="A696" s="4" t="s">
        <v>2093</v>
      </c>
      <c r="B696" s="4" t="s">
        <v>2095</v>
      </c>
      <c r="C696" s="4" t="s">
        <v>2531</v>
      </c>
      <c r="D696" s="4">
        <v>0</v>
      </c>
    </row>
    <row r="697" spans="1:4">
      <c r="A697" s="4" t="s">
        <v>2096</v>
      </c>
      <c r="B697" s="4" t="s">
        <v>2098</v>
      </c>
      <c r="C697" s="4" t="s">
        <v>2531</v>
      </c>
      <c r="D697" s="4">
        <v>0</v>
      </c>
    </row>
    <row r="698" spans="1:4">
      <c r="A698" s="4" t="s">
        <v>2099</v>
      </c>
      <c r="B698" s="4" t="s">
        <v>2102</v>
      </c>
      <c r="C698" s="4" t="s">
        <v>1649</v>
      </c>
      <c r="D698" s="4">
        <v>0</v>
      </c>
    </row>
    <row r="699" spans="1:4">
      <c r="A699" s="4" t="s">
        <v>2103</v>
      </c>
      <c r="B699" s="4" t="s">
        <v>2104</v>
      </c>
      <c r="C699" s="4" t="s">
        <v>1649</v>
      </c>
      <c r="D699" s="4">
        <v>0</v>
      </c>
    </row>
    <row r="700" spans="1:4">
      <c r="A700" s="4" t="s">
        <v>2106</v>
      </c>
      <c r="B700" s="4" t="s">
        <v>2108</v>
      </c>
      <c r="C700" s="4" t="s">
        <v>1666</v>
      </c>
      <c r="D700" s="4">
        <v>0</v>
      </c>
    </row>
    <row r="701" spans="1:4">
      <c r="A701" s="4" t="s">
        <v>2111</v>
      </c>
      <c r="B701" s="4" t="s">
        <v>2113</v>
      </c>
      <c r="C701" s="4" t="s">
        <v>1666</v>
      </c>
      <c r="D701" s="4">
        <v>0</v>
      </c>
    </row>
    <row r="702" spans="1:4">
      <c r="A702" s="4" t="s">
        <v>2127</v>
      </c>
      <c r="B702" s="4" t="s">
        <v>2128</v>
      </c>
      <c r="C702" s="4" t="s">
        <v>1666</v>
      </c>
      <c r="D702" s="4">
        <v>0</v>
      </c>
    </row>
    <row r="703" spans="1:4">
      <c r="A703" s="4" t="s">
        <v>2118</v>
      </c>
      <c r="B703" s="4" t="s">
        <v>2532</v>
      </c>
      <c r="C703" s="4" t="s">
        <v>2401</v>
      </c>
      <c r="D703" s="4">
        <v>0</v>
      </c>
    </row>
    <row r="704" spans="1:4">
      <c r="A704" s="4" t="s">
        <v>2122</v>
      </c>
      <c r="B704" s="4" t="s">
        <v>2532</v>
      </c>
      <c r="C704" s="4" t="s">
        <v>2401</v>
      </c>
      <c r="D704" s="4">
        <v>0</v>
      </c>
    </row>
    <row r="705" spans="1:4">
      <c r="A705" s="4" t="s">
        <v>2131</v>
      </c>
      <c r="B705" s="4" t="s">
        <v>2132</v>
      </c>
      <c r="C705" s="4" t="s">
        <v>2133</v>
      </c>
      <c r="D705" s="4">
        <v>733</v>
      </c>
    </row>
    <row r="706" spans="1:4">
      <c r="A706" s="4" t="s">
        <v>2114</v>
      </c>
      <c r="B706" s="4" t="s">
        <v>2533</v>
      </c>
      <c r="C706" s="4" t="s">
        <v>2395</v>
      </c>
      <c r="D706" s="4">
        <v>0</v>
      </c>
    </row>
    <row r="707" spans="1:4">
      <c r="A707" s="4" t="s">
        <v>2129</v>
      </c>
      <c r="B707" s="4" t="s">
        <v>2533</v>
      </c>
      <c r="C707" s="4" t="s">
        <v>2395</v>
      </c>
      <c r="D707" s="4">
        <v>0</v>
      </c>
    </row>
    <row r="708" spans="1:4">
      <c r="A708" s="4" t="s">
        <v>2153</v>
      </c>
      <c r="B708" s="4" t="s">
        <v>2156</v>
      </c>
      <c r="C708" s="4" t="s">
        <v>2395</v>
      </c>
      <c r="D708" s="4">
        <v>0</v>
      </c>
    </row>
    <row r="709" spans="1:4">
      <c r="A709" s="4" t="s">
        <v>2134</v>
      </c>
      <c r="B709" s="4" t="s">
        <v>2136</v>
      </c>
      <c r="C709" s="4" t="s">
        <v>1671</v>
      </c>
      <c r="D709" s="4">
        <v>0</v>
      </c>
    </row>
    <row r="710" spans="1:4">
      <c r="A710" s="4" t="s">
        <v>2141</v>
      </c>
      <c r="B710" s="4" t="s">
        <v>2143</v>
      </c>
      <c r="C710" s="4" t="s">
        <v>1671</v>
      </c>
      <c r="D710" s="4">
        <v>0</v>
      </c>
    </row>
    <row r="711" spans="1:4">
      <c r="A711" s="4" t="s">
        <v>2147</v>
      </c>
      <c r="B711" s="4" t="s">
        <v>2149</v>
      </c>
      <c r="C711" s="4" t="s">
        <v>1671</v>
      </c>
      <c r="D711" s="4">
        <v>114</v>
      </c>
    </row>
    <row r="712" spans="1:4">
      <c r="A712" s="4" t="s">
        <v>2534</v>
      </c>
      <c r="B712" s="4" t="s">
        <v>2535</v>
      </c>
      <c r="C712" s="4" t="s">
        <v>2536</v>
      </c>
      <c r="D712" s="4">
        <v>0</v>
      </c>
    </row>
    <row r="713" spans="1:4">
      <c r="A713" s="4" t="s">
        <v>2537</v>
      </c>
      <c r="B713" s="4" t="s">
        <v>2538</v>
      </c>
      <c r="C713" s="4" t="s">
        <v>1781</v>
      </c>
      <c r="D713" s="4">
        <v>0</v>
      </c>
    </row>
    <row r="714" spans="1:4">
      <c r="A714" s="4" t="s">
        <v>2539</v>
      </c>
      <c r="B714" s="4" t="s">
        <v>2540</v>
      </c>
      <c r="C714" s="4" t="s">
        <v>2541</v>
      </c>
      <c r="D714" s="4">
        <v>0</v>
      </c>
    </row>
    <row r="715" spans="1:4">
      <c r="A715" s="4" t="s">
        <v>2542</v>
      </c>
      <c r="B715" s="4" t="s">
        <v>1780</v>
      </c>
      <c r="C715" s="4" t="s">
        <v>1781</v>
      </c>
      <c r="D715" s="4">
        <v>0</v>
      </c>
    </row>
    <row r="716" spans="1:4">
      <c r="A716" s="4" t="s">
        <v>2543</v>
      </c>
      <c r="B716" s="4" t="s">
        <v>2498</v>
      </c>
      <c r="C716" s="4" t="s">
        <v>1781</v>
      </c>
      <c r="D716" s="4">
        <v>0</v>
      </c>
    </row>
    <row r="717" spans="1:4">
      <c r="A717" s="4" t="s">
        <v>2544</v>
      </c>
      <c r="B717" s="4" t="s">
        <v>1816</v>
      </c>
      <c r="C717" s="4" t="s">
        <v>1781</v>
      </c>
      <c r="D717" s="4">
        <v>0</v>
      </c>
    </row>
    <row r="718" spans="1:4">
      <c r="A718" s="4" t="s">
        <v>2545</v>
      </c>
      <c r="B718" s="4" t="s">
        <v>2546</v>
      </c>
      <c r="C718" s="4" t="s">
        <v>1781</v>
      </c>
      <c r="D718" s="4">
        <v>0</v>
      </c>
    </row>
    <row r="719" spans="1:4">
      <c r="A719" s="4" t="s">
        <v>2547</v>
      </c>
      <c r="B719" s="4" t="s">
        <v>2500</v>
      </c>
      <c r="C719" s="4" t="s">
        <v>1781</v>
      </c>
      <c r="D719" s="4">
        <v>0</v>
      </c>
    </row>
    <row r="720" spans="1:4">
      <c r="A720" s="4" t="s">
        <v>2548</v>
      </c>
      <c r="B720" s="4" t="s">
        <v>2549</v>
      </c>
      <c r="C720" s="4" t="s">
        <v>1781</v>
      </c>
      <c r="D720" s="4">
        <v>0</v>
      </c>
    </row>
    <row r="721" spans="1:4">
      <c r="A721" s="4" t="s">
        <v>2497</v>
      </c>
      <c r="B721" s="4" t="s">
        <v>2498</v>
      </c>
      <c r="C721" s="4" t="s">
        <v>1781</v>
      </c>
      <c r="D721" s="4">
        <v>0</v>
      </c>
    </row>
    <row r="722" spans="3:4">
      <c r="C722" s="4" t="s">
        <v>1781</v>
      </c>
      <c r="D722" s="4">
        <v>0</v>
      </c>
    </row>
    <row r="723" spans="3:4">
      <c r="C723" s="4" t="s">
        <v>1781</v>
      </c>
      <c r="D723" s="4">
        <v>0</v>
      </c>
    </row>
    <row r="724" spans="3:4">
      <c r="C724" s="4" t="s">
        <v>1781</v>
      </c>
      <c r="D724" s="4">
        <v>0</v>
      </c>
    </row>
    <row r="725" spans="3:4">
      <c r="C725" s="4" t="s">
        <v>1781</v>
      </c>
      <c r="D725" s="4">
        <v>0</v>
      </c>
    </row>
    <row r="726" spans="3:4">
      <c r="C726" s="4" t="s">
        <v>1781</v>
      </c>
      <c r="D726" s="4">
        <v>0</v>
      </c>
    </row>
    <row r="727" spans="3:4">
      <c r="C727" s="4" t="s">
        <v>1781</v>
      </c>
      <c r="D727" s="4">
        <v>0</v>
      </c>
    </row>
    <row r="728" spans="3:4">
      <c r="C728" s="4" t="s">
        <v>1781</v>
      </c>
      <c r="D728" s="4">
        <v>0</v>
      </c>
    </row>
    <row r="729" spans="3:4">
      <c r="C729" s="4" t="s">
        <v>1781</v>
      </c>
      <c r="D729" s="4">
        <v>0</v>
      </c>
    </row>
    <row r="730" spans="3:4">
      <c r="C730" s="4" t="s">
        <v>1781</v>
      </c>
      <c r="D730" s="4">
        <v>0</v>
      </c>
    </row>
    <row r="731" spans="3:4">
      <c r="C731" s="4" t="s">
        <v>1781</v>
      </c>
      <c r="D731" s="4">
        <v>0</v>
      </c>
    </row>
    <row r="732" spans="3:4">
      <c r="C732" s="4" t="s">
        <v>1781</v>
      </c>
      <c r="D732" s="4">
        <v>0</v>
      </c>
    </row>
    <row r="733" spans="1:4">
      <c r="A733" s="4" t="s">
        <v>1817</v>
      </c>
      <c r="C733" s="4" t="s">
        <v>1781</v>
      </c>
      <c r="D733" s="4">
        <v>0</v>
      </c>
    </row>
    <row r="734" spans="3:4">
      <c r="C734" s="4" t="s">
        <v>1781</v>
      </c>
      <c r="D734" s="4">
        <v>0</v>
      </c>
    </row>
    <row r="735" spans="3:4">
      <c r="C735" s="4" t="s">
        <v>1781</v>
      </c>
      <c r="D735" s="4">
        <v>0</v>
      </c>
    </row>
    <row r="736" spans="3:4">
      <c r="C736" s="4" t="s">
        <v>1781</v>
      </c>
      <c r="D736" s="4">
        <v>0</v>
      </c>
    </row>
    <row r="737" spans="3:4">
      <c r="C737" s="4" t="s">
        <v>1781</v>
      </c>
      <c r="D737" s="4">
        <v>0</v>
      </c>
    </row>
    <row r="738" spans="3:4">
      <c r="C738" s="4" t="s">
        <v>1781</v>
      </c>
      <c r="D738" s="4">
        <v>0</v>
      </c>
    </row>
    <row r="739" spans="3:4">
      <c r="C739" s="4" t="s">
        <v>1781</v>
      </c>
      <c r="D739" s="4">
        <v>0</v>
      </c>
    </row>
    <row r="740" spans="3:4">
      <c r="C740" s="4" t="s">
        <v>1781</v>
      </c>
      <c r="D740" s="4">
        <v>0</v>
      </c>
    </row>
    <row r="741" spans="3:4">
      <c r="C741" s="4" t="s">
        <v>1781</v>
      </c>
      <c r="D741" s="4">
        <v>0</v>
      </c>
    </row>
    <row r="742" spans="3:4">
      <c r="C742" s="4" t="s">
        <v>1781</v>
      </c>
      <c r="D742" s="4">
        <v>0</v>
      </c>
    </row>
    <row r="743" spans="3:4">
      <c r="C743" s="4" t="s">
        <v>1781</v>
      </c>
      <c r="D743" s="4">
        <v>62</v>
      </c>
    </row>
    <row r="744" spans="3:4">
      <c r="C744" s="4" t="s">
        <v>1781</v>
      </c>
      <c r="D744" s="4">
        <v>61</v>
      </c>
    </row>
    <row r="745" spans="3:4">
      <c r="C745" s="4" t="s">
        <v>1781</v>
      </c>
      <c r="D745" s="4">
        <v>0</v>
      </c>
    </row>
    <row r="746" spans="3:4">
      <c r="C746" s="4" t="s">
        <v>1781</v>
      </c>
      <c r="D746" s="4">
        <v>0</v>
      </c>
    </row>
    <row r="747" spans="3:4">
      <c r="C747" s="4" t="s">
        <v>1781</v>
      </c>
      <c r="D747" s="4">
        <v>0</v>
      </c>
    </row>
    <row r="748" spans="3:4">
      <c r="C748" s="4" t="s">
        <v>1781</v>
      </c>
      <c r="D748" s="4">
        <v>0</v>
      </c>
    </row>
    <row r="749" spans="3:4">
      <c r="C749" s="4" t="s">
        <v>1781</v>
      </c>
      <c r="D749" s="4">
        <v>1</v>
      </c>
    </row>
    <row r="750" spans="1:4">
      <c r="A750" s="4" t="s">
        <v>1836</v>
      </c>
      <c r="C750" s="4" t="s">
        <v>1781</v>
      </c>
      <c r="D750" s="4">
        <v>0</v>
      </c>
    </row>
    <row r="751" spans="3:4">
      <c r="C751" s="4" t="s">
        <v>1781</v>
      </c>
      <c r="D751" s="4">
        <v>10</v>
      </c>
    </row>
    <row r="752" spans="1:4">
      <c r="A752" s="4" t="s">
        <v>1839</v>
      </c>
      <c r="C752" s="4" t="s">
        <v>1781</v>
      </c>
      <c r="D752" s="4">
        <v>0</v>
      </c>
    </row>
    <row r="753" spans="1:4">
      <c r="A753" s="4" t="s">
        <v>1842</v>
      </c>
      <c r="C753" s="4" t="s">
        <v>1781</v>
      </c>
      <c r="D753" s="4">
        <v>0</v>
      </c>
    </row>
    <row r="754" spans="3:4">
      <c r="C754" s="4" t="s">
        <v>1781</v>
      </c>
      <c r="D754" s="4">
        <v>15</v>
      </c>
    </row>
    <row r="755" spans="1:4">
      <c r="A755" s="4" t="s">
        <v>1782</v>
      </c>
      <c r="C755" s="4" t="s">
        <v>1781</v>
      </c>
      <c r="D755" s="4">
        <v>0</v>
      </c>
    </row>
    <row r="756" spans="3:4">
      <c r="C756" s="4" t="s">
        <v>1781</v>
      </c>
      <c r="D756" s="4">
        <v>1</v>
      </c>
    </row>
    <row r="757" spans="1:4">
      <c r="A757" s="4" t="s">
        <v>1802</v>
      </c>
      <c r="C757" s="4" t="s">
        <v>1781</v>
      </c>
      <c r="D757" s="4">
        <v>0</v>
      </c>
    </row>
    <row r="758" spans="3:4">
      <c r="C758" s="4" t="s">
        <v>1781</v>
      </c>
      <c r="D758" s="4">
        <v>11</v>
      </c>
    </row>
    <row r="759" spans="1:4">
      <c r="A759" s="4" t="s">
        <v>1805</v>
      </c>
      <c r="C759" s="4" t="s">
        <v>1781</v>
      </c>
      <c r="D759" s="4">
        <v>0</v>
      </c>
    </row>
    <row r="760" spans="3:4">
      <c r="C760" s="4" t="s">
        <v>1781</v>
      </c>
      <c r="D760" s="4">
        <v>15</v>
      </c>
    </row>
    <row r="761" spans="1:4">
      <c r="A761" s="4" t="s">
        <v>1809</v>
      </c>
      <c r="C761" s="4" t="s">
        <v>1781</v>
      </c>
      <c r="D761" s="4">
        <v>0</v>
      </c>
    </row>
    <row r="762" spans="2:4">
      <c r="B762" s="4" t="s">
        <v>1850</v>
      </c>
      <c r="C762" s="4" t="s">
        <v>1781</v>
      </c>
      <c r="D762" s="4">
        <v>0</v>
      </c>
    </row>
    <row r="763" spans="2:4">
      <c r="B763" s="4" t="s">
        <v>1847</v>
      </c>
      <c r="C763" s="4" t="s">
        <v>1781</v>
      </c>
      <c r="D763" s="4">
        <v>0</v>
      </c>
    </row>
    <row r="764" spans="1:4">
      <c r="A764" s="4" t="s">
        <v>2550</v>
      </c>
      <c r="B764" s="4" t="s">
        <v>2491</v>
      </c>
      <c r="C764" s="4" t="s">
        <v>1506</v>
      </c>
      <c r="D764" s="4">
        <v>252</v>
      </c>
    </row>
    <row r="765" spans="1:4">
      <c r="A765" s="4" t="s">
        <v>2003</v>
      </c>
      <c r="B765" s="4" t="s">
        <v>2551</v>
      </c>
      <c r="C765" s="4" t="s">
        <v>1506</v>
      </c>
      <c r="D765" s="4">
        <v>0</v>
      </c>
    </row>
    <row r="766" spans="1:4">
      <c r="A766" s="4" t="s">
        <v>2552</v>
      </c>
      <c r="B766" s="4" t="s">
        <v>2553</v>
      </c>
      <c r="C766" s="4" t="s">
        <v>2140</v>
      </c>
      <c r="D766" s="4">
        <v>0</v>
      </c>
    </row>
    <row r="767" spans="1:4">
      <c r="A767" s="4" t="s">
        <v>2554</v>
      </c>
      <c r="B767" s="4" t="s">
        <v>2555</v>
      </c>
      <c r="C767" s="4" t="s">
        <v>2140</v>
      </c>
      <c r="D767" s="4">
        <v>21</v>
      </c>
    </row>
    <row r="768" spans="1:4">
      <c r="A768" s="4" t="s">
        <v>2556</v>
      </c>
      <c r="B768" s="4" t="s">
        <v>2557</v>
      </c>
      <c r="C768" s="4" t="s">
        <v>2140</v>
      </c>
      <c r="D768" s="4">
        <v>14</v>
      </c>
    </row>
    <row r="769" spans="1:4">
      <c r="A769" s="4" t="s">
        <v>2558</v>
      </c>
      <c r="B769" s="4" t="s">
        <v>2559</v>
      </c>
      <c r="C769" s="4" t="s">
        <v>2140</v>
      </c>
      <c r="D769" s="4">
        <v>19</v>
      </c>
    </row>
    <row r="770" spans="1:4">
      <c r="A770" s="4" t="s">
        <v>2560</v>
      </c>
      <c r="B770" s="4" t="s">
        <v>2561</v>
      </c>
      <c r="C770" s="4" t="s">
        <v>2140</v>
      </c>
      <c r="D770" s="4">
        <v>18</v>
      </c>
    </row>
    <row r="771" spans="1:4">
      <c r="A771" s="4" t="s">
        <v>2562</v>
      </c>
      <c r="B771" s="4" t="s">
        <v>2563</v>
      </c>
      <c r="C771" s="4" t="s">
        <v>2140</v>
      </c>
      <c r="D771" s="4">
        <v>63</v>
      </c>
    </row>
    <row r="772" spans="1:4">
      <c r="A772" s="4" t="s">
        <v>2564</v>
      </c>
      <c r="B772" s="4" t="s">
        <v>2565</v>
      </c>
      <c r="C772" s="4" t="s">
        <v>2140</v>
      </c>
      <c r="D772" s="4">
        <v>53</v>
      </c>
    </row>
    <row r="773" spans="1:4">
      <c r="A773" s="4" t="s">
        <v>2566</v>
      </c>
      <c r="B773" s="4" t="s">
        <v>2567</v>
      </c>
      <c r="C773" s="4" t="s">
        <v>2140</v>
      </c>
      <c r="D773" s="4">
        <v>59</v>
      </c>
    </row>
    <row r="774" spans="1:4">
      <c r="A774" s="4" t="s">
        <v>1459</v>
      </c>
      <c r="B774" s="4" t="s">
        <v>1462</v>
      </c>
      <c r="C774" s="4" t="s">
        <v>1466</v>
      </c>
      <c r="D774" s="4">
        <v>0</v>
      </c>
    </row>
    <row r="775" spans="1:4">
      <c r="A775" s="4" t="s">
        <v>1463</v>
      </c>
      <c r="B775" s="4" t="s">
        <v>2568</v>
      </c>
      <c r="C775" s="4" t="s">
        <v>1466</v>
      </c>
      <c r="D775" s="4">
        <v>0</v>
      </c>
    </row>
    <row r="776" spans="1:4">
      <c r="A776" s="4" t="s">
        <v>1467</v>
      </c>
      <c r="B776" s="4" t="s">
        <v>2569</v>
      </c>
      <c r="C776" s="4" t="s">
        <v>1466</v>
      </c>
      <c r="D776" s="4">
        <v>6</v>
      </c>
    </row>
    <row r="777" spans="1:4">
      <c r="A777" s="4" t="s">
        <v>2570</v>
      </c>
      <c r="B777" s="4" t="s">
        <v>2571</v>
      </c>
      <c r="C777" s="4" t="s">
        <v>2572</v>
      </c>
      <c r="D777" s="4">
        <v>0</v>
      </c>
    </row>
    <row r="778" spans="1:4">
      <c r="A778" s="4" t="s">
        <v>2573</v>
      </c>
      <c r="C778" s="4" t="s">
        <v>2574</v>
      </c>
      <c r="D778" s="4">
        <v>0</v>
      </c>
    </row>
  </sheetData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T1755"/>
  <sheetViews>
    <sheetView workbookViewId="0">
      <pane xSplit="9" ySplit="1" topLeftCell="J1576" activePane="bottomRight" state="frozen"/>
      <selection/>
      <selection pane="topRight"/>
      <selection pane="bottomLeft"/>
      <selection pane="bottomRight" activeCell="D182" sqref="D182"/>
    </sheetView>
  </sheetViews>
  <sheetFormatPr defaultColWidth="9" defaultRowHeight="12.75"/>
  <cols>
    <col min="1" max="1" width="12.2477876106195" style="25" customWidth="1"/>
    <col min="2" max="2" width="8.50442477876106" style="25" customWidth="1"/>
    <col min="3" max="5" width="8.13274336283186" style="25" customWidth="1"/>
    <col min="6" max="6" width="26.1327433628319" style="25" customWidth="1"/>
    <col min="7" max="7" width="8.75221238938053" style="25" customWidth="1"/>
    <col min="8" max="8" width="14.1327433628319" style="25" customWidth="1"/>
    <col min="9" max="9" width="8.75221238938053" style="25" customWidth="1"/>
    <col min="10" max="14" width="13.3805309734513" style="26" customWidth="1"/>
    <col min="15" max="19" width="13.3805309734513" style="27" customWidth="1"/>
    <col min="20" max="16384" width="9" style="25"/>
  </cols>
  <sheetData>
    <row r="1" spans="1:20">
      <c r="A1" s="28"/>
      <c r="B1" s="28" t="s">
        <v>2164</v>
      </c>
      <c r="C1" s="28" t="s">
        <v>2164</v>
      </c>
      <c r="D1" s="28" t="s">
        <v>2164</v>
      </c>
      <c r="E1" s="28" t="s">
        <v>2164</v>
      </c>
      <c r="F1" s="29" t="s">
        <v>2592</v>
      </c>
      <c r="G1" s="29" t="s">
        <v>2592</v>
      </c>
      <c r="H1" s="28" t="s">
        <v>2592</v>
      </c>
      <c r="I1" s="28" t="s">
        <v>2592</v>
      </c>
      <c r="J1" s="36">
        <v>42576</v>
      </c>
      <c r="K1" s="36">
        <v>42577</v>
      </c>
      <c r="L1" s="36">
        <v>42578</v>
      </c>
      <c r="M1" s="36">
        <v>42579</v>
      </c>
      <c r="N1" s="36">
        <v>42580</v>
      </c>
      <c r="O1" s="37">
        <v>42576</v>
      </c>
      <c r="P1" s="37">
        <v>42577</v>
      </c>
      <c r="Q1" s="37">
        <v>42578</v>
      </c>
      <c r="R1" s="37">
        <v>42579</v>
      </c>
      <c r="S1" s="37">
        <v>42580</v>
      </c>
      <c r="T1" s="28"/>
    </row>
    <row r="2" spans="1:20">
      <c r="A2" s="28" t="str">
        <f t="shared" ref="A2:A65" si="0">B2&amp;E2</f>
        <v>L0486360PVJ</v>
      </c>
      <c r="B2" s="30" t="s">
        <v>2593</v>
      </c>
      <c r="C2" s="30" t="s">
        <v>2594</v>
      </c>
      <c r="D2" s="908" t="s">
        <v>2595</v>
      </c>
      <c r="E2" s="30" t="s">
        <v>2596</v>
      </c>
      <c r="F2" s="32" t="s">
        <v>2597</v>
      </c>
      <c r="G2" s="33">
        <v>1</v>
      </c>
      <c r="H2" s="30" t="s">
        <v>2598</v>
      </c>
      <c r="I2" s="28">
        <v>52</v>
      </c>
      <c r="J2" s="29">
        <v>21</v>
      </c>
      <c r="K2" s="29">
        <v>6</v>
      </c>
      <c r="L2" s="29">
        <v>13</v>
      </c>
      <c r="M2" s="29">
        <v>8</v>
      </c>
      <c r="N2" s="29">
        <v>4</v>
      </c>
      <c r="O2" s="38">
        <f>J2*G2</f>
        <v>21</v>
      </c>
      <c r="P2" s="38">
        <f>K2*G2</f>
        <v>6</v>
      </c>
      <c r="Q2" s="38">
        <f>L2*G2</f>
        <v>13</v>
      </c>
      <c r="R2" s="38">
        <f>M2*G2</f>
        <v>8</v>
      </c>
      <c r="S2" s="38">
        <f>G2*N2</f>
        <v>4</v>
      </c>
      <c r="T2" s="28">
        <f>I2-J2-K2-L2-M2-N2</f>
        <v>0</v>
      </c>
    </row>
    <row r="3" spans="1:20">
      <c r="A3" s="28" t="str">
        <f t="shared" si="0"/>
        <v>L0486362PVJ</v>
      </c>
      <c r="B3" s="30" t="s">
        <v>2599</v>
      </c>
      <c r="C3" s="30" t="s">
        <v>2594</v>
      </c>
      <c r="D3" s="908" t="s">
        <v>2595</v>
      </c>
      <c r="E3" s="30" t="s">
        <v>2596</v>
      </c>
      <c r="F3" s="32" t="s">
        <v>2600</v>
      </c>
      <c r="G3" s="33">
        <v>1</v>
      </c>
      <c r="H3" s="30" t="s">
        <v>2598</v>
      </c>
      <c r="I3" s="28">
        <v>52</v>
      </c>
      <c r="J3" s="29">
        <v>21</v>
      </c>
      <c r="K3" s="29">
        <v>6</v>
      </c>
      <c r="L3" s="29">
        <v>13</v>
      </c>
      <c r="M3" s="29">
        <v>8</v>
      </c>
      <c r="N3" s="29">
        <v>4</v>
      </c>
      <c r="O3" s="38">
        <f t="shared" ref="O3:O66" si="1">J3*G3</f>
        <v>21</v>
      </c>
      <c r="P3" s="38">
        <f t="shared" ref="P3:P66" si="2">K3*G3</f>
        <v>6</v>
      </c>
      <c r="Q3" s="38">
        <f t="shared" ref="Q3:Q66" si="3">L3*G3</f>
        <v>13</v>
      </c>
      <c r="R3" s="38">
        <f t="shared" ref="R3:R66" si="4">M3*G3</f>
        <v>8</v>
      </c>
      <c r="S3" s="38">
        <f t="shared" ref="S3:S66" si="5">G3*N3</f>
        <v>4</v>
      </c>
      <c r="T3" s="28">
        <f t="shared" ref="T3:T66" si="6">I3-J3-K3-L3-M3-N3</f>
        <v>0</v>
      </c>
    </row>
    <row r="4" spans="1:20">
      <c r="A4" s="28" t="str">
        <f t="shared" si="0"/>
        <v>L0486399PVJ</v>
      </c>
      <c r="B4" s="30" t="s">
        <v>2601</v>
      </c>
      <c r="C4" s="30" t="s">
        <v>2594</v>
      </c>
      <c r="D4" s="908" t="s">
        <v>2595</v>
      </c>
      <c r="E4" s="30" t="s">
        <v>2596</v>
      </c>
      <c r="F4" s="32" t="s">
        <v>2602</v>
      </c>
      <c r="G4" s="33">
        <v>1</v>
      </c>
      <c r="H4" s="30" t="s">
        <v>2598</v>
      </c>
      <c r="I4" s="28">
        <v>52</v>
      </c>
      <c r="J4" s="29">
        <v>21</v>
      </c>
      <c r="K4" s="29">
        <v>6</v>
      </c>
      <c r="L4" s="29">
        <v>13</v>
      </c>
      <c r="M4" s="29">
        <v>8</v>
      </c>
      <c r="N4" s="29">
        <v>4</v>
      </c>
      <c r="O4" s="38">
        <f t="shared" si="1"/>
        <v>21</v>
      </c>
      <c r="P4" s="38">
        <f t="shared" si="2"/>
        <v>6</v>
      </c>
      <c r="Q4" s="38">
        <f t="shared" si="3"/>
        <v>13</v>
      </c>
      <c r="R4" s="38">
        <f t="shared" si="4"/>
        <v>8</v>
      </c>
      <c r="S4" s="38">
        <f t="shared" si="5"/>
        <v>4</v>
      </c>
      <c r="T4" s="28">
        <f t="shared" si="6"/>
        <v>0</v>
      </c>
    </row>
    <row r="5" spans="1:20">
      <c r="A5" s="28" t="str">
        <f t="shared" si="0"/>
        <v>L0486405PVJ</v>
      </c>
      <c r="B5" s="30" t="s">
        <v>2603</v>
      </c>
      <c r="C5" s="30" t="s">
        <v>2594</v>
      </c>
      <c r="D5" s="908" t="s">
        <v>2595</v>
      </c>
      <c r="E5" s="30" t="s">
        <v>2596</v>
      </c>
      <c r="F5" s="32" t="s">
        <v>2604</v>
      </c>
      <c r="G5" s="33">
        <v>1</v>
      </c>
      <c r="H5" s="30" t="s">
        <v>2598</v>
      </c>
      <c r="I5" s="28">
        <v>52</v>
      </c>
      <c r="J5" s="29">
        <v>21</v>
      </c>
      <c r="K5" s="29">
        <v>6</v>
      </c>
      <c r="L5" s="29">
        <v>13</v>
      </c>
      <c r="M5" s="29">
        <v>8</v>
      </c>
      <c r="N5" s="29">
        <v>4</v>
      </c>
      <c r="O5" s="38">
        <f t="shared" si="1"/>
        <v>21</v>
      </c>
      <c r="P5" s="38">
        <f t="shared" si="2"/>
        <v>6</v>
      </c>
      <c r="Q5" s="38">
        <f t="shared" si="3"/>
        <v>13</v>
      </c>
      <c r="R5" s="38">
        <f t="shared" si="4"/>
        <v>8</v>
      </c>
      <c r="S5" s="38">
        <f t="shared" si="5"/>
        <v>4</v>
      </c>
      <c r="T5" s="28">
        <f t="shared" si="6"/>
        <v>0</v>
      </c>
    </row>
    <row r="6" spans="1:20">
      <c r="A6" s="28" t="str">
        <f t="shared" si="0"/>
        <v>L0529589</v>
      </c>
      <c r="B6" s="30" t="s">
        <v>2605</v>
      </c>
      <c r="C6" s="32" t="s">
        <v>2594</v>
      </c>
      <c r="D6" s="32" t="s">
        <v>2606</v>
      </c>
      <c r="E6" s="30"/>
      <c r="F6" s="30" t="s">
        <v>2607</v>
      </c>
      <c r="G6" s="34">
        <v>2</v>
      </c>
      <c r="H6" s="30" t="s">
        <v>2598</v>
      </c>
      <c r="I6" s="28">
        <v>52</v>
      </c>
      <c r="J6" s="29">
        <v>21</v>
      </c>
      <c r="K6" s="29">
        <v>6</v>
      </c>
      <c r="L6" s="29">
        <v>13</v>
      </c>
      <c r="M6" s="29">
        <v>8</v>
      </c>
      <c r="N6" s="29">
        <v>4</v>
      </c>
      <c r="O6" s="38">
        <f t="shared" si="1"/>
        <v>42</v>
      </c>
      <c r="P6" s="38">
        <f t="shared" si="2"/>
        <v>12</v>
      </c>
      <c r="Q6" s="38">
        <f t="shared" si="3"/>
        <v>26</v>
      </c>
      <c r="R6" s="38">
        <f t="shared" si="4"/>
        <v>16</v>
      </c>
      <c r="S6" s="38">
        <f t="shared" si="5"/>
        <v>8</v>
      </c>
      <c r="T6" s="28">
        <f t="shared" si="6"/>
        <v>0</v>
      </c>
    </row>
    <row r="7" spans="1:20">
      <c r="A7" s="28" t="str">
        <f t="shared" si="0"/>
        <v>L0427672</v>
      </c>
      <c r="B7" s="30" t="s">
        <v>2608</v>
      </c>
      <c r="C7" s="30" t="s">
        <v>2609</v>
      </c>
      <c r="D7" s="30" t="s">
        <v>2610</v>
      </c>
      <c r="E7" s="30"/>
      <c r="F7" s="30" t="s">
        <v>2611</v>
      </c>
      <c r="G7" s="34">
        <v>1</v>
      </c>
      <c r="H7" s="30" t="s">
        <v>2598</v>
      </c>
      <c r="I7" s="28">
        <v>52</v>
      </c>
      <c r="J7" s="29">
        <v>21</v>
      </c>
      <c r="K7" s="29">
        <v>6</v>
      </c>
      <c r="L7" s="29">
        <v>13</v>
      </c>
      <c r="M7" s="29">
        <v>8</v>
      </c>
      <c r="N7" s="29">
        <v>4</v>
      </c>
      <c r="O7" s="38">
        <f t="shared" si="1"/>
        <v>21</v>
      </c>
      <c r="P7" s="38">
        <f t="shared" si="2"/>
        <v>6</v>
      </c>
      <c r="Q7" s="38">
        <f t="shared" si="3"/>
        <v>13</v>
      </c>
      <c r="R7" s="38">
        <f t="shared" si="4"/>
        <v>8</v>
      </c>
      <c r="S7" s="38">
        <f t="shared" si="5"/>
        <v>4</v>
      </c>
      <c r="T7" s="28">
        <f t="shared" si="6"/>
        <v>0</v>
      </c>
    </row>
    <row r="8" spans="1:20">
      <c r="A8" s="28" t="str">
        <f t="shared" si="0"/>
        <v>L0427673</v>
      </c>
      <c r="B8" s="30" t="s">
        <v>2612</v>
      </c>
      <c r="C8" s="30" t="s">
        <v>2609</v>
      </c>
      <c r="D8" s="30" t="s">
        <v>2610</v>
      </c>
      <c r="E8" s="30"/>
      <c r="F8" s="30" t="s">
        <v>2613</v>
      </c>
      <c r="G8" s="34">
        <v>1</v>
      </c>
      <c r="H8" s="30" t="s">
        <v>2598</v>
      </c>
      <c r="I8" s="28">
        <v>52</v>
      </c>
      <c r="J8" s="29">
        <v>21</v>
      </c>
      <c r="K8" s="29">
        <v>6</v>
      </c>
      <c r="L8" s="29">
        <v>13</v>
      </c>
      <c r="M8" s="29">
        <v>8</v>
      </c>
      <c r="N8" s="29">
        <v>4</v>
      </c>
      <c r="O8" s="38">
        <f t="shared" si="1"/>
        <v>21</v>
      </c>
      <c r="P8" s="38">
        <f t="shared" si="2"/>
        <v>6</v>
      </c>
      <c r="Q8" s="38">
        <f t="shared" si="3"/>
        <v>13</v>
      </c>
      <c r="R8" s="38">
        <f t="shared" si="4"/>
        <v>8</v>
      </c>
      <c r="S8" s="38">
        <f t="shared" si="5"/>
        <v>4</v>
      </c>
      <c r="T8" s="28">
        <f t="shared" si="6"/>
        <v>0</v>
      </c>
    </row>
    <row r="9" spans="1:20">
      <c r="A9" s="28" t="str">
        <f t="shared" si="0"/>
        <v>L0423088</v>
      </c>
      <c r="B9" s="30" t="s">
        <v>2614</v>
      </c>
      <c r="C9" s="30" t="s">
        <v>2609</v>
      </c>
      <c r="D9" s="30" t="s">
        <v>2606</v>
      </c>
      <c r="E9" s="30"/>
      <c r="F9" s="30" t="s">
        <v>2615</v>
      </c>
      <c r="G9" s="34">
        <v>1</v>
      </c>
      <c r="H9" s="30" t="s">
        <v>2598</v>
      </c>
      <c r="I9" s="28">
        <v>52</v>
      </c>
      <c r="J9" s="29">
        <v>21</v>
      </c>
      <c r="K9" s="29">
        <v>6</v>
      </c>
      <c r="L9" s="29">
        <v>13</v>
      </c>
      <c r="M9" s="29">
        <v>8</v>
      </c>
      <c r="N9" s="29">
        <v>4</v>
      </c>
      <c r="O9" s="38">
        <f t="shared" si="1"/>
        <v>21</v>
      </c>
      <c r="P9" s="38">
        <f t="shared" si="2"/>
        <v>6</v>
      </c>
      <c r="Q9" s="38">
        <f t="shared" si="3"/>
        <v>13</v>
      </c>
      <c r="R9" s="38">
        <f t="shared" si="4"/>
        <v>8</v>
      </c>
      <c r="S9" s="38">
        <f t="shared" si="5"/>
        <v>4</v>
      </c>
      <c r="T9" s="28">
        <f t="shared" si="6"/>
        <v>0</v>
      </c>
    </row>
    <row r="10" spans="1:20">
      <c r="A10" s="28" t="str">
        <f t="shared" si="0"/>
        <v>L0016009</v>
      </c>
      <c r="B10" s="30" t="s">
        <v>2616</v>
      </c>
      <c r="C10" s="30" t="s">
        <v>2594</v>
      </c>
      <c r="D10" s="30" t="s">
        <v>2595</v>
      </c>
      <c r="E10" s="30"/>
      <c r="F10" s="30" t="s">
        <v>2617</v>
      </c>
      <c r="G10" s="34">
        <v>1</v>
      </c>
      <c r="H10" s="30" t="s">
        <v>2598</v>
      </c>
      <c r="I10" s="28">
        <v>52</v>
      </c>
      <c r="J10" s="29">
        <v>21</v>
      </c>
      <c r="K10" s="29">
        <v>6</v>
      </c>
      <c r="L10" s="29">
        <v>13</v>
      </c>
      <c r="M10" s="29">
        <v>8</v>
      </c>
      <c r="N10" s="29">
        <v>4</v>
      </c>
      <c r="O10" s="38">
        <f t="shared" si="1"/>
        <v>21</v>
      </c>
      <c r="P10" s="38">
        <f t="shared" si="2"/>
        <v>6</v>
      </c>
      <c r="Q10" s="38">
        <f t="shared" si="3"/>
        <v>13</v>
      </c>
      <c r="R10" s="38">
        <f t="shared" si="4"/>
        <v>8</v>
      </c>
      <c r="S10" s="38">
        <f t="shared" si="5"/>
        <v>4</v>
      </c>
      <c r="T10" s="28">
        <f t="shared" si="6"/>
        <v>0</v>
      </c>
    </row>
    <row r="11" spans="1:20">
      <c r="A11" s="28" t="str">
        <f t="shared" si="0"/>
        <v>L0018891</v>
      </c>
      <c r="B11" s="30" t="s">
        <v>2618</v>
      </c>
      <c r="C11" s="30" t="s">
        <v>2609</v>
      </c>
      <c r="D11" s="30" t="s">
        <v>2619</v>
      </c>
      <c r="E11" s="30" t="s">
        <v>309</v>
      </c>
      <c r="F11" s="30" t="s">
        <v>2620</v>
      </c>
      <c r="G11" s="34">
        <v>1</v>
      </c>
      <c r="H11" s="30" t="s">
        <v>2598</v>
      </c>
      <c r="I11" s="28">
        <v>52</v>
      </c>
      <c r="J11" s="29">
        <v>21</v>
      </c>
      <c r="K11" s="29">
        <v>6</v>
      </c>
      <c r="L11" s="29">
        <v>13</v>
      </c>
      <c r="M11" s="29">
        <v>8</v>
      </c>
      <c r="N11" s="29">
        <v>4</v>
      </c>
      <c r="O11" s="38">
        <f t="shared" si="1"/>
        <v>21</v>
      </c>
      <c r="P11" s="38">
        <f t="shared" si="2"/>
        <v>6</v>
      </c>
      <c r="Q11" s="38">
        <f t="shared" si="3"/>
        <v>13</v>
      </c>
      <c r="R11" s="38">
        <f t="shared" si="4"/>
        <v>8</v>
      </c>
      <c r="S11" s="38">
        <f t="shared" si="5"/>
        <v>4</v>
      </c>
      <c r="T11" s="28">
        <f t="shared" si="6"/>
        <v>0</v>
      </c>
    </row>
    <row r="12" spans="1:20">
      <c r="A12" s="28" t="str">
        <f t="shared" si="0"/>
        <v>L0547843PVJ</v>
      </c>
      <c r="B12" s="30" t="s">
        <v>2621</v>
      </c>
      <c r="C12" s="30" t="s">
        <v>2609</v>
      </c>
      <c r="D12" s="30" t="s">
        <v>2606</v>
      </c>
      <c r="E12" s="30" t="s">
        <v>2596</v>
      </c>
      <c r="F12" s="30" t="s">
        <v>2622</v>
      </c>
      <c r="G12" s="34">
        <v>1</v>
      </c>
      <c r="H12" s="30" t="s">
        <v>2598</v>
      </c>
      <c r="I12" s="28">
        <v>52</v>
      </c>
      <c r="J12" s="29">
        <v>21</v>
      </c>
      <c r="K12" s="29">
        <v>6</v>
      </c>
      <c r="L12" s="29">
        <v>13</v>
      </c>
      <c r="M12" s="29">
        <v>8</v>
      </c>
      <c r="N12" s="29">
        <v>4</v>
      </c>
      <c r="O12" s="38">
        <f t="shared" si="1"/>
        <v>21</v>
      </c>
      <c r="P12" s="38">
        <f t="shared" si="2"/>
        <v>6</v>
      </c>
      <c r="Q12" s="38">
        <f t="shared" si="3"/>
        <v>13</v>
      </c>
      <c r="R12" s="38">
        <f t="shared" si="4"/>
        <v>8</v>
      </c>
      <c r="S12" s="38">
        <f t="shared" si="5"/>
        <v>4</v>
      </c>
      <c r="T12" s="28">
        <f t="shared" si="6"/>
        <v>0</v>
      </c>
    </row>
    <row r="13" spans="1:20">
      <c r="A13" s="28" t="str">
        <f t="shared" si="0"/>
        <v>L0375110PVJ</v>
      </c>
      <c r="B13" s="30" t="s">
        <v>2623</v>
      </c>
      <c r="C13" s="30" t="s">
        <v>2594</v>
      </c>
      <c r="D13" s="30" t="s">
        <v>2624</v>
      </c>
      <c r="E13" s="30" t="s">
        <v>2596</v>
      </c>
      <c r="F13" s="30" t="s">
        <v>2625</v>
      </c>
      <c r="G13" s="34">
        <v>1</v>
      </c>
      <c r="H13" s="30" t="s">
        <v>2598</v>
      </c>
      <c r="I13" s="28">
        <v>52</v>
      </c>
      <c r="J13" s="29">
        <v>21</v>
      </c>
      <c r="K13" s="29">
        <v>6</v>
      </c>
      <c r="L13" s="29">
        <v>13</v>
      </c>
      <c r="M13" s="29">
        <v>8</v>
      </c>
      <c r="N13" s="29">
        <v>4</v>
      </c>
      <c r="O13" s="38">
        <f t="shared" si="1"/>
        <v>21</v>
      </c>
      <c r="P13" s="38">
        <f t="shared" si="2"/>
        <v>6</v>
      </c>
      <c r="Q13" s="38">
        <f t="shared" si="3"/>
        <v>13</v>
      </c>
      <c r="R13" s="38">
        <f t="shared" si="4"/>
        <v>8</v>
      </c>
      <c r="S13" s="38">
        <f t="shared" si="5"/>
        <v>4</v>
      </c>
      <c r="T13" s="28">
        <f t="shared" si="6"/>
        <v>0</v>
      </c>
    </row>
    <row r="14" spans="1:20">
      <c r="A14" s="28" t="str">
        <f t="shared" si="0"/>
        <v>L0390960</v>
      </c>
      <c r="B14" s="30" t="s">
        <v>2626</v>
      </c>
      <c r="C14" s="30" t="s">
        <v>2609</v>
      </c>
      <c r="D14" s="30" t="s">
        <v>2619</v>
      </c>
      <c r="E14" s="30"/>
      <c r="F14" s="30" t="s">
        <v>2627</v>
      </c>
      <c r="G14" s="35">
        <v>1</v>
      </c>
      <c r="H14" s="30" t="s">
        <v>2598</v>
      </c>
      <c r="I14" s="28">
        <v>52</v>
      </c>
      <c r="J14" s="29">
        <v>21</v>
      </c>
      <c r="K14" s="29">
        <v>6</v>
      </c>
      <c r="L14" s="29">
        <v>13</v>
      </c>
      <c r="M14" s="29">
        <v>8</v>
      </c>
      <c r="N14" s="29">
        <v>4</v>
      </c>
      <c r="O14" s="38">
        <f t="shared" si="1"/>
        <v>21</v>
      </c>
      <c r="P14" s="38">
        <f t="shared" si="2"/>
        <v>6</v>
      </c>
      <c r="Q14" s="38">
        <f t="shared" si="3"/>
        <v>13</v>
      </c>
      <c r="R14" s="38">
        <f t="shared" si="4"/>
        <v>8</v>
      </c>
      <c r="S14" s="38">
        <f t="shared" si="5"/>
        <v>4</v>
      </c>
      <c r="T14" s="28">
        <f t="shared" si="6"/>
        <v>0</v>
      </c>
    </row>
    <row r="15" spans="1:20">
      <c r="A15" s="28" t="str">
        <f t="shared" si="0"/>
        <v>L0547845PVJ</v>
      </c>
      <c r="B15" s="30" t="s">
        <v>2628</v>
      </c>
      <c r="C15" s="30" t="s">
        <v>2609</v>
      </c>
      <c r="D15" s="30" t="s">
        <v>2606</v>
      </c>
      <c r="E15" s="30" t="s">
        <v>2596</v>
      </c>
      <c r="F15" s="30" t="s">
        <v>2629</v>
      </c>
      <c r="G15" s="35">
        <v>1</v>
      </c>
      <c r="H15" s="30" t="s">
        <v>2598</v>
      </c>
      <c r="I15" s="28">
        <v>52</v>
      </c>
      <c r="J15" s="29">
        <v>21</v>
      </c>
      <c r="K15" s="29">
        <v>6</v>
      </c>
      <c r="L15" s="29">
        <v>13</v>
      </c>
      <c r="M15" s="29">
        <v>8</v>
      </c>
      <c r="N15" s="29">
        <v>4</v>
      </c>
      <c r="O15" s="38">
        <f t="shared" si="1"/>
        <v>21</v>
      </c>
      <c r="P15" s="38">
        <f t="shared" si="2"/>
        <v>6</v>
      </c>
      <c r="Q15" s="38">
        <f t="shared" si="3"/>
        <v>13</v>
      </c>
      <c r="R15" s="38">
        <f t="shared" si="4"/>
        <v>8</v>
      </c>
      <c r="S15" s="38">
        <f t="shared" si="5"/>
        <v>4</v>
      </c>
      <c r="T15" s="28">
        <f t="shared" si="6"/>
        <v>0</v>
      </c>
    </row>
    <row r="16" spans="1:20">
      <c r="A16" s="28" t="str">
        <f t="shared" si="0"/>
        <v>L0375109PVJ</v>
      </c>
      <c r="B16" s="30" t="s">
        <v>2630</v>
      </c>
      <c r="C16" s="30" t="s">
        <v>2594</v>
      </c>
      <c r="D16" s="30" t="s">
        <v>2624</v>
      </c>
      <c r="E16" s="30" t="s">
        <v>2596</v>
      </c>
      <c r="F16" s="30" t="s">
        <v>2631</v>
      </c>
      <c r="G16" s="35">
        <v>1</v>
      </c>
      <c r="H16" s="30" t="s">
        <v>2598</v>
      </c>
      <c r="I16" s="28">
        <v>52</v>
      </c>
      <c r="J16" s="29">
        <v>21</v>
      </c>
      <c r="K16" s="29">
        <v>6</v>
      </c>
      <c r="L16" s="29">
        <v>13</v>
      </c>
      <c r="M16" s="29">
        <v>8</v>
      </c>
      <c r="N16" s="29">
        <v>4</v>
      </c>
      <c r="O16" s="38">
        <f t="shared" si="1"/>
        <v>21</v>
      </c>
      <c r="P16" s="38">
        <f t="shared" si="2"/>
        <v>6</v>
      </c>
      <c r="Q16" s="38">
        <f t="shared" si="3"/>
        <v>13</v>
      </c>
      <c r="R16" s="38">
        <f t="shared" si="4"/>
        <v>8</v>
      </c>
      <c r="S16" s="38">
        <f t="shared" si="5"/>
        <v>4</v>
      </c>
      <c r="T16" s="28">
        <f t="shared" si="6"/>
        <v>0</v>
      </c>
    </row>
    <row r="17" spans="1:20">
      <c r="A17" s="28" t="str">
        <f t="shared" si="0"/>
        <v>L0390957</v>
      </c>
      <c r="B17" s="30" t="s">
        <v>2632</v>
      </c>
      <c r="C17" s="30" t="s">
        <v>2609</v>
      </c>
      <c r="D17" s="30" t="s">
        <v>2619</v>
      </c>
      <c r="E17" s="30"/>
      <c r="F17" s="30" t="s">
        <v>2633</v>
      </c>
      <c r="G17" s="35">
        <v>1</v>
      </c>
      <c r="H17" s="30" t="s">
        <v>2598</v>
      </c>
      <c r="I17" s="28">
        <v>52</v>
      </c>
      <c r="J17" s="29">
        <v>21</v>
      </c>
      <c r="K17" s="29">
        <v>6</v>
      </c>
      <c r="L17" s="29">
        <v>13</v>
      </c>
      <c r="M17" s="29">
        <v>8</v>
      </c>
      <c r="N17" s="29">
        <v>4</v>
      </c>
      <c r="O17" s="38">
        <f t="shared" si="1"/>
        <v>21</v>
      </c>
      <c r="P17" s="38">
        <f t="shared" si="2"/>
        <v>6</v>
      </c>
      <c r="Q17" s="38">
        <f t="shared" si="3"/>
        <v>13</v>
      </c>
      <c r="R17" s="38">
        <f t="shared" si="4"/>
        <v>8</v>
      </c>
      <c r="S17" s="38">
        <f t="shared" si="5"/>
        <v>4</v>
      </c>
      <c r="T17" s="28">
        <f t="shared" si="6"/>
        <v>0</v>
      </c>
    </row>
    <row r="18" spans="1:20">
      <c r="A18" s="28" t="str">
        <f t="shared" si="0"/>
        <v>L0389652</v>
      </c>
      <c r="B18" s="30" t="s">
        <v>2634</v>
      </c>
      <c r="C18" s="30" t="s">
        <v>2594</v>
      </c>
      <c r="D18" s="30" t="s">
        <v>2606</v>
      </c>
      <c r="E18" s="30"/>
      <c r="F18" s="30" t="s">
        <v>2635</v>
      </c>
      <c r="G18" s="34">
        <v>2</v>
      </c>
      <c r="H18" s="30" t="s">
        <v>2598</v>
      </c>
      <c r="I18" s="28">
        <v>52</v>
      </c>
      <c r="J18" s="29">
        <v>21</v>
      </c>
      <c r="K18" s="29">
        <v>6</v>
      </c>
      <c r="L18" s="29">
        <v>13</v>
      </c>
      <c r="M18" s="29">
        <v>8</v>
      </c>
      <c r="N18" s="29">
        <v>4</v>
      </c>
      <c r="O18" s="38">
        <f t="shared" si="1"/>
        <v>42</v>
      </c>
      <c r="P18" s="38">
        <f t="shared" si="2"/>
        <v>12</v>
      </c>
      <c r="Q18" s="38">
        <f t="shared" si="3"/>
        <v>26</v>
      </c>
      <c r="R18" s="38">
        <f t="shared" si="4"/>
        <v>16</v>
      </c>
      <c r="S18" s="38">
        <f t="shared" si="5"/>
        <v>8</v>
      </c>
      <c r="T18" s="28">
        <f t="shared" si="6"/>
        <v>0</v>
      </c>
    </row>
    <row r="19" spans="1:20">
      <c r="A19" s="28" t="str">
        <f t="shared" si="0"/>
        <v>L0389654</v>
      </c>
      <c r="B19" s="30" t="s">
        <v>2636</v>
      </c>
      <c r="C19" s="30" t="s">
        <v>2594</v>
      </c>
      <c r="D19" s="30" t="s">
        <v>2606</v>
      </c>
      <c r="E19" s="30"/>
      <c r="F19" s="30" t="s">
        <v>2637</v>
      </c>
      <c r="G19" s="34">
        <v>2</v>
      </c>
      <c r="H19" s="30" t="s">
        <v>2598</v>
      </c>
      <c r="I19" s="28">
        <v>52</v>
      </c>
      <c r="J19" s="29">
        <v>21</v>
      </c>
      <c r="K19" s="29">
        <v>6</v>
      </c>
      <c r="L19" s="29">
        <v>13</v>
      </c>
      <c r="M19" s="29">
        <v>8</v>
      </c>
      <c r="N19" s="29">
        <v>4</v>
      </c>
      <c r="O19" s="38">
        <f t="shared" si="1"/>
        <v>42</v>
      </c>
      <c r="P19" s="38">
        <f t="shared" si="2"/>
        <v>12</v>
      </c>
      <c r="Q19" s="38">
        <f t="shared" si="3"/>
        <v>26</v>
      </c>
      <c r="R19" s="38">
        <f t="shared" si="4"/>
        <v>16</v>
      </c>
      <c r="S19" s="38">
        <f t="shared" si="5"/>
        <v>8</v>
      </c>
      <c r="T19" s="28">
        <f t="shared" si="6"/>
        <v>0</v>
      </c>
    </row>
    <row r="20" spans="1:20">
      <c r="A20" s="28" t="str">
        <f t="shared" si="0"/>
        <v>L0375085</v>
      </c>
      <c r="B20" s="30" t="s">
        <v>2638</v>
      </c>
      <c r="C20" s="30" t="s">
        <v>2639</v>
      </c>
      <c r="D20" s="30" t="s">
        <v>2595</v>
      </c>
      <c r="E20" s="30"/>
      <c r="F20" s="32" t="s">
        <v>2640</v>
      </c>
      <c r="G20" s="33">
        <v>4</v>
      </c>
      <c r="H20" s="30" t="s">
        <v>2598</v>
      </c>
      <c r="I20" s="28">
        <v>52</v>
      </c>
      <c r="J20" s="29">
        <v>21</v>
      </c>
      <c r="K20" s="29">
        <v>6</v>
      </c>
      <c r="L20" s="29">
        <v>13</v>
      </c>
      <c r="M20" s="29">
        <v>8</v>
      </c>
      <c r="N20" s="29">
        <v>4</v>
      </c>
      <c r="O20" s="38">
        <f t="shared" si="1"/>
        <v>84</v>
      </c>
      <c r="P20" s="38">
        <f t="shared" si="2"/>
        <v>24</v>
      </c>
      <c r="Q20" s="38">
        <f t="shared" si="3"/>
        <v>52</v>
      </c>
      <c r="R20" s="38">
        <f t="shared" si="4"/>
        <v>32</v>
      </c>
      <c r="S20" s="38">
        <f t="shared" si="5"/>
        <v>16</v>
      </c>
      <c r="T20" s="28">
        <f t="shared" si="6"/>
        <v>0</v>
      </c>
    </row>
    <row r="21" spans="1:20">
      <c r="A21" s="28" t="str">
        <f t="shared" si="0"/>
        <v>L0375084PVJ</v>
      </c>
      <c r="B21" s="30" t="s">
        <v>2641</v>
      </c>
      <c r="C21" s="30" t="s">
        <v>2594</v>
      </c>
      <c r="D21" s="30" t="s">
        <v>2624</v>
      </c>
      <c r="E21" s="30" t="s">
        <v>2596</v>
      </c>
      <c r="F21" s="32" t="s">
        <v>2642</v>
      </c>
      <c r="G21" s="33">
        <v>4</v>
      </c>
      <c r="H21" s="30" t="s">
        <v>2598</v>
      </c>
      <c r="I21" s="28">
        <v>52</v>
      </c>
      <c r="J21" s="29">
        <v>21</v>
      </c>
      <c r="K21" s="29">
        <v>6</v>
      </c>
      <c r="L21" s="29">
        <v>13</v>
      </c>
      <c r="M21" s="29">
        <v>8</v>
      </c>
      <c r="N21" s="29">
        <v>4</v>
      </c>
      <c r="O21" s="38">
        <f t="shared" si="1"/>
        <v>84</v>
      </c>
      <c r="P21" s="38">
        <f t="shared" si="2"/>
        <v>24</v>
      </c>
      <c r="Q21" s="38">
        <f t="shared" si="3"/>
        <v>52</v>
      </c>
      <c r="R21" s="38">
        <f t="shared" si="4"/>
        <v>32</v>
      </c>
      <c r="S21" s="38">
        <f t="shared" si="5"/>
        <v>16</v>
      </c>
      <c r="T21" s="28">
        <f t="shared" si="6"/>
        <v>0</v>
      </c>
    </row>
    <row r="22" spans="1:20">
      <c r="A22" s="28" t="str">
        <f t="shared" si="0"/>
        <v>L0375079PVJ</v>
      </c>
      <c r="B22" s="30" t="s">
        <v>2643</v>
      </c>
      <c r="C22" s="30" t="s">
        <v>2594</v>
      </c>
      <c r="D22" s="30" t="s">
        <v>2606</v>
      </c>
      <c r="E22" s="30" t="s">
        <v>2596</v>
      </c>
      <c r="F22" s="30" t="s">
        <v>2644</v>
      </c>
      <c r="G22" s="34">
        <v>1</v>
      </c>
      <c r="H22" s="30" t="s">
        <v>2598</v>
      </c>
      <c r="I22" s="28">
        <v>52</v>
      </c>
      <c r="J22" s="29">
        <v>21</v>
      </c>
      <c r="K22" s="29">
        <v>6</v>
      </c>
      <c r="L22" s="29">
        <v>13</v>
      </c>
      <c r="M22" s="29">
        <v>8</v>
      </c>
      <c r="N22" s="29">
        <v>4</v>
      </c>
      <c r="O22" s="38">
        <f t="shared" si="1"/>
        <v>21</v>
      </c>
      <c r="P22" s="38">
        <f t="shared" si="2"/>
        <v>6</v>
      </c>
      <c r="Q22" s="38">
        <f t="shared" si="3"/>
        <v>13</v>
      </c>
      <c r="R22" s="38">
        <f t="shared" si="4"/>
        <v>8</v>
      </c>
      <c r="S22" s="38">
        <f t="shared" si="5"/>
        <v>4</v>
      </c>
      <c r="T22" s="28">
        <f t="shared" si="6"/>
        <v>0</v>
      </c>
    </row>
    <row r="23" spans="1:20">
      <c r="A23" s="28" t="str">
        <f t="shared" si="0"/>
        <v>L0375078PVJ</v>
      </c>
      <c r="B23" s="30" t="s">
        <v>2645</v>
      </c>
      <c r="C23" s="30" t="s">
        <v>2594</v>
      </c>
      <c r="D23" s="30" t="s">
        <v>2606</v>
      </c>
      <c r="E23" s="30" t="s">
        <v>2596</v>
      </c>
      <c r="F23" s="30" t="s">
        <v>2646</v>
      </c>
      <c r="G23" s="34">
        <v>1</v>
      </c>
      <c r="H23" s="30" t="s">
        <v>2598</v>
      </c>
      <c r="I23" s="28">
        <v>52</v>
      </c>
      <c r="J23" s="29">
        <v>21</v>
      </c>
      <c r="K23" s="29">
        <v>6</v>
      </c>
      <c r="L23" s="29">
        <v>13</v>
      </c>
      <c r="M23" s="29">
        <v>8</v>
      </c>
      <c r="N23" s="29">
        <v>4</v>
      </c>
      <c r="O23" s="38">
        <f t="shared" si="1"/>
        <v>21</v>
      </c>
      <c r="P23" s="38">
        <f t="shared" si="2"/>
        <v>6</v>
      </c>
      <c r="Q23" s="38">
        <f t="shared" si="3"/>
        <v>13</v>
      </c>
      <c r="R23" s="38">
        <f t="shared" si="4"/>
        <v>8</v>
      </c>
      <c r="S23" s="38">
        <f t="shared" si="5"/>
        <v>4</v>
      </c>
      <c r="T23" s="28">
        <f t="shared" si="6"/>
        <v>0</v>
      </c>
    </row>
    <row r="24" spans="1:20">
      <c r="A24" s="28" t="str">
        <f t="shared" si="0"/>
        <v>L0375077PVJ</v>
      </c>
      <c r="B24" s="30" t="s">
        <v>2647</v>
      </c>
      <c r="C24" s="30" t="s">
        <v>2594</v>
      </c>
      <c r="D24" s="30" t="s">
        <v>2595</v>
      </c>
      <c r="E24" s="30" t="s">
        <v>2596</v>
      </c>
      <c r="F24" s="30" t="s">
        <v>2648</v>
      </c>
      <c r="G24" s="34">
        <v>1</v>
      </c>
      <c r="H24" s="30" t="s">
        <v>2598</v>
      </c>
      <c r="I24" s="28">
        <v>52</v>
      </c>
      <c r="J24" s="29">
        <v>21</v>
      </c>
      <c r="K24" s="29">
        <v>6</v>
      </c>
      <c r="L24" s="29">
        <v>13</v>
      </c>
      <c r="M24" s="29">
        <v>8</v>
      </c>
      <c r="N24" s="29">
        <v>4</v>
      </c>
      <c r="O24" s="38">
        <f t="shared" si="1"/>
        <v>21</v>
      </c>
      <c r="P24" s="38">
        <f t="shared" si="2"/>
        <v>6</v>
      </c>
      <c r="Q24" s="38">
        <f t="shared" si="3"/>
        <v>13</v>
      </c>
      <c r="R24" s="38">
        <f t="shared" si="4"/>
        <v>8</v>
      </c>
      <c r="S24" s="38">
        <f t="shared" si="5"/>
        <v>4</v>
      </c>
      <c r="T24" s="28">
        <f t="shared" si="6"/>
        <v>0</v>
      </c>
    </row>
    <row r="25" spans="1:20">
      <c r="A25" s="28" t="str">
        <f t="shared" si="0"/>
        <v>L0375076PVJ</v>
      </c>
      <c r="B25" s="30" t="s">
        <v>2649</v>
      </c>
      <c r="C25" s="30" t="s">
        <v>2594</v>
      </c>
      <c r="D25" s="30" t="s">
        <v>2595</v>
      </c>
      <c r="E25" s="30" t="s">
        <v>2596</v>
      </c>
      <c r="F25" s="30" t="s">
        <v>2650</v>
      </c>
      <c r="G25" s="34">
        <v>1</v>
      </c>
      <c r="H25" s="30" t="s">
        <v>2598</v>
      </c>
      <c r="I25" s="28">
        <v>52</v>
      </c>
      <c r="J25" s="29">
        <v>21</v>
      </c>
      <c r="K25" s="29">
        <v>6</v>
      </c>
      <c r="L25" s="29">
        <v>13</v>
      </c>
      <c r="M25" s="29">
        <v>8</v>
      </c>
      <c r="N25" s="29">
        <v>4</v>
      </c>
      <c r="O25" s="38">
        <f t="shared" si="1"/>
        <v>21</v>
      </c>
      <c r="P25" s="38">
        <f t="shared" si="2"/>
        <v>6</v>
      </c>
      <c r="Q25" s="38">
        <f t="shared" si="3"/>
        <v>13</v>
      </c>
      <c r="R25" s="38">
        <f t="shared" si="4"/>
        <v>8</v>
      </c>
      <c r="S25" s="38">
        <f t="shared" si="5"/>
        <v>4</v>
      </c>
      <c r="T25" s="28">
        <f t="shared" si="6"/>
        <v>0</v>
      </c>
    </row>
    <row r="26" spans="1:20">
      <c r="A26" s="28" t="str">
        <f t="shared" si="0"/>
        <v>L0433750PVJ</v>
      </c>
      <c r="B26" s="30" t="s">
        <v>2651</v>
      </c>
      <c r="C26" s="30" t="s">
        <v>2594</v>
      </c>
      <c r="D26" s="30" t="s">
        <v>2619</v>
      </c>
      <c r="E26" s="30" t="s">
        <v>2596</v>
      </c>
      <c r="F26" s="30" t="s">
        <v>2652</v>
      </c>
      <c r="G26" s="34">
        <v>1</v>
      </c>
      <c r="H26" s="30" t="s">
        <v>2598</v>
      </c>
      <c r="I26" s="28">
        <v>52</v>
      </c>
      <c r="J26" s="29">
        <v>21</v>
      </c>
      <c r="K26" s="29">
        <v>6</v>
      </c>
      <c r="L26" s="29">
        <v>13</v>
      </c>
      <c r="M26" s="29">
        <v>8</v>
      </c>
      <c r="N26" s="29">
        <v>4</v>
      </c>
      <c r="O26" s="38">
        <f t="shared" si="1"/>
        <v>21</v>
      </c>
      <c r="P26" s="38">
        <f t="shared" si="2"/>
        <v>6</v>
      </c>
      <c r="Q26" s="38">
        <f t="shared" si="3"/>
        <v>13</v>
      </c>
      <c r="R26" s="38">
        <f t="shared" si="4"/>
        <v>8</v>
      </c>
      <c r="S26" s="38">
        <f t="shared" si="5"/>
        <v>4</v>
      </c>
      <c r="T26" s="28">
        <f t="shared" si="6"/>
        <v>0</v>
      </c>
    </row>
    <row r="27" spans="1:20">
      <c r="A27" s="28" t="str">
        <f t="shared" si="0"/>
        <v>L0433757PVJ</v>
      </c>
      <c r="B27" s="30" t="s">
        <v>2653</v>
      </c>
      <c r="C27" s="30" t="s">
        <v>2594</v>
      </c>
      <c r="D27" s="30" t="s">
        <v>2619</v>
      </c>
      <c r="E27" s="30" t="s">
        <v>2596</v>
      </c>
      <c r="F27" s="30" t="s">
        <v>2654</v>
      </c>
      <c r="G27" s="34">
        <v>1</v>
      </c>
      <c r="H27" s="30" t="s">
        <v>2598</v>
      </c>
      <c r="I27" s="28">
        <v>52</v>
      </c>
      <c r="J27" s="29">
        <v>21</v>
      </c>
      <c r="K27" s="29">
        <v>6</v>
      </c>
      <c r="L27" s="29">
        <v>13</v>
      </c>
      <c r="M27" s="29">
        <v>8</v>
      </c>
      <c r="N27" s="29">
        <v>4</v>
      </c>
      <c r="O27" s="38">
        <f t="shared" si="1"/>
        <v>21</v>
      </c>
      <c r="P27" s="38">
        <f t="shared" si="2"/>
        <v>6</v>
      </c>
      <c r="Q27" s="38">
        <f t="shared" si="3"/>
        <v>13</v>
      </c>
      <c r="R27" s="38">
        <f t="shared" si="4"/>
        <v>8</v>
      </c>
      <c r="S27" s="38">
        <f t="shared" si="5"/>
        <v>4</v>
      </c>
      <c r="T27" s="28">
        <f t="shared" si="6"/>
        <v>0</v>
      </c>
    </row>
    <row r="28" spans="1:20">
      <c r="A28" s="28" t="str">
        <f t="shared" si="0"/>
        <v>L0457903</v>
      </c>
      <c r="B28" s="30" t="s">
        <v>2655</v>
      </c>
      <c r="C28" s="30" t="s">
        <v>2609</v>
      </c>
      <c r="D28" s="30" t="s">
        <v>2619</v>
      </c>
      <c r="E28" s="30"/>
      <c r="F28" s="30" t="s">
        <v>2656</v>
      </c>
      <c r="G28" s="34">
        <v>2</v>
      </c>
      <c r="H28" s="30" t="s">
        <v>2598</v>
      </c>
      <c r="I28" s="28">
        <v>52</v>
      </c>
      <c r="J28" s="29">
        <v>21</v>
      </c>
      <c r="K28" s="29">
        <v>6</v>
      </c>
      <c r="L28" s="29">
        <v>13</v>
      </c>
      <c r="M28" s="29">
        <v>8</v>
      </c>
      <c r="N28" s="29">
        <v>4</v>
      </c>
      <c r="O28" s="38">
        <f t="shared" si="1"/>
        <v>42</v>
      </c>
      <c r="P28" s="38">
        <f t="shared" si="2"/>
        <v>12</v>
      </c>
      <c r="Q28" s="38">
        <f t="shared" si="3"/>
        <v>26</v>
      </c>
      <c r="R28" s="38">
        <f t="shared" si="4"/>
        <v>16</v>
      </c>
      <c r="S28" s="38">
        <f t="shared" si="5"/>
        <v>8</v>
      </c>
      <c r="T28" s="28">
        <f t="shared" si="6"/>
        <v>0</v>
      </c>
    </row>
    <row r="29" spans="1:20">
      <c r="A29" s="28" t="str">
        <f t="shared" si="0"/>
        <v>L0376772PVJ</v>
      </c>
      <c r="B29" s="30" t="s">
        <v>2657</v>
      </c>
      <c r="C29" s="30" t="s">
        <v>2609</v>
      </c>
      <c r="D29" s="30" t="s">
        <v>2619</v>
      </c>
      <c r="E29" s="30" t="s">
        <v>2596</v>
      </c>
      <c r="F29" s="30" t="s">
        <v>2658</v>
      </c>
      <c r="G29" s="34">
        <v>3</v>
      </c>
      <c r="H29" s="30" t="s">
        <v>2598</v>
      </c>
      <c r="I29" s="28">
        <v>52</v>
      </c>
      <c r="J29" s="29">
        <v>21</v>
      </c>
      <c r="K29" s="29">
        <v>6</v>
      </c>
      <c r="L29" s="29">
        <v>13</v>
      </c>
      <c r="M29" s="29">
        <v>8</v>
      </c>
      <c r="N29" s="29">
        <v>4</v>
      </c>
      <c r="O29" s="38">
        <f t="shared" si="1"/>
        <v>63</v>
      </c>
      <c r="P29" s="38">
        <f t="shared" si="2"/>
        <v>18</v>
      </c>
      <c r="Q29" s="38">
        <f t="shared" si="3"/>
        <v>39</v>
      </c>
      <c r="R29" s="38">
        <f t="shared" si="4"/>
        <v>24</v>
      </c>
      <c r="S29" s="38">
        <f t="shared" si="5"/>
        <v>12</v>
      </c>
      <c r="T29" s="28">
        <f t="shared" si="6"/>
        <v>0</v>
      </c>
    </row>
    <row r="30" spans="1:20">
      <c r="A30" s="28" t="str">
        <f t="shared" si="0"/>
        <v>L0376765PVJ</v>
      </c>
      <c r="B30" s="30" t="s">
        <v>2659</v>
      </c>
      <c r="C30" s="30" t="s">
        <v>2609</v>
      </c>
      <c r="D30" s="30" t="s">
        <v>2619</v>
      </c>
      <c r="E30" s="30" t="s">
        <v>2596</v>
      </c>
      <c r="F30" s="30" t="s">
        <v>2660</v>
      </c>
      <c r="G30" s="34">
        <v>3</v>
      </c>
      <c r="H30" s="30" t="s">
        <v>2598</v>
      </c>
      <c r="I30" s="28">
        <v>52</v>
      </c>
      <c r="J30" s="29">
        <v>21</v>
      </c>
      <c r="K30" s="29">
        <v>6</v>
      </c>
      <c r="L30" s="29">
        <v>13</v>
      </c>
      <c r="M30" s="29">
        <v>8</v>
      </c>
      <c r="N30" s="29">
        <v>4</v>
      </c>
      <c r="O30" s="38">
        <f t="shared" si="1"/>
        <v>63</v>
      </c>
      <c r="P30" s="38">
        <f t="shared" si="2"/>
        <v>18</v>
      </c>
      <c r="Q30" s="38">
        <f t="shared" si="3"/>
        <v>39</v>
      </c>
      <c r="R30" s="38">
        <f t="shared" si="4"/>
        <v>24</v>
      </c>
      <c r="S30" s="38">
        <f t="shared" si="5"/>
        <v>12</v>
      </c>
      <c r="T30" s="28">
        <f t="shared" si="6"/>
        <v>0</v>
      </c>
    </row>
    <row r="31" spans="1:20">
      <c r="A31" s="28" t="str">
        <f t="shared" si="0"/>
        <v>L0446603PVJ</v>
      </c>
      <c r="B31" s="30" t="s">
        <v>2661</v>
      </c>
      <c r="C31" s="30" t="s">
        <v>2662</v>
      </c>
      <c r="D31" s="30" t="s">
        <v>2619</v>
      </c>
      <c r="E31" s="30" t="s">
        <v>2596</v>
      </c>
      <c r="F31" s="30" t="s">
        <v>2663</v>
      </c>
      <c r="G31" s="34">
        <v>2</v>
      </c>
      <c r="H31" s="30" t="s">
        <v>2598</v>
      </c>
      <c r="I31" s="28">
        <v>52</v>
      </c>
      <c r="J31" s="29">
        <v>21</v>
      </c>
      <c r="K31" s="29">
        <v>6</v>
      </c>
      <c r="L31" s="29">
        <v>13</v>
      </c>
      <c r="M31" s="29">
        <v>8</v>
      </c>
      <c r="N31" s="29">
        <v>4</v>
      </c>
      <c r="O31" s="38">
        <f t="shared" si="1"/>
        <v>42</v>
      </c>
      <c r="P31" s="38">
        <f t="shared" si="2"/>
        <v>12</v>
      </c>
      <c r="Q31" s="38">
        <f t="shared" si="3"/>
        <v>26</v>
      </c>
      <c r="R31" s="38">
        <f t="shared" si="4"/>
        <v>16</v>
      </c>
      <c r="S31" s="38">
        <f t="shared" si="5"/>
        <v>8</v>
      </c>
      <c r="T31" s="28">
        <f t="shared" si="6"/>
        <v>0</v>
      </c>
    </row>
    <row r="32" spans="1:20">
      <c r="A32" s="28" t="str">
        <f t="shared" si="0"/>
        <v>L0380519</v>
      </c>
      <c r="B32" s="30" t="s">
        <v>2664</v>
      </c>
      <c r="C32" s="30" t="s">
        <v>2609</v>
      </c>
      <c r="D32" s="30" t="s">
        <v>2619</v>
      </c>
      <c r="E32" s="30"/>
      <c r="F32" s="30" t="s">
        <v>2665</v>
      </c>
      <c r="G32" s="34">
        <v>2</v>
      </c>
      <c r="H32" s="30" t="s">
        <v>2598</v>
      </c>
      <c r="I32" s="28">
        <v>52</v>
      </c>
      <c r="J32" s="29">
        <v>21</v>
      </c>
      <c r="K32" s="29">
        <v>6</v>
      </c>
      <c r="L32" s="29">
        <v>13</v>
      </c>
      <c r="M32" s="29">
        <v>8</v>
      </c>
      <c r="N32" s="29">
        <v>4</v>
      </c>
      <c r="O32" s="38">
        <f t="shared" si="1"/>
        <v>42</v>
      </c>
      <c r="P32" s="38">
        <f t="shared" si="2"/>
        <v>12</v>
      </c>
      <c r="Q32" s="38">
        <f t="shared" si="3"/>
        <v>26</v>
      </c>
      <c r="R32" s="38">
        <f t="shared" si="4"/>
        <v>16</v>
      </c>
      <c r="S32" s="38">
        <f t="shared" si="5"/>
        <v>8</v>
      </c>
      <c r="T32" s="28">
        <f t="shared" si="6"/>
        <v>0</v>
      </c>
    </row>
    <row r="33" spans="1:20">
      <c r="A33" s="28" t="str">
        <f t="shared" si="0"/>
        <v>L0379351</v>
      </c>
      <c r="B33" s="30" t="s">
        <v>2666</v>
      </c>
      <c r="C33" s="30" t="s">
        <v>2594</v>
      </c>
      <c r="D33" s="30" t="s">
        <v>2606</v>
      </c>
      <c r="E33" s="30"/>
      <c r="F33" s="30" t="s">
        <v>2667</v>
      </c>
      <c r="G33" s="34">
        <v>2</v>
      </c>
      <c r="H33" s="30" t="s">
        <v>2598</v>
      </c>
      <c r="I33" s="28">
        <v>52</v>
      </c>
      <c r="J33" s="29">
        <v>21</v>
      </c>
      <c r="K33" s="29">
        <v>6</v>
      </c>
      <c r="L33" s="29">
        <v>13</v>
      </c>
      <c r="M33" s="29">
        <v>8</v>
      </c>
      <c r="N33" s="29">
        <v>4</v>
      </c>
      <c r="O33" s="38">
        <f t="shared" si="1"/>
        <v>42</v>
      </c>
      <c r="P33" s="38">
        <f t="shared" si="2"/>
        <v>12</v>
      </c>
      <c r="Q33" s="38">
        <f t="shared" si="3"/>
        <v>26</v>
      </c>
      <c r="R33" s="38">
        <f t="shared" si="4"/>
        <v>16</v>
      </c>
      <c r="S33" s="38">
        <f t="shared" si="5"/>
        <v>8</v>
      </c>
      <c r="T33" s="28">
        <f t="shared" si="6"/>
        <v>0</v>
      </c>
    </row>
    <row r="34" spans="1:20">
      <c r="A34" s="28" t="str">
        <f t="shared" si="0"/>
        <v>L0379348</v>
      </c>
      <c r="B34" s="30" t="s">
        <v>2668</v>
      </c>
      <c r="C34" s="30" t="s">
        <v>2594</v>
      </c>
      <c r="D34" s="30" t="s">
        <v>2606</v>
      </c>
      <c r="E34" s="30"/>
      <c r="F34" s="30" t="s">
        <v>2669</v>
      </c>
      <c r="G34" s="34">
        <v>2</v>
      </c>
      <c r="H34" s="30" t="s">
        <v>2598</v>
      </c>
      <c r="I34" s="28">
        <v>52</v>
      </c>
      <c r="J34" s="29">
        <v>21</v>
      </c>
      <c r="K34" s="29">
        <v>6</v>
      </c>
      <c r="L34" s="29">
        <v>13</v>
      </c>
      <c r="M34" s="29">
        <v>8</v>
      </c>
      <c r="N34" s="29">
        <v>4</v>
      </c>
      <c r="O34" s="38">
        <f t="shared" si="1"/>
        <v>42</v>
      </c>
      <c r="P34" s="38">
        <f t="shared" si="2"/>
        <v>12</v>
      </c>
      <c r="Q34" s="38">
        <f t="shared" si="3"/>
        <v>26</v>
      </c>
      <c r="R34" s="38">
        <f t="shared" si="4"/>
        <v>16</v>
      </c>
      <c r="S34" s="38">
        <f t="shared" si="5"/>
        <v>8</v>
      </c>
      <c r="T34" s="28">
        <f t="shared" si="6"/>
        <v>0</v>
      </c>
    </row>
    <row r="35" spans="1:20">
      <c r="A35" s="28" t="str">
        <f t="shared" si="0"/>
        <v>L0568113</v>
      </c>
      <c r="B35" s="30" t="s">
        <v>2670</v>
      </c>
      <c r="C35" s="30" t="s">
        <v>2609</v>
      </c>
      <c r="D35" s="30" t="s">
        <v>2606</v>
      </c>
      <c r="E35" s="30"/>
      <c r="F35" s="30" t="s">
        <v>2671</v>
      </c>
      <c r="G35" s="34">
        <v>1</v>
      </c>
      <c r="H35" s="30" t="s">
        <v>2598</v>
      </c>
      <c r="I35" s="28">
        <v>52</v>
      </c>
      <c r="J35" s="29">
        <v>21</v>
      </c>
      <c r="K35" s="29">
        <v>6</v>
      </c>
      <c r="L35" s="29">
        <v>13</v>
      </c>
      <c r="M35" s="29">
        <v>8</v>
      </c>
      <c r="N35" s="29">
        <v>4</v>
      </c>
      <c r="O35" s="38">
        <f t="shared" si="1"/>
        <v>21</v>
      </c>
      <c r="P35" s="38">
        <f t="shared" si="2"/>
        <v>6</v>
      </c>
      <c r="Q35" s="38">
        <f t="shared" si="3"/>
        <v>13</v>
      </c>
      <c r="R35" s="38">
        <f t="shared" si="4"/>
        <v>8</v>
      </c>
      <c r="S35" s="38">
        <f t="shared" si="5"/>
        <v>4</v>
      </c>
      <c r="T35" s="28">
        <f t="shared" si="6"/>
        <v>0</v>
      </c>
    </row>
    <row r="36" spans="1:20">
      <c r="A36" s="28" t="str">
        <f t="shared" si="0"/>
        <v>L0503238</v>
      </c>
      <c r="B36" s="30" t="s">
        <v>2672</v>
      </c>
      <c r="C36" s="30" t="s">
        <v>2609</v>
      </c>
      <c r="D36" s="30" t="s">
        <v>2606</v>
      </c>
      <c r="E36" s="30"/>
      <c r="F36" s="30" t="s">
        <v>2673</v>
      </c>
      <c r="G36" s="34">
        <v>1</v>
      </c>
      <c r="H36" s="30" t="s">
        <v>2598</v>
      </c>
      <c r="I36" s="28">
        <v>52</v>
      </c>
      <c r="J36" s="29">
        <v>21</v>
      </c>
      <c r="K36" s="29">
        <v>6</v>
      </c>
      <c r="L36" s="29">
        <v>13</v>
      </c>
      <c r="M36" s="29">
        <v>8</v>
      </c>
      <c r="N36" s="29">
        <v>4</v>
      </c>
      <c r="O36" s="38">
        <f t="shared" si="1"/>
        <v>21</v>
      </c>
      <c r="P36" s="38">
        <f t="shared" si="2"/>
        <v>6</v>
      </c>
      <c r="Q36" s="38">
        <f t="shared" si="3"/>
        <v>13</v>
      </c>
      <c r="R36" s="38">
        <f t="shared" si="4"/>
        <v>8</v>
      </c>
      <c r="S36" s="38">
        <f t="shared" si="5"/>
        <v>4</v>
      </c>
      <c r="T36" s="28">
        <f t="shared" si="6"/>
        <v>0</v>
      </c>
    </row>
    <row r="37" spans="1:20">
      <c r="A37" s="28" t="str">
        <f t="shared" si="0"/>
        <v>L0421471PVJ</v>
      </c>
      <c r="B37" s="30" t="s">
        <v>2674</v>
      </c>
      <c r="C37" s="30" t="s">
        <v>2594</v>
      </c>
      <c r="D37" s="30" t="s">
        <v>2606</v>
      </c>
      <c r="E37" s="30" t="s">
        <v>2596</v>
      </c>
      <c r="F37" s="30" t="s">
        <v>2675</v>
      </c>
      <c r="G37" s="34">
        <v>2</v>
      </c>
      <c r="H37" s="30" t="s">
        <v>2598</v>
      </c>
      <c r="I37" s="28">
        <v>52</v>
      </c>
      <c r="J37" s="29">
        <v>21</v>
      </c>
      <c r="K37" s="29">
        <v>6</v>
      </c>
      <c r="L37" s="29">
        <v>13</v>
      </c>
      <c r="M37" s="29">
        <v>8</v>
      </c>
      <c r="N37" s="29">
        <v>4</v>
      </c>
      <c r="O37" s="38">
        <f t="shared" si="1"/>
        <v>42</v>
      </c>
      <c r="P37" s="38">
        <f t="shared" si="2"/>
        <v>12</v>
      </c>
      <c r="Q37" s="38">
        <f t="shared" si="3"/>
        <v>26</v>
      </c>
      <c r="R37" s="38">
        <f t="shared" si="4"/>
        <v>16</v>
      </c>
      <c r="S37" s="38">
        <f t="shared" si="5"/>
        <v>8</v>
      </c>
      <c r="T37" s="28">
        <f t="shared" si="6"/>
        <v>0</v>
      </c>
    </row>
    <row r="38" spans="1:20">
      <c r="A38" s="28" t="str">
        <f t="shared" si="0"/>
        <v>L0565144</v>
      </c>
      <c r="B38" s="30" t="s">
        <v>2676</v>
      </c>
      <c r="C38" s="30" t="s">
        <v>2609</v>
      </c>
      <c r="D38" s="30" t="s">
        <v>2606</v>
      </c>
      <c r="E38" s="30"/>
      <c r="F38" s="30" t="s">
        <v>2677</v>
      </c>
      <c r="G38" s="34">
        <v>4</v>
      </c>
      <c r="H38" s="30" t="s">
        <v>2598</v>
      </c>
      <c r="I38" s="28">
        <v>52</v>
      </c>
      <c r="J38" s="29">
        <v>21</v>
      </c>
      <c r="K38" s="29">
        <v>6</v>
      </c>
      <c r="L38" s="29">
        <v>13</v>
      </c>
      <c r="M38" s="29">
        <v>8</v>
      </c>
      <c r="N38" s="29">
        <v>4</v>
      </c>
      <c r="O38" s="38">
        <f t="shared" si="1"/>
        <v>84</v>
      </c>
      <c r="P38" s="38">
        <f t="shared" si="2"/>
        <v>24</v>
      </c>
      <c r="Q38" s="38">
        <f t="shared" si="3"/>
        <v>52</v>
      </c>
      <c r="R38" s="38">
        <f t="shared" si="4"/>
        <v>32</v>
      </c>
      <c r="S38" s="38">
        <f t="shared" si="5"/>
        <v>16</v>
      </c>
      <c r="T38" s="28">
        <f t="shared" si="6"/>
        <v>0</v>
      </c>
    </row>
    <row r="39" spans="1:20">
      <c r="A39" s="28" t="str">
        <f t="shared" si="0"/>
        <v>L0382740</v>
      </c>
      <c r="B39" s="30" t="s">
        <v>2678</v>
      </c>
      <c r="C39" s="30" t="s">
        <v>2609</v>
      </c>
      <c r="D39" s="30" t="s">
        <v>2619</v>
      </c>
      <c r="E39" s="30" t="s">
        <v>309</v>
      </c>
      <c r="F39" s="30" t="s">
        <v>2679</v>
      </c>
      <c r="G39" s="34">
        <v>4</v>
      </c>
      <c r="H39" s="30" t="s">
        <v>2598</v>
      </c>
      <c r="I39" s="28">
        <v>52</v>
      </c>
      <c r="J39" s="29">
        <v>21</v>
      </c>
      <c r="K39" s="29">
        <v>6</v>
      </c>
      <c r="L39" s="29">
        <v>13</v>
      </c>
      <c r="M39" s="29">
        <v>8</v>
      </c>
      <c r="N39" s="29">
        <v>4</v>
      </c>
      <c r="O39" s="38">
        <f t="shared" si="1"/>
        <v>84</v>
      </c>
      <c r="P39" s="38">
        <f t="shared" si="2"/>
        <v>24</v>
      </c>
      <c r="Q39" s="38">
        <f t="shared" si="3"/>
        <v>52</v>
      </c>
      <c r="R39" s="38">
        <f t="shared" si="4"/>
        <v>32</v>
      </c>
      <c r="S39" s="38">
        <f t="shared" si="5"/>
        <v>16</v>
      </c>
      <c r="T39" s="28">
        <f t="shared" si="6"/>
        <v>0</v>
      </c>
    </row>
    <row r="40" spans="1:20">
      <c r="A40" s="28" t="str">
        <f t="shared" si="0"/>
        <v>L0565142</v>
      </c>
      <c r="B40" s="30" t="s">
        <v>2680</v>
      </c>
      <c r="C40" s="30" t="s">
        <v>2609</v>
      </c>
      <c r="D40" s="30" t="s">
        <v>2606</v>
      </c>
      <c r="E40" s="30"/>
      <c r="F40" s="30" t="s">
        <v>2681</v>
      </c>
      <c r="G40" s="34">
        <v>2</v>
      </c>
      <c r="H40" s="30" t="s">
        <v>2598</v>
      </c>
      <c r="I40" s="28">
        <v>52</v>
      </c>
      <c r="J40" s="29">
        <v>21</v>
      </c>
      <c r="K40" s="29">
        <v>6</v>
      </c>
      <c r="L40" s="29">
        <v>13</v>
      </c>
      <c r="M40" s="29">
        <v>8</v>
      </c>
      <c r="N40" s="29">
        <v>4</v>
      </c>
      <c r="O40" s="38">
        <f t="shared" si="1"/>
        <v>42</v>
      </c>
      <c r="P40" s="38">
        <f t="shared" si="2"/>
        <v>12</v>
      </c>
      <c r="Q40" s="38">
        <f t="shared" si="3"/>
        <v>26</v>
      </c>
      <c r="R40" s="38">
        <f t="shared" si="4"/>
        <v>16</v>
      </c>
      <c r="S40" s="38">
        <f t="shared" si="5"/>
        <v>8</v>
      </c>
      <c r="T40" s="28">
        <f t="shared" si="6"/>
        <v>0</v>
      </c>
    </row>
    <row r="41" spans="1:20">
      <c r="A41" s="28" t="str">
        <f t="shared" si="0"/>
        <v>L0463032</v>
      </c>
      <c r="B41" s="30" t="s">
        <v>2682</v>
      </c>
      <c r="C41" s="30" t="s">
        <v>2609</v>
      </c>
      <c r="D41" s="30" t="s">
        <v>2595</v>
      </c>
      <c r="E41" s="30"/>
      <c r="F41" s="30" t="s">
        <v>2683</v>
      </c>
      <c r="G41" s="34">
        <v>2</v>
      </c>
      <c r="H41" s="30" t="s">
        <v>2598</v>
      </c>
      <c r="I41" s="28">
        <v>52</v>
      </c>
      <c r="J41" s="29">
        <v>21</v>
      </c>
      <c r="K41" s="29">
        <v>6</v>
      </c>
      <c r="L41" s="29">
        <v>13</v>
      </c>
      <c r="M41" s="29">
        <v>8</v>
      </c>
      <c r="N41" s="29">
        <v>4</v>
      </c>
      <c r="O41" s="38">
        <f t="shared" si="1"/>
        <v>42</v>
      </c>
      <c r="P41" s="38">
        <f t="shared" si="2"/>
        <v>12</v>
      </c>
      <c r="Q41" s="38">
        <f t="shared" si="3"/>
        <v>26</v>
      </c>
      <c r="R41" s="38">
        <f t="shared" si="4"/>
        <v>16</v>
      </c>
      <c r="S41" s="38">
        <f t="shared" si="5"/>
        <v>8</v>
      </c>
      <c r="T41" s="28">
        <f t="shared" si="6"/>
        <v>0</v>
      </c>
    </row>
    <row r="42" spans="1:20">
      <c r="A42" s="28" t="str">
        <f t="shared" si="0"/>
        <v>L0417448</v>
      </c>
      <c r="B42" s="30" t="s">
        <v>2684</v>
      </c>
      <c r="C42" s="30" t="s">
        <v>2609</v>
      </c>
      <c r="D42" s="30" t="s">
        <v>2595</v>
      </c>
      <c r="E42" s="30" t="s">
        <v>309</v>
      </c>
      <c r="F42" s="30" t="s">
        <v>2685</v>
      </c>
      <c r="G42" s="34">
        <v>1</v>
      </c>
      <c r="H42" s="30" t="s">
        <v>2598</v>
      </c>
      <c r="I42" s="28">
        <v>52</v>
      </c>
      <c r="J42" s="29">
        <v>21</v>
      </c>
      <c r="K42" s="29">
        <v>6</v>
      </c>
      <c r="L42" s="29">
        <v>13</v>
      </c>
      <c r="M42" s="29">
        <v>8</v>
      </c>
      <c r="N42" s="29">
        <v>4</v>
      </c>
      <c r="O42" s="38">
        <f t="shared" si="1"/>
        <v>21</v>
      </c>
      <c r="P42" s="38">
        <f t="shared" si="2"/>
        <v>6</v>
      </c>
      <c r="Q42" s="38">
        <f t="shared" si="3"/>
        <v>13</v>
      </c>
      <c r="R42" s="38">
        <f t="shared" si="4"/>
        <v>8</v>
      </c>
      <c r="S42" s="38">
        <f t="shared" si="5"/>
        <v>4</v>
      </c>
      <c r="T42" s="28">
        <f t="shared" si="6"/>
        <v>0</v>
      </c>
    </row>
    <row r="43" spans="1:20">
      <c r="A43" s="28" t="str">
        <f t="shared" si="0"/>
        <v>L0417447</v>
      </c>
      <c r="B43" s="30" t="s">
        <v>2686</v>
      </c>
      <c r="C43" s="30" t="s">
        <v>2609</v>
      </c>
      <c r="D43" s="30" t="s">
        <v>2595</v>
      </c>
      <c r="E43" s="30" t="s">
        <v>309</v>
      </c>
      <c r="F43" s="30" t="s">
        <v>2687</v>
      </c>
      <c r="G43" s="34">
        <v>1</v>
      </c>
      <c r="H43" s="30" t="s">
        <v>2598</v>
      </c>
      <c r="I43" s="28">
        <v>52</v>
      </c>
      <c r="J43" s="29">
        <v>21</v>
      </c>
      <c r="K43" s="29">
        <v>6</v>
      </c>
      <c r="L43" s="29">
        <v>13</v>
      </c>
      <c r="M43" s="29">
        <v>8</v>
      </c>
      <c r="N43" s="29">
        <v>4</v>
      </c>
      <c r="O43" s="38">
        <f t="shared" si="1"/>
        <v>21</v>
      </c>
      <c r="P43" s="38">
        <f t="shared" si="2"/>
        <v>6</v>
      </c>
      <c r="Q43" s="38">
        <f t="shared" si="3"/>
        <v>13</v>
      </c>
      <c r="R43" s="38">
        <f t="shared" si="4"/>
        <v>8</v>
      </c>
      <c r="S43" s="38">
        <f t="shared" si="5"/>
        <v>4</v>
      </c>
      <c r="T43" s="28">
        <f t="shared" si="6"/>
        <v>0</v>
      </c>
    </row>
    <row r="44" spans="1:20">
      <c r="A44" s="28" t="str">
        <f t="shared" si="0"/>
        <v>L0568117</v>
      </c>
      <c r="B44" s="30" t="s">
        <v>2688</v>
      </c>
      <c r="C44" s="30" t="s">
        <v>2609</v>
      </c>
      <c r="D44" s="30" t="s">
        <v>2606</v>
      </c>
      <c r="E44" s="30"/>
      <c r="F44" s="30" t="s">
        <v>2689</v>
      </c>
      <c r="G44" s="34">
        <v>1</v>
      </c>
      <c r="H44" s="30" t="s">
        <v>2598</v>
      </c>
      <c r="I44" s="28">
        <v>52</v>
      </c>
      <c r="J44" s="29">
        <v>21</v>
      </c>
      <c r="K44" s="29">
        <v>6</v>
      </c>
      <c r="L44" s="29">
        <v>13</v>
      </c>
      <c r="M44" s="29">
        <v>8</v>
      </c>
      <c r="N44" s="29">
        <v>4</v>
      </c>
      <c r="O44" s="38">
        <f t="shared" si="1"/>
        <v>21</v>
      </c>
      <c r="P44" s="38">
        <f t="shared" si="2"/>
        <v>6</v>
      </c>
      <c r="Q44" s="38">
        <f t="shared" si="3"/>
        <v>13</v>
      </c>
      <c r="R44" s="38">
        <f t="shared" si="4"/>
        <v>8</v>
      </c>
      <c r="S44" s="38">
        <f t="shared" si="5"/>
        <v>4</v>
      </c>
      <c r="T44" s="28">
        <f t="shared" si="6"/>
        <v>0</v>
      </c>
    </row>
    <row r="45" spans="1:20">
      <c r="A45" s="28" t="str">
        <f t="shared" si="0"/>
        <v>L0438674</v>
      </c>
      <c r="B45" s="30" t="s">
        <v>2690</v>
      </c>
      <c r="C45" s="30" t="s">
        <v>2609</v>
      </c>
      <c r="D45" s="30" t="s">
        <v>2606</v>
      </c>
      <c r="E45" s="30"/>
      <c r="F45" s="30" t="s">
        <v>2691</v>
      </c>
      <c r="G45" s="34">
        <v>1</v>
      </c>
      <c r="H45" s="30" t="s">
        <v>2598</v>
      </c>
      <c r="I45" s="28">
        <v>52</v>
      </c>
      <c r="J45" s="29">
        <v>21</v>
      </c>
      <c r="K45" s="29">
        <v>6</v>
      </c>
      <c r="L45" s="29">
        <v>13</v>
      </c>
      <c r="M45" s="29">
        <v>8</v>
      </c>
      <c r="N45" s="29">
        <v>4</v>
      </c>
      <c r="O45" s="38">
        <f t="shared" si="1"/>
        <v>21</v>
      </c>
      <c r="P45" s="38">
        <f t="shared" si="2"/>
        <v>6</v>
      </c>
      <c r="Q45" s="38">
        <f t="shared" si="3"/>
        <v>13</v>
      </c>
      <c r="R45" s="38">
        <f t="shared" si="4"/>
        <v>8</v>
      </c>
      <c r="S45" s="38">
        <f t="shared" si="5"/>
        <v>4</v>
      </c>
      <c r="T45" s="28">
        <f t="shared" si="6"/>
        <v>0</v>
      </c>
    </row>
    <row r="46" spans="1:20">
      <c r="A46" s="28" t="str">
        <f t="shared" si="0"/>
        <v>L0568119</v>
      </c>
      <c r="B46" s="30" t="s">
        <v>2692</v>
      </c>
      <c r="C46" s="30" t="s">
        <v>2609</v>
      </c>
      <c r="D46" s="30" t="s">
        <v>2606</v>
      </c>
      <c r="E46" s="30"/>
      <c r="F46" s="30" t="s">
        <v>2693</v>
      </c>
      <c r="G46" s="34">
        <v>1</v>
      </c>
      <c r="H46" s="30" t="s">
        <v>2598</v>
      </c>
      <c r="I46" s="28">
        <v>52</v>
      </c>
      <c r="J46" s="29">
        <v>21</v>
      </c>
      <c r="K46" s="29">
        <v>6</v>
      </c>
      <c r="L46" s="29">
        <v>13</v>
      </c>
      <c r="M46" s="29">
        <v>8</v>
      </c>
      <c r="N46" s="29">
        <v>4</v>
      </c>
      <c r="O46" s="38">
        <f t="shared" si="1"/>
        <v>21</v>
      </c>
      <c r="P46" s="38">
        <f t="shared" si="2"/>
        <v>6</v>
      </c>
      <c r="Q46" s="38">
        <f t="shared" si="3"/>
        <v>13</v>
      </c>
      <c r="R46" s="38">
        <f t="shared" si="4"/>
        <v>8</v>
      </c>
      <c r="S46" s="38">
        <f t="shared" si="5"/>
        <v>4</v>
      </c>
      <c r="T46" s="28">
        <f t="shared" si="6"/>
        <v>0</v>
      </c>
    </row>
    <row r="47" spans="1:20">
      <c r="A47" s="28" t="str">
        <f t="shared" si="0"/>
        <v>L0392732</v>
      </c>
      <c r="B47" s="30" t="s">
        <v>2694</v>
      </c>
      <c r="C47" s="30" t="s">
        <v>2609</v>
      </c>
      <c r="D47" s="30" t="s">
        <v>2595</v>
      </c>
      <c r="E47" s="30"/>
      <c r="F47" s="30" t="s">
        <v>2695</v>
      </c>
      <c r="G47" s="34">
        <v>1</v>
      </c>
      <c r="H47" s="30" t="s">
        <v>2598</v>
      </c>
      <c r="I47" s="28">
        <v>52</v>
      </c>
      <c r="J47" s="29">
        <v>21</v>
      </c>
      <c r="K47" s="29">
        <v>6</v>
      </c>
      <c r="L47" s="29">
        <v>13</v>
      </c>
      <c r="M47" s="29">
        <v>8</v>
      </c>
      <c r="N47" s="29">
        <v>4</v>
      </c>
      <c r="O47" s="38">
        <f t="shared" si="1"/>
        <v>21</v>
      </c>
      <c r="P47" s="38">
        <f t="shared" si="2"/>
        <v>6</v>
      </c>
      <c r="Q47" s="38">
        <f t="shared" si="3"/>
        <v>13</v>
      </c>
      <c r="R47" s="38">
        <f t="shared" si="4"/>
        <v>8</v>
      </c>
      <c r="S47" s="38">
        <f t="shared" si="5"/>
        <v>4</v>
      </c>
      <c r="T47" s="28">
        <f t="shared" si="6"/>
        <v>0</v>
      </c>
    </row>
    <row r="48" spans="1:20">
      <c r="A48" s="28" t="str">
        <f t="shared" si="0"/>
        <v>L0568120</v>
      </c>
      <c r="B48" s="30" t="s">
        <v>2696</v>
      </c>
      <c r="C48" s="30" t="s">
        <v>2609</v>
      </c>
      <c r="D48" s="30" t="s">
        <v>2606</v>
      </c>
      <c r="E48" s="30"/>
      <c r="F48" s="30" t="s">
        <v>2697</v>
      </c>
      <c r="G48" s="34">
        <v>1</v>
      </c>
      <c r="H48" s="30" t="s">
        <v>2598</v>
      </c>
      <c r="I48" s="28">
        <v>52</v>
      </c>
      <c r="J48" s="29">
        <v>21</v>
      </c>
      <c r="K48" s="29">
        <v>6</v>
      </c>
      <c r="L48" s="29">
        <v>13</v>
      </c>
      <c r="M48" s="29">
        <v>8</v>
      </c>
      <c r="N48" s="29">
        <v>4</v>
      </c>
      <c r="O48" s="38">
        <f t="shared" si="1"/>
        <v>21</v>
      </c>
      <c r="P48" s="38">
        <f t="shared" si="2"/>
        <v>6</v>
      </c>
      <c r="Q48" s="38">
        <f t="shared" si="3"/>
        <v>13</v>
      </c>
      <c r="R48" s="38">
        <f t="shared" si="4"/>
        <v>8</v>
      </c>
      <c r="S48" s="38">
        <f t="shared" si="5"/>
        <v>4</v>
      </c>
      <c r="T48" s="28">
        <f t="shared" si="6"/>
        <v>0</v>
      </c>
    </row>
    <row r="49" spans="1:20">
      <c r="A49" s="28" t="str">
        <f t="shared" si="0"/>
        <v>L0392730</v>
      </c>
      <c r="B49" s="30" t="s">
        <v>2698</v>
      </c>
      <c r="C49" s="30" t="s">
        <v>2609</v>
      </c>
      <c r="D49" s="30" t="s">
        <v>2595</v>
      </c>
      <c r="E49" s="30"/>
      <c r="F49" s="30" t="s">
        <v>2699</v>
      </c>
      <c r="G49" s="34">
        <v>1</v>
      </c>
      <c r="H49" s="30" t="s">
        <v>2598</v>
      </c>
      <c r="I49" s="28">
        <v>52</v>
      </c>
      <c r="J49" s="29">
        <v>21</v>
      </c>
      <c r="K49" s="29">
        <v>6</v>
      </c>
      <c r="L49" s="29">
        <v>13</v>
      </c>
      <c r="M49" s="29">
        <v>8</v>
      </c>
      <c r="N49" s="29">
        <v>4</v>
      </c>
      <c r="O49" s="38">
        <f t="shared" si="1"/>
        <v>21</v>
      </c>
      <c r="P49" s="38">
        <f t="shared" si="2"/>
        <v>6</v>
      </c>
      <c r="Q49" s="38">
        <f t="shared" si="3"/>
        <v>13</v>
      </c>
      <c r="R49" s="38">
        <f t="shared" si="4"/>
        <v>8</v>
      </c>
      <c r="S49" s="38">
        <f t="shared" si="5"/>
        <v>4</v>
      </c>
      <c r="T49" s="28">
        <f t="shared" si="6"/>
        <v>0</v>
      </c>
    </row>
    <row r="50" spans="1:20">
      <c r="A50" s="28" t="str">
        <f t="shared" si="0"/>
        <v>L0541929</v>
      </c>
      <c r="B50" s="30" t="s">
        <v>2700</v>
      </c>
      <c r="C50" s="30" t="s">
        <v>2609</v>
      </c>
      <c r="D50" s="31" t="s">
        <v>2619</v>
      </c>
      <c r="E50" s="30"/>
      <c r="F50" s="30" t="s">
        <v>2701</v>
      </c>
      <c r="G50" s="34">
        <v>1</v>
      </c>
      <c r="H50" s="30" t="s">
        <v>2598</v>
      </c>
      <c r="I50" s="28">
        <v>52</v>
      </c>
      <c r="J50" s="29">
        <v>21</v>
      </c>
      <c r="K50" s="29">
        <v>6</v>
      </c>
      <c r="L50" s="29">
        <v>13</v>
      </c>
      <c r="M50" s="29">
        <v>8</v>
      </c>
      <c r="N50" s="29">
        <v>4</v>
      </c>
      <c r="O50" s="38">
        <f t="shared" si="1"/>
        <v>21</v>
      </c>
      <c r="P50" s="38">
        <f t="shared" si="2"/>
        <v>6</v>
      </c>
      <c r="Q50" s="38">
        <f t="shared" si="3"/>
        <v>13</v>
      </c>
      <c r="R50" s="38">
        <f t="shared" si="4"/>
        <v>8</v>
      </c>
      <c r="S50" s="38">
        <f t="shared" si="5"/>
        <v>4</v>
      </c>
      <c r="T50" s="28">
        <f t="shared" si="6"/>
        <v>0</v>
      </c>
    </row>
    <row r="51" spans="1:20">
      <c r="A51" s="28" t="str">
        <f t="shared" si="0"/>
        <v>L0541938</v>
      </c>
      <c r="B51" s="30" t="s">
        <v>2702</v>
      </c>
      <c r="C51" s="30" t="s">
        <v>2609</v>
      </c>
      <c r="D51" s="31" t="s">
        <v>2619</v>
      </c>
      <c r="E51" s="30"/>
      <c r="F51" s="30" t="s">
        <v>2703</v>
      </c>
      <c r="G51" s="34">
        <v>1</v>
      </c>
      <c r="H51" s="30" t="s">
        <v>2598</v>
      </c>
      <c r="I51" s="28">
        <v>52</v>
      </c>
      <c r="J51" s="29">
        <v>21</v>
      </c>
      <c r="K51" s="29">
        <v>6</v>
      </c>
      <c r="L51" s="29">
        <v>13</v>
      </c>
      <c r="M51" s="29">
        <v>8</v>
      </c>
      <c r="N51" s="29">
        <v>4</v>
      </c>
      <c r="O51" s="38">
        <f t="shared" si="1"/>
        <v>21</v>
      </c>
      <c r="P51" s="38">
        <f t="shared" si="2"/>
        <v>6</v>
      </c>
      <c r="Q51" s="38">
        <f t="shared" si="3"/>
        <v>13</v>
      </c>
      <c r="R51" s="38">
        <f t="shared" si="4"/>
        <v>8</v>
      </c>
      <c r="S51" s="38">
        <f t="shared" si="5"/>
        <v>4</v>
      </c>
      <c r="T51" s="28">
        <f t="shared" si="6"/>
        <v>0</v>
      </c>
    </row>
    <row r="52" spans="1:20">
      <c r="A52" s="28" t="str">
        <f t="shared" si="0"/>
        <v>L0512765</v>
      </c>
      <c r="B52" s="30" t="s">
        <v>2704</v>
      </c>
      <c r="C52" s="30" t="s">
        <v>2594</v>
      </c>
      <c r="D52" s="30" t="s">
        <v>2606</v>
      </c>
      <c r="E52" s="30"/>
      <c r="F52" s="30" t="s">
        <v>2705</v>
      </c>
      <c r="G52" s="34">
        <v>2</v>
      </c>
      <c r="H52" s="30" t="s">
        <v>2598</v>
      </c>
      <c r="I52" s="28">
        <v>52</v>
      </c>
      <c r="J52" s="29">
        <v>21</v>
      </c>
      <c r="K52" s="29">
        <v>6</v>
      </c>
      <c r="L52" s="29">
        <v>13</v>
      </c>
      <c r="M52" s="29">
        <v>8</v>
      </c>
      <c r="N52" s="29">
        <v>4</v>
      </c>
      <c r="O52" s="38">
        <f t="shared" si="1"/>
        <v>42</v>
      </c>
      <c r="P52" s="38">
        <f t="shared" si="2"/>
        <v>12</v>
      </c>
      <c r="Q52" s="38">
        <f t="shared" si="3"/>
        <v>26</v>
      </c>
      <c r="R52" s="38">
        <f t="shared" si="4"/>
        <v>16</v>
      </c>
      <c r="S52" s="38">
        <f t="shared" si="5"/>
        <v>8</v>
      </c>
      <c r="T52" s="28">
        <f t="shared" si="6"/>
        <v>0</v>
      </c>
    </row>
    <row r="53" spans="1:20">
      <c r="A53" s="28" t="str">
        <f t="shared" si="0"/>
        <v>L0438708</v>
      </c>
      <c r="B53" s="30" t="s">
        <v>2706</v>
      </c>
      <c r="C53" s="30" t="s">
        <v>2662</v>
      </c>
      <c r="D53" s="30" t="s">
        <v>2606</v>
      </c>
      <c r="E53" s="30"/>
      <c r="F53" s="30" t="s">
        <v>2707</v>
      </c>
      <c r="G53" s="34">
        <v>2</v>
      </c>
      <c r="H53" s="30" t="s">
        <v>2598</v>
      </c>
      <c r="I53" s="28">
        <v>52</v>
      </c>
      <c r="J53" s="29">
        <v>21</v>
      </c>
      <c r="K53" s="29">
        <v>6</v>
      </c>
      <c r="L53" s="29">
        <v>13</v>
      </c>
      <c r="M53" s="29">
        <v>8</v>
      </c>
      <c r="N53" s="29">
        <v>4</v>
      </c>
      <c r="O53" s="38">
        <f t="shared" si="1"/>
        <v>42</v>
      </c>
      <c r="P53" s="38">
        <f t="shared" si="2"/>
        <v>12</v>
      </c>
      <c r="Q53" s="38">
        <f t="shared" si="3"/>
        <v>26</v>
      </c>
      <c r="R53" s="38">
        <f t="shared" si="4"/>
        <v>16</v>
      </c>
      <c r="S53" s="38">
        <f t="shared" si="5"/>
        <v>8</v>
      </c>
      <c r="T53" s="28">
        <f t="shared" si="6"/>
        <v>0</v>
      </c>
    </row>
    <row r="54" spans="1:20">
      <c r="A54" s="28" t="str">
        <f t="shared" si="0"/>
        <v>L0568311</v>
      </c>
      <c r="B54" s="30" t="s">
        <v>2708</v>
      </c>
      <c r="C54" s="30" t="s">
        <v>2609</v>
      </c>
      <c r="D54" s="30" t="s">
        <v>2606</v>
      </c>
      <c r="E54" s="30"/>
      <c r="F54" s="30" t="s">
        <v>2709</v>
      </c>
      <c r="G54" s="35">
        <v>2</v>
      </c>
      <c r="H54" s="30" t="s">
        <v>2598</v>
      </c>
      <c r="I54" s="28">
        <v>52</v>
      </c>
      <c r="J54" s="29">
        <v>21</v>
      </c>
      <c r="K54" s="29">
        <v>6</v>
      </c>
      <c r="L54" s="29">
        <v>13</v>
      </c>
      <c r="M54" s="29">
        <v>8</v>
      </c>
      <c r="N54" s="29">
        <v>4</v>
      </c>
      <c r="O54" s="38">
        <f t="shared" si="1"/>
        <v>42</v>
      </c>
      <c r="P54" s="38">
        <f t="shared" si="2"/>
        <v>12</v>
      </c>
      <c r="Q54" s="38">
        <f t="shared" si="3"/>
        <v>26</v>
      </c>
      <c r="R54" s="38">
        <f t="shared" si="4"/>
        <v>16</v>
      </c>
      <c r="S54" s="38">
        <f t="shared" si="5"/>
        <v>8</v>
      </c>
      <c r="T54" s="28">
        <f t="shared" si="6"/>
        <v>0</v>
      </c>
    </row>
    <row r="55" spans="1:20">
      <c r="A55" s="28" t="str">
        <f t="shared" si="0"/>
        <v>L0417110</v>
      </c>
      <c r="B55" s="30" t="s">
        <v>2710</v>
      </c>
      <c r="C55" s="30" t="s">
        <v>2609</v>
      </c>
      <c r="D55" s="30" t="s">
        <v>2619</v>
      </c>
      <c r="E55" s="30" t="s">
        <v>309</v>
      </c>
      <c r="F55" s="30" t="s">
        <v>2711</v>
      </c>
      <c r="G55" s="35">
        <v>2</v>
      </c>
      <c r="H55" s="30" t="s">
        <v>2598</v>
      </c>
      <c r="I55" s="28">
        <v>52</v>
      </c>
      <c r="J55" s="29">
        <v>21</v>
      </c>
      <c r="K55" s="29">
        <v>6</v>
      </c>
      <c r="L55" s="29">
        <v>13</v>
      </c>
      <c r="M55" s="29">
        <v>8</v>
      </c>
      <c r="N55" s="29">
        <v>4</v>
      </c>
      <c r="O55" s="38">
        <f t="shared" si="1"/>
        <v>42</v>
      </c>
      <c r="P55" s="38">
        <f t="shared" si="2"/>
        <v>12</v>
      </c>
      <c r="Q55" s="38">
        <f t="shared" si="3"/>
        <v>26</v>
      </c>
      <c r="R55" s="38">
        <f t="shared" si="4"/>
        <v>16</v>
      </c>
      <c r="S55" s="38">
        <f t="shared" si="5"/>
        <v>8</v>
      </c>
      <c r="T55" s="28">
        <f t="shared" si="6"/>
        <v>0</v>
      </c>
    </row>
    <row r="56" spans="1:20">
      <c r="A56" s="28" t="str">
        <f t="shared" si="0"/>
        <v>L0568126</v>
      </c>
      <c r="B56" s="30" t="s">
        <v>2712</v>
      </c>
      <c r="C56" s="30" t="s">
        <v>2609</v>
      </c>
      <c r="D56" s="30" t="s">
        <v>2606</v>
      </c>
      <c r="E56" s="30"/>
      <c r="F56" s="30" t="s">
        <v>2713</v>
      </c>
      <c r="G56" s="35">
        <v>1</v>
      </c>
      <c r="H56" s="30" t="s">
        <v>2598</v>
      </c>
      <c r="I56" s="28">
        <v>52</v>
      </c>
      <c r="J56" s="29">
        <v>21</v>
      </c>
      <c r="K56" s="29">
        <v>6</v>
      </c>
      <c r="L56" s="29">
        <v>13</v>
      </c>
      <c r="M56" s="29">
        <v>8</v>
      </c>
      <c r="N56" s="29">
        <v>4</v>
      </c>
      <c r="O56" s="38">
        <f t="shared" si="1"/>
        <v>21</v>
      </c>
      <c r="P56" s="38">
        <f t="shared" si="2"/>
        <v>6</v>
      </c>
      <c r="Q56" s="38">
        <f t="shared" si="3"/>
        <v>13</v>
      </c>
      <c r="R56" s="38">
        <f t="shared" si="4"/>
        <v>8</v>
      </c>
      <c r="S56" s="38">
        <f t="shared" si="5"/>
        <v>4</v>
      </c>
      <c r="T56" s="28">
        <f t="shared" si="6"/>
        <v>0</v>
      </c>
    </row>
    <row r="57" spans="1:20">
      <c r="A57" s="28" t="str">
        <f t="shared" si="0"/>
        <v>L0417184</v>
      </c>
      <c r="B57" s="30" t="s">
        <v>2714</v>
      </c>
      <c r="C57" s="30" t="s">
        <v>2609</v>
      </c>
      <c r="D57" s="30" t="s">
        <v>2595</v>
      </c>
      <c r="E57" s="30" t="s">
        <v>309</v>
      </c>
      <c r="F57" s="30" t="s">
        <v>2715</v>
      </c>
      <c r="G57" s="35">
        <v>1</v>
      </c>
      <c r="H57" s="30" t="s">
        <v>2598</v>
      </c>
      <c r="I57" s="28">
        <v>52</v>
      </c>
      <c r="J57" s="29">
        <v>21</v>
      </c>
      <c r="K57" s="29">
        <v>6</v>
      </c>
      <c r="L57" s="29">
        <v>13</v>
      </c>
      <c r="M57" s="29">
        <v>8</v>
      </c>
      <c r="N57" s="29">
        <v>4</v>
      </c>
      <c r="O57" s="38">
        <f t="shared" si="1"/>
        <v>21</v>
      </c>
      <c r="P57" s="38">
        <f t="shared" si="2"/>
        <v>6</v>
      </c>
      <c r="Q57" s="38">
        <f t="shared" si="3"/>
        <v>13</v>
      </c>
      <c r="R57" s="38">
        <f t="shared" si="4"/>
        <v>8</v>
      </c>
      <c r="S57" s="38">
        <f t="shared" si="5"/>
        <v>4</v>
      </c>
      <c r="T57" s="28">
        <f t="shared" si="6"/>
        <v>0</v>
      </c>
    </row>
    <row r="58" spans="1:20">
      <c r="A58" s="28" t="str">
        <f t="shared" si="0"/>
        <v>L0568127</v>
      </c>
      <c r="B58" s="30" t="s">
        <v>2716</v>
      </c>
      <c r="C58" s="30" t="s">
        <v>2609</v>
      </c>
      <c r="D58" s="30" t="s">
        <v>2606</v>
      </c>
      <c r="E58" s="30"/>
      <c r="F58" s="30" t="s">
        <v>2717</v>
      </c>
      <c r="G58" s="35">
        <v>1</v>
      </c>
      <c r="H58" s="30" t="s">
        <v>2598</v>
      </c>
      <c r="I58" s="28">
        <v>52</v>
      </c>
      <c r="J58" s="29">
        <v>21</v>
      </c>
      <c r="K58" s="29">
        <v>6</v>
      </c>
      <c r="L58" s="29">
        <v>13</v>
      </c>
      <c r="M58" s="29">
        <v>8</v>
      </c>
      <c r="N58" s="29">
        <v>4</v>
      </c>
      <c r="O58" s="38">
        <f t="shared" si="1"/>
        <v>21</v>
      </c>
      <c r="P58" s="38">
        <f t="shared" si="2"/>
        <v>6</v>
      </c>
      <c r="Q58" s="38">
        <f t="shared" si="3"/>
        <v>13</v>
      </c>
      <c r="R58" s="38">
        <f t="shared" si="4"/>
        <v>8</v>
      </c>
      <c r="S58" s="38">
        <f t="shared" si="5"/>
        <v>4</v>
      </c>
      <c r="T58" s="28">
        <f t="shared" si="6"/>
        <v>0</v>
      </c>
    </row>
    <row r="59" spans="1:20">
      <c r="A59" s="28" t="str">
        <f t="shared" si="0"/>
        <v>L0417183</v>
      </c>
      <c r="B59" s="30" t="s">
        <v>2718</v>
      </c>
      <c r="C59" s="30" t="s">
        <v>2609</v>
      </c>
      <c r="D59" s="30" t="s">
        <v>2595</v>
      </c>
      <c r="E59" s="30" t="s">
        <v>309</v>
      </c>
      <c r="F59" s="30" t="s">
        <v>2719</v>
      </c>
      <c r="G59" s="35">
        <v>1</v>
      </c>
      <c r="H59" s="30" t="s">
        <v>2598</v>
      </c>
      <c r="I59" s="28">
        <v>52</v>
      </c>
      <c r="J59" s="29">
        <v>21</v>
      </c>
      <c r="K59" s="29">
        <v>6</v>
      </c>
      <c r="L59" s="29">
        <v>13</v>
      </c>
      <c r="M59" s="29">
        <v>8</v>
      </c>
      <c r="N59" s="29">
        <v>4</v>
      </c>
      <c r="O59" s="38">
        <f t="shared" si="1"/>
        <v>21</v>
      </c>
      <c r="P59" s="38">
        <f t="shared" si="2"/>
        <v>6</v>
      </c>
      <c r="Q59" s="38">
        <f t="shared" si="3"/>
        <v>13</v>
      </c>
      <c r="R59" s="38">
        <f t="shared" si="4"/>
        <v>8</v>
      </c>
      <c r="S59" s="38">
        <f t="shared" si="5"/>
        <v>4</v>
      </c>
      <c r="T59" s="28">
        <f t="shared" si="6"/>
        <v>0</v>
      </c>
    </row>
    <row r="60" spans="1:20">
      <c r="A60" s="28" t="str">
        <f t="shared" si="0"/>
        <v>L0486923PVJ</v>
      </c>
      <c r="B60" s="30" t="s">
        <v>2720</v>
      </c>
      <c r="C60" s="30" t="s">
        <v>2609</v>
      </c>
      <c r="D60" s="908" t="s">
        <v>2595</v>
      </c>
      <c r="E60" s="30" t="s">
        <v>2596</v>
      </c>
      <c r="F60" s="32" t="s">
        <v>2721</v>
      </c>
      <c r="G60" s="33">
        <v>1</v>
      </c>
      <c r="H60" s="30" t="s">
        <v>2598</v>
      </c>
      <c r="I60" s="28">
        <v>52</v>
      </c>
      <c r="J60" s="29">
        <v>21</v>
      </c>
      <c r="K60" s="29">
        <v>6</v>
      </c>
      <c r="L60" s="29">
        <v>13</v>
      </c>
      <c r="M60" s="29">
        <v>8</v>
      </c>
      <c r="N60" s="29">
        <v>4</v>
      </c>
      <c r="O60" s="38">
        <f t="shared" si="1"/>
        <v>21</v>
      </c>
      <c r="P60" s="38">
        <f t="shared" si="2"/>
        <v>6</v>
      </c>
      <c r="Q60" s="38">
        <f t="shared" si="3"/>
        <v>13</v>
      </c>
      <c r="R60" s="38">
        <f t="shared" si="4"/>
        <v>8</v>
      </c>
      <c r="S60" s="38">
        <f t="shared" si="5"/>
        <v>4</v>
      </c>
      <c r="T60" s="28">
        <f t="shared" si="6"/>
        <v>0</v>
      </c>
    </row>
    <row r="61" spans="1:20">
      <c r="A61" s="28" t="str">
        <f t="shared" si="0"/>
        <v>L0525469PVJ</v>
      </c>
      <c r="B61" s="30" t="s">
        <v>2722</v>
      </c>
      <c r="C61" s="30" t="s">
        <v>2594</v>
      </c>
      <c r="D61" s="908" t="s">
        <v>2595</v>
      </c>
      <c r="E61" s="30" t="s">
        <v>2596</v>
      </c>
      <c r="F61" s="32" t="s">
        <v>2723</v>
      </c>
      <c r="G61" s="33">
        <v>1</v>
      </c>
      <c r="H61" s="30" t="s">
        <v>2598</v>
      </c>
      <c r="I61" s="28">
        <v>52</v>
      </c>
      <c r="J61" s="29">
        <v>21</v>
      </c>
      <c r="K61" s="29">
        <v>6</v>
      </c>
      <c r="L61" s="29">
        <v>13</v>
      </c>
      <c r="M61" s="29">
        <v>8</v>
      </c>
      <c r="N61" s="29">
        <v>4</v>
      </c>
      <c r="O61" s="38">
        <f t="shared" si="1"/>
        <v>21</v>
      </c>
      <c r="P61" s="38">
        <f t="shared" si="2"/>
        <v>6</v>
      </c>
      <c r="Q61" s="38">
        <f t="shared" si="3"/>
        <v>13</v>
      </c>
      <c r="R61" s="38">
        <f t="shared" si="4"/>
        <v>8</v>
      </c>
      <c r="S61" s="38">
        <f t="shared" si="5"/>
        <v>4</v>
      </c>
      <c r="T61" s="28">
        <f t="shared" si="6"/>
        <v>0</v>
      </c>
    </row>
    <row r="62" spans="1:20">
      <c r="A62" s="28" t="str">
        <f t="shared" si="0"/>
        <v>L0525470PVJ</v>
      </c>
      <c r="B62" s="30" t="s">
        <v>2724</v>
      </c>
      <c r="C62" s="30" t="s">
        <v>2594</v>
      </c>
      <c r="D62" s="908" t="s">
        <v>2595</v>
      </c>
      <c r="E62" s="30" t="s">
        <v>2596</v>
      </c>
      <c r="F62" s="32" t="s">
        <v>2725</v>
      </c>
      <c r="G62" s="33">
        <v>1</v>
      </c>
      <c r="H62" s="30" t="s">
        <v>2598</v>
      </c>
      <c r="I62" s="28">
        <v>52</v>
      </c>
      <c r="J62" s="29">
        <v>21</v>
      </c>
      <c r="K62" s="29">
        <v>6</v>
      </c>
      <c r="L62" s="29">
        <v>13</v>
      </c>
      <c r="M62" s="29">
        <v>8</v>
      </c>
      <c r="N62" s="29">
        <v>4</v>
      </c>
      <c r="O62" s="38">
        <f t="shared" si="1"/>
        <v>21</v>
      </c>
      <c r="P62" s="38">
        <f t="shared" si="2"/>
        <v>6</v>
      </c>
      <c r="Q62" s="38">
        <f t="shared" si="3"/>
        <v>13</v>
      </c>
      <c r="R62" s="38">
        <f t="shared" si="4"/>
        <v>8</v>
      </c>
      <c r="S62" s="38">
        <f t="shared" si="5"/>
        <v>4</v>
      </c>
      <c r="T62" s="28">
        <f t="shared" si="6"/>
        <v>0</v>
      </c>
    </row>
    <row r="63" spans="1:20">
      <c r="A63" s="28" t="str">
        <f t="shared" si="0"/>
        <v>L0486931PVJ</v>
      </c>
      <c r="B63" s="30" t="s">
        <v>2726</v>
      </c>
      <c r="C63" s="30" t="s">
        <v>2594</v>
      </c>
      <c r="D63" s="908" t="s">
        <v>2595</v>
      </c>
      <c r="E63" s="30" t="s">
        <v>2596</v>
      </c>
      <c r="F63" s="32" t="s">
        <v>2727</v>
      </c>
      <c r="G63" s="33">
        <v>1</v>
      </c>
      <c r="H63" s="30" t="s">
        <v>2598</v>
      </c>
      <c r="I63" s="28">
        <v>52</v>
      </c>
      <c r="J63" s="29">
        <v>21</v>
      </c>
      <c r="K63" s="29">
        <v>6</v>
      </c>
      <c r="L63" s="29">
        <v>13</v>
      </c>
      <c r="M63" s="29">
        <v>8</v>
      </c>
      <c r="N63" s="29">
        <v>4</v>
      </c>
      <c r="O63" s="38">
        <f t="shared" si="1"/>
        <v>21</v>
      </c>
      <c r="P63" s="38">
        <f t="shared" si="2"/>
        <v>6</v>
      </c>
      <c r="Q63" s="38">
        <f t="shared" si="3"/>
        <v>13</v>
      </c>
      <c r="R63" s="38">
        <f t="shared" si="4"/>
        <v>8</v>
      </c>
      <c r="S63" s="38">
        <f t="shared" si="5"/>
        <v>4</v>
      </c>
      <c r="T63" s="28">
        <f t="shared" si="6"/>
        <v>0</v>
      </c>
    </row>
    <row r="64" spans="1:20">
      <c r="A64" s="28" t="str">
        <f t="shared" si="0"/>
        <v>L0474318</v>
      </c>
      <c r="B64" s="30" t="s">
        <v>2728</v>
      </c>
      <c r="C64" s="32" t="s">
        <v>2639</v>
      </c>
      <c r="D64" s="909" t="s">
        <v>2619</v>
      </c>
      <c r="E64" s="30"/>
      <c r="F64" s="30" t="s">
        <v>2729</v>
      </c>
      <c r="G64" s="35">
        <v>1</v>
      </c>
      <c r="H64" s="30" t="s">
        <v>2598</v>
      </c>
      <c r="I64" s="28">
        <v>52</v>
      </c>
      <c r="J64" s="29">
        <v>21</v>
      </c>
      <c r="K64" s="29">
        <v>6</v>
      </c>
      <c r="L64" s="29">
        <v>13</v>
      </c>
      <c r="M64" s="29">
        <v>8</v>
      </c>
      <c r="N64" s="29">
        <v>4</v>
      </c>
      <c r="O64" s="38">
        <f t="shared" si="1"/>
        <v>21</v>
      </c>
      <c r="P64" s="38">
        <f t="shared" si="2"/>
        <v>6</v>
      </c>
      <c r="Q64" s="38">
        <f t="shared" si="3"/>
        <v>13</v>
      </c>
      <c r="R64" s="38">
        <f t="shared" si="4"/>
        <v>8</v>
      </c>
      <c r="S64" s="38">
        <f t="shared" si="5"/>
        <v>4</v>
      </c>
      <c r="T64" s="28">
        <f t="shared" si="6"/>
        <v>0</v>
      </c>
    </row>
    <row r="65" spans="1:20">
      <c r="A65" s="28" t="str">
        <f t="shared" si="0"/>
        <v>L0566486</v>
      </c>
      <c r="B65" s="32" t="s">
        <v>2730</v>
      </c>
      <c r="C65" s="32" t="s">
        <v>2609</v>
      </c>
      <c r="D65" s="909" t="s">
        <v>2606</v>
      </c>
      <c r="E65" s="30"/>
      <c r="F65" s="30" t="s">
        <v>2731</v>
      </c>
      <c r="G65" s="35">
        <v>1</v>
      </c>
      <c r="H65" s="30" t="s">
        <v>2598</v>
      </c>
      <c r="I65" s="28">
        <v>52</v>
      </c>
      <c r="J65" s="29">
        <v>21</v>
      </c>
      <c r="K65" s="29">
        <v>6</v>
      </c>
      <c r="L65" s="29">
        <v>13</v>
      </c>
      <c r="M65" s="29">
        <v>8</v>
      </c>
      <c r="N65" s="29">
        <v>4</v>
      </c>
      <c r="O65" s="38">
        <f t="shared" si="1"/>
        <v>21</v>
      </c>
      <c r="P65" s="38">
        <f t="shared" si="2"/>
        <v>6</v>
      </c>
      <c r="Q65" s="38">
        <f t="shared" si="3"/>
        <v>13</v>
      </c>
      <c r="R65" s="38">
        <f t="shared" si="4"/>
        <v>8</v>
      </c>
      <c r="S65" s="38">
        <f t="shared" si="5"/>
        <v>4</v>
      </c>
      <c r="T65" s="28">
        <f t="shared" si="6"/>
        <v>0</v>
      </c>
    </row>
    <row r="66" spans="1:20">
      <c r="A66" s="28" t="str">
        <f t="shared" ref="A66:A129" si="7">B66&amp;E66</f>
        <v>L0497155PVJ</v>
      </c>
      <c r="B66" s="30" t="s">
        <v>2732</v>
      </c>
      <c r="C66" s="32" t="s">
        <v>2662</v>
      </c>
      <c r="D66" s="909" t="s">
        <v>2606</v>
      </c>
      <c r="E66" s="30" t="s">
        <v>2596</v>
      </c>
      <c r="F66" s="30" t="s">
        <v>2733</v>
      </c>
      <c r="G66" s="35">
        <v>1</v>
      </c>
      <c r="H66" s="30" t="s">
        <v>2598</v>
      </c>
      <c r="I66" s="28">
        <v>52</v>
      </c>
      <c r="J66" s="29">
        <v>21</v>
      </c>
      <c r="K66" s="29">
        <v>6</v>
      </c>
      <c r="L66" s="29">
        <v>13</v>
      </c>
      <c r="M66" s="29">
        <v>8</v>
      </c>
      <c r="N66" s="29">
        <v>4</v>
      </c>
      <c r="O66" s="38">
        <f t="shared" si="1"/>
        <v>21</v>
      </c>
      <c r="P66" s="38">
        <f t="shared" si="2"/>
        <v>6</v>
      </c>
      <c r="Q66" s="38">
        <f t="shared" si="3"/>
        <v>13</v>
      </c>
      <c r="R66" s="38">
        <f t="shared" si="4"/>
        <v>8</v>
      </c>
      <c r="S66" s="38">
        <f t="shared" si="5"/>
        <v>4</v>
      </c>
      <c r="T66" s="28">
        <f t="shared" si="6"/>
        <v>0</v>
      </c>
    </row>
    <row r="67" spans="1:20">
      <c r="A67" s="28" t="str">
        <f t="shared" si="7"/>
        <v>L0474562</v>
      </c>
      <c r="B67" s="30" t="s">
        <v>2734</v>
      </c>
      <c r="C67" s="30" t="s">
        <v>2594</v>
      </c>
      <c r="D67" s="30" t="s">
        <v>2619</v>
      </c>
      <c r="E67" s="30"/>
      <c r="F67" s="30" t="s">
        <v>2735</v>
      </c>
      <c r="G67" s="35">
        <v>1</v>
      </c>
      <c r="H67" s="30" t="s">
        <v>2598</v>
      </c>
      <c r="I67" s="28">
        <v>52</v>
      </c>
      <c r="J67" s="29">
        <v>21</v>
      </c>
      <c r="K67" s="29">
        <v>6</v>
      </c>
      <c r="L67" s="29">
        <v>13</v>
      </c>
      <c r="M67" s="29">
        <v>8</v>
      </c>
      <c r="N67" s="29">
        <v>4</v>
      </c>
      <c r="O67" s="38">
        <f t="shared" ref="O67:O130" si="8">J67*G67</f>
        <v>21</v>
      </c>
      <c r="P67" s="38">
        <f t="shared" ref="P67:P130" si="9">K67*G67</f>
        <v>6</v>
      </c>
      <c r="Q67" s="38">
        <f t="shared" ref="Q67:Q130" si="10">L67*G67</f>
        <v>13</v>
      </c>
      <c r="R67" s="38">
        <f t="shared" ref="R67:R130" si="11">M67*G67</f>
        <v>8</v>
      </c>
      <c r="S67" s="38">
        <f t="shared" ref="S67:S130" si="12">G67*N67</f>
        <v>4</v>
      </c>
      <c r="T67" s="28">
        <f t="shared" ref="T67:T130" si="13">I67-J67-K67-L67-M67-N67</f>
        <v>0</v>
      </c>
    </row>
    <row r="68" spans="1:20">
      <c r="A68" s="28" t="str">
        <f t="shared" si="7"/>
        <v>L0491820</v>
      </c>
      <c r="B68" s="30" t="s">
        <v>2736</v>
      </c>
      <c r="C68" s="30" t="s">
        <v>2594</v>
      </c>
      <c r="D68" s="30" t="s">
        <v>2595</v>
      </c>
      <c r="E68" s="30"/>
      <c r="F68" s="30" t="s">
        <v>2737</v>
      </c>
      <c r="G68" s="35">
        <v>1</v>
      </c>
      <c r="H68" s="30" t="s">
        <v>2598</v>
      </c>
      <c r="I68" s="28">
        <v>52</v>
      </c>
      <c r="J68" s="29">
        <v>21</v>
      </c>
      <c r="K68" s="29">
        <v>6</v>
      </c>
      <c r="L68" s="29">
        <v>13</v>
      </c>
      <c r="M68" s="29">
        <v>8</v>
      </c>
      <c r="N68" s="29">
        <v>4</v>
      </c>
      <c r="O68" s="38">
        <f t="shared" si="8"/>
        <v>21</v>
      </c>
      <c r="P68" s="38">
        <f t="shared" si="9"/>
        <v>6</v>
      </c>
      <c r="Q68" s="38">
        <f t="shared" si="10"/>
        <v>13</v>
      </c>
      <c r="R68" s="38">
        <f t="shared" si="11"/>
        <v>8</v>
      </c>
      <c r="S68" s="38">
        <f t="shared" si="12"/>
        <v>4</v>
      </c>
      <c r="T68" s="28">
        <f t="shared" si="13"/>
        <v>0</v>
      </c>
    </row>
    <row r="69" spans="1:20">
      <c r="A69" s="28" t="str">
        <f t="shared" si="7"/>
        <v>L0495306</v>
      </c>
      <c r="B69" s="30" t="s">
        <v>2738</v>
      </c>
      <c r="C69" s="30" t="s">
        <v>2594</v>
      </c>
      <c r="D69" s="30" t="s">
        <v>2606</v>
      </c>
      <c r="E69" s="30"/>
      <c r="F69" s="30" t="s">
        <v>2739</v>
      </c>
      <c r="G69" s="35">
        <v>1</v>
      </c>
      <c r="H69" s="30" t="s">
        <v>2598</v>
      </c>
      <c r="I69" s="28">
        <v>52</v>
      </c>
      <c r="J69" s="29">
        <v>21</v>
      </c>
      <c r="K69" s="29">
        <v>6</v>
      </c>
      <c r="L69" s="29">
        <v>13</v>
      </c>
      <c r="M69" s="29">
        <v>8</v>
      </c>
      <c r="N69" s="29">
        <v>4</v>
      </c>
      <c r="O69" s="38">
        <f t="shared" si="8"/>
        <v>21</v>
      </c>
      <c r="P69" s="38">
        <f t="shared" si="9"/>
        <v>6</v>
      </c>
      <c r="Q69" s="38">
        <f t="shared" si="10"/>
        <v>13</v>
      </c>
      <c r="R69" s="38">
        <f t="shared" si="11"/>
        <v>8</v>
      </c>
      <c r="S69" s="38">
        <f t="shared" si="12"/>
        <v>4</v>
      </c>
      <c r="T69" s="28">
        <f t="shared" si="13"/>
        <v>0</v>
      </c>
    </row>
    <row r="70" spans="1:20">
      <c r="A70" s="28" t="str">
        <f t="shared" si="7"/>
        <v>L0474563</v>
      </c>
      <c r="B70" s="30" t="s">
        <v>2740</v>
      </c>
      <c r="C70" s="30" t="s">
        <v>2594</v>
      </c>
      <c r="D70" s="30" t="s">
        <v>2619</v>
      </c>
      <c r="E70" s="30"/>
      <c r="F70" s="30" t="s">
        <v>2741</v>
      </c>
      <c r="G70" s="35">
        <v>1</v>
      </c>
      <c r="H70" s="30" t="s">
        <v>2598</v>
      </c>
      <c r="I70" s="28">
        <v>52</v>
      </c>
      <c r="J70" s="29">
        <v>21</v>
      </c>
      <c r="K70" s="29">
        <v>6</v>
      </c>
      <c r="L70" s="29">
        <v>13</v>
      </c>
      <c r="M70" s="29">
        <v>8</v>
      </c>
      <c r="N70" s="29">
        <v>4</v>
      </c>
      <c r="O70" s="38">
        <f t="shared" si="8"/>
        <v>21</v>
      </c>
      <c r="P70" s="38">
        <f t="shared" si="9"/>
        <v>6</v>
      </c>
      <c r="Q70" s="38">
        <f t="shared" si="10"/>
        <v>13</v>
      </c>
      <c r="R70" s="38">
        <f t="shared" si="11"/>
        <v>8</v>
      </c>
      <c r="S70" s="38">
        <f t="shared" si="12"/>
        <v>4</v>
      </c>
      <c r="T70" s="28">
        <f t="shared" si="13"/>
        <v>0</v>
      </c>
    </row>
    <row r="71" spans="1:20">
      <c r="A71" s="28" t="str">
        <f t="shared" si="7"/>
        <v>L0474556</v>
      </c>
      <c r="B71" s="30" t="s">
        <v>2742</v>
      </c>
      <c r="C71" s="30" t="s">
        <v>2594</v>
      </c>
      <c r="D71" s="30" t="s">
        <v>2619</v>
      </c>
      <c r="E71" s="30"/>
      <c r="F71" s="30" t="s">
        <v>2743</v>
      </c>
      <c r="G71" s="35">
        <v>1</v>
      </c>
      <c r="H71" s="30" t="s">
        <v>2598</v>
      </c>
      <c r="I71" s="28">
        <v>52</v>
      </c>
      <c r="J71" s="29">
        <v>21</v>
      </c>
      <c r="K71" s="29">
        <v>6</v>
      </c>
      <c r="L71" s="29">
        <v>13</v>
      </c>
      <c r="M71" s="29">
        <v>8</v>
      </c>
      <c r="N71" s="29">
        <v>4</v>
      </c>
      <c r="O71" s="38">
        <f t="shared" si="8"/>
        <v>21</v>
      </c>
      <c r="P71" s="38">
        <f t="shared" si="9"/>
        <v>6</v>
      </c>
      <c r="Q71" s="38">
        <f t="shared" si="10"/>
        <v>13</v>
      </c>
      <c r="R71" s="38">
        <f t="shared" si="11"/>
        <v>8</v>
      </c>
      <c r="S71" s="38">
        <f t="shared" si="12"/>
        <v>4</v>
      </c>
      <c r="T71" s="28">
        <f t="shared" si="13"/>
        <v>0</v>
      </c>
    </row>
    <row r="72" spans="1:20">
      <c r="A72" s="28" t="str">
        <f t="shared" si="7"/>
        <v>L0491821</v>
      </c>
      <c r="B72" s="30" t="s">
        <v>2744</v>
      </c>
      <c r="C72" s="30" t="s">
        <v>2594</v>
      </c>
      <c r="D72" s="30" t="s">
        <v>2595</v>
      </c>
      <c r="E72" s="30"/>
      <c r="F72" s="30" t="s">
        <v>2745</v>
      </c>
      <c r="G72" s="35">
        <v>1</v>
      </c>
      <c r="H72" s="30" t="s">
        <v>2598</v>
      </c>
      <c r="I72" s="28">
        <v>52</v>
      </c>
      <c r="J72" s="29">
        <v>21</v>
      </c>
      <c r="K72" s="29">
        <v>6</v>
      </c>
      <c r="L72" s="29">
        <v>13</v>
      </c>
      <c r="M72" s="29">
        <v>8</v>
      </c>
      <c r="N72" s="29">
        <v>4</v>
      </c>
      <c r="O72" s="38">
        <f t="shared" si="8"/>
        <v>21</v>
      </c>
      <c r="P72" s="38">
        <f t="shared" si="9"/>
        <v>6</v>
      </c>
      <c r="Q72" s="38">
        <f t="shared" si="10"/>
        <v>13</v>
      </c>
      <c r="R72" s="38">
        <f t="shared" si="11"/>
        <v>8</v>
      </c>
      <c r="S72" s="38">
        <f t="shared" si="12"/>
        <v>4</v>
      </c>
      <c r="T72" s="28">
        <f t="shared" si="13"/>
        <v>0</v>
      </c>
    </row>
    <row r="73" spans="1:20">
      <c r="A73" s="28" t="str">
        <f t="shared" si="7"/>
        <v>L0495305</v>
      </c>
      <c r="B73" s="30" t="s">
        <v>2746</v>
      </c>
      <c r="C73" s="30" t="s">
        <v>2594</v>
      </c>
      <c r="D73" s="30" t="s">
        <v>2606</v>
      </c>
      <c r="E73" s="30"/>
      <c r="F73" s="30" t="s">
        <v>2747</v>
      </c>
      <c r="G73" s="35">
        <v>1</v>
      </c>
      <c r="H73" s="30" t="s">
        <v>2598</v>
      </c>
      <c r="I73" s="28">
        <v>52</v>
      </c>
      <c r="J73" s="29">
        <v>21</v>
      </c>
      <c r="K73" s="29">
        <v>6</v>
      </c>
      <c r="L73" s="29">
        <v>13</v>
      </c>
      <c r="M73" s="29">
        <v>8</v>
      </c>
      <c r="N73" s="29">
        <v>4</v>
      </c>
      <c r="O73" s="38">
        <f t="shared" si="8"/>
        <v>21</v>
      </c>
      <c r="P73" s="38">
        <f t="shared" si="9"/>
        <v>6</v>
      </c>
      <c r="Q73" s="38">
        <f t="shared" si="10"/>
        <v>13</v>
      </c>
      <c r="R73" s="38">
        <f t="shared" si="11"/>
        <v>8</v>
      </c>
      <c r="S73" s="38">
        <f t="shared" si="12"/>
        <v>4</v>
      </c>
      <c r="T73" s="28">
        <f t="shared" si="13"/>
        <v>0</v>
      </c>
    </row>
    <row r="74" spans="1:20">
      <c r="A74" s="28" t="str">
        <f t="shared" si="7"/>
        <v>L0474559</v>
      </c>
      <c r="B74" s="30" t="s">
        <v>2748</v>
      </c>
      <c r="C74" s="30" t="s">
        <v>2594</v>
      </c>
      <c r="D74" s="30" t="s">
        <v>2619</v>
      </c>
      <c r="E74" s="30"/>
      <c r="F74" s="30" t="s">
        <v>2749</v>
      </c>
      <c r="G74" s="35">
        <v>1</v>
      </c>
      <c r="H74" s="30" t="s">
        <v>2598</v>
      </c>
      <c r="I74" s="28">
        <v>52</v>
      </c>
      <c r="J74" s="29">
        <v>21</v>
      </c>
      <c r="K74" s="29">
        <v>6</v>
      </c>
      <c r="L74" s="29">
        <v>13</v>
      </c>
      <c r="M74" s="29">
        <v>8</v>
      </c>
      <c r="N74" s="29">
        <v>4</v>
      </c>
      <c r="O74" s="38">
        <f t="shared" si="8"/>
        <v>21</v>
      </c>
      <c r="P74" s="38">
        <f t="shared" si="9"/>
        <v>6</v>
      </c>
      <c r="Q74" s="38">
        <f t="shared" si="10"/>
        <v>13</v>
      </c>
      <c r="R74" s="38">
        <f t="shared" si="11"/>
        <v>8</v>
      </c>
      <c r="S74" s="38">
        <f t="shared" si="12"/>
        <v>4</v>
      </c>
      <c r="T74" s="28">
        <f t="shared" si="13"/>
        <v>0</v>
      </c>
    </row>
    <row r="75" spans="1:20">
      <c r="A75" s="28" t="str">
        <f t="shared" si="7"/>
        <v>L0492939</v>
      </c>
      <c r="B75" s="30" t="s">
        <v>2750</v>
      </c>
      <c r="C75" s="30" t="s">
        <v>2609</v>
      </c>
      <c r="D75" s="30" t="s">
        <v>2595</v>
      </c>
      <c r="E75" s="30"/>
      <c r="F75" s="30" t="s">
        <v>2751</v>
      </c>
      <c r="G75" s="35">
        <v>1</v>
      </c>
      <c r="H75" s="30" t="s">
        <v>2598</v>
      </c>
      <c r="I75" s="28">
        <v>52</v>
      </c>
      <c r="J75" s="29">
        <v>21</v>
      </c>
      <c r="K75" s="29">
        <v>6</v>
      </c>
      <c r="L75" s="29">
        <v>13</v>
      </c>
      <c r="M75" s="29">
        <v>8</v>
      </c>
      <c r="N75" s="29">
        <v>4</v>
      </c>
      <c r="O75" s="38">
        <f t="shared" si="8"/>
        <v>21</v>
      </c>
      <c r="P75" s="38">
        <f t="shared" si="9"/>
        <v>6</v>
      </c>
      <c r="Q75" s="38">
        <f t="shared" si="10"/>
        <v>13</v>
      </c>
      <c r="R75" s="38">
        <f t="shared" si="11"/>
        <v>8</v>
      </c>
      <c r="S75" s="38">
        <f t="shared" si="12"/>
        <v>4</v>
      </c>
      <c r="T75" s="28">
        <f t="shared" si="13"/>
        <v>0</v>
      </c>
    </row>
    <row r="76" spans="1:20">
      <c r="A76" s="28" t="str">
        <f t="shared" si="7"/>
        <v>L0017067</v>
      </c>
      <c r="B76" s="30" t="s">
        <v>2752</v>
      </c>
      <c r="C76" s="30" t="s">
        <v>2609</v>
      </c>
      <c r="D76" s="30" t="s">
        <v>2595</v>
      </c>
      <c r="E76" s="30"/>
      <c r="F76" s="30" t="s">
        <v>2753</v>
      </c>
      <c r="G76" s="35">
        <v>2</v>
      </c>
      <c r="H76" s="30" t="s">
        <v>2598</v>
      </c>
      <c r="I76" s="28">
        <v>52</v>
      </c>
      <c r="J76" s="29">
        <v>21</v>
      </c>
      <c r="K76" s="29">
        <v>6</v>
      </c>
      <c r="L76" s="29">
        <v>13</v>
      </c>
      <c r="M76" s="29">
        <v>8</v>
      </c>
      <c r="N76" s="29">
        <v>4</v>
      </c>
      <c r="O76" s="38">
        <f t="shared" si="8"/>
        <v>42</v>
      </c>
      <c r="P76" s="38">
        <f t="shared" si="9"/>
        <v>12</v>
      </c>
      <c r="Q76" s="38">
        <f t="shared" si="10"/>
        <v>26</v>
      </c>
      <c r="R76" s="38">
        <f t="shared" si="11"/>
        <v>16</v>
      </c>
      <c r="S76" s="38">
        <f t="shared" si="12"/>
        <v>8</v>
      </c>
      <c r="T76" s="28">
        <f t="shared" si="13"/>
        <v>0</v>
      </c>
    </row>
    <row r="77" spans="1:20">
      <c r="A77" s="28" t="str">
        <f t="shared" si="7"/>
        <v>L0017048</v>
      </c>
      <c r="B77" s="30" t="s">
        <v>2754</v>
      </c>
      <c r="C77" s="30" t="s">
        <v>2609</v>
      </c>
      <c r="D77" s="30" t="s">
        <v>2606</v>
      </c>
      <c r="E77" s="30"/>
      <c r="F77" s="30" t="s">
        <v>2755</v>
      </c>
      <c r="G77" s="35">
        <v>1</v>
      </c>
      <c r="H77" s="30" t="s">
        <v>2598</v>
      </c>
      <c r="I77" s="28">
        <v>52</v>
      </c>
      <c r="J77" s="29">
        <v>21</v>
      </c>
      <c r="K77" s="29">
        <v>6</v>
      </c>
      <c r="L77" s="29">
        <v>13</v>
      </c>
      <c r="M77" s="29">
        <v>8</v>
      </c>
      <c r="N77" s="29">
        <v>4</v>
      </c>
      <c r="O77" s="38">
        <f t="shared" si="8"/>
        <v>21</v>
      </c>
      <c r="P77" s="38">
        <f t="shared" si="9"/>
        <v>6</v>
      </c>
      <c r="Q77" s="38">
        <f t="shared" si="10"/>
        <v>13</v>
      </c>
      <c r="R77" s="38">
        <f t="shared" si="11"/>
        <v>8</v>
      </c>
      <c r="S77" s="38">
        <f t="shared" si="12"/>
        <v>4</v>
      </c>
      <c r="T77" s="28">
        <f t="shared" si="13"/>
        <v>0</v>
      </c>
    </row>
    <row r="78" spans="1:20">
      <c r="A78" s="28" t="str">
        <f t="shared" si="7"/>
        <v>L0497154PVJ</v>
      </c>
      <c r="B78" s="30" t="s">
        <v>2756</v>
      </c>
      <c r="C78" s="30" t="s">
        <v>2594</v>
      </c>
      <c r="D78" s="30" t="s">
        <v>2619</v>
      </c>
      <c r="E78" s="30" t="s">
        <v>2596</v>
      </c>
      <c r="F78" s="30" t="s">
        <v>2757</v>
      </c>
      <c r="G78" s="35">
        <v>1</v>
      </c>
      <c r="H78" s="30" t="s">
        <v>2598</v>
      </c>
      <c r="I78" s="28">
        <v>52</v>
      </c>
      <c r="J78" s="29">
        <v>21</v>
      </c>
      <c r="K78" s="29">
        <v>6</v>
      </c>
      <c r="L78" s="29">
        <v>13</v>
      </c>
      <c r="M78" s="29">
        <v>8</v>
      </c>
      <c r="N78" s="29">
        <v>4</v>
      </c>
      <c r="O78" s="38">
        <f t="shared" si="8"/>
        <v>21</v>
      </c>
      <c r="P78" s="38">
        <f t="shared" si="9"/>
        <v>6</v>
      </c>
      <c r="Q78" s="38">
        <f t="shared" si="10"/>
        <v>13</v>
      </c>
      <c r="R78" s="38">
        <f t="shared" si="11"/>
        <v>8</v>
      </c>
      <c r="S78" s="38">
        <f t="shared" si="12"/>
        <v>4</v>
      </c>
      <c r="T78" s="28">
        <f t="shared" si="13"/>
        <v>0</v>
      </c>
    </row>
    <row r="79" spans="1:20">
      <c r="A79" s="28" t="str">
        <f t="shared" si="7"/>
        <v>L0488010</v>
      </c>
      <c r="B79" s="30" t="s">
        <v>2758</v>
      </c>
      <c r="C79" s="30" t="s">
        <v>2609</v>
      </c>
      <c r="D79" s="30" t="s">
        <v>2619</v>
      </c>
      <c r="E79" s="30"/>
      <c r="F79" s="30" t="s">
        <v>2759</v>
      </c>
      <c r="G79" s="35">
        <v>2</v>
      </c>
      <c r="H79" s="30" t="s">
        <v>2598</v>
      </c>
      <c r="I79" s="28">
        <v>52</v>
      </c>
      <c r="J79" s="29">
        <v>21</v>
      </c>
      <c r="K79" s="29">
        <v>6</v>
      </c>
      <c r="L79" s="29">
        <v>13</v>
      </c>
      <c r="M79" s="29">
        <v>8</v>
      </c>
      <c r="N79" s="29">
        <v>4</v>
      </c>
      <c r="O79" s="38">
        <f t="shared" si="8"/>
        <v>42</v>
      </c>
      <c r="P79" s="38">
        <f t="shared" si="9"/>
        <v>12</v>
      </c>
      <c r="Q79" s="38">
        <f t="shared" si="10"/>
        <v>26</v>
      </c>
      <c r="R79" s="38">
        <f t="shared" si="11"/>
        <v>16</v>
      </c>
      <c r="S79" s="38">
        <f t="shared" si="12"/>
        <v>8</v>
      </c>
      <c r="T79" s="28">
        <f t="shared" si="13"/>
        <v>0</v>
      </c>
    </row>
    <row r="80" spans="1:20">
      <c r="A80" s="28" t="str">
        <f t="shared" si="7"/>
        <v>L0477239</v>
      </c>
      <c r="B80" s="30" t="s">
        <v>2760</v>
      </c>
      <c r="C80" s="30" t="s">
        <v>2594</v>
      </c>
      <c r="D80" s="30" t="s">
        <v>2606</v>
      </c>
      <c r="E80" s="30"/>
      <c r="F80" s="30" t="s">
        <v>2761</v>
      </c>
      <c r="G80" s="35">
        <v>1</v>
      </c>
      <c r="H80" s="30" t="s">
        <v>2598</v>
      </c>
      <c r="I80" s="28">
        <v>52</v>
      </c>
      <c r="J80" s="29">
        <v>21</v>
      </c>
      <c r="K80" s="29">
        <v>6</v>
      </c>
      <c r="L80" s="29">
        <v>13</v>
      </c>
      <c r="M80" s="29">
        <v>8</v>
      </c>
      <c r="N80" s="29">
        <v>4</v>
      </c>
      <c r="O80" s="38">
        <f t="shared" si="8"/>
        <v>21</v>
      </c>
      <c r="P80" s="38">
        <f t="shared" si="9"/>
        <v>6</v>
      </c>
      <c r="Q80" s="38">
        <f t="shared" si="10"/>
        <v>13</v>
      </c>
      <c r="R80" s="38">
        <f t="shared" si="11"/>
        <v>8</v>
      </c>
      <c r="S80" s="38">
        <f t="shared" si="12"/>
        <v>4</v>
      </c>
      <c r="T80" s="28">
        <f t="shared" si="13"/>
        <v>0</v>
      </c>
    </row>
    <row r="81" spans="1:20">
      <c r="A81" s="28" t="str">
        <f t="shared" si="7"/>
        <v>L0486287</v>
      </c>
      <c r="B81" s="30" t="s">
        <v>2762</v>
      </c>
      <c r="C81" s="30" t="s">
        <v>2594</v>
      </c>
      <c r="D81" s="30" t="s">
        <v>2606</v>
      </c>
      <c r="E81" s="30"/>
      <c r="F81" s="30" t="s">
        <v>2763</v>
      </c>
      <c r="G81" s="35">
        <v>1</v>
      </c>
      <c r="H81" s="30" t="s">
        <v>2598</v>
      </c>
      <c r="I81" s="28">
        <v>52</v>
      </c>
      <c r="J81" s="29">
        <v>21</v>
      </c>
      <c r="K81" s="29">
        <v>6</v>
      </c>
      <c r="L81" s="29">
        <v>13</v>
      </c>
      <c r="M81" s="29">
        <v>8</v>
      </c>
      <c r="N81" s="29">
        <v>4</v>
      </c>
      <c r="O81" s="38">
        <f t="shared" si="8"/>
        <v>21</v>
      </c>
      <c r="P81" s="38">
        <f t="shared" si="9"/>
        <v>6</v>
      </c>
      <c r="Q81" s="38">
        <f t="shared" si="10"/>
        <v>13</v>
      </c>
      <c r="R81" s="38">
        <f t="shared" si="11"/>
        <v>8</v>
      </c>
      <c r="S81" s="38">
        <f t="shared" si="12"/>
        <v>4</v>
      </c>
      <c r="T81" s="28">
        <f t="shared" si="13"/>
        <v>0</v>
      </c>
    </row>
    <row r="82" spans="1:20">
      <c r="A82" s="28" t="str">
        <f t="shared" si="7"/>
        <v>L0386769PVJ</v>
      </c>
      <c r="B82" s="30" t="s">
        <v>2764</v>
      </c>
      <c r="C82" s="30" t="s">
        <v>2594</v>
      </c>
      <c r="D82" s="30" t="s">
        <v>2624</v>
      </c>
      <c r="E82" s="30" t="s">
        <v>2596</v>
      </c>
      <c r="F82" s="30" t="s">
        <v>2765</v>
      </c>
      <c r="G82" s="35">
        <v>1</v>
      </c>
      <c r="H82" s="30" t="s">
        <v>2598</v>
      </c>
      <c r="I82" s="28">
        <v>52</v>
      </c>
      <c r="J82" s="29">
        <v>21</v>
      </c>
      <c r="K82" s="29">
        <v>6</v>
      </c>
      <c r="L82" s="29">
        <v>13</v>
      </c>
      <c r="M82" s="29">
        <v>8</v>
      </c>
      <c r="N82" s="29">
        <v>4</v>
      </c>
      <c r="O82" s="38">
        <f t="shared" si="8"/>
        <v>21</v>
      </c>
      <c r="P82" s="38">
        <f t="shared" si="9"/>
        <v>6</v>
      </c>
      <c r="Q82" s="38">
        <f t="shared" si="10"/>
        <v>13</v>
      </c>
      <c r="R82" s="38">
        <f t="shared" si="11"/>
        <v>8</v>
      </c>
      <c r="S82" s="38">
        <f t="shared" si="12"/>
        <v>4</v>
      </c>
      <c r="T82" s="28">
        <f t="shared" si="13"/>
        <v>0</v>
      </c>
    </row>
    <row r="83" spans="1:20">
      <c r="A83" s="28" t="str">
        <f t="shared" si="7"/>
        <v>L0399816PVJ</v>
      </c>
      <c r="B83" s="30" t="s">
        <v>2766</v>
      </c>
      <c r="C83" s="30" t="s">
        <v>2594</v>
      </c>
      <c r="D83" s="30" t="s">
        <v>2624</v>
      </c>
      <c r="E83" s="30" t="s">
        <v>2596</v>
      </c>
      <c r="F83" s="30" t="s">
        <v>2767</v>
      </c>
      <c r="G83" s="35">
        <v>1</v>
      </c>
      <c r="H83" s="30" t="s">
        <v>2598</v>
      </c>
      <c r="I83" s="28">
        <v>52</v>
      </c>
      <c r="J83" s="29">
        <v>21</v>
      </c>
      <c r="K83" s="29">
        <v>6</v>
      </c>
      <c r="L83" s="29">
        <v>13</v>
      </c>
      <c r="M83" s="29">
        <v>8</v>
      </c>
      <c r="N83" s="29">
        <v>4</v>
      </c>
      <c r="O83" s="38">
        <f t="shared" si="8"/>
        <v>21</v>
      </c>
      <c r="P83" s="38">
        <f t="shared" si="9"/>
        <v>6</v>
      </c>
      <c r="Q83" s="38">
        <f t="shared" si="10"/>
        <v>13</v>
      </c>
      <c r="R83" s="38">
        <f t="shared" si="11"/>
        <v>8</v>
      </c>
      <c r="S83" s="38">
        <f t="shared" si="12"/>
        <v>4</v>
      </c>
      <c r="T83" s="28">
        <f t="shared" si="13"/>
        <v>0</v>
      </c>
    </row>
    <row r="84" spans="1:20">
      <c r="A84" s="28" t="str">
        <f t="shared" si="7"/>
        <v>L0386771PVJ</v>
      </c>
      <c r="B84" s="30" t="s">
        <v>2768</v>
      </c>
      <c r="C84" s="30" t="s">
        <v>2594</v>
      </c>
      <c r="D84" s="30" t="s">
        <v>2624</v>
      </c>
      <c r="E84" s="30" t="s">
        <v>2596</v>
      </c>
      <c r="F84" s="30" t="s">
        <v>2769</v>
      </c>
      <c r="G84" s="35">
        <v>2</v>
      </c>
      <c r="H84" s="30" t="s">
        <v>2598</v>
      </c>
      <c r="I84" s="28">
        <v>52</v>
      </c>
      <c r="J84" s="29">
        <v>21</v>
      </c>
      <c r="K84" s="29">
        <v>6</v>
      </c>
      <c r="L84" s="29">
        <v>13</v>
      </c>
      <c r="M84" s="29">
        <v>8</v>
      </c>
      <c r="N84" s="29">
        <v>4</v>
      </c>
      <c r="O84" s="38">
        <f t="shared" si="8"/>
        <v>42</v>
      </c>
      <c r="P84" s="38">
        <f t="shared" si="9"/>
        <v>12</v>
      </c>
      <c r="Q84" s="38">
        <f t="shared" si="10"/>
        <v>26</v>
      </c>
      <c r="R84" s="38">
        <f t="shared" si="11"/>
        <v>16</v>
      </c>
      <c r="S84" s="38">
        <f t="shared" si="12"/>
        <v>8</v>
      </c>
      <c r="T84" s="28">
        <f t="shared" si="13"/>
        <v>0</v>
      </c>
    </row>
    <row r="85" spans="1:20">
      <c r="A85" s="28" t="str">
        <f t="shared" si="7"/>
        <v>L0407219PVJ</v>
      </c>
      <c r="B85" s="30" t="s">
        <v>2770</v>
      </c>
      <c r="C85" s="30" t="s">
        <v>2594</v>
      </c>
      <c r="D85" s="30" t="s">
        <v>2624</v>
      </c>
      <c r="E85" s="30" t="s">
        <v>2596</v>
      </c>
      <c r="F85" s="30" t="s">
        <v>2771</v>
      </c>
      <c r="G85" s="35">
        <v>4</v>
      </c>
      <c r="H85" s="30" t="s">
        <v>2598</v>
      </c>
      <c r="I85" s="28">
        <v>52</v>
      </c>
      <c r="J85" s="29">
        <v>21</v>
      </c>
      <c r="K85" s="29">
        <v>6</v>
      </c>
      <c r="L85" s="29">
        <v>13</v>
      </c>
      <c r="M85" s="29">
        <v>8</v>
      </c>
      <c r="N85" s="29">
        <v>4</v>
      </c>
      <c r="O85" s="38">
        <f t="shared" si="8"/>
        <v>84</v>
      </c>
      <c r="P85" s="38">
        <f t="shared" si="9"/>
        <v>24</v>
      </c>
      <c r="Q85" s="38">
        <f t="shared" si="10"/>
        <v>52</v>
      </c>
      <c r="R85" s="38">
        <f t="shared" si="11"/>
        <v>32</v>
      </c>
      <c r="S85" s="38">
        <f t="shared" si="12"/>
        <v>16</v>
      </c>
      <c r="T85" s="28">
        <f t="shared" si="13"/>
        <v>0</v>
      </c>
    </row>
    <row r="86" spans="1:20">
      <c r="A86" s="28" t="str">
        <f t="shared" si="7"/>
        <v>L0474319PVJ</v>
      </c>
      <c r="B86" s="30" t="s">
        <v>2772</v>
      </c>
      <c r="C86" s="30" t="s">
        <v>2594</v>
      </c>
      <c r="D86" s="30" t="s">
        <v>2606</v>
      </c>
      <c r="E86" s="30" t="s">
        <v>2596</v>
      </c>
      <c r="F86" s="30" t="s">
        <v>2773</v>
      </c>
      <c r="G86" s="35">
        <v>1</v>
      </c>
      <c r="H86" s="30" t="s">
        <v>2598</v>
      </c>
      <c r="I86" s="28">
        <v>52</v>
      </c>
      <c r="J86" s="29">
        <v>21</v>
      </c>
      <c r="K86" s="29">
        <v>6</v>
      </c>
      <c r="L86" s="29">
        <v>13</v>
      </c>
      <c r="M86" s="29">
        <v>8</v>
      </c>
      <c r="N86" s="29">
        <v>4</v>
      </c>
      <c r="O86" s="38">
        <f t="shared" si="8"/>
        <v>21</v>
      </c>
      <c r="P86" s="38">
        <f t="shared" si="9"/>
        <v>6</v>
      </c>
      <c r="Q86" s="38">
        <f t="shared" si="10"/>
        <v>13</v>
      </c>
      <c r="R86" s="38">
        <f t="shared" si="11"/>
        <v>8</v>
      </c>
      <c r="S86" s="38">
        <f t="shared" si="12"/>
        <v>4</v>
      </c>
      <c r="T86" s="28">
        <f t="shared" si="13"/>
        <v>0</v>
      </c>
    </row>
    <row r="87" spans="1:20">
      <c r="A87" s="28" t="str">
        <f t="shared" si="7"/>
        <v>L0565152PVJ</v>
      </c>
      <c r="B87" s="30" t="s">
        <v>2774</v>
      </c>
      <c r="C87" s="30" t="s">
        <v>2609</v>
      </c>
      <c r="D87" s="30" t="s">
        <v>2606</v>
      </c>
      <c r="E87" s="30" t="s">
        <v>2596</v>
      </c>
      <c r="F87" s="30" t="s">
        <v>2775</v>
      </c>
      <c r="G87" s="34">
        <v>3</v>
      </c>
      <c r="H87" s="30" t="s">
        <v>2598</v>
      </c>
      <c r="I87" s="28">
        <v>52</v>
      </c>
      <c r="J87" s="29">
        <v>21</v>
      </c>
      <c r="K87" s="29">
        <v>6</v>
      </c>
      <c r="L87" s="29">
        <v>13</v>
      </c>
      <c r="M87" s="29">
        <v>8</v>
      </c>
      <c r="N87" s="29">
        <v>4</v>
      </c>
      <c r="O87" s="38">
        <f t="shared" si="8"/>
        <v>63</v>
      </c>
      <c r="P87" s="38">
        <f t="shared" si="9"/>
        <v>18</v>
      </c>
      <c r="Q87" s="38">
        <f t="shared" si="10"/>
        <v>39</v>
      </c>
      <c r="R87" s="38">
        <f t="shared" si="11"/>
        <v>24</v>
      </c>
      <c r="S87" s="38">
        <f t="shared" si="12"/>
        <v>12</v>
      </c>
      <c r="T87" s="28">
        <f t="shared" si="13"/>
        <v>0</v>
      </c>
    </row>
    <row r="88" spans="1:20">
      <c r="A88" s="28" t="str">
        <f t="shared" si="7"/>
        <v>L0421491PVJ</v>
      </c>
      <c r="B88" s="30" t="s">
        <v>2776</v>
      </c>
      <c r="C88" s="30" t="s">
        <v>2609</v>
      </c>
      <c r="D88" s="30" t="s">
        <v>2606</v>
      </c>
      <c r="E88" s="30" t="s">
        <v>2596</v>
      </c>
      <c r="F88" s="30" t="s">
        <v>2777</v>
      </c>
      <c r="G88" s="34">
        <v>3</v>
      </c>
      <c r="H88" s="30" t="s">
        <v>2598</v>
      </c>
      <c r="I88" s="28">
        <v>52</v>
      </c>
      <c r="J88" s="29">
        <v>21</v>
      </c>
      <c r="K88" s="29">
        <v>6</v>
      </c>
      <c r="L88" s="29">
        <v>13</v>
      </c>
      <c r="M88" s="29">
        <v>8</v>
      </c>
      <c r="N88" s="29">
        <v>4</v>
      </c>
      <c r="O88" s="38">
        <f t="shared" si="8"/>
        <v>63</v>
      </c>
      <c r="P88" s="38">
        <f t="shared" si="9"/>
        <v>18</v>
      </c>
      <c r="Q88" s="38">
        <f t="shared" si="10"/>
        <v>39</v>
      </c>
      <c r="R88" s="38">
        <f t="shared" si="11"/>
        <v>24</v>
      </c>
      <c r="S88" s="38">
        <f t="shared" si="12"/>
        <v>12</v>
      </c>
      <c r="T88" s="28">
        <f t="shared" si="13"/>
        <v>0</v>
      </c>
    </row>
    <row r="89" spans="1:20">
      <c r="A89" s="28" t="str">
        <f t="shared" si="7"/>
        <v>L0565154PVJ</v>
      </c>
      <c r="B89" s="30" t="s">
        <v>2778</v>
      </c>
      <c r="C89" s="30" t="s">
        <v>2609</v>
      </c>
      <c r="D89" s="30" t="s">
        <v>2606</v>
      </c>
      <c r="E89" s="30" t="s">
        <v>2596</v>
      </c>
      <c r="F89" s="30" t="s">
        <v>2779</v>
      </c>
      <c r="G89" s="34">
        <v>3</v>
      </c>
      <c r="H89" s="30" t="s">
        <v>2598</v>
      </c>
      <c r="I89" s="28">
        <v>52</v>
      </c>
      <c r="J89" s="29">
        <v>21</v>
      </c>
      <c r="K89" s="29">
        <v>6</v>
      </c>
      <c r="L89" s="29">
        <v>13</v>
      </c>
      <c r="M89" s="29">
        <v>8</v>
      </c>
      <c r="N89" s="29">
        <v>4</v>
      </c>
      <c r="O89" s="38">
        <f t="shared" si="8"/>
        <v>63</v>
      </c>
      <c r="P89" s="38">
        <f t="shared" si="9"/>
        <v>18</v>
      </c>
      <c r="Q89" s="38">
        <f t="shared" si="10"/>
        <v>39</v>
      </c>
      <c r="R89" s="38">
        <f t="shared" si="11"/>
        <v>24</v>
      </c>
      <c r="S89" s="38">
        <f t="shared" si="12"/>
        <v>12</v>
      </c>
      <c r="T89" s="28">
        <f t="shared" si="13"/>
        <v>0</v>
      </c>
    </row>
    <row r="90" spans="1:20">
      <c r="A90" s="28" t="str">
        <f t="shared" si="7"/>
        <v>L0421492PVJ</v>
      </c>
      <c r="B90" s="30" t="s">
        <v>2780</v>
      </c>
      <c r="C90" s="30" t="s">
        <v>2609</v>
      </c>
      <c r="D90" s="30" t="s">
        <v>2606</v>
      </c>
      <c r="E90" s="30" t="s">
        <v>2596</v>
      </c>
      <c r="F90" s="30" t="s">
        <v>2781</v>
      </c>
      <c r="G90" s="34">
        <v>3</v>
      </c>
      <c r="H90" s="30" t="s">
        <v>2598</v>
      </c>
      <c r="I90" s="28">
        <v>52</v>
      </c>
      <c r="J90" s="29">
        <v>21</v>
      </c>
      <c r="K90" s="29">
        <v>6</v>
      </c>
      <c r="L90" s="29">
        <v>13</v>
      </c>
      <c r="M90" s="29">
        <v>8</v>
      </c>
      <c r="N90" s="29">
        <v>4</v>
      </c>
      <c r="O90" s="38">
        <f t="shared" si="8"/>
        <v>63</v>
      </c>
      <c r="P90" s="38">
        <f t="shared" si="9"/>
        <v>18</v>
      </c>
      <c r="Q90" s="38">
        <f t="shared" si="10"/>
        <v>39</v>
      </c>
      <c r="R90" s="38">
        <f t="shared" si="11"/>
        <v>24</v>
      </c>
      <c r="S90" s="38">
        <f t="shared" si="12"/>
        <v>12</v>
      </c>
      <c r="T90" s="28">
        <f t="shared" si="13"/>
        <v>0</v>
      </c>
    </row>
    <row r="91" spans="1:20">
      <c r="A91" s="28" t="str">
        <f t="shared" si="7"/>
        <v>L0514562PVJ</v>
      </c>
      <c r="B91" s="30" t="s">
        <v>2782</v>
      </c>
      <c r="C91" s="30" t="s">
        <v>2609</v>
      </c>
      <c r="D91" s="30" t="s">
        <v>2606</v>
      </c>
      <c r="E91" s="30" t="s">
        <v>2596</v>
      </c>
      <c r="F91" s="30" t="s">
        <v>2783</v>
      </c>
      <c r="G91" s="34">
        <v>2</v>
      </c>
      <c r="H91" s="30" t="s">
        <v>2598</v>
      </c>
      <c r="I91" s="28">
        <v>52</v>
      </c>
      <c r="J91" s="29">
        <v>21</v>
      </c>
      <c r="K91" s="29">
        <v>6</v>
      </c>
      <c r="L91" s="29">
        <v>13</v>
      </c>
      <c r="M91" s="29">
        <v>8</v>
      </c>
      <c r="N91" s="29">
        <v>4</v>
      </c>
      <c r="O91" s="38">
        <f t="shared" si="8"/>
        <v>42</v>
      </c>
      <c r="P91" s="38">
        <f t="shared" si="9"/>
        <v>12</v>
      </c>
      <c r="Q91" s="38">
        <f t="shared" si="10"/>
        <v>26</v>
      </c>
      <c r="R91" s="38">
        <f t="shared" si="11"/>
        <v>16</v>
      </c>
      <c r="S91" s="38">
        <f t="shared" si="12"/>
        <v>8</v>
      </c>
      <c r="T91" s="28">
        <f t="shared" si="13"/>
        <v>0</v>
      </c>
    </row>
    <row r="92" spans="1:20">
      <c r="A92" s="28" t="str">
        <f t="shared" si="7"/>
        <v>L0450193PVJ</v>
      </c>
      <c r="B92" s="30" t="s">
        <v>2784</v>
      </c>
      <c r="C92" s="30" t="s">
        <v>2609</v>
      </c>
      <c r="D92" s="30" t="s">
        <v>2606</v>
      </c>
      <c r="E92" s="30" t="s">
        <v>2596</v>
      </c>
      <c r="F92" s="30" t="s">
        <v>2785</v>
      </c>
      <c r="G92" s="34">
        <v>1</v>
      </c>
      <c r="H92" s="30" t="s">
        <v>2598</v>
      </c>
      <c r="I92" s="28">
        <v>52</v>
      </c>
      <c r="J92" s="29">
        <v>21</v>
      </c>
      <c r="K92" s="29">
        <v>6</v>
      </c>
      <c r="L92" s="29">
        <v>13</v>
      </c>
      <c r="M92" s="29">
        <v>8</v>
      </c>
      <c r="N92" s="29">
        <v>4</v>
      </c>
      <c r="O92" s="38">
        <f t="shared" si="8"/>
        <v>21</v>
      </c>
      <c r="P92" s="38">
        <f t="shared" si="9"/>
        <v>6</v>
      </c>
      <c r="Q92" s="38">
        <f t="shared" si="10"/>
        <v>13</v>
      </c>
      <c r="R92" s="38">
        <f t="shared" si="11"/>
        <v>8</v>
      </c>
      <c r="S92" s="38">
        <f t="shared" si="12"/>
        <v>4</v>
      </c>
      <c r="T92" s="28">
        <f t="shared" si="13"/>
        <v>0</v>
      </c>
    </row>
    <row r="93" spans="1:20">
      <c r="A93" s="28" t="str">
        <f t="shared" si="7"/>
        <v>L0473505</v>
      </c>
      <c r="B93" s="30" t="s">
        <v>2786</v>
      </c>
      <c r="C93" s="30" t="s">
        <v>2594</v>
      </c>
      <c r="D93" s="30" t="s">
        <v>2619</v>
      </c>
      <c r="E93" s="30"/>
      <c r="F93" s="30" t="s">
        <v>2787</v>
      </c>
      <c r="G93" s="34">
        <v>1</v>
      </c>
      <c r="H93" s="30" t="s">
        <v>2598</v>
      </c>
      <c r="I93" s="28">
        <v>52</v>
      </c>
      <c r="J93" s="29">
        <v>21</v>
      </c>
      <c r="K93" s="29">
        <v>6</v>
      </c>
      <c r="L93" s="29">
        <v>13</v>
      </c>
      <c r="M93" s="29">
        <v>8</v>
      </c>
      <c r="N93" s="29">
        <v>4</v>
      </c>
      <c r="O93" s="38">
        <f t="shared" si="8"/>
        <v>21</v>
      </c>
      <c r="P93" s="38">
        <f t="shared" si="9"/>
        <v>6</v>
      </c>
      <c r="Q93" s="38">
        <f t="shared" si="10"/>
        <v>13</v>
      </c>
      <c r="R93" s="38">
        <f t="shared" si="11"/>
        <v>8</v>
      </c>
      <c r="S93" s="38">
        <f t="shared" si="12"/>
        <v>4</v>
      </c>
      <c r="T93" s="28">
        <f t="shared" si="13"/>
        <v>0</v>
      </c>
    </row>
    <row r="94" spans="1:20">
      <c r="A94" s="28" t="str">
        <f t="shared" si="7"/>
        <v>L0493409</v>
      </c>
      <c r="B94" s="30" t="s">
        <v>2788</v>
      </c>
      <c r="C94" s="30" t="s">
        <v>2609</v>
      </c>
      <c r="D94" s="30" t="s">
        <v>2624</v>
      </c>
      <c r="E94" s="30"/>
      <c r="F94" s="30" t="s">
        <v>2789</v>
      </c>
      <c r="G94" s="34">
        <v>1</v>
      </c>
      <c r="H94" s="30" t="s">
        <v>2598</v>
      </c>
      <c r="I94" s="28">
        <v>52</v>
      </c>
      <c r="J94" s="29">
        <v>21</v>
      </c>
      <c r="K94" s="29">
        <v>6</v>
      </c>
      <c r="L94" s="29">
        <v>13</v>
      </c>
      <c r="M94" s="29">
        <v>8</v>
      </c>
      <c r="N94" s="29">
        <v>4</v>
      </c>
      <c r="O94" s="38">
        <f t="shared" si="8"/>
        <v>21</v>
      </c>
      <c r="P94" s="38">
        <f t="shared" si="9"/>
        <v>6</v>
      </c>
      <c r="Q94" s="38">
        <f t="shared" si="10"/>
        <v>13</v>
      </c>
      <c r="R94" s="38">
        <f t="shared" si="11"/>
        <v>8</v>
      </c>
      <c r="S94" s="38">
        <f t="shared" si="12"/>
        <v>4</v>
      </c>
      <c r="T94" s="28">
        <f t="shared" si="13"/>
        <v>0</v>
      </c>
    </row>
    <row r="95" spans="1:20">
      <c r="A95" s="28" t="str">
        <f t="shared" si="7"/>
        <v>L0493408</v>
      </c>
      <c r="B95" s="30" t="s">
        <v>2790</v>
      </c>
      <c r="C95" s="30" t="s">
        <v>2609</v>
      </c>
      <c r="D95" s="30" t="s">
        <v>2624</v>
      </c>
      <c r="E95" s="30"/>
      <c r="F95" s="30" t="s">
        <v>2791</v>
      </c>
      <c r="G95" s="34">
        <v>1</v>
      </c>
      <c r="H95" s="30" t="s">
        <v>2598</v>
      </c>
      <c r="I95" s="28">
        <v>52</v>
      </c>
      <c r="J95" s="29">
        <v>21</v>
      </c>
      <c r="K95" s="29">
        <v>6</v>
      </c>
      <c r="L95" s="29">
        <v>13</v>
      </c>
      <c r="M95" s="29">
        <v>8</v>
      </c>
      <c r="N95" s="29">
        <v>4</v>
      </c>
      <c r="O95" s="38">
        <f t="shared" si="8"/>
        <v>21</v>
      </c>
      <c r="P95" s="38">
        <f t="shared" si="9"/>
        <v>6</v>
      </c>
      <c r="Q95" s="38">
        <f t="shared" si="10"/>
        <v>13</v>
      </c>
      <c r="R95" s="38">
        <f t="shared" si="11"/>
        <v>8</v>
      </c>
      <c r="S95" s="38">
        <f t="shared" si="12"/>
        <v>4</v>
      </c>
      <c r="T95" s="28">
        <f t="shared" si="13"/>
        <v>0</v>
      </c>
    </row>
    <row r="96" spans="1:20">
      <c r="A96" s="28" t="str">
        <f t="shared" si="7"/>
        <v>L0544650</v>
      </c>
      <c r="B96" s="30" t="s">
        <v>2792</v>
      </c>
      <c r="C96" s="30" t="s">
        <v>2609</v>
      </c>
      <c r="D96" s="30" t="s">
        <v>2606</v>
      </c>
      <c r="E96" s="30"/>
      <c r="F96" s="30" t="s">
        <v>2793</v>
      </c>
      <c r="G96" s="35">
        <v>2</v>
      </c>
      <c r="H96" s="30" t="s">
        <v>2598</v>
      </c>
      <c r="I96" s="28">
        <v>52</v>
      </c>
      <c r="J96" s="29">
        <v>21</v>
      </c>
      <c r="K96" s="29">
        <v>6</v>
      </c>
      <c r="L96" s="29">
        <v>13</v>
      </c>
      <c r="M96" s="29">
        <v>8</v>
      </c>
      <c r="N96" s="29">
        <v>4</v>
      </c>
      <c r="O96" s="38">
        <f t="shared" si="8"/>
        <v>42</v>
      </c>
      <c r="P96" s="38">
        <f t="shared" si="9"/>
        <v>12</v>
      </c>
      <c r="Q96" s="38">
        <f t="shared" si="10"/>
        <v>26</v>
      </c>
      <c r="R96" s="38">
        <f t="shared" si="11"/>
        <v>16</v>
      </c>
      <c r="S96" s="38">
        <f t="shared" si="12"/>
        <v>8</v>
      </c>
      <c r="T96" s="28">
        <f t="shared" si="13"/>
        <v>0</v>
      </c>
    </row>
    <row r="97" spans="1:20">
      <c r="A97" s="28" t="str">
        <f t="shared" si="7"/>
        <v>L0399539</v>
      </c>
      <c r="B97" s="30" t="s">
        <v>2794</v>
      </c>
      <c r="C97" s="30" t="s">
        <v>2609</v>
      </c>
      <c r="D97" s="30" t="s">
        <v>2795</v>
      </c>
      <c r="E97" s="30"/>
      <c r="F97" s="30" t="s">
        <v>2796</v>
      </c>
      <c r="G97" s="35">
        <v>2</v>
      </c>
      <c r="H97" s="30" t="s">
        <v>2598</v>
      </c>
      <c r="I97" s="28">
        <v>52</v>
      </c>
      <c r="J97" s="29">
        <v>21</v>
      </c>
      <c r="K97" s="29">
        <v>6</v>
      </c>
      <c r="L97" s="29">
        <v>13</v>
      </c>
      <c r="M97" s="29">
        <v>8</v>
      </c>
      <c r="N97" s="29">
        <v>4</v>
      </c>
      <c r="O97" s="38">
        <f t="shared" si="8"/>
        <v>42</v>
      </c>
      <c r="P97" s="38">
        <f t="shared" si="9"/>
        <v>12</v>
      </c>
      <c r="Q97" s="38">
        <f t="shared" si="10"/>
        <v>26</v>
      </c>
      <c r="R97" s="38">
        <f t="shared" si="11"/>
        <v>16</v>
      </c>
      <c r="S97" s="38">
        <f t="shared" si="12"/>
        <v>8</v>
      </c>
      <c r="T97" s="28">
        <f t="shared" si="13"/>
        <v>0</v>
      </c>
    </row>
    <row r="98" spans="1:20">
      <c r="A98" s="28" t="str">
        <f t="shared" si="7"/>
        <v>L0544882</v>
      </c>
      <c r="B98" s="30" t="s">
        <v>2797</v>
      </c>
      <c r="C98" s="30" t="s">
        <v>2609</v>
      </c>
      <c r="D98" s="30" t="s">
        <v>2606</v>
      </c>
      <c r="E98" s="30"/>
      <c r="F98" s="30" t="s">
        <v>2798</v>
      </c>
      <c r="G98" s="35">
        <v>2</v>
      </c>
      <c r="H98" s="30" t="s">
        <v>2598</v>
      </c>
      <c r="I98" s="28">
        <v>52</v>
      </c>
      <c r="J98" s="29">
        <v>21</v>
      </c>
      <c r="K98" s="29">
        <v>6</v>
      </c>
      <c r="L98" s="29">
        <v>13</v>
      </c>
      <c r="M98" s="29">
        <v>8</v>
      </c>
      <c r="N98" s="29">
        <v>4</v>
      </c>
      <c r="O98" s="38">
        <f t="shared" si="8"/>
        <v>42</v>
      </c>
      <c r="P98" s="38">
        <f t="shared" si="9"/>
        <v>12</v>
      </c>
      <c r="Q98" s="38">
        <f t="shared" si="10"/>
        <v>26</v>
      </c>
      <c r="R98" s="38">
        <f t="shared" si="11"/>
        <v>16</v>
      </c>
      <c r="S98" s="38">
        <f t="shared" si="12"/>
        <v>8</v>
      </c>
      <c r="T98" s="28">
        <f t="shared" si="13"/>
        <v>0</v>
      </c>
    </row>
    <row r="99" spans="1:20">
      <c r="A99" s="28" t="str">
        <f t="shared" si="7"/>
        <v>L0575094</v>
      </c>
      <c r="B99" s="32" t="s">
        <v>2799</v>
      </c>
      <c r="C99" s="32" t="s">
        <v>2609</v>
      </c>
      <c r="D99" s="32" t="s">
        <v>2606</v>
      </c>
      <c r="E99" s="30"/>
      <c r="F99" s="30" t="s">
        <v>2800</v>
      </c>
      <c r="G99" s="35">
        <v>1</v>
      </c>
      <c r="H99" s="30" t="s">
        <v>2598</v>
      </c>
      <c r="I99" s="28">
        <v>52</v>
      </c>
      <c r="J99" s="29">
        <v>21</v>
      </c>
      <c r="K99" s="29">
        <v>6</v>
      </c>
      <c r="L99" s="29">
        <v>13</v>
      </c>
      <c r="M99" s="29">
        <v>8</v>
      </c>
      <c r="N99" s="29">
        <v>4</v>
      </c>
      <c r="O99" s="38">
        <f t="shared" si="8"/>
        <v>21</v>
      </c>
      <c r="P99" s="38">
        <f t="shared" si="9"/>
        <v>6</v>
      </c>
      <c r="Q99" s="38">
        <f t="shared" si="10"/>
        <v>13</v>
      </c>
      <c r="R99" s="38">
        <f t="shared" si="11"/>
        <v>8</v>
      </c>
      <c r="S99" s="38">
        <f t="shared" si="12"/>
        <v>4</v>
      </c>
      <c r="T99" s="28">
        <f t="shared" si="13"/>
        <v>0</v>
      </c>
    </row>
    <row r="100" spans="1:20">
      <c r="A100" s="28" t="str">
        <f t="shared" si="7"/>
        <v>L0570815</v>
      </c>
      <c r="B100" s="32" t="s">
        <v>2801</v>
      </c>
      <c r="C100" s="32" t="s">
        <v>2609</v>
      </c>
      <c r="D100" s="32" t="s">
        <v>2619</v>
      </c>
      <c r="E100" s="30"/>
      <c r="F100" s="30" t="s">
        <v>2802</v>
      </c>
      <c r="G100" s="35">
        <v>2</v>
      </c>
      <c r="H100" s="30" t="s">
        <v>2598</v>
      </c>
      <c r="I100" s="28">
        <v>52</v>
      </c>
      <c r="J100" s="29">
        <v>21</v>
      </c>
      <c r="K100" s="29">
        <v>6</v>
      </c>
      <c r="L100" s="29">
        <v>13</v>
      </c>
      <c r="M100" s="29">
        <v>8</v>
      </c>
      <c r="N100" s="29">
        <v>4</v>
      </c>
      <c r="O100" s="38">
        <f t="shared" si="8"/>
        <v>42</v>
      </c>
      <c r="P100" s="38">
        <f t="shared" si="9"/>
        <v>12</v>
      </c>
      <c r="Q100" s="38">
        <f t="shared" si="10"/>
        <v>26</v>
      </c>
      <c r="R100" s="38">
        <f t="shared" si="11"/>
        <v>16</v>
      </c>
      <c r="S100" s="38">
        <f t="shared" si="12"/>
        <v>8</v>
      </c>
      <c r="T100" s="28">
        <f t="shared" si="13"/>
        <v>0</v>
      </c>
    </row>
    <row r="101" spans="1:20">
      <c r="A101" s="28" t="str">
        <f t="shared" si="7"/>
        <v>L0010009</v>
      </c>
      <c r="B101" s="30" t="s">
        <v>2803</v>
      </c>
      <c r="C101" s="30" t="s">
        <v>2609</v>
      </c>
      <c r="D101" s="30" t="s">
        <v>2595</v>
      </c>
      <c r="E101" s="30"/>
      <c r="F101" s="30"/>
      <c r="G101" s="35">
        <v>4</v>
      </c>
      <c r="H101" s="30" t="s">
        <v>2598</v>
      </c>
      <c r="I101" s="28">
        <v>52</v>
      </c>
      <c r="J101" s="29">
        <v>21</v>
      </c>
      <c r="K101" s="29">
        <v>6</v>
      </c>
      <c r="L101" s="29">
        <v>13</v>
      </c>
      <c r="M101" s="29">
        <v>8</v>
      </c>
      <c r="N101" s="29">
        <v>4</v>
      </c>
      <c r="O101" s="38">
        <f t="shared" si="8"/>
        <v>84</v>
      </c>
      <c r="P101" s="38">
        <f t="shared" si="9"/>
        <v>24</v>
      </c>
      <c r="Q101" s="38">
        <f t="shared" si="10"/>
        <v>52</v>
      </c>
      <c r="R101" s="38">
        <f t="shared" si="11"/>
        <v>32</v>
      </c>
      <c r="S101" s="38">
        <f t="shared" si="12"/>
        <v>16</v>
      </c>
      <c r="T101" s="28">
        <f t="shared" si="13"/>
        <v>0</v>
      </c>
    </row>
    <row r="102" spans="1:20">
      <c r="A102" s="28" t="str">
        <f t="shared" si="7"/>
        <v>L0333125</v>
      </c>
      <c r="B102" s="30" t="s">
        <v>2804</v>
      </c>
      <c r="C102" s="30" t="s">
        <v>2609</v>
      </c>
      <c r="D102" s="30" t="s">
        <v>2595</v>
      </c>
      <c r="E102" s="30"/>
      <c r="F102" s="30"/>
      <c r="G102" s="35">
        <v>8</v>
      </c>
      <c r="H102" s="30" t="s">
        <v>2598</v>
      </c>
      <c r="I102" s="28">
        <v>52</v>
      </c>
      <c r="J102" s="29">
        <v>21</v>
      </c>
      <c r="K102" s="29">
        <v>6</v>
      </c>
      <c r="L102" s="29">
        <v>13</v>
      </c>
      <c r="M102" s="29">
        <v>8</v>
      </c>
      <c r="N102" s="29">
        <v>4</v>
      </c>
      <c r="O102" s="38">
        <f t="shared" si="8"/>
        <v>168</v>
      </c>
      <c r="P102" s="38">
        <f t="shared" si="9"/>
        <v>48</v>
      </c>
      <c r="Q102" s="38">
        <f t="shared" si="10"/>
        <v>104</v>
      </c>
      <c r="R102" s="38">
        <f t="shared" si="11"/>
        <v>64</v>
      </c>
      <c r="S102" s="38">
        <f t="shared" si="12"/>
        <v>32</v>
      </c>
      <c r="T102" s="28">
        <f t="shared" si="13"/>
        <v>0</v>
      </c>
    </row>
    <row r="103" spans="1:20">
      <c r="A103" s="28" t="str">
        <f t="shared" si="7"/>
        <v>L0144280</v>
      </c>
      <c r="B103" s="30" t="s">
        <v>2805</v>
      </c>
      <c r="C103" s="30" t="s">
        <v>2609</v>
      </c>
      <c r="D103" s="30" t="s">
        <v>2595</v>
      </c>
      <c r="E103" s="30"/>
      <c r="F103" s="30"/>
      <c r="G103" s="35">
        <v>2</v>
      </c>
      <c r="H103" s="30" t="s">
        <v>2598</v>
      </c>
      <c r="I103" s="28">
        <v>52</v>
      </c>
      <c r="J103" s="29">
        <v>21</v>
      </c>
      <c r="K103" s="29">
        <v>6</v>
      </c>
      <c r="L103" s="29">
        <v>13</v>
      </c>
      <c r="M103" s="29">
        <v>8</v>
      </c>
      <c r="N103" s="29">
        <v>4</v>
      </c>
      <c r="O103" s="38">
        <f t="shared" si="8"/>
        <v>42</v>
      </c>
      <c r="P103" s="38">
        <f t="shared" si="9"/>
        <v>12</v>
      </c>
      <c r="Q103" s="38">
        <f t="shared" si="10"/>
        <v>26</v>
      </c>
      <c r="R103" s="38">
        <f t="shared" si="11"/>
        <v>16</v>
      </c>
      <c r="S103" s="38">
        <f t="shared" si="12"/>
        <v>8</v>
      </c>
      <c r="T103" s="28">
        <f t="shared" si="13"/>
        <v>0</v>
      </c>
    </row>
    <row r="104" spans="1:20">
      <c r="A104" s="28" t="str">
        <f t="shared" si="7"/>
        <v>L0055869</v>
      </c>
      <c r="B104" s="30" t="s">
        <v>2806</v>
      </c>
      <c r="C104" s="30" t="s">
        <v>2609</v>
      </c>
      <c r="D104" s="30" t="s">
        <v>2606</v>
      </c>
      <c r="E104" s="30"/>
      <c r="F104" s="30"/>
      <c r="G104" s="35">
        <v>9</v>
      </c>
      <c r="H104" s="30" t="s">
        <v>2598</v>
      </c>
      <c r="I104" s="28">
        <v>52</v>
      </c>
      <c r="J104" s="29">
        <v>21</v>
      </c>
      <c r="K104" s="29">
        <v>6</v>
      </c>
      <c r="L104" s="29">
        <v>13</v>
      </c>
      <c r="M104" s="29">
        <v>8</v>
      </c>
      <c r="N104" s="29">
        <v>4</v>
      </c>
      <c r="O104" s="38">
        <f t="shared" si="8"/>
        <v>189</v>
      </c>
      <c r="P104" s="38">
        <f t="shared" si="9"/>
        <v>54</v>
      </c>
      <c r="Q104" s="38">
        <f t="shared" si="10"/>
        <v>117</v>
      </c>
      <c r="R104" s="38">
        <f t="shared" si="11"/>
        <v>72</v>
      </c>
      <c r="S104" s="38">
        <f t="shared" si="12"/>
        <v>36</v>
      </c>
      <c r="T104" s="28">
        <f t="shared" si="13"/>
        <v>0</v>
      </c>
    </row>
    <row r="105" spans="1:20">
      <c r="A105" s="28" t="str">
        <f t="shared" si="7"/>
        <v>L0141617</v>
      </c>
      <c r="B105" s="30" t="s">
        <v>2807</v>
      </c>
      <c r="C105" s="30" t="s">
        <v>2609</v>
      </c>
      <c r="D105" s="30" t="s">
        <v>2606</v>
      </c>
      <c r="E105" s="30"/>
      <c r="F105" s="30"/>
      <c r="G105" s="35">
        <v>4</v>
      </c>
      <c r="H105" s="30" t="s">
        <v>2598</v>
      </c>
      <c r="I105" s="28">
        <v>52</v>
      </c>
      <c r="J105" s="29">
        <v>21</v>
      </c>
      <c r="K105" s="29">
        <v>6</v>
      </c>
      <c r="L105" s="29">
        <v>13</v>
      </c>
      <c r="M105" s="29">
        <v>8</v>
      </c>
      <c r="N105" s="29">
        <v>4</v>
      </c>
      <c r="O105" s="38">
        <f t="shared" si="8"/>
        <v>84</v>
      </c>
      <c r="P105" s="38">
        <f t="shared" si="9"/>
        <v>24</v>
      </c>
      <c r="Q105" s="38">
        <f t="shared" si="10"/>
        <v>52</v>
      </c>
      <c r="R105" s="38">
        <f t="shared" si="11"/>
        <v>32</v>
      </c>
      <c r="S105" s="38">
        <f t="shared" si="12"/>
        <v>16</v>
      </c>
      <c r="T105" s="28">
        <f t="shared" si="13"/>
        <v>0</v>
      </c>
    </row>
    <row r="106" spans="1:20">
      <c r="A106" s="28" t="str">
        <f t="shared" si="7"/>
        <v>L0141607</v>
      </c>
      <c r="B106" s="30" t="s">
        <v>2808</v>
      </c>
      <c r="C106" s="30" t="s">
        <v>2609</v>
      </c>
      <c r="D106" s="30" t="s">
        <v>2606</v>
      </c>
      <c r="E106" s="30"/>
      <c r="F106" s="30"/>
      <c r="G106" s="35">
        <v>4</v>
      </c>
      <c r="H106" s="30" t="s">
        <v>2598</v>
      </c>
      <c r="I106" s="28">
        <v>52</v>
      </c>
      <c r="J106" s="29">
        <v>21</v>
      </c>
      <c r="K106" s="29">
        <v>6</v>
      </c>
      <c r="L106" s="29">
        <v>13</v>
      </c>
      <c r="M106" s="29">
        <v>8</v>
      </c>
      <c r="N106" s="29">
        <v>4</v>
      </c>
      <c r="O106" s="38">
        <f t="shared" si="8"/>
        <v>84</v>
      </c>
      <c r="P106" s="38">
        <f t="shared" si="9"/>
        <v>24</v>
      </c>
      <c r="Q106" s="38">
        <f t="shared" si="10"/>
        <v>52</v>
      </c>
      <c r="R106" s="38">
        <f t="shared" si="11"/>
        <v>32</v>
      </c>
      <c r="S106" s="38">
        <f t="shared" si="12"/>
        <v>16</v>
      </c>
      <c r="T106" s="28">
        <f t="shared" si="13"/>
        <v>0</v>
      </c>
    </row>
    <row r="107" spans="1:20">
      <c r="A107" s="28" t="str">
        <f t="shared" si="7"/>
        <v>L0200109</v>
      </c>
      <c r="B107" s="31" t="s">
        <v>2809</v>
      </c>
      <c r="C107" s="30" t="s">
        <v>2609</v>
      </c>
      <c r="D107" s="30" t="s">
        <v>2606</v>
      </c>
      <c r="E107" s="30"/>
      <c r="F107" s="30"/>
      <c r="G107" s="35">
        <v>110</v>
      </c>
      <c r="H107" s="30" t="s">
        <v>2598</v>
      </c>
      <c r="I107" s="28">
        <v>52</v>
      </c>
      <c r="J107" s="29">
        <v>21</v>
      </c>
      <c r="K107" s="29">
        <v>6</v>
      </c>
      <c r="L107" s="29">
        <v>13</v>
      </c>
      <c r="M107" s="29">
        <v>8</v>
      </c>
      <c r="N107" s="29">
        <v>4</v>
      </c>
      <c r="O107" s="38">
        <f t="shared" si="8"/>
        <v>2310</v>
      </c>
      <c r="P107" s="38">
        <f t="shared" si="9"/>
        <v>660</v>
      </c>
      <c r="Q107" s="38">
        <f t="shared" si="10"/>
        <v>1430</v>
      </c>
      <c r="R107" s="38">
        <f t="shared" si="11"/>
        <v>880</v>
      </c>
      <c r="S107" s="38">
        <f t="shared" si="12"/>
        <v>440</v>
      </c>
      <c r="T107" s="28">
        <f t="shared" si="13"/>
        <v>0</v>
      </c>
    </row>
    <row r="108" spans="1:20">
      <c r="A108" s="28" t="str">
        <f t="shared" si="7"/>
        <v>L0448068</v>
      </c>
      <c r="B108" s="30" t="s">
        <v>2810</v>
      </c>
      <c r="C108" s="30" t="s">
        <v>2609</v>
      </c>
      <c r="D108" s="30" t="s">
        <v>2606</v>
      </c>
      <c r="E108" s="30"/>
      <c r="F108" s="30"/>
      <c r="G108" s="35">
        <v>10</v>
      </c>
      <c r="H108" s="30" t="s">
        <v>2598</v>
      </c>
      <c r="I108" s="28">
        <v>52</v>
      </c>
      <c r="J108" s="29">
        <v>21</v>
      </c>
      <c r="K108" s="29">
        <v>6</v>
      </c>
      <c r="L108" s="29">
        <v>13</v>
      </c>
      <c r="M108" s="29">
        <v>8</v>
      </c>
      <c r="N108" s="29">
        <v>4</v>
      </c>
      <c r="O108" s="38">
        <f t="shared" si="8"/>
        <v>210</v>
      </c>
      <c r="P108" s="38">
        <f t="shared" si="9"/>
        <v>60</v>
      </c>
      <c r="Q108" s="38">
        <f t="shared" si="10"/>
        <v>130</v>
      </c>
      <c r="R108" s="38">
        <f t="shared" si="11"/>
        <v>80</v>
      </c>
      <c r="S108" s="38">
        <f t="shared" si="12"/>
        <v>40</v>
      </c>
      <c r="T108" s="28">
        <f t="shared" si="13"/>
        <v>0</v>
      </c>
    </row>
    <row r="109" spans="1:20">
      <c r="A109" s="28" t="str">
        <f t="shared" si="7"/>
        <v>L0386345</v>
      </c>
      <c r="B109" s="30" t="s">
        <v>2811</v>
      </c>
      <c r="C109" s="30" t="s">
        <v>2609</v>
      </c>
      <c r="D109" s="30" t="s">
        <v>2606</v>
      </c>
      <c r="E109" s="30"/>
      <c r="F109" s="30"/>
      <c r="G109" s="35">
        <v>10</v>
      </c>
      <c r="H109" s="30" t="s">
        <v>2598</v>
      </c>
      <c r="I109" s="28">
        <v>52</v>
      </c>
      <c r="J109" s="29">
        <v>21</v>
      </c>
      <c r="K109" s="29">
        <v>6</v>
      </c>
      <c r="L109" s="29">
        <v>13</v>
      </c>
      <c r="M109" s="29">
        <v>8</v>
      </c>
      <c r="N109" s="29">
        <v>4</v>
      </c>
      <c r="O109" s="38">
        <f t="shared" si="8"/>
        <v>210</v>
      </c>
      <c r="P109" s="38">
        <f t="shared" si="9"/>
        <v>60</v>
      </c>
      <c r="Q109" s="38">
        <f t="shared" si="10"/>
        <v>130</v>
      </c>
      <c r="R109" s="38">
        <f t="shared" si="11"/>
        <v>80</v>
      </c>
      <c r="S109" s="38">
        <f t="shared" si="12"/>
        <v>40</v>
      </c>
      <c r="T109" s="28">
        <f t="shared" si="13"/>
        <v>0</v>
      </c>
    </row>
    <row r="110" spans="1:20">
      <c r="A110" s="28" t="str">
        <f t="shared" si="7"/>
        <v>L0016425</v>
      </c>
      <c r="B110" s="30" t="s">
        <v>2812</v>
      </c>
      <c r="C110" s="30" t="s">
        <v>2609</v>
      </c>
      <c r="D110" s="30" t="s">
        <v>2595</v>
      </c>
      <c r="E110" s="30"/>
      <c r="F110" s="30"/>
      <c r="G110" s="35">
        <v>8</v>
      </c>
      <c r="H110" s="30" t="s">
        <v>2598</v>
      </c>
      <c r="I110" s="28">
        <v>52</v>
      </c>
      <c r="J110" s="29">
        <v>21</v>
      </c>
      <c r="K110" s="29">
        <v>6</v>
      </c>
      <c r="L110" s="29">
        <v>13</v>
      </c>
      <c r="M110" s="29">
        <v>8</v>
      </c>
      <c r="N110" s="29">
        <v>4</v>
      </c>
      <c r="O110" s="38">
        <f t="shared" si="8"/>
        <v>168</v>
      </c>
      <c r="P110" s="38">
        <f t="shared" si="9"/>
        <v>48</v>
      </c>
      <c r="Q110" s="38">
        <f t="shared" si="10"/>
        <v>104</v>
      </c>
      <c r="R110" s="38">
        <f t="shared" si="11"/>
        <v>64</v>
      </c>
      <c r="S110" s="38">
        <f t="shared" si="12"/>
        <v>32</v>
      </c>
      <c r="T110" s="28">
        <f t="shared" si="13"/>
        <v>0</v>
      </c>
    </row>
    <row r="111" spans="1:20">
      <c r="A111" s="28" t="str">
        <f t="shared" si="7"/>
        <v>L0575053</v>
      </c>
      <c r="B111" s="32" t="s">
        <v>2813</v>
      </c>
      <c r="C111" s="32" t="s">
        <v>2609</v>
      </c>
      <c r="D111" s="32" t="s">
        <v>2606</v>
      </c>
      <c r="E111" s="30"/>
      <c r="F111" s="30" t="s">
        <v>2814</v>
      </c>
      <c r="G111" s="35">
        <v>2</v>
      </c>
      <c r="H111" s="30" t="s">
        <v>2598</v>
      </c>
      <c r="I111" s="28">
        <v>52</v>
      </c>
      <c r="J111" s="29">
        <v>21</v>
      </c>
      <c r="K111" s="29">
        <v>6</v>
      </c>
      <c r="L111" s="29">
        <v>13</v>
      </c>
      <c r="M111" s="29">
        <v>8</v>
      </c>
      <c r="N111" s="29">
        <v>4</v>
      </c>
      <c r="O111" s="38">
        <f t="shared" si="8"/>
        <v>42</v>
      </c>
      <c r="P111" s="38">
        <f t="shared" si="9"/>
        <v>12</v>
      </c>
      <c r="Q111" s="38">
        <f t="shared" si="10"/>
        <v>26</v>
      </c>
      <c r="R111" s="38">
        <f t="shared" si="11"/>
        <v>16</v>
      </c>
      <c r="S111" s="38">
        <f t="shared" si="12"/>
        <v>8</v>
      </c>
      <c r="T111" s="28">
        <f t="shared" si="13"/>
        <v>0</v>
      </c>
    </row>
    <row r="112" spans="1:20">
      <c r="A112" s="28" t="str">
        <f t="shared" si="7"/>
        <v>L0014021</v>
      </c>
      <c r="B112" s="30" t="s">
        <v>2815</v>
      </c>
      <c r="C112" s="30" t="s">
        <v>2609</v>
      </c>
      <c r="D112" s="30" t="s">
        <v>2595</v>
      </c>
      <c r="E112" s="30"/>
      <c r="F112" s="30"/>
      <c r="G112" s="35">
        <v>4</v>
      </c>
      <c r="H112" s="30" t="s">
        <v>2598</v>
      </c>
      <c r="I112" s="28">
        <v>52</v>
      </c>
      <c r="J112" s="29">
        <v>21</v>
      </c>
      <c r="K112" s="29">
        <v>6</v>
      </c>
      <c r="L112" s="29">
        <v>13</v>
      </c>
      <c r="M112" s="29">
        <v>8</v>
      </c>
      <c r="N112" s="29">
        <v>4</v>
      </c>
      <c r="O112" s="38">
        <f t="shared" si="8"/>
        <v>84</v>
      </c>
      <c r="P112" s="38">
        <f t="shared" si="9"/>
        <v>24</v>
      </c>
      <c r="Q112" s="38">
        <f t="shared" si="10"/>
        <v>52</v>
      </c>
      <c r="R112" s="38">
        <f t="shared" si="11"/>
        <v>32</v>
      </c>
      <c r="S112" s="38">
        <f t="shared" si="12"/>
        <v>16</v>
      </c>
      <c r="T112" s="28">
        <f t="shared" si="13"/>
        <v>0</v>
      </c>
    </row>
    <row r="113" spans="1:20">
      <c r="A113" s="28" t="str">
        <f t="shared" si="7"/>
        <v>L0575080</v>
      </c>
      <c r="B113" s="32" t="s">
        <v>2816</v>
      </c>
      <c r="C113" s="32" t="s">
        <v>2594</v>
      </c>
      <c r="D113" s="32" t="s">
        <v>2606</v>
      </c>
      <c r="E113" s="30"/>
      <c r="F113" s="30" t="s">
        <v>2817</v>
      </c>
      <c r="G113" s="35">
        <v>1</v>
      </c>
      <c r="H113" s="30" t="s">
        <v>2598</v>
      </c>
      <c r="I113" s="28">
        <v>52</v>
      </c>
      <c r="J113" s="29">
        <v>21</v>
      </c>
      <c r="K113" s="29">
        <v>6</v>
      </c>
      <c r="L113" s="29">
        <v>13</v>
      </c>
      <c r="M113" s="29">
        <v>8</v>
      </c>
      <c r="N113" s="29">
        <v>4</v>
      </c>
      <c r="O113" s="38">
        <f t="shared" si="8"/>
        <v>21</v>
      </c>
      <c r="P113" s="38">
        <f t="shared" si="9"/>
        <v>6</v>
      </c>
      <c r="Q113" s="38">
        <f t="shared" si="10"/>
        <v>13</v>
      </c>
      <c r="R113" s="38">
        <f t="shared" si="11"/>
        <v>8</v>
      </c>
      <c r="S113" s="38">
        <f t="shared" si="12"/>
        <v>4</v>
      </c>
      <c r="T113" s="28">
        <f t="shared" si="13"/>
        <v>0</v>
      </c>
    </row>
    <row r="114" spans="1:20">
      <c r="A114" s="28" t="str">
        <f t="shared" si="7"/>
        <v>L0129543</v>
      </c>
      <c r="B114" s="30" t="s">
        <v>2818</v>
      </c>
      <c r="C114" s="30" t="s">
        <v>2609</v>
      </c>
      <c r="D114" s="30" t="s">
        <v>2606</v>
      </c>
      <c r="E114" s="30"/>
      <c r="F114" s="30"/>
      <c r="G114" s="35">
        <v>8</v>
      </c>
      <c r="H114" s="30" t="s">
        <v>2598</v>
      </c>
      <c r="I114" s="28">
        <v>52</v>
      </c>
      <c r="J114" s="29">
        <v>21</v>
      </c>
      <c r="K114" s="29">
        <v>6</v>
      </c>
      <c r="L114" s="29">
        <v>13</v>
      </c>
      <c r="M114" s="29">
        <v>8</v>
      </c>
      <c r="N114" s="29">
        <v>4</v>
      </c>
      <c r="O114" s="38">
        <f t="shared" si="8"/>
        <v>168</v>
      </c>
      <c r="P114" s="38">
        <f t="shared" si="9"/>
        <v>48</v>
      </c>
      <c r="Q114" s="38">
        <f t="shared" si="10"/>
        <v>104</v>
      </c>
      <c r="R114" s="38">
        <f t="shared" si="11"/>
        <v>64</v>
      </c>
      <c r="S114" s="38">
        <f t="shared" si="12"/>
        <v>32</v>
      </c>
      <c r="T114" s="28">
        <f t="shared" si="13"/>
        <v>0</v>
      </c>
    </row>
    <row r="115" spans="1:20">
      <c r="A115" s="28" t="str">
        <f t="shared" si="7"/>
        <v>L0329897</v>
      </c>
      <c r="B115" s="30" t="s">
        <v>2819</v>
      </c>
      <c r="C115" s="30" t="s">
        <v>2609</v>
      </c>
      <c r="D115" s="30" t="s">
        <v>2606</v>
      </c>
      <c r="E115" s="30"/>
      <c r="F115" s="30"/>
      <c r="G115" s="35">
        <v>8</v>
      </c>
      <c r="H115" s="30" t="s">
        <v>2598</v>
      </c>
      <c r="I115" s="28">
        <v>52</v>
      </c>
      <c r="J115" s="29">
        <v>21</v>
      </c>
      <c r="K115" s="29">
        <v>6</v>
      </c>
      <c r="L115" s="29">
        <v>13</v>
      </c>
      <c r="M115" s="29">
        <v>8</v>
      </c>
      <c r="N115" s="29">
        <v>4</v>
      </c>
      <c r="O115" s="38">
        <f t="shared" si="8"/>
        <v>168</v>
      </c>
      <c r="P115" s="38">
        <f t="shared" si="9"/>
        <v>48</v>
      </c>
      <c r="Q115" s="38">
        <f t="shared" si="10"/>
        <v>104</v>
      </c>
      <c r="R115" s="38">
        <f t="shared" si="11"/>
        <v>64</v>
      </c>
      <c r="S115" s="38">
        <f t="shared" si="12"/>
        <v>32</v>
      </c>
      <c r="T115" s="28">
        <f t="shared" si="13"/>
        <v>0</v>
      </c>
    </row>
    <row r="116" spans="1:20">
      <c r="A116" s="28" t="str">
        <f t="shared" si="7"/>
        <v>L0016425</v>
      </c>
      <c r="B116" s="30" t="s">
        <v>2812</v>
      </c>
      <c r="C116" s="30" t="s">
        <v>2609</v>
      </c>
      <c r="D116" s="30" t="s">
        <v>2595</v>
      </c>
      <c r="E116" s="30"/>
      <c r="F116" s="30"/>
      <c r="G116" s="35">
        <v>2</v>
      </c>
      <c r="H116" s="30" t="s">
        <v>2598</v>
      </c>
      <c r="I116" s="28">
        <v>52</v>
      </c>
      <c r="J116" s="29">
        <v>21</v>
      </c>
      <c r="K116" s="29">
        <v>6</v>
      </c>
      <c r="L116" s="29">
        <v>13</v>
      </c>
      <c r="M116" s="29">
        <v>8</v>
      </c>
      <c r="N116" s="29">
        <v>4</v>
      </c>
      <c r="O116" s="38">
        <f t="shared" si="8"/>
        <v>42</v>
      </c>
      <c r="P116" s="38">
        <f t="shared" si="9"/>
        <v>12</v>
      </c>
      <c r="Q116" s="38">
        <f t="shared" si="10"/>
        <v>26</v>
      </c>
      <c r="R116" s="38">
        <f t="shared" si="11"/>
        <v>16</v>
      </c>
      <c r="S116" s="38">
        <f t="shared" si="12"/>
        <v>8</v>
      </c>
      <c r="T116" s="28">
        <f t="shared" si="13"/>
        <v>0</v>
      </c>
    </row>
    <row r="117" spans="1:20">
      <c r="A117" s="28" t="str">
        <f t="shared" si="7"/>
        <v>L0316506</v>
      </c>
      <c r="B117" s="30" t="s">
        <v>2820</v>
      </c>
      <c r="C117" s="30" t="s">
        <v>2609</v>
      </c>
      <c r="D117" s="30" t="s">
        <v>2595</v>
      </c>
      <c r="E117" s="30"/>
      <c r="F117" s="30"/>
      <c r="G117" s="35">
        <v>4</v>
      </c>
      <c r="H117" s="30" t="s">
        <v>2598</v>
      </c>
      <c r="I117" s="28">
        <v>52</v>
      </c>
      <c r="J117" s="29">
        <v>21</v>
      </c>
      <c r="K117" s="29">
        <v>6</v>
      </c>
      <c r="L117" s="29">
        <v>13</v>
      </c>
      <c r="M117" s="29">
        <v>8</v>
      </c>
      <c r="N117" s="29">
        <v>4</v>
      </c>
      <c r="O117" s="38">
        <f t="shared" si="8"/>
        <v>84</v>
      </c>
      <c r="P117" s="38">
        <f t="shared" si="9"/>
        <v>24</v>
      </c>
      <c r="Q117" s="38">
        <f t="shared" si="10"/>
        <v>52</v>
      </c>
      <c r="R117" s="38">
        <f t="shared" si="11"/>
        <v>32</v>
      </c>
      <c r="S117" s="38">
        <f t="shared" si="12"/>
        <v>16</v>
      </c>
      <c r="T117" s="28">
        <f t="shared" si="13"/>
        <v>0</v>
      </c>
    </row>
    <row r="118" spans="1:20">
      <c r="A118" s="28" t="str">
        <f t="shared" si="7"/>
        <v>L0508726</v>
      </c>
      <c r="B118" s="31" t="s">
        <v>2821</v>
      </c>
      <c r="C118" s="31" t="s">
        <v>2609</v>
      </c>
      <c r="D118" s="31" t="s">
        <v>2606</v>
      </c>
      <c r="E118" s="30"/>
      <c r="F118" s="30"/>
      <c r="G118" s="35">
        <v>6</v>
      </c>
      <c r="H118" s="30" t="s">
        <v>2598</v>
      </c>
      <c r="I118" s="28">
        <v>52</v>
      </c>
      <c r="J118" s="29">
        <v>21</v>
      </c>
      <c r="K118" s="29">
        <v>6</v>
      </c>
      <c r="L118" s="29">
        <v>13</v>
      </c>
      <c r="M118" s="29">
        <v>8</v>
      </c>
      <c r="N118" s="29">
        <v>4</v>
      </c>
      <c r="O118" s="38">
        <f t="shared" si="8"/>
        <v>126</v>
      </c>
      <c r="P118" s="38">
        <f t="shared" si="9"/>
        <v>36</v>
      </c>
      <c r="Q118" s="38">
        <f t="shared" si="10"/>
        <v>78</v>
      </c>
      <c r="R118" s="38">
        <f t="shared" si="11"/>
        <v>48</v>
      </c>
      <c r="S118" s="38">
        <f t="shared" si="12"/>
        <v>24</v>
      </c>
      <c r="T118" s="28">
        <f t="shared" si="13"/>
        <v>0</v>
      </c>
    </row>
    <row r="119" spans="1:20">
      <c r="A119" s="28" t="str">
        <f t="shared" si="7"/>
        <v>L0010009</v>
      </c>
      <c r="B119" s="30" t="s">
        <v>2803</v>
      </c>
      <c r="C119" s="30" t="s">
        <v>2609</v>
      </c>
      <c r="D119" s="30" t="s">
        <v>2595</v>
      </c>
      <c r="E119" s="30"/>
      <c r="F119" s="30"/>
      <c r="G119" s="35">
        <v>2</v>
      </c>
      <c r="H119" s="30" t="s">
        <v>2598</v>
      </c>
      <c r="I119" s="28">
        <v>52</v>
      </c>
      <c r="J119" s="29">
        <v>21</v>
      </c>
      <c r="K119" s="29">
        <v>6</v>
      </c>
      <c r="L119" s="29">
        <v>13</v>
      </c>
      <c r="M119" s="29">
        <v>8</v>
      </c>
      <c r="N119" s="29">
        <v>4</v>
      </c>
      <c r="O119" s="38">
        <f t="shared" si="8"/>
        <v>42</v>
      </c>
      <c r="P119" s="38">
        <f t="shared" si="9"/>
        <v>12</v>
      </c>
      <c r="Q119" s="38">
        <f t="shared" si="10"/>
        <v>26</v>
      </c>
      <c r="R119" s="38">
        <f t="shared" si="11"/>
        <v>16</v>
      </c>
      <c r="S119" s="38">
        <f t="shared" si="12"/>
        <v>8</v>
      </c>
      <c r="T119" s="28">
        <f t="shared" si="13"/>
        <v>0</v>
      </c>
    </row>
    <row r="120" spans="1:20">
      <c r="A120" s="28" t="str">
        <f t="shared" si="7"/>
        <v>L0335255</v>
      </c>
      <c r="B120" s="30" t="s">
        <v>2822</v>
      </c>
      <c r="C120" s="30" t="s">
        <v>2609</v>
      </c>
      <c r="D120" s="30" t="s">
        <v>2606</v>
      </c>
      <c r="E120" s="30"/>
      <c r="F120" s="30"/>
      <c r="G120" s="35">
        <v>4</v>
      </c>
      <c r="H120" s="30" t="s">
        <v>2598</v>
      </c>
      <c r="I120" s="28">
        <v>52</v>
      </c>
      <c r="J120" s="29">
        <v>21</v>
      </c>
      <c r="K120" s="29">
        <v>6</v>
      </c>
      <c r="L120" s="29">
        <v>13</v>
      </c>
      <c r="M120" s="29">
        <v>8</v>
      </c>
      <c r="N120" s="29">
        <v>4</v>
      </c>
      <c r="O120" s="38">
        <f t="shared" si="8"/>
        <v>84</v>
      </c>
      <c r="P120" s="38">
        <f t="shared" si="9"/>
        <v>24</v>
      </c>
      <c r="Q120" s="38">
        <f t="shared" si="10"/>
        <v>52</v>
      </c>
      <c r="R120" s="38">
        <f t="shared" si="11"/>
        <v>32</v>
      </c>
      <c r="S120" s="38">
        <f t="shared" si="12"/>
        <v>16</v>
      </c>
      <c r="T120" s="28">
        <f t="shared" si="13"/>
        <v>0</v>
      </c>
    </row>
    <row r="121" spans="1:20">
      <c r="A121" s="28" t="str">
        <f t="shared" si="7"/>
        <v>L0200109</v>
      </c>
      <c r="B121" s="31" t="s">
        <v>2809</v>
      </c>
      <c r="C121" s="30" t="s">
        <v>2609</v>
      </c>
      <c r="D121" s="30" t="s">
        <v>2606</v>
      </c>
      <c r="E121" s="30"/>
      <c r="F121" s="30"/>
      <c r="G121" s="35">
        <v>160</v>
      </c>
      <c r="H121" s="30" t="s">
        <v>2598</v>
      </c>
      <c r="I121" s="28">
        <v>52</v>
      </c>
      <c r="J121" s="29">
        <v>21</v>
      </c>
      <c r="K121" s="29">
        <v>6</v>
      </c>
      <c r="L121" s="29">
        <v>13</v>
      </c>
      <c r="M121" s="29">
        <v>8</v>
      </c>
      <c r="N121" s="29">
        <v>4</v>
      </c>
      <c r="O121" s="38">
        <f t="shared" si="8"/>
        <v>3360</v>
      </c>
      <c r="P121" s="38">
        <f t="shared" si="9"/>
        <v>960</v>
      </c>
      <c r="Q121" s="38">
        <f t="shared" si="10"/>
        <v>2080</v>
      </c>
      <c r="R121" s="38">
        <f t="shared" si="11"/>
        <v>1280</v>
      </c>
      <c r="S121" s="38">
        <f t="shared" si="12"/>
        <v>640</v>
      </c>
      <c r="T121" s="28">
        <f t="shared" si="13"/>
        <v>0</v>
      </c>
    </row>
    <row r="122" spans="1:20">
      <c r="A122" s="28" t="str">
        <f t="shared" si="7"/>
        <v>L0575048</v>
      </c>
      <c r="B122" s="32" t="s">
        <v>2823</v>
      </c>
      <c r="C122" s="32" t="s">
        <v>2609</v>
      </c>
      <c r="D122" s="32" t="s">
        <v>2606</v>
      </c>
      <c r="E122" s="30"/>
      <c r="F122" s="30" t="s">
        <v>2824</v>
      </c>
      <c r="G122" s="35">
        <v>1</v>
      </c>
      <c r="H122" s="30" t="s">
        <v>2598</v>
      </c>
      <c r="I122" s="28">
        <v>52</v>
      </c>
      <c r="J122" s="29">
        <v>21</v>
      </c>
      <c r="K122" s="29">
        <v>6</v>
      </c>
      <c r="L122" s="29">
        <v>13</v>
      </c>
      <c r="M122" s="29">
        <v>8</v>
      </c>
      <c r="N122" s="29">
        <v>4</v>
      </c>
      <c r="O122" s="38">
        <f t="shared" si="8"/>
        <v>21</v>
      </c>
      <c r="P122" s="38">
        <f t="shared" si="9"/>
        <v>6</v>
      </c>
      <c r="Q122" s="38">
        <f t="shared" si="10"/>
        <v>13</v>
      </c>
      <c r="R122" s="38">
        <f t="shared" si="11"/>
        <v>8</v>
      </c>
      <c r="S122" s="38">
        <f t="shared" si="12"/>
        <v>4</v>
      </c>
      <c r="T122" s="28">
        <f t="shared" si="13"/>
        <v>0</v>
      </c>
    </row>
    <row r="123" spans="1:20">
      <c r="A123" s="28" t="str">
        <f t="shared" si="7"/>
        <v>L0508840</v>
      </c>
      <c r="B123" s="30" t="s">
        <v>2825</v>
      </c>
      <c r="C123" s="30" t="s">
        <v>2609</v>
      </c>
      <c r="D123" s="30" t="s">
        <v>2624</v>
      </c>
      <c r="E123" s="30"/>
      <c r="F123" s="30" t="s">
        <v>2826</v>
      </c>
      <c r="G123" s="34">
        <v>1</v>
      </c>
      <c r="H123" s="30" t="s">
        <v>2598</v>
      </c>
      <c r="I123" s="28">
        <v>52</v>
      </c>
      <c r="J123" s="29">
        <v>21</v>
      </c>
      <c r="K123" s="29">
        <v>6</v>
      </c>
      <c r="L123" s="29">
        <v>13</v>
      </c>
      <c r="M123" s="29">
        <v>8</v>
      </c>
      <c r="N123" s="29">
        <v>4</v>
      </c>
      <c r="O123" s="38">
        <f t="shared" si="8"/>
        <v>21</v>
      </c>
      <c r="P123" s="38">
        <f t="shared" si="9"/>
        <v>6</v>
      </c>
      <c r="Q123" s="38">
        <f t="shared" si="10"/>
        <v>13</v>
      </c>
      <c r="R123" s="38">
        <f t="shared" si="11"/>
        <v>8</v>
      </c>
      <c r="S123" s="38">
        <f t="shared" si="12"/>
        <v>4</v>
      </c>
      <c r="T123" s="28">
        <f t="shared" si="13"/>
        <v>0</v>
      </c>
    </row>
    <row r="124" spans="1:20">
      <c r="A124" s="28" t="str">
        <f t="shared" si="7"/>
        <v/>
      </c>
      <c r="B124" s="28"/>
      <c r="C124" s="28"/>
      <c r="D124" s="28"/>
      <c r="E124" s="28"/>
      <c r="F124" s="28"/>
      <c r="G124" s="28"/>
      <c r="H124" s="28"/>
      <c r="I124" s="28"/>
      <c r="J124" s="29"/>
      <c r="K124" s="29"/>
      <c r="L124" s="29"/>
      <c r="M124" s="29"/>
      <c r="N124" s="29"/>
      <c r="O124" s="38">
        <f t="shared" si="8"/>
        <v>0</v>
      </c>
      <c r="P124" s="38">
        <f t="shared" si="9"/>
        <v>0</v>
      </c>
      <c r="Q124" s="38">
        <f t="shared" si="10"/>
        <v>0</v>
      </c>
      <c r="R124" s="38">
        <f t="shared" si="11"/>
        <v>0</v>
      </c>
      <c r="S124" s="38">
        <f t="shared" si="12"/>
        <v>0</v>
      </c>
      <c r="T124" s="28">
        <f t="shared" si="13"/>
        <v>0</v>
      </c>
    </row>
    <row r="125" spans="1:20">
      <c r="A125" s="28" t="str">
        <f t="shared" si="7"/>
        <v/>
      </c>
      <c r="B125" s="28"/>
      <c r="C125" s="28"/>
      <c r="D125" s="28"/>
      <c r="E125" s="28"/>
      <c r="F125" s="28"/>
      <c r="G125" s="28"/>
      <c r="H125" s="28"/>
      <c r="I125" s="28"/>
      <c r="J125" s="29"/>
      <c r="K125" s="29"/>
      <c r="L125" s="29"/>
      <c r="M125" s="29"/>
      <c r="N125" s="29"/>
      <c r="O125" s="38">
        <f t="shared" si="8"/>
        <v>0</v>
      </c>
      <c r="P125" s="38">
        <f t="shared" si="9"/>
        <v>0</v>
      </c>
      <c r="Q125" s="38">
        <f t="shared" si="10"/>
        <v>0</v>
      </c>
      <c r="R125" s="38">
        <f t="shared" si="11"/>
        <v>0</v>
      </c>
      <c r="S125" s="38">
        <f t="shared" si="12"/>
        <v>0</v>
      </c>
      <c r="T125" s="28">
        <f t="shared" si="13"/>
        <v>0</v>
      </c>
    </row>
    <row r="126" spans="1:20">
      <c r="A126" s="28" t="str">
        <f t="shared" si="7"/>
        <v>L0486363ACO</v>
      </c>
      <c r="B126" s="30" t="s">
        <v>2827</v>
      </c>
      <c r="C126" s="30" t="s">
        <v>2594</v>
      </c>
      <c r="D126" s="908" t="s">
        <v>2595</v>
      </c>
      <c r="E126" s="30" t="s">
        <v>2828</v>
      </c>
      <c r="F126" s="32" t="s">
        <v>2829</v>
      </c>
      <c r="G126" s="33">
        <v>1</v>
      </c>
      <c r="H126" s="30" t="s">
        <v>2830</v>
      </c>
      <c r="I126" s="28">
        <v>69</v>
      </c>
      <c r="J126" s="29">
        <v>20</v>
      </c>
      <c r="K126" s="29">
        <v>16</v>
      </c>
      <c r="L126" s="29">
        <v>21</v>
      </c>
      <c r="M126" s="29">
        <v>6</v>
      </c>
      <c r="N126" s="29">
        <v>6</v>
      </c>
      <c r="O126" s="38">
        <f t="shared" si="8"/>
        <v>20</v>
      </c>
      <c r="P126" s="38">
        <f t="shared" si="9"/>
        <v>16</v>
      </c>
      <c r="Q126" s="38">
        <f t="shared" si="10"/>
        <v>21</v>
      </c>
      <c r="R126" s="38">
        <f t="shared" si="11"/>
        <v>6</v>
      </c>
      <c r="S126" s="38">
        <f t="shared" si="12"/>
        <v>6</v>
      </c>
      <c r="T126" s="28">
        <f t="shared" si="13"/>
        <v>0</v>
      </c>
    </row>
    <row r="127" spans="1:20">
      <c r="A127" s="28" t="str">
        <f t="shared" si="7"/>
        <v>L0486364ACO</v>
      </c>
      <c r="B127" s="30" t="s">
        <v>2831</v>
      </c>
      <c r="C127" s="30" t="s">
        <v>2594</v>
      </c>
      <c r="D127" s="908" t="s">
        <v>2595</v>
      </c>
      <c r="E127" s="30" t="s">
        <v>2828</v>
      </c>
      <c r="F127" s="32" t="s">
        <v>2832</v>
      </c>
      <c r="G127" s="33">
        <v>1</v>
      </c>
      <c r="H127" s="30" t="s">
        <v>2830</v>
      </c>
      <c r="I127" s="28">
        <v>69</v>
      </c>
      <c r="J127" s="29">
        <v>20</v>
      </c>
      <c r="K127" s="29">
        <v>16</v>
      </c>
      <c r="L127" s="29">
        <v>21</v>
      </c>
      <c r="M127" s="29">
        <v>6</v>
      </c>
      <c r="N127" s="29">
        <v>6</v>
      </c>
      <c r="O127" s="38">
        <f t="shared" si="8"/>
        <v>20</v>
      </c>
      <c r="P127" s="38">
        <f t="shared" si="9"/>
        <v>16</v>
      </c>
      <c r="Q127" s="38">
        <f t="shared" si="10"/>
        <v>21</v>
      </c>
      <c r="R127" s="38">
        <f t="shared" si="11"/>
        <v>6</v>
      </c>
      <c r="S127" s="38">
        <f t="shared" si="12"/>
        <v>6</v>
      </c>
      <c r="T127" s="28">
        <f t="shared" si="13"/>
        <v>0</v>
      </c>
    </row>
    <row r="128" spans="1:20">
      <c r="A128" s="28" t="str">
        <f t="shared" si="7"/>
        <v>L0427629ACO</v>
      </c>
      <c r="B128" s="30" t="s">
        <v>2833</v>
      </c>
      <c r="C128" s="31" t="s">
        <v>2662</v>
      </c>
      <c r="D128" s="30" t="s">
        <v>2606</v>
      </c>
      <c r="E128" s="30" t="s">
        <v>2828</v>
      </c>
      <c r="F128" s="32" t="s">
        <v>2834</v>
      </c>
      <c r="G128" s="33">
        <v>1</v>
      </c>
      <c r="H128" s="30" t="s">
        <v>2830</v>
      </c>
      <c r="I128" s="28">
        <v>69</v>
      </c>
      <c r="J128" s="29">
        <v>20</v>
      </c>
      <c r="K128" s="29">
        <v>16</v>
      </c>
      <c r="L128" s="29">
        <v>21</v>
      </c>
      <c r="M128" s="29">
        <v>6</v>
      </c>
      <c r="N128" s="29">
        <v>6</v>
      </c>
      <c r="O128" s="38">
        <f t="shared" si="8"/>
        <v>20</v>
      </c>
      <c r="P128" s="38">
        <f t="shared" si="9"/>
        <v>16</v>
      </c>
      <c r="Q128" s="38">
        <f t="shared" si="10"/>
        <v>21</v>
      </c>
      <c r="R128" s="38">
        <f t="shared" si="11"/>
        <v>6</v>
      </c>
      <c r="S128" s="38">
        <f t="shared" si="12"/>
        <v>6</v>
      </c>
      <c r="T128" s="28">
        <f t="shared" si="13"/>
        <v>0</v>
      </c>
    </row>
    <row r="129" spans="1:20">
      <c r="A129" s="28" t="str">
        <f t="shared" si="7"/>
        <v>L0427630ACO</v>
      </c>
      <c r="B129" s="30" t="s">
        <v>2835</v>
      </c>
      <c r="C129" s="31" t="s">
        <v>2662</v>
      </c>
      <c r="D129" s="30" t="s">
        <v>2606</v>
      </c>
      <c r="E129" s="30" t="s">
        <v>2828</v>
      </c>
      <c r="F129" s="32" t="s">
        <v>2836</v>
      </c>
      <c r="G129" s="33">
        <v>1</v>
      </c>
      <c r="H129" s="30" t="s">
        <v>2830</v>
      </c>
      <c r="I129" s="28">
        <v>69</v>
      </c>
      <c r="J129" s="29">
        <v>20</v>
      </c>
      <c r="K129" s="29">
        <v>16</v>
      </c>
      <c r="L129" s="29">
        <v>21</v>
      </c>
      <c r="M129" s="29">
        <v>6</v>
      </c>
      <c r="N129" s="29">
        <v>6</v>
      </c>
      <c r="O129" s="38">
        <f t="shared" si="8"/>
        <v>20</v>
      </c>
      <c r="P129" s="38">
        <f t="shared" si="9"/>
        <v>16</v>
      </c>
      <c r="Q129" s="38">
        <f t="shared" si="10"/>
        <v>21</v>
      </c>
      <c r="R129" s="38">
        <f t="shared" si="11"/>
        <v>6</v>
      </c>
      <c r="S129" s="38">
        <f t="shared" si="12"/>
        <v>6</v>
      </c>
      <c r="T129" s="28">
        <f t="shared" si="13"/>
        <v>0</v>
      </c>
    </row>
    <row r="130" spans="1:20">
      <c r="A130" s="28" t="str">
        <f t="shared" ref="A130:A193" si="14">B130&amp;E130</f>
        <v>L0529589</v>
      </c>
      <c r="B130" s="30" t="s">
        <v>2605</v>
      </c>
      <c r="C130" s="32" t="s">
        <v>2594</v>
      </c>
      <c r="D130" s="32" t="s">
        <v>2606</v>
      </c>
      <c r="E130" s="30"/>
      <c r="F130" s="30" t="s">
        <v>2607</v>
      </c>
      <c r="G130" s="34">
        <v>2</v>
      </c>
      <c r="H130" s="30" t="s">
        <v>2830</v>
      </c>
      <c r="I130" s="28">
        <v>69</v>
      </c>
      <c r="J130" s="29">
        <v>20</v>
      </c>
      <c r="K130" s="29">
        <v>16</v>
      </c>
      <c r="L130" s="29">
        <v>21</v>
      </c>
      <c r="M130" s="29">
        <v>6</v>
      </c>
      <c r="N130" s="29">
        <v>6</v>
      </c>
      <c r="O130" s="38">
        <f t="shared" si="8"/>
        <v>40</v>
      </c>
      <c r="P130" s="38">
        <f t="shared" si="9"/>
        <v>32</v>
      </c>
      <c r="Q130" s="38">
        <f t="shared" si="10"/>
        <v>42</v>
      </c>
      <c r="R130" s="38">
        <f t="shared" si="11"/>
        <v>12</v>
      </c>
      <c r="S130" s="38">
        <f t="shared" si="12"/>
        <v>12</v>
      </c>
      <c r="T130" s="28">
        <f t="shared" si="13"/>
        <v>0</v>
      </c>
    </row>
    <row r="131" spans="1:20">
      <c r="A131" s="28" t="str">
        <f t="shared" si="14"/>
        <v>L0427672</v>
      </c>
      <c r="B131" s="30" t="s">
        <v>2608</v>
      </c>
      <c r="C131" s="30" t="s">
        <v>2609</v>
      </c>
      <c r="D131" s="30" t="s">
        <v>2610</v>
      </c>
      <c r="E131" s="30"/>
      <c r="F131" s="30" t="s">
        <v>2611</v>
      </c>
      <c r="G131" s="34">
        <v>1</v>
      </c>
      <c r="H131" s="30" t="s">
        <v>2830</v>
      </c>
      <c r="I131" s="28">
        <v>69</v>
      </c>
      <c r="J131" s="29">
        <v>20</v>
      </c>
      <c r="K131" s="29">
        <v>16</v>
      </c>
      <c r="L131" s="29">
        <v>21</v>
      </c>
      <c r="M131" s="29">
        <v>6</v>
      </c>
      <c r="N131" s="29">
        <v>6</v>
      </c>
      <c r="O131" s="38">
        <f t="shared" ref="O131:O194" si="15">J131*G131</f>
        <v>20</v>
      </c>
      <c r="P131" s="38">
        <f t="shared" ref="P131:P194" si="16">K131*G131</f>
        <v>16</v>
      </c>
      <c r="Q131" s="38">
        <f t="shared" ref="Q131:Q194" si="17">L131*G131</f>
        <v>21</v>
      </c>
      <c r="R131" s="38">
        <f t="shared" ref="R131:R194" si="18">M131*G131</f>
        <v>6</v>
      </c>
      <c r="S131" s="38">
        <f t="shared" ref="S131:S194" si="19">G131*N131</f>
        <v>6</v>
      </c>
      <c r="T131" s="28">
        <f t="shared" ref="T131:T194" si="20">I131-J131-K131-L131-M131-N131</f>
        <v>0</v>
      </c>
    </row>
    <row r="132" spans="1:20">
      <c r="A132" s="28" t="str">
        <f t="shared" si="14"/>
        <v>L0427673</v>
      </c>
      <c r="B132" s="30" t="s">
        <v>2612</v>
      </c>
      <c r="C132" s="30" t="s">
        <v>2609</v>
      </c>
      <c r="D132" s="30" t="s">
        <v>2610</v>
      </c>
      <c r="E132" s="30"/>
      <c r="F132" s="30" t="s">
        <v>2613</v>
      </c>
      <c r="G132" s="34">
        <v>1</v>
      </c>
      <c r="H132" s="30" t="s">
        <v>2830</v>
      </c>
      <c r="I132" s="28">
        <v>69</v>
      </c>
      <c r="J132" s="29">
        <v>20</v>
      </c>
      <c r="K132" s="29">
        <v>16</v>
      </c>
      <c r="L132" s="29">
        <v>21</v>
      </c>
      <c r="M132" s="29">
        <v>6</v>
      </c>
      <c r="N132" s="29">
        <v>6</v>
      </c>
      <c r="O132" s="38">
        <f t="shared" si="15"/>
        <v>20</v>
      </c>
      <c r="P132" s="38">
        <f t="shared" si="16"/>
        <v>16</v>
      </c>
      <c r="Q132" s="38">
        <f t="shared" si="17"/>
        <v>21</v>
      </c>
      <c r="R132" s="38">
        <f t="shared" si="18"/>
        <v>6</v>
      </c>
      <c r="S132" s="38">
        <f t="shared" si="19"/>
        <v>6</v>
      </c>
      <c r="T132" s="28">
        <f t="shared" si="20"/>
        <v>0</v>
      </c>
    </row>
    <row r="133" spans="1:20">
      <c r="A133" s="28" t="str">
        <f t="shared" si="14"/>
        <v>L0423088</v>
      </c>
      <c r="B133" s="30" t="s">
        <v>2614</v>
      </c>
      <c r="C133" s="30" t="s">
        <v>2609</v>
      </c>
      <c r="D133" s="30" t="s">
        <v>2606</v>
      </c>
      <c r="E133" s="30"/>
      <c r="F133" s="30" t="s">
        <v>2615</v>
      </c>
      <c r="G133" s="34">
        <v>1</v>
      </c>
      <c r="H133" s="30" t="s">
        <v>2830</v>
      </c>
      <c r="I133" s="28">
        <v>69</v>
      </c>
      <c r="J133" s="29">
        <v>20</v>
      </c>
      <c r="K133" s="29">
        <v>16</v>
      </c>
      <c r="L133" s="29">
        <v>21</v>
      </c>
      <c r="M133" s="29">
        <v>6</v>
      </c>
      <c r="N133" s="29">
        <v>6</v>
      </c>
      <c r="O133" s="38">
        <f t="shared" si="15"/>
        <v>20</v>
      </c>
      <c r="P133" s="38">
        <f t="shared" si="16"/>
        <v>16</v>
      </c>
      <c r="Q133" s="38">
        <f t="shared" si="17"/>
        <v>21</v>
      </c>
      <c r="R133" s="38">
        <f t="shared" si="18"/>
        <v>6</v>
      </c>
      <c r="S133" s="38">
        <f t="shared" si="19"/>
        <v>6</v>
      </c>
      <c r="T133" s="28">
        <f t="shared" si="20"/>
        <v>0</v>
      </c>
    </row>
    <row r="134" spans="1:20">
      <c r="A134" s="28" t="str">
        <f t="shared" si="14"/>
        <v>L0016009</v>
      </c>
      <c r="B134" s="30" t="s">
        <v>2616</v>
      </c>
      <c r="C134" s="30" t="s">
        <v>2594</v>
      </c>
      <c r="D134" s="30" t="s">
        <v>2595</v>
      </c>
      <c r="E134" s="30"/>
      <c r="F134" s="30" t="s">
        <v>2617</v>
      </c>
      <c r="G134" s="34">
        <v>1</v>
      </c>
      <c r="H134" s="30" t="s">
        <v>2830</v>
      </c>
      <c r="I134" s="28">
        <v>69</v>
      </c>
      <c r="J134" s="29">
        <v>20</v>
      </c>
      <c r="K134" s="29">
        <v>16</v>
      </c>
      <c r="L134" s="29">
        <v>21</v>
      </c>
      <c r="M134" s="29">
        <v>6</v>
      </c>
      <c r="N134" s="29">
        <v>6</v>
      </c>
      <c r="O134" s="38">
        <f t="shared" si="15"/>
        <v>20</v>
      </c>
      <c r="P134" s="38">
        <f t="shared" si="16"/>
        <v>16</v>
      </c>
      <c r="Q134" s="38">
        <f t="shared" si="17"/>
        <v>21</v>
      </c>
      <c r="R134" s="38">
        <f t="shared" si="18"/>
        <v>6</v>
      </c>
      <c r="S134" s="38">
        <f t="shared" si="19"/>
        <v>6</v>
      </c>
      <c r="T134" s="28">
        <f t="shared" si="20"/>
        <v>0</v>
      </c>
    </row>
    <row r="135" spans="1:20">
      <c r="A135" s="28" t="str">
        <f t="shared" si="14"/>
        <v>L0018891</v>
      </c>
      <c r="B135" s="30" t="s">
        <v>2618</v>
      </c>
      <c r="C135" s="30" t="s">
        <v>2609</v>
      </c>
      <c r="D135" s="30" t="s">
        <v>2619</v>
      </c>
      <c r="E135" s="30" t="s">
        <v>309</v>
      </c>
      <c r="F135" s="30" t="s">
        <v>2620</v>
      </c>
      <c r="G135" s="34">
        <v>1</v>
      </c>
      <c r="H135" s="30" t="s">
        <v>2830</v>
      </c>
      <c r="I135" s="28">
        <v>69</v>
      </c>
      <c r="J135" s="29">
        <v>20</v>
      </c>
      <c r="K135" s="29">
        <v>16</v>
      </c>
      <c r="L135" s="29">
        <v>21</v>
      </c>
      <c r="M135" s="29">
        <v>6</v>
      </c>
      <c r="N135" s="29">
        <v>6</v>
      </c>
      <c r="O135" s="38">
        <f t="shared" si="15"/>
        <v>20</v>
      </c>
      <c r="P135" s="38">
        <f t="shared" si="16"/>
        <v>16</v>
      </c>
      <c r="Q135" s="38">
        <f t="shared" si="17"/>
        <v>21</v>
      </c>
      <c r="R135" s="38">
        <f t="shared" si="18"/>
        <v>6</v>
      </c>
      <c r="S135" s="38">
        <f t="shared" si="19"/>
        <v>6</v>
      </c>
      <c r="T135" s="28">
        <f t="shared" si="20"/>
        <v>0</v>
      </c>
    </row>
    <row r="136" spans="1:20">
      <c r="A136" s="28" t="str">
        <f t="shared" si="14"/>
        <v>L0547843PVJ</v>
      </c>
      <c r="B136" s="30" t="s">
        <v>2621</v>
      </c>
      <c r="C136" s="30" t="s">
        <v>2609</v>
      </c>
      <c r="D136" s="30" t="s">
        <v>2606</v>
      </c>
      <c r="E136" s="30" t="s">
        <v>2596</v>
      </c>
      <c r="F136" s="32" t="s">
        <v>2622</v>
      </c>
      <c r="G136" s="34">
        <v>1</v>
      </c>
      <c r="H136" s="30" t="s">
        <v>2830</v>
      </c>
      <c r="I136" s="28">
        <v>69</v>
      </c>
      <c r="J136" s="29">
        <v>20</v>
      </c>
      <c r="K136" s="29">
        <v>16</v>
      </c>
      <c r="L136" s="29">
        <v>21</v>
      </c>
      <c r="M136" s="29">
        <v>6</v>
      </c>
      <c r="N136" s="29">
        <v>6</v>
      </c>
      <c r="O136" s="38">
        <f t="shared" si="15"/>
        <v>20</v>
      </c>
      <c r="P136" s="38">
        <f t="shared" si="16"/>
        <v>16</v>
      </c>
      <c r="Q136" s="38">
        <f t="shared" si="17"/>
        <v>21</v>
      </c>
      <c r="R136" s="38">
        <f t="shared" si="18"/>
        <v>6</v>
      </c>
      <c r="S136" s="38">
        <f t="shared" si="19"/>
        <v>6</v>
      </c>
      <c r="T136" s="28">
        <f t="shared" si="20"/>
        <v>0</v>
      </c>
    </row>
    <row r="137" spans="1:20">
      <c r="A137" s="28" t="str">
        <f t="shared" si="14"/>
        <v>L0375110PVJ</v>
      </c>
      <c r="B137" s="30" t="s">
        <v>2623</v>
      </c>
      <c r="C137" s="30" t="s">
        <v>2594</v>
      </c>
      <c r="D137" s="30" t="s">
        <v>2624</v>
      </c>
      <c r="E137" s="30" t="s">
        <v>2596</v>
      </c>
      <c r="F137" s="30" t="s">
        <v>2625</v>
      </c>
      <c r="G137" s="34">
        <v>1</v>
      </c>
      <c r="H137" s="30" t="s">
        <v>2830</v>
      </c>
      <c r="I137" s="28">
        <v>69</v>
      </c>
      <c r="J137" s="29">
        <v>20</v>
      </c>
      <c r="K137" s="29">
        <v>16</v>
      </c>
      <c r="L137" s="29">
        <v>21</v>
      </c>
      <c r="M137" s="29">
        <v>6</v>
      </c>
      <c r="N137" s="29">
        <v>6</v>
      </c>
      <c r="O137" s="38">
        <f t="shared" si="15"/>
        <v>20</v>
      </c>
      <c r="P137" s="38">
        <f t="shared" si="16"/>
        <v>16</v>
      </c>
      <c r="Q137" s="38">
        <f t="shared" si="17"/>
        <v>21</v>
      </c>
      <c r="R137" s="38">
        <f t="shared" si="18"/>
        <v>6</v>
      </c>
      <c r="S137" s="38">
        <f t="shared" si="19"/>
        <v>6</v>
      </c>
      <c r="T137" s="28">
        <f t="shared" si="20"/>
        <v>0</v>
      </c>
    </row>
    <row r="138" spans="1:20">
      <c r="A138" s="28" t="str">
        <f t="shared" si="14"/>
        <v>L0390960</v>
      </c>
      <c r="B138" s="30" t="s">
        <v>2626</v>
      </c>
      <c r="C138" s="30" t="s">
        <v>2609</v>
      </c>
      <c r="D138" s="30" t="s">
        <v>2619</v>
      </c>
      <c r="E138" s="30"/>
      <c r="F138" s="30" t="s">
        <v>2627</v>
      </c>
      <c r="G138" s="35">
        <v>1</v>
      </c>
      <c r="H138" s="30" t="s">
        <v>2830</v>
      </c>
      <c r="I138" s="28">
        <v>69</v>
      </c>
      <c r="J138" s="29">
        <v>20</v>
      </c>
      <c r="K138" s="29">
        <v>16</v>
      </c>
      <c r="L138" s="29">
        <v>21</v>
      </c>
      <c r="M138" s="29">
        <v>6</v>
      </c>
      <c r="N138" s="29">
        <v>6</v>
      </c>
      <c r="O138" s="38">
        <f t="shared" si="15"/>
        <v>20</v>
      </c>
      <c r="P138" s="38">
        <f t="shared" si="16"/>
        <v>16</v>
      </c>
      <c r="Q138" s="38">
        <f t="shared" si="17"/>
        <v>21</v>
      </c>
      <c r="R138" s="38">
        <f t="shared" si="18"/>
        <v>6</v>
      </c>
      <c r="S138" s="38">
        <f t="shared" si="19"/>
        <v>6</v>
      </c>
      <c r="T138" s="28">
        <f t="shared" si="20"/>
        <v>0</v>
      </c>
    </row>
    <row r="139" spans="1:20">
      <c r="A139" s="28" t="str">
        <f t="shared" si="14"/>
        <v>L0547845PVJ</v>
      </c>
      <c r="B139" s="30" t="s">
        <v>2628</v>
      </c>
      <c r="C139" s="30" t="s">
        <v>2609</v>
      </c>
      <c r="D139" s="30" t="s">
        <v>2606</v>
      </c>
      <c r="E139" s="30" t="s">
        <v>2596</v>
      </c>
      <c r="F139" s="32" t="s">
        <v>2629</v>
      </c>
      <c r="G139" s="35">
        <v>1</v>
      </c>
      <c r="H139" s="30" t="s">
        <v>2830</v>
      </c>
      <c r="I139" s="28">
        <v>69</v>
      </c>
      <c r="J139" s="29">
        <v>20</v>
      </c>
      <c r="K139" s="29">
        <v>16</v>
      </c>
      <c r="L139" s="29">
        <v>21</v>
      </c>
      <c r="M139" s="29">
        <v>6</v>
      </c>
      <c r="N139" s="29">
        <v>6</v>
      </c>
      <c r="O139" s="38">
        <f t="shared" si="15"/>
        <v>20</v>
      </c>
      <c r="P139" s="38">
        <f t="shared" si="16"/>
        <v>16</v>
      </c>
      <c r="Q139" s="38">
        <f t="shared" si="17"/>
        <v>21</v>
      </c>
      <c r="R139" s="38">
        <f t="shared" si="18"/>
        <v>6</v>
      </c>
      <c r="S139" s="38">
        <f t="shared" si="19"/>
        <v>6</v>
      </c>
      <c r="T139" s="28">
        <f t="shared" si="20"/>
        <v>0</v>
      </c>
    </row>
    <row r="140" spans="1:20">
      <c r="A140" s="28" t="str">
        <f t="shared" si="14"/>
        <v>L0375109PVJ</v>
      </c>
      <c r="B140" s="30" t="s">
        <v>2630</v>
      </c>
      <c r="C140" s="30" t="s">
        <v>2594</v>
      </c>
      <c r="D140" s="30" t="s">
        <v>2624</v>
      </c>
      <c r="E140" s="30" t="s">
        <v>2596</v>
      </c>
      <c r="F140" s="30" t="s">
        <v>2631</v>
      </c>
      <c r="G140" s="35">
        <v>1</v>
      </c>
      <c r="H140" s="30" t="s">
        <v>2830</v>
      </c>
      <c r="I140" s="28">
        <v>69</v>
      </c>
      <c r="J140" s="29">
        <v>20</v>
      </c>
      <c r="K140" s="29">
        <v>16</v>
      </c>
      <c r="L140" s="29">
        <v>21</v>
      </c>
      <c r="M140" s="29">
        <v>6</v>
      </c>
      <c r="N140" s="29">
        <v>6</v>
      </c>
      <c r="O140" s="38">
        <f t="shared" si="15"/>
        <v>20</v>
      </c>
      <c r="P140" s="38">
        <f t="shared" si="16"/>
        <v>16</v>
      </c>
      <c r="Q140" s="38">
        <f t="shared" si="17"/>
        <v>21</v>
      </c>
      <c r="R140" s="38">
        <f t="shared" si="18"/>
        <v>6</v>
      </c>
      <c r="S140" s="38">
        <f t="shared" si="19"/>
        <v>6</v>
      </c>
      <c r="T140" s="28">
        <f t="shared" si="20"/>
        <v>0</v>
      </c>
    </row>
    <row r="141" spans="1:20">
      <c r="A141" s="28" t="str">
        <f t="shared" si="14"/>
        <v>L0390957</v>
      </c>
      <c r="B141" s="30" t="s">
        <v>2632</v>
      </c>
      <c r="C141" s="30" t="s">
        <v>2609</v>
      </c>
      <c r="D141" s="30" t="s">
        <v>2619</v>
      </c>
      <c r="E141" s="30"/>
      <c r="F141" s="30" t="s">
        <v>2633</v>
      </c>
      <c r="G141" s="35">
        <v>1</v>
      </c>
      <c r="H141" s="30" t="s">
        <v>2830</v>
      </c>
      <c r="I141" s="28">
        <v>69</v>
      </c>
      <c r="J141" s="29">
        <v>20</v>
      </c>
      <c r="K141" s="29">
        <v>16</v>
      </c>
      <c r="L141" s="29">
        <v>21</v>
      </c>
      <c r="M141" s="29">
        <v>6</v>
      </c>
      <c r="N141" s="29">
        <v>6</v>
      </c>
      <c r="O141" s="38">
        <f t="shared" si="15"/>
        <v>20</v>
      </c>
      <c r="P141" s="38">
        <f t="shared" si="16"/>
        <v>16</v>
      </c>
      <c r="Q141" s="38">
        <f t="shared" si="17"/>
        <v>21</v>
      </c>
      <c r="R141" s="38">
        <f t="shared" si="18"/>
        <v>6</v>
      </c>
      <c r="S141" s="38">
        <f t="shared" si="19"/>
        <v>6</v>
      </c>
      <c r="T141" s="28">
        <f t="shared" si="20"/>
        <v>0</v>
      </c>
    </row>
    <row r="142" spans="1:20">
      <c r="A142" s="28" t="str">
        <f t="shared" si="14"/>
        <v>L0389652</v>
      </c>
      <c r="B142" s="30" t="s">
        <v>2634</v>
      </c>
      <c r="C142" s="30" t="s">
        <v>2594</v>
      </c>
      <c r="D142" s="30" t="s">
        <v>2606</v>
      </c>
      <c r="E142" s="30"/>
      <c r="F142" s="30" t="s">
        <v>2635</v>
      </c>
      <c r="G142" s="34">
        <v>2</v>
      </c>
      <c r="H142" s="30" t="s">
        <v>2830</v>
      </c>
      <c r="I142" s="28">
        <v>69</v>
      </c>
      <c r="J142" s="29">
        <v>20</v>
      </c>
      <c r="K142" s="29">
        <v>16</v>
      </c>
      <c r="L142" s="29">
        <v>21</v>
      </c>
      <c r="M142" s="29">
        <v>6</v>
      </c>
      <c r="N142" s="29">
        <v>6</v>
      </c>
      <c r="O142" s="38">
        <f t="shared" si="15"/>
        <v>40</v>
      </c>
      <c r="P142" s="38">
        <f t="shared" si="16"/>
        <v>32</v>
      </c>
      <c r="Q142" s="38">
        <f t="shared" si="17"/>
        <v>42</v>
      </c>
      <c r="R142" s="38">
        <f t="shared" si="18"/>
        <v>12</v>
      </c>
      <c r="S142" s="38">
        <f t="shared" si="19"/>
        <v>12</v>
      </c>
      <c r="T142" s="28">
        <f t="shared" si="20"/>
        <v>0</v>
      </c>
    </row>
    <row r="143" spans="1:20">
      <c r="A143" s="28" t="str">
        <f t="shared" si="14"/>
        <v>L0389654</v>
      </c>
      <c r="B143" s="30" t="s">
        <v>2636</v>
      </c>
      <c r="C143" s="30" t="s">
        <v>2594</v>
      </c>
      <c r="D143" s="30" t="s">
        <v>2606</v>
      </c>
      <c r="E143" s="30"/>
      <c r="F143" s="30" t="s">
        <v>2637</v>
      </c>
      <c r="G143" s="34">
        <v>2</v>
      </c>
      <c r="H143" s="30" t="s">
        <v>2830</v>
      </c>
      <c r="I143" s="28">
        <v>69</v>
      </c>
      <c r="J143" s="29">
        <v>20</v>
      </c>
      <c r="K143" s="29">
        <v>16</v>
      </c>
      <c r="L143" s="29">
        <v>21</v>
      </c>
      <c r="M143" s="29">
        <v>6</v>
      </c>
      <c r="N143" s="29">
        <v>6</v>
      </c>
      <c r="O143" s="38">
        <f t="shared" si="15"/>
        <v>40</v>
      </c>
      <c r="P143" s="38">
        <f t="shared" si="16"/>
        <v>32</v>
      </c>
      <c r="Q143" s="38">
        <f t="shared" si="17"/>
        <v>42</v>
      </c>
      <c r="R143" s="38">
        <f t="shared" si="18"/>
        <v>12</v>
      </c>
      <c r="S143" s="38">
        <f t="shared" si="19"/>
        <v>12</v>
      </c>
      <c r="T143" s="28">
        <f t="shared" si="20"/>
        <v>0</v>
      </c>
    </row>
    <row r="144" spans="1:20">
      <c r="A144" s="28" t="str">
        <f t="shared" si="14"/>
        <v>L0375085</v>
      </c>
      <c r="B144" s="30" t="s">
        <v>2638</v>
      </c>
      <c r="C144" s="30" t="s">
        <v>2639</v>
      </c>
      <c r="D144" s="30" t="s">
        <v>2595</v>
      </c>
      <c r="E144" s="30"/>
      <c r="F144" s="32" t="s">
        <v>2640</v>
      </c>
      <c r="G144" s="33">
        <v>4</v>
      </c>
      <c r="H144" s="30" t="s">
        <v>2830</v>
      </c>
      <c r="I144" s="28">
        <v>69</v>
      </c>
      <c r="J144" s="29">
        <v>20</v>
      </c>
      <c r="K144" s="29">
        <v>16</v>
      </c>
      <c r="L144" s="29">
        <v>21</v>
      </c>
      <c r="M144" s="29">
        <v>6</v>
      </c>
      <c r="N144" s="29">
        <v>6</v>
      </c>
      <c r="O144" s="38">
        <f t="shared" si="15"/>
        <v>80</v>
      </c>
      <c r="P144" s="38">
        <f t="shared" si="16"/>
        <v>64</v>
      </c>
      <c r="Q144" s="38">
        <f t="shared" si="17"/>
        <v>84</v>
      </c>
      <c r="R144" s="38">
        <f t="shared" si="18"/>
        <v>24</v>
      </c>
      <c r="S144" s="38">
        <f t="shared" si="19"/>
        <v>24</v>
      </c>
      <c r="T144" s="28">
        <f t="shared" si="20"/>
        <v>0</v>
      </c>
    </row>
    <row r="145" spans="1:20">
      <c r="A145" s="28" t="str">
        <f t="shared" si="14"/>
        <v>L0375084PVJ</v>
      </c>
      <c r="B145" s="30" t="s">
        <v>2641</v>
      </c>
      <c r="C145" s="30" t="s">
        <v>2594</v>
      </c>
      <c r="D145" s="30" t="s">
        <v>2624</v>
      </c>
      <c r="E145" s="30" t="s">
        <v>2596</v>
      </c>
      <c r="F145" s="32" t="s">
        <v>2642</v>
      </c>
      <c r="G145" s="33">
        <v>4</v>
      </c>
      <c r="H145" s="30" t="s">
        <v>2830</v>
      </c>
      <c r="I145" s="28">
        <v>69</v>
      </c>
      <c r="J145" s="29">
        <v>20</v>
      </c>
      <c r="K145" s="29">
        <v>16</v>
      </c>
      <c r="L145" s="29">
        <v>21</v>
      </c>
      <c r="M145" s="29">
        <v>6</v>
      </c>
      <c r="N145" s="29">
        <v>6</v>
      </c>
      <c r="O145" s="38">
        <f t="shared" si="15"/>
        <v>80</v>
      </c>
      <c r="P145" s="38">
        <f t="shared" si="16"/>
        <v>64</v>
      </c>
      <c r="Q145" s="38">
        <f t="shared" si="17"/>
        <v>84</v>
      </c>
      <c r="R145" s="38">
        <f t="shared" si="18"/>
        <v>24</v>
      </c>
      <c r="S145" s="38">
        <f t="shared" si="19"/>
        <v>24</v>
      </c>
      <c r="T145" s="28">
        <f t="shared" si="20"/>
        <v>0</v>
      </c>
    </row>
    <row r="146" spans="1:20">
      <c r="A146" s="28" t="str">
        <f t="shared" si="14"/>
        <v>L0375079PVJ</v>
      </c>
      <c r="B146" s="30" t="s">
        <v>2643</v>
      </c>
      <c r="C146" s="30" t="s">
        <v>2594</v>
      </c>
      <c r="D146" s="30" t="s">
        <v>2606</v>
      </c>
      <c r="E146" s="30" t="s">
        <v>2596</v>
      </c>
      <c r="F146" s="30" t="s">
        <v>2644</v>
      </c>
      <c r="G146" s="34">
        <v>1</v>
      </c>
      <c r="H146" s="30" t="s">
        <v>2830</v>
      </c>
      <c r="I146" s="28">
        <v>69</v>
      </c>
      <c r="J146" s="29">
        <v>20</v>
      </c>
      <c r="K146" s="29">
        <v>16</v>
      </c>
      <c r="L146" s="29">
        <v>21</v>
      </c>
      <c r="M146" s="29">
        <v>6</v>
      </c>
      <c r="N146" s="29">
        <v>6</v>
      </c>
      <c r="O146" s="38">
        <f t="shared" si="15"/>
        <v>20</v>
      </c>
      <c r="P146" s="38">
        <f t="shared" si="16"/>
        <v>16</v>
      </c>
      <c r="Q146" s="38">
        <f t="shared" si="17"/>
        <v>21</v>
      </c>
      <c r="R146" s="38">
        <f t="shared" si="18"/>
        <v>6</v>
      </c>
      <c r="S146" s="38">
        <f t="shared" si="19"/>
        <v>6</v>
      </c>
      <c r="T146" s="28">
        <f t="shared" si="20"/>
        <v>0</v>
      </c>
    </row>
    <row r="147" spans="1:20">
      <c r="A147" s="28" t="str">
        <f t="shared" si="14"/>
        <v>L0375078PVJ</v>
      </c>
      <c r="B147" s="30" t="s">
        <v>2645</v>
      </c>
      <c r="C147" s="30" t="s">
        <v>2594</v>
      </c>
      <c r="D147" s="30" t="s">
        <v>2606</v>
      </c>
      <c r="E147" s="30" t="s">
        <v>2596</v>
      </c>
      <c r="F147" s="30" t="s">
        <v>2646</v>
      </c>
      <c r="G147" s="34">
        <v>1</v>
      </c>
      <c r="H147" s="30" t="s">
        <v>2830</v>
      </c>
      <c r="I147" s="28">
        <v>69</v>
      </c>
      <c r="J147" s="29">
        <v>20</v>
      </c>
      <c r="K147" s="29">
        <v>16</v>
      </c>
      <c r="L147" s="29">
        <v>21</v>
      </c>
      <c r="M147" s="29">
        <v>6</v>
      </c>
      <c r="N147" s="29">
        <v>6</v>
      </c>
      <c r="O147" s="38">
        <f t="shared" si="15"/>
        <v>20</v>
      </c>
      <c r="P147" s="38">
        <f t="shared" si="16"/>
        <v>16</v>
      </c>
      <c r="Q147" s="38">
        <f t="shared" si="17"/>
        <v>21</v>
      </c>
      <c r="R147" s="38">
        <f t="shared" si="18"/>
        <v>6</v>
      </c>
      <c r="S147" s="38">
        <f t="shared" si="19"/>
        <v>6</v>
      </c>
      <c r="T147" s="28">
        <f t="shared" si="20"/>
        <v>0</v>
      </c>
    </row>
    <row r="148" spans="1:20">
      <c r="A148" s="28" t="str">
        <f t="shared" si="14"/>
        <v>L0375077PVJ</v>
      </c>
      <c r="B148" s="30" t="s">
        <v>2647</v>
      </c>
      <c r="C148" s="30" t="s">
        <v>2594</v>
      </c>
      <c r="D148" s="30" t="s">
        <v>2595</v>
      </c>
      <c r="E148" s="30" t="s">
        <v>2596</v>
      </c>
      <c r="F148" s="30" t="s">
        <v>2648</v>
      </c>
      <c r="G148" s="34">
        <v>1</v>
      </c>
      <c r="H148" s="30" t="s">
        <v>2830</v>
      </c>
      <c r="I148" s="28">
        <v>69</v>
      </c>
      <c r="J148" s="29">
        <v>20</v>
      </c>
      <c r="K148" s="29">
        <v>16</v>
      </c>
      <c r="L148" s="29">
        <v>21</v>
      </c>
      <c r="M148" s="29">
        <v>6</v>
      </c>
      <c r="N148" s="29">
        <v>6</v>
      </c>
      <c r="O148" s="38">
        <f t="shared" si="15"/>
        <v>20</v>
      </c>
      <c r="P148" s="38">
        <f t="shared" si="16"/>
        <v>16</v>
      </c>
      <c r="Q148" s="38">
        <f t="shared" si="17"/>
        <v>21</v>
      </c>
      <c r="R148" s="38">
        <f t="shared" si="18"/>
        <v>6</v>
      </c>
      <c r="S148" s="38">
        <f t="shared" si="19"/>
        <v>6</v>
      </c>
      <c r="T148" s="28">
        <f t="shared" si="20"/>
        <v>0</v>
      </c>
    </row>
    <row r="149" spans="1:20">
      <c r="A149" s="28" t="str">
        <f t="shared" si="14"/>
        <v>L0375076PVJ</v>
      </c>
      <c r="B149" s="30" t="s">
        <v>2649</v>
      </c>
      <c r="C149" s="30" t="s">
        <v>2594</v>
      </c>
      <c r="D149" s="30" t="s">
        <v>2595</v>
      </c>
      <c r="E149" s="30" t="s">
        <v>2596</v>
      </c>
      <c r="F149" s="30" t="s">
        <v>2650</v>
      </c>
      <c r="G149" s="34">
        <v>1</v>
      </c>
      <c r="H149" s="30" t="s">
        <v>2830</v>
      </c>
      <c r="I149" s="28">
        <v>69</v>
      </c>
      <c r="J149" s="29">
        <v>20</v>
      </c>
      <c r="K149" s="29">
        <v>16</v>
      </c>
      <c r="L149" s="29">
        <v>21</v>
      </c>
      <c r="M149" s="29">
        <v>6</v>
      </c>
      <c r="N149" s="29">
        <v>6</v>
      </c>
      <c r="O149" s="38">
        <f t="shared" si="15"/>
        <v>20</v>
      </c>
      <c r="P149" s="38">
        <f t="shared" si="16"/>
        <v>16</v>
      </c>
      <c r="Q149" s="38">
        <f t="shared" si="17"/>
        <v>21</v>
      </c>
      <c r="R149" s="38">
        <f t="shared" si="18"/>
        <v>6</v>
      </c>
      <c r="S149" s="38">
        <f t="shared" si="19"/>
        <v>6</v>
      </c>
      <c r="T149" s="28">
        <f t="shared" si="20"/>
        <v>0</v>
      </c>
    </row>
    <row r="150" spans="1:20">
      <c r="A150" s="28" t="str">
        <f t="shared" si="14"/>
        <v>L0433750PVJ</v>
      </c>
      <c r="B150" s="30" t="s">
        <v>2651</v>
      </c>
      <c r="C150" s="30" t="s">
        <v>2594</v>
      </c>
      <c r="D150" s="30" t="s">
        <v>2619</v>
      </c>
      <c r="E150" s="30" t="s">
        <v>2596</v>
      </c>
      <c r="F150" s="30" t="s">
        <v>2652</v>
      </c>
      <c r="G150" s="34">
        <v>1</v>
      </c>
      <c r="H150" s="30" t="s">
        <v>2830</v>
      </c>
      <c r="I150" s="28">
        <v>69</v>
      </c>
      <c r="J150" s="29">
        <v>20</v>
      </c>
      <c r="K150" s="29">
        <v>16</v>
      </c>
      <c r="L150" s="29">
        <v>21</v>
      </c>
      <c r="M150" s="29">
        <v>6</v>
      </c>
      <c r="N150" s="29">
        <v>6</v>
      </c>
      <c r="O150" s="38">
        <f t="shared" si="15"/>
        <v>20</v>
      </c>
      <c r="P150" s="38">
        <f t="shared" si="16"/>
        <v>16</v>
      </c>
      <c r="Q150" s="38">
        <f t="shared" si="17"/>
        <v>21</v>
      </c>
      <c r="R150" s="38">
        <f t="shared" si="18"/>
        <v>6</v>
      </c>
      <c r="S150" s="38">
        <f t="shared" si="19"/>
        <v>6</v>
      </c>
      <c r="T150" s="28">
        <f t="shared" si="20"/>
        <v>0</v>
      </c>
    </row>
    <row r="151" spans="1:20">
      <c r="A151" s="28" t="str">
        <f t="shared" si="14"/>
        <v>L0433757PVJ</v>
      </c>
      <c r="B151" s="30" t="s">
        <v>2653</v>
      </c>
      <c r="C151" s="30" t="s">
        <v>2594</v>
      </c>
      <c r="D151" s="30" t="s">
        <v>2619</v>
      </c>
      <c r="E151" s="30" t="s">
        <v>2596</v>
      </c>
      <c r="F151" s="30" t="s">
        <v>2654</v>
      </c>
      <c r="G151" s="34">
        <v>1</v>
      </c>
      <c r="H151" s="30" t="s">
        <v>2830</v>
      </c>
      <c r="I151" s="28">
        <v>69</v>
      </c>
      <c r="J151" s="29">
        <v>20</v>
      </c>
      <c r="K151" s="29">
        <v>16</v>
      </c>
      <c r="L151" s="29">
        <v>21</v>
      </c>
      <c r="M151" s="29">
        <v>6</v>
      </c>
      <c r="N151" s="29">
        <v>6</v>
      </c>
      <c r="O151" s="38">
        <f t="shared" si="15"/>
        <v>20</v>
      </c>
      <c r="P151" s="38">
        <f t="shared" si="16"/>
        <v>16</v>
      </c>
      <c r="Q151" s="38">
        <f t="shared" si="17"/>
        <v>21</v>
      </c>
      <c r="R151" s="38">
        <f t="shared" si="18"/>
        <v>6</v>
      </c>
      <c r="S151" s="38">
        <f t="shared" si="19"/>
        <v>6</v>
      </c>
      <c r="T151" s="28">
        <f t="shared" si="20"/>
        <v>0</v>
      </c>
    </row>
    <row r="152" spans="1:20">
      <c r="A152" s="28" t="str">
        <f t="shared" si="14"/>
        <v>L0457903</v>
      </c>
      <c r="B152" s="30" t="s">
        <v>2655</v>
      </c>
      <c r="C152" s="30" t="s">
        <v>2609</v>
      </c>
      <c r="D152" s="30" t="s">
        <v>2619</v>
      </c>
      <c r="E152" s="30"/>
      <c r="F152" s="30" t="s">
        <v>2656</v>
      </c>
      <c r="G152" s="34">
        <v>2</v>
      </c>
      <c r="H152" s="30" t="s">
        <v>2830</v>
      </c>
      <c r="I152" s="28">
        <v>69</v>
      </c>
      <c r="J152" s="29">
        <v>20</v>
      </c>
      <c r="K152" s="29">
        <v>16</v>
      </c>
      <c r="L152" s="29">
        <v>21</v>
      </c>
      <c r="M152" s="29">
        <v>6</v>
      </c>
      <c r="N152" s="29">
        <v>6</v>
      </c>
      <c r="O152" s="38">
        <f t="shared" si="15"/>
        <v>40</v>
      </c>
      <c r="P152" s="38">
        <f t="shared" si="16"/>
        <v>32</v>
      </c>
      <c r="Q152" s="38">
        <f t="shared" si="17"/>
        <v>42</v>
      </c>
      <c r="R152" s="38">
        <f t="shared" si="18"/>
        <v>12</v>
      </c>
      <c r="S152" s="38">
        <f t="shared" si="19"/>
        <v>12</v>
      </c>
      <c r="T152" s="28">
        <f t="shared" si="20"/>
        <v>0</v>
      </c>
    </row>
    <row r="153" spans="1:20">
      <c r="A153" s="28" t="str">
        <f t="shared" si="14"/>
        <v>L0376772PVJ</v>
      </c>
      <c r="B153" s="30" t="s">
        <v>2657</v>
      </c>
      <c r="C153" s="30" t="s">
        <v>2609</v>
      </c>
      <c r="D153" s="30" t="s">
        <v>2619</v>
      </c>
      <c r="E153" s="30" t="s">
        <v>2596</v>
      </c>
      <c r="F153" s="30" t="s">
        <v>2658</v>
      </c>
      <c r="G153" s="34">
        <v>3</v>
      </c>
      <c r="H153" s="30" t="s">
        <v>2830</v>
      </c>
      <c r="I153" s="28">
        <v>69</v>
      </c>
      <c r="J153" s="29">
        <v>20</v>
      </c>
      <c r="K153" s="29">
        <v>16</v>
      </c>
      <c r="L153" s="29">
        <v>21</v>
      </c>
      <c r="M153" s="29">
        <v>6</v>
      </c>
      <c r="N153" s="29">
        <v>6</v>
      </c>
      <c r="O153" s="38">
        <f t="shared" si="15"/>
        <v>60</v>
      </c>
      <c r="P153" s="38">
        <f t="shared" si="16"/>
        <v>48</v>
      </c>
      <c r="Q153" s="38">
        <f t="shared" si="17"/>
        <v>63</v>
      </c>
      <c r="R153" s="38">
        <f t="shared" si="18"/>
        <v>18</v>
      </c>
      <c r="S153" s="38">
        <f t="shared" si="19"/>
        <v>18</v>
      </c>
      <c r="T153" s="28">
        <f t="shared" si="20"/>
        <v>0</v>
      </c>
    </row>
    <row r="154" spans="1:20">
      <c r="A154" s="28" t="str">
        <f t="shared" si="14"/>
        <v>L0376765PVJ</v>
      </c>
      <c r="B154" s="30" t="s">
        <v>2659</v>
      </c>
      <c r="C154" s="30" t="s">
        <v>2609</v>
      </c>
      <c r="D154" s="30" t="s">
        <v>2619</v>
      </c>
      <c r="E154" s="30" t="s">
        <v>2596</v>
      </c>
      <c r="F154" s="30" t="s">
        <v>2660</v>
      </c>
      <c r="G154" s="34">
        <v>3</v>
      </c>
      <c r="H154" s="30" t="s">
        <v>2830</v>
      </c>
      <c r="I154" s="28">
        <v>69</v>
      </c>
      <c r="J154" s="29">
        <v>20</v>
      </c>
      <c r="K154" s="29">
        <v>16</v>
      </c>
      <c r="L154" s="29">
        <v>21</v>
      </c>
      <c r="M154" s="29">
        <v>6</v>
      </c>
      <c r="N154" s="29">
        <v>6</v>
      </c>
      <c r="O154" s="38">
        <f t="shared" si="15"/>
        <v>60</v>
      </c>
      <c r="P154" s="38">
        <f t="shared" si="16"/>
        <v>48</v>
      </c>
      <c r="Q154" s="38">
        <f t="shared" si="17"/>
        <v>63</v>
      </c>
      <c r="R154" s="38">
        <f t="shared" si="18"/>
        <v>18</v>
      </c>
      <c r="S154" s="38">
        <f t="shared" si="19"/>
        <v>18</v>
      </c>
      <c r="T154" s="28">
        <f t="shared" si="20"/>
        <v>0</v>
      </c>
    </row>
    <row r="155" spans="1:20">
      <c r="A155" s="28" t="str">
        <f t="shared" si="14"/>
        <v>L0446603PVJ</v>
      </c>
      <c r="B155" s="30" t="s">
        <v>2661</v>
      </c>
      <c r="C155" s="30" t="s">
        <v>2662</v>
      </c>
      <c r="D155" s="30" t="s">
        <v>2619</v>
      </c>
      <c r="E155" s="30" t="s">
        <v>2596</v>
      </c>
      <c r="F155" s="30" t="s">
        <v>2663</v>
      </c>
      <c r="G155" s="34">
        <v>2</v>
      </c>
      <c r="H155" s="30" t="s">
        <v>2830</v>
      </c>
      <c r="I155" s="28">
        <v>69</v>
      </c>
      <c r="J155" s="29">
        <v>20</v>
      </c>
      <c r="K155" s="29">
        <v>16</v>
      </c>
      <c r="L155" s="29">
        <v>21</v>
      </c>
      <c r="M155" s="29">
        <v>6</v>
      </c>
      <c r="N155" s="29">
        <v>6</v>
      </c>
      <c r="O155" s="38">
        <f t="shared" si="15"/>
        <v>40</v>
      </c>
      <c r="P155" s="38">
        <f t="shared" si="16"/>
        <v>32</v>
      </c>
      <c r="Q155" s="38">
        <f t="shared" si="17"/>
        <v>42</v>
      </c>
      <c r="R155" s="38">
        <f t="shared" si="18"/>
        <v>12</v>
      </c>
      <c r="S155" s="38">
        <f t="shared" si="19"/>
        <v>12</v>
      </c>
      <c r="T155" s="28">
        <f t="shared" si="20"/>
        <v>0</v>
      </c>
    </row>
    <row r="156" spans="1:20">
      <c r="A156" s="28" t="str">
        <f t="shared" si="14"/>
        <v>L0380519</v>
      </c>
      <c r="B156" s="30" t="s">
        <v>2664</v>
      </c>
      <c r="C156" s="30" t="s">
        <v>2609</v>
      </c>
      <c r="D156" s="30" t="s">
        <v>2619</v>
      </c>
      <c r="E156" s="30"/>
      <c r="F156" s="30" t="s">
        <v>2665</v>
      </c>
      <c r="G156" s="34">
        <v>2</v>
      </c>
      <c r="H156" s="30" t="s">
        <v>2830</v>
      </c>
      <c r="I156" s="28">
        <v>69</v>
      </c>
      <c r="J156" s="29">
        <v>20</v>
      </c>
      <c r="K156" s="29">
        <v>16</v>
      </c>
      <c r="L156" s="29">
        <v>21</v>
      </c>
      <c r="M156" s="29">
        <v>6</v>
      </c>
      <c r="N156" s="29">
        <v>6</v>
      </c>
      <c r="O156" s="38">
        <f t="shared" si="15"/>
        <v>40</v>
      </c>
      <c r="P156" s="38">
        <f t="shared" si="16"/>
        <v>32</v>
      </c>
      <c r="Q156" s="38">
        <f t="shared" si="17"/>
        <v>42</v>
      </c>
      <c r="R156" s="38">
        <f t="shared" si="18"/>
        <v>12</v>
      </c>
      <c r="S156" s="38">
        <f t="shared" si="19"/>
        <v>12</v>
      </c>
      <c r="T156" s="28">
        <f t="shared" si="20"/>
        <v>0</v>
      </c>
    </row>
    <row r="157" spans="1:20">
      <c r="A157" s="28" t="str">
        <f t="shared" si="14"/>
        <v>L0379351</v>
      </c>
      <c r="B157" s="30" t="s">
        <v>2666</v>
      </c>
      <c r="C157" s="30" t="s">
        <v>2594</v>
      </c>
      <c r="D157" s="30" t="s">
        <v>2606</v>
      </c>
      <c r="E157" s="30"/>
      <c r="F157" s="30" t="s">
        <v>2667</v>
      </c>
      <c r="G157" s="34">
        <v>2</v>
      </c>
      <c r="H157" s="30" t="s">
        <v>2830</v>
      </c>
      <c r="I157" s="28">
        <v>69</v>
      </c>
      <c r="J157" s="29">
        <v>20</v>
      </c>
      <c r="K157" s="29">
        <v>16</v>
      </c>
      <c r="L157" s="29">
        <v>21</v>
      </c>
      <c r="M157" s="29">
        <v>6</v>
      </c>
      <c r="N157" s="29">
        <v>6</v>
      </c>
      <c r="O157" s="38">
        <f t="shared" si="15"/>
        <v>40</v>
      </c>
      <c r="P157" s="38">
        <f t="shared" si="16"/>
        <v>32</v>
      </c>
      <c r="Q157" s="38">
        <f t="shared" si="17"/>
        <v>42</v>
      </c>
      <c r="R157" s="38">
        <f t="shared" si="18"/>
        <v>12</v>
      </c>
      <c r="S157" s="38">
        <f t="shared" si="19"/>
        <v>12</v>
      </c>
      <c r="T157" s="28">
        <f t="shared" si="20"/>
        <v>0</v>
      </c>
    </row>
    <row r="158" spans="1:20">
      <c r="A158" s="28" t="str">
        <f t="shared" si="14"/>
        <v>L0379348</v>
      </c>
      <c r="B158" s="30" t="s">
        <v>2668</v>
      </c>
      <c r="C158" s="30" t="s">
        <v>2594</v>
      </c>
      <c r="D158" s="30" t="s">
        <v>2606</v>
      </c>
      <c r="E158" s="30"/>
      <c r="F158" s="30" t="s">
        <v>2669</v>
      </c>
      <c r="G158" s="34">
        <v>2</v>
      </c>
      <c r="H158" s="30" t="s">
        <v>2830</v>
      </c>
      <c r="I158" s="28">
        <v>69</v>
      </c>
      <c r="J158" s="29">
        <v>20</v>
      </c>
      <c r="K158" s="29">
        <v>16</v>
      </c>
      <c r="L158" s="29">
        <v>21</v>
      </c>
      <c r="M158" s="29">
        <v>6</v>
      </c>
      <c r="N158" s="29">
        <v>6</v>
      </c>
      <c r="O158" s="38">
        <f t="shared" si="15"/>
        <v>40</v>
      </c>
      <c r="P158" s="38">
        <f t="shared" si="16"/>
        <v>32</v>
      </c>
      <c r="Q158" s="38">
        <f t="shared" si="17"/>
        <v>42</v>
      </c>
      <c r="R158" s="38">
        <f t="shared" si="18"/>
        <v>12</v>
      </c>
      <c r="S158" s="38">
        <f t="shared" si="19"/>
        <v>12</v>
      </c>
      <c r="T158" s="28">
        <f t="shared" si="20"/>
        <v>0</v>
      </c>
    </row>
    <row r="159" spans="1:20">
      <c r="A159" s="28" t="str">
        <f t="shared" si="14"/>
        <v>L0568113</v>
      </c>
      <c r="B159" s="30" t="s">
        <v>2670</v>
      </c>
      <c r="C159" s="30" t="s">
        <v>2609</v>
      </c>
      <c r="D159" s="30" t="s">
        <v>2606</v>
      </c>
      <c r="E159" s="30"/>
      <c r="F159" s="30" t="s">
        <v>2671</v>
      </c>
      <c r="G159" s="34">
        <v>1</v>
      </c>
      <c r="H159" s="30" t="s">
        <v>2830</v>
      </c>
      <c r="I159" s="28">
        <v>69</v>
      </c>
      <c r="J159" s="29">
        <v>20</v>
      </c>
      <c r="K159" s="29">
        <v>16</v>
      </c>
      <c r="L159" s="29">
        <v>21</v>
      </c>
      <c r="M159" s="29">
        <v>6</v>
      </c>
      <c r="N159" s="29">
        <v>6</v>
      </c>
      <c r="O159" s="38">
        <f t="shared" si="15"/>
        <v>20</v>
      </c>
      <c r="P159" s="38">
        <f t="shared" si="16"/>
        <v>16</v>
      </c>
      <c r="Q159" s="38">
        <f t="shared" si="17"/>
        <v>21</v>
      </c>
      <c r="R159" s="38">
        <f t="shared" si="18"/>
        <v>6</v>
      </c>
      <c r="S159" s="38">
        <f t="shared" si="19"/>
        <v>6</v>
      </c>
      <c r="T159" s="28">
        <f t="shared" si="20"/>
        <v>0</v>
      </c>
    </row>
    <row r="160" spans="1:20">
      <c r="A160" s="28" t="str">
        <f t="shared" si="14"/>
        <v>L0503238</v>
      </c>
      <c r="B160" s="30" t="s">
        <v>2672</v>
      </c>
      <c r="C160" s="30" t="s">
        <v>2609</v>
      </c>
      <c r="D160" s="30" t="s">
        <v>2606</v>
      </c>
      <c r="E160" s="30"/>
      <c r="F160" s="30" t="s">
        <v>2673</v>
      </c>
      <c r="G160" s="34">
        <v>1</v>
      </c>
      <c r="H160" s="30" t="s">
        <v>2830</v>
      </c>
      <c r="I160" s="28">
        <v>69</v>
      </c>
      <c r="J160" s="29">
        <v>20</v>
      </c>
      <c r="K160" s="29">
        <v>16</v>
      </c>
      <c r="L160" s="29">
        <v>21</v>
      </c>
      <c r="M160" s="29">
        <v>6</v>
      </c>
      <c r="N160" s="29">
        <v>6</v>
      </c>
      <c r="O160" s="38">
        <f t="shared" si="15"/>
        <v>20</v>
      </c>
      <c r="P160" s="38">
        <f t="shared" si="16"/>
        <v>16</v>
      </c>
      <c r="Q160" s="38">
        <f t="shared" si="17"/>
        <v>21</v>
      </c>
      <c r="R160" s="38">
        <f t="shared" si="18"/>
        <v>6</v>
      </c>
      <c r="S160" s="38">
        <f t="shared" si="19"/>
        <v>6</v>
      </c>
      <c r="T160" s="28">
        <f t="shared" si="20"/>
        <v>0</v>
      </c>
    </row>
    <row r="161" spans="1:20">
      <c r="A161" s="28" t="str">
        <f t="shared" si="14"/>
        <v>L0421471AAP</v>
      </c>
      <c r="B161" s="30" t="s">
        <v>2674</v>
      </c>
      <c r="C161" s="30" t="s">
        <v>2594</v>
      </c>
      <c r="D161" s="30" t="s">
        <v>2606</v>
      </c>
      <c r="E161" s="31" t="s">
        <v>2837</v>
      </c>
      <c r="F161" s="30" t="s">
        <v>2675</v>
      </c>
      <c r="G161" s="34">
        <v>2</v>
      </c>
      <c r="H161" s="30" t="s">
        <v>2830</v>
      </c>
      <c r="I161" s="28">
        <v>69</v>
      </c>
      <c r="J161" s="29">
        <v>20</v>
      </c>
      <c r="K161" s="29">
        <v>16</v>
      </c>
      <c r="L161" s="29">
        <v>21</v>
      </c>
      <c r="M161" s="29">
        <v>6</v>
      </c>
      <c r="N161" s="29">
        <v>6</v>
      </c>
      <c r="O161" s="38">
        <f t="shared" si="15"/>
        <v>40</v>
      </c>
      <c r="P161" s="38">
        <f t="shared" si="16"/>
        <v>32</v>
      </c>
      <c r="Q161" s="38">
        <f t="shared" si="17"/>
        <v>42</v>
      </c>
      <c r="R161" s="38">
        <f t="shared" si="18"/>
        <v>12</v>
      </c>
      <c r="S161" s="38">
        <f t="shared" si="19"/>
        <v>12</v>
      </c>
      <c r="T161" s="28">
        <f t="shared" si="20"/>
        <v>0</v>
      </c>
    </row>
    <row r="162" spans="1:20">
      <c r="A162" s="28" t="str">
        <f t="shared" si="14"/>
        <v>L0565144</v>
      </c>
      <c r="B162" s="30" t="s">
        <v>2676</v>
      </c>
      <c r="C162" s="30" t="s">
        <v>2609</v>
      </c>
      <c r="D162" s="30" t="s">
        <v>2606</v>
      </c>
      <c r="E162" s="30"/>
      <c r="F162" s="30" t="s">
        <v>2677</v>
      </c>
      <c r="G162" s="34">
        <v>4</v>
      </c>
      <c r="H162" s="30" t="s">
        <v>2830</v>
      </c>
      <c r="I162" s="28">
        <v>69</v>
      </c>
      <c r="J162" s="29">
        <v>20</v>
      </c>
      <c r="K162" s="29">
        <v>16</v>
      </c>
      <c r="L162" s="29">
        <v>21</v>
      </c>
      <c r="M162" s="29">
        <v>6</v>
      </c>
      <c r="N162" s="29">
        <v>6</v>
      </c>
      <c r="O162" s="38">
        <f t="shared" si="15"/>
        <v>80</v>
      </c>
      <c r="P162" s="38">
        <f t="shared" si="16"/>
        <v>64</v>
      </c>
      <c r="Q162" s="38">
        <f t="shared" si="17"/>
        <v>84</v>
      </c>
      <c r="R162" s="38">
        <f t="shared" si="18"/>
        <v>24</v>
      </c>
      <c r="S162" s="38">
        <f t="shared" si="19"/>
        <v>24</v>
      </c>
      <c r="T162" s="28">
        <f t="shared" si="20"/>
        <v>0</v>
      </c>
    </row>
    <row r="163" spans="1:20">
      <c r="A163" s="28" t="str">
        <f t="shared" si="14"/>
        <v>L0382740</v>
      </c>
      <c r="B163" s="30" t="s">
        <v>2678</v>
      </c>
      <c r="C163" s="30" t="s">
        <v>2609</v>
      </c>
      <c r="D163" s="30" t="s">
        <v>2619</v>
      </c>
      <c r="E163" s="30" t="s">
        <v>309</v>
      </c>
      <c r="F163" s="30" t="s">
        <v>2679</v>
      </c>
      <c r="G163" s="34">
        <v>4</v>
      </c>
      <c r="H163" s="30" t="s">
        <v>2830</v>
      </c>
      <c r="I163" s="28">
        <v>69</v>
      </c>
      <c r="J163" s="29">
        <v>20</v>
      </c>
      <c r="K163" s="29">
        <v>16</v>
      </c>
      <c r="L163" s="29">
        <v>21</v>
      </c>
      <c r="M163" s="29">
        <v>6</v>
      </c>
      <c r="N163" s="29">
        <v>6</v>
      </c>
      <c r="O163" s="38">
        <f t="shared" si="15"/>
        <v>80</v>
      </c>
      <c r="P163" s="38">
        <f t="shared" si="16"/>
        <v>64</v>
      </c>
      <c r="Q163" s="38">
        <f t="shared" si="17"/>
        <v>84</v>
      </c>
      <c r="R163" s="38">
        <f t="shared" si="18"/>
        <v>24</v>
      </c>
      <c r="S163" s="38">
        <f t="shared" si="19"/>
        <v>24</v>
      </c>
      <c r="T163" s="28">
        <f t="shared" si="20"/>
        <v>0</v>
      </c>
    </row>
    <row r="164" spans="1:20">
      <c r="A164" s="28" t="str">
        <f t="shared" si="14"/>
        <v>L0565142</v>
      </c>
      <c r="B164" s="30" t="s">
        <v>2680</v>
      </c>
      <c r="C164" s="30" t="s">
        <v>2609</v>
      </c>
      <c r="D164" s="30" t="s">
        <v>2606</v>
      </c>
      <c r="E164" s="30"/>
      <c r="F164" s="30" t="s">
        <v>2681</v>
      </c>
      <c r="G164" s="34">
        <v>2</v>
      </c>
      <c r="H164" s="30" t="s">
        <v>2830</v>
      </c>
      <c r="I164" s="28">
        <v>69</v>
      </c>
      <c r="J164" s="29">
        <v>20</v>
      </c>
      <c r="K164" s="29">
        <v>16</v>
      </c>
      <c r="L164" s="29">
        <v>21</v>
      </c>
      <c r="M164" s="29">
        <v>6</v>
      </c>
      <c r="N164" s="29">
        <v>6</v>
      </c>
      <c r="O164" s="38">
        <f t="shared" si="15"/>
        <v>40</v>
      </c>
      <c r="P164" s="38">
        <f t="shared" si="16"/>
        <v>32</v>
      </c>
      <c r="Q164" s="38">
        <f t="shared" si="17"/>
        <v>42</v>
      </c>
      <c r="R164" s="38">
        <f t="shared" si="18"/>
        <v>12</v>
      </c>
      <c r="S164" s="38">
        <f t="shared" si="19"/>
        <v>12</v>
      </c>
      <c r="T164" s="28">
        <f t="shared" si="20"/>
        <v>0</v>
      </c>
    </row>
    <row r="165" spans="1:20">
      <c r="A165" s="28" t="str">
        <f t="shared" si="14"/>
        <v>L0463032</v>
      </c>
      <c r="B165" s="30" t="s">
        <v>2682</v>
      </c>
      <c r="C165" s="30" t="s">
        <v>2609</v>
      </c>
      <c r="D165" s="30" t="s">
        <v>2595</v>
      </c>
      <c r="E165" s="30"/>
      <c r="F165" s="30" t="s">
        <v>2683</v>
      </c>
      <c r="G165" s="34">
        <v>2</v>
      </c>
      <c r="H165" s="30" t="s">
        <v>2830</v>
      </c>
      <c r="I165" s="28">
        <v>69</v>
      </c>
      <c r="J165" s="29">
        <v>20</v>
      </c>
      <c r="K165" s="29">
        <v>16</v>
      </c>
      <c r="L165" s="29">
        <v>21</v>
      </c>
      <c r="M165" s="29">
        <v>6</v>
      </c>
      <c r="N165" s="29">
        <v>6</v>
      </c>
      <c r="O165" s="38">
        <f t="shared" si="15"/>
        <v>40</v>
      </c>
      <c r="P165" s="38">
        <f t="shared" si="16"/>
        <v>32</v>
      </c>
      <c r="Q165" s="38">
        <f t="shared" si="17"/>
        <v>42</v>
      </c>
      <c r="R165" s="38">
        <f t="shared" si="18"/>
        <v>12</v>
      </c>
      <c r="S165" s="38">
        <f t="shared" si="19"/>
        <v>12</v>
      </c>
      <c r="T165" s="28">
        <f t="shared" si="20"/>
        <v>0</v>
      </c>
    </row>
    <row r="166" spans="1:20">
      <c r="A166" s="28" t="str">
        <f t="shared" si="14"/>
        <v>L0417448</v>
      </c>
      <c r="B166" s="30" t="s">
        <v>2684</v>
      </c>
      <c r="C166" s="30" t="s">
        <v>2609</v>
      </c>
      <c r="D166" s="30" t="s">
        <v>2595</v>
      </c>
      <c r="E166" s="30" t="s">
        <v>309</v>
      </c>
      <c r="F166" s="30" t="s">
        <v>2685</v>
      </c>
      <c r="G166" s="34">
        <v>1</v>
      </c>
      <c r="H166" s="30" t="s">
        <v>2830</v>
      </c>
      <c r="I166" s="28">
        <v>69</v>
      </c>
      <c r="J166" s="29">
        <v>20</v>
      </c>
      <c r="K166" s="29">
        <v>16</v>
      </c>
      <c r="L166" s="29">
        <v>21</v>
      </c>
      <c r="M166" s="29">
        <v>6</v>
      </c>
      <c r="N166" s="29">
        <v>6</v>
      </c>
      <c r="O166" s="38">
        <f t="shared" si="15"/>
        <v>20</v>
      </c>
      <c r="P166" s="38">
        <f t="shared" si="16"/>
        <v>16</v>
      </c>
      <c r="Q166" s="38">
        <f t="shared" si="17"/>
        <v>21</v>
      </c>
      <c r="R166" s="38">
        <f t="shared" si="18"/>
        <v>6</v>
      </c>
      <c r="S166" s="38">
        <f t="shared" si="19"/>
        <v>6</v>
      </c>
      <c r="T166" s="28">
        <f t="shared" si="20"/>
        <v>0</v>
      </c>
    </row>
    <row r="167" spans="1:20">
      <c r="A167" s="28" t="str">
        <f t="shared" si="14"/>
        <v>L0417447</v>
      </c>
      <c r="B167" s="30" t="s">
        <v>2686</v>
      </c>
      <c r="C167" s="30" t="s">
        <v>2609</v>
      </c>
      <c r="D167" s="30" t="s">
        <v>2595</v>
      </c>
      <c r="E167" s="30" t="s">
        <v>309</v>
      </c>
      <c r="F167" s="30" t="s">
        <v>2687</v>
      </c>
      <c r="G167" s="34">
        <v>1</v>
      </c>
      <c r="H167" s="30" t="s">
        <v>2830</v>
      </c>
      <c r="I167" s="28">
        <v>69</v>
      </c>
      <c r="J167" s="29">
        <v>20</v>
      </c>
      <c r="K167" s="29">
        <v>16</v>
      </c>
      <c r="L167" s="29">
        <v>21</v>
      </c>
      <c r="M167" s="29">
        <v>6</v>
      </c>
      <c r="N167" s="29">
        <v>6</v>
      </c>
      <c r="O167" s="38">
        <f t="shared" si="15"/>
        <v>20</v>
      </c>
      <c r="P167" s="38">
        <f t="shared" si="16"/>
        <v>16</v>
      </c>
      <c r="Q167" s="38">
        <f t="shared" si="17"/>
        <v>21</v>
      </c>
      <c r="R167" s="38">
        <f t="shared" si="18"/>
        <v>6</v>
      </c>
      <c r="S167" s="38">
        <f t="shared" si="19"/>
        <v>6</v>
      </c>
      <c r="T167" s="28">
        <f t="shared" si="20"/>
        <v>0</v>
      </c>
    </row>
    <row r="168" spans="1:20">
      <c r="A168" s="28" t="str">
        <f t="shared" si="14"/>
        <v>L0568117</v>
      </c>
      <c r="B168" s="30" t="s">
        <v>2688</v>
      </c>
      <c r="C168" s="30" t="s">
        <v>2609</v>
      </c>
      <c r="D168" s="30" t="s">
        <v>2606</v>
      </c>
      <c r="E168" s="30"/>
      <c r="F168" s="30" t="s">
        <v>2689</v>
      </c>
      <c r="G168" s="34">
        <v>1</v>
      </c>
      <c r="H168" s="30" t="s">
        <v>2830</v>
      </c>
      <c r="I168" s="28">
        <v>69</v>
      </c>
      <c r="J168" s="29">
        <v>20</v>
      </c>
      <c r="K168" s="29">
        <v>16</v>
      </c>
      <c r="L168" s="29">
        <v>21</v>
      </c>
      <c r="M168" s="29">
        <v>6</v>
      </c>
      <c r="N168" s="29">
        <v>6</v>
      </c>
      <c r="O168" s="38">
        <f t="shared" si="15"/>
        <v>20</v>
      </c>
      <c r="P168" s="38">
        <f t="shared" si="16"/>
        <v>16</v>
      </c>
      <c r="Q168" s="38">
        <f t="shared" si="17"/>
        <v>21</v>
      </c>
      <c r="R168" s="38">
        <f t="shared" si="18"/>
        <v>6</v>
      </c>
      <c r="S168" s="38">
        <f t="shared" si="19"/>
        <v>6</v>
      </c>
      <c r="T168" s="28">
        <f t="shared" si="20"/>
        <v>0</v>
      </c>
    </row>
    <row r="169" spans="1:20">
      <c r="A169" s="28" t="str">
        <f t="shared" si="14"/>
        <v>L0438674</v>
      </c>
      <c r="B169" s="30" t="s">
        <v>2690</v>
      </c>
      <c r="C169" s="30" t="s">
        <v>2609</v>
      </c>
      <c r="D169" s="30" t="s">
        <v>2606</v>
      </c>
      <c r="E169" s="30"/>
      <c r="F169" s="30" t="s">
        <v>2691</v>
      </c>
      <c r="G169" s="34">
        <v>1</v>
      </c>
      <c r="H169" s="30" t="s">
        <v>2830</v>
      </c>
      <c r="I169" s="28">
        <v>69</v>
      </c>
      <c r="J169" s="29">
        <v>20</v>
      </c>
      <c r="K169" s="29">
        <v>16</v>
      </c>
      <c r="L169" s="29">
        <v>21</v>
      </c>
      <c r="M169" s="29">
        <v>6</v>
      </c>
      <c r="N169" s="29">
        <v>6</v>
      </c>
      <c r="O169" s="38">
        <f t="shared" si="15"/>
        <v>20</v>
      </c>
      <c r="P169" s="38">
        <f t="shared" si="16"/>
        <v>16</v>
      </c>
      <c r="Q169" s="38">
        <f t="shared" si="17"/>
        <v>21</v>
      </c>
      <c r="R169" s="38">
        <f t="shared" si="18"/>
        <v>6</v>
      </c>
      <c r="S169" s="38">
        <f t="shared" si="19"/>
        <v>6</v>
      </c>
      <c r="T169" s="28">
        <f t="shared" si="20"/>
        <v>0</v>
      </c>
    </row>
    <row r="170" spans="1:20">
      <c r="A170" s="28" t="str">
        <f t="shared" si="14"/>
        <v>L0568119</v>
      </c>
      <c r="B170" s="30" t="s">
        <v>2692</v>
      </c>
      <c r="C170" s="30" t="s">
        <v>2609</v>
      </c>
      <c r="D170" s="30" t="s">
        <v>2606</v>
      </c>
      <c r="E170" s="30"/>
      <c r="F170" s="30" t="s">
        <v>2693</v>
      </c>
      <c r="G170" s="34">
        <v>1</v>
      </c>
      <c r="H170" s="30" t="s">
        <v>2830</v>
      </c>
      <c r="I170" s="28">
        <v>69</v>
      </c>
      <c r="J170" s="29">
        <v>20</v>
      </c>
      <c r="K170" s="29">
        <v>16</v>
      </c>
      <c r="L170" s="29">
        <v>21</v>
      </c>
      <c r="M170" s="29">
        <v>6</v>
      </c>
      <c r="N170" s="29">
        <v>6</v>
      </c>
      <c r="O170" s="38">
        <f t="shared" si="15"/>
        <v>20</v>
      </c>
      <c r="P170" s="38">
        <f t="shared" si="16"/>
        <v>16</v>
      </c>
      <c r="Q170" s="38">
        <f t="shared" si="17"/>
        <v>21</v>
      </c>
      <c r="R170" s="38">
        <f t="shared" si="18"/>
        <v>6</v>
      </c>
      <c r="S170" s="38">
        <f t="shared" si="19"/>
        <v>6</v>
      </c>
      <c r="T170" s="28">
        <f t="shared" si="20"/>
        <v>0</v>
      </c>
    </row>
    <row r="171" spans="1:20">
      <c r="A171" s="28" t="str">
        <f t="shared" si="14"/>
        <v>L0392732</v>
      </c>
      <c r="B171" s="30" t="s">
        <v>2694</v>
      </c>
      <c r="C171" s="30" t="s">
        <v>2609</v>
      </c>
      <c r="D171" s="30" t="s">
        <v>2595</v>
      </c>
      <c r="E171" s="30"/>
      <c r="F171" s="30" t="s">
        <v>2695</v>
      </c>
      <c r="G171" s="34">
        <v>1</v>
      </c>
      <c r="H171" s="30" t="s">
        <v>2830</v>
      </c>
      <c r="I171" s="28">
        <v>69</v>
      </c>
      <c r="J171" s="29">
        <v>20</v>
      </c>
      <c r="K171" s="29">
        <v>16</v>
      </c>
      <c r="L171" s="29">
        <v>21</v>
      </c>
      <c r="M171" s="29">
        <v>6</v>
      </c>
      <c r="N171" s="29">
        <v>6</v>
      </c>
      <c r="O171" s="38">
        <f t="shared" si="15"/>
        <v>20</v>
      </c>
      <c r="P171" s="38">
        <f t="shared" si="16"/>
        <v>16</v>
      </c>
      <c r="Q171" s="38">
        <f t="shared" si="17"/>
        <v>21</v>
      </c>
      <c r="R171" s="38">
        <f t="shared" si="18"/>
        <v>6</v>
      </c>
      <c r="S171" s="38">
        <f t="shared" si="19"/>
        <v>6</v>
      </c>
      <c r="T171" s="28">
        <f t="shared" si="20"/>
        <v>0</v>
      </c>
    </row>
    <row r="172" spans="1:20">
      <c r="A172" s="28" t="str">
        <f t="shared" si="14"/>
        <v>L0568120</v>
      </c>
      <c r="B172" s="30" t="s">
        <v>2696</v>
      </c>
      <c r="C172" s="30" t="s">
        <v>2609</v>
      </c>
      <c r="D172" s="30" t="s">
        <v>2606</v>
      </c>
      <c r="E172" s="30"/>
      <c r="F172" s="30" t="s">
        <v>2697</v>
      </c>
      <c r="G172" s="34">
        <v>1</v>
      </c>
      <c r="H172" s="30" t="s">
        <v>2830</v>
      </c>
      <c r="I172" s="28">
        <v>69</v>
      </c>
      <c r="J172" s="29">
        <v>20</v>
      </c>
      <c r="K172" s="29">
        <v>16</v>
      </c>
      <c r="L172" s="29">
        <v>21</v>
      </c>
      <c r="M172" s="29">
        <v>6</v>
      </c>
      <c r="N172" s="29">
        <v>6</v>
      </c>
      <c r="O172" s="38">
        <f t="shared" si="15"/>
        <v>20</v>
      </c>
      <c r="P172" s="38">
        <f t="shared" si="16"/>
        <v>16</v>
      </c>
      <c r="Q172" s="38">
        <f t="shared" si="17"/>
        <v>21</v>
      </c>
      <c r="R172" s="38">
        <f t="shared" si="18"/>
        <v>6</v>
      </c>
      <c r="S172" s="38">
        <f t="shared" si="19"/>
        <v>6</v>
      </c>
      <c r="T172" s="28">
        <f t="shared" si="20"/>
        <v>0</v>
      </c>
    </row>
    <row r="173" spans="1:20">
      <c r="A173" s="28" t="str">
        <f t="shared" si="14"/>
        <v>L0392730</v>
      </c>
      <c r="B173" s="30" t="s">
        <v>2698</v>
      </c>
      <c r="C173" s="30" t="s">
        <v>2609</v>
      </c>
      <c r="D173" s="30" t="s">
        <v>2595</v>
      </c>
      <c r="E173" s="30"/>
      <c r="F173" s="30" t="s">
        <v>2699</v>
      </c>
      <c r="G173" s="34">
        <v>1</v>
      </c>
      <c r="H173" s="30" t="s">
        <v>2830</v>
      </c>
      <c r="I173" s="28">
        <v>69</v>
      </c>
      <c r="J173" s="29">
        <v>20</v>
      </c>
      <c r="K173" s="29">
        <v>16</v>
      </c>
      <c r="L173" s="29">
        <v>21</v>
      </c>
      <c r="M173" s="29">
        <v>6</v>
      </c>
      <c r="N173" s="29">
        <v>6</v>
      </c>
      <c r="O173" s="38">
        <f t="shared" si="15"/>
        <v>20</v>
      </c>
      <c r="P173" s="38">
        <f t="shared" si="16"/>
        <v>16</v>
      </c>
      <c r="Q173" s="38">
        <f t="shared" si="17"/>
        <v>21</v>
      </c>
      <c r="R173" s="38">
        <f t="shared" si="18"/>
        <v>6</v>
      </c>
      <c r="S173" s="38">
        <f t="shared" si="19"/>
        <v>6</v>
      </c>
      <c r="T173" s="28">
        <f t="shared" si="20"/>
        <v>0</v>
      </c>
    </row>
    <row r="174" spans="1:20">
      <c r="A174" s="28" t="str">
        <f t="shared" si="14"/>
        <v>L0541929</v>
      </c>
      <c r="B174" s="30" t="s">
        <v>2700</v>
      </c>
      <c r="C174" s="30" t="s">
        <v>2609</v>
      </c>
      <c r="D174" s="31" t="s">
        <v>2619</v>
      </c>
      <c r="E174" s="30"/>
      <c r="F174" s="30" t="s">
        <v>2701</v>
      </c>
      <c r="G174" s="34">
        <v>1</v>
      </c>
      <c r="H174" s="30" t="s">
        <v>2830</v>
      </c>
      <c r="I174" s="28">
        <v>69</v>
      </c>
      <c r="J174" s="29">
        <v>20</v>
      </c>
      <c r="K174" s="29">
        <v>16</v>
      </c>
      <c r="L174" s="29">
        <v>21</v>
      </c>
      <c r="M174" s="29">
        <v>6</v>
      </c>
      <c r="N174" s="29">
        <v>6</v>
      </c>
      <c r="O174" s="38">
        <f t="shared" si="15"/>
        <v>20</v>
      </c>
      <c r="P174" s="38">
        <f t="shared" si="16"/>
        <v>16</v>
      </c>
      <c r="Q174" s="38">
        <f t="shared" si="17"/>
        <v>21</v>
      </c>
      <c r="R174" s="38">
        <f t="shared" si="18"/>
        <v>6</v>
      </c>
      <c r="S174" s="38">
        <f t="shared" si="19"/>
        <v>6</v>
      </c>
      <c r="T174" s="28">
        <f t="shared" si="20"/>
        <v>0</v>
      </c>
    </row>
    <row r="175" spans="1:20">
      <c r="A175" s="28" t="str">
        <f t="shared" si="14"/>
        <v>L0541938</v>
      </c>
      <c r="B175" s="30" t="s">
        <v>2702</v>
      </c>
      <c r="C175" s="30" t="s">
        <v>2609</v>
      </c>
      <c r="D175" s="31" t="s">
        <v>2619</v>
      </c>
      <c r="E175" s="30"/>
      <c r="F175" s="30" t="s">
        <v>2703</v>
      </c>
      <c r="G175" s="34">
        <v>1</v>
      </c>
      <c r="H175" s="30" t="s">
        <v>2830</v>
      </c>
      <c r="I175" s="28">
        <v>69</v>
      </c>
      <c r="J175" s="29">
        <v>20</v>
      </c>
      <c r="K175" s="29">
        <v>16</v>
      </c>
      <c r="L175" s="29">
        <v>21</v>
      </c>
      <c r="M175" s="29">
        <v>6</v>
      </c>
      <c r="N175" s="29">
        <v>6</v>
      </c>
      <c r="O175" s="38">
        <f t="shared" si="15"/>
        <v>20</v>
      </c>
      <c r="P175" s="38">
        <f t="shared" si="16"/>
        <v>16</v>
      </c>
      <c r="Q175" s="38">
        <f t="shared" si="17"/>
        <v>21</v>
      </c>
      <c r="R175" s="38">
        <f t="shared" si="18"/>
        <v>6</v>
      </c>
      <c r="S175" s="38">
        <f t="shared" si="19"/>
        <v>6</v>
      </c>
      <c r="T175" s="28">
        <f t="shared" si="20"/>
        <v>0</v>
      </c>
    </row>
    <row r="176" spans="1:20">
      <c r="A176" s="28" t="str">
        <f t="shared" si="14"/>
        <v>L0512765</v>
      </c>
      <c r="B176" s="30" t="s">
        <v>2704</v>
      </c>
      <c r="C176" s="30" t="s">
        <v>2594</v>
      </c>
      <c r="D176" s="30" t="s">
        <v>2606</v>
      </c>
      <c r="E176" s="30"/>
      <c r="F176" s="30" t="s">
        <v>2705</v>
      </c>
      <c r="G176" s="34">
        <v>2</v>
      </c>
      <c r="H176" s="30" t="s">
        <v>2830</v>
      </c>
      <c r="I176" s="28">
        <v>69</v>
      </c>
      <c r="J176" s="29">
        <v>20</v>
      </c>
      <c r="K176" s="29">
        <v>16</v>
      </c>
      <c r="L176" s="29">
        <v>21</v>
      </c>
      <c r="M176" s="29">
        <v>6</v>
      </c>
      <c r="N176" s="29">
        <v>6</v>
      </c>
      <c r="O176" s="38">
        <f t="shared" si="15"/>
        <v>40</v>
      </c>
      <c r="P176" s="38">
        <f t="shared" si="16"/>
        <v>32</v>
      </c>
      <c r="Q176" s="38">
        <f t="shared" si="17"/>
        <v>42</v>
      </c>
      <c r="R176" s="38">
        <f t="shared" si="18"/>
        <v>12</v>
      </c>
      <c r="S176" s="38">
        <f t="shared" si="19"/>
        <v>12</v>
      </c>
      <c r="T176" s="28">
        <f t="shared" si="20"/>
        <v>0</v>
      </c>
    </row>
    <row r="177" spans="1:20">
      <c r="A177" s="28" t="str">
        <f t="shared" si="14"/>
        <v>L0438708</v>
      </c>
      <c r="B177" s="30" t="s">
        <v>2706</v>
      </c>
      <c r="C177" s="30" t="s">
        <v>2662</v>
      </c>
      <c r="D177" s="30" t="s">
        <v>2606</v>
      </c>
      <c r="E177" s="30"/>
      <c r="F177" s="30" t="s">
        <v>2707</v>
      </c>
      <c r="G177" s="34">
        <v>2</v>
      </c>
      <c r="H177" s="30" t="s">
        <v>2830</v>
      </c>
      <c r="I177" s="28">
        <v>69</v>
      </c>
      <c r="J177" s="29">
        <v>20</v>
      </c>
      <c r="K177" s="29">
        <v>16</v>
      </c>
      <c r="L177" s="29">
        <v>21</v>
      </c>
      <c r="M177" s="29">
        <v>6</v>
      </c>
      <c r="N177" s="29">
        <v>6</v>
      </c>
      <c r="O177" s="38">
        <f t="shared" si="15"/>
        <v>40</v>
      </c>
      <c r="P177" s="38">
        <f t="shared" si="16"/>
        <v>32</v>
      </c>
      <c r="Q177" s="38">
        <f t="shared" si="17"/>
        <v>42</v>
      </c>
      <c r="R177" s="38">
        <f t="shared" si="18"/>
        <v>12</v>
      </c>
      <c r="S177" s="38">
        <f t="shared" si="19"/>
        <v>12</v>
      </c>
      <c r="T177" s="28">
        <f t="shared" si="20"/>
        <v>0</v>
      </c>
    </row>
    <row r="178" spans="1:20">
      <c r="A178" s="28" t="str">
        <f t="shared" si="14"/>
        <v>L0568311</v>
      </c>
      <c r="B178" s="30" t="s">
        <v>2708</v>
      </c>
      <c r="C178" s="30" t="s">
        <v>2609</v>
      </c>
      <c r="D178" s="30" t="s">
        <v>2606</v>
      </c>
      <c r="E178" s="30"/>
      <c r="F178" s="30" t="s">
        <v>2709</v>
      </c>
      <c r="G178" s="35">
        <v>2</v>
      </c>
      <c r="H178" s="30" t="s">
        <v>2830</v>
      </c>
      <c r="I178" s="28">
        <v>69</v>
      </c>
      <c r="J178" s="29">
        <v>20</v>
      </c>
      <c r="K178" s="29">
        <v>16</v>
      </c>
      <c r="L178" s="29">
        <v>21</v>
      </c>
      <c r="M178" s="29">
        <v>6</v>
      </c>
      <c r="N178" s="29">
        <v>6</v>
      </c>
      <c r="O178" s="38">
        <f t="shared" si="15"/>
        <v>40</v>
      </c>
      <c r="P178" s="38">
        <f t="shared" si="16"/>
        <v>32</v>
      </c>
      <c r="Q178" s="38">
        <f t="shared" si="17"/>
        <v>42</v>
      </c>
      <c r="R178" s="38">
        <f t="shared" si="18"/>
        <v>12</v>
      </c>
      <c r="S178" s="38">
        <f t="shared" si="19"/>
        <v>12</v>
      </c>
      <c r="T178" s="28">
        <f t="shared" si="20"/>
        <v>0</v>
      </c>
    </row>
    <row r="179" spans="1:20">
      <c r="A179" s="28" t="str">
        <f t="shared" si="14"/>
        <v>L0417110</v>
      </c>
      <c r="B179" s="30" t="s">
        <v>2710</v>
      </c>
      <c r="C179" s="30" t="s">
        <v>2609</v>
      </c>
      <c r="D179" s="30" t="s">
        <v>2619</v>
      </c>
      <c r="E179" s="30" t="s">
        <v>309</v>
      </c>
      <c r="F179" s="30" t="s">
        <v>2711</v>
      </c>
      <c r="G179" s="35">
        <v>2</v>
      </c>
      <c r="H179" s="30" t="s">
        <v>2830</v>
      </c>
      <c r="I179" s="28">
        <v>69</v>
      </c>
      <c r="J179" s="29">
        <v>20</v>
      </c>
      <c r="K179" s="29">
        <v>16</v>
      </c>
      <c r="L179" s="29">
        <v>21</v>
      </c>
      <c r="M179" s="29">
        <v>6</v>
      </c>
      <c r="N179" s="29">
        <v>6</v>
      </c>
      <c r="O179" s="38">
        <f t="shared" si="15"/>
        <v>40</v>
      </c>
      <c r="P179" s="38">
        <f t="shared" si="16"/>
        <v>32</v>
      </c>
      <c r="Q179" s="38">
        <f t="shared" si="17"/>
        <v>42</v>
      </c>
      <c r="R179" s="38">
        <f t="shared" si="18"/>
        <v>12</v>
      </c>
      <c r="S179" s="38">
        <f t="shared" si="19"/>
        <v>12</v>
      </c>
      <c r="T179" s="28">
        <f t="shared" si="20"/>
        <v>0</v>
      </c>
    </row>
    <row r="180" spans="1:20">
      <c r="A180" s="28" t="str">
        <f t="shared" si="14"/>
        <v>L0568126</v>
      </c>
      <c r="B180" s="30" t="s">
        <v>2712</v>
      </c>
      <c r="C180" s="30" t="s">
        <v>2609</v>
      </c>
      <c r="D180" s="30" t="s">
        <v>2606</v>
      </c>
      <c r="E180" s="30"/>
      <c r="F180" s="30" t="s">
        <v>2713</v>
      </c>
      <c r="G180" s="35">
        <v>1</v>
      </c>
      <c r="H180" s="30" t="s">
        <v>2830</v>
      </c>
      <c r="I180" s="28">
        <v>69</v>
      </c>
      <c r="J180" s="29">
        <v>20</v>
      </c>
      <c r="K180" s="29">
        <v>16</v>
      </c>
      <c r="L180" s="29">
        <v>21</v>
      </c>
      <c r="M180" s="29">
        <v>6</v>
      </c>
      <c r="N180" s="29">
        <v>6</v>
      </c>
      <c r="O180" s="38">
        <f t="shared" si="15"/>
        <v>20</v>
      </c>
      <c r="P180" s="38">
        <f t="shared" si="16"/>
        <v>16</v>
      </c>
      <c r="Q180" s="38">
        <f t="shared" si="17"/>
        <v>21</v>
      </c>
      <c r="R180" s="38">
        <f t="shared" si="18"/>
        <v>6</v>
      </c>
      <c r="S180" s="38">
        <f t="shared" si="19"/>
        <v>6</v>
      </c>
      <c r="T180" s="28">
        <f t="shared" si="20"/>
        <v>0</v>
      </c>
    </row>
    <row r="181" spans="1:20">
      <c r="A181" s="28" t="str">
        <f t="shared" si="14"/>
        <v>L0417184</v>
      </c>
      <c r="B181" s="30" t="s">
        <v>2714</v>
      </c>
      <c r="C181" s="30" t="s">
        <v>2609</v>
      </c>
      <c r="D181" s="30" t="s">
        <v>2595</v>
      </c>
      <c r="E181" s="30" t="s">
        <v>309</v>
      </c>
      <c r="F181" s="30" t="s">
        <v>2715</v>
      </c>
      <c r="G181" s="35">
        <v>1</v>
      </c>
      <c r="H181" s="30" t="s">
        <v>2830</v>
      </c>
      <c r="I181" s="28">
        <v>69</v>
      </c>
      <c r="J181" s="29">
        <v>20</v>
      </c>
      <c r="K181" s="29">
        <v>16</v>
      </c>
      <c r="L181" s="29">
        <v>21</v>
      </c>
      <c r="M181" s="29">
        <v>6</v>
      </c>
      <c r="N181" s="29">
        <v>6</v>
      </c>
      <c r="O181" s="38">
        <f t="shared" si="15"/>
        <v>20</v>
      </c>
      <c r="P181" s="38">
        <f t="shared" si="16"/>
        <v>16</v>
      </c>
      <c r="Q181" s="38">
        <f t="shared" si="17"/>
        <v>21</v>
      </c>
      <c r="R181" s="38">
        <f t="shared" si="18"/>
        <v>6</v>
      </c>
      <c r="S181" s="38">
        <f t="shared" si="19"/>
        <v>6</v>
      </c>
      <c r="T181" s="28">
        <f t="shared" si="20"/>
        <v>0</v>
      </c>
    </row>
    <row r="182" spans="1:20">
      <c r="A182" s="28" t="str">
        <f t="shared" si="14"/>
        <v>L0568127</v>
      </c>
      <c r="B182" s="30" t="s">
        <v>2716</v>
      </c>
      <c r="C182" s="30" t="s">
        <v>2609</v>
      </c>
      <c r="D182" s="30" t="s">
        <v>2606</v>
      </c>
      <c r="E182" s="30"/>
      <c r="F182" s="30" t="s">
        <v>2717</v>
      </c>
      <c r="G182" s="35">
        <v>1</v>
      </c>
      <c r="H182" s="30" t="s">
        <v>2830</v>
      </c>
      <c r="I182" s="28">
        <v>69</v>
      </c>
      <c r="J182" s="29">
        <v>20</v>
      </c>
      <c r="K182" s="29">
        <v>16</v>
      </c>
      <c r="L182" s="29">
        <v>21</v>
      </c>
      <c r="M182" s="29">
        <v>6</v>
      </c>
      <c r="N182" s="29">
        <v>6</v>
      </c>
      <c r="O182" s="38">
        <f t="shared" si="15"/>
        <v>20</v>
      </c>
      <c r="P182" s="38">
        <f t="shared" si="16"/>
        <v>16</v>
      </c>
      <c r="Q182" s="38">
        <f t="shared" si="17"/>
        <v>21</v>
      </c>
      <c r="R182" s="38">
        <f t="shared" si="18"/>
        <v>6</v>
      </c>
      <c r="S182" s="38">
        <f t="shared" si="19"/>
        <v>6</v>
      </c>
      <c r="T182" s="28">
        <f t="shared" si="20"/>
        <v>0</v>
      </c>
    </row>
    <row r="183" spans="1:20">
      <c r="A183" s="28" t="str">
        <f t="shared" si="14"/>
        <v>L0417183</v>
      </c>
      <c r="B183" s="30" t="s">
        <v>2718</v>
      </c>
      <c r="C183" s="30" t="s">
        <v>2609</v>
      </c>
      <c r="D183" s="30" t="s">
        <v>2595</v>
      </c>
      <c r="E183" s="30" t="s">
        <v>309</v>
      </c>
      <c r="F183" s="30" t="s">
        <v>2719</v>
      </c>
      <c r="G183" s="35">
        <v>1</v>
      </c>
      <c r="H183" s="30" t="s">
        <v>2830</v>
      </c>
      <c r="I183" s="28">
        <v>69</v>
      </c>
      <c r="J183" s="29">
        <v>20</v>
      </c>
      <c r="K183" s="29">
        <v>16</v>
      </c>
      <c r="L183" s="29">
        <v>21</v>
      </c>
      <c r="M183" s="29">
        <v>6</v>
      </c>
      <c r="N183" s="29">
        <v>6</v>
      </c>
      <c r="O183" s="38">
        <f t="shared" si="15"/>
        <v>20</v>
      </c>
      <c r="P183" s="38">
        <f t="shared" si="16"/>
        <v>16</v>
      </c>
      <c r="Q183" s="38">
        <f t="shared" si="17"/>
        <v>21</v>
      </c>
      <c r="R183" s="38">
        <f t="shared" si="18"/>
        <v>6</v>
      </c>
      <c r="S183" s="38">
        <f t="shared" si="19"/>
        <v>6</v>
      </c>
      <c r="T183" s="28">
        <f t="shared" si="20"/>
        <v>0</v>
      </c>
    </row>
    <row r="184" spans="1:20">
      <c r="A184" s="28" t="str">
        <f t="shared" si="14"/>
        <v>L0486924ACO</v>
      </c>
      <c r="B184" s="30" t="s">
        <v>2838</v>
      </c>
      <c r="C184" s="30" t="s">
        <v>2609</v>
      </c>
      <c r="D184" s="908" t="s">
        <v>2595</v>
      </c>
      <c r="E184" s="30" t="s">
        <v>2828</v>
      </c>
      <c r="F184" s="32" t="s">
        <v>2839</v>
      </c>
      <c r="G184" s="33">
        <v>1</v>
      </c>
      <c r="H184" s="30" t="s">
        <v>2830</v>
      </c>
      <c r="I184" s="28">
        <v>69</v>
      </c>
      <c r="J184" s="29">
        <v>20</v>
      </c>
      <c r="K184" s="29">
        <v>16</v>
      </c>
      <c r="L184" s="29">
        <v>21</v>
      </c>
      <c r="M184" s="29">
        <v>6</v>
      </c>
      <c r="N184" s="29">
        <v>6</v>
      </c>
      <c r="O184" s="38">
        <f t="shared" si="15"/>
        <v>20</v>
      </c>
      <c r="P184" s="38">
        <f t="shared" si="16"/>
        <v>16</v>
      </c>
      <c r="Q184" s="38">
        <f t="shared" si="17"/>
        <v>21</v>
      </c>
      <c r="R184" s="38">
        <f t="shared" si="18"/>
        <v>6</v>
      </c>
      <c r="S184" s="38">
        <f t="shared" si="19"/>
        <v>6</v>
      </c>
      <c r="T184" s="28">
        <f t="shared" si="20"/>
        <v>0</v>
      </c>
    </row>
    <row r="185" spans="1:20">
      <c r="A185" s="28" t="str">
        <f t="shared" si="14"/>
        <v>L0525469ACO</v>
      </c>
      <c r="B185" s="30" t="s">
        <v>2722</v>
      </c>
      <c r="C185" s="30" t="s">
        <v>2594</v>
      </c>
      <c r="D185" s="908" t="s">
        <v>2595</v>
      </c>
      <c r="E185" s="30" t="s">
        <v>2828</v>
      </c>
      <c r="F185" s="32" t="s">
        <v>2723</v>
      </c>
      <c r="G185" s="33">
        <v>1</v>
      </c>
      <c r="H185" s="30" t="s">
        <v>2830</v>
      </c>
      <c r="I185" s="28">
        <v>69</v>
      </c>
      <c r="J185" s="29">
        <v>20</v>
      </c>
      <c r="K185" s="29">
        <v>16</v>
      </c>
      <c r="L185" s="29">
        <v>21</v>
      </c>
      <c r="M185" s="29">
        <v>6</v>
      </c>
      <c r="N185" s="29">
        <v>6</v>
      </c>
      <c r="O185" s="38">
        <f t="shared" si="15"/>
        <v>20</v>
      </c>
      <c r="P185" s="38">
        <f t="shared" si="16"/>
        <v>16</v>
      </c>
      <c r="Q185" s="38">
        <f t="shared" si="17"/>
        <v>21</v>
      </c>
      <c r="R185" s="38">
        <f t="shared" si="18"/>
        <v>6</v>
      </c>
      <c r="S185" s="38">
        <f t="shared" si="19"/>
        <v>6</v>
      </c>
      <c r="T185" s="28">
        <f t="shared" si="20"/>
        <v>0</v>
      </c>
    </row>
    <row r="186" spans="1:20">
      <c r="A186" s="28" t="str">
        <f t="shared" si="14"/>
        <v>L0525470ACO</v>
      </c>
      <c r="B186" s="30" t="s">
        <v>2724</v>
      </c>
      <c r="C186" s="30" t="s">
        <v>2594</v>
      </c>
      <c r="D186" s="908" t="s">
        <v>2595</v>
      </c>
      <c r="E186" s="30" t="s">
        <v>2828</v>
      </c>
      <c r="F186" s="32" t="s">
        <v>2725</v>
      </c>
      <c r="G186" s="33">
        <v>1</v>
      </c>
      <c r="H186" s="30" t="s">
        <v>2830</v>
      </c>
      <c r="I186" s="28">
        <v>69</v>
      </c>
      <c r="J186" s="29">
        <v>20</v>
      </c>
      <c r="K186" s="29">
        <v>16</v>
      </c>
      <c r="L186" s="29">
        <v>21</v>
      </c>
      <c r="M186" s="29">
        <v>6</v>
      </c>
      <c r="N186" s="29">
        <v>6</v>
      </c>
      <c r="O186" s="38">
        <f t="shared" si="15"/>
        <v>20</v>
      </c>
      <c r="P186" s="38">
        <f t="shared" si="16"/>
        <v>16</v>
      </c>
      <c r="Q186" s="38">
        <f t="shared" si="17"/>
        <v>21</v>
      </c>
      <c r="R186" s="38">
        <f t="shared" si="18"/>
        <v>6</v>
      </c>
      <c r="S186" s="38">
        <f t="shared" si="19"/>
        <v>6</v>
      </c>
      <c r="T186" s="28">
        <f t="shared" si="20"/>
        <v>0</v>
      </c>
    </row>
    <row r="187" spans="1:20">
      <c r="A187" s="28" t="str">
        <f t="shared" si="14"/>
        <v>L0486933ACO</v>
      </c>
      <c r="B187" s="30" t="s">
        <v>2840</v>
      </c>
      <c r="C187" s="30" t="s">
        <v>2594</v>
      </c>
      <c r="D187" s="908" t="s">
        <v>2595</v>
      </c>
      <c r="E187" s="30" t="s">
        <v>2828</v>
      </c>
      <c r="F187" s="32" t="s">
        <v>2841</v>
      </c>
      <c r="G187" s="33">
        <v>1</v>
      </c>
      <c r="H187" s="30" t="s">
        <v>2830</v>
      </c>
      <c r="I187" s="28">
        <v>69</v>
      </c>
      <c r="J187" s="29">
        <v>20</v>
      </c>
      <c r="K187" s="29">
        <v>16</v>
      </c>
      <c r="L187" s="29">
        <v>21</v>
      </c>
      <c r="M187" s="29">
        <v>6</v>
      </c>
      <c r="N187" s="29">
        <v>6</v>
      </c>
      <c r="O187" s="38">
        <f t="shared" si="15"/>
        <v>20</v>
      </c>
      <c r="P187" s="38">
        <f t="shared" si="16"/>
        <v>16</v>
      </c>
      <c r="Q187" s="38">
        <f t="shared" si="17"/>
        <v>21</v>
      </c>
      <c r="R187" s="38">
        <f t="shared" si="18"/>
        <v>6</v>
      </c>
      <c r="S187" s="38">
        <f t="shared" si="19"/>
        <v>6</v>
      </c>
      <c r="T187" s="28">
        <f t="shared" si="20"/>
        <v>0</v>
      </c>
    </row>
    <row r="188" spans="1:20">
      <c r="A188" s="28" t="str">
        <f t="shared" si="14"/>
        <v>L0474318</v>
      </c>
      <c r="B188" s="30" t="s">
        <v>2728</v>
      </c>
      <c r="C188" s="32" t="s">
        <v>2639</v>
      </c>
      <c r="D188" s="909" t="s">
        <v>2619</v>
      </c>
      <c r="E188" s="30"/>
      <c r="F188" s="30" t="s">
        <v>2729</v>
      </c>
      <c r="G188" s="35">
        <v>1</v>
      </c>
      <c r="H188" s="30" t="s">
        <v>2830</v>
      </c>
      <c r="I188" s="28">
        <v>69</v>
      </c>
      <c r="J188" s="29">
        <v>20</v>
      </c>
      <c r="K188" s="29">
        <v>16</v>
      </c>
      <c r="L188" s="29">
        <v>21</v>
      </c>
      <c r="M188" s="29">
        <v>6</v>
      </c>
      <c r="N188" s="29">
        <v>6</v>
      </c>
      <c r="O188" s="38">
        <f t="shared" si="15"/>
        <v>20</v>
      </c>
      <c r="P188" s="38">
        <f t="shared" si="16"/>
        <v>16</v>
      </c>
      <c r="Q188" s="38">
        <f t="shared" si="17"/>
        <v>21</v>
      </c>
      <c r="R188" s="38">
        <f t="shared" si="18"/>
        <v>6</v>
      </c>
      <c r="S188" s="38">
        <f t="shared" si="19"/>
        <v>6</v>
      </c>
      <c r="T188" s="28">
        <f t="shared" si="20"/>
        <v>0</v>
      </c>
    </row>
    <row r="189" spans="1:20">
      <c r="A189" s="28" t="str">
        <f t="shared" si="14"/>
        <v>L0566486</v>
      </c>
      <c r="B189" s="32" t="s">
        <v>2730</v>
      </c>
      <c r="C189" s="32" t="s">
        <v>2609</v>
      </c>
      <c r="D189" s="909" t="s">
        <v>2606</v>
      </c>
      <c r="E189" s="30"/>
      <c r="F189" s="30" t="s">
        <v>2731</v>
      </c>
      <c r="G189" s="35">
        <v>1</v>
      </c>
      <c r="H189" s="30" t="s">
        <v>2830</v>
      </c>
      <c r="I189" s="28">
        <v>69</v>
      </c>
      <c r="J189" s="29">
        <v>20</v>
      </c>
      <c r="K189" s="29">
        <v>16</v>
      </c>
      <c r="L189" s="29">
        <v>21</v>
      </c>
      <c r="M189" s="29">
        <v>6</v>
      </c>
      <c r="N189" s="29">
        <v>6</v>
      </c>
      <c r="O189" s="38">
        <f t="shared" si="15"/>
        <v>20</v>
      </c>
      <c r="P189" s="38">
        <f t="shared" si="16"/>
        <v>16</v>
      </c>
      <c r="Q189" s="38">
        <f t="shared" si="17"/>
        <v>21</v>
      </c>
      <c r="R189" s="38">
        <f t="shared" si="18"/>
        <v>6</v>
      </c>
      <c r="S189" s="38">
        <f t="shared" si="19"/>
        <v>6</v>
      </c>
      <c r="T189" s="28">
        <f t="shared" si="20"/>
        <v>0</v>
      </c>
    </row>
    <row r="190" spans="1:20">
      <c r="A190" s="28" t="str">
        <f t="shared" si="14"/>
        <v>L0497155ACO</v>
      </c>
      <c r="B190" s="30" t="s">
        <v>2732</v>
      </c>
      <c r="C190" s="32" t="s">
        <v>2662</v>
      </c>
      <c r="D190" s="909" t="s">
        <v>2606</v>
      </c>
      <c r="E190" s="30" t="s">
        <v>2828</v>
      </c>
      <c r="F190" s="30" t="s">
        <v>2733</v>
      </c>
      <c r="G190" s="35">
        <v>1</v>
      </c>
      <c r="H190" s="30" t="s">
        <v>2830</v>
      </c>
      <c r="I190" s="28">
        <v>69</v>
      </c>
      <c r="J190" s="29">
        <v>20</v>
      </c>
      <c r="K190" s="29">
        <v>16</v>
      </c>
      <c r="L190" s="29">
        <v>21</v>
      </c>
      <c r="M190" s="29">
        <v>6</v>
      </c>
      <c r="N190" s="29">
        <v>6</v>
      </c>
      <c r="O190" s="38">
        <f t="shared" si="15"/>
        <v>20</v>
      </c>
      <c r="P190" s="38">
        <f t="shared" si="16"/>
        <v>16</v>
      </c>
      <c r="Q190" s="38">
        <f t="shared" si="17"/>
        <v>21</v>
      </c>
      <c r="R190" s="38">
        <f t="shared" si="18"/>
        <v>6</v>
      </c>
      <c r="S190" s="38">
        <f t="shared" si="19"/>
        <v>6</v>
      </c>
      <c r="T190" s="28">
        <f t="shared" si="20"/>
        <v>0</v>
      </c>
    </row>
    <row r="191" spans="1:20">
      <c r="A191" s="28" t="str">
        <f t="shared" si="14"/>
        <v>L0474562</v>
      </c>
      <c r="B191" s="30" t="s">
        <v>2734</v>
      </c>
      <c r="C191" s="30" t="s">
        <v>2594</v>
      </c>
      <c r="D191" s="30" t="s">
        <v>2619</v>
      </c>
      <c r="E191" s="30"/>
      <c r="F191" s="30" t="s">
        <v>2735</v>
      </c>
      <c r="G191" s="35">
        <v>1</v>
      </c>
      <c r="H191" s="30" t="s">
        <v>2830</v>
      </c>
      <c r="I191" s="28">
        <v>69</v>
      </c>
      <c r="J191" s="29">
        <v>20</v>
      </c>
      <c r="K191" s="29">
        <v>16</v>
      </c>
      <c r="L191" s="29">
        <v>21</v>
      </c>
      <c r="M191" s="29">
        <v>6</v>
      </c>
      <c r="N191" s="29">
        <v>6</v>
      </c>
      <c r="O191" s="38">
        <f t="shared" si="15"/>
        <v>20</v>
      </c>
      <c r="P191" s="38">
        <f t="shared" si="16"/>
        <v>16</v>
      </c>
      <c r="Q191" s="38">
        <f t="shared" si="17"/>
        <v>21</v>
      </c>
      <c r="R191" s="38">
        <f t="shared" si="18"/>
        <v>6</v>
      </c>
      <c r="S191" s="38">
        <f t="shared" si="19"/>
        <v>6</v>
      </c>
      <c r="T191" s="28">
        <f t="shared" si="20"/>
        <v>0</v>
      </c>
    </row>
    <row r="192" spans="1:20">
      <c r="A192" s="28" t="str">
        <f t="shared" si="14"/>
        <v>L0491820</v>
      </c>
      <c r="B192" s="30" t="s">
        <v>2736</v>
      </c>
      <c r="C192" s="30" t="s">
        <v>2594</v>
      </c>
      <c r="D192" s="30" t="s">
        <v>2595</v>
      </c>
      <c r="E192" s="30"/>
      <c r="F192" s="30" t="s">
        <v>2737</v>
      </c>
      <c r="G192" s="35">
        <v>1</v>
      </c>
      <c r="H192" s="30" t="s">
        <v>2830</v>
      </c>
      <c r="I192" s="28">
        <v>69</v>
      </c>
      <c r="J192" s="29">
        <v>20</v>
      </c>
      <c r="K192" s="29">
        <v>16</v>
      </c>
      <c r="L192" s="29">
        <v>21</v>
      </c>
      <c r="M192" s="29">
        <v>6</v>
      </c>
      <c r="N192" s="29">
        <v>6</v>
      </c>
      <c r="O192" s="38">
        <f t="shared" si="15"/>
        <v>20</v>
      </c>
      <c r="P192" s="38">
        <f t="shared" si="16"/>
        <v>16</v>
      </c>
      <c r="Q192" s="38">
        <f t="shared" si="17"/>
        <v>21</v>
      </c>
      <c r="R192" s="38">
        <f t="shared" si="18"/>
        <v>6</v>
      </c>
      <c r="S192" s="38">
        <f t="shared" si="19"/>
        <v>6</v>
      </c>
      <c r="T192" s="28">
        <f t="shared" si="20"/>
        <v>0</v>
      </c>
    </row>
    <row r="193" spans="1:20">
      <c r="A193" s="28" t="str">
        <f t="shared" si="14"/>
        <v>L0495306</v>
      </c>
      <c r="B193" s="30" t="s">
        <v>2738</v>
      </c>
      <c r="C193" s="30" t="s">
        <v>2594</v>
      </c>
      <c r="D193" s="30" t="s">
        <v>2606</v>
      </c>
      <c r="E193" s="30"/>
      <c r="F193" s="30" t="s">
        <v>2739</v>
      </c>
      <c r="G193" s="35">
        <v>1</v>
      </c>
      <c r="H193" s="30" t="s">
        <v>2830</v>
      </c>
      <c r="I193" s="28">
        <v>69</v>
      </c>
      <c r="J193" s="29">
        <v>20</v>
      </c>
      <c r="K193" s="29">
        <v>16</v>
      </c>
      <c r="L193" s="29">
        <v>21</v>
      </c>
      <c r="M193" s="29">
        <v>6</v>
      </c>
      <c r="N193" s="29">
        <v>6</v>
      </c>
      <c r="O193" s="38">
        <f t="shared" si="15"/>
        <v>20</v>
      </c>
      <c r="P193" s="38">
        <f t="shared" si="16"/>
        <v>16</v>
      </c>
      <c r="Q193" s="38">
        <f t="shared" si="17"/>
        <v>21</v>
      </c>
      <c r="R193" s="38">
        <f t="shared" si="18"/>
        <v>6</v>
      </c>
      <c r="S193" s="38">
        <f t="shared" si="19"/>
        <v>6</v>
      </c>
      <c r="T193" s="28">
        <f t="shared" si="20"/>
        <v>0</v>
      </c>
    </row>
    <row r="194" spans="1:20">
      <c r="A194" s="28" t="str">
        <f t="shared" ref="A194:A257" si="21">B194&amp;E194</f>
        <v>L0474563</v>
      </c>
      <c r="B194" s="30" t="s">
        <v>2740</v>
      </c>
      <c r="C194" s="30" t="s">
        <v>2594</v>
      </c>
      <c r="D194" s="30" t="s">
        <v>2619</v>
      </c>
      <c r="E194" s="30"/>
      <c r="F194" s="30" t="s">
        <v>2741</v>
      </c>
      <c r="G194" s="35">
        <v>1</v>
      </c>
      <c r="H194" s="30" t="s">
        <v>2830</v>
      </c>
      <c r="I194" s="28">
        <v>69</v>
      </c>
      <c r="J194" s="29">
        <v>20</v>
      </c>
      <c r="K194" s="29">
        <v>16</v>
      </c>
      <c r="L194" s="29">
        <v>21</v>
      </c>
      <c r="M194" s="29">
        <v>6</v>
      </c>
      <c r="N194" s="29">
        <v>6</v>
      </c>
      <c r="O194" s="38">
        <f t="shared" si="15"/>
        <v>20</v>
      </c>
      <c r="P194" s="38">
        <f t="shared" si="16"/>
        <v>16</v>
      </c>
      <c r="Q194" s="38">
        <f t="shared" si="17"/>
        <v>21</v>
      </c>
      <c r="R194" s="38">
        <f t="shared" si="18"/>
        <v>6</v>
      </c>
      <c r="S194" s="38">
        <f t="shared" si="19"/>
        <v>6</v>
      </c>
      <c r="T194" s="28">
        <f t="shared" si="20"/>
        <v>0</v>
      </c>
    </row>
    <row r="195" spans="1:20">
      <c r="A195" s="28" t="str">
        <f t="shared" si="21"/>
        <v>L0474556</v>
      </c>
      <c r="B195" s="30" t="s">
        <v>2742</v>
      </c>
      <c r="C195" s="30" t="s">
        <v>2594</v>
      </c>
      <c r="D195" s="30" t="s">
        <v>2619</v>
      </c>
      <c r="E195" s="30"/>
      <c r="F195" s="30" t="s">
        <v>2743</v>
      </c>
      <c r="G195" s="35">
        <v>1</v>
      </c>
      <c r="H195" s="30" t="s">
        <v>2830</v>
      </c>
      <c r="I195" s="28">
        <v>69</v>
      </c>
      <c r="J195" s="29">
        <v>20</v>
      </c>
      <c r="K195" s="29">
        <v>16</v>
      </c>
      <c r="L195" s="29">
        <v>21</v>
      </c>
      <c r="M195" s="29">
        <v>6</v>
      </c>
      <c r="N195" s="29">
        <v>6</v>
      </c>
      <c r="O195" s="38">
        <f t="shared" ref="O195:O258" si="22">J195*G195</f>
        <v>20</v>
      </c>
      <c r="P195" s="38">
        <f t="shared" ref="P195:P258" si="23">K195*G195</f>
        <v>16</v>
      </c>
      <c r="Q195" s="38">
        <f t="shared" ref="Q195:Q258" si="24">L195*G195</f>
        <v>21</v>
      </c>
      <c r="R195" s="38">
        <f t="shared" ref="R195:R258" si="25">M195*G195</f>
        <v>6</v>
      </c>
      <c r="S195" s="38">
        <f t="shared" ref="S195:S258" si="26">G195*N195</f>
        <v>6</v>
      </c>
      <c r="T195" s="28">
        <f t="shared" ref="T195:T258" si="27">I195-J195-K195-L195-M195-N195</f>
        <v>0</v>
      </c>
    </row>
    <row r="196" spans="1:20">
      <c r="A196" s="28" t="str">
        <f t="shared" si="21"/>
        <v>L0491821</v>
      </c>
      <c r="B196" s="30" t="s">
        <v>2744</v>
      </c>
      <c r="C196" s="30" t="s">
        <v>2594</v>
      </c>
      <c r="D196" s="30" t="s">
        <v>2595</v>
      </c>
      <c r="E196" s="30"/>
      <c r="F196" s="30" t="s">
        <v>2745</v>
      </c>
      <c r="G196" s="35">
        <v>1</v>
      </c>
      <c r="H196" s="30" t="s">
        <v>2830</v>
      </c>
      <c r="I196" s="28">
        <v>69</v>
      </c>
      <c r="J196" s="29">
        <v>20</v>
      </c>
      <c r="K196" s="29">
        <v>16</v>
      </c>
      <c r="L196" s="29">
        <v>21</v>
      </c>
      <c r="M196" s="29">
        <v>6</v>
      </c>
      <c r="N196" s="29">
        <v>6</v>
      </c>
      <c r="O196" s="38">
        <f t="shared" si="22"/>
        <v>20</v>
      </c>
      <c r="P196" s="38">
        <f t="shared" si="23"/>
        <v>16</v>
      </c>
      <c r="Q196" s="38">
        <f t="shared" si="24"/>
        <v>21</v>
      </c>
      <c r="R196" s="38">
        <f t="shared" si="25"/>
        <v>6</v>
      </c>
      <c r="S196" s="38">
        <f t="shared" si="26"/>
        <v>6</v>
      </c>
      <c r="T196" s="28">
        <f t="shared" si="27"/>
        <v>0</v>
      </c>
    </row>
    <row r="197" spans="1:20">
      <c r="A197" s="28" t="str">
        <f t="shared" si="21"/>
        <v>L0495305</v>
      </c>
      <c r="B197" s="30" t="s">
        <v>2746</v>
      </c>
      <c r="C197" s="30" t="s">
        <v>2594</v>
      </c>
      <c r="D197" s="30" t="s">
        <v>2606</v>
      </c>
      <c r="E197" s="30"/>
      <c r="F197" s="30" t="s">
        <v>2747</v>
      </c>
      <c r="G197" s="35">
        <v>1</v>
      </c>
      <c r="H197" s="30" t="s">
        <v>2830</v>
      </c>
      <c r="I197" s="28">
        <v>69</v>
      </c>
      <c r="J197" s="29">
        <v>20</v>
      </c>
      <c r="K197" s="29">
        <v>16</v>
      </c>
      <c r="L197" s="29">
        <v>21</v>
      </c>
      <c r="M197" s="29">
        <v>6</v>
      </c>
      <c r="N197" s="29">
        <v>6</v>
      </c>
      <c r="O197" s="38">
        <f t="shared" si="22"/>
        <v>20</v>
      </c>
      <c r="P197" s="38">
        <f t="shared" si="23"/>
        <v>16</v>
      </c>
      <c r="Q197" s="38">
        <f t="shared" si="24"/>
        <v>21</v>
      </c>
      <c r="R197" s="38">
        <f t="shared" si="25"/>
        <v>6</v>
      </c>
      <c r="S197" s="38">
        <f t="shared" si="26"/>
        <v>6</v>
      </c>
      <c r="T197" s="28">
        <f t="shared" si="27"/>
        <v>0</v>
      </c>
    </row>
    <row r="198" spans="1:20">
      <c r="A198" s="28" t="str">
        <f t="shared" si="21"/>
        <v>L0474559</v>
      </c>
      <c r="B198" s="30" t="s">
        <v>2748</v>
      </c>
      <c r="C198" s="30" t="s">
        <v>2594</v>
      </c>
      <c r="D198" s="30" t="s">
        <v>2619</v>
      </c>
      <c r="E198" s="30"/>
      <c r="F198" s="30" t="s">
        <v>2749</v>
      </c>
      <c r="G198" s="35">
        <v>1</v>
      </c>
      <c r="H198" s="30" t="s">
        <v>2830</v>
      </c>
      <c r="I198" s="28">
        <v>69</v>
      </c>
      <c r="J198" s="29">
        <v>20</v>
      </c>
      <c r="K198" s="29">
        <v>16</v>
      </c>
      <c r="L198" s="29">
        <v>21</v>
      </c>
      <c r="M198" s="29">
        <v>6</v>
      </c>
      <c r="N198" s="29">
        <v>6</v>
      </c>
      <c r="O198" s="38">
        <f t="shared" si="22"/>
        <v>20</v>
      </c>
      <c r="P198" s="38">
        <f t="shared" si="23"/>
        <v>16</v>
      </c>
      <c r="Q198" s="38">
        <f t="shared" si="24"/>
        <v>21</v>
      </c>
      <c r="R198" s="38">
        <f t="shared" si="25"/>
        <v>6</v>
      </c>
      <c r="S198" s="38">
        <f t="shared" si="26"/>
        <v>6</v>
      </c>
      <c r="T198" s="28">
        <f t="shared" si="27"/>
        <v>0</v>
      </c>
    </row>
    <row r="199" spans="1:20">
      <c r="A199" s="28" t="str">
        <f t="shared" si="21"/>
        <v>L0492939</v>
      </c>
      <c r="B199" s="30" t="s">
        <v>2750</v>
      </c>
      <c r="C199" s="30" t="s">
        <v>2609</v>
      </c>
      <c r="D199" s="30" t="s">
        <v>2595</v>
      </c>
      <c r="E199" s="30"/>
      <c r="F199" s="30" t="s">
        <v>2751</v>
      </c>
      <c r="G199" s="35">
        <v>1</v>
      </c>
      <c r="H199" s="30" t="s">
        <v>2830</v>
      </c>
      <c r="I199" s="28">
        <v>69</v>
      </c>
      <c r="J199" s="29">
        <v>20</v>
      </c>
      <c r="K199" s="29">
        <v>16</v>
      </c>
      <c r="L199" s="29">
        <v>21</v>
      </c>
      <c r="M199" s="29">
        <v>6</v>
      </c>
      <c r="N199" s="29">
        <v>6</v>
      </c>
      <c r="O199" s="38">
        <f t="shared" si="22"/>
        <v>20</v>
      </c>
      <c r="P199" s="38">
        <f t="shared" si="23"/>
        <v>16</v>
      </c>
      <c r="Q199" s="38">
        <f t="shared" si="24"/>
        <v>21</v>
      </c>
      <c r="R199" s="38">
        <f t="shared" si="25"/>
        <v>6</v>
      </c>
      <c r="S199" s="38">
        <f t="shared" si="26"/>
        <v>6</v>
      </c>
      <c r="T199" s="28">
        <f t="shared" si="27"/>
        <v>0</v>
      </c>
    </row>
    <row r="200" spans="1:20">
      <c r="A200" s="28" t="str">
        <f t="shared" si="21"/>
        <v>L0017067</v>
      </c>
      <c r="B200" s="30" t="s">
        <v>2752</v>
      </c>
      <c r="C200" s="30" t="s">
        <v>2609</v>
      </c>
      <c r="D200" s="30" t="s">
        <v>2595</v>
      </c>
      <c r="E200" s="30"/>
      <c r="F200" s="30" t="s">
        <v>2753</v>
      </c>
      <c r="G200" s="35">
        <v>2</v>
      </c>
      <c r="H200" s="30" t="s">
        <v>2830</v>
      </c>
      <c r="I200" s="28">
        <v>69</v>
      </c>
      <c r="J200" s="29">
        <v>20</v>
      </c>
      <c r="K200" s="29">
        <v>16</v>
      </c>
      <c r="L200" s="29">
        <v>21</v>
      </c>
      <c r="M200" s="29">
        <v>6</v>
      </c>
      <c r="N200" s="29">
        <v>6</v>
      </c>
      <c r="O200" s="38">
        <f t="shared" si="22"/>
        <v>40</v>
      </c>
      <c r="P200" s="38">
        <f t="shared" si="23"/>
        <v>32</v>
      </c>
      <c r="Q200" s="38">
        <f t="shared" si="24"/>
        <v>42</v>
      </c>
      <c r="R200" s="38">
        <f t="shared" si="25"/>
        <v>12</v>
      </c>
      <c r="S200" s="38">
        <f t="shared" si="26"/>
        <v>12</v>
      </c>
      <c r="T200" s="28">
        <f t="shared" si="27"/>
        <v>0</v>
      </c>
    </row>
    <row r="201" spans="1:20">
      <c r="A201" s="28" t="str">
        <f t="shared" si="21"/>
        <v>L0017048</v>
      </c>
      <c r="B201" s="30" t="s">
        <v>2754</v>
      </c>
      <c r="C201" s="30" t="s">
        <v>2609</v>
      </c>
      <c r="D201" s="30" t="s">
        <v>2606</v>
      </c>
      <c r="E201" s="30"/>
      <c r="F201" s="30" t="s">
        <v>2755</v>
      </c>
      <c r="G201" s="35">
        <v>1</v>
      </c>
      <c r="H201" s="30" t="s">
        <v>2830</v>
      </c>
      <c r="I201" s="28">
        <v>69</v>
      </c>
      <c r="J201" s="29">
        <v>20</v>
      </c>
      <c r="K201" s="29">
        <v>16</v>
      </c>
      <c r="L201" s="29">
        <v>21</v>
      </c>
      <c r="M201" s="29">
        <v>6</v>
      </c>
      <c r="N201" s="29">
        <v>6</v>
      </c>
      <c r="O201" s="38">
        <f t="shared" si="22"/>
        <v>20</v>
      </c>
      <c r="P201" s="38">
        <f t="shared" si="23"/>
        <v>16</v>
      </c>
      <c r="Q201" s="38">
        <f t="shared" si="24"/>
        <v>21</v>
      </c>
      <c r="R201" s="38">
        <f t="shared" si="25"/>
        <v>6</v>
      </c>
      <c r="S201" s="38">
        <f t="shared" si="26"/>
        <v>6</v>
      </c>
      <c r="T201" s="28">
        <f t="shared" si="27"/>
        <v>0</v>
      </c>
    </row>
    <row r="202" spans="1:20">
      <c r="A202" s="28" t="str">
        <f t="shared" si="21"/>
        <v>L0497154PVJ</v>
      </c>
      <c r="B202" s="30" t="s">
        <v>2756</v>
      </c>
      <c r="C202" s="30" t="s">
        <v>2594</v>
      </c>
      <c r="D202" s="30" t="s">
        <v>2619</v>
      </c>
      <c r="E202" s="30" t="s">
        <v>2596</v>
      </c>
      <c r="F202" s="30" t="s">
        <v>2757</v>
      </c>
      <c r="G202" s="35">
        <v>1</v>
      </c>
      <c r="H202" s="30" t="s">
        <v>2830</v>
      </c>
      <c r="I202" s="28">
        <v>69</v>
      </c>
      <c r="J202" s="29">
        <v>20</v>
      </c>
      <c r="K202" s="29">
        <v>16</v>
      </c>
      <c r="L202" s="29">
        <v>21</v>
      </c>
      <c r="M202" s="29">
        <v>6</v>
      </c>
      <c r="N202" s="29">
        <v>6</v>
      </c>
      <c r="O202" s="38">
        <f t="shared" si="22"/>
        <v>20</v>
      </c>
      <c r="P202" s="38">
        <f t="shared" si="23"/>
        <v>16</v>
      </c>
      <c r="Q202" s="38">
        <f t="shared" si="24"/>
        <v>21</v>
      </c>
      <c r="R202" s="38">
        <f t="shared" si="25"/>
        <v>6</v>
      </c>
      <c r="S202" s="38">
        <f t="shared" si="26"/>
        <v>6</v>
      </c>
      <c r="T202" s="28">
        <f t="shared" si="27"/>
        <v>0</v>
      </c>
    </row>
    <row r="203" spans="1:20">
      <c r="A203" s="28" t="str">
        <f t="shared" si="21"/>
        <v>L0488010</v>
      </c>
      <c r="B203" s="30" t="s">
        <v>2758</v>
      </c>
      <c r="C203" s="30" t="s">
        <v>2609</v>
      </c>
      <c r="D203" s="30" t="s">
        <v>2619</v>
      </c>
      <c r="E203" s="30"/>
      <c r="F203" s="30" t="s">
        <v>2759</v>
      </c>
      <c r="G203" s="35">
        <v>2</v>
      </c>
      <c r="H203" s="30" t="s">
        <v>2830</v>
      </c>
      <c r="I203" s="28">
        <v>69</v>
      </c>
      <c r="J203" s="29">
        <v>20</v>
      </c>
      <c r="K203" s="29">
        <v>16</v>
      </c>
      <c r="L203" s="29">
        <v>21</v>
      </c>
      <c r="M203" s="29">
        <v>6</v>
      </c>
      <c r="N203" s="29">
        <v>6</v>
      </c>
      <c r="O203" s="38">
        <f t="shared" si="22"/>
        <v>40</v>
      </c>
      <c r="P203" s="38">
        <f t="shared" si="23"/>
        <v>32</v>
      </c>
      <c r="Q203" s="38">
        <f t="shared" si="24"/>
        <v>42</v>
      </c>
      <c r="R203" s="38">
        <f t="shared" si="25"/>
        <v>12</v>
      </c>
      <c r="S203" s="38">
        <f t="shared" si="26"/>
        <v>12</v>
      </c>
      <c r="T203" s="28">
        <f t="shared" si="27"/>
        <v>0</v>
      </c>
    </row>
    <row r="204" spans="1:20">
      <c r="A204" s="28" t="str">
        <f t="shared" si="21"/>
        <v>L0477239</v>
      </c>
      <c r="B204" s="30" t="s">
        <v>2760</v>
      </c>
      <c r="C204" s="30" t="s">
        <v>2594</v>
      </c>
      <c r="D204" s="30" t="s">
        <v>2606</v>
      </c>
      <c r="E204" s="30"/>
      <c r="F204" s="30" t="s">
        <v>2761</v>
      </c>
      <c r="G204" s="35">
        <v>1</v>
      </c>
      <c r="H204" s="30" t="s">
        <v>2830</v>
      </c>
      <c r="I204" s="28">
        <v>69</v>
      </c>
      <c r="J204" s="29">
        <v>20</v>
      </c>
      <c r="K204" s="29">
        <v>16</v>
      </c>
      <c r="L204" s="29">
        <v>21</v>
      </c>
      <c r="M204" s="29">
        <v>6</v>
      </c>
      <c r="N204" s="29">
        <v>6</v>
      </c>
      <c r="O204" s="38">
        <f t="shared" si="22"/>
        <v>20</v>
      </c>
      <c r="P204" s="38">
        <f t="shared" si="23"/>
        <v>16</v>
      </c>
      <c r="Q204" s="38">
        <f t="shared" si="24"/>
        <v>21</v>
      </c>
      <c r="R204" s="38">
        <f t="shared" si="25"/>
        <v>6</v>
      </c>
      <c r="S204" s="38">
        <f t="shared" si="26"/>
        <v>6</v>
      </c>
      <c r="T204" s="28">
        <f t="shared" si="27"/>
        <v>0</v>
      </c>
    </row>
    <row r="205" spans="1:20">
      <c r="A205" s="28" t="str">
        <f t="shared" si="21"/>
        <v>L0486287</v>
      </c>
      <c r="B205" s="30" t="s">
        <v>2762</v>
      </c>
      <c r="C205" s="30" t="s">
        <v>2594</v>
      </c>
      <c r="D205" s="30" t="s">
        <v>2606</v>
      </c>
      <c r="E205" s="30"/>
      <c r="F205" s="30" t="s">
        <v>2763</v>
      </c>
      <c r="G205" s="35">
        <v>1</v>
      </c>
      <c r="H205" s="30" t="s">
        <v>2830</v>
      </c>
      <c r="I205" s="28">
        <v>69</v>
      </c>
      <c r="J205" s="29">
        <v>20</v>
      </c>
      <c r="K205" s="29">
        <v>16</v>
      </c>
      <c r="L205" s="29">
        <v>21</v>
      </c>
      <c r="M205" s="29">
        <v>6</v>
      </c>
      <c r="N205" s="29">
        <v>6</v>
      </c>
      <c r="O205" s="38">
        <f t="shared" si="22"/>
        <v>20</v>
      </c>
      <c r="P205" s="38">
        <f t="shared" si="23"/>
        <v>16</v>
      </c>
      <c r="Q205" s="38">
        <f t="shared" si="24"/>
        <v>21</v>
      </c>
      <c r="R205" s="38">
        <f t="shared" si="25"/>
        <v>6</v>
      </c>
      <c r="S205" s="38">
        <f t="shared" si="26"/>
        <v>6</v>
      </c>
      <c r="T205" s="28">
        <f t="shared" si="27"/>
        <v>0</v>
      </c>
    </row>
    <row r="206" spans="1:20">
      <c r="A206" s="28" t="str">
        <f t="shared" si="21"/>
        <v>L0386769PVJ</v>
      </c>
      <c r="B206" s="30" t="s">
        <v>2764</v>
      </c>
      <c r="C206" s="30" t="s">
        <v>2594</v>
      </c>
      <c r="D206" s="30" t="s">
        <v>2624</v>
      </c>
      <c r="E206" s="30" t="s">
        <v>2596</v>
      </c>
      <c r="F206" s="30" t="s">
        <v>2765</v>
      </c>
      <c r="G206" s="35">
        <v>1</v>
      </c>
      <c r="H206" s="30" t="s">
        <v>2830</v>
      </c>
      <c r="I206" s="28">
        <v>69</v>
      </c>
      <c r="J206" s="29">
        <v>20</v>
      </c>
      <c r="K206" s="29">
        <v>16</v>
      </c>
      <c r="L206" s="29">
        <v>21</v>
      </c>
      <c r="M206" s="29">
        <v>6</v>
      </c>
      <c r="N206" s="29">
        <v>6</v>
      </c>
      <c r="O206" s="38">
        <f t="shared" si="22"/>
        <v>20</v>
      </c>
      <c r="P206" s="38">
        <f t="shared" si="23"/>
        <v>16</v>
      </c>
      <c r="Q206" s="38">
        <f t="shared" si="24"/>
        <v>21</v>
      </c>
      <c r="R206" s="38">
        <f t="shared" si="25"/>
        <v>6</v>
      </c>
      <c r="S206" s="38">
        <f t="shared" si="26"/>
        <v>6</v>
      </c>
      <c r="T206" s="28">
        <f t="shared" si="27"/>
        <v>0</v>
      </c>
    </row>
    <row r="207" spans="1:20">
      <c r="A207" s="28" t="str">
        <f t="shared" si="21"/>
        <v>L0399816PVJ</v>
      </c>
      <c r="B207" s="30" t="s">
        <v>2766</v>
      </c>
      <c r="C207" s="30" t="s">
        <v>2594</v>
      </c>
      <c r="D207" s="30" t="s">
        <v>2624</v>
      </c>
      <c r="E207" s="30" t="s">
        <v>2596</v>
      </c>
      <c r="F207" s="30" t="s">
        <v>2767</v>
      </c>
      <c r="G207" s="35">
        <v>1</v>
      </c>
      <c r="H207" s="30" t="s">
        <v>2830</v>
      </c>
      <c r="I207" s="28">
        <v>69</v>
      </c>
      <c r="J207" s="29">
        <v>20</v>
      </c>
      <c r="K207" s="29">
        <v>16</v>
      </c>
      <c r="L207" s="29">
        <v>21</v>
      </c>
      <c r="M207" s="29">
        <v>6</v>
      </c>
      <c r="N207" s="29">
        <v>6</v>
      </c>
      <c r="O207" s="38">
        <f t="shared" si="22"/>
        <v>20</v>
      </c>
      <c r="P207" s="38">
        <f t="shared" si="23"/>
        <v>16</v>
      </c>
      <c r="Q207" s="38">
        <f t="shared" si="24"/>
        <v>21</v>
      </c>
      <c r="R207" s="38">
        <f t="shared" si="25"/>
        <v>6</v>
      </c>
      <c r="S207" s="38">
        <f t="shared" si="26"/>
        <v>6</v>
      </c>
      <c r="T207" s="28">
        <f t="shared" si="27"/>
        <v>0</v>
      </c>
    </row>
    <row r="208" spans="1:20">
      <c r="A208" s="28" t="str">
        <f t="shared" si="21"/>
        <v>L0386771PVJ</v>
      </c>
      <c r="B208" s="30" t="s">
        <v>2768</v>
      </c>
      <c r="C208" s="30" t="s">
        <v>2594</v>
      </c>
      <c r="D208" s="30" t="s">
        <v>2624</v>
      </c>
      <c r="E208" s="30" t="s">
        <v>2596</v>
      </c>
      <c r="F208" s="30" t="s">
        <v>2769</v>
      </c>
      <c r="G208" s="35">
        <v>2</v>
      </c>
      <c r="H208" s="30" t="s">
        <v>2830</v>
      </c>
      <c r="I208" s="28">
        <v>69</v>
      </c>
      <c r="J208" s="29">
        <v>20</v>
      </c>
      <c r="K208" s="29">
        <v>16</v>
      </c>
      <c r="L208" s="29">
        <v>21</v>
      </c>
      <c r="M208" s="29">
        <v>6</v>
      </c>
      <c r="N208" s="29">
        <v>6</v>
      </c>
      <c r="O208" s="38">
        <f t="shared" si="22"/>
        <v>40</v>
      </c>
      <c r="P208" s="38">
        <f t="shared" si="23"/>
        <v>32</v>
      </c>
      <c r="Q208" s="38">
        <f t="shared" si="24"/>
        <v>42</v>
      </c>
      <c r="R208" s="38">
        <f t="shared" si="25"/>
        <v>12</v>
      </c>
      <c r="S208" s="38">
        <f t="shared" si="26"/>
        <v>12</v>
      </c>
      <c r="T208" s="28">
        <f t="shared" si="27"/>
        <v>0</v>
      </c>
    </row>
    <row r="209" spans="1:20">
      <c r="A209" s="28" t="str">
        <f t="shared" si="21"/>
        <v>L0407219PVJ</v>
      </c>
      <c r="B209" s="30" t="s">
        <v>2770</v>
      </c>
      <c r="C209" s="30" t="s">
        <v>2594</v>
      </c>
      <c r="D209" s="30" t="s">
        <v>2624</v>
      </c>
      <c r="E209" s="30" t="s">
        <v>2596</v>
      </c>
      <c r="F209" s="30" t="s">
        <v>2771</v>
      </c>
      <c r="G209" s="35">
        <v>4</v>
      </c>
      <c r="H209" s="30" t="s">
        <v>2830</v>
      </c>
      <c r="I209" s="28">
        <v>69</v>
      </c>
      <c r="J209" s="29">
        <v>20</v>
      </c>
      <c r="K209" s="29">
        <v>16</v>
      </c>
      <c r="L209" s="29">
        <v>21</v>
      </c>
      <c r="M209" s="29">
        <v>6</v>
      </c>
      <c r="N209" s="29">
        <v>6</v>
      </c>
      <c r="O209" s="38">
        <f t="shared" si="22"/>
        <v>80</v>
      </c>
      <c r="P209" s="38">
        <f t="shared" si="23"/>
        <v>64</v>
      </c>
      <c r="Q209" s="38">
        <f t="shared" si="24"/>
        <v>84</v>
      </c>
      <c r="R209" s="38">
        <f t="shared" si="25"/>
        <v>24</v>
      </c>
      <c r="S209" s="38">
        <f t="shared" si="26"/>
        <v>24</v>
      </c>
      <c r="T209" s="28">
        <f t="shared" si="27"/>
        <v>0</v>
      </c>
    </row>
    <row r="210" spans="1:20">
      <c r="A210" s="28" t="str">
        <f t="shared" si="21"/>
        <v>L0474319PVJ</v>
      </c>
      <c r="B210" s="30" t="s">
        <v>2772</v>
      </c>
      <c r="C210" s="30" t="s">
        <v>2594</v>
      </c>
      <c r="D210" s="30" t="s">
        <v>2606</v>
      </c>
      <c r="E210" s="30" t="s">
        <v>2596</v>
      </c>
      <c r="F210" s="30" t="s">
        <v>2773</v>
      </c>
      <c r="G210" s="35">
        <v>1</v>
      </c>
      <c r="H210" s="30" t="s">
        <v>2830</v>
      </c>
      <c r="I210" s="28">
        <v>69</v>
      </c>
      <c r="J210" s="29">
        <v>20</v>
      </c>
      <c r="K210" s="29">
        <v>16</v>
      </c>
      <c r="L210" s="29">
        <v>21</v>
      </c>
      <c r="M210" s="29">
        <v>6</v>
      </c>
      <c r="N210" s="29">
        <v>6</v>
      </c>
      <c r="O210" s="38">
        <f t="shared" si="22"/>
        <v>20</v>
      </c>
      <c r="P210" s="38">
        <f t="shared" si="23"/>
        <v>16</v>
      </c>
      <c r="Q210" s="38">
        <f t="shared" si="24"/>
        <v>21</v>
      </c>
      <c r="R210" s="38">
        <f t="shared" si="25"/>
        <v>6</v>
      </c>
      <c r="S210" s="38">
        <f t="shared" si="26"/>
        <v>6</v>
      </c>
      <c r="T210" s="28">
        <f t="shared" si="27"/>
        <v>0</v>
      </c>
    </row>
    <row r="211" spans="1:20">
      <c r="A211" s="28" t="str">
        <f t="shared" si="21"/>
        <v>L0493392</v>
      </c>
      <c r="B211" s="30" t="s">
        <v>2842</v>
      </c>
      <c r="C211" s="30" t="s">
        <v>2609</v>
      </c>
      <c r="D211" s="30" t="s">
        <v>2595</v>
      </c>
      <c r="E211" s="30"/>
      <c r="F211" s="30" t="s">
        <v>2843</v>
      </c>
      <c r="G211" s="35">
        <v>2</v>
      </c>
      <c r="H211" s="30" t="s">
        <v>2830</v>
      </c>
      <c r="I211" s="28">
        <v>69</v>
      </c>
      <c r="J211" s="29">
        <v>20</v>
      </c>
      <c r="K211" s="29">
        <v>16</v>
      </c>
      <c r="L211" s="29">
        <v>21</v>
      </c>
      <c r="M211" s="29">
        <v>6</v>
      </c>
      <c r="N211" s="29">
        <v>6</v>
      </c>
      <c r="O211" s="38">
        <f t="shared" si="22"/>
        <v>40</v>
      </c>
      <c r="P211" s="38">
        <f t="shared" si="23"/>
        <v>32</v>
      </c>
      <c r="Q211" s="38">
        <f t="shared" si="24"/>
        <v>42</v>
      </c>
      <c r="R211" s="38">
        <f t="shared" si="25"/>
        <v>12</v>
      </c>
      <c r="S211" s="38">
        <f t="shared" si="26"/>
        <v>12</v>
      </c>
      <c r="T211" s="28">
        <f t="shared" si="27"/>
        <v>0</v>
      </c>
    </row>
    <row r="212" spans="1:20">
      <c r="A212" s="28" t="str">
        <f t="shared" si="21"/>
        <v>L0474334</v>
      </c>
      <c r="B212" s="30" t="s">
        <v>2844</v>
      </c>
      <c r="C212" s="30" t="s">
        <v>2609</v>
      </c>
      <c r="D212" s="30" t="s">
        <v>2595</v>
      </c>
      <c r="E212" s="30"/>
      <c r="F212" s="30" t="s">
        <v>2845</v>
      </c>
      <c r="G212" s="35">
        <v>2</v>
      </c>
      <c r="H212" s="30" t="s">
        <v>2830</v>
      </c>
      <c r="I212" s="28">
        <v>69</v>
      </c>
      <c r="J212" s="29">
        <v>20</v>
      </c>
      <c r="K212" s="29">
        <v>16</v>
      </c>
      <c r="L212" s="29">
        <v>21</v>
      </c>
      <c r="M212" s="29">
        <v>6</v>
      </c>
      <c r="N212" s="29">
        <v>6</v>
      </c>
      <c r="O212" s="38">
        <f t="shared" si="22"/>
        <v>40</v>
      </c>
      <c r="P212" s="38">
        <f t="shared" si="23"/>
        <v>32</v>
      </c>
      <c r="Q212" s="38">
        <f t="shared" si="24"/>
        <v>42</v>
      </c>
      <c r="R212" s="38">
        <f t="shared" si="25"/>
        <v>12</v>
      </c>
      <c r="S212" s="38">
        <f t="shared" si="26"/>
        <v>12</v>
      </c>
      <c r="T212" s="28">
        <f t="shared" si="27"/>
        <v>0</v>
      </c>
    </row>
    <row r="213" spans="1:20">
      <c r="A213" s="28" t="str">
        <f t="shared" si="21"/>
        <v>L0565152PVJ</v>
      </c>
      <c r="B213" s="30" t="s">
        <v>2774</v>
      </c>
      <c r="C213" s="30" t="s">
        <v>2609</v>
      </c>
      <c r="D213" s="30" t="s">
        <v>2606</v>
      </c>
      <c r="E213" s="30" t="s">
        <v>2596</v>
      </c>
      <c r="F213" s="30" t="s">
        <v>2775</v>
      </c>
      <c r="G213" s="34">
        <v>3</v>
      </c>
      <c r="H213" s="30" t="s">
        <v>2830</v>
      </c>
      <c r="I213" s="28">
        <v>69</v>
      </c>
      <c r="J213" s="29">
        <v>20</v>
      </c>
      <c r="K213" s="29">
        <v>16</v>
      </c>
      <c r="L213" s="29">
        <v>21</v>
      </c>
      <c r="M213" s="29">
        <v>6</v>
      </c>
      <c r="N213" s="29">
        <v>6</v>
      </c>
      <c r="O213" s="38">
        <f t="shared" si="22"/>
        <v>60</v>
      </c>
      <c r="P213" s="38">
        <f t="shared" si="23"/>
        <v>48</v>
      </c>
      <c r="Q213" s="38">
        <f t="shared" si="24"/>
        <v>63</v>
      </c>
      <c r="R213" s="38">
        <f t="shared" si="25"/>
        <v>18</v>
      </c>
      <c r="S213" s="38">
        <f t="shared" si="26"/>
        <v>18</v>
      </c>
      <c r="T213" s="28">
        <f t="shared" si="27"/>
        <v>0</v>
      </c>
    </row>
    <row r="214" spans="1:20">
      <c r="A214" s="28" t="str">
        <f t="shared" si="21"/>
        <v>L0421491PVJ</v>
      </c>
      <c r="B214" s="30" t="s">
        <v>2776</v>
      </c>
      <c r="C214" s="30" t="s">
        <v>2609</v>
      </c>
      <c r="D214" s="30" t="s">
        <v>2606</v>
      </c>
      <c r="E214" s="30" t="s">
        <v>2596</v>
      </c>
      <c r="F214" s="30" t="s">
        <v>2777</v>
      </c>
      <c r="G214" s="34">
        <v>3</v>
      </c>
      <c r="H214" s="30" t="s">
        <v>2830</v>
      </c>
      <c r="I214" s="28">
        <v>69</v>
      </c>
      <c r="J214" s="29">
        <v>20</v>
      </c>
      <c r="K214" s="29">
        <v>16</v>
      </c>
      <c r="L214" s="29">
        <v>21</v>
      </c>
      <c r="M214" s="29">
        <v>6</v>
      </c>
      <c r="N214" s="29">
        <v>6</v>
      </c>
      <c r="O214" s="38">
        <f t="shared" si="22"/>
        <v>60</v>
      </c>
      <c r="P214" s="38">
        <f t="shared" si="23"/>
        <v>48</v>
      </c>
      <c r="Q214" s="38">
        <f t="shared" si="24"/>
        <v>63</v>
      </c>
      <c r="R214" s="38">
        <f t="shared" si="25"/>
        <v>18</v>
      </c>
      <c r="S214" s="38">
        <f t="shared" si="26"/>
        <v>18</v>
      </c>
      <c r="T214" s="28">
        <f t="shared" si="27"/>
        <v>0</v>
      </c>
    </row>
    <row r="215" spans="1:20">
      <c r="A215" s="28" t="str">
        <f t="shared" si="21"/>
        <v>L0565154PVJ</v>
      </c>
      <c r="B215" s="30" t="s">
        <v>2778</v>
      </c>
      <c r="C215" s="30" t="s">
        <v>2609</v>
      </c>
      <c r="D215" s="30" t="s">
        <v>2606</v>
      </c>
      <c r="E215" s="30" t="s">
        <v>2596</v>
      </c>
      <c r="F215" s="30" t="s">
        <v>2779</v>
      </c>
      <c r="G215" s="34">
        <v>3</v>
      </c>
      <c r="H215" s="30" t="s">
        <v>2830</v>
      </c>
      <c r="I215" s="28">
        <v>69</v>
      </c>
      <c r="J215" s="29">
        <v>20</v>
      </c>
      <c r="K215" s="29">
        <v>16</v>
      </c>
      <c r="L215" s="29">
        <v>21</v>
      </c>
      <c r="M215" s="29">
        <v>6</v>
      </c>
      <c r="N215" s="29">
        <v>6</v>
      </c>
      <c r="O215" s="38">
        <f t="shared" si="22"/>
        <v>60</v>
      </c>
      <c r="P215" s="38">
        <f t="shared" si="23"/>
        <v>48</v>
      </c>
      <c r="Q215" s="38">
        <f t="shared" si="24"/>
        <v>63</v>
      </c>
      <c r="R215" s="38">
        <f t="shared" si="25"/>
        <v>18</v>
      </c>
      <c r="S215" s="38">
        <f t="shared" si="26"/>
        <v>18</v>
      </c>
      <c r="T215" s="28">
        <f t="shared" si="27"/>
        <v>0</v>
      </c>
    </row>
    <row r="216" spans="1:20">
      <c r="A216" s="28" t="str">
        <f t="shared" si="21"/>
        <v>L0421492PVJ</v>
      </c>
      <c r="B216" s="30" t="s">
        <v>2780</v>
      </c>
      <c r="C216" s="30" t="s">
        <v>2609</v>
      </c>
      <c r="D216" s="30" t="s">
        <v>2606</v>
      </c>
      <c r="E216" s="30" t="s">
        <v>2596</v>
      </c>
      <c r="F216" s="30" t="s">
        <v>2781</v>
      </c>
      <c r="G216" s="34">
        <v>3</v>
      </c>
      <c r="H216" s="30" t="s">
        <v>2830</v>
      </c>
      <c r="I216" s="28">
        <v>69</v>
      </c>
      <c r="J216" s="29">
        <v>20</v>
      </c>
      <c r="K216" s="29">
        <v>16</v>
      </c>
      <c r="L216" s="29">
        <v>21</v>
      </c>
      <c r="M216" s="29">
        <v>6</v>
      </c>
      <c r="N216" s="29">
        <v>6</v>
      </c>
      <c r="O216" s="38">
        <f t="shared" si="22"/>
        <v>60</v>
      </c>
      <c r="P216" s="38">
        <f t="shared" si="23"/>
        <v>48</v>
      </c>
      <c r="Q216" s="38">
        <f t="shared" si="24"/>
        <v>63</v>
      </c>
      <c r="R216" s="38">
        <f t="shared" si="25"/>
        <v>18</v>
      </c>
      <c r="S216" s="38">
        <f t="shared" si="26"/>
        <v>18</v>
      </c>
      <c r="T216" s="28">
        <f t="shared" si="27"/>
        <v>0</v>
      </c>
    </row>
    <row r="217" spans="1:20">
      <c r="A217" s="28" t="str">
        <f t="shared" si="21"/>
        <v>L0514562AAP</v>
      </c>
      <c r="B217" s="30" t="s">
        <v>2782</v>
      </c>
      <c r="C217" s="30" t="s">
        <v>2609</v>
      </c>
      <c r="D217" s="30" t="s">
        <v>2606</v>
      </c>
      <c r="E217" s="31" t="s">
        <v>2837</v>
      </c>
      <c r="F217" s="30" t="s">
        <v>2783</v>
      </c>
      <c r="G217" s="34">
        <v>2</v>
      </c>
      <c r="H217" s="30" t="s">
        <v>2830</v>
      </c>
      <c r="I217" s="28">
        <v>69</v>
      </c>
      <c r="J217" s="29">
        <v>20</v>
      </c>
      <c r="K217" s="29">
        <v>16</v>
      </c>
      <c r="L217" s="29">
        <v>21</v>
      </c>
      <c r="M217" s="29">
        <v>6</v>
      </c>
      <c r="N217" s="29">
        <v>6</v>
      </c>
      <c r="O217" s="38">
        <f t="shared" si="22"/>
        <v>40</v>
      </c>
      <c r="P217" s="38">
        <f t="shared" si="23"/>
        <v>32</v>
      </c>
      <c r="Q217" s="38">
        <f t="shared" si="24"/>
        <v>42</v>
      </c>
      <c r="R217" s="38">
        <f t="shared" si="25"/>
        <v>12</v>
      </c>
      <c r="S217" s="38">
        <f t="shared" si="26"/>
        <v>12</v>
      </c>
      <c r="T217" s="28">
        <f t="shared" si="27"/>
        <v>0</v>
      </c>
    </row>
    <row r="218" spans="1:20">
      <c r="A218" s="28" t="str">
        <f t="shared" si="21"/>
        <v>L0450193ACO</v>
      </c>
      <c r="B218" s="30" t="s">
        <v>2784</v>
      </c>
      <c r="C218" s="30" t="s">
        <v>2609</v>
      </c>
      <c r="D218" s="30" t="s">
        <v>2606</v>
      </c>
      <c r="E218" s="30" t="s">
        <v>2828</v>
      </c>
      <c r="F218" s="30" t="s">
        <v>2785</v>
      </c>
      <c r="G218" s="34">
        <v>1</v>
      </c>
      <c r="H218" s="30" t="s">
        <v>2830</v>
      </c>
      <c r="I218" s="28">
        <v>69</v>
      </c>
      <c r="J218" s="29">
        <v>20</v>
      </c>
      <c r="K218" s="29">
        <v>16</v>
      </c>
      <c r="L218" s="29">
        <v>21</v>
      </c>
      <c r="M218" s="29">
        <v>6</v>
      </c>
      <c r="N218" s="29">
        <v>6</v>
      </c>
      <c r="O218" s="38">
        <f t="shared" si="22"/>
        <v>20</v>
      </c>
      <c r="P218" s="38">
        <f t="shared" si="23"/>
        <v>16</v>
      </c>
      <c r="Q218" s="38">
        <f t="shared" si="24"/>
        <v>21</v>
      </c>
      <c r="R218" s="38">
        <f t="shared" si="25"/>
        <v>6</v>
      </c>
      <c r="S218" s="38">
        <f t="shared" si="26"/>
        <v>6</v>
      </c>
      <c r="T218" s="28">
        <f t="shared" si="27"/>
        <v>0</v>
      </c>
    </row>
    <row r="219" spans="1:20">
      <c r="A219" s="28" t="str">
        <f t="shared" si="21"/>
        <v>L0473505</v>
      </c>
      <c r="B219" s="30" t="s">
        <v>2786</v>
      </c>
      <c r="C219" s="30" t="s">
        <v>2594</v>
      </c>
      <c r="D219" s="30" t="s">
        <v>2619</v>
      </c>
      <c r="E219" s="30"/>
      <c r="F219" s="30" t="s">
        <v>2787</v>
      </c>
      <c r="G219" s="34">
        <v>1</v>
      </c>
      <c r="H219" s="30" t="s">
        <v>2830</v>
      </c>
      <c r="I219" s="28">
        <v>69</v>
      </c>
      <c r="J219" s="29">
        <v>20</v>
      </c>
      <c r="K219" s="29">
        <v>16</v>
      </c>
      <c r="L219" s="29">
        <v>21</v>
      </c>
      <c r="M219" s="29">
        <v>6</v>
      </c>
      <c r="N219" s="29">
        <v>6</v>
      </c>
      <c r="O219" s="38">
        <f t="shared" si="22"/>
        <v>20</v>
      </c>
      <c r="P219" s="38">
        <f t="shared" si="23"/>
        <v>16</v>
      </c>
      <c r="Q219" s="38">
        <f t="shared" si="24"/>
        <v>21</v>
      </c>
      <c r="R219" s="38">
        <f t="shared" si="25"/>
        <v>6</v>
      </c>
      <c r="S219" s="38">
        <f t="shared" si="26"/>
        <v>6</v>
      </c>
      <c r="T219" s="28">
        <f t="shared" si="27"/>
        <v>0</v>
      </c>
    </row>
    <row r="220" spans="1:20">
      <c r="A220" s="28" t="str">
        <f t="shared" si="21"/>
        <v>L0532437</v>
      </c>
      <c r="B220" s="30" t="s">
        <v>2846</v>
      </c>
      <c r="C220" s="30" t="s">
        <v>2609</v>
      </c>
      <c r="D220" s="30" t="s">
        <v>2606</v>
      </c>
      <c r="E220" s="30"/>
      <c r="F220" s="30" t="s">
        <v>2847</v>
      </c>
      <c r="G220" s="34">
        <v>1</v>
      </c>
      <c r="H220" s="30" t="s">
        <v>2830</v>
      </c>
      <c r="I220" s="28">
        <v>69</v>
      </c>
      <c r="J220" s="29">
        <v>20</v>
      </c>
      <c r="K220" s="29">
        <v>16</v>
      </c>
      <c r="L220" s="29">
        <v>21</v>
      </c>
      <c r="M220" s="29">
        <v>6</v>
      </c>
      <c r="N220" s="29">
        <v>6</v>
      </c>
      <c r="O220" s="38">
        <f t="shared" si="22"/>
        <v>20</v>
      </c>
      <c r="P220" s="38">
        <f t="shared" si="23"/>
        <v>16</v>
      </c>
      <c r="Q220" s="38">
        <f t="shared" si="24"/>
        <v>21</v>
      </c>
      <c r="R220" s="38">
        <f t="shared" si="25"/>
        <v>6</v>
      </c>
      <c r="S220" s="38">
        <f t="shared" si="26"/>
        <v>6</v>
      </c>
      <c r="T220" s="28">
        <f t="shared" si="27"/>
        <v>0</v>
      </c>
    </row>
    <row r="221" spans="1:20">
      <c r="A221" s="28" t="str">
        <f t="shared" si="21"/>
        <v>L0532439</v>
      </c>
      <c r="B221" s="30" t="s">
        <v>2848</v>
      </c>
      <c r="C221" s="30" t="s">
        <v>2609</v>
      </c>
      <c r="D221" s="30" t="s">
        <v>2606</v>
      </c>
      <c r="E221" s="30"/>
      <c r="F221" s="30" t="s">
        <v>2849</v>
      </c>
      <c r="G221" s="34">
        <v>1</v>
      </c>
      <c r="H221" s="30" t="s">
        <v>2830</v>
      </c>
      <c r="I221" s="28">
        <v>69</v>
      </c>
      <c r="J221" s="29">
        <v>20</v>
      </c>
      <c r="K221" s="29">
        <v>16</v>
      </c>
      <c r="L221" s="29">
        <v>21</v>
      </c>
      <c r="M221" s="29">
        <v>6</v>
      </c>
      <c r="N221" s="29">
        <v>6</v>
      </c>
      <c r="O221" s="38">
        <f t="shared" si="22"/>
        <v>20</v>
      </c>
      <c r="P221" s="38">
        <f t="shared" si="23"/>
        <v>16</v>
      </c>
      <c r="Q221" s="38">
        <f t="shared" si="24"/>
        <v>21</v>
      </c>
      <c r="R221" s="38">
        <f t="shared" si="25"/>
        <v>6</v>
      </c>
      <c r="S221" s="38">
        <f t="shared" si="26"/>
        <v>6</v>
      </c>
      <c r="T221" s="28">
        <f t="shared" si="27"/>
        <v>0</v>
      </c>
    </row>
    <row r="222" spans="1:20">
      <c r="A222" s="28" t="str">
        <f t="shared" si="21"/>
        <v>L0493409</v>
      </c>
      <c r="B222" s="30" t="s">
        <v>2788</v>
      </c>
      <c r="C222" s="30" t="s">
        <v>2609</v>
      </c>
      <c r="D222" s="30" t="s">
        <v>2624</v>
      </c>
      <c r="E222" s="30"/>
      <c r="F222" s="30" t="s">
        <v>2789</v>
      </c>
      <c r="G222" s="34">
        <v>1</v>
      </c>
      <c r="H222" s="30" t="s">
        <v>2830</v>
      </c>
      <c r="I222" s="28">
        <v>69</v>
      </c>
      <c r="J222" s="29">
        <v>20</v>
      </c>
      <c r="K222" s="29">
        <v>16</v>
      </c>
      <c r="L222" s="29">
        <v>21</v>
      </c>
      <c r="M222" s="29">
        <v>6</v>
      </c>
      <c r="N222" s="29">
        <v>6</v>
      </c>
      <c r="O222" s="38">
        <f t="shared" si="22"/>
        <v>20</v>
      </c>
      <c r="P222" s="38">
        <f t="shared" si="23"/>
        <v>16</v>
      </c>
      <c r="Q222" s="38">
        <f t="shared" si="24"/>
        <v>21</v>
      </c>
      <c r="R222" s="38">
        <f t="shared" si="25"/>
        <v>6</v>
      </c>
      <c r="S222" s="38">
        <f t="shared" si="26"/>
        <v>6</v>
      </c>
      <c r="T222" s="28">
        <f t="shared" si="27"/>
        <v>0</v>
      </c>
    </row>
    <row r="223" spans="1:20">
      <c r="A223" s="28" t="str">
        <f t="shared" si="21"/>
        <v>L0493408</v>
      </c>
      <c r="B223" s="30" t="s">
        <v>2790</v>
      </c>
      <c r="C223" s="30" t="s">
        <v>2609</v>
      </c>
      <c r="D223" s="30" t="s">
        <v>2624</v>
      </c>
      <c r="E223" s="30"/>
      <c r="F223" s="30" t="s">
        <v>2791</v>
      </c>
      <c r="G223" s="34">
        <v>1</v>
      </c>
      <c r="H223" s="30" t="s">
        <v>2830</v>
      </c>
      <c r="I223" s="28">
        <v>69</v>
      </c>
      <c r="J223" s="29">
        <v>20</v>
      </c>
      <c r="K223" s="29">
        <v>16</v>
      </c>
      <c r="L223" s="29">
        <v>21</v>
      </c>
      <c r="M223" s="29">
        <v>6</v>
      </c>
      <c r="N223" s="29">
        <v>6</v>
      </c>
      <c r="O223" s="38">
        <f t="shared" si="22"/>
        <v>20</v>
      </c>
      <c r="P223" s="38">
        <f t="shared" si="23"/>
        <v>16</v>
      </c>
      <c r="Q223" s="38">
        <f t="shared" si="24"/>
        <v>21</v>
      </c>
      <c r="R223" s="38">
        <f t="shared" si="25"/>
        <v>6</v>
      </c>
      <c r="S223" s="38">
        <f t="shared" si="26"/>
        <v>6</v>
      </c>
      <c r="T223" s="28">
        <f t="shared" si="27"/>
        <v>0</v>
      </c>
    </row>
    <row r="224" spans="1:20">
      <c r="A224" s="28" t="str">
        <f t="shared" si="21"/>
        <v>L0544650</v>
      </c>
      <c r="B224" s="30" t="s">
        <v>2792</v>
      </c>
      <c r="C224" s="30" t="s">
        <v>2609</v>
      </c>
      <c r="D224" s="30" t="s">
        <v>2606</v>
      </c>
      <c r="E224" s="30"/>
      <c r="F224" s="30" t="s">
        <v>2793</v>
      </c>
      <c r="G224" s="35">
        <v>2</v>
      </c>
      <c r="H224" s="30" t="s">
        <v>2830</v>
      </c>
      <c r="I224" s="28">
        <v>69</v>
      </c>
      <c r="J224" s="29">
        <v>20</v>
      </c>
      <c r="K224" s="29">
        <v>16</v>
      </c>
      <c r="L224" s="29">
        <v>21</v>
      </c>
      <c r="M224" s="29">
        <v>6</v>
      </c>
      <c r="N224" s="29">
        <v>6</v>
      </c>
      <c r="O224" s="38">
        <f t="shared" si="22"/>
        <v>40</v>
      </c>
      <c r="P224" s="38">
        <f t="shared" si="23"/>
        <v>32</v>
      </c>
      <c r="Q224" s="38">
        <f t="shared" si="24"/>
        <v>42</v>
      </c>
      <c r="R224" s="38">
        <f t="shared" si="25"/>
        <v>12</v>
      </c>
      <c r="S224" s="38">
        <f t="shared" si="26"/>
        <v>12</v>
      </c>
      <c r="T224" s="28">
        <f t="shared" si="27"/>
        <v>0</v>
      </c>
    </row>
    <row r="225" spans="1:20">
      <c r="A225" s="28" t="str">
        <f t="shared" si="21"/>
        <v>L0399539</v>
      </c>
      <c r="B225" s="30" t="s">
        <v>2794</v>
      </c>
      <c r="C225" s="30" t="s">
        <v>2609</v>
      </c>
      <c r="D225" s="30" t="s">
        <v>2795</v>
      </c>
      <c r="E225" s="30"/>
      <c r="F225" s="30" t="s">
        <v>2796</v>
      </c>
      <c r="G225" s="35">
        <v>2</v>
      </c>
      <c r="H225" s="30" t="s">
        <v>2830</v>
      </c>
      <c r="I225" s="28">
        <v>69</v>
      </c>
      <c r="J225" s="29">
        <v>20</v>
      </c>
      <c r="K225" s="29">
        <v>16</v>
      </c>
      <c r="L225" s="29">
        <v>21</v>
      </c>
      <c r="M225" s="29">
        <v>6</v>
      </c>
      <c r="N225" s="29">
        <v>6</v>
      </c>
      <c r="O225" s="38">
        <f t="shared" si="22"/>
        <v>40</v>
      </c>
      <c r="P225" s="38">
        <f t="shared" si="23"/>
        <v>32</v>
      </c>
      <c r="Q225" s="38">
        <f t="shared" si="24"/>
        <v>42</v>
      </c>
      <c r="R225" s="38">
        <f t="shared" si="25"/>
        <v>12</v>
      </c>
      <c r="S225" s="38">
        <f t="shared" si="26"/>
        <v>12</v>
      </c>
      <c r="T225" s="28">
        <f t="shared" si="27"/>
        <v>0</v>
      </c>
    </row>
    <row r="226" spans="1:20">
      <c r="A226" s="28" t="str">
        <f t="shared" si="21"/>
        <v>L0544882</v>
      </c>
      <c r="B226" s="30" t="s">
        <v>2797</v>
      </c>
      <c r="C226" s="30" t="s">
        <v>2609</v>
      </c>
      <c r="D226" s="30" t="s">
        <v>2606</v>
      </c>
      <c r="E226" s="30"/>
      <c r="F226" s="30" t="s">
        <v>2798</v>
      </c>
      <c r="G226" s="35">
        <v>2</v>
      </c>
      <c r="H226" s="30" t="s">
        <v>2830</v>
      </c>
      <c r="I226" s="28">
        <v>69</v>
      </c>
      <c r="J226" s="29">
        <v>20</v>
      </c>
      <c r="K226" s="29">
        <v>16</v>
      </c>
      <c r="L226" s="29">
        <v>21</v>
      </c>
      <c r="M226" s="29">
        <v>6</v>
      </c>
      <c r="N226" s="29">
        <v>6</v>
      </c>
      <c r="O226" s="38">
        <f t="shared" si="22"/>
        <v>40</v>
      </c>
      <c r="P226" s="38">
        <f t="shared" si="23"/>
        <v>32</v>
      </c>
      <c r="Q226" s="38">
        <f t="shared" si="24"/>
        <v>42</v>
      </c>
      <c r="R226" s="38">
        <f t="shared" si="25"/>
        <v>12</v>
      </c>
      <c r="S226" s="38">
        <f t="shared" si="26"/>
        <v>12</v>
      </c>
      <c r="T226" s="28">
        <f t="shared" si="27"/>
        <v>0</v>
      </c>
    </row>
    <row r="227" spans="1:20">
      <c r="A227" s="28" t="str">
        <f t="shared" si="21"/>
        <v>L0575094</v>
      </c>
      <c r="B227" s="32" t="s">
        <v>2799</v>
      </c>
      <c r="C227" s="32" t="s">
        <v>2609</v>
      </c>
      <c r="D227" s="32" t="s">
        <v>2606</v>
      </c>
      <c r="E227" s="30"/>
      <c r="F227" s="30" t="s">
        <v>2800</v>
      </c>
      <c r="G227" s="35">
        <v>1</v>
      </c>
      <c r="H227" s="30" t="s">
        <v>2830</v>
      </c>
      <c r="I227" s="28">
        <v>69</v>
      </c>
      <c r="J227" s="29">
        <v>20</v>
      </c>
      <c r="K227" s="29">
        <v>16</v>
      </c>
      <c r="L227" s="29">
        <v>21</v>
      </c>
      <c r="M227" s="29">
        <v>6</v>
      </c>
      <c r="N227" s="29">
        <v>6</v>
      </c>
      <c r="O227" s="38">
        <f t="shared" si="22"/>
        <v>20</v>
      </c>
      <c r="P227" s="38">
        <f t="shared" si="23"/>
        <v>16</v>
      </c>
      <c r="Q227" s="38">
        <f t="shared" si="24"/>
        <v>21</v>
      </c>
      <c r="R227" s="38">
        <f t="shared" si="25"/>
        <v>6</v>
      </c>
      <c r="S227" s="38">
        <f t="shared" si="26"/>
        <v>6</v>
      </c>
      <c r="T227" s="28">
        <f t="shared" si="27"/>
        <v>0</v>
      </c>
    </row>
    <row r="228" spans="1:20">
      <c r="A228" s="28" t="str">
        <f t="shared" si="21"/>
        <v>L0570815</v>
      </c>
      <c r="B228" s="32" t="s">
        <v>2801</v>
      </c>
      <c r="C228" s="32" t="s">
        <v>2609</v>
      </c>
      <c r="D228" s="32" t="s">
        <v>2619</v>
      </c>
      <c r="E228" s="30"/>
      <c r="F228" s="30" t="s">
        <v>2802</v>
      </c>
      <c r="G228" s="35">
        <v>2</v>
      </c>
      <c r="H228" s="30" t="s">
        <v>2830</v>
      </c>
      <c r="I228" s="28">
        <v>69</v>
      </c>
      <c r="J228" s="29">
        <v>20</v>
      </c>
      <c r="K228" s="29">
        <v>16</v>
      </c>
      <c r="L228" s="29">
        <v>21</v>
      </c>
      <c r="M228" s="29">
        <v>6</v>
      </c>
      <c r="N228" s="29">
        <v>6</v>
      </c>
      <c r="O228" s="38">
        <f t="shared" si="22"/>
        <v>40</v>
      </c>
      <c r="P228" s="38">
        <f t="shared" si="23"/>
        <v>32</v>
      </c>
      <c r="Q228" s="38">
        <f t="shared" si="24"/>
        <v>42</v>
      </c>
      <c r="R228" s="38">
        <f t="shared" si="25"/>
        <v>12</v>
      </c>
      <c r="S228" s="38">
        <f t="shared" si="26"/>
        <v>12</v>
      </c>
      <c r="T228" s="28">
        <f t="shared" si="27"/>
        <v>0</v>
      </c>
    </row>
    <row r="229" spans="1:20">
      <c r="A229" s="28" t="str">
        <f t="shared" si="21"/>
        <v>L0010009</v>
      </c>
      <c r="B229" s="30" t="s">
        <v>2803</v>
      </c>
      <c r="C229" s="30" t="s">
        <v>2609</v>
      </c>
      <c r="D229" s="30" t="s">
        <v>2595</v>
      </c>
      <c r="E229" s="30"/>
      <c r="F229" s="30"/>
      <c r="G229" s="35">
        <v>4</v>
      </c>
      <c r="H229" s="30" t="s">
        <v>2830</v>
      </c>
      <c r="I229" s="28">
        <v>69</v>
      </c>
      <c r="J229" s="29">
        <v>20</v>
      </c>
      <c r="K229" s="29">
        <v>16</v>
      </c>
      <c r="L229" s="29">
        <v>21</v>
      </c>
      <c r="M229" s="29">
        <v>6</v>
      </c>
      <c r="N229" s="29">
        <v>6</v>
      </c>
      <c r="O229" s="38">
        <f t="shared" si="22"/>
        <v>80</v>
      </c>
      <c r="P229" s="38">
        <f t="shared" si="23"/>
        <v>64</v>
      </c>
      <c r="Q229" s="38">
        <f t="shared" si="24"/>
        <v>84</v>
      </c>
      <c r="R229" s="38">
        <f t="shared" si="25"/>
        <v>24</v>
      </c>
      <c r="S229" s="38">
        <f t="shared" si="26"/>
        <v>24</v>
      </c>
      <c r="T229" s="28">
        <f t="shared" si="27"/>
        <v>0</v>
      </c>
    </row>
    <row r="230" spans="1:20">
      <c r="A230" s="28" t="str">
        <f t="shared" si="21"/>
        <v>L0333125</v>
      </c>
      <c r="B230" s="30" t="s">
        <v>2804</v>
      </c>
      <c r="C230" s="30" t="s">
        <v>2609</v>
      </c>
      <c r="D230" s="30" t="s">
        <v>2595</v>
      </c>
      <c r="E230" s="30"/>
      <c r="F230" s="30"/>
      <c r="G230" s="35">
        <v>8</v>
      </c>
      <c r="H230" s="30" t="s">
        <v>2830</v>
      </c>
      <c r="I230" s="28">
        <v>69</v>
      </c>
      <c r="J230" s="29">
        <v>20</v>
      </c>
      <c r="K230" s="29">
        <v>16</v>
      </c>
      <c r="L230" s="29">
        <v>21</v>
      </c>
      <c r="M230" s="29">
        <v>6</v>
      </c>
      <c r="N230" s="29">
        <v>6</v>
      </c>
      <c r="O230" s="38">
        <f t="shared" si="22"/>
        <v>160</v>
      </c>
      <c r="P230" s="38">
        <f t="shared" si="23"/>
        <v>128</v>
      </c>
      <c r="Q230" s="38">
        <f t="shared" si="24"/>
        <v>168</v>
      </c>
      <c r="R230" s="38">
        <f t="shared" si="25"/>
        <v>48</v>
      </c>
      <c r="S230" s="38">
        <f t="shared" si="26"/>
        <v>48</v>
      </c>
      <c r="T230" s="28">
        <f t="shared" si="27"/>
        <v>0</v>
      </c>
    </row>
    <row r="231" spans="1:20">
      <c r="A231" s="28" t="str">
        <f t="shared" si="21"/>
        <v>L0144280</v>
      </c>
      <c r="B231" s="30" t="s">
        <v>2805</v>
      </c>
      <c r="C231" s="30" t="s">
        <v>2609</v>
      </c>
      <c r="D231" s="30" t="s">
        <v>2595</v>
      </c>
      <c r="E231" s="30"/>
      <c r="F231" s="30"/>
      <c r="G231" s="35">
        <v>2</v>
      </c>
      <c r="H231" s="30" t="s">
        <v>2830</v>
      </c>
      <c r="I231" s="28">
        <v>69</v>
      </c>
      <c r="J231" s="29">
        <v>20</v>
      </c>
      <c r="K231" s="29">
        <v>16</v>
      </c>
      <c r="L231" s="29">
        <v>21</v>
      </c>
      <c r="M231" s="29">
        <v>6</v>
      </c>
      <c r="N231" s="29">
        <v>6</v>
      </c>
      <c r="O231" s="38">
        <f t="shared" si="22"/>
        <v>40</v>
      </c>
      <c r="P231" s="38">
        <f t="shared" si="23"/>
        <v>32</v>
      </c>
      <c r="Q231" s="38">
        <f t="shared" si="24"/>
        <v>42</v>
      </c>
      <c r="R231" s="38">
        <f t="shared" si="25"/>
        <v>12</v>
      </c>
      <c r="S231" s="38">
        <f t="shared" si="26"/>
        <v>12</v>
      </c>
      <c r="T231" s="28">
        <f t="shared" si="27"/>
        <v>0</v>
      </c>
    </row>
    <row r="232" spans="1:20">
      <c r="A232" s="28" t="str">
        <f t="shared" si="21"/>
        <v>L0055869</v>
      </c>
      <c r="B232" s="30" t="s">
        <v>2806</v>
      </c>
      <c r="C232" s="30" t="s">
        <v>2609</v>
      </c>
      <c r="D232" s="30" t="s">
        <v>2606</v>
      </c>
      <c r="E232" s="30"/>
      <c r="F232" s="30"/>
      <c r="G232" s="35">
        <v>9</v>
      </c>
      <c r="H232" s="30" t="s">
        <v>2830</v>
      </c>
      <c r="I232" s="28">
        <v>69</v>
      </c>
      <c r="J232" s="29">
        <v>20</v>
      </c>
      <c r="K232" s="29">
        <v>16</v>
      </c>
      <c r="L232" s="29">
        <v>21</v>
      </c>
      <c r="M232" s="29">
        <v>6</v>
      </c>
      <c r="N232" s="29">
        <v>6</v>
      </c>
      <c r="O232" s="38">
        <f t="shared" si="22"/>
        <v>180</v>
      </c>
      <c r="P232" s="38">
        <f t="shared" si="23"/>
        <v>144</v>
      </c>
      <c r="Q232" s="38">
        <f t="shared" si="24"/>
        <v>189</v>
      </c>
      <c r="R232" s="38">
        <f t="shared" si="25"/>
        <v>54</v>
      </c>
      <c r="S232" s="38">
        <f t="shared" si="26"/>
        <v>54</v>
      </c>
      <c r="T232" s="28">
        <f t="shared" si="27"/>
        <v>0</v>
      </c>
    </row>
    <row r="233" spans="1:20">
      <c r="A233" s="28" t="str">
        <f t="shared" si="21"/>
        <v>L0141617</v>
      </c>
      <c r="B233" s="30" t="s">
        <v>2807</v>
      </c>
      <c r="C233" s="30" t="s">
        <v>2609</v>
      </c>
      <c r="D233" s="30" t="s">
        <v>2606</v>
      </c>
      <c r="E233" s="30"/>
      <c r="F233" s="30"/>
      <c r="G233" s="35">
        <v>4</v>
      </c>
      <c r="H233" s="30" t="s">
        <v>2830</v>
      </c>
      <c r="I233" s="28">
        <v>69</v>
      </c>
      <c r="J233" s="29">
        <v>20</v>
      </c>
      <c r="K233" s="29">
        <v>16</v>
      </c>
      <c r="L233" s="29">
        <v>21</v>
      </c>
      <c r="M233" s="29">
        <v>6</v>
      </c>
      <c r="N233" s="29">
        <v>6</v>
      </c>
      <c r="O233" s="38">
        <f t="shared" si="22"/>
        <v>80</v>
      </c>
      <c r="P233" s="38">
        <f t="shared" si="23"/>
        <v>64</v>
      </c>
      <c r="Q233" s="38">
        <f t="shared" si="24"/>
        <v>84</v>
      </c>
      <c r="R233" s="38">
        <f t="shared" si="25"/>
        <v>24</v>
      </c>
      <c r="S233" s="38">
        <f t="shared" si="26"/>
        <v>24</v>
      </c>
      <c r="T233" s="28">
        <f t="shared" si="27"/>
        <v>0</v>
      </c>
    </row>
    <row r="234" spans="1:20">
      <c r="A234" s="28" t="str">
        <f t="shared" si="21"/>
        <v>L0141607</v>
      </c>
      <c r="B234" s="30" t="s">
        <v>2808</v>
      </c>
      <c r="C234" s="30" t="s">
        <v>2609</v>
      </c>
      <c r="D234" s="30" t="s">
        <v>2606</v>
      </c>
      <c r="E234" s="30"/>
      <c r="F234" s="30"/>
      <c r="G234" s="35">
        <v>4</v>
      </c>
      <c r="H234" s="30" t="s">
        <v>2830</v>
      </c>
      <c r="I234" s="28">
        <v>69</v>
      </c>
      <c r="J234" s="29">
        <v>20</v>
      </c>
      <c r="K234" s="29">
        <v>16</v>
      </c>
      <c r="L234" s="29">
        <v>21</v>
      </c>
      <c r="M234" s="29">
        <v>6</v>
      </c>
      <c r="N234" s="29">
        <v>6</v>
      </c>
      <c r="O234" s="38">
        <f t="shared" si="22"/>
        <v>80</v>
      </c>
      <c r="P234" s="38">
        <f t="shared" si="23"/>
        <v>64</v>
      </c>
      <c r="Q234" s="38">
        <f t="shared" si="24"/>
        <v>84</v>
      </c>
      <c r="R234" s="38">
        <f t="shared" si="25"/>
        <v>24</v>
      </c>
      <c r="S234" s="38">
        <f t="shared" si="26"/>
        <v>24</v>
      </c>
      <c r="T234" s="28">
        <f t="shared" si="27"/>
        <v>0</v>
      </c>
    </row>
    <row r="235" spans="1:20">
      <c r="A235" s="28" t="str">
        <f t="shared" si="21"/>
        <v>L0200109</v>
      </c>
      <c r="B235" s="31" t="s">
        <v>2809</v>
      </c>
      <c r="C235" s="30" t="s">
        <v>2609</v>
      </c>
      <c r="D235" s="30" t="s">
        <v>2606</v>
      </c>
      <c r="E235" s="30"/>
      <c r="F235" s="30"/>
      <c r="G235" s="35">
        <v>110</v>
      </c>
      <c r="H235" s="30" t="s">
        <v>2830</v>
      </c>
      <c r="I235" s="28">
        <v>69</v>
      </c>
      <c r="J235" s="29">
        <v>20</v>
      </c>
      <c r="K235" s="29">
        <v>16</v>
      </c>
      <c r="L235" s="29">
        <v>21</v>
      </c>
      <c r="M235" s="29">
        <v>6</v>
      </c>
      <c r="N235" s="29">
        <v>6</v>
      </c>
      <c r="O235" s="38">
        <f t="shared" si="22"/>
        <v>2200</v>
      </c>
      <c r="P235" s="38">
        <f t="shared" si="23"/>
        <v>1760</v>
      </c>
      <c r="Q235" s="38">
        <f t="shared" si="24"/>
        <v>2310</v>
      </c>
      <c r="R235" s="38">
        <f t="shared" si="25"/>
        <v>660</v>
      </c>
      <c r="S235" s="38">
        <f t="shared" si="26"/>
        <v>660</v>
      </c>
      <c r="T235" s="28">
        <f t="shared" si="27"/>
        <v>0</v>
      </c>
    </row>
    <row r="236" spans="1:20">
      <c r="A236" s="28" t="str">
        <f t="shared" si="21"/>
        <v>L0448068</v>
      </c>
      <c r="B236" s="30" t="s">
        <v>2810</v>
      </c>
      <c r="C236" s="30" t="s">
        <v>2609</v>
      </c>
      <c r="D236" s="30" t="s">
        <v>2606</v>
      </c>
      <c r="E236" s="30"/>
      <c r="F236" s="30"/>
      <c r="G236" s="35">
        <v>10</v>
      </c>
      <c r="H236" s="30" t="s">
        <v>2830</v>
      </c>
      <c r="I236" s="28">
        <v>69</v>
      </c>
      <c r="J236" s="29">
        <v>20</v>
      </c>
      <c r="K236" s="29">
        <v>16</v>
      </c>
      <c r="L236" s="29">
        <v>21</v>
      </c>
      <c r="M236" s="29">
        <v>6</v>
      </c>
      <c r="N236" s="29">
        <v>6</v>
      </c>
      <c r="O236" s="38">
        <f t="shared" si="22"/>
        <v>200</v>
      </c>
      <c r="P236" s="38">
        <f t="shared" si="23"/>
        <v>160</v>
      </c>
      <c r="Q236" s="38">
        <f t="shared" si="24"/>
        <v>210</v>
      </c>
      <c r="R236" s="38">
        <f t="shared" si="25"/>
        <v>60</v>
      </c>
      <c r="S236" s="38">
        <f t="shared" si="26"/>
        <v>60</v>
      </c>
      <c r="T236" s="28">
        <f t="shared" si="27"/>
        <v>0</v>
      </c>
    </row>
    <row r="237" spans="1:20">
      <c r="A237" s="28" t="str">
        <f t="shared" si="21"/>
        <v>L0386345</v>
      </c>
      <c r="B237" s="30" t="s">
        <v>2811</v>
      </c>
      <c r="C237" s="30" t="s">
        <v>2609</v>
      </c>
      <c r="D237" s="30" t="s">
        <v>2606</v>
      </c>
      <c r="E237" s="30"/>
      <c r="F237" s="30"/>
      <c r="G237" s="35">
        <v>10</v>
      </c>
      <c r="H237" s="30" t="s">
        <v>2830</v>
      </c>
      <c r="I237" s="28">
        <v>69</v>
      </c>
      <c r="J237" s="29">
        <v>20</v>
      </c>
      <c r="K237" s="29">
        <v>16</v>
      </c>
      <c r="L237" s="29">
        <v>21</v>
      </c>
      <c r="M237" s="29">
        <v>6</v>
      </c>
      <c r="N237" s="29">
        <v>6</v>
      </c>
      <c r="O237" s="38">
        <f t="shared" si="22"/>
        <v>200</v>
      </c>
      <c r="P237" s="38">
        <f t="shared" si="23"/>
        <v>160</v>
      </c>
      <c r="Q237" s="38">
        <f t="shared" si="24"/>
        <v>210</v>
      </c>
      <c r="R237" s="38">
        <f t="shared" si="25"/>
        <v>60</v>
      </c>
      <c r="S237" s="38">
        <f t="shared" si="26"/>
        <v>60</v>
      </c>
      <c r="T237" s="28">
        <f t="shared" si="27"/>
        <v>0</v>
      </c>
    </row>
    <row r="238" spans="1:20">
      <c r="A238" s="28" t="str">
        <f t="shared" si="21"/>
        <v>L0016425</v>
      </c>
      <c r="B238" s="30" t="s">
        <v>2812</v>
      </c>
      <c r="C238" s="30" t="s">
        <v>2609</v>
      </c>
      <c r="D238" s="30" t="s">
        <v>2595</v>
      </c>
      <c r="E238" s="30"/>
      <c r="F238" s="30"/>
      <c r="G238" s="35">
        <v>8</v>
      </c>
      <c r="H238" s="30" t="s">
        <v>2830</v>
      </c>
      <c r="I238" s="28">
        <v>69</v>
      </c>
      <c r="J238" s="29">
        <v>20</v>
      </c>
      <c r="K238" s="29">
        <v>16</v>
      </c>
      <c r="L238" s="29">
        <v>21</v>
      </c>
      <c r="M238" s="29">
        <v>6</v>
      </c>
      <c r="N238" s="29">
        <v>6</v>
      </c>
      <c r="O238" s="38">
        <f t="shared" si="22"/>
        <v>160</v>
      </c>
      <c r="P238" s="38">
        <f t="shared" si="23"/>
        <v>128</v>
      </c>
      <c r="Q238" s="38">
        <f t="shared" si="24"/>
        <v>168</v>
      </c>
      <c r="R238" s="38">
        <f t="shared" si="25"/>
        <v>48</v>
      </c>
      <c r="S238" s="38">
        <f t="shared" si="26"/>
        <v>48</v>
      </c>
      <c r="T238" s="28">
        <f t="shared" si="27"/>
        <v>0</v>
      </c>
    </row>
    <row r="239" spans="1:20">
      <c r="A239" s="28" t="str">
        <f t="shared" si="21"/>
        <v>L0575053</v>
      </c>
      <c r="B239" s="32" t="s">
        <v>2813</v>
      </c>
      <c r="C239" s="32" t="s">
        <v>2609</v>
      </c>
      <c r="D239" s="32" t="s">
        <v>2606</v>
      </c>
      <c r="E239" s="30"/>
      <c r="F239" s="30" t="s">
        <v>2814</v>
      </c>
      <c r="G239" s="35">
        <v>2</v>
      </c>
      <c r="H239" s="30" t="s">
        <v>2830</v>
      </c>
      <c r="I239" s="28">
        <v>69</v>
      </c>
      <c r="J239" s="29">
        <v>20</v>
      </c>
      <c r="K239" s="29">
        <v>16</v>
      </c>
      <c r="L239" s="29">
        <v>21</v>
      </c>
      <c r="M239" s="29">
        <v>6</v>
      </c>
      <c r="N239" s="29">
        <v>6</v>
      </c>
      <c r="O239" s="38">
        <f t="shared" si="22"/>
        <v>40</v>
      </c>
      <c r="P239" s="38">
        <f t="shared" si="23"/>
        <v>32</v>
      </c>
      <c r="Q239" s="38">
        <f t="shared" si="24"/>
        <v>42</v>
      </c>
      <c r="R239" s="38">
        <f t="shared" si="25"/>
        <v>12</v>
      </c>
      <c r="S239" s="38">
        <f t="shared" si="26"/>
        <v>12</v>
      </c>
      <c r="T239" s="28">
        <f t="shared" si="27"/>
        <v>0</v>
      </c>
    </row>
    <row r="240" spans="1:20">
      <c r="A240" s="28" t="str">
        <f t="shared" si="21"/>
        <v>L0014021</v>
      </c>
      <c r="B240" s="30" t="s">
        <v>2815</v>
      </c>
      <c r="C240" s="30" t="s">
        <v>2609</v>
      </c>
      <c r="D240" s="30" t="s">
        <v>2595</v>
      </c>
      <c r="E240" s="30"/>
      <c r="F240" s="30"/>
      <c r="G240" s="35">
        <v>4</v>
      </c>
      <c r="H240" s="30" t="s">
        <v>2830</v>
      </c>
      <c r="I240" s="28">
        <v>69</v>
      </c>
      <c r="J240" s="29">
        <v>20</v>
      </c>
      <c r="K240" s="29">
        <v>16</v>
      </c>
      <c r="L240" s="29">
        <v>21</v>
      </c>
      <c r="M240" s="29">
        <v>6</v>
      </c>
      <c r="N240" s="29">
        <v>6</v>
      </c>
      <c r="O240" s="38">
        <f t="shared" si="22"/>
        <v>80</v>
      </c>
      <c r="P240" s="38">
        <f t="shared" si="23"/>
        <v>64</v>
      </c>
      <c r="Q240" s="38">
        <f t="shared" si="24"/>
        <v>84</v>
      </c>
      <c r="R240" s="38">
        <f t="shared" si="25"/>
        <v>24</v>
      </c>
      <c r="S240" s="38">
        <f t="shared" si="26"/>
        <v>24</v>
      </c>
      <c r="T240" s="28">
        <f t="shared" si="27"/>
        <v>0</v>
      </c>
    </row>
    <row r="241" spans="1:20">
      <c r="A241" s="28" t="str">
        <f t="shared" si="21"/>
        <v>L0575080</v>
      </c>
      <c r="B241" s="32" t="s">
        <v>2816</v>
      </c>
      <c r="C241" s="32" t="s">
        <v>2594</v>
      </c>
      <c r="D241" s="32" t="s">
        <v>2606</v>
      </c>
      <c r="E241" s="30"/>
      <c r="F241" s="30" t="s">
        <v>2817</v>
      </c>
      <c r="G241" s="35">
        <v>1</v>
      </c>
      <c r="H241" s="30" t="s">
        <v>2830</v>
      </c>
      <c r="I241" s="28">
        <v>69</v>
      </c>
      <c r="J241" s="29">
        <v>20</v>
      </c>
      <c r="K241" s="29">
        <v>16</v>
      </c>
      <c r="L241" s="29">
        <v>21</v>
      </c>
      <c r="M241" s="29">
        <v>6</v>
      </c>
      <c r="N241" s="29">
        <v>6</v>
      </c>
      <c r="O241" s="38">
        <f t="shared" si="22"/>
        <v>20</v>
      </c>
      <c r="P241" s="38">
        <f t="shared" si="23"/>
        <v>16</v>
      </c>
      <c r="Q241" s="38">
        <f t="shared" si="24"/>
        <v>21</v>
      </c>
      <c r="R241" s="38">
        <f t="shared" si="25"/>
        <v>6</v>
      </c>
      <c r="S241" s="38">
        <f t="shared" si="26"/>
        <v>6</v>
      </c>
      <c r="T241" s="28">
        <f t="shared" si="27"/>
        <v>0</v>
      </c>
    </row>
    <row r="242" spans="1:20">
      <c r="A242" s="28" t="str">
        <f t="shared" si="21"/>
        <v>L0129543</v>
      </c>
      <c r="B242" s="30" t="s">
        <v>2818</v>
      </c>
      <c r="C242" s="30" t="s">
        <v>2609</v>
      </c>
      <c r="D242" s="30" t="s">
        <v>2606</v>
      </c>
      <c r="E242" s="30"/>
      <c r="F242" s="30"/>
      <c r="G242" s="35">
        <v>8</v>
      </c>
      <c r="H242" s="30" t="s">
        <v>2830</v>
      </c>
      <c r="I242" s="28">
        <v>69</v>
      </c>
      <c r="J242" s="29">
        <v>20</v>
      </c>
      <c r="K242" s="29">
        <v>16</v>
      </c>
      <c r="L242" s="29">
        <v>21</v>
      </c>
      <c r="M242" s="29">
        <v>6</v>
      </c>
      <c r="N242" s="29">
        <v>6</v>
      </c>
      <c r="O242" s="38">
        <f t="shared" si="22"/>
        <v>160</v>
      </c>
      <c r="P242" s="38">
        <f t="shared" si="23"/>
        <v>128</v>
      </c>
      <c r="Q242" s="38">
        <f t="shared" si="24"/>
        <v>168</v>
      </c>
      <c r="R242" s="38">
        <f t="shared" si="25"/>
        <v>48</v>
      </c>
      <c r="S242" s="38">
        <f t="shared" si="26"/>
        <v>48</v>
      </c>
      <c r="T242" s="28">
        <f t="shared" si="27"/>
        <v>0</v>
      </c>
    </row>
    <row r="243" spans="1:20">
      <c r="A243" s="28" t="str">
        <f t="shared" si="21"/>
        <v>L0329897</v>
      </c>
      <c r="B243" s="30" t="s">
        <v>2819</v>
      </c>
      <c r="C243" s="30" t="s">
        <v>2609</v>
      </c>
      <c r="D243" s="30" t="s">
        <v>2606</v>
      </c>
      <c r="E243" s="30"/>
      <c r="F243" s="30"/>
      <c r="G243" s="35">
        <v>8</v>
      </c>
      <c r="H243" s="30" t="s">
        <v>2830</v>
      </c>
      <c r="I243" s="28">
        <v>69</v>
      </c>
      <c r="J243" s="29">
        <v>20</v>
      </c>
      <c r="K243" s="29">
        <v>16</v>
      </c>
      <c r="L243" s="29">
        <v>21</v>
      </c>
      <c r="M243" s="29">
        <v>6</v>
      </c>
      <c r="N243" s="29">
        <v>6</v>
      </c>
      <c r="O243" s="38">
        <f t="shared" si="22"/>
        <v>160</v>
      </c>
      <c r="P243" s="38">
        <f t="shared" si="23"/>
        <v>128</v>
      </c>
      <c r="Q243" s="38">
        <f t="shared" si="24"/>
        <v>168</v>
      </c>
      <c r="R243" s="38">
        <f t="shared" si="25"/>
        <v>48</v>
      </c>
      <c r="S243" s="38">
        <f t="shared" si="26"/>
        <v>48</v>
      </c>
      <c r="T243" s="28">
        <f t="shared" si="27"/>
        <v>0</v>
      </c>
    </row>
    <row r="244" spans="1:20">
      <c r="A244" s="28" t="str">
        <f t="shared" si="21"/>
        <v>L0016425</v>
      </c>
      <c r="B244" s="30" t="s">
        <v>2812</v>
      </c>
      <c r="C244" s="30" t="s">
        <v>2609</v>
      </c>
      <c r="D244" s="30" t="s">
        <v>2595</v>
      </c>
      <c r="E244" s="30"/>
      <c r="F244" s="30"/>
      <c r="G244" s="35">
        <v>2</v>
      </c>
      <c r="H244" s="30" t="s">
        <v>2830</v>
      </c>
      <c r="I244" s="28">
        <v>69</v>
      </c>
      <c r="J244" s="29">
        <v>20</v>
      </c>
      <c r="K244" s="29">
        <v>16</v>
      </c>
      <c r="L244" s="29">
        <v>21</v>
      </c>
      <c r="M244" s="29">
        <v>6</v>
      </c>
      <c r="N244" s="29">
        <v>6</v>
      </c>
      <c r="O244" s="38">
        <f t="shared" si="22"/>
        <v>40</v>
      </c>
      <c r="P244" s="38">
        <f t="shared" si="23"/>
        <v>32</v>
      </c>
      <c r="Q244" s="38">
        <f t="shared" si="24"/>
        <v>42</v>
      </c>
      <c r="R244" s="38">
        <f t="shared" si="25"/>
        <v>12</v>
      </c>
      <c r="S244" s="38">
        <f t="shared" si="26"/>
        <v>12</v>
      </c>
      <c r="T244" s="28">
        <f t="shared" si="27"/>
        <v>0</v>
      </c>
    </row>
    <row r="245" spans="1:20">
      <c r="A245" s="28" t="str">
        <f t="shared" si="21"/>
        <v>L0316506</v>
      </c>
      <c r="B245" s="30" t="s">
        <v>2820</v>
      </c>
      <c r="C245" s="30" t="s">
        <v>2609</v>
      </c>
      <c r="D245" s="30" t="s">
        <v>2595</v>
      </c>
      <c r="E245" s="30"/>
      <c r="F245" s="30"/>
      <c r="G245" s="35">
        <v>4</v>
      </c>
      <c r="H245" s="30" t="s">
        <v>2830</v>
      </c>
      <c r="I245" s="28">
        <v>69</v>
      </c>
      <c r="J245" s="29">
        <v>20</v>
      </c>
      <c r="K245" s="29">
        <v>16</v>
      </c>
      <c r="L245" s="29">
        <v>21</v>
      </c>
      <c r="M245" s="29">
        <v>6</v>
      </c>
      <c r="N245" s="29">
        <v>6</v>
      </c>
      <c r="O245" s="38">
        <f t="shared" si="22"/>
        <v>80</v>
      </c>
      <c r="P245" s="38">
        <f t="shared" si="23"/>
        <v>64</v>
      </c>
      <c r="Q245" s="38">
        <f t="shared" si="24"/>
        <v>84</v>
      </c>
      <c r="R245" s="38">
        <f t="shared" si="25"/>
        <v>24</v>
      </c>
      <c r="S245" s="38">
        <f t="shared" si="26"/>
        <v>24</v>
      </c>
      <c r="T245" s="28">
        <f t="shared" si="27"/>
        <v>0</v>
      </c>
    </row>
    <row r="246" spans="1:20">
      <c r="A246" s="28" t="str">
        <f t="shared" si="21"/>
        <v>L0508726</v>
      </c>
      <c r="B246" s="31" t="s">
        <v>2821</v>
      </c>
      <c r="C246" s="31" t="s">
        <v>2609</v>
      </c>
      <c r="D246" s="31" t="s">
        <v>2606</v>
      </c>
      <c r="E246" s="30"/>
      <c r="F246" s="30"/>
      <c r="G246" s="35">
        <v>6</v>
      </c>
      <c r="H246" s="30" t="s">
        <v>2830</v>
      </c>
      <c r="I246" s="28">
        <v>69</v>
      </c>
      <c r="J246" s="29">
        <v>20</v>
      </c>
      <c r="K246" s="29">
        <v>16</v>
      </c>
      <c r="L246" s="29">
        <v>21</v>
      </c>
      <c r="M246" s="29">
        <v>6</v>
      </c>
      <c r="N246" s="29">
        <v>6</v>
      </c>
      <c r="O246" s="38">
        <f t="shared" si="22"/>
        <v>120</v>
      </c>
      <c r="P246" s="38">
        <f t="shared" si="23"/>
        <v>96</v>
      </c>
      <c r="Q246" s="38">
        <f t="shared" si="24"/>
        <v>126</v>
      </c>
      <c r="R246" s="38">
        <f t="shared" si="25"/>
        <v>36</v>
      </c>
      <c r="S246" s="38">
        <f t="shared" si="26"/>
        <v>36</v>
      </c>
      <c r="T246" s="28">
        <f t="shared" si="27"/>
        <v>0</v>
      </c>
    </row>
    <row r="247" spans="1:20">
      <c r="A247" s="28" t="str">
        <f t="shared" si="21"/>
        <v>L0010009</v>
      </c>
      <c r="B247" s="30" t="s">
        <v>2803</v>
      </c>
      <c r="C247" s="30" t="s">
        <v>2609</v>
      </c>
      <c r="D247" s="30" t="s">
        <v>2595</v>
      </c>
      <c r="E247" s="30"/>
      <c r="F247" s="30"/>
      <c r="G247" s="35">
        <v>2</v>
      </c>
      <c r="H247" s="30" t="s">
        <v>2830</v>
      </c>
      <c r="I247" s="28">
        <v>69</v>
      </c>
      <c r="J247" s="29">
        <v>20</v>
      </c>
      <c r="K247" s="29">
        <v>16</v>
      </c>
      <c r="L247" s="29">
        <v>21</v>
      </c>
      <c r="M247" s="29">
        <v>6</v>
      </c>
      <c r="N247" s="29">
        <v>6</v>
      </c>
      <c r="O247" s="38">
        <f t="shared" si="22"/>
        <v>40</v>
      </c>
      <c r="P247" s="38">
        <f t="shared" si="23"/>
        <v>32</v>
      </c>
      <c r="Q247" s="38">
        <f t="shared" si="24"/>
        <v>42</v>
      </c>
      <c r="R247" s="38">
        <f t="shared" si="25"/>
        <v>12</v>
      </c>
      <c r="S247" s="38">
        <f t="shared" si="26"/>
        <v>12</v>
      </c>
      <c r="T247" s="28">
        <f t="shared" si="27"/>
        <v>0</v>
      </c>
    </row>
    <row r="248" spans="1:20">
      <c r="A248" s="28" t="str">
        <f t="shared" si="21"/>
        <v>L0335255</v>
      </c>
      <c r="B248" s="30" t="s">
        <v>2822</v>
      </c>
      <c r="C248" s="30" t="s">
        <v>2609</v>
      </c>
      <c r="D248" s="30" t="s">
        <v>2606</v>
      </c>
      <c r="E248" s="30"/>
      <c r="F248" s="30"/>
      <c r="G248" s="35">
        <v>4</v>
      </c>
      <c r="H248" s="30" t="s">
        <v>2830</v>
      </c>
      <c r="I248" s="28">
        <v>69</v>
      </c>
      <c r="J248" s="29">
        <v>20</v>
      </c>
      <c r="K248" s="29">
        <v>16</v>
      </c>
      <c r="L248" s="29">
        <v>21</v>
      </c>
      <c r="M248" s="29">
        <v>6</v>
      </c>
      <c r="N248" s="29">
        <v>6</v>
      </c>
      <c r="O248" s="38">
        <f t="shared" si="22"/>
        <v>80</v>
      </c>
      <c r="P248" s="38">
        <f t="shared" si="23"/>
        <v>64</v>
      </c>
      <c r="Q248" s="38">
        <f t="shared" si="24"/>
        <v>84</v>
      </c>
      <c r="R248" s="38">
        <f t="shared" si="25"/>
        <v>24</v>
      </c>
      <c r="S248" s="38">
        <f t="shared" si="26"/>
        <v>24</v>
      </c>
      <c r="T248" s="28">
        <f t="shared" si="27"/>
        <v>0</v>
      </c>
    </row>
    <row r="249" spans="1:20">
      <c r="A249" s="28" t="str">
        <f t="shared" si="21"/>
        <v>L0200109</v>
      </c>
      <c r="B249" s="31" t="s">
        <v>2809</v>
      </c>
      <c r="C249" s="30" t="s">
        <v>2609</v>
      </c>
      <c r="D249" s="30" t="s">
        <v>2606</v>
      </c>
      <c r="E249" s="30"/>
      <c r="F249" s="30"/>
      <c r="G249" s="35">
        <v>160</v>
      </c>
      <c r="H249" s="30" t="s">
        <v>2830</v>
      </c>
      <c r="I249" s="28">
        <v>69</v>
      </c>
      <c r="J249" s="29">
        <v>20</v>
      </c>
      <c r="K249" s="29">
        <v>16</v>
      </c>
      <c r="L249" s="29">
        <v>21</v>
      </c>
      <c r="M249" s="29">
        <v>6</v>
      </c>
      <c r="N249" s="29">
        <v>6</v>
      </c>
      <c r="O249" s="38">
        <f t="shared" si="22"/>
        <v>3200</v>
      </c>
      <c r="P249" s="38">
        <f t="shared" si="23"/>
        <v>2560</v>
      </c>
      <c r="Q249" s="38">
        <f t="shared" si="24"/>
        <v>3360</v>
      </c>
      <c r="R249" s="38">
        <f t="shared" si="25"/>
        <v>960</v>
      </c>
      <c r="S249" s="38">
        <f t="shared" si="26"/>
        <v>960</v>
      </c>
      <c r="T249" s="28">
        <f t="shared" si="27"/>
        <v>0</v>
      </c>
    </row>
    <row r="250" spans="1:20">
      <c r="A250" s="28" t="str">
        <f t="shared" si="21"/>
        <v>L0575049</v>
      </c>
      <c r="B250" s="32" t="s">
        <v>2850</v>
      </c>
      <c r="C250" s="32" t="s">
        <v>2609</v>
      </c>
      <c r="D250" s="32" t="s">
        <v>2606</v>
      </c>
      <c r="E250" s="30"/>
      <c r="F250" s="30" t="s">
        <v>2851</v>
      </c>
      <c r="G250" s="35">
        <v>1</v>
      </c>
      <c r="H250" s="30" t="s">
        <v>2830</v>
      </c>
      <c r="I250" s="28">
        <v>69</v>
      </c>
      <c r="J250" s="29">
        <v>20</v>
      </c>
      <c r="K250" s="29">
        <v>16</v>
      </c>
      <c r="L250" s="29">
        <v>21</v>
      </c>
      <c r="M250" s="29">
        <v>6</v>
      </c>
      <c r="N250" s="29">
        <v>6</v>
      </c>
      <c r="O250" s="38">
        <f t="shared" si="22"/>
        <v>20</v>
      </c>
      <c r="P250" s="38">
        <f t="shared" si="23"/>
        <v>16</v>
      </c>
      <c r="Q250" s="38">
        <f t="shared" si="24"/>
        <v>21</v>
      </c>
      <c r="R250" s="38">
        <f t="shared" si="25"/>
        <v>6</v>
      </c>
      <c r="S250" s="38">
        <f t="shared" si="26"/>
        <v>6</v>
      </c>
      <c r="T250" s="28">
        <f t="shared" si="27"/>
        <v>0</v>
      </c>
    </row>
    <row r="251" spans="1:20">
      <c r="A251" s="28" t="str">
        <f t="shared" si="21"/>
        <v/>
      </c>
      <c r="B251" s="28"/>
      <c r="C251" s="28"/>
      <c r="D251" s="28"/>
      <c r="E251" s="28"/>
      <c r="F251" s="28"/>
      <c r="G251" s="28"/>
      <c r="H251" s="28"/>
      <c r="I251" s="28"/>
      <c r="J251" s="29"/>
      <c r="K251" s="29"/>
      <c r="L251" s="29"/>
      <c r="M251" s="29"/>
      <c r="N251" s="29"/>
      <c r="O251" s="38">
        <f t="shared" si="22"/>
        <v>0</v>
      </c>
      <c r="P251" s="38">
        <f t="shared" si="23"/>
        <v>0</v>
      </c>
      <c r="Q251" s="38">
        <f t="shared" si="24"/>
        <v>0</v>
      </c>
      <c r="R251" s="38">
        <f t="shared" si="25"/>
        <v>0</v>
      </c>
      <c r="S251" s="38">
        <f t="shared" si="26"/>
        <v>0</v>
      </c>
      <c r="T251" s="28">
        <f t="shared" si="27"/>
        <v>0</v>
      </c>
    </row>
    <row r="252" spans="1:20">
      <c r="A252" s="28" t="str">
        <f t="shared" si="21"/>
        <v/>
      </c>
      <c r="B252" s="28"/>
      <c r="C252" s="28"/>
      <c r="D252" s="28"/>
      <c r="E252" s="28"/>
      <c r="F252" s="28"/>
      <c r="G252" s="28"/>
      <c r="H252" s="28"/>
      <c r="I252" s="28"/>
      <c r="J252" s="29"/>
      <c r="K252" s="29"/>
      <c r="L252" s="29"/>
      <c r="M252" s="29"/>
      <c r="N252" s="29"/>
      <c r="O252" s="38">
        <f t="shared" si="22"/>
        <v>0</v>
      </c>
      <c r="P252" s="38">
        <f t="shared" si="23"/>
        <v>0</v>
      </c>
      <c r="Q252" s="38">
        <f t="shared" si="24"/>
        <v>0</v>
      </c>
      <c r="R252" s="38">
        <f t="shared" si="25"/>
        <v>0</v>
      </c>
      <c r="S252" s="38">
        <f t="shared" si="26"/>
        <v>0</v>
      </c>
      <c r="T252" s="28">
        <f t="shared" si="27"/>
        <v>0</v>
      </c>
    </row>
    <row r="253" spans="1:20">
      <c r="A253" s="28" t="str">
        <f t="shared" si="21"/>
        <v>L0486363PVJ</v>
      </c>
      <c r="B253" s="30" t="s">
        <v>2827</v>
      </c>
      <c r="C253" s="30" t="s">
        <v>2594</v>
      </c>
      <c r="D253" s="908" t="s">
        <v>2595</v>
      </c>
      <c r="E253" s="30" t="s">
        <v>2596</v>
      </c>
      <c r="F253" s="32" t="s">
        <v>2829</v>
      </c>
      <c r="G253" s="33">
        <v>1</v>
      </c>
      <c r="H253" s="30" t="s">
        <v>2830</v>
      </c>
      <c r="I253" s="28">
        <v>10</v>
      </c>
      <c r="J253" s="29">
        <v>3</v>
      </c>
      <c r="K253" s="29">
        <v>4</v>
      </c>
      <c r="L253" s="29">
        <v>3</v>
      </c>
      <c r="M253" s="29"/>
      <c r="N253" s="29"/>
      <c r="O253" s="38">
        <f t="shared" si="22"/>
        <v>3</v>
      </c>
      <c r="P253" s="38">
        <f t="shared" si="23"/>
        <v>4</v>
      </c>
      <c r="Q253" s="38">
        <f t="shared" si="24"/>
        <v>3</v>
      </c>
      <c r="R253" s="38">
        <f t="shared" si="25"/>
        <v>0</v>
      </c>
      <c r="S253" s="38">
        <f t="shared" si="26"/>
        <v>0</v>
      </c>
      <c r="T253" s="28">
        <f t="shared" si="27"/>
        <v>0</v>
      </c>
    </row>
    <row r="254" spans="1:20">
      <c r="A254" s="28" t="str">
        <f t="shared" si="21"/>
        <v>L0486364PVJ</v>
      </c>
      <c r="B254" s="30" t="s">
        <v>2831</v>
      </c>
      <c r="C254" s="30" t="s">
        <v>2594</v>
      </c>
      <c r="D254" s="908" t="s">
        <v>2595</v>
      </c>
      <c r="E254" s="30" t="s">
        <v>2596</v>
      </c>
      <c r="F254" s="32" t="s">
        <v>2832</v>
      </c>
      <c r="G254" s="33">
        <v>1</v>
      </c>
      <c r="H254" s="30" t="s">
        <v>2830</v>
      </c>
      <c r="I254" s="28">
        <v>10</v>
      </c>
      <c r="J254" s="29">
        <v>3</v>
      </c>
      <c r="K254" s="29">
        <v>4</v>
      </c>
      <c r="L254" s="29">
        <v>3</v>
      </c>
      <c r="M254" s="29"/>
      <c r="N254" s="29"/>
      <c r="O254" s="38">
        <f t="shared" si="22"/>
        <v>3</v>
      </c>
      <c r="P254" s="38">
        <f t="shared" si="23"/>
        <v>4</v>
      </c>
      <c r="Q254" s="38">
        <f t="shared" si="24"/>
        <v>3</v>
      </c>
      <c r="R254" s="38">
        <f t="shared" si="25"/>
        <v>0</v>
      </c>
      <c r="S254" s="38">
        <f t="shared" si="26"/>
        <v>0</v>
      </c>
      <c r="T254" s="28">
        <f t="shared" si="27"/>
        <v>0</v>
      </c>
    </row>
    <row r="255" spans="1:20">
      <c r="A255" s="28" t="str">
        <f t="shared" si="21"/>
        <v>L0427629PVJ</v>
      </c>
      <c r="B255" s="30" t="s">
        <v>2833</v>
      </c>
      <c r="C255" s="31" t="s">
        <v>2662</v>
      </c>
      <c r="D255" s="30" t="s">
        <v>2606</v>
      </c>
      <c r="E255" s="30" t="s">
        <v>2596</v>
      </c>
      <c r="F255" s="32" t="s">
        <v>2834</v>
      </c>
      <c r="G255" s="33">
        <v>1</v>
      </c>
      <c r="H255" s="30" t="s">
        <v>2830</v>
      </c>
      <c r="I255" s="28">
        <v>10</v>
      </c>
      <c r="J255" s="29">
        <v>3</v>
      </c>
      <c r="K255" s="29">
        <v>4</v>
      </c>
      <c r="L255" s="29">
        <v>3</v>
      </c>
      <c r="M255" s="29"/>
      <c r="N255" s="29"/>
      <c r="O255" s="38">
        <f t="shared" si="22"/>
        <v>3</v>
      </c>
      <c r="P255" s="38">
        <f t="shared" si="23"/>
        <v>4</v>
      </c>
      <c r="Q255" s="38">
        <f t="shared" si="24"/>
        <v>3</v>
      </c>
      <c r="R255" s="38">
        <f t="shared" si="25"/>
        <v>0</v>
      </c>
      <c r="S255" s="38">
        <f t="shared" si="26"/>
        <v>0</v>
      </c>
      <c r="T255" s="28">
        <f t="shared" si="27"/>
        <v>0</v>
      </c>
    </row>
    <row r="256" spans="1:20">
      <c r="A256" s="28" t="str">
        <f t="shared" si="21"/>
        <v>L0427630PVJ</v>
      </c>
      <c r="B256" s="30" t="s">
        <v>2835</v>
      </c>
      <c r="C256" s="31" t="s">
        <v>2662</v>
      </c>
      <c r="D256" s="30" t="s">
        <v>2606</v>
      </c>
      <c r="E256" s="30" t="s">
        <v>2596</v>
      </c>
      <c r="F256" s="32" t="s">
        <v>2836</v>
      </c>
      <c r="G256" s="33">
        <v>1</v>
      </c>
      <c r="H256" s="30" t="s">
        <v>2830</v>
      </c>
      <c r="I256" s="28">
        <v>10</v>
      </c>
      <c r="J256" s="29">
        <v>3</v>
      </c>
      <c r="K256" s="29">
        <v>4</v>
      </c>
      <c r="L256" s="29">
        <v>3</v>
      </c>
      <c r="M256" s="29"/>
      <c r="N256" s="29"/>
      <c r="O256" s="38">
        <f t="shared" si="22"/>
        <v>3</v>
      </c>
      <c r="P256" s="38">
        <f t="shared" si="23"/>
        <v>4</v>
      </c>
      <c r="Q256" s="38">
        <f t="shared" si="24"/>
        <v>3</v>
      </c>
      <c r="R256" s="38">
        <f t="shared" si="25"/>
        <v>0</v>
      </c>
      <c r="S256" s="38">
        <f t="shared" si="26"/>
        <v>0</v>
      </c>
      <c r="T256" s="28">
        <f t="shared" si="27"/>
        <v>0</v>
      </c>
    </row>
    <row r="257" spans="1:20">
      <c r="A257" s="28" t="str">
        <f t="shared" si="21"/>
        <v>L0529589</v>
      </c>
      <c r="B257" s="30" t="s">
        <v>2605</v>
      </c>
      <c r="C257" s="32" t="s">
        <v>2594</v>
      </c>
      <c r="D257" s="32" t="s">
        <v>2606</v>
      </c>
      <c r="E257" s="30"/>
      <c r="F257" s="30" t="s">
        <v>2607</v>
      </c>
      <c r="G257" s="34">
        <v>2</v>
      </c>
      <c r="H257" s="30" t="s">
        <v>2830</v>
      </c>
      <c r="I257" s="28">
        <v>10</v>
      </c>
      <c r="J257" s="29">
        <v>3</v>
      </c>
      <c r="K257" s="29">
        <v>4</v>
      </c>
      <c r="L257" s="29">
        <v>3</v>
      </c>
      <c r="M257" s="29"/>
      <c r="N257" s="29"/>
      <c r="O257" s="38">
        <f t="shared" si="22"/>
        <v>6</v>
      </c>
      <c r="P257" s="38">
        <f t="shared" si="23"/>
        <v>8</v>
      </c>
      <c r="Q257" s="38">
        <f t="shared" si="24"/>
        <v>6</v>
      </c>
      <c r="R257" s="38">
        <f t="shared" si="25"/>
        <v>0</v>
      </c>
      <c r="S257" s="38">
        <f t="shared" si="26"/>
        <v>0</v>
      </c>
      <c r="T257" s="28">
        <f t="shared" si="27"/>
        <v>0</v>
      </c>
    </row>
    <row r="258" spans="1:20">
      <c r="A258" s="28" t="str">
        <f t="shared" ref="A258:A321" si="28">B258&amp;E258</f>
        <v>L0427672</v>
      </c>
      <c r="B258" s="30" t="s">
        <v>2608</v>
      </c>
      <c r="C258" s="30" t="s">
        <v>2609</v>
      </c>
      <c r="D258" s="30" t="s">
        <v>2610</v>
      </c>
      <c r="E258" s="30"/>
      <c r="F258" s="30" t="s">
        <v>2611</v>
      </c>
      <c r="G258" s="34">
        <v>1</v>
      </c>
      <c r="H258" s="30" t="s">
        <v>2830</v>
      </c>
      <c r="I258" s="28">
        <v>10</v>
      </c>
      <c r="J258" s="29">
        <v>3</v>
      </c>
      <c r="K258" s="29">
        <v>4</v>
      </c>
      <c r="L258" s="29">
        <v>3</v>
      </c>
      <c r="M258" s="29"/>
      <c r="N258" s="29"/>
      <c r="O258" s="38">
        <f t="shared" si="22"/>
        <v>3</v>
      </c>
      <c r="P258" s="38">
        <f t="shared" si="23"/>
        <v>4</v>
      </c>
      <c r="Q258" s="38">
        <f t="shared" si="24"/>
        <v>3</v>
      </c>
      <c r="R258" s="38">
        <f t="shared" si="25"/>
        <v>0</v>
      </c>
      <c r="S258" s="38">
        <f t="shared" si="26"/>
        <v>0</v>
      </c>
      <c r="T258" s="28">
        <f t="shared" si="27"/>
        <v>0</v>
      </c>
    </row>
    <row r="259" spans="1:20">
      <c r="A259" s="28" t="str">
        <f t="shared" si="28"/>
        <v>L0427673</v>
      </c>
      <c r="B259" s="30" t="s">
        <v>2612</v>
      </c>
      <c r="C259" s="30" t="s">
        <v>2609</v>
      </c>
      <c r="D259" s="30" t="s">
        <v>2610</v>
      </c>
      <c r="E259" s="30"/>
      <c r="F259" s="30" t="s">
        <v>2613</v>
      </c>
      <c r="G259" s="34">
        <v>1</v>
      </c>
      <c r="H259" s="30" t="s">
        <v>2830</v>
      </c>
      <c r="I259" s="28">
        <v>10</v>
      </c>
      <c r="J259" s="29">
        <v>3</v>
      </c>
      <c r="K259" s="29">
        <v>4</v>
      </c>
      <c r="L259" s="29">
        <v>3</v>
      </c>
      <c r="M259" s="29"/>
      <c r="N259" s="29"/>
      <c r="O259" s="38">
        <f t="shared" ref="O259:O322" si="29">J259*G259</f>
        <v>3</v>
      </c>
      <c r="P259" s="38">
        <f t="shared" ref="P259:P322" si="30">K259*G259</f>
        <v>4</v>
      </c>
      <c r="Q259" s="38">
        <f t="shared" ref="Q259:Q322" si="31">L259*G259</f>
        <v>3</v>
      </c>
      <c r="R259" s="38">
        <f t="shared" ref="R259:R322" si="32">M259*G259</f>
        <v>0</v>
      </c>
      <c r="S259" s="38">
        <f t="shared" ref="S259:S322" si="33">G259*N259</f>
        <v>0</v>
      </c>
      <c r="T259" s="28">
        <f t="shared" ref="T259:T322" si="34">I259-J259-K259-L259-M259-N259</f>
        <v>0</v>
      </c>
    </row>
    <row r="260" spans="1:20">
      <c r="A260" s="28" t="str">
        <f t="shared" si="28"/>
        <v>L0423088</v>
      </c>
      <c r="B260" s="30" t="s">
        <v>2614</v>
      </c>
      <c r="C260" s="30" t="s">
        <v>2609</v>
      </c>
      <c r="D260" s="30" t="s">
        <v>2606</v>
      </c>
      <c r="E260" s="30"/>
      <c r="F260" s="30" t="s">
        <v>2615</v>
      </c>
      <c r="G260" s="34">
        <v>1</v>
      </c>
      <c r="H260" s="30" t="s">
        <v>2830</v>
      </c>
      <c r="I260" s="28">
        <v>10</v>
      </c>
      <c r="J260" s="29">
        <v>3</v>
      </c>
      <c r="K260" s="29">
        <v>4</v>
      </c>
      <c r="L260" s="29">
        <v>3</v>
      </c>
      <c r="M260" s="29"/>
      <c r="N260" s="29"/>
      <c r="O260" s="38">
        <f t="shared" si="29"/>
        <v>3</v>
      </c>
      <c r="P260" s="38">
        <f t="shared" si="30"/>
        <v>4</v>
      </c>
      <c r="Q260" s="38">
        <f t="shared" si="31"/>
        <v>3</v>
      </c>
      <c r="R260" s="38">
        <f t="shared" si="32"/>
        <v>0</v>
      </c>
      <c r="S260" s="38">
        <f t="shared" si="33"/>
        <v>0</v>
      </c>
      <c r="T260" s="28">
        <f t="shared" si="34"/>
        <v>0</v>
      </c>
    </row>
    <row r="261" spans="1:20">
      <c r="A261" s="28" t="str">
        <f t="shared" si="28"/>
        <v>L0016009</v>
      </c>
      <c r="B261" s="30" t="s">
        <v>2616</v>
      </c>
      <c r="C261" s="30" t="s">
        <v>2594</v>
      </c>
      <c r="D261" s="30" t="s">
        <v>2595</v>
      </c>
      <c r="E261" s="30"/>
      <c r="F261" s="30" t="s">
        <v>2617</v>
      </c>
      <c r="G261" s="34">
        <v>1</v>
      </c>
      <c r="H261" s="30" t="s">
        <v>2830</v>
      </c>
      <c r="I261" s="28">
        <v>10</v>
      </c>
      <c r="J261" s="29">
        <v>3</v>
      </c>
      <c r="K261" s="29">
        <v>4</v>
      </c>
      <c r="L261" s="29">
        <v>3</v>
      </c>
      <c r="M261" s="29"/>
      <c r="N261" s="29"/>
      <c r="O261" s="38">
        <f t="shared" si="29"/>
        <v>3</v>
      </c>
      <c r="P261" s="38">
        <f t="shared" si="30"/>
        <v>4</v>
      </c>
      <c r="Q261" s="38">
        <f t="shared" si="31"/>
        <v>3</v>
      </c>
      <c r="R261" s="38">
        <f t="shared" si="32"/>
        <v>0</v>
      </c>
      <c r="S261" s="38">
        <f t="shared" si="33"/>
        <v>0</v>
      </c>
      <c r="T261" s="28">
        <f t="shared" si="34"/>
        <v>0</v>
      </c>
    </row>
    <row r="262" spans="1:20">
      <c r="A262" s="28" t="str">
        <f t="shared" si="28"/>
        <v>L0018891</v>
      </c>
      <c r="B262" s="30" t="s">
        <v>2618</v>
      </c>
      <c r="C262" s="30" t="s">
        <v>2609</v>
      </c>
      <c r="D262" s="30" t="s">
        <v>2619</v>
      </c>
      <c r="E262" s="30" t="s">
        <v>309</v>
      </c>
      <c r="F262" s="30" t="s">
        <v>2620</v>
      </c>
      <c r="G262" s="34">
        <v>1</v>
      </c>
      <c r="H262" s="30" t="s">
        <v>2830</v>
      </c>
      <c r="I262" s="28">
        <v>10</v>
      </c>
      <c r="J262" s="29">
        <v>3</v>
      </c>
      <c r="K262" s="29">
        <v>4</v>
      </c>
      <c r="L262" s="29">
        <v>3</v>
      </c>
      <c r="M262" s="29"/>
      <c r="N262" s="29"/>
      <c r="O262" s="38">
        <f t="shared" si="29"/>
        <v>3</v>
      </c>
      <c r="P262" s="38">
        <f t="shared" si="30"/>
        <v>4</v>
      </c>
      <c r="Q262" s="38">
        <f t="shared" si="31"/>
        <v>3</v>
      </c>
      <c r="R262" s="38">
        <f t="shared" si="32"/>
        <v>0</v>
      </c>
      <c r="S262" s="38">
        <f t="shared" si="33"/>
        <v>0</v>
      </c>
      <c r="T262" s="28">
        <f t="shared" si="34"/>
        <v>0</v>
      </c>
    </row>
    <row r="263" spans="1:20">
      <c r="A263" s="28" t="str">
        <f t="shared" si="28"/>
        <v>L0547843PVJ</v>
      </c>
      <c r="B263" s="30" t="s">
        <v>2621</v>
      </c>
      <c r="C263" s="30" t="s">
        <v>2609</v>
      </c>
      <c r="D263" s="30" t="s">
        <v>2606</v>
      </c>
      <c r="E263" s="30" t="s">
        <v>2596</v>
      </c>
      <c r="F263" s="32" t="s">
        <v>2622</v>
      </c>
      <c r="G263" s="34">
        <v>1</v>
      </c>
      <c r="H263" s="30" t="s">
        <v>2830</v>
      </c>
      <c r="I263" s="28">
        <v>10</v>
      </c>
      <c r="J263" s="29">
        <v>3</v>
      </c>
      <c r="K263" s="29">
        <v>4</v>
      </c>
      <c r="L263" s="29">
        <v>3</v>
      </c>
      <c r="M263" s="29"/>
      <c r="N263" s="29"/>
      <c r="O263" s="38">
        <f t="shared" si="29"/>
        <v>3</v>
      </c>
      <c r="P263" s="38">
        <f t="shared" si="30"/>
        <v>4</v>
      </c>
      <c r="Q263" s="38">
        <f t="shared" si="31"/>
        <v>3</v>
      </c>
      <c r="R263" s="38">
        <f t="shared" si="32"/>
        <v>0</v>
      </c>
      <c r="S263" s="38">
        <f t="shared" si="33"/>
        <v>0</v>
      </c>
      <c r="T263" s="28">
        <f t="shared" si="34"/>
        <v>0</v>
      </c>
    </row>
    <row r="264" spans="1:20">
      <c r="A264" s="28" t="str">
        <f t="shared" si="28"/>
        <v>L0375110PVJ</v>
      </c>
      <c r="B264" s="30" t="s">
        <v>2623</v>
      </c>
      <c r="C264" s="30" t="s">
        <v>2594</v>
      </c>
      <c r="D264" s="30" t="s">
        <v>2624</v>
      </c>
      <c r="E264" s="30" t="s">
        <v>2596</v>
      </c>
      <c r="F264" s="30" t="s">
        <v>2625</v>
      </c>
      <c r="G264" s="34">
        <v>1</v>
      </c>
      <c r="H264" s="30" t="s">
        <v>2830</v>
      </c>
      <c r="I264" s="28">
        <v>10</v>
      </c>
      <c r="J264" s="29">
        <v>3</v>
      </c>
      <c r="K264" s="29">
        <v>4</v>
      </c>
      <c r="L264" s="29">
        <v>3</v>
      </c>
      <c r="M264" s="29"/>
      <c r="N264" s="29"/>
      <c r="O264" s="38">
        <f t="shared" si="29"/>
        <v>3</v>
      </c>
      <c r="P264" s="38">
        <f t="shared" si="30"/>
        <v>4</v>
      </c>
      <c r="Q264" s="38">
        <f t="shared" si="31"/>
        <v>3</v>
      </c>
      <c r="R264" s="38">
        <f t="shared" si="32"/>
        <v>0</v>
      </c>
      <c r="S264" s="38">
        <f t="shared" si="33"/>
        <v>0</v>
      </c>
      <c r="T264" s="28">
        <f t="shared" si="34"/>
        <v>0</v>
      </c>
    </row>
    <row r="265" spans="1:20">
      <c r="A265" s="28" t="str">
        <f t="shared" si="28"/>
        <v>L0390960</v>
      </c>
      <c r="B265" s="30" t="s">
        <v>2626</v>
      </c>
      <c r="C265" s="30" t="s">
        <v>2609</v>
      </c>
      <c r="D265" s="30" t="s">
        <v>2619</v>
      </c>
      <c r="E265" s="30"/>
      <c r="F265" s="30" t="s">
        <v>2627</v>
      </c>
      <c r="G265" s="35">
        <v>1</v>
      </c>
      <c r="H265" s="30" t="s">
        <v>2830</v>
      </c>
      <c r="I265" s="28">
        <v>10</v>
      </c>
      <c r="J265" s="29">
        <v>3</v>
      </c>
      <c r="K265" s="29">
        <v>4</v>
      </c>
      <c r="L265" s="29">
        <v>3</v>
      </c>
      <c r="M265" s="29"/>
      <c r="N265" s="29"/>
      <c r="O265" s="38">
        <f t="shared" si="29"/>
        <v>3</v>
      </c>
      <c r="P265" s="38">
        <f t="shared" si="30"/>
        <v>4</v>
      </c>
      <c r="Q265" s="38">
        <f t="shared" si="31"/>
        <v>3</v>
      </c>
      <c r="R265" s="38">
        <f t="shared" si="32"/>
        <v>0</v>
      </c>
      <c r="S265" s="38">
        <f t="shared" si="33"/>
        <v>0</v>
      </c>
      <c r="T265" s="28">
        <f t="shared" si="34"/>
        <v>0</v>
      </c>
    </row>
    <row r="266" spans="1:20">
      <c r="A266" s="28" t="str">
        <f t="shared" si="28"/>
        <v>L0547845PVJ</v>
      </c>
      <c r="B266" s="30" t="s">
        <v>2628</v>
      </c>
      <c r="C266" s="30" t="s">
        <v>2609</v>
      </c>
      <c r="D266" s="30" t="s">
        <v>2606</v>
      </c>
      <c r="E266" s="30" t="s">
        <v>2596</v>
      </c>
      <c r="F266" s="32" t="s">
        <v>2629</v>
      </c>
      <c r="G266" s="35">
        <v>1</v>
      </c>
      <c r="H266" s="30" t="s">
        <v>2830</v>
      </c>
      <c r="I266" s="28">
        <v>10</v>
      </c>
      <c r="J266" s="29">
        <v>3</v>
      </c>
      <c r="K266" s="29">
        <v>4</v>
      </c>
      <c r="L266" s="29">
        <v>3</v>
      </c>
      <c r="M266" s="29"/>
      <c r="N266" s="29"/>
      <c r="O266" s="38">
        <f t="shared" si="29"/>
        <v>3</v>
      </c>
      <c r="P266" s="38">
        <f t="shared" si="30"/>
        <v>4</v>
      </c>
      <c r="Q266" s="38">
        <f t="shared" si="31"/>
        <v>3</v>
      </c>
      <c r="R266" s="38">
        <f t="shared" si="32"/>
        <v>0</v>
      </c>
      <c r="S266" s="38">
        <f t="shared" si="33"/>
        <v>0</v>
      </c>
      <c r="T266" s="28">
        <f t="shared" si="34"/>
        <v>0</v>
      </c>
    </row>
    <row r="267" spans="1:20">
      <c r="A267" s="28" t="str">
        <f t="shared" si="28"/>
        <v>L0375109PVJ</v>
      </c>
      <c r="B267" s="30" t="s">
        <v>2630</v>
      </c>
      <c r="C267" s="30" t="s">
        <v>2594</v>
      </c>
      <c r="D267" s="30" t="s">
        <v>2624</v>
      </c>
      <c r="E267" s="30" t="s">
        <v>2596</v>
      </c>
      <c r="F267" s="30" t="s">
        <v>2631</v>
      </c>
      <c r="G267" s="35">
        <v>1</v>
      </c>
      <c r="H267" s="30" t="s">
        <v>2830</v>
      </c>
      <c r="I267" s="28">
        <v>10</v>
      </c>
      <c r="J267" s="29">
        <v>3</v>
      </c>
      <c r="K267" s="29">
        <v>4</v>
      </c>
      <c r="L267" s="29">
        <v>3</v>
      </c>
      <c r="M267" s="29"/>
      <c r="N267" s="29"/>
      <c r="O267" s="38">
        <f t="shared" si="29"/>
        <v>3</v>
      </c>
      <c r="P267" s="38">
        <f t="shared" si="30"/>
        <v>4</v>
      </c>
      <c r="Q267" s="38">
        <f t="shared" si="31"/>
        <v>3</v>
      </c>
      <c r="R267" s="38">
        <f t="shared" si="32"/>
        <v>0</v>
      </c>
      <c r="S267" s="38">
        <f t="shared" si="33"/>
        <v>0</v>
      </c>
      <c r="T267" s="28">
        <f t="shared" si="34"/>
        <v>0</v>
      </c>
    </row>
    <row r="268" spans="1:20">
      <c r="A268" s="28" t="str">
        <f t="shared" si="28"/>
        <v>L0390957</v>
      </c>
      <c r="B268" s="30" t="s">
        <v>2632</v>
      </c>
      <c r="C268" s="30" t="s">
        <v>2609</v>
      </c>
      <c r="D268" s="30" t="s">
        <v>2619</v>
      </c>
      <c r="E268" s="30"/>
      <c r="F268" s="30" t="s">
        <v>2633</v>
      </c>
      <c r="G268" s="35">
        <v>1</v>
      </c>
      <c r="H268" s="30" t="s">
        <v>2830</v>
      </c>
      <c r="I268" s="28">
        <v>10</v>
      </c>
      <c r="J268" s="29">
        <v>3</v>
      </c>
      <c r="K268" s="29">
        <v>4</v>
      </c>
      <c r="L268" s="29">
        <v>3</v>
      </c>
      <c r="M268" s="29"/>
      <c r="N268" s="29"/>
      <c r="O268" s="38">
        <f t="shared" si="29"/>
        <v>3</v>
      </c>
      <c r="P268" s="38">
        <f t="shared" si="30"/>
        <v>4</v>
      </c>
      <c r="Q268" s="38">
        <f t="shared" si="31"/>
        <v>3</v>
      </c>
      <c r="R268" s="38">
        <f t="shared" si="32"/>
        <v>0</v>
      </c>
      <c r="S268" s="38">
        <f t="shared" si="33"/>
        <v>0</v>
      </c>
      <c r="T268" s="28">
        <f t="shared" si="34"/>
        <v>0</v>
      </c>
    </row>
    <row r="269" spans="1:20">
      <c r="A269" s="28" t="str">
        <f t="shared" si="28"/>
        <v>L0389652</v>
      </c>
      <c r="B269" s="30" t="s">
        <v>2634</v>
      </c>
      <c r="C269" s="30" t="s">
        <v>2594</v>
      </c>
      <c r="D269" s="30" t="s">
        <v>2606</v>
      </c>
      <c r="E269" s="30"/>
      <c r="F269" s="30" t="s">
        <v>2635</v>
      </c>
      <c r="G269" s="34">
        <v>2</v>
      </c>
      <c r="H269" s="30" t="s">
        <v>2830</v>
      </c>
      <c r="I269" s="28">
        <v>10</v>
      </c>
      <c r="J269" s="29">
        <v>3</v>
      </c>
      <c r="K269" s="29">
        <v>4</v>
      </c>
      <c r="L269" s="29">
        <v>3</v>
      </c>
      <c r="M269" s="29"/>
      <c r="N269" s="29"/>
      <c r="O269" s="38">
        <f t="shared" si="29"/>
        <v>6</v>
      </c>
      <c r="P269" s="38">
        <f t="shared" si="30"/>
        <v>8</v>
      </c>
      <c r="Q269" s="38">
        <f t="shared" si="31"/>
        <v>6</v>
      </c>
      <c r="R269" s="38">
        <f t="shared" si="32"/>
        <v>0</v>
      </c>
      <c r="S269" s="38">
        <f t="shared" si="33"/>
        <v>0</v>
      </c>
      <c r="T269" s="28">
        <f t="shared" si="34"/>
        <v>0</v>
      </c>
    </row>
    <row r="270" spans="1:20">
      <c r="A270" s="28" t="str">
        <f t="shared" si="28"/>
        <v>L0389654</v>
      </c>
      <c r="B270" s="30" t="s">
        <v>2636</v>
      </c>
      <c r="C270" s="30" t="s">
        <v>2594</v>
      </c>
      <c r="D270" s="30" t="s">
        <v>2606</v>
      </c>
      <c r="E270" s="30"/>
      <c r="F270" s="30" t="s">
        <v>2637</v>
      </c>
      <c r="G270" s="34">
        <v>2</v>
      </c>
      <c r="H270" s="30" t="s">
        <v>2830</v>
      </c>
      <c r="I270" s="28">
        <v>10</v>
      </c>
      <c r="J270" s="29">
        <v>3</v>
      </c>
      <c r="K270" s="29">
        <v>4</v>
      </c>
      <c r="L270" s="29">
        <v>3</v>
      </c>
      <c r="M270" s="29"/>
      <c r="N270" s="29"/>
      <c r="O270" s="38">
        <f t="shared" si="29"/>
        <v>6</v>
      </c>
      <c r="P270" s="38">
        <f t="shared" si="30"/>
        <v>8</v>
      </c>
      <c r="Q270" s="38">
        <f t="shared" si="31"/>
        <v>6</v>
      </c>
      <c r="R270" s="38">
        <f t="shared" si="32"/>
        <v>0</v>
      </c>
      <c r="S270" s="38">
        <f t="shared" si="33"/>
        <v>0</v>
      </c>
      <c r="T270" s="28">
        <f t="shared" si="34"/>
        <v>0</v>
      </c>
    </row>
    <row r="271" spans="1:20">
      <c r="A271" s="28" t="str">
        <f t="shared" si="28"/>
        <v>L0375085</v>
      </c>
      <c r="B271" s="30" t="s">
        <v>2638</v>
      </c>
      <c r="C271" s="30" t="s">
        <v>2639</v>
      </c>
      <c r="D271" s="30" t="s">
        <v>2595</v>
      </c>
      <c r="E271" s="30"/>
      <c r="F271" s="32" t="s">
        <v>2640</v>
      </c>
      <c r="G271" s="33">
        <v>4</v>
      </c>
      <c r="H271" s="30" t="s">
        <v>2830</v>
      </c>
      <c r="I271" s="28">
        <v>10</v>
      </c>
      <c r="J271" s="29">
        <v>3</v>
      </c>
      <c r="K271" s="29">
        <v>4</v>
      </c>
      <c r="L271" s="29">
        <v>3</v>
      </c>
      <c r="M271" s="29"/>
      <c r="N271" s="29"/>
      <c r="O271" s="38">
        <f t="shared" si="29"/>
        <v>12</v>
      </c>
      <c r="P271" s="38">
        <f t="shared" si="30"/>
        <v>16</v>
      </c>
      <c r="Q271" s="38">
        <f t="shared" si="31"/>
        <v>12</v>
      </c>
      <c r="R271" s="38">
        <f t="shared" si="32"/>
        <v>0</v>
      </c>
      <c r="S271" s="38">
        <f t="shared" si="33"/>
        <v>0</v>
      </c>
      <c r="T271" s="28">
        <f t="shared" si="34"/>
        <v>0</v>
      </c>
    </row>
    <row r="272" spans="1:20">
      <c r="A272" s="28" t="str">
        <f t="shared" si="28"/>
        <v>L0375084PVJ</v>
      </c>
      <c r="B272" s="30" t="s">
        <v>2641</v>
      </c>
      <c r="C272" s="30" t="s">
        <v>2594</v>
      </c>
      <c r="D272" s="30" t="s">
        <v>2624</v>
      </c>
      <c r="E272" s="30" t="s">
        <v>2596</v>
      </c>
      <c r="F272" s="32" t="s">
        <v>2642</v>
      </c>
      <c r="G272" s="33">
        <v>4</v>
      </c>
      <c r="H272" s="30" t="s">
        <v>2830</v>
      </c>
      <c r="I272" s="28">
        <v>10</v>
      </c>
      <c r="J272" s="29">
        <v>3</v>
      </c>
      <c r="K272" s="29">
        <v>4</v>
      </c>
      <c r="L272" s="29">
        <v>3</v>
      </c>
      <c r="M272" s="29"/>
      <c r="N272" s="29"/>
      <c r="O272" s="38">
        <f t="shared" si="29"/>
        <v>12</v>
      </c>
      <c r="P272" s="38">
        <f t="shared" si="30"/>
        <v>16</v>
      </c>
      <c r="Q272" s="38">
        <f t="shared" si="31"/>
        <v>12</v>
      </c>
      <c r="R272" s="38">
        <f t="shared" si="32"/>
        <v>0</v>
      </c>
      <c r="S272" s="38">
        <f t="shared" si="33"/>
        <v>0</v>
      </c>
      <c r="T272" s="28">
        <f t="shared" si="34"/>
        <v>0</v>
      </c>
    </row>
    <row r="273" spans="1:20">
      <c r="A273" s="28" t="str">
        <f t="shared" si="28"/>
        <v>L0375079PVJ</v>
      </c>
      <c r="B273" s="30" t="s">
        <v>2643</v>
      </c>
      <c r="C273" s="30" t="s">
        <v>2594</v>
      </c>
      <c r="D273" s="30" t="s">
        <v>2606</v>
      </c>
      <c r="E273" s="30" t="s">
        <v>2596</v>
      </c>
      <c r="F273" s="30" t="s">
        <v>2644</v>
      </c>
      <c r="G273" s="34">
        <v>1</v>
      </c>
      <c r="H273" s="30" t="s">
        <v>2830</v>
      </c>
      <c r="I273" s="28">
        <v>10</v>
      </c>
      <c r="J273" s="29">
        <v>3</v>
      </c>
      <c r="K273" s="29">
        <v>4</v>
      </c>
      <c r="L273" s="29">
        <v>3</v>
      </c>
      <c r="M273" s="29"/>
      <c r="N273" s="29"/>
      <c r="O273" s="38">
        <f t="shared" si="29"/>
        <v>3</v>
      </c>
      <c r="P273" s="38">
        <f t="shared" si="30"/>
        <v>4</v>
      </c>
      <c r="Q273" s="38">
        <f t="shared" si="31"/>
        <v>3</v>
      </c>
      <c r="R273" s="38">
        <f t="shared" si="32"/>
        <v>0</v>
      </c>
      <c r="S273" s="38">
        <f t="shared" si="33"/>
        <v>0</v>
      </c>
      <c r="T273" s="28">
        <f t="shared" si="34"/>
        <v>0</v>
      </c>
    </row>
    <row r="274" spans="1:20">
      <c r="A274" s="28" t="str">
        <f t="shared" si="28"/>
        <v>L0375078PVJ</v>
      </c>
      <c r="B274" s="30" t="s">
        <v>2645</v>
      </c>
      <c r="C274" s="30" t="s">
        <v>2594</v>
      </c>
      <c r="D274" s="30" t="s">
        <v>2606</v>
      </c>
      <c r="E274" s="30" t="s">
        <v>2596</v>
      </c>
      <c r="F274" s="30" t="s">
        <v>2646</v>
      </c>
      <c r="G274" s="34">
        <v>1</v>
      </c>
      <c r="H274" s="30" t="s">
        <v>2830</v>
      </c>
      <c r="I274" s="28">
        <v>10</v>
      </c>
      <c r="J274" s="29">
        <v>3</v>
      </c>
      <c r="K274" s="29">
        <v>4</v>
      </c>
      <c r="L274" s="29">
        <v>3</v>
      </c>
      <c r="M274" s="29"/>
      <c r="N274" s="29"/>
      <c r="O274" s="38">
        <f t="shared" si="29"/>
        <v>3</v>
      </c>
      <c r="P274" s="38">
        <f t="shared" si="30"/>
        <v>4</v>
      </c>
      <c r="Q274" s="38">
        <f t="shared" si="31"/>
        <v>3</v>
      </c>
      <c r="R274" s="38">
        <f t="shared" si="32"/>
        <v>0</v>
      </c>
      <c r="S274" s="38">
        <f t="shared" si="33"/>
        <v>0</v>
      </c>
      <c r="T274" s="28">
        <f t="shared" si="34"/>
        <v>0</v>
      </c>
    </row>
    <row r="275" spans="1:20">
      <c r="A275" s="28" t="str">
        <f t="shared" si="28"/>
        <v>L0375077PVJ</v>
      </c>
      <c r="B275" s="30" t="s">
        <v>2647</v>
      </c>
      <c r="C275" s="30" t="s">
        <v>2594</v>
      </c>
      <c r="D275" s="30" t="s">
        <v>2595</v>
      </c>
      <c r="E275" s="30" t="s">
        <v>2596</v>
      </c>
      <c r="F275" s="30" t="s">
        <v>2648</v>
      </c>
      <c r="G275" s="34">
        <v>1</v>
      </c>
      <c r="H275" s="30" t="s">
        <v>2830</v>
      </c>
      <c r="I275" s="28">
        <v>10</v>
      </c>
      <c r="J275" s="29">
        <v>3</v>
      </c>
      <c r="K275" s="29">
        <v>4</v>
      </c>
      <c r="L275" s="29">
        <v>3</v>
      </c>
      <c r="M275" s="29"/>
      <c r="N275" s="29"/>
      <c r="O275" s="38">
        <f t="shared" si="29"/>
        <v>3</v>
      </c>
      <c r="P275" s="38">
        <f t="shared" si="30"/>
        <v>4</v>
      </c>
      <c r="Q275" s="38">
        <f t="shared" si="31"/>
        <v>3</v>
      </c>
      <c r="R275" s="38">
        <f t="shared" si="32"/>
        <v>0</v>
      </c>
      <c r="S275" s="38">
        <f t="shared" si="33"/>
        <v>0</v>
      </c>
      <c r="T275" s="28">
        <f t="shared" si="34"/>
        <v>0</v>
      </c>
    </row>
    <row r="276" spans="1:20">
      <c r="A276" s="28" t="str">
        <f t="shared" si="28"/>
        <v>L0375076PVJ</v>
      </c>
      <c r="B276" s="30" t="s">
        <v>2649</v>
      </c>
      <c r="C276" s="30" t="s">
        <v>2594</v>
      </c>
      <c r="D276" s="30" t="s">
        <v>2595</v>
      </c>
      <c r="E276" s="30" t="s">
        <v>2596</v>
      </c>
      <c r="F276" s="30" t="s">
        <v>2650</v>
      </c>
      <c r="G276" s="34">
        <v>1</v>
      </c>
      <c r="H276" s="30" t="s">
        <v>2830</v>
      </c>
      <c r="I276" s="28">
        <v>10</v>
      </c>
      <c r="J276" s="29">
        <v>3</v>
      </c>
      <c r="K276" s="29">
        <v>4</v>
      </c>
      <c r="L276" s="29">
        <v>3</v>
      </c>
      <c r="M276" s="29"/>
      <c r="N276" s="29"/>
      <c r="O276" s="38">
        <f t="shared" si="29"/>
        <v>3</v>
      </c>
      <c r="P276" s="38">
        <f t="shared" si="30"/>
        <v>4</v>
      </c>
      <c r="Q276" s="38">
        <f t="shared" si="31"/>
        <v>3</v>
      </c>
      <c r="R276" s="38">
        <f t="shared" si="32"/>
        <v>0</v>
      </c>
      <c r="S276" s="38">
        <f t="shared" si="33"/>
        <v>0</v>
      </c>
      <c r="T276" s="28">
        <f t="shared" si="34"/>
        <v>0</v>
      </c>
    </row>
    <row r="277" spans="1:20">
      <c r="A277" s="28" t="str">
        <f t="shared" si="28"/>
        <v>L0433750PVJ</v>
      </c>
      <c r="B277" s="30" t="s">
        <v>2651</v>
      </c>
      <c r="C277" s="30" t="s">
        <v>2594</v>
      </c>
      <c r="D277" s="30" t="s">
        <v>2619</v>
      </c>
      <c r="E277" s="30" t="s">
        <v>2596</v>
      </c>
      <c r="F277" s="30" t="s">
        <v>2652</v>
      </c>
      <c r="G277" s="34">
        <v>1</v>
      </c>
      <c r="H277" s="30" t="s">
        <v>2830</v>
      </c>
      <c r="I277" s="28">
        <v>10</v>
      </c>
      <c r="J277" s="29">
        <v>3</v>
      </c>
      <c r="K277" s="29">
        <v>4</v>
      </c>
      <c r="L277" s="29">
        <v>3</v>
      </c>
      <c r="M277" s="29"/>
      <c r="N277" s="29"/>
      <c r="O277" s="38">
        <f t="shared" si="29"/>
        <v>3</v>
      </c>
      <c r="P277" s="38">
        <f t="shared" si="30"/>
        <v>4</v>
      </c>
      <c r="Q277" s="38">
        <f t="shared" si="31"/>
        <v>3</v>
      </c>
      <c r="R277" s="38">
        <f t="shared" si="32"/>
        <v>0</v>
      </c>
      <c r="S277" s="38">
        <f t="shared" si="33"/>
        <v>0</v>
      </c>
      <c r="T277" s="28">
        <f t="shared" si="34"/>
        <v>0</v>
      </c>
    </row>
    <row r="278" spans="1:20">
      <c r="A278" s="28" t="str">
        <f t="shared" si="28"/>
        <v>L0433757PVJ</v>
      </c>
      <c r="B278" s="30" t="s">
        <v>2653</v>
      </c>
      <c r="C278" s="30" t="s">
        <v>2594</v>
      </c>
      <c r="D278" s="30" t="s">
        <v>2619</v>
      </c>
      <c r="E278" s="30" t="s">
        <v>2596</v>
      </c>
      <c r="F278" s="30" t="s">
        <v>2654</v>
      </c>
      <c r="G278" s="34">
        <v>1</v>
      </c>
      <c r="H278" s="30" t="s">
        <v>2830</v>
      </c>
      <c r="I278" s="28">
        <v>10</v>
      </c>
      <c r="J278" s="29">
        <v>3</v>
      </c>
      <c r="K278" s="29">
        <v>4</v>
      </c>
      <c r="L278" s="29">
        <v>3</v>
      </c>
      <c r="M278" s="29"/>
      <c r="N278" s="29"/>
      <c r="O278" s="38">
        <f t="shared" si="29"/>
        <v>3</v>
      </c>
      <c r="P278" s="38">
        <f t="shared" si="30"/>
        <v>4</v>
      </c>
      <c r="Q278" s="38">
        <f t="shared" si="31"/>
        <v>3</v>
      </c>
      <c r="R278" s="38">
        <f t="shared" si="32"/>
        <v>0</v>
      </c>
      <c r="S278" s="38">
        <f t="shared" si="33"/>
        <v>0</v>
      </c>
      <c r="T278" s="28">
        <f t="shared" si="34"/>
        <v>0</v>
      </c>
    </row>
    <row r="279" spans="1:20">
      <c r="A279" s="28" t="str">
        <f t="shared" si="28"/>
        <v>L0457903</v>
      </c>
      <c r="B279" s="30" t="s">
        <v>2655</v>
      </c>
      <c r="C279" s="30" t="s">
        <v>2609</v>
      </c>
      <c r="D279" s="30" t="s">
        <v>2619</v>
      </c>
      <c r="E279" s="30"/>
      <c r="F279" s="30" t="s">
        <v>2656</v>
      </c>
      <c r="G279" s="34">
        <v>2</v>
      </c>
      <c r="H279" s="30" t="s">
        <v>2830</v>
      </c>
      <c r="I279" s="28">
        <v>10</v>
      </c>
      <c r="J279" s="29">
        <v>3</v>
      </c>
      <c r="K279" s="29">
        <v>4</v>
      </c>
      <c r="L279" s="29">
        <v>3</v>
      </c>
      <c r="M279" s="29"/>
      <c r="N279" s="29"/>
      <c r="O279" s="38">
        <f t="shared" si="29"/>
        <v>6</v>
      </c>
      <c r="P279" s="38">
        <f t="shared" si="30"/>
        <v>8</v>
      </c>
      <c r="Q279" s="38">
        <f t="shared" si="31"/>
        <v>6</v>
      </c>
      <c r="R279" s="38">
        <f t="shared" si="32"/>
        <v>0</v>
      </c>
      <c r="S279" s="38">
        <f t="shared" si="33"/>
        <v>0</v>
      </c>
      <c r="T279" s="28">
        <f t="shared" si="34"/>
        <v>0</v>
      </c>
    </row>
    <row r="280" spans="1:20">
      <c r="A280" s="28" t="str">
        <f t="shared" si="28"/>
        <v>L0376772PVJ</v>
      </c>
      <c r="B280" s="30" t="s">
        <v>2657</v>
      </c>
      <c r="C280" s="30" t="s">
        <v>2609</v>
      </c>
      <c r="D280" s="30" t="s">
        <v>2619</v>
      </c>
      <c r="E280" s="30" t="s">
        <v>2596</v>
      </c>
      <c r="F280" s="30" t="s">
        <v>2658</v>
      </c>
      <c r="G280" s="34">
        <v>3</v>
      </c>
      <c r="H280" s="30" t="s">
        <v>2830</v>
      </c>
      <c r="I280" s="28">
        <v>10</v>
      </c>
      <c r="J280" s="29">
        <v>3</v>
      </c>
      <c r="K280" s="29">
        <v>4</v>
      </c>
      <c r="L280" s="29">
        <v>3</v>
      </c>
      <c r="M280" s="29"/>
      <c r="N280" s="29"/>
      <c r="O280" s="38">
        <f t="shared" si="29"/>
        <v>9</v>
      </c>
      <c r="P280" s="38">
        <f t="shared" si="30"/>
        <v>12</v>
      </c>
      <c r="Q280" s="38">
        <f t="shared" si="31"/>
        <v>9</v>
      </c>
      <c r="R280" s="38">
        <f t="shared" si="32"/>
        <v>0</v>
      </c>
      <c r="S280" s="38">
        <f t="shared" si="33"/>
        <v>0</v>
      </c>
      <c r="T280" s="28">
        <f t="shared" si="34"/>
        <v>0</v>
      </c>
    </row>
    <row r="281" spans="1:20">
      <c r="A281" s="28" t="str">
        <f t="shared" si="28"/>
        <v>L0376765PVJ</v>
      </c>
      <c r="B281" s="30" t="s">
        <v>2659</v>
      </c>
      <c r="C281" s="30" t="s">
        <v>2609</v>
      </c>
      <c r="D281" s="30" t="s">
        <v>2619</v>
      </c>
      <c r="E281" s="30" t="s">
        <v>2596</v>
      </c>
      <c r="F281" s="30" t="s">
        <v>2660</v>
      </c>
      <c r="G281" s="34">
        <v>3</v>
      </c>
      <c r="H281" s="30" t="s">
        <v>2830</v>
      </c>
      <c r="I281" s="28">
        <v>10</v>
      </c>
      <c r="J281" s="29">
        <v>3</v>
      </c>
      <c r="K281" s="29">
        <v>4</v>
      </c>
      <c r="L281" s="29">
        <v>3</v>
      </c>
      <c r="M281" s="29"/>
      <c r="N281" s="29"/>
      <c r="O281" s="38">
        <f t="shared" si="29"/>
        <v>9</v>
      </c>
      <c r="P281" s="38">
        <f t="shared" si="30"/>
        <v>12</v>
      </c>
      <c r="Q281" s="38">
        <f t="shared" si="31"/>
        <v>9</v>
      </c>
      <c r="R281" s="38">
        <f t="shared" si="32"/>
        <v>0</v>
      </c>
      <c r="S281" s="38">
        <f t="shared" si="33"/>
        <v>0</v>
      </c>
      <c r="T281" s="28">
        <f t="shared" si="34"/>
        <v>0</v>
      </c>
    </row>
    <row r="282" spans="1:20">
      <c r="A282" s="28" t="str">
        <f t="shared" si="28"/>
        <v>L0446603PVJ</v>
      </c>
      <c r="B282" s="30" t="s">
        <v>2661</v>
      </c>
      <c r="C282" s="30" t="s">
        <v>2662</v>
      </c>
      <c r="D282" s="30" t="s">
        <v>2619</v>
      </c>
      <c r="E282" s="30" t="s">
        <v>2596</v>
      </c>
      <c r="F282" s="30" t="s">
        <v>2663</v>
      </c>
      <c r="G282" s="34">
        <v>2</v>
      </c>
      <c r="H282" s="30" t="s">
        <v>2830</v>
      </c>
      <c r="I282" s="28">
        <v>10</v>
      </c>
      <c r="J282" s="29">
        <v>3</v>
      </c>
      <c r="K282" s="29">
        <v>4</v>
      </c>
      <c r="L282" s="29">
        <v>3</v>
      </c>
      <c r="M282" s="29"/>
      <c r="N282" s="29"/>
      <c r="O282" s="38">
        <f t="shared" si="29"/>
        <v>6</v>
      </c>
      <c r="P282" s="38">
        <f t="shared" si="30"/>
        <v>8</v>
      </c>
      <c r="Q282" s="38">
        <f t="shared" si="31"/>
        <v>6</v>
      </c>
      <c r="R282" s="38">
        <f t="shared" si="32"/>
        <v>0</v>
      </c>
      <c r="S282" s="38">
        <f t="shared" si="33"/>
        <v>0</v>
      </c>
      <c r="T282" s="28">
        <f t="shared" si="34"/>
        <v>0</v>
      </c>
    </row>
    <row r="283" spans="1:20">
      <c r="A283" s="28" t="str">
        <f t="shared" si="28"/>
        <v>L0380519</v>
      </c>
      <c r="B283" s="30" t="s">
        <v>2664</v>
      </c>
      <c r="C283" s="30" t="s">
        <v>2609</v>
      </c>
      <c r="D283" s="30" t="s">
        <v>2619</v>
      </c>
      <c r="E283" s="30"/>
      <c r="F283" s="30" t="s">
        <v>2665</v>
      </c>
      <c r="G283" s="34">
        <v>2</v>
      </c>
      <c r="H283" s="30" t="s">
        <v>2830</v>
      </c>
      <c r="I283" s="28">
        <v>10</v>
      </c>
      <c r="J283" s="29">
        <v>3</v>
      </c>
      <c r="K283" s="29">
        <v>4</v>
      </c>
      <c r="L283" s="29">
        <v>3</v>
      </c>
      <c r="M283" s="29"/>
      <c r="N283" s="29"/>
      <c r="O283" s="38">
        <f t="shared" si="29"/>
        <v>6</v>
      </c>
      <c r="P283" s="38">
        <f t="shared" si="30"/>
        <v>8</v>
      </c>
      <c r="Q283" s="38">
        <f t="shared" si="31"/>
        <v>6</v>
      </c>
      <c r="R283" s="38">
        <f t="shared" si="32"/>
        <v>0</v>
      </c>
      <c r="S283" s="38">
        <f t="shared" si="33"/>
        <v>0</v>
      </c>
      <c r="T283" s="28">
        <f t="shared" si="34"/>
        <v>0</v>
      </c>
    </row>
    <row r="284" spans="1:20">
      <c r="A284" s="28" t="str">
        <f t="shared" si="28"/>
        <v>L0379351</v>
      </c>
      <c r="B284" s="30" t="s">
        <v>2666</v>
      </c>
      <c r="C284" s="30" t="s">
        <v>2594</v>
      </c>
      <c r="D284" s="30" t="s">
        <v>2606</v>
      </c>
      <c r="E284" s="30"/>
      <c r="F284" s="30" t="s">
        <v>2667</v>
      </c>
      <c r="G284" s="34">
        <v>2</v>
      </c>
      <c r="H284" s="30" t="s">
        <v>2830</v>
      </c>
      <c r="I284" s="28">
        <v>10</v>
      </c>
      <c r="J284" s="29">
        <v>3</v>
      </c>
      <c r="K284" s="29">
        <v>4</v>
      </c>
      <c r="L284" s="29">
        <v>3</v>
      </c>
      <c r="M284" s="29"/>
      <c r="N284" s="29"/>
      <c r="O284" s="38">
        <f t="shared" si="29"/>
        <v>6</v>
      </c>
      <c r="P284" s="38">
        <f t="shared" si="30"/>
        <v>8</v>
      </c>
      <c r="Q284" s="38">
        <f t="shared" si="31"/>
        <v>6</v>
      </c>
      <c r="R284" s="38">
        <f t="shared" si="32"/>
        <v>0</v>
      </c>
      <c r="S284" s="38">
        <f t="shared" si="33"/>
        <v>0</v>
      </c>
      <c r="T284" s="28">
        <f t="shared" si="34"/>
        <v>0</v>
      </c>
    </row>
    <row r="285" spans="1:20">
      <c r="A285" s="28" t="str">
        <f t="shared" si="28"/>
        <v>L0379348</v>
      </c>
      <c r="B285" s="30" t="s">
        <v>2668</v>
      </c>
      <c r="C285" s="30" t="s">
        <v>2594</v>
      </c>
      <c r="D285" s="30" t="s">
        <v>2606</v>
      </c>
      <c r="E285" s="30"/>
      <c r="F285" s="30" t="s">
        <v>2669</v>
      </c>
      <c r="G285" s="34">
        <v>2</v>
      </c>
      <c r="H285" s="30" t="s">
        <v>2830</v>
      </c>
      <c r="I285" s="28">
        <v>10</v>
      </c>
      <c r="J285" s="29">
        <v>3</v>
      </c>
      <c r="K285" s="29">
        <v>4</v>
      </c>
      <c r="L285" s="29">
        <v>3</v>
      </c>
      <c r="M285" s="29"/>
      <c r="N285" s="29"/>
      <c r="O285" s="38">
        <f t="shared" si="29"/>
        <v>6</v>
      </c>
      <c r="P285" s="38">
        <f t="shared" si="30"/>
        <v>8</v>
      </c>
      <c r="Q285" s="38">
        <f t="shared" si="31"/>
        <v>6</v>
      </c>
      <c r="R285" s="38">
        <f t="shared" si="32"/>
        <v>0</v>
      </c>
      <c r="S285" s="38">
        <f t="shared" si="33"/>
        <v>0</v>
      </c>
      <c r="T285" s="28">
        <f t="shared" si="34"/>
        <v>0</v>
      </c>
    </row>
    <row r="286" spans="1:20">
      <c r="A286" s="28" t="str">
        <f t="shared" si="28"/>
        <v>L0568113</v>
      </c>
      <c r="B286" s="30" t="s">
        <v>2670</v>
      </c>
      <c r="C286" s="30" t="s">
        <v>2609</v>
      </c>
      <c r="D286" s="30" t="s">
        <v>2606</v>
      </c>
      <c r="E286" s="30"/>
      <c r="F286" s="30" t="s">
        <v>2671</v>
      </c>
      <c r="G286" s="34">
        <v>1</v>
      </c>
      <c r="H286" s="30" t="s">
        <v>2830</v>
      </c>
      <c r="I286" s="28">
        <v>10</v>
      </c>
      <c r="J286" s="29">
        <v>3</v>
      </c>
      <c r="K286" s="29">
        <v>4</v>
      </c>
      <c r="L286" s="29">
        <v>3</v>
      </c>
      <c r="M286" s="29"/>
      <c r="N286" s="29"/>
      <c r="O286" s="38">
        <f t="shared" si="29"/>
        <v>3</v>
      </c>
      <c r="P286" s="38">
        <f t="shared" si="30"/>
        <v>4</v>
      </c>
      <c r="Q286" s="38">
        <f t="shared" si="31"/>
        <v>3</v>
      </c>
      <c r="R286" s="38">
        <f t="shared" si="32"/>
        <v>0</v>
      </c>
      <c r="S286" s="38">
        <f t="shared" si="33"/>
        <v>0</v>
      </c>
      <c r="T286" s="28">
        <f t="shared" si="34"/>
        <v>0</v>
      </c>
    </row>
    <row r="287" spans="1:20">
      <c r="A287" s="28" t="str">
        <f t="shared" si="28"/>
        <v>L0503238</v>
      </c>
      <c r="B287" s="30" t="s">
        <v>2672</v>
      </c>
      <c r="C287" s="30" t="s">
        <v>2609</v>
      </c>
      <c r="D287" s="30" t="s">
        <v>2606</v>
      </c>
      <c r="E287" s="30"/>
      <c r="F287" s="30" t="s">
        <v>2673</v>
      </c>
      <c r="G287" s="34">
        <v>1</v>
      </c>
      <c r="H287" s="30" t="s">
        <v>2830</v>
      </c>
      <c r="I287" s="28">
        <v>10</v>
      </c>
      <c r="J287" s="29">
        <v>3</v>
      </c>
      <c r="K287" s="29">
        <v>4</v>
      </c>
      <c r="L287" s="29">
        <v>3</v>
      </c>
      <c r="M287" s="29"/>
      <c r="N287" s="29"/>
      <c r="O287" s="38">
        <f t="shared" si="29"/>
        <v>3</v>
      </c>
      <c r="P287" s="38">
        <f t="shared" si="30"/>
        <v>4</v>
      </c>
      <c r="Q287" s="38">
        <f t="shared" si="31"/>
        <v>3</v>
      </c>
      <c r="R287" s="38">
        <f t="shared" si="32"/>
        <v>0</v>
      </c>
      <c r="S287" s="38">
        <f t="shared" si="33"/>
        <v>0</v>
      </c>
      <c r="T287" s="28">
        <f t="shared" si="34"/>
        <v>0</v>
      </c>
    </row>
    <row r="288" spans="1:20">
      <c r="A288" s="28" t="str">
        <f t="shared" si="28"/>
        <v>L0421471PVJ</v>
      </c>
      <c r="B288" s="30" t="s">
        <v>2674</v>
      </c>
      <c r="C288" s="30" t="s">
        <v>2594</v>
      </c>
      <c r="D288" s="30" t="s">
        <v>2606</v>
      </c>
      <c r="E288" s="30" t="s">
        <v>2596</v>
      </c>
      <c r="F288" s="30" t="s">
        <v>2675</v>
      </c>
      <c r="G288" s="34">
        <v>2</v>
      </c>
      <c r="H288" s="30" t="s">
        <v>2830</v>
      </c>
      <c r="I288" s="28">
        <v>10</v>
      </c>
      <c r="J288" s="29">
        <v>3</v>
      </c>
      <c r="K288" s="29">
        <v>4</v>
      </c>
      <c r="L288" s="29">
        <v>3</v>
      </c>
      <c r="M288" s="29"/>
      <c r="N288" s="29"/>
      <c r="O288" s="38">
        <f t="shared" si="29"/>
        <v>6</v>
      </c>
      <c r="P288" s="38">
        <f t="shared" si="30"/>
        <v>8</v>
      </c>
      <c r="Q288" s="38">
        <f t="shared" si="31"/>
        <v>6</v>
      </c>
      <c r="R288" s="38">
        <f t="shared" si="32"/>
        <v>0</v>
      </c>
      <c r="S288" s="38">
        <f t="shared" si="33"/>
        <v>0</v>
      </c>
      <c r="T288" s="28">
        <f t="shared" si="34"/>
        <v>0</v>
      </c>
    </row>
    <row r="289" spans="1:20">
      <c r="A289" s="28" t="str">
        <f t="shared" si="28"/>
        <v>L0565144</v>
      </c>
      <c r="B289" s="30" t="s">
        <v>2676</v>
      </c>
      <c r="C289" s="30" t="s">
        <v>2609</v>
      </c>
      <c r="D289" s="30" t="s">
        <v>2606</v>
      </c>
      <c r="E289" s="30"/>
      <c r="F289" s="30" t="s">
        <v>2677</v>
      </c>
      <c r="G289" s="34">
        <v>4</v>
      </c>
      <c r="H289" s="30" t="s">
        <v>2830</v>
      </c>
      <c r="I289" s="28">
        <v>10</v>
      </c>
      <c r="J289" s="29">
        <v>3</v>
      </c>
      <c r="K289" s="29">
        <v>4</v>
      </c>
      <c r="L289" s="29">
        <v>3</v>
      </c>
      <c r="M289" s="29"/>
      <c r="N289" s="29"/>
      <c r="O289" s="38">
        <f t="shared" si="29"/>
        <v>12</v>
      </c>
      <c r="P289" s="38">
        <f t="shared" si="30"/>
        <v>16</v>
      </c>
      <c r="Q289" s="38">
        <f t="shared" si="31"/>
        <v>12</v>
      </c>
      <c r="R289" s="38">
        <f t="shared" si="32"/>
        <v>0</v>
      </c>
      <c r="S289" s="38">
        <f t="shared" si="33"/>
        <v>0</v>
      </c>
      <c r="T289" s="28">
        <f t="shared" si="34"/>
        <v>0</v>
      </c>
    </row>
    <row r="290" spans="1:20">
      <c r="A290" s="28" t="str">
        <f t="shared" si="28"/>
        <v>L0382740</v>
      </c>
      <c r="B290" s="30" t="s">
        <v>2678</v>
      </c>
      <c r="C290" s="30" t="s">
        <v>2609</v>
      </c>
      <c r="D290" s="30" t="s">
        <v>2619</v>
      </c>
      <c r="E290" s="30" t="s">
        <v>309</v>
      </c>
      <c r="F290" s="30" t="s">
        <v>2679</v>
      </c>
      <c r="G290" s="34">
        <v>4</v>
      </c>
      <c r="H290" s="30" t="s">
        <v>2830</v>
      </c>
      <c r="I290" s="28">
        <v>10</v>
      </c>
      <c r="J290" s="29">
        <v>3</v>
      </c>
      <c r="K290" s="29">
        <v>4</v>
      </c>
      <c r="L290" s="29">
        <v>3</v>
      </c>
      <c r="M290" s="29"/>
      <c r="N290" s="29"/>
      <c r="O290" s="38">
        <f t="shared" si="29"/>
        <v>12</v>
      </c>
      <c r="P290" s="38">
        <f t="shared" si="30"/>
        <v>16</v>
      </c>
      <c r="Q290" s="38">
        <f t="shared" si="31"/>
        <v>12</v>
      </c>
      <c r="R290" s="38">
        <f t="shared" si="32"/>
        <v>0</v>
      </c>
      <c r="S290" s="38">
        <f t="shared" si="33"/>
        <v>0</v>
      </c>
      <c r="T290" s="28">
        <f t="shared" si="34"/>
        <v>0</v>
      </c>
    </row>
    <row r="291" spans="1:20">
      <c r="A291" s="28" t="str">
        <f t="shared" si="28"/>
        <v>L0565142</v>
      </c>
      <c r="B291" s="30" t="s">
        <v>2680</v>
      </c>
      <c r="C291" s="30" t="s">
        <v>2609</v>
      </c>
      <c r="D291" s="30" t="s">
        <v>2606</v>
      </c>
      <c r="E291" s="30"/>
      <c r="F291" s="30" t="s">
        <v>2681</v>
      </c>
      <c r="G291" s="34">
        <v>2</v>
      </c>
      <c r="H291" s="30" t="s">
        <v>2830</v>
      </c>
      <c r="I291" s="28">
        <v>10</v>
      </c>
      <c r="J291" s="29">
        <v>3</v>
      </c>
      <c r="K291" s="29">
        <v>4</v>
      </c>
      <c r="L291" s="29">
        <v>3</v>
      </c>
      <c r="M291" s="29"/>
      <c r="N291" s="29"/>
      <c r="O291" s="38">
        <f t="shared" si="29"/>
        <v>6</v>
      </c>
      <c r="P291" s="38">
        <f t="shared" si="30"/>
        <v>8</v>
      </c>
      <c r="Q291" s="38">
        <f t="shared" si="31"/>
        <v>6</v>
      </c>
      <c r="R291" s="38">
        <f t="shared" si="32"/>
        <v>0</v>
      </c>
      <c r="S291" s="38">
        <f t="shared" si="33"/>
        <v>0</v>
      </c>
      <c r="T291" s="28">
        <f t="shared" si="34"/>
        <v>0</v>
      </c>
    </row>
    <row r="292" spans="1:20">
      <c r="A292" s="28" t="str">
        <f t="shared" si="28"/>
        <v>L0463032</v>
      </c>
      <c r="B292" s="30" t="s">
        <v>2682</v>
      </c>
      <c r="C292" s="30" t="s">
        <v>2609</v>
      </c>
      <c r="D292" s="30" t="s">
        <v>2595</v>
      </c>
      <c r="E292" s="30"/>
      <c r="F292" s="30" t="s">
        <v>2683</v>
      </c>
      <c r="G292" s="34">
        <v>2</v>
      </c>
      <c r="H292" s="30" t="s">
        <v>2830</v>
      </c>
      <c r="I292" s="28">
        <v>10</v>
      </c>
      <c r="J292" s="29">
        <v>3</v>
      </c>
      <c r="K292" s="29">
        <v>4</v>
      </c>
      <c r="L292" s="29">
        <v>3</v>
      </c>
      <c r="M292" s="29"/>
      <c r="N292" s="29"/>
      <c r="O292" s="38">
        <f t="shared" si="29"/>
        <v>6</v>
      </c>
      <c r="P292" s="38">
        <f t="shared" si="30"/>
        <v>8</v>
      </c>
      <c r="Q292" s="38">
        <f t="shared" si="31"/>
        <v>6</v>
      </c>
      <c r="R292" s="38">
        <f t="shared" si="32"/>
        <v>0</v>
      </c>
      <c r="S292" s="38">
        <f t="shared" si="33"/>
        <v>0</v>
      </c>
      <c r="T292" s="28">
        <f t="shared" si="34"/>
        <v>0</v>
      </c>
    </row>
    <row r="293" spans="1:20">
      <c r="A293" s="28" t="str">
        <f t="shared" si="28"/>
        <v>L0417448</v>
      </c>
      <c r="B293" s="30" t="s">
        <v>2684</v>
      </c>
      <c r="C293" s="30" t="s">
        <v>2609</v>
      </c>
      <c r="D293" s="30" t="s">
        <v>2595</v>
      </c>
      <c r="E293" s="30" t="s">
        <v>309</v>
      </c>
      <c r="F293" s="30" t="s">
        <v>2685</v>
      </c>
      <c r="G293" s="34">
        <v>1</v>
      </c>
      <c r="H293" s="30" t="s">
        <v>2830</v>
      </c>
      <c r="I293" s="28">
        <v>10</v>
      </c>
      <c r="J293" s="29">
        <v>3</v>
      </c>
      <c r="K293" s="29">
        <v>4</v>
      </c>
      <c r="L293" s="29">
        <v>3</v>
      </c>
      <c r="M293" s="29"/>
      <c r="N293" s="29"/>
      <c r="O293" s="38">
        <f t="shared" si="29"/>
        <v>3</v>
      </c>
      <c r="P293" s="38">
        <f t="shared" si="30"/>
        <v>4</v>
      </c>
      <c r="Q293" s="38">
        <f t="shared" si="31"/>
        <v>3</v>
      </c>
      <c r="R293" s="38">
        <f t="shared" si="32"/>
        <v>0</v>
      </c>
      <c r="S293" s="38">
        <f t="shared" si="33"/>
        <v>0</v>
      </c>
      <c r="T293" s="28">
        <f t="shared" si="34"/>
        <v>0</v>
      </c>
    </row>
    <row r="294" spans="1:20">
      <c r="A294" s="28" t="str">
        <f t="shared" si="28"/>
        <v>L0417447</v>
      </c>
      <c r="B294" s="30" t="s">
        <v>2686</v>
      </c>
      <c r="C294" s="30" t="s">
        <v>2609</v>
      </c>
      <c r="D294" s="30" t="s">
        <v>2595</v>
      </c>
      <c r="E294" s="30" t="s">
        <v>309</v>
      </c>
      <c r="F294" s="30" t="s">
        <v>2687</v>
      </c>
      <c r="G294" s="34">
        <v>1</v>
      </c>
      <c r="H294" s="30" t="s">
        <v>2830</v>
      </c>
      <c r="I294" s="28">
        <v>10</v>
      </c>
      <c r="J294" s="29">
        <v>3</v>
      </c>
      <c r="K294" s="29">
        <v>4</v>
      </c>
      <c r="L294" s="29">
        <v>3</v>
      </c>
      <c r="M294" s="29"/>
      <c r="N294" s="29"/>
      <c r="O294" s="38">
        <f t="shared" si="29"/>
        <v>3</v>
      </c>
      <c r="P294" s="38">
        <f t="shared" si="30"/>
        <v>4</v>
      </c>
      <c r="Q294" s="38">
        <f t="shared" si="31"/>
        <v>3</v>
      </c>
      <c r="R294" s="38">
        <f t="shared" si="32"/>
        <v>0</v>
      </c>
      <c r="S294" s="38">
        <f t="shared" si="33"/>
        <v>0</v>
      </c>
      <c r="T294" s="28">
        <f t="shared" si="34"/>
        <v>0</v>
      </c>
    </row>
    <row r="295" spans="1:20">
      <c r="A295" s="28" t="str">
        <f t="shared" si="28"/>
        <v>L0568117</v>
      </c>
      <c r="B295" s="30" t="s">
        <v>2688</v>
      </c>
      <c r="C295" s="30" t="s">
        <v>2609</v>
      </c>
      <c r="D295" s="30" t="s">
        <v>2606</v>
      </c>
      <c r="E295" s="30"/>
      <c r="F295" s="30" t="s">
        <v>2689</v>
      </c>
      <c r="G295" s="34">
        <v>1</v>
      </c>
      <c r="H295" s="30" t="s">
        <v>2830</v>
      </c>
      <c r="I295" s="28">
        <v>10</v>
      </c>
      <c r="J295" s="29">
        <v>3</v>
      </c>
      <c r="K295" s="29">
        <v>4</v>
      </c>
      <c r="L295" s="29">
        <v>3</v>
      </c>
      <c r="M295" s="29"/>
      <c r="N295" s="29"/>
      <c r="O295" s="38">
        <f t="shared" si="29"/>
        <v>3</v>
      </c>
      <c r="P295" s="38">
        <f t="shared" si="30"/>
        <v>4</v>
      </c>
      <c r="Q295" s="38">
        <f t="shared" si="31"/>
        <v>3</v>
      </c>
      <c r="R295" s="38">
        <f t="shared" si="32"/>
        <v>0</v>
      </c>
      <c r="S295" s="38">
        <f t="shared" si="33"/>
        <v>0</v>
      </c>
      <c r="T295" s="28">
        <f t="shared" si="34"/>
        <v>0</v>
      </c>
    </row>
    <row r="296" spans="1:20">
      <c r="A296" s="28" t="str">
        <f t="shared" si="28"/>
        <v>L0438674</v>
      </c>
      <c r="B296" s="30" t="s">
        <v>2690</v>
      </c>
      <c r="C296" s="30" t="s">
        <v>2609</v>
      </c>
      <c r="D296" s="30" t="s">
        <v>2606</v>
      </c>
      <c r="E296" s="30"/>
      <c r="F296" s="30" t="s">
        <v>2691</v>
      </c>
      <c r="G296" s="34">
        <v>1</v>
      </c>
      <c r="H296" s="30" t="s">
        <v>2830</v>
      </c>
      <c r="I296" s="28">
        <v>10</v>
      </c>
      <c r="J296" s="29">
        <v>3</v>
      </c>
      <c r="K296" s="29">
        <v>4</v>
      </c>
      <c r="L296" s="29">
        <v>3</v>
      </c>
      <c r="M296" s="29"/>
      <c r="N296" s="29"/>
      <c r="O296" s="38">
        <f t="shared" si="29"/>
        <v>3</v>
      </c>
      <c r="P296" s="38">
        <f t="shared" si="30"/>
        <v>4</v>
      </c>
      <c r="Q296" s="38">
        <f t="shared" si="31"/>
        <v>3</v>
      </c>
      <c r="R296" s="38">
        <f t="shared" si="32"/>
        <v>0</v>
      </c>
      <c r="S296" s="38">
        <f t="shared" si="33"/>
        <v>0</v>
      </c>
      <c r="T296" s="28">
        <f t="shared" si="34"/>
        <v>0</v>
      </c>
    </row>
    <row r="297" spans="1:20">
      <c r="A297" s="28" t="str">
        <f t="shared" si="28"/>
        <v>L0568119</v>
      </c>
      <c r="B297" s="30" t="s">
        <v>2692</v>
      </c>
      <c r="C297" s="30" t="s">
        <v>2609</v>
      </c>
      <c r="D297" s="30" t="s">
        <v>2606</v>
      </c>
      <c r="E297" s="30"/>
      <c r="F297" s="30" t="s">
        <v>2693</v>
      </c>
      <c r="G297" s="34">
        <v>1</v>
      </c>
      <c r="H297" s="30" t="s">
        <v>2830</v>
      </c>
      <c r="I297" s="28">
        <v>10</v>
      </c>
      <c r="J297" s="29">
        <v>3</v>
      </c>
      <c r="K297" s="29">
        <v>4</v>
      </c>
      <c r="L297" s="29">
        <v>3</v>
      </c>
      <c r="M297" s="29"/>
      <c r="N297" s="29"/>
      <c r="O297" s="38">
        <f t="shared" si="29"/>
        <v>3</v>
      </c>
      <c r="P297" s="38">
        <f t="shared" si="30"/>
        <v>4</v>
      </c>
      <c r="Q297" s="38">
        <f t="shared" si="31"/>
        <v>3</v>
      </c>
      <c r="R297" s="38">
        <f t="shared" si="32"/>
        <v>0</v>
      </c>
      <c r="S297" s="38">
        <f t="shared" si="33"/>
        <v>0</v>
      </c>
      <c r="T297" s="28">
        <f t="shared" si="34"/>
        <v>0</v>
      </c>
    </row>
    <row r="298" spans="1:20">
      <c r="A298" s="28" t="str">
        <f t="shared" si="28"/>
        <v>L0392732</v>
      </c>
      <c r="B298" s="30" t="s">
        <v>2694</v>
      </c>
      <c r="C298" s="30" t="s">
        <v>2609</v>
      </c>
      <c r="D298" s="30" t="s">
        <v>2595</v>
      </c>
      <c r="E298" s="30"/>
      <c r="F298" s="30" t="s">
        <v>2695</v>
      </c>
      <c r="G298" s="34">
        <v>1</v>
      </c>
      <c r="H298" s="30" t="s">
        <v>2830</v>
      </c>
      <c r="I298" s="28">
        <v>10</v>
      </c>
      <c r="J298" s="29">
        <v>3</v>
      </c>
      <c r="K298" s="29">
        <v>4</v>
      </c>
      <c r="L298" s="29">
        <v>3</v>
      </c>
      <c r="M298" s="29"/>
      <c r="N298" s="29"/>
      <c r="O298" s="38">
        <f t="shared" si="29"/>
        <v>3</v>
      </c>
      <c r="P298" s="38">
        <f t="shared" si="30"/>
        <v>4</v>
      </c>
      <c r="Q298" s="38">
        <f t="shared" si="31"/>
        <v>3</v>
      </c>
      <c r="R298" s="38">
        <f t="shared" si="32"/>
        <v>0</v>
      </c>
      <c r="S298" s="38">
        <f t="shared" si="33"/>
        <v>0</v>
      </c>
      <c r="T298" s="28">
        <f t="shared" si="34"/>
        <v>0</v>
      </c>
    </row>
    <row r="299" spans="1:20">
      <c r="A299" s="28" t="str">
        <f t="shared" si="28"/>
        <v>L0568120</v>
      </c>
      <c r="B299" s="30" t="s">
        <v>2696</v>
      </c>
      <c r="C299" s="30" t="s">
        <v>2609</v>
      </c>
      <c r="D299" s="30" t="s">
        <v>2606</v>
      </c>
      <c r="E299" s="30"/>
      <c r="F299" s="30" t="s">
        <v>2697</v>
      </c>
      <c r="G299" s="34">
        <v>1</v>
      </c>
      <c r="H299" s="30" t="s">
        <v>2830</v>
      </c>
      <c r="I299" s="28">
        <v>10</v>
      </c>
      <c r="J299" s="29">
        <v>3</v>
      </c>
      <c r="K299" s="29">
        <v>4</v>
      </c>
      <c r="L299" s="29">
        <v>3</v>
      </c>
      <c r="M299" s="29"/>
      <c r="N299" s="29"/>
      <c r="O299" s="38">
        <f t="shared" si="29"/>
        <v>3</v>
      </c>
      <c r="P299" s="38">
        <f t="shared" si="30"/>
        <v>4</v>
      </c>
      <c r="Q299" s="38">
        <f t="shared" si="31"/>
        <v>3</v>
      </c>
      <c r="R299" s="38">
        <f t="shared" si="32"/>
        <v>0</v>
      </c>
      <c r="S299" s="38">
        <f t="shared" si="33"/>
        <v>0</v>
      </c>
      <c r="T299" s="28">
        <f t="shared" si="34"/>
        <v>0</v>
      </c>
    </row>
    <row r="300" spans="1:20">
      <c r="A300" s="28" t="str">
        <f t="shared" si="28"/>
        <v>L0392730</v>
      </c>
      <c r="B300" s="30" t="s">
        <v>2698</v>
      </c>
      <c r="C300" s="30" t="s">
        <v>2609</v>
      </c>
      <c r="D300" s="30" t="s">
        <v>2595</v>
      </c>
      <c r="E300" s="30"/>
      <c r="F300" s="30" t="s">
        <v>2699</v>
      </c>
      <c r="G300" s="34">
        <v>1</v>
      </c>
      <c r="H300" s="30" t="s">
        <v>2830</v>
      </c>
      <c r="I300" s="28">
        <v>10</v>
      </c>
      <c r="J300" s="29">
        <v>3</v>
      </c>
      <c r="K300" s="29">
        <v>4</v>
      </c>
      <c r="L300" s="29">
        <v>3</v>
      </c>
      <c r="M300" s="29"/>
      <c r="N300" s="29"/>
      <c r="O300" s="38">
        <f t="shared" si="29"/>
        <v>3</v>
      </c>
      <c r="P300" s="38">
        <f t="shared" si="30"/>
        <v>4</v>
      </c>
      <c r="Q300" s="38">
        <f t="shared" si="31"/>
        <v>3</v>
      </c>
      <c r="R300" s="38">
        <f t="shared" si="32"/>
        <v>0</v>
      </c>
      <c r="S300" s="38">
        <f t="shared" si="33"/>
        <v>0</v>
      </c>
      <c r="T300" s="28">
        <f t="shared" si="34"/>
        <v>0</v>
      </c>
    </row>
    <row r="301" spans="1:20">
      <c r="A301" s="28" t="str">
        <f t="shared" si="28"/>
        <v>L0541929</v>
      </c>
      <c r="B301" s="30" t="s">
        <v>2700</v>
      </c>
      <c r="C301" s="30" t="s">
        <v>2609</v>
      </c>
      <c r="D301" s="31" t="s">
        <v>2619</v>
      </c>
      <c r="E301" s="30"/>
      <c r="F301" s="30" t="s">
        <v>2701</v>
      </c>
      <c r="G301" s="34">
        <v>1</v>
      </c>
      <c r="H301" s="30" t="s">
        <v>2830</v>
      </c>
      <c r="I301" s="28">
        <v>10</v>
      </c>
      <c r="J301" s="29">
        <v>3</v>
      </c>
      <c r="K301" s="29">
        <v>4</v>
      </c>
      <c r="L301" s="29">
        <v>3</v>
      </c>
      <c r="M301" s="29"/>
      <c r="N301" s="29"/>
      <c r="O301" s="38">
        <f t="shared" si="29"/>
        <v>3</v>
      </c>
      <c r="P301" s="38">
        <f t="shared" si="30"/>
        <v>4</v>
      </c>
      <c r="Q301" s="38">
        <f t="shared" si="31"/>
        <v>3</v>
      </c>
      <c r="R301" s="38">
        <f t="shared" si="32"/>
        <v>0</v>
      </c>
      <c r="S301" s="38">
        <f t="shared" si="33"/>
        <v>0</v>
      </c>
      <c r="T301" s="28">
        <f t="shared" si="34"/>
        <v>0</v>
      </c>
    </row>
    <row r="302" spans="1:20">
      <c r="A302" s="28" t="str">
        <f t="shared" si="28"/>
        <v>L0541938</v>
      </c>
      <c r="B302" s="30" t="s">
        <v>2702</v>
      </c>
      <c r="C302" s="30" t="s">
        <v>2609</v>
      </c>
      <c r="D302" s="31" t="s">
        <v>2619</v>
      </c>
      <c r="E302" s="30"/>
      <c r="F302" s="30" t="s">
        <v>2703</v>
      </c>
      <c r="G302" s="34">
        <v>1</v>
      </c>
      <c r="H302" s="30" t="s">
        <v>2830</v>
      </c>
      <c r="I302" s="28">
        <v>10</v>
      </c>
      <c r="J302" s="29">
        <v>3</v>
      </c>
      <c r="K302" s="29">
        <v>4</v>
      </c>
      <c r="L302" s="29">
        <v>3</v>
      </c>
      <c r="M302" s="29"/>
      <c r="N302" s="29"/>
      <c r="O302" s="38">
        <f t="shared" si="29"/>
        <v>3</v>
      </c>
      <c r="P302" s="38">
        <f t="shared" si="30"/>
        <v>4</v>
      </c>
      <c r="Q302" s="38">
        <f t="shared" si="31"/>
        <v>3</v>
      </c>
      <c r="R302" s="38">
        <f t="shared" si="32"/>
        <v>0</v>
      </c>
      <c r="S302" s="38">
        <f t="shared" si="33"/>
        <v>0</v>
      </c>
      <c r="T302" s="28">
        <f t="shared" si="34"/>
        <v>0</v>
      </c>
    </row>
    <row r="303" spans="1:20">
      <c r="A303" s="28" t="str">
        <f t="shared" si="28"/>
        <v>L0512765</v>
      </c>
      <c r="B303" s="30" t="s">
        <v>2704</v>
      </c>
      <c r="C303" s="30" t="s">
        <v>2594</v>
      </c>
      <c r="D303" s="30" t="s">
        <v>2606</v>
      </c>
      <c r="E303" s="30"/>
      <c r="F303" s="30" t="s">
        <v>2705</v>
      </c>
      <c r="G303" s="34">
        <v>2</v>
      </c>
      <c r="H303" s="30" t="s">
        <v>2830</v>
      </c>
      <c r="I303" s="28">
        <v>10</v>
      </c>
      <c r="J303" s="29">
        <v>3</v>
      </c>
      <c r="K303" s="29">
        <v>4</v>
      </c>
      <c r="L303" s="29">
        <v>3</v>
      </c>
      <c r="M303" s="29"/>
      <c r="N303" s="29"/>
      <c r="O303" s="38">
        <f t="shared" si="29"/>
        <v>6</v>
      </c>
      <c r="P303" s="38">
        <f t="shared" si="30"/>
        <v>8</v>
      </c>
      <c r="Q303" s="38">
        <f t="shared" si="31"/>
        <v>6</v>
      </c>
      <c r="R303" s="38">
        <f t="shared" si="32"/>
        <v>0</v>
      </c>
      <c r="S303" s="38">
        <f t="shared" si="33"/>
        <v>0</v>
      </c>
      <c r="T303" s="28">
        <f t="shared" si="34"/>
        <v>0</v>
      </c>
    </row>
    <row r="304" spans="1:20">
      <c r="A304" s="28" t="str">
        <f t="shared" si="28"/>
        <v>L0438708</v>
      </c>
      <c r="B304" s="30" t="s">
        <v>2706</v>
      </c>
      <c r="C304" s="30" t="s">
        <v>2662</v>
      </c>
      <c r="D304" s="30" t="s">
        <v>2606</v>
      </c>
      <c r="E304" s="30"/>
      <c r="F304" s="30" t="s">
        <v>2707</v>
      </c>
      <c r="G304" s="34">
        <v>2</v>
      </c>
      <c r="H304" s="30" t="s">
        <v>2830</v>
      </c>
      <c r="I304" s="28">
        <v>10</v>
      </c>
      <c r="J304" s="29">
        <v>3</v>
      </c>
      <c r="K304" s="29">
        <v>4</v>
      </c>
      <c r="L304" s="29">
        <v>3</v>
      </c>
      <c r="M304" s="29"/>
      <c r="N304" s="29"/>
      <c r="O304" s="38">
        <f t="shared" si="29"/>
        <v>6</v>
      </c>
      <c r="P304" s="38">
        <f t="shared" si="30"/>
        <v>8</v>
      </c>
      <c r="Q304" s="38">
        <f t="shared" si="31"/>
        <v>6</v>
      </c>
      <c r="R304" s="38">
        <f t="shared" si="32"/>
        <v>0</v>
      </c>
      <c r="S304" s="38">
        <f t="shared" si="33"/>
        <v>0</v>
      </c>
      <c r="T304" s="28">
        <f t="shared" si="34"/>
        <v>0</v>
      </c>
    </row>
    <row r="305" spans="1:20">
      <c r="A305" s="28" t="str">
        <f t="shared" si="28"/>
        <v>L0568311</v>
      </c>
      <c r="B305" s="30" t="s">
        <v>2708</v>
      </c>
      <c r="C305" s="30" t="s">
        <v>2609</v>
      </c>
      <c r="D305" s="30" t="s">
        <v>2606</v>
      </c>
      <c r="E305" s="30"/>
      <c r="F305" s="30" t="s">
        <v>2709</v>
      </c>
      <c r="G305" s="35">
        <v>2</v>
      </c>
      <c r="H305" s="30" t="s">
        <v>2830</v>
      </c>
      <c r="I305" s="28">
        <v>10</v>
      </c>
      <c r="J305" s="29">
        <v>3</v>
      </c>
      <c r="K305" s="29">
        <v>4</v>
      </c>
      <c r="L305" s="29">
        <v>3</v>
      </c>
      <c r="M305" s="29"/>
      <c r="N305" s="29"/>
      <c r="O305" s="38">
        <f t="shared" si="29"/>
        <v>6</v>
      </c>
      <c r="P305" s="38">
        <f t="shared" si="30"/>
        <v>8</v>
      </c>
      <c r="Q305" s="38">
        <f t="shared" si="31"/>
        <v>6</v>
      </c>
      <c r="R305" s="38">
        <f t="shared" si="32"/>
        <v>0</v>
      </c>
      <c r="S305" s="38">
        <f t="shared" si="33"/>
        <v>0</v>
      </c>
      <c r="T305" s="28">
        <f t="shared" si="34"/>
        <v>0</v>
      </c>
    </row>
    <row r="306" spans="1:20">
      <c r="A306" s="28" t="str">
        <f t="shared" si="28"/>
        <v>L0417110</v>
      </c>
      <c r="B306" s="30" t="s">
        <v>2710</v>
      </c>
      <c r="C306" s="30" t="s">
        <v>2609</v>
      </c>
      <c r="D306" s="30" t="s">
        <v>2619</v>
      </c>
      <c r="E306" s="30" t="s">
        <v>309</v>
      </c>
      <c r="F306" s="30" t="s">
        <v>2711</v>
      </c>
      <c r="G306" s="35">
        <v>2</v>
      </c>
      <c r="H306" s="30" t="s">
        <v>2830</v>
      </c>
      <c r="I306" s="28">
        <v>10</v>
      </c>
      <c r="J306" s="29">
        <v>3</v>
      </c>
      <c r="K306" s="29">
        <v>4</v>
      </c>
      <c r="L306" s="29">
        <v>3</v>
      </c>
      <c r="M306" s="29"/>
      <c r="N306" s="29"/>
      <c r="O306" s="38">
        <f t="shared" si="29"/>
        <v>6</v>
      </c>
      <c r="P306" s="38">
        <f t="shared" si="30"/>
        <v>8</v>
      </c>
      <c r="Q306" s="38">
        <f t="shared" si="31"/>
        <v>6</v>
      </c>
      <c r="R306" s="38">
        <f t="shared" si="32"/>
        <v>0</v>
      </c>
      <c r="S306" s="38">
        <f t="shared" si="33"/>
        <v>0</v>
      </c>
      <c r="T306" s="28">
        <f t="shared" si="34"/>
        <v>0</v>
      </c>
    </row>
    <row r="307" spans="1:20">
      <c r="A307" s="28" t="str">
        <f t="shared" si="28"/>
        <v>L0568126</v>
      </c>
      <c r="B307" s="30" t="s">
        <v>2712</v>
      </c>
      <c r="C307" s="30" t="s">
        <v>2609</v>
      </c>
      <c r="D307" s="30" t="s">
        <v>2606</v>
      </c>
      <c r="E307" s="30"/>
      <c r="F307" s="30" t="s">
        <v>2713</v>
      </c>
      <c r="G307" s="35">
        <v>1</v>
      </c>
      <c r="H307" s="30" t="s">
        <v>2830</v>
      </c>
      <c r="I307" s="28">
        <v>10</v>
      </c>
      <c r="J307" s="29">
        <v>3</v>
      </c>
      <c r="K307" s="29">
        <v>4</v>
      </c>
      <c r="L307" s="29">
        <v>3</v>
      </c>
      <c r="M307" s="29"/>
      <c r="N307" s="29"/>
      <c r="O307" s="38">
        <f t="shared" si="29"/>
        <v>3</v>
      </c>
      <c r="P307" s="38">
        <f t="shared" si="30"/>
        <v>4</v>
      </c>
      <c r="Q307" s="38">
        <f t="shared" si="31"/>
        <v>3</v>
      </c>
      <c r="R307" s="38">
        <f t="shared" si="32"/>
        <v>0</v>
      </c>
      <c r="S307" s="38">
        <f t="shared" si="33"/>
        <v>0</v>
      </c>
      <c r="T307" s="28">
        <f t="shared" si="34"/>
        <v>0</v>
      </c>
    </row>
    <row r="308" spans="1:20">
      <c r="A308" s="28" t="str">
        <f t="shared" si="28"/>
        <v>L0417184</v>
      </c>
      <c r="B308" s="30" t="s">
        <v>2714</v>
      </c>
      <c r="C308" s="30" t="s">
        <v>2609</v>
      </c>
      <c r="D308" s="30" t="s">
        <v>2595</v>
      </c>
      <c r="E308" s="30" t="s">
        <v>309</v>
      </c>
      <c r="F308" s="30" t="s">
        <v>2715</v>
      </c>
      <c r="G308" s="35">
        <v>1</v>
      </c>
      <c r="H308" s="30" t="s">
        <v>2830</v>
      </c>
      <c r="I308" s="28">
        <v>10</v>
      </c>
      <c r="J308" s="29">
        <v>3</v>
      </c>
      <c r="K308" s="29">
        <v>4</v>
      </c>
      <c r="L308" s="29">
        <v>3</v>
      </c>
      <c r="M308" s="29"/>
      <c r="N308" s="29"/>
      <c r="O308" s="38">
        <f t="shared" si="29"/>
        <v>3</v>
      </c>
      <c r="P308" s="38">
        <f t="shared" si="30"/>
        <v>4</v>
      </c>
      <c r="Q308" s="38">
        <f t="shared" si="31"/>
        <v>3</v>
      </c>
      <c r="R308" s="38">
        <f t="shared" si="32"/>
        <v>0</v>
      </c>
      <c r="S308" s="38">
        <f t="shared" si="33"/>
        <v>0</v>
      </c>
      <c r="T308" s="28">
        <f t="shared" si="34"/>
        <v>0</v>
      </c>
    </row>
    <row r="309" spans="1:20">
      <c r="A309" s="28" t="str">
        <f t="shared" si="28"/>
        <v>L0568127</v>
      </c>
      <c r="B309" s="30" t="s">
        <v>2716</v>
      </c>
      <c r="C309" s="30" t="s">
        <v>2609</v>
      </c>
      <c r="D309" s="30" t="s">
        <v>2606</v>
      </c>
      <c r="E309" s="30"/>
      <c r="F309" s="30" t="s">
        <v>2717</v>
      </c>
      <c r="G309" s="35">
        <v>1</v>
      </c>
      <c r="H309" s="30" t="s">
        <v>2830</v>
      </c>
      <c r="I309" s="28">
        <v>10</v>
      </c>
      <c r="J309" s="29">
        <v>3</v>
      </c>
      <c r="K309" s="29">
        <v>4</v>
      </c>
      <c r="L309" s="29">
        <v>3</v>
      </c>
      <c r="M309" s="29"/>
      <c r="N309" s="29"/>
      <c r="O309" s="38">
        <f t="shared" si="29"/>
        <v>3</v>
      </c>
      <c r="P309" s="38">
        <f t="shared" si="30"/>
        <v>4</v>
      </c>
      <c r="Q309" s="38">
        <f t="shared" si="31"/>
        <v>3</v>
      </c>
      <c r="R309" s="38">
        <f t="shared" si="32"/>
        <v>0</v>
      </c>
      <c r="S309" s="38">
        <f t="shared" si="33"/>
        <v>0</v>
      </c>
      <c r="T309" s="28">
        <f t="shared" si="34"/>
        <v>0</v>
      </c>
    </row>
    <row r="310" spans="1:20">
      <c r="A310" s="28" t="str">
        <f t="shared" si="28"/>
        <v>L0417183</v>
      </c>
      <c r="B310" s="30" t="s">
        <v>2718</v>
      </c>
      <c r="C310" s="30" t="s">
        <v>2609</v>
      </c>
      <c r="D310" s="30" t="s">
        <v>2595</v>
      </c>
      <c r="E310" s="30" t="s">
        <v>309</v>
      </c>
      <c r="F310" s="30" t="s">
        <v>2719</v>
      </c>
      <c r="G310" s="35">
        <v>1</v>
      </c>
      <c r="H310" s="30" t="s">
        <v>2830</v>
      </c>
      <c r="I310" s="28">
        <v>10</v>
      </c>
      <c r="J310" s="29">
        <v>3</v>
      </c>
      <c r="K310" s="29">
        <v>4</v>
      </c>
      <c r="L310" s="29">
        <v>3</v>
      </c>
      <c r="M310" s="29"/>
      <c r="N310" s="29"/>
      <c r="O310" s="38">
        <f t="shared" si="29"/>
        <v>3</v>
      </c>
      <c r="P310" s="38">
        <f t="shared" si="30"/>
        <v>4</v>
      </c>
      <c r="Q310" s="38">
        <f t="shared" si="31"/>
        <v>3</v>
      </c>
      <c r="R310" s="38">
        <f t="shared" si="32"/>
        <v>0</v>
      </c>
      <c r="S310" s="38">
        <f t="shared" si="33"/>
        <v>0</v>
      </c>
      <c r="T310" s="28">
        <f t="shared" si="34"/>
        <v>0</v>
      </c>
    </row>
    <row r="311" spans="1:20">
      <c r="A311" s="28" t="str">
        <f t="shared" si="28"/>
        <v>L0486924PVJ</v>
      </c>
      <c r="B311" s="30" t="s">
        <v>2838</v>
      </c>
      <c r="C311" s="30" t="s">
        <v>2609</v>
      </c>
      <c r="D311" s="908" t="s">
        <v>2595</v>
      </c>
      <c r="E311" s="30" t="s">
        <v>2596</v>
      </c>
      <c r="F311" s="32" t="s">
        <v>2839</v>
      </c>
      <c r="G311" s="33">
        <v>1</v>
      </c>
      <c r="H311" s="30" t="s">
        <v>2830</v>
      </c>
      <c r="I311" s="28">
        <v>10</v>
      </c>
      <c r="J311" s="29">
        <v>3</v>
      </c>
      <c r="K311" s="29">
        <v>4</v>
      </c>
      <c r="L311" s="29">
        <v>3</v>
      </c>
      <c r="M311" s="29"/>
      <c r="N311" s="29"/>
      <c r="O311" s="38">
        <f t="shared" si="29"/>
        <v>3</v>
      </c>
      <c r="P311" s="38">
        <f t="shared" si="30"/>
        <v>4</v>
      </c>
      <c r="Q311" s="38">
        <f t="shared" si="31"/>
        <v>3</v>
      </c>
      <c r="R311" s="38">
        <f t="shared" si="32"/>
        <v>0</v>
      </c>
      <c r="S311" s="38">
        <f t="shared" si="33"/>
        <v>0</v>
      </c>
      <c r="T311" s="28">
        <f t="shared" si="34"/>
        <v>0</v>
      </c>
    </row>
    <row r="312" spans="1:20">
      <c r="A312" s="28" t="str">
        <f t="shared" si="28"/>
        <v>L0525469PVJ</v>
      </c>
      <c r="B312" s="30" t="s">
        <v>2722</v>
      </c>
      <c r="C312" s="30" t="s">
        <v>2594</v>
      </c>
      <c r="D312" s="908" t="s">
        <v>2595</v>
      </c>
      <c r="E312" s="30" t="s">
        <v>2596</v>
      </c>
      <c r="F312" s="32" t="s">
        <v>2723</v>
      </c>
      <c r="G312" s="33">
        <v>1</v>
      </c>
      <c r="H312" s="30" t="s">
        <v>2830</v>
      </c>
      <c r="I312" s="28">
        <v>10</v>
      </c>
      <c r="J312" s="29">
        <v>3</v>
      </c>
      <c r="K312" s="29">
        <v>4</v>
      </c>
      <c r="L312" s="29">
        <v>3</v>
      </c>
      <c r="M312" s="29"/>
      <c r="N312" s="29"/>
      <c r="O312" s="38">
        <f t="shared" si="29"/>
        <v>3</v>
      </c>
      <c r="P312" s="38">
        <f t="shared" si="30"/>
        <v>4</v>
      </c>
      <c r="Q312" s="38">
        <f t="shared" si="31"/>
        <v>3</v>
      </c>
      <c r="R312" s="38">
        <f t="shared" si="32"/>
        <v>0</v>
      </c>
      <c r="S312" s="38">
        <f t="shared" si="33"/>
        <v>0</v>
      </c>
      <c r="T312" s="28">
        <f t="shared" si="34"/>
        <v>0</v>
      </c>
    </row>
    <row r="313" spans="1:20">
      <c r="A313" s="28" t="str">
        <f t="shared" si="28"/>
        <v>L0525470PVJ</v>
      </c>
      <c r="B313" s="30" t="s">
        <v>2724</v>
      </c>
      <c r="C313" s="30" t="s">
        <v>2594</v>
      </c>
      <c r="D313" s="908" t="s">
        <v>2595</v>
      </c>
      <c r="E313" s="30" t="s">
        <v>2596</v>
      </c>
      <c r="F313" s="32" t="s">
        <v>2725</v>
      </c>
      <c r="G313" s="33">
        <v>1</v>
      </c>
      <c r="H313" s="30" t="s">
        <v>2830</v>
      </c>
      <c r="I313" s="28">
        <v>10</v>
      </c>
      <c r="J313" s="29">
        <v>3</v>
      </c>
      <c r="K313" s="29">
        <v>4</v>
      </c>
      <c r="L313" s="29">
        <v>3</v>
      </c>
      <c r="M313" s="29"/>
      <c r="N313" s="29"/>
      <c r="O313" s="38">
        <f t="shared" si="29"/>
        <v>3</v>
      </c>
      <c r="P313" s="38">
        <f t="shared" si="30"/>
        <v>4</v>
      </c>
      <c r="Q313" s="38">
        <f t="shared" si="31"/>
        <v>3</v>
      </c>
      <c r="R313" s="38">
        <f t="shared" si="32"/>
        <v>0</v>
      </c>
      <c r="S313" s="38">
        <f t="shared" si="33"/>
        <v>0</v>
      </c>
      <c r="T313" s="28">
        <f t="shared" si="34"/>
        <v>0</v>
      </c>
    </row>
    <row r="314" spans="1:20">
      <c r="A314" s="28" t="str">
        <f t="shared" si="28"/>
        <v>L0486933PVJ</v>
      </c>
      <c r="B314" s="30" t="s">
        <v>2840</v>
      </c>
      <c r="C314" s="30" t="s">
        <v>2594</v>
      </c>
      <c r="D314" s="908" t="s">
        <v>2595</v>
      </c>
      <c r="E314" s="30" t="s">
        <v>2596</v>
      </c>
      <c r="F314" s="32" t="s">
        <v>2841</v>
      </c>
      <c r="G314" s="33">
        <v>1</v>
      </c>
      <c r="H314" s="30" t="s">
        <v>2830</v>
      </c>
      <c r="I314" s="28">
        <v>10</v>
      </c>
      <c r="J314" s="29">
        <v>3</v>
      </c>
      <c r="K314" s="29">
        <v>4</v>
      </c>
      <c r="L314" s="29">
        <v>3</v>
      </c>
      <c r="M314" s="29"/>
      <c r="N314" s="29"/>
      <c r="O314" s="38">
        <f t="shared" si="29"/>
        <v>3</v>
      </c>
      <c r="P314" s="38">
        <f t="shared" si="30"/>
        <v>4</v>
      </c>
      <c r="Q314" s="38">
        <f t="shared" si="31"/>
        <v>3</v>
      </c>
      <c r="R314" s="38">
        <f t="shared" si="32"/>
        <v>0</v>
      </c>
      <c r="S314" s="38">
        <f t="shared" si="33"/>
        <v>0</v>
      </c>
      <c r="T314" s="28">
        <f t="shared" si="34"/>
        <v>0</v>
      </c>
    </row>
    <row r="315" spans="1:20">
      <c r="A315" s="28" t="str">
        <f t="shared" si="28"/>
        <v>L0474318</v>
      </c>
      <c r="B315" s="30" t="s">
        <v>2728</v>
      </c>
      <c r="C315" s="32" t="s">
        <v>2639</v>
      </c>
      <c r="D315" s="909" t="s">
        <v>2619</v>
      </c>
      <c r="E315" s="30"/>
      <c r="F315" s="30" t="s">
        <v>2729</v>
      </c>
      <c r="G315" s="35">
        <v>1</v>
      </c>
      <c r="H315" s="30" t="s">
        <v>2830</v>
      </c>
      <c r="I315" s="28">
        <v>10</v>
      </c>
      <c r="J315" s="29">
        <v>3</v>
      </c>
      <c r="K315" s="29">
        <v>4</v>
      </c>
      <c r="L315" s="29">
        <v>3</v>
      </c>
      <c r="M315" s="29"/>
      <c r="N315" s="29"/>
      <c r="O315" s="38">
        <f t="shared" si="29"/>
        <v>3</v>
      </c>
      <c r="P315" s="38">
        <f t="shared" si="30"/>
        <v>4</v>
      </c>
      <c r="Q315" s="38">
        <f t="shared" si="31"/>
        <v>3</v>
      </c>
      <c r="R315" s="38">
        <f t="shared" si="32"/>
        <v>0</v>
      </c>
      <c r="S315" s="38">
        <f t="shared" si="33"/>
        <v>0</v>
      </c>
      <c r="T315" s="28">
        <f t="shared" si="34"/>
        <v>0</v>
      </c>
    </row>
    <row r="316" spans="1:20">
      <c r="A316" s="28" t="str">
        <f t="shared" si="28"/>
        <v>L0566486</v>
      </c>
      <c r="B316" s="32" t="s">
        <v>2730</v>
      </c>
      <c r="C316" s="32" t="s">
        <v>2609</v>
      </c>
      <c r="D316" s="909" t="s">
        <v>2606</v>
      </c>
      <c r="E316" s="30"/>
      <c r="F316" s="30" t="s">
        <v>2731</v>
      </c>
      <c r="G316" s="35">
        <v>1</v>
      </c>
      <c r="H316" s="30" t="s">
        <v>2830</v>
      </c>
      <c r="I316" s="28">
        <v>10</v>
      </c>
      <c r="J316" s="29">
        <v>3</v>
      </c>
      <c r="K316" s="29">
        <v>4</v>
      </c>
      <c r="L316" s="29">
        <v>3</v>
      </c>
      <c r="M316" s="29"/>
      <c r="N316" s="29"/>
      <c r="O316" s="38">
        <f t="shared" si="29"/>
        <v>3</v>
      </c>
      <c r="P316" s="38">
        <f t="shared" si="30"/>
        <v>4</v>
      </c>
      <c r="Q316" s="38">
        <f t="shared" si="31"/>
        <v>3</v>
      </c>
      <c r="R316" s="38">
        <f t="shared" si="32"/>
        <v>0</v>
      </c>
      <c r="S316" s="38">
        <f t="shared" si="33"/>
        <v>0</v>
      </c>
      <c r="T316" s="28">
        <f t="shared" si="34"/>
        <v>0</v>
      </c>
    </row>
    <row r="317" spans="1:20">
      <c r="A317" s="28" t="str">
        <f t="shared" si="28"/>
        <v>L0497155PVJ</v>
      </c>
      <c r="B317" s="30" t="s">
        <v>2732</v>
      </c>
      <c r="C317" s="32" t="s">
        <v>2662</v>
      </c>
      <c r="D317" s="909" t="s">
        <v>2606</v>
      </c>
      <c r="E317" s="30" t="s">
        <v>2596</v>
      </c>
      <c r="F317" s="30" t="s">
        <v>2733</v>
      </c>
      <c r="G317" s="35">
        <v>1</v>
      </c>
      <c r="H317" s="30" t="s">
        <v>2830</v>
      </c>
      <c r="I317" s="28">
        <v>10</v>
      </c>
      <c r="J317" s="29">
        <v>3</v>
      </c>
      <c r="K317" s="29">
        <v>4</v>
      </c>
      <c r="L317" s="29">
        <v>3</v>
      </c>
      <c r="M317" s="29"/>
      <c r="N317" s="29"/>
      <c r="O317" s="38">
        <f t="shared" si="29"/>
        <v>3</v>
      </c>
      <c r="P317" s="38">
        <f t="shared" si="30"/>
        <v>4</v>
      </c>
      <c r="Q317" s="38">
        <f t="shared" si="31"/>
        <v>3</v>
      </c>
      <c r="R317" s="38">
        <f t="shared" si="32"/>
        <v>0</v>
      </c>
      <c r="S317" s="38">
        <f t="shared" si="33"/>
        <v>0</v>
      </c>
      <c r="T317" s="28">
        <f t="shared" si="34"/>
        <v>0</v>
      </c>
    </row>
    <row r="318" spans="1:20">
      <c r="A318" s="28" t="str">
        <f t="shared" si="28"/>
        <v>L0474562</v>
      </c>
      <c r="B318" s="30" t="s">
        <v>2734</v>
      </c>
      <c r="C318" s="30" t="s">
        <v>2594</v>
      </c>
      <c r="D318" s="30" t="s">
        <v>2619</v>
      </c>
      <c r="E318" s="30"/>
      <c r="F318" s="30" t="s">
        <v>2735</v>
      </c>
      <c r="G318" s="35">
        <v>1</v>
      </c>
      <c r="H318" s="30" t="s">
        <v>2830</v>
      </c>
      <c r="I318" s="28">
        <v>10</v>
      </c>
      <c r="J318" s="29">
        <v>3</v>
      </c>
      <c r="K318" s="29">
        <v>4</v>
      </c>
      <c r="L318" s="29">
        <v>3</v>
      </c>
      <c r="M318" s="29"/>
      <c r="N318" s="29"/>
      <c r="O318" s="38">
        <f t="shared" si="29"/>
        <v>3</v>
      </c>
      <c r="P318" s="38">
        <f t="shared" si="30"/>
        <v>4</v>
      </c>
      <c r="Q318" s="38">
        <f t="shared" si="31"/>
        <v>3</v>
      </c>
      <c r="R318" s="38">
        <f t="shared" si="32"/>
        <v>0</v>
      </c>
      <c r="S318" s="38">
        <f t="shared" si="33"/>
        <v>0</v>
      </c>
      <c r="T318" s="28">
        <f t="shared" si="34"/>
        <v>0</v>
      </c>
    </row>
    <row r="319" spans="1:20">
      <c r="A319" s="28" t="str">
        <f t="shared" si="28"/>
        <v>L0491820</v>
      </c>
      <c r="B319" s="30" t="s">
        <v>2736</v>
      </c>
      <c r="C319" s="30" t="s">
        <v>2594</v>
      </c>
      <c r="D319" s="30" t="s">
        <v>2595</v>
      </c>
      <c r="E319" s="30"/>
      <c r="F319" s="30" t="s">
        <v>2737</v>
      </c>
      <c r="G319" s="35">
        <v>1</v>
      </c>
      <c r="H319" s="30" t="s">
        <v>2830</v>
      </c>
      <c r="I319" s="28">
        <v>10</v>
      </c>
      <c r="J319" s="29">
        <v>3</v>
      </c>
      <c r="K319" s="29">
        <v>4</v>
      </c>
      <c r="L319" s="29">
        <v>3</v>
      </c>
      <c r="M319" s="29"/>
      <c r="N319" s="29"/>
      <c r="O319" s="38">
        <f t="shared" si="29"/>
        <v>3</v>
      </c>
      <c r="P319" s="38">
        <f t="shared" si="30"/>
        <v>4</v>
      </c>
      <c r="Q319" s="38">
        <f t="shared" si="31"/>
        <v>3</v>
      </c>
      <c r="R319" s="38">
        <f t="shared" si="32"/>
        <v>0</v>
      </c>
      <c r="S319" s="38">
        <f t="shared" si="33"/>
        <v>0</v>
      </c>
      <c r="T319" s="28">
        <f t="shared" si="34"/>
        <v>0</v>
      </c>
    </row>
    <row r="320" spans="1:20">
      <c r="A320" s="28" t="str">
        <f t="shared" si="28"/>
        <v>L0495306</v>
      </c>
      <c r="B320" s="30" t="s">
        <v>2738</v>
      </c>
      <c r="C320" s="30" t="s">
        <v>2594</v>
      </c>
      <c r="D320" s="30" t="s">
        <v>2606</v>
      </c>
      <c r="E320" s="30"/>
      <c r="F320" s="30" t="s">
        <v>2739</v>
      </c>
      <c r="G320" s="35">
        <v>1</v>
      </c>
      <c r="H320" s="30" t="s">
        <v>2830</v>
      </c>
      <c r="I320" s="28">
        <v>10</v>
      </c>
      <c r="J320" s="29">
        <v>3</v>
      </c>
      <c r="K320" s="29">
        <v>4</v>
      </c>
      <c r="L320" s="29">
        <v>3</v>
      </c>
      <c r="M320" s="29"/>
      <c r="N320" s="29"/>
      <c r="O320" s="38">
        <f t="shared" si="29"/>
        <v>3</v>
      </c>
      <c r="P320" s="38">
        <f t="shared" si="30"/>
        <v>4</v>
      </c>
      <c r="Q320" s="38">
        <f t="shared" si="31"/>
        <v>3</v>
      </c>
      <c r="R320" s="38">
        <f t="shared" si="32"/>
        <v>0</v>
      </c>
      <c r="S320" s="38">
        <f t="shared" si="33"/>
        <v>0</v>
      </c>
      <c r="T320" s="28">
        <f t="shared" si="34"/>
        <v>0</v>
      </c>
    </row>
    <row r="321" spans="1:20">
      <c r="A321" s="28" t="str">
        <f t="shared" si="28"/>
        <v>L0474563</v>
      </c>
      <c r="B321" s="30" t="s">
        <v>2740</v>
      </c>
      <c r="C321" s="30" t="s">
        <v>2594</v>
      </c>
      <c r="D321" s="30" t="s">
        <v>2619</v>
      </c>
      <c r="E321" s="30"/>
      <c r="F321" s="30" t="s">
        <v>2741</v>
      </c>
      <c r="G321" s="35">
        <v>1</v>
      </c>
      <c r="H321" s="30" t="s">
        <v>2830</v>
      </c>
      <c r="I321" s="28">
        <v>10</v>
      </c>
      <c r="J321" s="29">
        <v>3</v>
      </c>
      <c r="K321" s="29">
        <v>4</v>
      </c>
      <c r="L321" s="29">
        <v>3</v>
      </c>
      <c r="M321" s="29"/>
      <c r="N321" s="29"/>
      <c r="O321" s="38">
        <f t="shared" si="29"/>
        <v>3</v>
      </c>
      <c r="P321" s="38">
        <f t="shared" si="30"/>
        <v>4</v>
      </c>
      <c r="Q321" s="38">
        <f t="shared" si="31"/>
        <v>3</v>
      </c>
      <c r="R321" s="38">
        <f t="shared" si="32"/>
        <v>0</v>
      </c>
      <c r="S321" s="38">
        <f t="shared" si="33"/>
        <v>0</v>
      </c>
      <c r="T321" s="28">
        <f t="shared" si="34"/>
        <v>0</v>
      </c>
    </row>
    <row r="322" spans="1:20">
      <c r="A322" s="28" t="str">
        <f t="shared" ref="A322:A385" si="35">B322&amp;E322</f>
        <v>L0474556</v>
      </c>
      <c r="B322" s="30" t="s">
        <v>2742</v>
      </c>
      <c r="C322" s="30" t="s">
        <v>2594</v>
      </c>
      <c r="D322" s="30" t="s">
        <v>2619</v>
      </c>
      <c r="E322" s="30"/>
      <c r="F322" s="30" t="s">
        <v>2743</v>
      </c>
      <c r="G322" s="35">
        <v>1</v>
      </c>
      <c r="H322" s="30" t="s">
        <v>2830</v>
      </c>
      <c r="I322" s="28">
        <v>10</v>
      </c>
      <c r="J322" s="29">
        <v>3</v>
      </c>
      <c r="K322" s="29">
        <v>4</v>
      </c>
      <c r="L322" s="29">
        <v>3</v>
      </c>
      <c r="M322" s="29"/>
      <c r="N322" s="29"/>
      <c r="O322" s="38">
        <f t="shared" si="29"/>
        <v>3</v>
      </c>
      <c r="P322" s="38">
        <f t="shared" si="30"/>
        <v>4</v>
      </c>
      <c r="Q322" s="38">
        <f t="shared" si="31"/>
        <v>3</v>
      </c>
      <c r="R322" s="38">
        <f t="shared" si="32"/>
        <v>0</v>
      </c>
      <c r="S322" s="38">
        <f t="shared" si="33"/>
        <v>0</v>
      </c>
      <c r="T322" s="28">
        <f t="shared" si="34"/>
        <v>0</v>
      </c>
    </row>
    <row r="323" spans="1:20">
      <c r="A323" s="28" t="str">
        <f t="shared" si="35"/>
        <v>L0491821</v>
      </c>
      <c r="B323" s="30" t="s">
        <v>2744</v>
      </c>
      <c r="C323" s="30" t="s">
        <v>2594</v>
      </c>
      <c r="D323" s="30" t="s">
        <v>2595</v>
      </c>
      <c r="E323" s="30"/>
      <c r="F323" s="30" t="s">
        <v>2745</v>
      </c>
      <c r="G323" s="35">
        <v>1</v>
      </c>
      <c r="H323" s="30" t="s">
        <v>2830</v>
      </c>
      <c r="I323" s="28">
        <v>10</v>
      </c>
      <c r="J323" s="29">
        <v>3</v>
      </c>
      <c r="K323" s="29">
        <v>4</v>
      </c>
      <c r="L323" s="29">
        <v>3</v>
      </c>
      <c r="M323" s="29"/>
      <c r="N323" s="29"/>
      <c r="O323" s="38">
        <f t="shared" ref="O323:O386" si="36">J323*G323</f>
        <v>3</v>
      </c>
      <c r="P323" s="38">
        <f t="shared" ref="P323:P386" si="37">K323*G323</f>
        <v>4</v>
      </c>
      <c r="Q323" s="38">
        <f t="shared" ref="Q323:Q386" si="38">L323*G323</f>
        <v>3</v>
      </c>
      <c r="R323" s="38">
        <f t="shared" ref="R323:R386" si="39">M323*G323</f>
        <v>0</v>
      </c>
      <c r="S323" s="38">
        <f t="shared" ref="S323:S386" si="40">G323*N323</f>
        <v>0</v>
      </c>
      <c r="T323" s="28">
        <f t="shared" ref="T323:T386" si="41">I323-J323-K323-L323-M323-N323</f>
        <v>0</v>
      </c>
    </row>
    <row r="324" spans="1:20">
      <c r="A324" s="28" t="str">
        <f t="shared" si="35"/>
        <v>L0495305</v>
      </c>
      <c r="B324" s="30" t="s">
        <v>2746</v>
      </c>
      <c r="C324" s="30" t="s">
        <v>2594</v>
      </c>
      <c r="D324" s="30" t="s">
        <v>2606</v>
      </c>
      <c r="E324" s="30"/>
      <c r="F324" s="30" t="s">
        <v>2747</v>
      </c>
      <c r="G324" s="35">
        <v>1</v>
      </c>
      <c r="H324" s="30" t="s">
        <v>2830</v>
      </c>
      <c r="I324" s="28">
        <v>10</v>
      </c>
      <c r="J324" s="29">
        <v>3</v>
      </c>
      <c r="K324" s="29">
        <v>4</v>
      </c>
      <c r="L324" s="29">
        <v>3</v>
      </c>
      <c r="M324" s="29"/>
      <c r="N324" s="29"/>
      <c r="O324" s="38">
        <f t="shared" si="36"/>
        <v>3</v>
      </c>
      <c r="P324" s="38">
        <f t="shared" si="37"/>
        <v>4</v>
      </c>
      <c r="Q324" s="38">
        <f t="shared" si="38"/>
        <v>3</v>
      </c>
      <c r="R324" s="38">
        <f t="shared" si="39"/>
        <v>0</v>
      </c>
      <c r="S324" s="38">
        <f t="shared" si="40"/>
        <v>0</v>
      </c>
      <c r="T324" s="28">
        <f t="shared" si="41"/>
        <v>0</v>
      </c>
    </row>
    <row r="325" spans="1:20">
      <c r="A325" s="28" t="str">
        <f t="shared" si="35"/>
        <v>L0474559</v>
      </c>
      <c r="B325" s="30" t="s">
        <v>2748</v>
      </c>
      <c r="C325" s="30" t="s">
        <v>2594</v>
      </c>
      <c r="D325" s="30" t="s">
        <v>2619</v>
      </c>
      <c r="E325" s="30"/>
      <c r="F325" s="30" t="s">
        <v>2749</v>
      </c>
      <c r="G325" s="35">
        <v>1</v>
      </c>
      <c r="H325" s="30" t="s">
        <v>2830</v>
      </c>
      <c r="I325" s="28">
        <v>10</v>
      </c>
      <c r="J325" s="29">
        <v>3</v>
      </c>
      <c r="K325" s="29">
        <v>4</v>
      </c>
      <c r="L325" s="29">
        <v>3</v>
      </c>
      <c r="M325" s="29"/>
      <c r="N325" s="29"/>
      <c r="O325" s="38">
        <f t="shared" si="36"/>
        <v>3</v>
      </c>
      <c r="P325" s="38">
        <f t="shared" si="37"/>
        <v>4</v>
      </c>
      <c r="Q325" s="38">
        <f t="shared" si="38"/>
        <v>3</v>
      </c>
      <c r="R325" s="38">
        <f t="shared" si="39"/>
        <v>0</v>
      </c>
      <c r="S325" s="38">
        <f t="shared" si="40"/>
        <v>0</v>
      </c>
      <c r="T325" s="28">
        <f t="shared" si="41"/>
        <v>0</v>
      </c>
    </row>
    <row r="326" spans="1:20">
      <c r="A326" s="28" t="str">
        <f t="shared" si="35"/>
        <v>L0492939</v>
      </c>
      <c r="B326" s="30" t="s">
        <v>2750</v>
      </c>
      <c r="C326" s="30" t="s">
        <v>2609</v>
      </c>
      <c r="D326" s="30" t="s">
        <v>2595</v>
      </c>
      <c r="E326" s="30"/>
      <c r="F326" s="30" t="s">
        <v>2751</v>
      </c>
      <c r="G326" s="35">
        <v>1</v>
      </c>
      <c r="H326" s="30" t="s">
        <v>2830</v>
      </c>
      <c r="I326" s="28">
        <v>10</v>
      </c>
      <c r="J326" s="29">
        <v>3</v>
      </c>
      <c r="K326" s="29">
        <v>4</v>
      </c>
      <c r="L326" s="29">
        <v>3</v>
      </c>
      <c r="M326" s="29"/>
      <c r="N326" s="29"/>
      <c r="O326" s="38">
        <f t="shared" si="36"/>
        <v>3</v>
      </c>
      <c r="P326" s="38">
        <f t="shared" si="37"/>
        <v>4</v>
      </c>
      <c r="Q326" s="38">
        <f t="shared" si="38"/>
        <v>3</v>
      </c>
      <c r="R326" s="38">
        <f t="shared" si="39"/>
        <v>0</v>
      </c>
      <c r="S326" s="38">
        <f t="shared" si="40"/>
        <v>0</v>
      </c>
      <c r="T326" s="28">
        <f t="shared" si="41"/>
        <v>0</v>
      </c>
    </row>
    <row r="327" spans="1:20">
      <c r="A327" s="28" t="str">
        <f t="shared" si="35"/>
        <v>L0017067</v>
      </c>
      <c r="B327" s="30" t="s">
        <v>2752</v>
      </c>
      <c r="C327" s="30" t="s">
        <v>2609</v>
      </c>
      <c r="D327" s="30" t="s">
        <v>2595</v>
      </c>
      <c r="E327" s="30"/>
      <c r="F327" s="30" t="s">
        <v>2753</v>
      </c>
      <c r="G327" s="35">
        <v>2</v>
      </c>
      <c r="H327" s="30" t="s">
        <v>2830</v>
      </c>
      <c r="I327" s="28">
        <v>10</v>
      </c>
      <c r="J327" s="29">
        <v>3</v>
      </c>
      <c r="K327" s="29">
        <v>4</v>
      </c>
      <c r="L327" s="29">
        <v>3</v>
      </c>
      <c r="M327" s="29"/>
      <c r="N327" s="29"/>
      <c r="O327" s="38">
        <f t="shared" si="36"/>
        <v>6</v>
      </c>
      <c r="P327" s="38">
        <f t="shared" si="37"/>
        <v>8</v>
      </c>
      <c r="Q327" s="38">
        <f t="shared" si="38"/>
        <v>6</v>
      </c>
      <c r="R327" s="38">
        <f t="shared" si="39"/>
        <v>0</v>
      </c>
      <c r="S327" s="38">
        <f t="shared" si="40"/>
        <v>0</v>
      </c>
      <c r="T327" s="28">
        <f t="shared" si="41"/>
        <v>0</v>
      </c>
    </row>
    <row r="328" spans="1:20">
      <c r="A328" s="28" t="str">
        <f t="shared" si="35"/>
        <v>L0017048</v>
      </c>
      <c r="B328" s="30" t="s">
        <v>2754</v>
      </c>
      <c r="C328" s="30" t="s">
        <v>2609</v>
      </c>
      <c r="D328" s="30" t="s">
        <v>2606</v>
      </c>
      <c r="E328" s="30"/>
      <c r="F328" s="30" t="s">
        <v>2755</v>
      </c>
      <c r="G328" s="35">
        <v>1</v>
      </c>
      <c r="H328" s="30" t="s">
        <v>2830</v>
      </c>
      <c r="I328" s="28">
        <v>10</v>
      </c>
      <c r="J328" s="29">
        <v>3</v>
      </c>
      <c r="K328" s="29">
        <v>4</v>
      </c>
      <c r="L328" s="29">
        <v>3</v>
      </c>
      <c r="M328" s="29"/>
      <c r="N328" s="29"/>
      <c r="O328" s="38">
        <f t="shared" si="36"/>
        <v>3</v>
      </c>
      <c r="P328" s="38">
        <f t="shared" si="37"/>
        <v>4</v>
      </c>
      <c r="Q328" s="38">
        <f t="shared" si="38"/>
        <v>3</v>
      </c>
      <c r="R328" s="38">
        <f t="shared" si="39"/>
        <v>0</v>
      </c>
      <c r="S328" s="38">
        <f t="shared" si="40"/>
        <v>0</v>
      </c>
      <c r="T328" s="28">
        <f t="shared" si="41"/>
        <v>0</v>
      </c>
    </row>
    <row r="329" spans="1:20">
      <c r="A329" s="28" t="str">
        <f t="shared" si="35"/>
        <v>L0497154PVJ</v>
      </c>
      <c r="B329" s="30" t="s">
        <v>2756</v>
      </c>
      <c r="C329" s="30" t="s">
        <v>2594</v>
      </c>
      <c r="D329" s="30" t="s">
        <v>2619</v>
      </c>
      <c r="E329" s="30" t="s">
        <v>2596</v>
      </c>
      <c r="F329" s="30" t="s">
        <v>2757</v>
      </c>
      <c r="G329" s="35">
        <v>1</v>
      </c>
      <c r="H329" s="30" t="s">
        <v>2830</v>
      </c>
      <c r="I329" s="28">
        <v>10</v>
      </c>
      <c r="J329" s="29">
        <v>3</v>
      </c>
      <c r="K329" s="29">
        <v>4</v>
      </c>
      <c r="L329" s="29">
        <v>3</v>
      </c>
      <c r="M329" s="29"/>
      <c r="N329" s="29"/>
      <c r="O329" s="38">
        <f t="shared" si="36"/>
        <v>3</v>
      </c>
      <c r="P329" s="38">
        <f t="shared" si="37"/>
        <v>4</v>
      </c>
      <c r="Q329" s="38">
        <f t="shared" si="38"/>
        <v>3</v>
      </c>
      <c r="R329" s="38">
        <f t="shared" si="39"/>
        <v>0</v>
      </c>
      <c r="S329" s="38">
        <f t="shared" si="40"/>
        <v>0</v>
      </c>
      <c r="T329" s="28">
        <f t="shared" si="41"/>
        <v>0</v>
      </c>
    </row>
    <row r="330" spans="1:20">
      <c r="A330" s="28" t="str">
        <f t="shared" si="35"/>
        <v>L0488010</v>
      </c>
      <c r="B330" s="30" t="s">
        <v>2758</v>
      </c>
      <c r="C330" s="30" t="s">
        <v>2609</v>
      </c>
      <c r="D330" s="30" t="s">
        <v>2619</v>
      </c>
      <c r="E330" s="30"/>
      <c r="F330" s="30" t="s">
        <v>2759</v>
      </c>
      <c r="G330" s="35">
        <v>2</v>
      </c>
      <c r="H330" s="30" t="s">
        <v>2830</v>
      </c>
      <c r="I330" s="28">
        <v>10</v>
      </c>
      <c r="J330" s="29">
        <v>3</v>
      </c>
      <c r="K330" s="29">
        <v>4</v>
      </c>
      <c r="L330" s="29">
        <v>3</v>
      </c>
      <c r="M330" s="29"/>
      <c r="N330" s="29"/>
      <c r="O330" s="38">
        <f t="shared" si="36"/>
        <v>6</v>
      </c>
      <c r="P330" s="38">
        <f t="shared" si="37"/>
        <v>8</v>
      </c>
      <c r="Q330" s="38">
        <f t="shared" si="38"/>
        <v>6</v>
      </c>
      <c r="R330" s="38">
        <f t="shared" si="39"/>
        <v>0</v>
      </c>
      <c r="S330" s="38">
        <f t="shared" si="40"/>
        <v>0</v>
      </c>
      <c r="T330" s="28">
        <f t="shared" si="41"/>
        <v>0</v>
      </c>
    </row>
    <row r="331" spans="1:20">
      <c r="A331" s="28" t="str">
        <f t="shared" si="35"/>
        <v>L0477239</v>
      </c>
      <c r="B331" s="30" t="s">
        <v>2760</v>
      </c>
      <c r="C331" s="30" t="s">
        <v>2594</v>
      </c>
      <c r="D331" s="30" t="s">
        <v>2606</v>
      </c>
      <c r="E331" s="30"/>
      <c r="F331" s="30" t="s">
        <v>2761</v>
      </c>
      <c r="G331" s="35">
        <v>1</v>
      </c>
      <c r="H331" s="30" t="s">
        <v>2830</v>
      </c>
      <c r="I331" s="28">
        <v>10</v>
      </c>
      <c r="J331" s="29">
        <v>3</v>
      </c>
      <c r="K331" s="29">
        <v>4</v>
      </c>
      <c r="L331" s="29">
        <v>3</v>
      </c>
      <c r="M331" s="29"/>
      <c r="N331" s="29"/>
      <c r="O331" s="38">
        <f t="shared" si="36"/>
        <v>3</v>
      </c>
      <c r="P331" s="38">
        <f t="shared" si="37"/>
        <v>4</v>
      </c>
      <c r="Q331" s="38">
        <f t="shared" si="38"/>
        <v>3</v>
      </c>
      <c r="R331" s="38">
        <f t="shared" si="39"/>
        <v>0</v>
      </c>
      <c r="S331" s="38">
        <f t="shared" si="40"/>
        <v>0</v>
      </c>
      <c r="T331" s="28">
        <f t="shared" si="41"/>
        <v>0</v>
      </c>
    </row>
    <row r="332" spans="1:20">
      <c r="A332" s="28" t="str">
        <f t="shared" si="35"/>
        <v>L0486287</v>
      </c>
      <c r="B332" s="30" t="s">
        <v>2762</v>
      </c>
      <c r="C332" s="30" t="s">
        <v>2594</v>
      </c>
      <c r="D332" s="30" t="s">
        <v>2606</v>
      </c>
      <c r="E332" s="30"/>
      <c r="F332" s="30" t="s">
        <v>2763</v>
      </c>
      <c r="G332" s="35">
        <v>1</v>
      </c>
      <c r="H332" s="30" t="s">
        <v>2830</v>
      </c>
      <c r="I332" s="28">
        <v>10</v>
      </c>
      <c r="J332" s="29">
        <v>3</v>
      </c>
      <c r="K332" s="29">
        <v>4</v>
      </c>
      <c r="L332" s="29">
        <v>3</v>
      </c>
      <c r="M332" s="29"/>
      <c r="N332" s="29"/>
      <c r="O332" s="38">
        <f t="shared" si="36"/>
        <v>3</v>
      </c>
      <c r="P332" s="38">
        <f t="shared" si="37"/>
        <v>4</v>
      </c>
      <c r="Q332" s="38">
        <f t="shared" si="38"/>
        <v>3</v>
      </c>
      <c r="R332" s="38">
        <f t="shared" si="39"/>
        <v>0</v>
      </c>
      <c r="S332" s="38">
        <f t="shared" si="40"/>
        <v>0</v>
      </c>
      <c r="T332" s="28">
        <f t="shared" si="41"/>
        <v>0</v>
      </c>
    </row>
    <row r="333" spans="1:20">
      <c r="A333" s="28" t="str">
        <f t="shared" si="35"/>
        <v>L0386769PVJ</v>
      </c>
      <c r="B333" s="30" t="s">
        <v>2764</v>
      </c>
      <c r="C333" s="30" t="s">
        <v>2594</v>
      </c>
      <c r="D333" s="30" t="s">
        <v>2624</v>
      </c>
      <c r="E333" s="30" t="s">
        <v>2596</v>
      </c>
      <c r="F333" s="30" t="s">
        <v>2765</v>
      </c>
      <c r="G333" s="35">
        <v>1</v>
      </c>
      <c r="H333" s="30" t="s">
        <v>2830</v>
      </c>
      <c r="I333" s="28">
        <v>10</v>
      </c>
      <c r="J333" s="29">
        <v>3</v>
      </c>
      <c r="K333" s="29">
        <v>4</v>
      </c>
      <c r="L333" s="29">
        <v>3</v>
      </c>
      <c r="M333" s="29"/>
      <c r="N333" s="29"/>
      <c r="O333" s="38">
        <f t="shared" si="36"/>
        <v>3</v>
      </c>
      <c r="P333" s="38">
        <f t="shared" si="37"/>
        <v>4</v>
      </c>
      <c r="Q333" s="38">
        <f t="shared" si="38"/>
        <v>3</v>
      </c>
      <c r="R333" s="38">
        <f t="shared" si="39"/>
        <v>0</v>
      </c>
      <c r="S333" s="38">
        <f t="shared" si="40"/>
        <v>0</v>
      </c>
      <c r="T333" s="28">
        <f t="shared" si="41"/>
        <v>0</v>
      </c>
    </row>
    <row r="334" spans="1:20">
      <c r="A334" s="28" t="str">
        <f t="shared" si="35"/>
        <v>L0399816PVJ</v>
      </c>
      <c r="B334" s="30" t="s">
        <v>2766</v>
      </c>
      <c r="C334" s="30" t="s">
        <v>2594</v>
      </c>
      <c r="D334" s="30" t="s">
        <v>2624</v>
      </c>
      <c r="E334" s="30" t="s">
        <v>2596</v>
      </c>
      <c r="F334" s="30" t="s">
        <v>2767</v>
      </c>
      <c r="G334" s="35">
        <v>1</v>
      </c>
      <c r="H334" s="30" t="s">
        <v>2830</v>
      </c>
      <c r="I334" s="28">
        <v>10</v>
      </c>
      <c r="J334" s="29">
        <v>3</v>
      </c>
      <c r="K334" s="29">
        <v>4</v>
      </c>
      <c r="L334" s="29">
        <v>3</v>
      </c>
      <c r="M334" s="29"/>
      <c r="N334" s="29"/>
      <c r="O334" s="38">
        <f t="shared" si="36"/>
        <v>3</v>
      </c>
      <c r="P334" s="38">
        <f t="shared" si="37"/>
        <v>4</v>
      </c>
      <c r="Q334" s="38">
        <f t="shared" si="38"/>
        <v>3</v>
      </c>
      <c r="R334" s="38">
        <f t="shared" si="39"/>
        <v>0</v>
      </c>
      <c r="S334" s="38">
        <f t="shared" si="40"/>
        <v>0</v>
      </c>
      <c r="T334" s="28">
        <f t="shared" si="41"/>
        <v>0</v>
      </c>
    </row>
    <row r="335" spans="1:20">
      <c r="A335" s="28" t="str">
        <f t="shared" si="35"/>
        <v>L0386771PVJ</v>
      </c>
      <c r="B335" s="30" t="s">
        <v>2768</v>
      </c>
      <c r="C335" s="30" t="s">
        <v>2594</v>
      </c>
      <c r="D335" s="30" t="s">
        <v>2624</v>
      </c>
      <c r="E335" s="30" t="s">
        <v>2596</v>
      </c>
      <c r="F335" s="30" t="s">
        <v>2769</v>
      </c>
      <c r="G335" s="35">
        <v>2</v>
      </c>
      <c r="H335" s="30" t="s">
        <v>2830</v>
      </c>
      <c r="I335" s="28">
        <v>10</v>
      </c>
      <c r="J335" s="29">
        <v>3</v>
      </c>
      <c r="K335" s="29">
        <v>4</v>
      </c>
      <c r="L335" s="29">
        <v>3</v>
      </c>
      <c r="M335" s="29"/>
      <c r="N335" s="29"/>
      <c r="O335" s="38">
        <f t="shared" si="36"/>
        <v>6</v>
      </c>
      <c r="P335" s="38">
        <f t="shared" si="37"/>
        <v>8</v>
      </c>
      <c r="Q335" s="38">
        <f t="shared" si="38"/>
        <v>6</v>
      </c>
      <c r="R335" s="38">
        <f t="shared" si="39"/>
        <v>0</v>
      </c>
      <c r="S335" s="38">
        <f t="shared" si="40"/>
        <v>0</v>
      </c>
      <c r="T335" s="28">
        <f t="shared" si="41"/>
        <v>0</v>
      </c>
    </row>
    <row r="336" spans="1:20">
      <c r="A336" s="28" t="str">
        <f t="shared" si="35"/>
        <v>L0407219PVJ</v>
      </c>
      <c r="B336" s="30" t="s">
        <v>2770</v>
      </c>
      <c r="C336" s="30" t="s">
        <v>2594</v>
      </c>
      <c r="D336" s="30" t="s">
        <v>2624</v>
      </c>
      <c r="E336" s="30" t="s">
        <v>2596</v>
      </c>
      <c r="F336" s="30" t="s">
        <v>2771</v>
      </c>
      <c r="G336" s="35">
        <v>4</v>
      </c>
      <c r="H336" s="30" t="s">
        <v>2830</v>
      </c>
      <c r="I336" s="28">
        <v>10</v>
      </c>
      <c r="J336" s="29">
        <v>3</v>
      </c>
      <c r="K336" s="29">
        <v>4</v>
      </c>
      <c r="L336" s="29">
        <v>3</v>
      </c>
      <c r="M336" s="29"/>
      <c r="N336" s="29"/>
      <c r="O336" s="38">
        <f t="shared" si="36"/>
        <v>12</v>
      </c>
      <c r="P336" s="38">
        <f t="shared" si="37"/>
        <v>16</v>
      </c>
      <c r="Q336" s="38">
        <f t="shared" si="38"/>
        <v>12</v>
      </c>
      <c r="R336" s="38">
        <f t="shared" si="39"/>
        <v>0</v>
      </c>
      <c r="S336" s="38">
        <f t="shared" si="40"/>
        <v>0</v>
      </c>
      <c r="T336" s="28">
        <f t="shared" si="41"/>
        <v>0</v>
      </c>
    </row>
    <row r="337" spans="1:20">
      <c r="A337" s="28" t="str">
        <f t="shared" si="35"/>
        <v>L0474319PVJ</v>
      </c>
      <c r="B337" s="30" t="s">
        <v>2772</v>
      </c>
      <c r="C337" s="30" t="s">
        <v>2594</v>
      </c>
      <c r="D337" s="30" t="s">
        <v>2606</v>
      </c>
      <c r="E337" s="30" t="s">
        <v>2596</v>
      </c>
      <c r="F337" s="30" t="s">
        <v>2773</v>
      </c>
      <c r="G337" s="35">
        <v>1</v>
      </c>
      <c r="H337" s="30" t="s">
        <v>2830</v>
      </c>
      <c r="I337" s="28">
        <v>10</v>
      </c>
      <c r="J337" s="29">
        <v>3</v>
      </c>
      <c r="K337" s="29">
        <v>4</v>
      </c>
      <c r="L337" s="29">
        <v>3</v>
      </c>
      <c r="M337" s="29"/>
      <c r="N337" s="29"/>
      <c r="O337" s="38">
        <f t="shared" si="36"/>
        <v>3</v>
      </c>
      <c r="P337" s="38">
        <f t="shared" si="37"/>
        <v>4</v>
      </c>
      <c r="Q337" s="38">
        <f t="shared" si="38"/>
        <v>3</v>
      </c>
      <c r="R337" s="38">
        <f t="shared" si="39"/>
        <v>0</v>
      </c>
      <c r="S337" s="38">
        <f t="shared" si="40"/>
        <v>0</v>
      </c>
      <c r="T337" s="28">
        <f t="shared" si="41"/>
        <v>0</v>
      </c>
    </row>
    <row r="338" spans="1:20">
      <c r="A338" s="28" t="str">
        <f t="shared" si="35"/>
        <v>L0493392</v>
      </c>
      <c r="B338" s="30" t="s">
        <v>2842</v>
      </c>
      <c r="C338" s="30" t="s">
        <v>2609</v>
      </c>
      <c r="D338" s="30" t="s">
        <v>2595</v>
      </c>
      <c r="E338" s="30"/>
      <c r="F338" s="30" t="s">
        <v>2843</v>
      </c>
      <c r="G338" s="35">
        <v>2</v>
      </c>
      <c r="H338" s="30" t="s">
        <v>2830</v>
      </c>
      <c r="I338" s="28">
        <v>10</v>
      </c>
      <c r="J338" s="29">
        <v>3</v>
      </c>
      <c r="K338" s="29">
        <v>4</v>
      </c>
      <c r="L338" s="29">
        <v>3</v>
      </c>
      <c r="M338" s="29"/>
      <c r="N338" s="29"/>
      <c r="O338" s="38">
        <f t="shared" si="36"/>
        <v>6</v>
      </c>
      <c r="P338" s="38">
        <f t="shared" si="37"/>
        <v>8</v>
      </c>
      <c r="Q338" s="38">
        <f t="shared" si="38"/>
        <v>6</v>
      </c>
      <c r="R338" s="38">
        <f t="shared" si="39"/>
        <v>0</v>
      </c>
      <c r="S338" s="38">
        <f t="shared" si="40"/>
        <v>0</v>
      </c>
      <c r="T338" s="28">
        <f t="shared" si="41"/>
        <v>0</v>
      </c>
    </row>
    <row r="339" spans="1:20">
      <c r="A339" s="28" t="str">
        <f t="shared" si="35"/>
        <v>L0474334</v>
      </c>
      <c r="B339" s="30" t="s">
        <v>2844</v>
      </c>
      <c r="C339" s="30" t="s">
        <v>2609</v>
      </c>
      <c r="D339" s="30" t="s">
        <v>2595</v>
      </c>
      <c r="E339" s="30"/>
      <c r="F339" s="30" t="s">
        <v>2845</v>
      </c>
      <c r="G339" s="35">
        <v>2</v>
      </c>
      <c r="H339" s="30" t="s">
        <v>2830</v>
      </c>
      <c r="I339" s="28">
        <v>10</v>
      </c>
      <c r="J339" s="29">
        <v>3</v>
      </c>
      <c r="K339" s="29">
        <v>4</v>
      </c>
      <c r="L339" s="29">
        <v>3</v>
      </c>
      <c r="M339" s="29"/>
      <c r="N339" s="29"/>
      <c r="O339" s="38">
        <f t="shared" si="36"/>
        <v>6</v>
      </c>
      <c r="P339" s="38">
        <f t="shared" si="37"/>
        <v>8</v>
      </c>
      <c r="Q339" s="38">
        <f t="shared" si="38"/>
        <v>6</v>
      </c>
      <c r="R339" s="38">
        <f t="shared" si="39"/>
        <v>0</v>
      </c>
      <c r="S339" s="38">
        <f t="shared" si="40"/>
        <v>0</v>
      </c>
      <c r="T339" s="28">
        <f t="shared" si="41"/>
        <v>0</v>
      </c>
    </row>
    <row r="340" spans="1:20">
      <c r="A340" s="28" t="str">
        <f t="shared" si="35"/>
        <v>L0565152PVJ</v>
      </c>
      <c r="B340" s="30" t="s">
        <v>2774</v>
      </c>
      <c r="C340" s="30" t="s">
        <v>2609</v>
      </c>
      <c r="D340" s="30" t="s">
        <v>2606</v>
      </c>
      <c r="E340" s="30" t="s">
        <v>2596</v>
      </c>
      <c r="F340" s="30" t="s">
        <v>2775</v>
      </c>
      <c r="G340" s="34">
        <v>3</v>
      </c>
      <c r="H340" s="30" t="s">
        <v>2830</v>
      </c>
      <c r="I340" s="28">
        <v>10</v>
      </c>
      <c r="J340" s="29">
        <v>3</v>
      </c>
      <c r="K340" s="29">
        <v>4</v>
      </c>
      <c r="L340" s="29">
        <v>3</v>
      </c>
      <c r="M340" s="29"/>
      <c r="N340" s="29"/>
      <c r="O340" s="38">
        <f t="shared" si="36"/>
        <v>9</v>
      </c>
      <c r="P340" s="38">
        <f t="shared" si="37"/>
        <v>12</v>
      </c>
      <c r="Q340" s="38">
        <f t="shared" si="38"/>
        <v>9</v>
      </c>
      <c r="R340" s="38">
        <f t="shared" si="39"/>
        <v>0</v>
      </c>
      <c r="S340" s="38">
        <f t="shared" si="40"/>
        <v>0</v>
      </c>
      <c r="T340" s="28">
        <f t="shared" si="41"/>
        <v>0</v>
      </c>
    </row>
    <row r="341" spans="1:20">
      <c r="A341" s="28" t="str">
        <f t="shared" si="35"/>
        <v>L0421491PVJ</v>
      </c>
      <c r="B341" s="30" t="s">
        <v>2776</v>
      </c>
      <c r="C341" s="30" t="s">
        <v>2609</v>
      </c>
      <c r="D341" s="30" t="s">
        <v>2606</v>
      </c>
      <c r="E341" s="30" t="s">
        <v>2596</v>
      </c>
      <c r="F341" s="30" t="s">
        <v>2777</v>
      </c>
      <c r="G341" s="34">
        <v>3</v>
      </c>
      <c r="H341" s="30" t="s">
        <v>2830</v>
      </c>
      <c r="I341" s="28">
        <v>10</v>
      </c>
      <c r="J341" s="29">
        <v>3</v>
      </c>
      <c r="K341" s="29">
        <v>4</v>
      </c>
      <c r="L341" s="29">
        <v>3</v>
      </c>
      <c r="M341" s="29"/>
      <c r="N341" s="29"/>
      <c r="O341" s="38">
        <f t="shared" si="36"/>
        <v>9</v>
      </c>
      <c r="P341" s="38">
        <f t="shared" si="37"/>
        <v>12</v>
      </c>
      <c r="Q341" s="38">
        <f t="shared" si="38"/>
        <v>9</v>
      </c>
      <c r="R341" s="38">
        <f t="shared" si="39"/>
        <v>0</v>
      </c>
      <c r="S341" s="38">
        <f t="shared" si="40"/>
        <v>0</v>
      </c>
      <c r="T341" s="28">
        <f t="shared" si="41"/>
        <v>0</v>
      </c>
    </row>
    <row r="342" spans="1:20">
      <c r="A342" s="28" t="str">
        <f t="shared" si="35"/>
        <v>L0565154PVJ</v>
      </c>
      <c r="B342" s="30" t="s">
        <v>2778</v>
      </c>
      <c r="C342" s="30" t="s">
        <v>2609</v>
      </c>
      <c r="D342" s="30" t="s">
        <v>2606</v>
      </c>
      <c r="E342" s="30" t="s">
        <v>2596</v>
      </c>
      <c r="F342" s="30" t="s">
        <v>2779</v>
      </c>
      <c r="G342" s="34">
        <v>3</v>
      </c>
      <c r="H342" s="30" t="s">
        <v>2830</v>
      </c>
      <c r="I342" s="28">
        <v>10</v>
      </c>
      <c r="J342" s="29">
        <v>3</v>
      </c>
      <c r="K342" s="29">
        <v>4</v>
      </c>
      <c r="L342" s="29">
        <v>3</v>
      </c>
      <c r="M342" s="29"/>
      <c r="N342" s="29"/>
      <c r="O342" s="38">
        <f t="shared" si="36"/>
        <v>9</v>
      </c>
      <c r="P342" s="38">
        <f t="shared" si="37"/>
        <v>12</v>
      </c>
      <c r="Q342" s="38">
        <f t="shared" si="38"/>
        <v>9</v>
      </c>
      <c r="R342" s="38">
        <f t="shared" si="39"/>
        <v>0</v>
      </c>
      <c r="S342" s="38">
        <f t="shared" si="40"/>
        <v>0</v>
      </c>
      <c r="T342" s="28">
        <f t="shared" si="41"/>
        <v>0</v>
      </c>
    </row>
    <row r="343" spans="1:20">
      <c r="A343" s="28" t="str">
        <f t="shared" si="35"/>
        <v>L0421492PVJ</v>
      </c>
      <c r="B343" s="30" t="s">
        <v>2780</v>
      </c>
      <c r="C343" s="30" t="s">
        <v>2609</v>
      </c>
      <c r="D343" s="30" t="s">
        <v>2606</v>
      </c>
      <c r="E343" s="30" t="s">
        <v>2596</v>
      </c>
      <c r="F343" s="30" t="s">
        <v>2781</v>
      </c>
      <c r="G343" s="34">
        <v>3</v>
      </c>
      <c r="H343" s="30" t="s">
        <v>2830</v>
      </c>
      <c r="I343" s="28">
        <v>10</v>
      </c>
      <c r="J343" s="29">
        <v>3</v>
      </c>
      <c r="K343" s="29">
        <v>4</v>
      </c>
      <c r="L343" s="29">
        <v>3</v>
      </c>
      <c r="M343" s="29"/>
      <c r="N343" s="29"/>
      <c r="O343" s="38">
        <f t="shared" si="36"/>
        <v>9</v>
      </c>
      <c r="P343" s="38">
        <f t="shared" si="37"/>
        <v>12</v>
      </c>
      <c r="Q343" s="38">
        <f t="shared" si="38"/>
        <v>9</v>
      </c>
      <c r="R343" s="38">
        <f t="shared" si="39"/>
        <v>0</v>
      </c>
      <c r="S343" s="38">
        <f t="shared" si="40"/>
        <v>0</v>
      </c>
      <c r="T343" s="28">
        <f t="shared" si="41"/>
        <v>0</v>
      </c>
    </row>
    <row r="344" spans="1:20">
      <c r="A344" s="28" t="str">
        <f t="shared" si="35"/>
        <v>L0514562PVJ</v>
      </c>
      <c r="B344" s="30" t="s">
        <v>2782</v>
      </c>
      <c r="C344" s="30" t="s">
        <v>2609</v>
      </c>
      <c r="D344" s="30" t="s">
        <v>2606</v>
      </c>
      <c r="E344" s="30" t="s">
        <v>2596</v>
      </c>
      <c r="F344" s="30" t="s">
        <v>2783</v>
      </c>
      <c r="G344" s="34">
        <v>2</v>
      </c>
      <c r="H344" s="30" t="s">
        <v>2830</v>
      </c>
      <c r="I344" s="28">
        <v>10</v>
      </c>
      <c r="J344" s="29">
        <v>3</v>
      </c>
      <c r="K344" s="29">
        <v>4</v>
      </c>
      <c r="L344" s="29">
        <v>3</v>
      </c>
      <c r="M344" s="29"/>
      <c r="N344" s="29"/>
      <c r="O344" s="38">
        <f t="shared" si="36"/>
        <v>6</v>
      </c>
      <c r="P344" s="38">
        <f t="shared" si="37"/>
        <v>8</v>
      </c>
      <c r="Q344" s="38">
        <f t="shared" si="38"/>
        <v>6</v>
      </c>
      <c r="R344" s="38">
        <f t="shared" si="39"/>
        <v>0</v>
      </c>
      <c r="S344" s="38">
        <f t="shared" si="40"/>
        <v>0</v>
      </c>
      <c r="T344" s="28">
        <f t="shared" si="41"/>
        <v>0</v>
      </c>
    </row>
    <row r="345" spans="1:20">
      <c r="A345" s="28" t="str">
        <f t="shared" si="35"/>
        <v>L0450193PVJ</v>
      </c>
      <c r="B345" s="30" t="s">
        <v>2784</v>
      </c>
      <c r="C345" s="30" t="s">
        <v>2609</v>
      </c>
      <c r="D345" s="30" t="s">
        <v>2606</v>
      </c>
      <c r="E345" s="30" t="s">
        <v>2596</v>
      </c>
      <c r="F345" s="30" t="s">
        <v>2785</v>
      </c>
      <c r="G345" s="34">
        <v>1</v>
      </c>
      <c r="H345" s="30" t="s">
        <v>2830</v>
      </c>
      <c r="I345" s="28">
        <v>10</v>
      </c>
      <c r="J345" s="29">
        <v>3</v>
      </c>
      <c r="K345" s="29">
        <v>4</v>
      </c>
      <c r="L345" s="29">
        <v>3</v>
      </c>
      <c r="M345" s="29"/>
      <c r="N345" s="29"/>
      <c r="O345" s="38">
        <f t="shared" si="36"/>
        <v>3</v>
      </c>
      <c r="P345" s="38">
        <f t="shared" si="37"/>
        <v>4</v>
      </c>
      <c r="Q345" s="38">
        <f t="shared" si="38"/>
        <v>3</v>
      </c>
      <c r="R345" s="38">
        <f t="shared" si="39"/>
        <v>0</v>
      </c>
      <c r="S345" s="38">
        <f t="shared" si="40"/>
        <v>0</v>
      </c>
      <c r="T345" s="28">
        <f t="shared" si="41"/>
        <v>0</v>
      </c>
    </row>
    <row r="346" spans="1:20">
      <c r="A346" s="28" t="str">
        <f t="shared" si="35"/>
        <v>L0473505</v>
      </c>
      <c r="B346" s="30" t="s">
        <v>2786</v>
      </c>
      <c r="C346" s="30" t="s">
        <v>2594</v>
      </c>
      <c r="D346" s="30" t="s">
        <v>2619</v>
      </c>
      <c r="E346" s="30"/>
      <c r="F346" s="30" t="s">
        <v>2787</v>
      </c>
      <c r="G346" s="34">
        <v>1</v>
      </c>
      <c r="H346" s="30" t="s">
        <v>2830</v>
      </c>
      <c r="I346" s="28">
        <v>10</v>
      </c>
      <c r="J346" s="29">
        <v>3</v>
      </c>
      <c r="K346" s="29">
        <v>4</v>
      </c>
      <c r="L346" s="29">
        <v>3</v>
      </c>
      <c r="M346" s="29"/>
      <c r="N346" s="29"/>
      <c r="O346" s="38">
        <f t="shared" si="36"/>
        <v>3</v>
      </c>
      <c r="P346" s="38">
        <f t="shared" si="37"/>
        <v>4</v>
      </c>
      <c r="Q346" s="38">
        <f t="shared" si="38"/>
        <v>3</v>
      </c>
      <c r="R346" s="38">
        <f t="shared" si="39"/>
        <v>0</v>
      </c>
      <c r="S346" s="38">
        <f t="shared" si="40"/>
        <v>0</v>
      </c>
      <c r="T346" s="28">
        <f t="shared" si="41"/>
        <v>0</v>
      </c>
    </row>
    <row r="347" spans="1:20">
      <c r="A347" s="28" t="str">
        <f t="shared" si="35"/>
        <v>L0532437</v>
      </c>
      <c r="B347" s="30" t="s">
        <v>2846</v>
      </c>
      <c r="C347" s="30" t="s">
        <v>2609</v>
      </c>
      <c r="D347" s="30" t="s">
        <v>2606</v>
      </c>
      <c r="E347" s="30"/>
      <c r="F347" s="30" t="s">
        <v>2847</v>
      </c>
      <c r="G347" s="34">
        <v>1</v>
      </c>
      <c r="H347" s="30" t="s">
        <v>2830</v>
      </c>
      <c r="I347" s="28">
        <v>10</v>
      </c>
      <c r="J347" s="29">
        <v>3</v>
      </c>
      <c r="K347" s="29">
        <v>4</v>
      </c>
      <c r="L347" s="29">
        <v>3</v>
      </c>
      <c r="M347" s="29"/>
      <c r="N347" s="29"/>
      <c r="O347" s="38">
        <f t="shared" si="36"/>
        <v>3</v>
      </c>
      <c r="P347" s="38">
        <f t="shared" si="37"/>
        <v>4</v>
      </c>
      <c r="Q347" s="38">
        <f t="shared" si="38"/>
        <v>3</v>
      </c>
      <c r="R347" s="38">
        <f t="shared" si="39"/>
        <v>0</v>
      </c>
      <c r="S347" s="38">
        <f t="shared" si="40"/>
        <v>0</v>
      </c>
      <c r="T347" s="28">
        <f t="shared" si="41"/>
        <v>0</v>
      </c>
    </row>
    <row r="348" spans="1:20">
      <c r="A348" s="28" t="str">
        <f t="shared" si="35"/>
        <v>L0532439</v>
      </c>
      <c r="B348" s="30" t="s">
        <v>2848</v>
      </c>
      <c r="C348" s="30" t="s">
        <v>2609</v>
      </c>
      <c r="D348" s="30" t="s">
        <v>2606</v>
      </c>
      <c r="E348" s="30"/>
      <c r="F348" s="30" t="s">
        <v>2849</v>
      </c>
      <c r="G348" s="34">
        <v>1</v>
      </c>
      <c r="H348" s="30" t="s">
        <v>2830</v>
      </c>
      <c r="I348" s="28">
        <v>10</v>
      </c>
      <c r="J348" s="29">
        <v>3</v>
      </c>
      <c r="K348" s="29">
        <v>4</v>
      </c>
      <c r="L348" s="29">
        <v>3</v>
      </c>
      <c r="M348" s="29"/>
      <c r="N348" s="29"/>
      <c r="O348" s="38">
        <f t="shared" si="36"/>
        <v>3</v>
      </c>
      <c r="P348" s="38">
        <f t="shared" si="37"/>
        <v>4</v>
      </c>
      <c r="Q348" s="38">
        <f t="shared" si="38"/>
        <v>3</v>
      </c>
      <c r="R348" s="38">
        <f t="shared" si="39"/>
        <v>0</v>
      </c>
      <c r="S348" s="38">
        <f t="shared" si="40"/>
        <v>0</v>
      </c>
      <c r="T348" s="28">
        <f t="shared" si="41"/>
        <v>0</v>
      </c>
    </row>
    <row r="349" spans="1:20">
      <c r="A349" s="28" t="str">
        <f t="shared" si="35"/>
        <v>L0493409</v>
      </c>
      <c r="B349" s="30" t="s">
        <v>2788</v>
      </c>
      <c r="C349" s="30" t="s">
        <v>2609</v>
      </c>
      <c r="D349" s="30" t="s">
        <v>2624</v>
      </c>
      <c r="E349" s="30"/>
      <c r="F349" s="30" t="s">
        <v>2789</v>
      </c>
      <c r="G349" s="34">
        <v>1</v>
      </c>
      <c r="H349" s="30" t="s">
        <v>2830</v>
      </c>
      <c r="I349" s="28">
        <v>10</v>
      </c>
      <c r="J349" s="29">
        <v>3</v>
      </c>
      <c r="K349" s="29">
        <v>4</v>
      </c>
      <c r="L349" s="29">
        <v>3</v>
      </c>
      <c r="M349" s="29"/>
      <c r="N349" s="29"/>
      <c r="O349" s="38">
        <f t="shared" si="36"/>
        <v>3</v>
      </c>
      <c r="P349" s="38">
        <f t="shared" si="37"/>
        <v>4</v>
      </c>
      <c r="Q349" s="38">
        <f t="shared" si="38"/>
        <v>3</v>
      </c>
      <c r="R349" s="38">
        <f t="shared" si="39"/>
        <v>0</v>
      </c>
      <c r="S349" s="38">
        <f t="shared" si="40"/>
        <v>0</v>
      </c>
      <c r="T349" s="28">
        <f t="shared" si="41"/>
        <v>0</v>
      </c>
    </row>
    <row r="350" spans="1:20">
      <c r="A350" s="28" t="str">
        <f t="shared" si="35"/>
        <v>L0493408</v>
      </c>
      <c r="B350" s="30" t="s">
        <v>2790</v>
      </c>
      <c r="C350" s="30" t="s">
        <v>2609</v>
      </c>
      <c r="D350" s="30" t="s">
        <v>2624</v>
      </c>
      <c r="E350" s="30"/>
      <c r="F350" s="30" t="s">
        <v>2791</v>
      </c>
      <c r="G350" s="34">
        <v>1</v>
      </c>
      <c r="H350" s="30" t="s">
        <v>2830</v>
      </c>
      <c r="I350" s="28">
        <v>10</v>
      </c>
      <c r="J350" s="29">
        <v>3</v>
      </c>
      <c r="K350" s="29">
        <v>4</v>
      </c>
      <c r="L350" s="29">
        <v>3</v>
      </c>
      <c r="M350" s="29"/>
      <c r="N350" s="29"/>
      <c r="O350" s="38">
        <f t="shared" si="36"/>
        <v>3</v>
      </c>
      <c r="P350" s="38">
        <f t="shared" si="37"/>
        <v>4</v>
      </c>
      <c r="Q350" s="38">
        <f t="shared" si="38"/>
        <v>3</v>
      </c>
      <c r="R350" s="38">
        <f t="shared" si="39"/>
        <v>0</v>
      </c>
      <c r="S350" s="38">
        <f t="shared" si="40"/>
        <v>0</v>
      </c>
      <c r="T350" s="28">
        <f t="shared" si="41"/>
        <v>0</v>
      </c>
    </row>
    <row r="351" spans="1:20">
      <c r="A351" s="28" t="str">
        <f t="shared" si="35"/>
        <v>L0544650</v>
      </c>
      <c r="B351" s="30" t="s">
        <v>2792</v>
      </c>
      <c r="C351" s="30" t="s">
        <v>2609</v>
      </c>
      <c r="D351" s="30" t="s">
        <v>2606</v>
      </c>
      <c r="E351" s="30"/>
      <c r="F351" s="30" t="s">
        <v>2793</v>
      </c>
      <c r="G351" s="35">
        <v>2</v>
      </c>
      <c r="H351" s="30" t="s">
        <v>2830</v>
      </c>
      <c r="I351" s="28">
        <v>10</v>
      </c>
      <c r="J351" s="29">
        <v>3</v>
      </c>
      <c r="K351" s="29">
        <v>4</v>
      </c>
      <c r="L351" s="29">
        <v>3</v>
      </c>
      <c r="M351" s="29"/>
      <c r="N351" s="29"/>
      <c r="O351" s="38">
        <f t="shared" si="36"/>
        <v>6</v>
      </c>
      <c r="P351" s="38">
        <f t="shared" si="37"/>
        <v>8</v>
      </c>
      <c r="Q351" s="38">
        <f t="shared" si="38"/>
        <v>6</v>
      </c>
      <c r="R351" s="38">
        <f t="shared" si="39"/>
        <v>0</v>
      </c>
      <c r="S351" s="38">
        <f t="shared" si="40"/>
        <v>0</v>
      </c>
      <c r="T351" s="28">
        <f t="shared" si="41"/>
        <v>0</v>
      </c>
    </row>
    <row r="352" spans="1:20">
      <c r="A352" s="28" t="str">
        <f t="shared" si="35"/>
        <v>L0399539</v>
      </c>
      <c r="B352" s="30" t="s">
        <v>2794</v>
      </c>
      <c r="C352" s="30" t="s">
        <v>2609</v>
      </c>
      <c r="D352" s="30" t="s">
        <v>2795</v>
      </c>
      <c r="E352" s="30"/>
      <c r="F352" s="30" t="s">
        <v>2796</v>
      </c>
      <c r="G352" s="35">
        <v>2</v>
      </c>
      <c r="H352" s="30" t="s">
        <v>2830</v>
      </c>
      <c r="I352" s="28">
        <v>10</v>
      </c>
      <c r="J352" s="29">
        <v>3</v>
      </c>
      <c r="K352" s="29">
        <v>4</v>
      </c>
      <c r="L352" s="29">
        <v>3</v>
      </c>
      <c r="M352" s="29"/>
      <c r="N352" s="29"/>
      <c r="O352" s="38">
        <f t="shared" si="36"/>
        <v>6</v>
      </c>
      <c r="P352" s="38">
        <f t="shared" si="37"/>
        <v>8</v>
      </c>
      <c r="Q352" s="38">
        <f t="shared" si="38"/>
        <v>6</v>
      </c>
      <c r="R352" s="38">
        <f t="shared" si="39"/>
        <v>0</v>
      </c>
      <c r="S352" s="38">
        <f t="shared" si="40"/>
        <v>0</v>
      </c>
      <c r="T352" s="28">
        <f t="shared" si="41"/>
        <v>0</v>
      </c>
    </row>
    <row r="353" spans="1:20">
      <c r="A353" s="28" t="str">
        <f t="shared" si="35"/>
        <v>L0544882</v>
      </c>
      <c r="B353" s="30" t="s">
        <v>2797</v>
      </c>
      <c r="C353" s="30" t="s">
        <v>2609</v>
      </c>
      <c r="D353" s="30" t="s">
        <v>2606</v>
      </c>
      <c r="E353" s="30"/>
      <c r="F353" s="30" t="s">
        <v>2798</v>
      </c>
      <c r="G353" s="35">
        <v>2</v>
      </c>
      <c r="H353" s="30" t="s">
        <v>2830</v>
      </c>
      <c r="I353" s="28">
        <v>10</v>
      </c>
      <c r="J353" s="29">
        <v>3</v>
      </c>
      <c r="K353" s="29">
        <v>4</v>
      </c>
      <c r="L353" s="29">
        <v>3</v>
      </c>
      <c r="M353" s="29"/>
      <c r="N353" s="29"/>
      <c r="O353" s="38">
        <f t="shared" si="36"/>
        <v>6</v>
      </c>
      <c r="P353" s="38">
        <f t="shared" si="37"/>
        <v>8</v>
      </c>
      <c r="Q353" s="38">
        <f t="shared" si="38"/>
        <v>6</v>
      </c>
      <c r="R353" s="38">
        <f t="shared" si="39"/>
        <v>0</v>
      </c>
      <c r="S353" s="38">
        <f t="shared" si="40"/>
        <v>0</v>
      </c>
      <c r="T353" s="28">
        <f t="shared" si="41"/>
        <v>0</v>
      </c>
    </row>
    <row r="354" spans="1:20">
      <c r="A354" s="28" t="str">
        <f t="shared" si="35"/>
        <v>L0575094</v>
      </c>
      <c r="B354" s="32" t="s">
        <v>2799</v>
      </c>
      <c r="C354" s="32" t="s">
        <v>2609</v>
      </c>
      <c r="D354" s="32" t="s">
        <v>2606</v>
      </c>
      <c r="E354" s="30"/>
      <c r="F354" s="30" t="s">
        <v>2800</v>
      </c>
      <c r="G354" s="35">
        <v>1</v>
      </c>
      <c r="H354" s="30" t="s">
        <v>2830</v>
      </c>
      <c r="I354" s="28">
        <v>10</v>
      </c>
      <c r="J354" s="29">
        <v>3</v>
      </c>
      <c r="K354" s="29">
        <v>4</v>
      </c>
      <c r="L354" s="29">
        <v>3</v>
      </c>
      <c r="M354" s="29"/>
      <c r="N354" s="29"/>
      <c r="O354" s="38">
        <f t="shared" si="36"/>
        <v>3</v>
      </c>
      <c r="P354" s="38">
        <f t="shared" si="37"/>
        <v>4</v>
      </c>
      <c r="Q354" s="38">
        <f t="shared" si="38"/>
        <v>3</v>
      </c>
      <c r="R354" s="38">
        <f t="shared" si="39"/>
        <v>0</v>
      </c>
      <c r="S354" s="38">
        <f t="shared" si="40"/>
        <v>0</v>
      </c>
      <c r="T354" s="28">
        <f t="shared" si="41"/>
        <v>0</v>
      </c>
    </row>
    <row r="355" spans="1:20">
      <c r="A355" s="28" t="str">
        <f t="shared" si="35"/>
        <v>L0570815</v>
      </c>
      <c r="B355" s="32" t="s">
        <v>2801</v>
      </c>
      <c r="C355" s="32" t="s">
        <v>2609</v>
      </c>
      <c r="D355" s="32" t="s">
        <v>2619</v>
      </c>
      <c r="E355" s="30"/>
      <c r="F355" s="30" t="s">
        <v>2802</v>
      </c>
      <c r="G355" s="35">
        <v>2</v>
      </c>
      <c r="H355" s="30" t="s">
        <v>2830</v>
      </c>
      <c r="I355" s="28">
        <v>10</v>
      </c>
      <c r="J355" s="29">
        <v>3</v>
      </c>
      <c r="K355" s="29">
        <v>4</v>
      </c>
      <c r="L355" s="29">
        <v>3</v>
      </c>
      <c r="M355" s="29"/>
      <c r="N355" s="29"/>
      <c r="O355" s="38">
        <f t="shared" si="36"/>
        <v>6</v>
      </c>
      <c r="P355" s="38">
        <f t="shared" si="37"/>
        <v>8</v>
      </c>
      <c r="Q355" s="38">
        <f t="shared" si="38"/>
        <v>6</v>
      </c>
      <c r="R355" s="38">
        <f t="shared" si="39"/>
        <v>0</v>
      </c>
      <c r="S355" s="38">
        <f t="shared" si="40"/>
        <v>0</v>
      </c>
      <c r="T355" s="28">
        <f t="shared" si="41"/>
        <v>0</v>
      </c>
    </row>
    <row r="356" spans="1:20">
      <c r="A356" s="28" t="str">
        <f t="shared" si="35"/>
        <v>L0010009</v>
      </c>
      <c r="B356" s="30" t="s">
        <v>2803</v>
      </c>
      <c r="C356" s="30" t="s">
        <v>2609</v>
      </c>
      <c r="D356" s="30" t="s">
        <v>2595</v>
      </c>
      <c r="E356" s="30"/>
      <c r="F356" s="30"/>
      <c r="G356" s="35">
        <v>4</v>
      </c>
      <c r="H356" s="30" t="s">
        <v>2830</v>
      </c>
      <c r="I356" s="28">
        <v>10</v>
      </c>
      <c r="J356" s="29">
        <v>3</v>
      </c>
      <c r="K356" s="29">
        <v>4</v>
      </c>
      <c r="L356" s="29">
        <v>3</v>
      </c>
      <c r="M356" s="29"/>
      <c r="N356" s="29"/>
      <c r="O356" s="38">
        <f t="shared" si="36"/>
        <v>12</v>
      </c>
      <c r="P356" s="38">
        <f t="shared" si="37"/>
        <v>16</v>
      </c>
      <c r="Q356" s="38">
        <f t="shared" si="38"/>
        <v>12</v>
      </c>
      <c r="R356" s="38">
        <f t="shared" si="39"/>
        <v>0</v>
      </c>
      <c r="S356" s="38">
        <f t="shared" si="40"/>
        <v>0</v>
      </c>
      <c r="T356" s="28">
        <f t="shared" si="41"/>
        <v>0</v>
      </c>
    </row>
    <row r="357" spans="1:20">
      <c r="A357" s="28" t="str">
        <f t="shared" si="35"/>
        <v>L0333125</v>
      </c>
      <c r="B357" s="30" t="s">
        <v>2804</v>
      </c>
      <c r="C357" s="30" t="s">
        <v>2609</v>
      </c>
      <c r="D357" s="30" t="s">
        <v>2595</v>
      </c>
      <c r="E357" s="30"/>
      <c r="F357" s="30"/>
      <c r="G357" s="35">
        <v>8</v>
      </c>
      <c r="H357" s="30" t="s">
        <v>2830</v>
      </c>
      <c r="I357" s="28">
        <v>10</v>
      </c>
      <c r="J357" s="29">
        <v>3</v>
      </c>
      <c r="K357" s="29">
        <v>4</v>
      </c>
      <c r="L357" s="29">
        <v>3</v>
      </c>
      <c r="M357" s="29"/>
      <c r="N357" s="29"/>
      <c r="O357" s="38">
        <f t="shared" si="36"/>
        <v>24</v>
      </c>
      <c r="P357" s="38">
        <f t="shared" si="37"/>
        <v>32</v>
      </c>
      <c r="Q357" s="38">
        <f t="shared" si="38"/>
        <v>24</v>
      </c>
      <c r="R357" s="38">
        <f t="shared" si="39"/>
        <v>0</v>
      </c>
      <c r="S357" s="38">
        <f t="shared" si="40"/>
        <v>0</v>
      </c>
      <c r="T357" s="28">
        <f t="shared" si="41"/>
        <v>0</v>
      </c>
    </row>
    <row r="358" spans="1:20">
      <c r="A358" s="28" t="str">
        <f t="shared" si="35"/>
        <v>L0144280</v>
      </c>
      <c r="B358" s="30" t="s">
        <v>2805</v>
      </c>
      <c r="C358" s="30" t="s">
        <v>2609</v>
      </c>
      <c r="D358" s="30" t="s">
        <v>2595</v>
      </c>
      <c r="E358" s="30"/>
      <c r="F358" s="30"/>
      <c r="G358" s="35">
        <v>2</v>
      </c>
      <c r="H358" s="30" t="s">
        <v>2830</v>
      </c>
      <c r="I358" s="28">
        <v>10</v>
      </c>
      <c r="J358" s="29">
        <v>3</v>
      </c>
      <c r="K358" s="29">
        <v>4</v>
      </c>
      <c r="L358" s="29">
        <v>3</v>
      </c>
      <c r="M358" s="29"/>
      <c r="N358" s="29"/>
      <c r="O358" s="38">
        <f t="shared" si="36"/>
        <v>6</v>
      </c>
      <c r="P358" s="38">
        <f t="shared" si="37"/>
        <v>8</v>
      </c>
      <c r="Q358" s="38">
        <f t="shared" si="38"/>
        <v>6</v>
      </c>
      <c r="R358" s="38">
        <f t="shared" si="39"/>
        <v>0</v>
      </c>
      <c r="S358" s="38">
        <f t="shared" si="40"/>
        <v>0</v>
      </c>
      <c r="T358" s="28">
        <f t="shared" si="41"/>
        <v>0</v>
      </c>
    </row>
    <row r="359" spans="1:20">
      <c r="A359" s="28" t="str">
        <f t="shared" si="35"/>
        <v>L0055869</v>
      </c>
      <c r="B359" s="30" t="s">
        <v>2806</v>
      </c>
      <c r="C359" s="30" t="s">
        <v>2609</v>
      </c>
      <c r="D359" s="30" t="s">
        <v>2606</v>
      </c>
      <c r="E359" s="30"/>
      <c r="F359" s="30"/>
      <c r="G359" s="35">
        <v>9</v>
      </c>
      <c r="H359" s="30" t="s">
        <v>2830</v>
      </c>
      <c r="I359" s="28">
        <v>10</v>
      </c>
      <c r="J359" s="29">
        <v>3</v>
      </c>
      <c r="K359" s="29">
        <v>4</v>
      </c>
      <c r="L359" s="29">
        <v>3</v>
      </c>
      <c r="M359" s="29"/>
      <c r="N359" s="29"/>
      <c r="O359" s="38">
        <f t="shared" si="36"/>
        <v>27</v>
      </c>
      <c r="P359" s="38">
        <f t="shared" si="37"/>
        <v>36</v>
      </c>
      <c r="Q359" s="38">
        <f t="shared" si="38"/>
        <v>27</v>
      </c>
      <c r="R359" s="38">
        <f t="shared" si="39"/>
        <v>0</v>
      </c>
      <c r="S359" s="38">
        <f t="shared" si="40"/>
        <v>0</v>
      </c>
      <c r="T359" s="28">
        <f t="shared" si="41"/>
        <v>0</v>
      </c>
    </row>
    <row r="360" spans="1:20">
      <c r="A360" s="28" t="str">
        <f t="shared" si="35"/>
        <v>L0141617</v>
      </c>
      <c r="B360" s="30" t="s">
        <v>2807</v>
      </c>
      <c r="C360" s="30" t="s">
        <v>2609</v>
      </c>
      <c r="D360" s="30" t="s">
        <v>2606</v>
      </c>
      <c r="E360" s="30"/>
      <c r="F360" s="30"/>
      <c r="G360" s="35">
        <v>4</v>
      </c>
      <c r="H360" s="30" t="s">
        <v>2830</v>
      </c>
      <c r="I360" s="28">
        <v>10</v>
      </c>
      <c r="J360" s="29">
        <v>3</v>
      </c>
      <c r="K360" s="29">
        <v>4</v>
      </c>
      <c r="L360" s="29">
        <v>3</v>
      </c>
      <c r="M360" s="29"/>
      <c r="N360" s="29"/>
      <c r="O360" s="38">
        <f t="shared" si="36"/>
        <v>12</v>
      </c>
      <c r="P360" s="38">
        <f t="shared" si="37"/>
        <v>16</v>
      </c>
      <c r="Q360" s="38">
        <f t="shared" si="38"/>
        <v>12</v>
      </c>
      <c r="R360" s="38">
        <f t="shared" si="39"/>
        <v>0</v>
      </c>
      <c r="S360" s="38">
        <f t="shared" si="40"/>
        <v>0</v>
      </c>
      <c r="T360" s="28">
        <f t="shared" si="41"/>
        <v>0</v>
      </c>
    </row>
    <row r="361" spans="1:20">
      <c r="A361" s="28" t="str">
        <f t="shared" si="35"/>
        <v>L0141607</v>
      </c>
      <c r="B361" s="30" t="s">
        <v>2808</v>
      </c>
      <c r="C361" s="30" t="s">
        <v>2609</v>
      </c>
      <c r="D361" s="30" t="s">
        <v>2606</v>
      </c>
      <c r="E361" s="30"/>
      <c r="F361" s="30"/>
      <c r="G361" s="35">
        <v>4</v>
      </c>
      <c r="H361" s="30" t="s">
        <v>2830</v>
      </c>
      <c r="I361" s="28">
        <v>10</v>
      </c>
      <c r="J361" s="29">
        <v>3</v>
      </c>
      <c r="K361" s="29">
        <v>4</v>
      </c>
      <c r="L361" s="29">
        <v>3</v>
      </c>
      <c r="M361" s="29"/>
      <c r="N361" s="29"/>
      <c r="O361" s="38">
        <f t="shared" si="36"/>
        <v>12</v>
      </c>
      <c r="P361" s="38">
        <f t="shared" si="37"/>
        <v>16</v>
      </c>
      <c r="Q361" s="38">
        <f t="shared" si="38"/>
        <v>12</v>
      </c>
      <c r="R361" s="38">
        <f t="shared" si="39"/>
        <v>0</v>
      </c>
      <c r="S361" s="38">
        <f t="shared" si="40"/>
        <v>0</v>
      </c>
      <c r="T361" s="28">
        <f t="shared" si="41"/>
        <v>0</v>
      </c>
    </row>
    <row r="362" spans="1:20">
      <c r="A362" s="28" t="str">
        <f t="shared" si="35"/>
        <v>L0200109</v>
      </c>
      <c r="B362" s="31" t="s">
        <v>2809</v>
      </c>
      <c r="C362" s="30" t="s">
        <v>2609</v>
      </c>
      <c r="D362" s="30" t="s">
        <v>2606</v>
      </c>
      <c r="E362" s="30"/>
      <c r="F362" s="30"/>
      <c r="G362" s="35">
        <v>110</v>
      </c>
      <c r="H362" s="30" t="s">
        <v>2830</v>
      </c>
      <c r="I362" s="28">
        <v>10</v>
      </c>
      <c r="J362" s="29">
        <v>3</v>
      </c>
      <c r="K362" s="29">
        <v>4</v>
      </c>
      <c r="L362" s="29">
        <v>3</v>
      </c>
      <c r="M362" s="29"/>
      <c r="N362" s="29"/>
      <c r="O362" s="38">
        <f t="shared" si="36"/>
        <v>330</v>
      </c>
      <c r="P362" s="38">
        <f t="shared" si="37"/>
        <v>440</v>
      </c>
      <c r="Q362" s="38">
        <f t="shared" si="38"/>
        <v>330</v>
      </c>
      <c r="R362" s="38">
        <f t="shared" si="39"/>
        <v>0</v>
      </c>
      <c r="S362" s="38">
        <f t="shared" si="40"/>
        <v>0</v>
      </c>
      <c r="T362" s="28">
        <f t="shared" si="41"/>
        <v>0</v>
      </c>
    </row>
    <row r="363" spans="1:20">
      <c r="A363" s="28" t="str">
        <f t="shared" si="35"/>
        <v>L0448068</v>
      </c>
      <c r="B363" s="30" t="s">
        <v>2810</v>
      </c>
      <c r="C363" s="30" t="s">
        <v>2609</v>
      </c>
      <c r="D363" s="30" t="s">
        <v>2606</v>
      </c>
      <c r="E363" s="30"/>
      <c r="F363" s="30"/>
      <c r="G363" s="35">
        <v>10</v>
      </c>
      <c r="H363" s="30" t="s">
        <v>2830</v>
      </c>
      <c r="I363" s="28">
        <v>10</v>
      </c>
      <c r="J363" s="29">
        <v>3</v>
      </c>
      <c r="K363" s="29">
        <v>4</v>
      </c>
      <c r="L363" s="29">
        <v>3</v>
      </c>
      <c r="M363" s="29"/>
      <c r="N363" s="29"/>
      <c r="O363" s="38">
        <f t="shared" si="36"/>
        <v>30</v>
      </c>
      <c r="P363" s="38">
        <f t="shared" si="37"/>
        <v>40</v>
      </c>
      <c r="Q363" s="38">
        <f t="shared" si="38"/>
        <v>30</v>
      </c>
      <c r="R363" s="38">
        <f t="shared" si="39"/>
        <v>0</v>
      </c>
      <c r="S363" s="38">
        <f t="shared" si="40"/>
        <v>0</v>
      </c>
      <c r="T363" s="28">
        <f t="shared" si="41"/>
        <v>0</v>
      </c>
    </row>
    <row r="364" spans="1:20">
      <c r="A364" s="28" t="str">
        <f t="shared" si="35"/>
        <v>L0386345</v>
      </c>
      <c r="B364" s="30" t="s">
        <v>2811</v>
      </c>
      <c r="C364" s="30" t="s">
        <v>2609</v>
      </c>
      <c r="D364" s="30" t="s">
        <v>2606</v>
      </c>
      <c r="E364" s="30"/>
      <c r="F364" s="30"/>
      <c r="G364" s="35">
        <v>10</v>
      </c>
      <c r="H364" s="30" t="s">
        <v>2830</v>
      </c>
      <c r="I364" s="28">
        <v>10</v>
      </c>
      <c r="J364" s="29">
        <v>3</v>
      </c>
      <c r="K364" s="29">
        <v>4</v>
      </c>
      <c r="L364" s="29">
        <v>3</v>
      </c>
      <c r="M364" s="29"/>
      <c r="N364" s="29"/>
      <c r="O364" s="38">
        <f t="shared" si="36"/>
        <v>30</v>
      </c>
      <c r="P364" s="38">
        <f t="shared" si="37"/>
        <v>40</v>
      </c>
      <c r="Q364" s="38">
        <f t="shared" si="38"/>
        <v>30</v>
      </c>
      <c r="R364" s="38">
        <f t="shared" si="39"/>
        <v>0</v>
      </c>
      <c r="S364" s="38">
        <f t="shared" si="40"/>
        <v>0</v>
      </c>
      <c r="T364" s="28">
        <f t="shared" si="41"/>
        <v>0</v>
      </c>
    </row>
    <row r="365" spans="1:20">
      <c r="A365" s="28" t="str">
        <f t="shared" si="35"/>
        <v>L0016425</v>
      </c>
      <c r="B365" s="30" t="s">
        <v>2812</v>
      </c>
      <c r="C365" s="30" t="s">
        <v>2609</v>
      </c>
      <c r="D365" s="30" t="s">
        <v>2595</v>
      </c>
      <c r="E365" s="30"/>
      <c r="F365" s="30"/>
      <c r="G365" s="35">
        <v>8</v>
      </c>
      <c r="H365" s="30" t="s">
        <v>2830</v>
      </c>
      <c r="I365" s="28">
        <v>10</v>
      </c>
      <c r="J365" s="29">
        <v>3</v>
      </c>
      <c r="K365" s="29">
        <v>4</v>
      </c>
      <c r="L365" s="29">
        <v>3</v>
      </c>
      <c r="M365" s="29"/>
      <c r="N365" s="29"/>
      <c r="O365" s="38">
        <f t="shared" si="36"/>
        <v>24</v>
      </c>
      <c r="P365" s="38">
        <f t="shared" si="37"/>
        <v>32</v>
      </c>
      <c r="Q365" s="38">
        <f t="shared" si="38"/>
        <v>24</v>
      </c>
      <c r="R365" s="38">
        <f t="shared" si="39"/>
        <v>0</v>
      </c>
      <c r="S365" s="38">
        <f t="shared" si="40"/>
        <v>0</v>
      </c>
      <c r="T365" s="28">
        <f t="shared" si="41"/>
        <v>0</v>
      </c>
    </row>
    <row r="366" spans="1:20">
      <c r="A366" s="28" t="str">
        <f t="shared" si="35"/>
        <v>L0575053</v>
      </c>
      <c r="B366" s="32" t="s">
        <v>2813</v>
      </c>
      <c r="C366" s="32" t="s">
        <v>2609</v>
      </c>
      <c r="D366" s="32" t="s">
        <v>2606</v>
      </c>
      <c r="E366" s="30"/>
      <c r="F366" s="30" t="s">
        <v>2814</v>
      </c>
      <c r="G366" s="35">
        <v>2</v>
      </c>
      <c r="H366" s="30" t="s">
        <v>2830</v>
      </c>
      <c r="I366" s="28">
        <v>10</v>
      </c>
      <c r="J366" s="29">
        <v>3</v>
      </c>
      <c r="K366" s="29">
        <v>4</v>
      </c>
      <c r="L366" s="29">
        <v>3</v>
      </c>
      <c r="M366" s="29"/>
      <c r="N366" s="29"/>
      <c r="O366" s="38">
        <f t="shared" si="36"/>
        <v>6</v>
      </c>
      <c r="P366" s="38">
        <f t="shared" si="37"/>
        <v>8</v>
      </c>
      <c r="Q366" s="38">
        <f t="shared" si="38"/>
        <v>6</v>
      </c>
      <c r="R366" s="38">
        <f t="shared" si="39"/>
        <v>0</v>
      </c>
      <c r="S366" s="38">
        <f t="shared" si="40"/>
        <v>0</v>
      </c>
      <c r="T366" s="28">
        <f t="shared" si="41"/>
        <v>0</v>
      </c>
    </row>
    <row r="367" spans="1:20">
      <c r="A367" s="28" t="str">
        <f t="shared" si="35"/>
        <v>L0014021</v>
      </c>
      <c r="B367" s="30" t="s">
        <v>2815</v>
      </c>
      <c r="C367" s="30" t="s">
        <v>2609</v>
      </c>
      <c r="D367" s="30" t="s">
        <v>2595</v>
      </c>
      <c r="E367" s="30"/>
      <c r="F367" s="30"/>
      <c r="G367" s="35">
        <v>4</v>
      </c>
      <c r="H367" s="30" t="s">
        <v>2830</v>
      </c>
      <c r="I367" s="28">
        <v>10</v>
      </c>
      <c r="J367" s="29">
        <v>3</v>
      </c>
      <c r="K367" s="29">
        <v>4</v>
      </c>
      <c r="L367" s="29">
        <v>3</v>
      </c>
      <c r="M367" s="29"/>
      <c r="N367" s="29"/>
      <c r="O367" s="38">
        <f t="shared" si="36"/>
        <v>12</v>
      </c>
      <c r="P367" s="38">
        <f t="shared" si="37"/>
        <v>16</v>
      </c>
      <c r="Q367" s="38">
        <f t="shared" si="38"/>
        <v>12</v>
      </c>
      <c r="R367" s="38">
        <f t="shared" si="39"/>
        <v>0</v>
      </c>
      <c r="S367" s="38">
        <f t="shared" si="40"/>
        <v>0</v>
      </c>
      <c r="T367" s="28">
        <f t="shared" si="41"/>
        <v>0</v>
      </c>
    </row>
    <row r="368" spans="1:20">
      <c r="A368" s="28" t="str">
        <f t="shared" si="35"/>
        <v>L0575080</v>
      </c>
      <c r="B368" s="32" t="s">
        <v>2816</v>
      </c>
      <c r="C368" s="32" t="s">
        <v>2594</v>
      </c>
      <c r="D368" s="32" t="s">
        <v>2606</v>
      </c>
      <c r="E368" s="30"/>
      <c r="F368" s="30" t="s">
        <v>2817</v>
      </c>
      <c r="G368" s="35">
        <v>1</v>
      </c>
      <c r="H368" s="30" t="s">
        <v>2830</v>
      </c>
      <c r="I368" s="28">
        <v>10</v>
      </c>
      <c r="J368" s="29">
        <v>3</v>
      </c>
      <c r="K368" s="29">
        <v>4</v>
      </c>
      <c r="L368" s="29">
        <v>3</v>
      </c>
      <c r="M368" s="29"/>
      <c r="N368" s="29"/>
      <c r="O368" s="38">
        <f t="shared" si="36"/>
        <v>3</v>
      </c>
      <c r="P368" s="38">
        <f t="shared" si="37"/>
        <v>4</v>
      </c>
      <c r="Q368" s="38">
        <f t="shared" si="38"/>
        <v>3</v>
      </c>
      <c r="R368" s="38">
        <f t="shared" si="39"/>
        <v>0</v>
      </c>
      <c r="S368" s="38">
        <f t="shared" si="40"/>
        <v>0</v>
      </c>
      <c r="T368" s="28">
        <f t="shared" si="41"/>
        <v>0</v>
      </c>
    </row>
    <row r="369" spans="1:20">
      <c r="A369" s="28" t="str">
        <f t="shared" si="35"/>
        <v>L0129543</v>
      </c>
      <c r="B369" s="30" t="s">
        <v>2818</v>
      </c>
      <c r="C369" s="30" t="s">
        <v>2609</v>
      </c>
      <c r="D369" s="30" t="s">
        <v>2606</v>
      </c>
      <c r="E369" s="30"/>
      <c r="F369" s="30"/>
      <c r="G369" s="35">
        <v>8</v>
      </c>
      <c r="H369" s="30" t="s">
        <v>2830</v>
      </c>
      <c r="I369" s="28">
        <v>10</v>
      </c>
      <c r="J369" s="29">
        <v>3</v>
      </c>
      <c r="K369" s="29">
        <v>4</v>
      </c>
      <c r="L369" s="29">
        <v>3</v>
      </c>
      <c r="M369" s="29"/>
      <c r="N369" s="29"/>
      <c r="O369" s="38">
        <f t="shared" si="36"/>
        <v>24</v>
      </c>
      <c r="P369" s="38">
        <f t="shared" si="37"/>
        <v>32</v>
      </c>
      <c r="Q369" s="38">
        <f t="shared" si="38"/>
        <v>24</v>
      </c>
      <c r="R369" s="38">
        <f t="shared" si="39"/>
        <v>0</v>
      </c>
      <c r="S369" s="38">
        <f t="shared" si="40"/>
        <v>0</v>
      </c>
      <c r="T369" s="28">
        <f t="shared" si="41"/>
        <v>0</v>
      </c>
    </row>
    <row r="370" spans="1:20">
      <c r="A370" s="28" t="str">
        <f t="shared" si="35"/>
        <v>L0329897</v>
      </c>
      <c r="B370" s="30" t="s">
        <v>2819</v>
      </c>
      <c r="C370" s="30" t="s">
        <v>2609</v>
      </c>
      <c r="D370" s="30" t="s">
        <v>2606</v>
      </c>
      <c r="E370" s="30"/>
      <c r="F370" s="30"/>
      <c r="G370" s="35">
        <v>8</v>
      </c>
      <c r="H370" s="30" t="s">
        <v>2830</v>
      </c>
      <c r="I370" s="28">
        <v>10</v>
      </c>
      <c r="J370" s="29">
        <v>3</v>
      </c>
      <c r="K370" s="29">
        <v>4</v>
      </c>
      <c r="L370" s="29">
        <v>3</v>
      </c>
      <c r="M370" s="29"/>
      <c r="N370" s="29"/>
      <c r="O370" s="38">
        <f t="shared" si="36"/>
        <v>24</v>
      </c>
      <c r="P370" s="38">
        <f t="shared" si="37"/>
        <v>32</v>
      </c>
      <c r="Q370" s="38">
        <f t="shared" si="38"/>
        <v>24</v>
      </c>
      <c r="R370" s="38">
        <f t="shared" si="39"/>
        <v>0</v>
      </c>
      <c r="S370" s="38">
        <f t="shared" si="40"/>
        <v>0</v>
      </c>
      <c r="T370" s="28">
        <f t="shared" si="41"/>
        <v>0</v>
      </c>
    </row>
    <row r="371" spans="1:20">
      <c r="A371" s="28" t="str">
        <f t="shared" si="35"/>
        <v>L0016425</v>
      </c>
      <c r="B371" s="30" t="s">
        <v>2812</v>
      </c>
      <c r="C371" s="30" t="s">
        <v>2609</v>
      </c>
      <c r="D371" s="30" t="s">
        <v>2595</v>
      </c>
      <c r="E371" s="30"/>
      <c r="F371" s="30"/>
      <c r="G371" s="35">
        <v>2</v>
      </c>
      <c r="H371" s="30" t="s">
        <v>2830</v>
      </c>
      <c r="I371" s="28">
        <v>10</v>
      </c>
      <c r="J371" s="29">
        <v>3</v>
      </c>
      <c r="K371" s="29">
        <v>4</v>
      </c>
      <c r="L371" s="29">
        <v>3</v>
      </c>
      <c r="M371" s="29"/>
      <c r="N371" s="29"/>
      <c r="O371" s="38">
        <f t="shared" si="36"/>
        <v>6</v>
      </c>
      <c r="P371" s="38">
        <f t="shared" si="37"/>
        <v>8</v>
      </c>
      <c r="Q371" s="38">
        <f t="shared" si="38"/>
        <v>6</v>
      </c>
      <c r="R371" s="38">
        <f t="shared" si="39"/>
        <v>0</v>
      </c>
      <c r="S371" s="38">
        <f t="shared" si="40"/>
        <v>0</v>
      </c>
      <c r="T371" s="28">
        <f t="shared" si="41"/>
        <v>0</v>
      </c>
    </row>
    <row r="372" spans="1:20">
      <c r="A372" s="28" t="str">
        <f t="shared" si="35"/>
        <v>L0316506</v>
      </c>
      <c r="B372" s="30" t="s">
        <v>2820</v>
      </c>
      <c r="C372" s="30" t="s">
        <v>2609</v>
      </c>
      <c r="D372" s="30" t="s">
        <v>2595</v>
      </c>
      <c r="E372" s="30"/>
      <c r="F372" s="30"/>
      <c r="G372" s="35">
        <v>4</v>
      </c>
      <c r="H372" s="30" t="s">
        <v>2830</v>
      </c>
      <c r="I372" s="28">
        <v>10</v>
      </c>
      <c r="J372" s="29">
        <v>3</v>
      </c>
      <c r="K372" s="29">
        <v>4</v>
      </c>
      <c r="L372" s="29">
        <v>3</v>
      </c>
      <c r="M372" s="29"/>
      <c r="N372" s="29"/>
      <c r="O372" s="38">
        <f t="shared" si="36"/>
        <v>12</v>
      </c>
      <c r="P372" s="38">
        <f t="shared" si="37"/>
        <v>16</v>
      </c>
      <c r="Q372" s="38">
        <f t="shared" si="38"/>
        <v>12</v>
      </c>
      <c r="R372" s="38">
        <f t="shared" si="39"/>
        <v>0</v>
      </c>
      <c r="S372" s="38">
        <f t="shared" si="40"/>
        <v>0</v>
      </c>
      <c r="T372" s="28">
        <f t="shared" si="41"/>
        <v>0</v>
      </c>
    </row>
    <row r="373" spans="1:20">
      <c r="A373" s="28" t="str">
        <f t="shared" si="35"/>
        <v>L0508726</v>
      </c>
      <c r="B373" s="31" t="s">
        <v>2821</v>
      </c>
      <c r="C373" s="31" t="s">
        <v>2609</v>
      </c>
      <c r="D373" s="31" t="s">
        <v>2606</v>
      </c>
      <c r="E373" s="30"/>
      <c r="F373" s="30"/>
      <c r="G373" s="35">
        <v>6</v>
      </c>
      <c r="H373" s="30" t="s">
        <v>2830</v>
      </c>
      <c r="I373" s="28">
        <v>10</v>
      </c>
      <c r="J373" s="29">
        <v>3</v>
      </c>
      <c r="K373" s="29">
        <v>4</v>
      </c>
      <c r="L373" s="29">
        <v>3</v>
      </c>
      <c r="M373" s="29"/>
      <c r="N373" s="29"/>
      <c r="O373" s="38">
        <f t="shared" si="36"/>
        <v>18</v>
      </c>
      <c r="P373" s="38">
        <f t="shared" si="37"/>
        <v>24</v>
      </c>
      <c r="Q373" s="38">
        <f t="shared" si="38"/>
        <v>18</v>
      </c>
      <c r="R373" s="38">
        <f t="shared" si="39"/>
        <v>0</v>
      </c>
      <c r="S373" s="38">
        <f t="shared" si="40"/>
        <v>0</v>
      </c>
      <c r="T373" s="28">
        <f t="shared" si="41"/>
        <v>0</v>
      </c>
    </row>
    <row r="374" spans="1:20">
      <c r="A374" s="28" t="str">
        <f t="shared" si="35"/>
        <v>L0010009</v>
      </c>
      <c r="B374" s="30" t="s">
        <v>2803</v>
      </c>
      <c r="C374" s="30" t="s">
        <v>2609</v>
      </c>
      <c r="D374" s="30" t="s">
        <v>2595</v>
      </c>
      <c r="E374" s="30"/>
      <c r="F374" s="30"/>
      <c r="G374" s="35">
        <v>2</v>
      </c>
      <c r="H374" s="30" t="s">
        <v>2830</v>
      </c>
      <c r="I374" s="28">
        <v>10</v>
      </c>
      <c r="J374" s="29">
        <v>3</v>
      </c>
      <c r="K374" s="29">
        <v>4</v>
      </c>
      <c r="L374" s="29">
        <v>3</v>
      </c>
      <c r="M374" s="29"/>
      <c r="N374" s="29"/>
      <c r="O374" s="38">
        <f t="shared" si="36"/>
        <v>6</v>
      </c>
      <c r="P374" s="38">
        <f t="shared" si="37"/>
        <v>8</v>
      </c>
      <c r="Q374" s="38">
        <f t="shared" si="38"/>
        <v>6</v>
      </c>
      <c r="R374" s="38">
        <f t="shared" si="39"/>
        <v>0</v>
      </c>
      <c r="S374" s="38">
        <f t="shared" si="40"/>
        <v>0</v>
      </c>
      <c r="T374" s="28">
        <f t="shared" si="41"/>
        <v>0</v>
      </c>
    </row>
    <row r="375" spans="1:20">
      <c r="A375" s="28" t="str">
        <f t="shared" si="35"/>
        <v>L0335255</v>
      </c>
      <c r="B375" s="30" t="s">
        <v>2822</v>
      </c>
      <c r="C375" s="30" t="s">
        <v>2609</v>
      </c>
      <c r="D375" s="30" t="s">
        <v>2606</v>
      </c>
      <c r="E375" s="30"/>
      <c r="F375" s="30"/>
      <c r="G375" s="35">
        <v>4</v>
      </c>
      <c r="H375" s="30" t="s">
        <v>2830</v>
      </c>
      <c r="I375" s="28">
        <v>10</v>
      </c>
      <c r="J375" s="29">
        <v>3</v>
      </c>
      <c r="K375" s="29">
        <v>4</v>
      </c>
      <c r="L375" s="29">
        <v>3</v>
      </c>
      <c r="M375" s="29"/>
      <c r="N375" s="29"/>
      <c r="O375" s="38">
        <f t="shared" si="36"/>
        <v>12</v>
      </c>
      <c r="P375" s="38">
        <f t="shared" si="37"/>
        <v>16</v>
      </c>
      <c r="Q375" s="38">
        <f t="shared" si="38"/>
        <v>12</v>
      </c>
      <c r="R375" s="38">
        <f t="shared" si="39"/>
        <v>0</v>
      </c>
      <c r="S375" s="38">
        <f t="shared" si="40"/>
        <v>0</v>
      </c>
      <c r="T375" s="28">
        <f t="shared" si="41"/>
        <v>0</v>
      </c>
    </row>
    <row r="376" spans="1:20">
      <c r="A376" s="28" t="str">
        <f t="shared" si="35"/>
        <v>L0200109</v>
      </c>
      <c r="B376" s="31" t="s">
        <v>2809</v>
      </c>
      <c r="C376" s="30" t="s">
        <v>2609</v>
      </c>
      <c r="D376" s="30" t="s">
        <v>2606</v>
      </c>
      <c r="E376" s="30"/>
      <c r="F376" s="30"/>
      <c r="G376" s="35">
        <v>160</v>
      </c>
      <c r="H376" s="30" t="s">
        <v>2830</v>
      </c>
      <c r="I376" s="28">
        <v>10</v>
      </c>
      <c r="J376" s="29">
        <v>3</v>
      </c>
      <c r="K376" s="29">
        <v>4</v>
      </c>
      <c r="L376" s="29">
        <v>3</v>
      </c>
      <c r="M376" s="29"/>
      <c r="N376" s="29"/>
      <c r="O376" s="38">
        <f t="shared" si="36"/>
        <v>480</v>
      </c>
      <c r="P376" s="38">
        <f t="shared" si="37"/>
        <v>640</v>
      </c>
      <c r="Q376" s="38">
        <f t="shared" si="38"/>
        <v>480</v>
      </c>
      <c r="R376" s="38">
        <f t="shared" si="39"/>
        <v>0</v>
      </c>
      <c r="S376" s="38">
        <f t="shared" si="40"/>
        <v>0</v>
      </c>
      <c r="T376" s="28">
        <f t="shared" si="41"/>
        <v>0</v>
      </c>
    </row>
    <row r="377" spans="1:20">
      <c r="A377" s="28" t="str">
        <f t="shared" si="35"/>
        <v>L0575049</v>
      </c>
      <c r="B377" s="32" t="s">
        <v>2850</v>
      </c>
      <c r="C377" s="32" t="s">
        <v>2609</v>
      </c>
      <c r="D377" s="32" t="s">
        <v>2606</v>
      </c>
      <c r="E377" s="30"/>
      <c r="F377" s="30" t="s">
        <v>2851</v>
      </c>
      <c r="G377" s="35">
        <v>1</v>
      </c>
      <c r="H377" s="30" t="s">
        <v>2830</v>
      </c>
      <c r="I377" s="28">
        <v>10</v>
      </c>
      <c r="J377" s="29">
        <v>3</v>
      </c>
      <c r="K377" s="29">
        <v>4</v>
      </c>
      <c r="L377" s="29">
        <v>3</v>
      </c>
      <c r="M377" s="29"/>
      <c r="N377" s="29"/>
      <c r="O377" s="38">
        <f t="shared" si="36"/>
        <v>3</v>
      </c>
      <c r="P377" s="38">
        <f t="shared" si="37"/>
        <v>4</v>
      </c>
      <c r="Q377" s="38">
        <f t="shared" si="38"/>
        <v>3</v>
      </c>
      <c r="R377" s="38">
        <f t="shared" si="39"/>
        <v>0</v>
      </c>
      <c r="S377" s="38">
        <f t="shared" si="40"/>
        <v>0</v>
      </c>
      <c r="T377" s="28">
        <f t="shared" si="41"/>
        <v>0</v>
      </c>
    </row>
    <row r="378" spans="1:20">
      <c r="A378" s="28" t="str">
        <f t="shared" si="35"/>
        <v/>
      </c>
      <c r="B378" s="28"/>
      <c r="C378" s="28"/>
      <c r="D378" s="28"/>
      <c r="E378" s="28"/>
      <c r="F378" s="28"/>
      <c r="G378" s="28"/>
      <c r="H378" s="28"/>
      <c r="I378" s="28"/>
      <c r="J378" s="29"/>
      <c r="K378" s="29"/>
      <c r="L378" s="29"/>
      <c r="M378" s="29"/>
      <c r="N378" s="29"/>
      <c r="O378" s="38">
        <f t="shared" si="36"/>
        <v>0</v>
      </c>
      <c r="P378" s="38">
        <f t="shared" si="37"/>
        <v>0</v>
      </c>
      <c r="Q378" s="38">
        <f t="shared" si="38"/>
        <v>0</v>
      </c>
      <c r="R378" s="38">
        <f t="shared" si="39"/>
        <v>0</v>
      </c>
      <c r="S378" s="38">
        <f t="shared" si="40"/>
        <v>0</v>
      </c>
      <c r="T378" s="28">
        <f t="shared" si="41"/>
        <v>0</v>
      </c>
    </row>
    <row r="379" spans="1:20">
      <c r="A379" s="28" t="str">
        <f t="shared" si="35"/>
        <v>L0486363SBK</v>
      </c>
      <c r="B379" s="30" t="s">
        <v>2827</v>
      </c>
      <c r="C379" s="30" t="s">
        <v>2594</v>
      </c>
      <c r="D379" s="908" t="s">
        <v>2595</v>
      </c>
      <c r="E379" s="30" t="s">
        <v>2852</v>
      </c>
      <c r="F379" s="32" t="s">
        <v>2829</v>
      </c>
      <c r="G379" s="33">
        <v>1</v>
      </c>
      <c r="H379" s="30" t="s">
        <v>2830</v>
      </c>
      <c r="I379" s="28">
        <v>33</v>
      </c>
      <c r="J379" s="29">
        <v>7</v>
      </c>
      <c r="K379" s="29">
        <v>10</v>
      </c>
      <c r="L379" s="29">
        <v>5</v>
      </c>
      <c r="M379" s="29">
        <v>5</v>
      </c>
      <c r="N379" s="29">
        <v>6</v>
      </c>
      <c r="O379" s="38">
        <f t="shared" si="36"/>
        <v>7</v>
      </c>
      <c r="P379" s="38">
        <f t="shared" si="37"/>
        <v>10</v>
      </c>
      <c r="Q379" s="38">
        <f t="shared" si="38"/>
        <v>5</v>
      </c>
      <c r="R379" s="38">
        <f t="shared" si="39"/>
        <v>5</v>
      </c>
      <c r="S379" s="38">
        <f t="shared" si="40"/>
        <v>6</v>
      </c>
      <c r="T379" s="28">
        <f t="shared" si="41"/>
        <v>0</v>
      </c>
    </row>
    <row r="380" spans="1:20">
      <c r="A380" s="28" t="str">
        <f t="shared" si="35"/>
        <v>L0486364SBK</v>
      </c>
      <c r="B380" s="30" t="s">
        <v>2831</v>
      </c>
      <c r="C380" s="30" t="s">
        <v>2594</v>
      </c>
      <c r="D380" s="908" t="s">
        <v>2595</v>
      </c>
      <c r="E380" s="30" t="s">
        <v>2852</v>
      </c>
      <c r="F380" s="32" t="s">
        <v>2832</v>
      </c>
      <c r="G380" s="33">
        <v>1</v>
      </c>
      <c r="H380" s="30" t="s">
        <v>2830</v>
      </c>
      <c r="I380" s="28">
        <v>33</v>
      </c>
      <c r="J380" s="29">
        <v>7</v>
      </c>
      <c r="K380" s="29">
        <v>10</v>
      </c>
      <c r="L380" s="29">
        <v>5</v>
      </c>
      <c r="M380" s="29">
        <v>5</v>
      </c>
      <c r="N380" s="29">
        <v>6</v>
      </c>
      <c r="O380" s="38">
        <f t="shared" si="36"/>
        <v>7</v>
      </c>
      <c r="P380" s="38">
        <f t="shared" si="37"/>
        <v>10</v>
      </c>
      <c r="Q380" s="38">
        <f t="shared" si="38"/>
        <v>5</v>
      </c>
      <c r="R380" s="38">
        <f t="shared" si="39"/>
        <v>5</v>
      </c>
      <c r="S380" s="38">
        <f t="shared" si="40"/>
        <v>6</v>
      </c>
      <c r="T380" s="28">
        <f t="shared" si="41"/>
        <v>0</v>
      </c>
    </row>
    <row r="381" spans="1:20">
      <c r="A381" s="28" t="str">
        <f t="shared" si="35"/>
        <v>L0427629SBK</v>
      </c>
      <c r="B381" s="30" t="s">
        <v>2833</v>
      </c>
      <c r="C381" s="31" t="s">
        <v>2662</v>
      </c>
      <c r="D381" s="30" t="s">
        <v>2606</v>
      </c>
      <c r="E381" s="30" t="s">
        <v>2852</v>
      </c>
      <c r="F381" s="32" t="s">
        <v>2834</v>
      </c>
      <c r="G381" s="33">
        <v>1</v>
      </c>
      <c r="H381" s="30" t="s">
        <v>2830</v>
      </c>
      <c r="I381" s="28">
        <v>33</v>
      </c>
      <c r="J381" s="29">
        <v>7</v>
      </c>
      <c r="K381" s="29">
        <v>10</v>
      </c>
      <c r="L381" s="29">
        <v>5</v>
      </c>
      <c r="M381" s="29">
        <v>5</v>
      </c>
      <c r="N381" s="29">
        <v>6</v>
      </c>
      <c r="O381" s="38">
        <f t="shared" si="36"/>
        <v>7</v>
      </c>
      <c r="P381" s="38">
        <f t="shared" si="37"/>
        <v>10</v>
      </c>
      <c r="Q381" s="38">
        <f t="shared" si="38"/>
        <v>5</v>
      </c>
      <c r="R381" s="38">
        <f t="shared" si="39"/>
        <v>5</v>
      </c>
      <c r="S381" s="38">
        <f t="shared" si="40"/>
        <v>6</v>
      </c>
      <c r="T381" s="28">
        <f t="shared" si="41"/>
        <v>0</v>
      </c>
    </row>
    <row r="382" spans="1:20">
      <c r="A382" s="28" t="str">
        <f t="shared" si="35"/>
        <v>L0427630SBK</v>
      </c>
      <c r="B382" s="30" t="s">
        <v>2835</v>
      </c>
      <c r="C382" s="31" t="s">
        <v>2662</v>
      </c>
      <c r="D382" s="30" t="s">
        <v>2606</v>
      </c>
      <c r="E382" s="30" t="s">
        <v>2852</v>
      </c>
      <c r="F382" s="32" t="s">
        <v>2836</v>
      </c>
      <c r="G382" s="33">
        <v>1</v>
      </c>
      <c r="H382" s="30" t="s">
        <v>2830</v>
      </c>
      <c r="I382" s="28">
        <v>33</v>
      </c>
      <c r="J382" s="29">
        <v>7</v>
      </c>
      <c r="K382" s="29">
        <v>10</v>
      </c>
      <c r="L382" s="29">
        <v>5</v>
      </c>
      <c r="M382" s="29">
        <v>5</v>
      </c>
      <c r="N382" s="29">
        <v>6</v>
      </c>
      <c r="O382" s="38">
        <f t="shared" si="36"/>
        <v>7</v>
      </c>
      <c r="P382" s="38">
        <f t="shared" si="37"/>
        <v>10</v>
      </c>
      <c r="Q382" s="38">
        <f t="shared" si="38"/>
        <v>5</v>
      </c>
      <c r="R382" s="38">
        <f t="shared" si="39"/>
        <v>5</v>
      </c>
      <c r="S382" s="38">
        <f t="shared" si="40"/>
        <v>6</v>
      </c>
      <c r="T382" s="28">
        <f t="shared" si="41"/>
        <v>0</v>
      </c>
    </row>
    <row r="383" spans="1:20">
      <c r="A383" s="28" t="str">
        <f t="shared" si="35"/>
        <v>L0529589</v>
      </c>
      <c r="B383" s="30" t="s">
        <v>2605</v>
      </c>
      <c r="C383" s="32" t="s">
        <v>2594</v>
      </c>
      <c r="D383" s="32" t="s">
        <v>2606</v>
      </c>
      <c r="E383" s="30"/>
      <c r="F383" s="30" t="s">
        <v>2607</v>
      </c>
      <c r="G383" s="34">
        <v>2</v>
      </c>
      <c r="H383" s="30" t="s">
        <v>2830</v>
      </c>
      <c r="I383" s="28">
        <v>33</v>
      </c>
      <c r="J383" s="29">
        <v>7</v>
      </c>
      <c r="K383" s="29">
        <v>10</v>
      </c>
      <c r="L383" s="29">
        <v>5</v>
      </c>
      <c r="M383" s="29">
        <v>5</v>
      </c>
      <c r="N383" s="29">
        <v>6</v>
      </c>
      <c r="O383" s="38">
        <f t="shared" si="36"/>
        <v>14</v>
      </c>
      <c r="P383" s="38">
        <f t="shared" si="37"/>
        <v>20</v>
      </c>
      <c r="Q383" s="38">
        <f t="shared" si="38"/>
        <v>10</v>
      </c>
      <c r="R383" s="38">
        <f t="shared" si="39"/>
        <v>10</v>
      </c>
      <c r="S383" s="38">
        <f t="shared" si="40"/>
        <v>12</v>
      </c>
      <c r="T383" s="28">
        <f t="shared" si="41"/>
        <v>0</v>
      </c>
    </row>
    <row r="384" spans="1:20">
      <c r="A384" s="28" t="str">
        <f t="shared" si="35"/>
        <v>L0427672</v>
      </c>
      <c r="B384" s="30" t="s">
        <v>2608</v>
      </c>
      <c r="C384" s="30" t="s">
        <v>2609</v>
      </c>
      <c r="D384" s="30" t="s">
        <v>2610</v>
      </c>
      <c r="E384" s="30"/>
      <c r="F384" s="30" t="s">
        <v>2611</v>
      </c>
      <c r="G384" s="34">
        <v>1</v>
      </c>
      <c r="H384" s="30" t="s">
        <v>2830</v>
      </c>
      <c r="I384" s="28">
        <v>33</v>
      </c>
      <c r="J384" s="29">
        <v>7</v>
      </c>
      <c r="K384" s="29">
        <v>10</v>
      </c>
      <c r="L384" s="29">
        <v>5</v>
      </c>
      <c r="M384" s="29">
        <v>5</v>
      </c>
      <c r="N384" s="29">
        <v>6</v>
      </c>
      <c r="O384" s="38">
        <f t="shared" si="36"/>
        <v>7</v>
      </c>
      <c r="P384" s="38">
        <f t="shared" si="37"/>
        <v>10</v>
      </c>
      <c r="Q384" s="38">
        <f t="shared" si="38"/>
        <v>5</v>
      </c>
      <c r="R384" s="38">
        <f t="shared" si="39"/>
        <v>5</v>
      </c>
      <c r="S384" s="38">
        <f t="shared" si="40"/>
        <v>6</v>
      </c>
      <c r="T384" s="28">
        <f t="shared" si="41"/>
        <v>0</v>
      </c>
    </row>
    <row r="385" spans="1:20">
      <c r="A385" s="28" t="str">
        <f t="shared" si="35"/>
        <v>L0427673</v>
      </c>
      <c r="B385" s="30" t="s">
        <v>2612</v>
      </c>
      <c r="C385" s="30" t="s">
        <v>2609</v>
      </c>
      <c r="D385" s="30" t="s">
        <v>2610</v>
      </c>
      <c r="E385" s="30"/>
      <c r="F385" s="30" t="s">
        <v>2613</v>
      </c>
      <c r="G385" s="34">
        <v>1</v>
      </c>
      <c r="H385" s="30" t="s">
        <v>2830</v>
      </c>
      <c r="I385" s="28">
        <v>33</v>
      </c>
      <c r="J385" s="29">
        <v>7</v>
      </c>
      <c r="K385" s="29">
        <v>10</v>
      </c>
      <c r="L385" s="29">
        <v>5</v>
      </c>
      <c r="M385" s="29">
        <v>5</v>
      </c>
      <c r="N385" s="29">
        <v>6</v>
      </c>
      <c r="O385" s="38">
        <f t="shared" si="36"/>
        <v>7</v>
      </c>
      <c r="P385" s="38">
        <f t="shared" si="37"/>
        <v>10</v>
      </c>
      <c r="Q385" s="38">
        <f t="shared" si="38"/>
        <v>5</v>
      </c>
      <c r="R385" s="38">
        <f t="shared" si="39"/>
        <v>5</v>
      </c>
      <c r="S385" s="38">
        <f t="shared" si="40"/>
        <v>6</v>
      </c>
      <c r="T385" s="28">
        <f t="shared" si="41"/>
        <v>0</v>
      </c>
    </row>
    <row r="386" spans="1:20">
      <c r="A386" s="28" t="str">
        <f t="shared" ref="A386:A449" si="42">B386&amp;E386</f>
        <v>L0423088</v>
      </c>
      <c r="B386" s="30" t="s">
        <v>2614</v>
      </c>
      <c r="C386" s="30" t="s">
        <v>2609</v>
      </c>
      <c r="D386" s="30" t="s">
        <v>2606</v>
      </c>
      <c r="E386" s="30"/>
      <c r="F386" s="30" t="s">
        <v>2615</v>
      </c>
      <c r="G386" s="34">
        <v>1</v>
      </c>
      <c r="H386" s="30" t="s">
        <v>2830</v>
      </c>
      <c r="I386" s="28">
        <v>33</v>
      </c>
      <c r="J386" s="29">
        <v>7</v>
      </c>
      <c r="K386" s="29">
        <v>10</v>
      </c>
      <c r="L386" s="29">
        <v>5</v>
      </c>
      <c r="M386" s="29">
        <v>5</v>
      </c>
      <c r="N386" s="29">
        <v>6</v>
      </c>
      <c r="O386" s="38">
        <f t="shared" si="36"/>
        <v>7</v>
      </c>
      <c r="P386" s="38">
        <f t="shared" si="37"/>
        <v>10</v>
      </c>
      <c r="Q386" s="38">
        <f t="shared" si="38"/>
        <v>5</v>
      </c>
      <c r="R386" s="38">
        <f t="shared" si="39"/>
        <v>5</v>
      </c>
      <c r="S386" s="38">
        <f t="shared" si="40"/>
        <v>6</v>
      </c>
      <c r="T386" s="28">
        <f t="shared" si="41"/>
        <v>0</v>
      </c>
    </row>
    <row r="387" spans="1:20">
      <c r="A387" s="28" t="str">
        <f t="shared" si="42"/>
        <v>L0016009</v>
      </c>
      <c r="B387" s="30" t="s">
        <v>2616</v>
      </c>
      <c r="C387" s="30" t="s">
        <v>2594</v>
      </c>
      <c r="D387" s="30" t="s">
        <v>2595</v>
      </c>
      <c r="E387" s="30"/>
      <c r="F387" s="30" t="s">
        <v>2617</v>
      </c>
      <c r="G387" s="34">
        <v>1</v>
      </c>
      <c r="H387" s="30" t="s">
        <v>2830</v>
      </c>
      <c r="I387" s="28">
        <v>33</v>
      </c>
      <c r="J387" s="29">
        <v>7</v>
      </c>
      <c r="K387" s="29">
        <v>10</v>
      </c>
      <c r="L387" s="29">
        <v>5</v>
      </c>
      <c r="M387" s="29">
        <v>5</v>
      </c>
      <c r="N387" s="29">
        <v>6</v>
      </c>
      <c r="O387" s="38">
        <f t="shared" ref="O387:O450" si="43">J387*G387</f>
        <v>7</v>
      </c>
      <c r="P387" s="38">
        <f t="shared" ref="P387:P450" si="44">K387*G387</f>
        <v>10</v>
      </c>
      <c r="Q387" s="38">
        <f t="shared" ref="Q387:Q450" si="45">L387*G387</f>
        <v>5</v>
      </c>
      <c r="R387" s="38">
        <f t="shared" ref="R387:R450" si="46">M387*G387</f>
        <v>5</v>
      </c>
      <c r="S387" s="38">
        <f t="shared" ref="S387:S450" si="47">G387*N387</f>
        <v>6</v>
      </c>
      <c r="T387" s="28">
        <f t="shared" ref="T387:T450" si="48">I387-J387-K387-L387-M387-N387</f>
        <v>0</v>
      </c>
    </row>
    <row r="388" spans="1:20">
      <c r="A388" s="28" t="str">
        <f t="shared" si="42"/>
        <v>L0018891</v>
      </c>
      <c r="B388" s="30" t="s">
        <v>2618</v>
      </c>
      <c r="C388" s="30" t="s">
        <v>2609</v>
      </c>
      <c r="D388" s="30" t="s">
        <v>2619</v>
      </c>
      <c r="E388" s="30" t="s">
        <v>309</v>
      </c>
      <c r="F388" s="30" t="s">
        <v>2620</v>
      </c>
      <c r="G388" s="34">
        <v>1</v>
      </c>
      <c r="H388" s="30" t="s">
        <v>2830</v>
      </c>
      <c r="I388" s="28">
        <v>33</v>
      </c>
      <c r="J388" s="29">
        <v>7</v>
      </c>
      <c r="K388" s="29">
        <v>10</v>
      </c>
      <c r="L388" s="29">
        <v>5</v>
      </c>
      <c r="M388" s="29">
        <v>5</v>
      </c>
      <c r="N388" s="29">
        <v>6</v>
      </c>
      <c r="O388" s="38">
        <f t="shared" si="43"/>
        <v>7</v>
      </c>
      <c r="P388" s="38">
        <f t="shared" si="44"/>
        <v>10</v>
      </c>
      <c r="Q388" s="38">
        <f t="shared" si="45"/>
        <v>5</v>
      </c>
      <c r="R388" s="38">
        <f t="shared" si="46"/>
        <v>5</v>
      </c>
      <c r="S388" s="38">
        <f t="shared" si="47"/>
        <v>6</v>
      </c>
      <c r="T388" s="28">
        <f t="shared" si="48"/>
        <v>0</v>
      </c>
    </row>
    <row r="389" spans="1:20">
      <c r="A389" s="28" t="str">
        <f t="shared" si="42"/>
        <v>L0547843SBK</v>
      </c>
      <c r="B389" s="30" t="s">
        <v>2621</v>
      </c>
      <c r="C389" s="30" t="s">
        <v>2609</v>
      </c>
      <c r="D389" s="30" t="s">
        <v>2606</v>
      </c>
      <c r="E389" s="30" t="s">
        <v>2852</v>
      </c>
      <c r="F389" s="32" t="s">
        <v>2622</v>
      </c>
      <c r="G389" s="34">
        <v>1</v>
      </c>
      <c r="H389" s="30" t="s">
        <v>2830</v>
      </c>
      <c r="I389" s="28">
        <v>33</v>
      </c>
      <c r="J389" s="29">
        <v>7</v>
      </c>
      <c r="K389" s="29">
        <v>10</v>
      </c>
      <c r="L389" s="29">
        <v>5</v>
      </c>
      <c r="M389" s="29">
        <v>5</v>
      </c>
      <c r="N389" s="29">
        <v>6</v>
      </c>
      <c r="O389" s="38">
        <f t="shared" si="43"/>
        <v>7</v>
      </c>
      <c r="P389" s="38">
        <f t="shared" si="44"/>
        <v>10</v>
      </c>
      <c r="Q389" s="38">
        <f t="shared" si="45"/>
        <v>5</v>
      </c>
      <c r="R389" s="38">
        <f t="shared" si="46"/>
        <v>5</v>
      </c>
      <c r="S389" s="38">
        <f t="shared" si="47"/>
        <v>6</v>
      </c>
      <c r="T389" s="28">
        <f t="shared" si="48"/>
        <v>0</v>
      </c>
    </row>
    <row r="390" spans="1:20">
      <c r="A390" s="28" t="str">
        <f t="shared" si="42"/>
        <v>L0375110SBK</v>
      </c>
      <c r="B390" s="30" t="s">
        <v>2623</v>
      </c>
      <c r="C390" s="30" t="s">
        <v>2594</v>
      </c>
      <c r="D390" s="30" t="s">
        <v>2624</v>
      </c>
      <c r="E390" s="30" t="s">
        <v>2852</v>
      </c>
      <c r="F390" s="30" t="s">
        <v>2625</v>
      </c>
      <c r="G390" s="34">
        <v>1</v>
      </c>
      <c r="H390" s="30" t="s">
        <v>2830</v>
      </c>
      <c r="I390" s="28">
        <v>33</v>
      </c>
      <c r="J390" s="29">
        <v>7</v>
      </c>
      <c r="K390" s="29">
        <v>10</v>
      </c>
      <c r="L390" s="29">
        <v>5</v>
      </c>
      <c r="M390" s="29">
        <v>5</v>
      </c>
      <c r="N390" s="29">
        <v>6</v>
      </c>
      <c r="O390" s="38">
        <f t="shared" si="43"/>
        <v>7</v>
      </c>
      <c r="P390" s="38">
        <f t="shared" si="44"/>
        <v>10</v>
      </c>
      <c r="Q390" s="38">
        <f t="shared" si="45"/>
        <v>5</v>
      </c>
      <c r="R390" s="38">
        <f t="shared" si="46"/>
        <v>5</v>
      </c>
      <c r="S390" s="38">
        <f t="shared" si="47"/>
        <v>6</v>
      </c>
      <c r="T390" s="28">
        <f t="shared" si="48"/>
        <v>0</v>
      </c>
    </row>
    <row r="391" spans="1:20">
      <c r="A391" s="28" t="str">
        <f t="shared" si="42"/>
        <v>L0390960</v>
      </c>
      <c r="B391" s="30" t="s">
        <v>2626</v>
      </c>
      <c r="C391" s="30" t="s">
        <v>2609</v>
      </c>
      <c r="D391" s="30" t="s">
        <v>2619</v>
      </c>
      <c r="E391" s="30"/>
      <c r="F391" s="30" t="s">
        <v>2627</v>
      </c>
      <c r="G391" s="35">
        <v>1</v>
      </c>
      <c r="H391" s="30" t="s">
        <v>2830</v>
      </c>
      <c r="I391" s="28">
        <v>33</v>
      </c>
      <c r="J391" s="29">
        <v>7</v>
      </c>
      <c r="K391" s="29">
        <v>10</v>
      </c>
      <c r="L391" s="29">
        <v>5</v>
      </c>
      <c r="M391" s="29">
        <v>5</v>
      </c>
      <c r="N391" s="29">
        <v>6</v>
      </c>
      <c r="O391" s="38">
        <f t="shared" si="43"/>
        <v>7</v>
      </c>
      <c r="P391" s="38">
        <f t="shared" si="44"/>
        <v>10</v>
      </c>
      <c r="Q391" s="38">
        <f t="shared" si="45"/>
        <v>5</v>
      </c>
      <c r="R391" s="38">
        <f t="shared" si="46"/>
        <v>5</v>
      </c>
      <c r="S391" s="38">
        <f t="shared" si="47"/>
        <v>6</v>
      </c>
      <c r="T391" s="28">
        <f t="shared" si="48"/>
        <v>0</v>
      </c>
    </row>
    <row r="392" spans="1:20">
      <c r="A392" s="28" t="str">
        <f t="shared" si="42"/>
        <v>L0547845SBK</v>
      </c>
      <c r="B392" s="30" t="s">
        <v>2628</v>
      </c>
      <c r="C392" s="30" t="s">
        <v>2609</v>
      </c>
      <c r="D392" s="30" t="s">
        <v>2606</v>
      </c>
      <c r="E392" s="30" t="s">
        <v>2852</v>
      </c>
      <c r="F392" s="32" t="s">
        <v>2629</v>
      </c>
      <c r="G392" s="35">
        <v>1</v>
      </c>
      <c r="H392" s="30" t="s">
        <v>2830</v>
      </c>
      <c r="I392" s="28">
        <v>33</v>
      </c>
      <c r="J392" s="29">
        <v>7</v>
      </c>
      <c r="K392" s="29">
        <v>10</v>
      </c>
      <c r="L392" s="29">
        <v>5</v>
      </c>
      <c r="M392" s="29">
        <v>5</v>
      </c>
      <c r="N392" s="29">
        <v>6</v>
      </c>
      <c r="O392" s="38">
        <f t="shared" si="43"/>
        <v>7</v>
      </c>
      <c r="P392" s="38">
        <f t="shared" si="44"/>
        <v>10</v>
      </c>
      <c r="Q392" s="38">
        <f t="shared" si="45"/>
        <v>5</v>
      </c>
      <c r="R392" s="38">
        <f t="shared" si="46"/>
        <v>5</v>
      </c>
      <c r="S392" s="38">
        <f t="shared" si="47"/>
        <v>6</v>
      </c>
      <c r="T392" s="28">
        <f t="shared" si="48"/>
        <v>0</v>
      </c>
    </row>
    <row r="393" spans="1:20">
      <c r="A393" s="28" t="str">
        <f t="shared" si="42"/>
        <v>L0375109SBK</v>
      </c>
      <c r="B393" s="30" t="s">
        <v>2630</v>
      </c>
      <c r="C393" s="30" t="s">
        <v>2594</v>
      </c>
      <c r="D393" s="30" t="s">
        <v>2624</v>
      </c>
      <c r="E393" s="30" t="s">
        <v>2852</v>
      </c>
      <c r="F393" s="30" t="s">
        <v>2631</v>
      </c>
      <c r="G393" s="35">
        <v>1</v>
      </c>
      <c r="H393" s="30" t="s">
        <v>2830</v>
      </c>
      <c r="I393" s="28">
        <v>33</v>
      </c>
      <c r="J393" s="29">
        <v>7</v>
      </c>
      <c r="K393" s="29">
        <v>10</v>
      </c>
      <c r="L393" s="29">
        <v>5</v>
      </c>
      <c r="M393" s="29">
        <v>5</v>
      </c>
      <c r="N393" s="29">
        <v>6</v>
      </c>
      <c r="O393" s="38">
        <f t="shared" si="43"/>
        <v>7</v>
      </c>
      <c r="P393" s="38">
        <f t="shared" si="44"/>
        <v>10</v>
      </c>
      <c r="Q393" s="38">
        <f t="shared" si="45"/>
        <v>5</v>
      </c>
      <c r="R393" s="38">
        <f t="shared" si="46"/>
        <v>5</v>
      </c>
      <c r="S393" s="38">
        <f t="shared" si="47"/>
        <v>6</v>
      </c>
      <c r="T393" s="28">
        <f t="shared" si="48"/>
        <v>0</v>
      </c>
    </row>
    <row r="394" spans="1:20">
      <c r="A394" s="28" t="str">
        <f t="shared" si="42"/>
        <v>L0390957</v>
      </c>
      <c r="B394" s="30" t="s">
        <v>2632</v>
      </c>
      <c r="C394" s="30" t="s">
        <v>2609</v>
      </c>
      <c r="D394" s="30" t="s">
        <v>2619</v>
      </c>
      <c r="E394" s="30"/>
      <c r="F394" s="30" t="s">
        <v>2633</v>
      </c>
      <c r="G394" s="35">
        <v>1</v>
      </c>
      <c r="H394" s="30" t="s">
        <v>2830</v>
      </c>
      <c r="I394" s="28">
        <v>33</v>
      </c>
      <c r="J394" s="29">
        <v>7</v>
      </c>
      <c r="K394" s="29">
        <v>10</v>
      </c>
      <c r="L394" s="29">
        <v>5</v>
      </c>
      <c r="M394" s="29">
        <v>5</v>
      </c>
      <c r="N394" s="29">
        <v>6</v>
      </c>
      <c r="O394" s="38">
        <f t="shared" si="43"/>
        <v>7</v>
      </c>
      <c r="P394" s="38">
        <f t="shared" si="44"/>
        <v>10</v>
      </c>
      <c r="Q394" s="38">
        <f t="shared" si="45"/>
        <v>5</v>
      </c>
      <c r="R394" s="38">
        <f t="shared" si="46"/>
        <v>5</v>
      </c>
      <c r="S394" s="38">
        <f t="shared" si="47"/>
        <v>6</v>
      </c>
      <c r="T394" s="28">
        <f t="shared" si="48"/>
        <v>0</v>
      </c>
    </row>
    <row r="395" spans="1:20">
      <c r="A395" s="28" t="str">
        <f t="shared" si="42"/>
        <v>L0389652</v>
      </c>
      <c r="B395" s="30" t="s">
        <v>2634</v>
      </c>
      <c r="C395" s="30" t="s">
        <v>2594</v>
      </c>
      <c r="D395" s="30" t="s">
        <v>2606</v>
      </c>
      <c r="E395" s="30"/>
      <c r="F395" s="30" t="s">
        <v>2635</v>
      </c>
      <c r="G395" s="34">
        <v>2</v>
      </c>
      <c r="H395" s="30" t="s">
        <v>2830</v>
      </c>
      <c r="I395" s="28">
        <v>33</v>
      </c>
      <c r="J395" s="29">
        <v>7</v>
      </c>
      <c r="K395" s="29">
        <v>10</v>
      </c>
      <c r="L395" s="29">
        <v>5</v>
      </c>
      <c r="M395" s="29">
        <v>5</v>
      </c>
      <c r="N395" s="29">
        <v>6</v>
      </c>
      <c r="O395" s="38">
        <f t="shared" si="43"/>
        <v>14</v>
      </c>
      <c r="P395" s="38">
        <f t="shared" si="44"/>
        <v>20</v>
      </c>
      <c r="Q395" s="38">
        <f t="shared" si="45"/>
        <v>10</v>
      </c>
      <c r="R395" s="38">
        <f t="shared" si="46"/>
        <v>10</v>
      </c>
      <c r="S395" s="38">
        <f t="shared" si="47"/>
        <v>12</v>
      </c>
      <c r="T395" s="28">
        <f t="shared" si="48"/>
        <v>0</v>
      </c>
    </row>
    <row r="396" spans="1:20">
      <c r="A396" s="28" t="str">
        <f t="shared" si="42"/>
        <v>L0389654</v>
      </c>
      <c r="B396" s="30" t="s">
        <v>2636</v>
      </c>
      <c r="C396" s="30" t="s">
        <v>2594</v>
      </c>
      <c r="D396" s="30" t="s">
        <v>2606</v>
      </c>
      <c r="E396" s="30"/>
      <c r="F396" s="30" t="s">
        <v>2637</v>
      </c>
      <c r="G396" s="34">
        <v>2</v>
      </c>
      <c r="H396" s="30" t="s">
        <v>2830</v>
      </c>
      <c r="I396" s="28">
        <v>33</v>
      </c>
      <c r="J396" s="29">
        <v>7</v>
      </c>
      <c r="K396" s="29">
        <v>10</v>
      </c>
      <c r="L396" s="29">
        <v>5</v>
      </c>
      <c r="M396" s="29">
        <v>5</v>
      </c>
      <c r="N396" s="29">
        <v>6</v>
      </c>
      <c r="O396" s="38">
        <f t="shared" si="43"/>
        <v>14</v>
      </c>
      <c r="P396" s="38">
        <f t="shared" si="44"/>
        <v>20</v>
      </c>
      <c r="Q396" s="38">
        <f t="shared" si="45"/>
        <v>10</v>
      </c>
      <c r="R396" s="38">
        <f t="shared" si="46"/>
        <v>10</v>
      </c>
      <c r="S396" s="38">
        <f t="shared" si="47"/>
        <v>12</v>
      </c>
      <c r="T396" s="28">
        <f t="shared" si="48"/>
        <v>0</v>
      </c>
    </row>
    <row r="397" spans="1:20">
      <c r="A397" s="28" t="str">
        <f t="shared" si="42"/>
        <v>L0375085</v>
      </c>
      <c r="B397" s="30" t="s">
        <v>2638</v>
      </c>
      <c r="C397" s="30" t="s">
        <v>2639</v>
      </c>
      <c r="D397" s="30" t="s">
        <v>2595</v>
      </c>
      <c r="E397" s="30"/>
      <c r="F397" s="32" t="s">
        <v>2640</v>
      </c>
      <c r="G397" s="33">
        <v>4</v>
      </c>
      <c r="H397" s="30" t="s">
        <v>2830</v>
      </c>
      <c r="I397" s="28">
        <v>33</v>
      </c>
      <c r="J397" s="29">
        <v>7</v>
      </c>
      <c r="K397" s="29">
        <v>10</v>
      </c>
      <c r="L397" s="29">
        <v>5</v>
      </c>
      <c r="M397" s="29">
        <v>5</v>
      </c>
      <c r="N397" s="29">
        <v>6</v>
      </c>
      <c r="O397" s="38">
        <f t="shared" si="43"/>
        <v>28</v>
      </c>
      <c r="P397" s="38">
        <f t="shared" si="44"/>
        <v>40</v>
      </c>
      <c r="Q397" s="38">
        <f t="shared" si="45"/>
        <v>20</v>
      </c>
      <c r="R397" s="38">
        <f t="shared" si="46"/>
        <v>20</v>
      </c>
      <c r="S397" s="38">
        <f t="shared" si="47"/>
        <v>24</v>
      </c>
      <c r="T397" s="28">
        <f t="shared" si="48"/>
        <v>0</v>
      </c>
    </row>
    <row r="398" spans="1:20">
      <c r="A398" s="28" t="str">
        <f t="shared" si="42"/>
        <v>L0375084SBK</v>
      </c>
      <c r="B398" s="30" t="s">
        <v>2641</v>
      </c>
      <c r="C398" s="30" t="s">
        <v>2594</v>
      </c>
      <c r="D398" s="30" t="s">
        <v>2624</v>
      </c>
      <c r="E398" s="30" t="s">
        <v>2852</v>
      </c>
      <c r="F398" s="32" t="s">
        <v>2642</v>
      </c>
      <c r="G398" s="33">
        <v>4</v>
      </c>
      <c r="H398" s="30" t="s">
        <v>2830</v>
      </c>
      <c r="I398" s="28">
        <v>33</v>
      </c>
      <c r="J398" s="29">
        <v>7</v>
      </c>
      <c r="K398" s="29">
        <v>10</v>
      </c>
      <c r="L398" s="29">
        <v>5</v>
      </c>
      <c r="M398" s="29">
        <v>5</v>
      </c>
      <c r="N398" s="29">
        <v>6</v>
      </c>
      <c r="O398" s="38">
        <f t="shared" si="43"/>
        <v>28</v>
      </c>
      <c r="P398" s="38">
        <f t="shared" si="44"/>
        <v>40</v>
      </c>
      <c r="Q398" s="38">
        <f t="shared" si="45"/>
        <v>20</v>
      </c>
      <c r="R398" s="38">
        <f t="shared" si="46"/>
        <v>20</v>
      </c>
      <c r="S398" s="38">
        <f t="shared" si="47"/>
        <v>24</v>
      </c>
      <c r="T398" s="28">
        <f t="shared" si="48"/>
        <v>0</v>
      </c>
    </row>
    <row r="399" spans="1:20">
      <c r="A399" s="28" t="str">
        <f t="shared" si="42"/>
        <v>L0375079SBK</v>
      </c>
      <c r="B399" s="30" t="s">
        <v>2643</v>
      </c>
      <c r="C399" s="30" t="s">
        <v>2594</v>
      </c>
      <c r="D399" s="30" t="s">
        <v>2606</v>
      </c>
      <c r="E399" s="30" t="s">
        <v>2852</v>
      </c>
      <c r="F399" s="30" t="s">
        <v>2644</v>
      </c>
      <c r="G399" s="34">
        <v>1</v>
      </c>
      <c r="H399" s="30" t="s">
        <v>2830</v>
      </c>
      <c r="I399" s="28">
        <v>33</v>
      </c>
      <c r="J399" s="29">
        <v>7</v>
      </c>
      <c r="K399" s="29">
        <v>10</v>
      </c>
      <c r="L399" s="29">
        <v>5</v>
      </c>
      <c r="M399" s="29">
        <v>5</v>
      </c>
      <c r="N399" s="29">
        <v>6</v>
      </c>
      <c r="O399" s="38">
        <f t="shared" si="43"/>
        <v>7</v>
      </c>
      <c r="P399" s="38">
        <f t="shared" si="44"/>
        <v>10</v>
      </c>
      <c r="Q399" s="38">
        <f t="shared" si="45"/>
        <v>5</v>
      </c>
      <c r="R399" s="38">
        <f t="shared" si="46"/>
        <v>5</v>
      </c>
      <c r="S399" s="38">
        <f t="shared" si="47"/>
        <v>6</v>
      </c>
      <c r="T399" s="28">
        <f t="shared" si="48"/>
        <v>0</v>
      </c>
    </row>
    <row r="400" spans="1:20">
      <c r="A400" s="28" t="str">
        <f t="shared" si="42"/>
        <v>L0375078SBK</v>
      </c>
      <c r="B400" s="30" t="s">
        <v>2645</v>
      </c>
      <c r="C400" s="30" t="s">
        <v>2594</v>
      </c>
      <c r="D400" s="30" t="s">
        <v>2606</v>
      </c>
      <c r="E400" s="30" t="s">
        <v>2852</v>
      </c>
      <c r="F400" s="30" t="s">
        <v>2646</v>
      </c>
      <c r="G400" s="34">
        <v>1</v>
      </c>
      <c r="H400" s="30" t="s">
        <v>2830</v>
      </c>
      <c r="I400" s="28">
        <v>33</v>
      </c>
      <c r="J400" s="29">
        <v>7</v>
      </c>
      <c r="K400" s="29">
        <v>10</v>
      </c>
      <c r="L400" s="29">
        <v>5</v>
      </c>
      <c r="M400" s="29">
        <v>5</v>
      </c>
      <c r="N400" s="29">
        <v>6</v>
      </c>
      <c r="O400" s="38">
        <f t="shared" si="43"/>
        <v>7</v>
      </c>
      <c r="P400" s="38">
        <f t="shared" si="44"/>
        <v>10</v>
      </c>
      <c r="Q400" s="38">
        <f t="shared" si="45"/>
        <v>5</v>
      </c>
      <c r="R400" s="38">
        <f t="shared" si="46"/>
        <v>5</v>
      </c>
      <c r="S400" s="38">
        <f t="shared" si="47"/>
        <v>6</v>
      </c>
      <c r="T400" s="28">
        <f t="shared" si="48"/>
        <v>0</v>
      </c>
    </row>
    <row r="401" spans="1:20">
      <c r="A401" s="28" t="str">
        <f t="shared" si="42"/>
        <v>L0375077SBK</v>
      </c>
      <c r="B401" s="30" t="s">
        <v>2647</v>
      </c>
      <c r="C401" s="30" t="s">
        <v>2594</v>
      </c>
      <c r="D401" s="30" t="s">
        <v>2595</v>
      </c>
      <c r="E401" s="30" t="s">
        <v>2852</v>
      </c>
      <c r="F401" s="30" t="s">
        <v>2648</v>
      </c>
      <c r="G401" s="34">
        <v>1</v>
      </c>
      <c r="H401" s="30" t="s">
        <v>2830</v>
      </c>
      <c r="I401" s="28">
        <v>33</v>
      </c>
      <c r="J401" s="29">
        <v>7</v>
      </c>
      <c r="K401" s="29">
        <v>10</v>
      </c>
      <c r="L401" s="29">
        <v>5</v>
      </c>
      <c r="M401" s="29">
        <v>5</v>
      </c>
      <c r="N401" s="29">
        <v>6</v>
      </c>
      <c r="O401" s="38">
        <f t="shared" si="43"/>
        <v>7</v>
      </c>
      <c r="P401" s="38">
        <f t="shared" si="44"/>
        <v>10</v>
      </c>
      <c r="Q401" s="38">
        <f t="shared" si="45"/>
        <v>5</v>
      </c>
      <c r="R401" s="38">
        <f t="shared" si="46"/>
        <v>5</v>
      </c>
      <c r="S401" s="38">
        <f t="shared" si="47"/>
        <v>6</v>
      </c>
      <c r="T401" s="28">
        <f t="shared" si="48"/>
        <v>0</v>
      </c>
    </row>
    <row r="402" spans="1:20">
      <c r="A402" s="28" t="str">
        <f t="shared" si="42"/>
        <v>L0375076SBK</v>
      </c>
      <c r="B402" s="30" t="s">
        <v>2649</v>
      </c>
      <c r="C402" s="30" t="s">
        <v>2594</v>
      </c>
      <c r="D402" s="30" t="s">
        <v>2595</v>
      </c>
      <c r="E402" s="30" t="s">
        <v>2852</v>
      </c>
      <c r="F402" s="30" t="s">
        <v>2650</v>
      </c>
      <c r="G402" s="34">
        <v>1</v>
      </c>
      <c r="H402" s="30" t="s">
        <v>2830</v>
      </c>
      <c r="I402" s="28">
        <v>33</v>
      </c>
      <c r="J402" s="29">
        <v>7</v>
      </c>
      <c r="K402" s="29">
        <v>10</v>
      </c>
      <c r="L402" s="29">
        <v>5</v>
      </c>
      <c r="M402" s="29">
        <v>5</v>
      </c>
      <c r="N402" s="29">
        <v>6</v>
      </c>
      <c r="O402" s="38">
        <f t="shared" si="43"/>
        <v>7</v>
      </c>
      <c r="P402" s="38">
        <f t="shared" si="44"/>
        <v>10</v>
      </c>
      <c r="Q402" s="38">
        <f t="shared" si="45"/>
        <v>5</v>
      </c>
      <c r="R402" s="38">
        <f t="shared" si="46"/>
        <v>5</v>
      </c>
      <c r="S402" s="38">
        <f t="shared" si="47"/>
        <v>6</v>
      </c>
      <c r="T402" s="28">
        <f t="shared" si="48"/>
        <v>0</v>
      </c>
    </row>
    <row r="403" spans="1:20">
      <c r="A403" s="28" t="str">
        <f t="shared" si="42"/>
        <v>L0433750SBK</v>
      </c>
      <c r="B403" s="30" t="s">
        <v>2651</v>
      </c>
      <c r="C403" s="30" t="s">
        <v>2594</v>
      </c>
      <c r="D403" s="30" t="s">
        <v>2619</v>
      </c>
      <c r="E403" s="30" t="s">
        <v>2852</v>
      </c>
      <c r="F403" s="30" t="s">
        <v>2652</v>
      </c>
      <c r="G403" s="34">
        <v>1</v>
      </c>
      <c r="H403" s="30" t="s">
        <v>2830</v>
      </c>
      <c r="I403" s="28">
        <v>33</v>
      </c>
      <c r="J403" s="29">
        <v>7</v>
      </c>
      <c r="K403" s="29">
        <v>10</v>
      </c>
      <c r="L403" s="29">
        <v>5</v>
      </c>
      <c r="M403" s="29">
        <v>5</v>
      </c>
      <c r="N403" s="29">
        <v>6</v>
      </c>
      <c r="O403" s="38">
        <f t="shared" si="43"/>
        <v>7</v>
      </c>
      <c r="P403" s="38">
        <f t="shared" si="44"/>
        <v>10</v>
      </c>
      <c r="Q403" s="38">
        <f t="shared" si="45"/>
        <v>5</v>
      </c>
      <c r="R403" s="38">
        <f t="shared" si="46"/>
        <v>5</v>
      </c>
      <c r="S403" s="38">
        <f t="shared" si="47"/>
        <v>6</v>
      </c>
      <c r="T403" s="28">
        <f t="shared" si="48"/>
        <v>0</v>
      </c>
    </row>
    <row r="404" spans="1:20">
      <c r="A404" s="28" t="str">
        <f t="shared" si="42"/>
        <v>L0433757SBK</v>
      </c>
      <c r="B404" s="30" t="s">
        <v>2653</v>
      </c>
      <c r="C404" s="30" t="s">
        <v>2594</v>
      </c>
      <c r="D404" s="30" t="s">
        <v>2619</v>
      </c>
      <c r="E404" s="30" t="s">
        <v>2852</v>
      </c>
      <c r="F404" s="30" t="s">
        <v>2654</v>
      </c>
      <c r="G404" s="34">
        <v>1</v>
      </c>
      <c r="H404" s="30" t="s">
        <v>2830</v>
      </c>
      <c r="I404" s="28">
        <v>33</v>
      </c>
      <c r="J404" s="29">
        <v>7</v>
      </c>
      <c r="K404" s="29">
        <v>10</v>
      </c>
      <c r="L404" s="29">
        <v>5</v>
      </c>
      <c r="M404" s="29">
        <v>5</v>
      </c>
      <c r="N404" s="29">
        <v>6</v>
      </c>
      <c r="O404" s="38">
        <f t="shared" si="43"/>
        <v>7</v>
      </c>
      <c r="P404" s="38">
        <f t="shared" si="44"/>
        <v>10</v>
      </c>
      <c r="Q404" s="38">
        <f t="shared" si="45"/>
        <v>5</v>
      </c>
      <c r="R404" s="38">
        <f t="shared" si="46"/>
        <v>5</v>
      </c>
      <c r="S404" s="38">
        <f t="shared" si="47"/>
        <v>6</v>
      </c>
      <c r="T404" s="28">
        <f t="shared" si="48"/>
        <v>0</v>
      </c>
    </row>
    <row r="405" spans="1:20">
      <c r="A405" s="28" t="str">
        <f t="shared" si="42"/>
        <v>L0457903</v>
      </c>
      <c r="B405" s="30" t="s">
        <v>2655</v>
      </c>
      <c r="C405" s="30" t="s">
        <v>2609</v>
      </c>
      <c r="D405" s="30" t="s">
        <v>2619</v>
      </c>
      <c r="E405" s="30"/>
      <c r="F405" s="30" t="s">
        <v>2656</v>
      </c>
      <c r="G405" s="34">
        <v>2</v>
      </c>
      <c r="H405" s="30" t="s">
        <v>2830</v>
      </c>
      <c r="I405" s="28">
        <v>33</v>
      </c>
      <c r="J405" s="29">
        <v>7</v>
      </c>
      <c r="K405" s="29">
        <v>10</v>
      </c>
      <c r="L405" s="29">
        <v>5</v>
      </c>
      <c r="M405" s="29">
        <v>5</v>
      </c>
      <c r="N405" s="29">
        <v>6</v>
      </c>
      <c r="O405" s="38">
        <f t="shared" si="43"/>
        <v>14</v>
      </c>
      <c r="P405" s="38">
        <f t="shared" si="44"/>
        <v>20</v>
      </c>
      <c r="Q405" s="38">
        <f t="shared" si="45"/>
        <v>10</v>
      </c>
      <c r="R405" s="38">
        <f t="shared" si="46"/>
        <v>10</v>
      </c>
      <c r="S405" s="38">
        <f t="shared" si="47"/>
        <v>12</v>
      </c>
      <c r="T405" s="28">
        <f t="shared" si="48"/>
        <v>0</v>
      </c>
    </row>
    <row r="406" spans="1:20">
      <c r="A406" s="28" t="str">
        <f t="shared" si="42"/>
        <v>L0376772PVJ</v>
      </c>
      <c r="B406" s="30" t="s">
        <v>2657</v>
      </c>
      <c r="C406" s="30" t="s">
        <v>2609</v>
      </c>
      <c r="D406" s="30" t="s">
        <v>2619</v>
      </c>
      <c r="E406" s="30" t="s">
        <v>2596</v>
      </c>
      <c r="F406" s="30" t="s">
        <v>2658</v>
      </c>
      <c r="G406" s="34">
        <v>3</v>
      </c>
      <c r="H406" s="30" t="s">
        <v>2830</v>
      </c>
      <c r="I406" s="28">
        <v>33</v>
      </c>
      <c r="J406" s="29">
        <v>7</v>
      </c>
      <c r="K406" s="29">
        <v>10</v>
      </c>
      <c r="L406" s="29">
        <v>5</v>
      </c>
      <c r="M406" s="29">
        <v>5</v>
      </c>
      <c r="N406" s="29">
        <v>6</v>
      </c>
      <c r="O406" s="38">
        <f t="shared" si="43"/>
        <v>21</v>
      </c>
      <c r="P406" s="38">
        <f t="shared" si="44"/>
        <v>30</v>
      </c>
      <c r="Q406" s="38">
        <f t="shared" si="45"/>
        <v>15</v>
      </c>
      <c r="R406" s="38">
        <f t="shared" si="46"/>
        <v>15</v>
      </c>
      <c r="S406" s="38">
        <f t="shared" si="47"/>
        <v>18</v>
      </c>
      <c r="T406" s="28">
        <f t="shared" si="48"/>
        <v>0</v>
      </c>
    </row>
    <row r="407" spans="1:20">
      <c r="A407" s="28" t="str">
        <f t="shared" si="42"/>
        <v>L0376765PVJ</v>
      </c>
      <c r="B407" s="30" t="s">
        <v>2659</v>
      </c>
      <c r="C407" s="30" t="s">
        <v>2609</v>
      </c>
      <c r="D407" s="30" t="s">
        <v>2619</v>
      </c>
      <c r="E407" s="30" t="s">
        <v>2596</v>
      </c>
      <c r="F407" s="30" t="s">
        <v>2660</v>
      </c>
      <c r="G407" s="34">
        <v>3</v>
      </c>
      <c r="H407" s="30" t="s">
        <v>2830</v>
      </c>
      <c r="I407" s="28">
        <v>33</v>
      </c>
      <c r="J407" s="29">
        <v>7</v>
      </c>
      <c r="K407" s="29">
        <v>10</v>
      </c>
      <c r="L407" s="29">
        <v>5</v>
      </c>
      <c r="M407" s="29">
        <v>5</v>
      </c>
      <c r="N407" s="29">
        <v>6</v>
      </c>
      <c r="O407" s="38">
        <f t="shared" si="43"/>
        <v>21</v>
      </c>
      <c r="P407" s="38">
        <f t="shared" si="44"/>
        <v>30</v>
      </c>
      <c r="Q407" s="38">
        <f t="shared" si="45"/>
        <v>15</v>
      </c>
      <c r="R407" s="38">
        <f t="shared" si="46"/>
        <v>15</v>
      </c>
      <c r="S407" s="38">
        <f t="shared" si="47"/>
        <v>18</v>
      </c>
      <c r="T407" s="28">
        <f t="shared" si="48"/>
        <v>0</v>
      </c>
    </row>
    <row r="408" spans="1:20">
      <c r="A408" s="28" t="str">
        <f t="shared" si="42"/>
        <v>L0446603SBK</v>
      </c>
      <c r="B408" s="30" t="s">
        <v>2661</v>
      </c>
      <c r="C408" s="30" t="s">
        <v>2662</v>
      </c>
      <c r="D408" s="30" t="s">
        <v>2619</v>
      </c>
      <c r="E408" s="30" t="s">
        <v>2852</v>
      </c>
      <c r="F408" s="30" t="s">
        <v>2663</v>
      </c>
      <c r="G408" s="34">
        <v>2</v>
      </c>
      <c r="H408" s="30" t="s">
        <v>2830</v>
      </c>
      <c r="I408" s="28">
        <v>33</v>
      </c>
      <c r="J408" s="29">
        <v>7</v>
      </c>
      <c r="K408" s="29">
        <v>10</v>
      </c>
      <c r="L408" s="29">
        <v>5</v>
      </c>
      <c r="M408" s="29">
        <v>5</v>
      </c>
      <c r="N408" s="29">
        <v>6</v>
      </c>
      <c r="O408" s="38">
        <f t="shared" si="43"/>
        <v>14</v>
      </c>
      <c r="P408" s="38">
        <f t="shared" si="44"/>
        <v>20</v>
      </c>
      <c r="Q408" s="38">
        <f t="shared" si="45"/>
        <v>10</v>
      </c>
      <c r="R408" s="38">
        <f t="shared" si="46"/>
        <v>10</v>
      </c>
      <c r="S408" s="38">
        <f t="shared" si="47"/>
        <v>12</v>
      </c>
      <c r="T408" s="28">
        <f t="shared" si="48"/>
        <v>0</v>
      </c>
    </row>
    <row r="409" spans="1:20">
      <c r="A409" s="28" t="str">
        <f t="shared" si="42"/>
        <v>L0380519</v>
      </c>
      <c r="B409" s="30" t="s">
        <v>2664</v>
      </c>
      <c r="C409" s="30" t="s">
        <v>2609</v>
      </c>
      <c r="D409" s="30" t="s">
        <v>2619</v>
      </c>
      <c r="E409" s="30"/>
      <c r="F409" s="30" t="s">
        <v>2665</v>
      </c>
      <c r="G409" s="34">
        <v>2</v>
      </c>
      <c r="H409" s="30" t="s">
        <v>2830</v>
      </c>
      <c r="I409" s="28">
        <v>33</v>
      </c>
      <c r="J409" s="29">
        <v>7</v>
      </c>
      <c r="K409" s="29">
        <v>10</v>
      </c>
      <c r="L409" s="29">
        <v>5</v>
      </c>
      <c r="M409" s="29">
        <v>5</v>
      </c>
      <c r="N409" s="29">
        <v>6</v>
      </c>
      <c r="O409" s="38">
        <f t="shared" si="43"/>
        <v>14</v>
      </c>
      <c r="P409" s="38">
        <f t="shared" si="44"/>
        <v>20</v>
      </c>
      <c r="Q409" s="38">
        <f t="shared" si="45"/>
        <v>10</v>
      </c>
      <c r="R409" s="38">
        <f t="shared" si="46"/>
        <v>10</v>
      </c>
      <c r="S409" s="38">
        <f t="shared" si="47"/>
        <v>12</v>
      </c>
      <c r="T409" s="28">
        <f t="shared" si="48"/>
        <v>0</v>
      </c>
    </row>
    <row r="410" spans="1:20">
      <c r="A410" s="28" t="str">
        <f t="shared" si="42"/>
        <v>L0379351</v>
      </c>
      <c r="B410" s="30" t="s">
        <v>2666</v>
      </c>
      <c r="C410" s="30" t="s">
        <v>2594</v>
      </c>
      <c r="D410" s="30" t="s">
        <v>2606</v>
      </c>
      <c r="E410" s="30"/>
      <c r="F410" s="30" t="s">
        <v>2667</v>
      </c>
      <c r="G410" s="34">
        <v>2</v>
      </c>
      <c r="H410" s="30" t="s">
        <v>2830</v>
      </c>
      <c r="I410" s="28">
        <v>33</v>
      </c>
      <c r="J410" s="29">
        <v>7</v>
      </c>
      <c r="K410" s="29">
        <v>10</v>
      </c>
      <c r="L410" s="29">
        <v>5</v>
      </c>
      <c r="M410" s="29">
        <v>5</v>
      </c>
      <c r="N410" s="29">
        <v>6</v>
      </c>
      <c r="O410" s="38">
        <f t="shared" si="43"/>
        <v>14</v>
      </c>
      <c r="P410" s="38">
        <f t="shared" si="44"/>
        <v>20</v>
      </c>
      <c r="Q410" s="38">
        <f t="shared" si="45"/>
        <v>10</v>
      </c>
      <c r="R410" s="38">
        <f t="shared" si="46"/>
        <v>10</v>
      </c>
      <c r="S410" s="38">
        <f t="shared" si="47"/>
        <v>12</v>
      </c>
      <c r="T410" s="28">
        <f t="shared" si="48"/>
        <v>0</v>
      </c>
    </row>
    <row r="411" spans="1:20">
      <c r="A411" s="28" t="str">
        <f t="shared" si="42"/>
        <v>L0379348</v>
      </c>
      <c r="B411" s="30" t="s">
        <v>2668</v>
      </c>
      <c r="C411" s="30" t="s">
        <v>2594</v>
      </c>
      <c r="D411" s="30" t="s">
        <v>2606</v>
      </c>
      <c r="E411" s="30"/>
      <c r="F411" s="30" t="s">
        <v>2669</v>
      </c>
      <c r="G411" s="34">
        <v>2</v>
      </c>
      <c r="H411" s="30" t="s">
        <v>2830</v>
      </c>
      <c r="I411" s="28">
        <v>33</v>
      </c>
      <c r="J411" s="29">
        <v>7</v>
      </c>
      <c r="K411" s="29">
        <v>10</v>
      </c>
      <c r="L411" s="29">
        <v>5</v>
      </c>
      <c r="M411" s="29">
        <v>5</v>
      </c>
      <c r="N411" s="29">
        <v>6</v>
      </c>
      <c r="O411" s="38">
        <f t="shared" si="43"/>
        <v>14</v>
      </c>
      <c r="P411" s="38">
        <f t="shared" si="44"/>
        <v>20</v>
      </c>
      <c r="Q411" s="38">
        <f t="shared" si="45"/>
        <v>10</v>
      </c>
      <c r="R411" s="38">
        <f t="shared" si="46"/>
        <v>10</v>
      </c>
      <c r="S411" s="38">
        <f t="shared" si="47"/>
        <v>12</v>
      </c>
      <c r="T411" s="28">
        <f t="shared" si="48"/>
        <v>0</v>
      </c>
    </row>
    <row r="412" spans="1:20">
      <c r="A412" s="28" t="str">
        <f t="shared" si="42"/>
        <v>L0568113</v>
      </c>
      <c r="B412" s="30" t="s">
        <v>2670</v>
      </c>
      <c r="C412" s="30" t="s">
        <v>2609</v>
      </c>
      <c r="D412" s="30" t="s">
        <v>2606</v>
      </c>
      <c r="E412" s="30"/>
      <c r="F412" s="30" t="s">
        <v>2671</v>
      </c>
      <c r="G412" s="34">
        <v>1</v>
      </c>
      <c r="H412" s="30" t="s">
        <v>2830</v>
      </c>
      <c r="I412" s="28">
        <v>33</v>
      </c>
      <c r="J412" s="29">
        <v>7</v>
      </c>
      <c r="K412" s="29">
        <v>10</v>
      </c>
      <c r="L412" s="29">
        <v>5</v>
      </c>
      <c r="M412" s="29">
        <v>5</v>
      </c>
      <c r="N412" s="29">
        <v>6</v>
      </c>
      <c r="O412" s="38">
        <f t="shared" si="43"/>
        <v>7</v>
      </c>
      <c r="P412" s="38">
        <f t="shared" si="44"/>
        <v>10</v>
      </c>
      <c r="Q412" s="38">
        <f t="shared" si="45"/>
        <v>5</v>
      </c>
      <c r="R412" s="38">
        <f t="shared" si="46"/>
        <v>5</v>
      </c>
      <c r="S412" s="38">
        <f t="shared" si="47"/>
        <v>6</v>
      </c>
      <c r="T412" s="28">
        <f t="shared" si="48"/>
        <v>0</v>
      </c>
    </row>
    <row r="413" spans="1:20">
      <c r="A413" s="28" t="str">
        <f t="shared" si="42"/>
        <v>L0503238</v>
      </c>
      <c r="B413" s="30" t="s">
        <v>2672</v>
      </c>
      <c r="C413" s="30" t="s">
        <v>2609</v>
      </c>
      <c r="D413" s="30" t="s">
        <v>2606</v>
      </c>
      <c r="E413" s="30"/>
      <c r="F413" s="30" t="s">
        <v>2673</v>
      </c>
      <c r="G413" s="34">
        <v>1</v>
      </c>
      <c r="H413" s="30" t="s">
        <v>2830</v>
      </c>
      <c r="I413" s="28">
        <v>33</v>
      </c>
      <c r="J413" s="29">
        <v>7</v>
      </c>
      <c r="K413" s="29">
        <v>10</v>
      </c>
      <c r="L413" s="29">
        <v>5</v>
      </c>
      <c r="M413" s="29">
        <v>5</v>
      </c>
      <c r="N413" s="29">
        <v>6</v>
      </c>
      <c r="O413" s="38">
        <f t="shared" si="43"/>
        <v>7</v>
      </c>
      <c r="P413" s="38">
        <f t="shared" si="44"/>
        <v>10</v>
      </c>
      <c r="Q413" s="38">
        <f t="shared" si="45"/>
        <v>5</v>
      </c>
      <c r="R413" s="38">
        <f t="shared" si="46"/>
        <v>5</v>
      </c>
      <c r="S413" s="38">
        <f t="shared" si="47"/>
        <v>6</v>
      </c>
      <c r="T413" s="28">
        <f t="shared" si="48"/>
        <v>0</v>
      </c>
    </row>
    <row r="414" spans="1:20">
      <c r="A414" s="28" t="str">
        <f t="shared" si="42"/>
        <v>L0421471SBK</v>
      </c>
      <c r="B414" s="30" t="s">
        <v>2674</v>
      </c>
      <c r="C414" s="30" t="s">
        <v>2594</v>
      </c>
      <c r="D414" s="30" t="s">
        <v>2606</v>
      </c>
      <c r="E414" s="30" t="s">
        <v>2852</v>
      </c>
      <c r="F414" s="30" t="s">
        <v>2675</v>
      </c>
      <c r="G414" s="34">
        <v>2</v>
      </c>
      <c r="H414" s="30" t="s">
        <v>2830</v>
      </c>
      <c r="I414" s="28">
        <v>33</v>
      </c>
      <c r="J414" s="29">
        <v>7</v>
      </c>
      <c r="K414" s="29">
        <v>10</v>
      </c>
      <c r="L414" s="29">
        <v>5</v>
      </c>
      <c r="M414" s="29">
        <v>5</v>
      </c>
      <c r="N414" s="29">
        <v>6</v>
      </c>
      <c r="O414" s="38">
        <f t="shared" si="43"/>
        <v>14</v>
      </c>
      <c r="P414" s="38">
        <f t="shared" si="44"/>
        <v>20</v>
      </c>
      <c r="Q414" s="38">
        <f t="shared" si="45"/>
        <v>10</v>
      </c>
      <c r="R414" s="38">
        <f t="shared" si="46"/>
        <v>10</v>
      </c>
      <c r="S414" s="38">
        <f t="shared" si="47"/>
        <v>12</v>
      </c>
      <c r="T414" s="28">
        <f t="shared" si="48"/>
        <v>0</v>
      </c>
    </row>
    <row r="415" spans="1:20">
      <c r="A415" s="28" t="str">
        <f t="shared" si="42"/>
        <v>L0565144</v>
      </c>
      <c r="B415" s="30" t="s">
        <v>2676</v>
      </c>
      <c r="C415" s="30" t="s">
        <v>2609</v>
      </c>
      <c r="D415" s="30" t="s">
        <v>2606</v>
      </c>
      <c r="E415" s="30"/>
      <c r="F415" s="30" t="s">
        <v>2677</v>
      </c>
      <c r="G415" s="34">
        <v>4</v>
      </c>
      <c r="H415" s="30" t="s">
        <v>2830</v>
      </c>
      <c r="I415" s="28">
        <v>33</v>
      </c>
      <c r="J415" s="29">
        <v>7</v>
      </c>
      <c r="K415" s="29">
        <v>10</v>
      </c>
      <c r="L415" s="29">
        <v>5</v>
      </c>
      <c r="M415" s="29">
        <v>5</v>
      </c>
      <c r="N415" s="29">
        <v>6</v>
      </c>
      <c r="O415" s="38">
        <f t="shared" si="43"/>
        <v>28</v>
      </c>
      <c r="P415" s="38">
        <f t="shared" si="44"/>
        <v>40</v>
      </c>
      <c r="Q415" s="38">
        <f t="shared" si="45"/>
        <v>20</v>
      </c>
      <c r="R415" s="38">
        <f t="shared" si="46"/>
        <v>20</v>
      </c>
      <c r="S415" s="38">
        <f t="shared" si="47"/>
        <v>24</v>
      </c>
      <c r="T415" s="28">
        <f t="shared" si="48"/>
        <v>0</v>
      </c>
    </row>
    <row r="416" spans="1:20">
      <c r="A416" s="28" t="str">
        <f t="shared" si="42"/>
        <v>L0382740</v>
      </c>
      <c r="B416" s="30" t="s">
        <v>2678</v>
      </c>
      <c r="C416" s="30" t="s">
        <v>2609</v>
      </c>
      <c r="D416" s="30" t="s">
        <v>2619</v>
      </c>
      <c r="E416" s="30" t="s">
        <v>309</v>
      </c>
      <c r="F416" s="30" t="s">
        <v>2679</v>
      </c>
      <c r="G416" s="34">
        <v>4</v>
      </c>
      <c r="H416" s="30" t="s">
        <v>2830</v>
      </c>
      <c r="I416" s="28">
        <v>33</v>
      </c>
      <c r="J416" s="29">
        <v>7</v>
      </c>
      <c r="K416" s="29">
        <v>10</v>
      </c>
      <c r="L416" s="29">
        <v>5</v>
      </c>
      <c r="M416" s="29">
        <v>5</v>
      </c>
      <c r="N416" s="29">
        <v>6</v>
      </c>
      <c r="O416" s="38">
        <f t="shared" si="43"/>
        <v>28</v>
      </c>
      <c r="P416" s="38">
        <f t="shared" si="44"/>
        <v>40</v>
      </c>
      <c r="Q416" s="38">
        <f t="shared" si="45"/>
        <v>20</v>
      </c>
      <c r="R416" s="38">
        <f t="shared" si="46"/>
        <v>20</v>
      </c>
      <c r="S416" s="38">
        <f t="shared" si="47"/>
        <v>24</v>
      </c>
      <c r="T416" s="28">
        <f t="shared" si="48"/>
        <v>0</v>
      </c>
    </row>
    <row r="417" spans="1:20">
      <c r="A417" s="28" t="str">
        <f t="shared" si="42"/>
        <v>L0565142</v>
      </c>
      <c r="B417" s="30" t="s">
        <v>2680</v>
      </c>
      <c r="C417" s="30" t="s">
        <v>2609</v>
      </c>
      <c r="D417" s="30" t="s">
        <v>2606</v>
      </c>
      <c r="E417" s="30"/>
      <c r="F417" s="30" t="s">
        <v>2681</v>
      </c>
      <c r="G417" s="34">
        <v>2</v>
      </c>
      <c r="H417" s="30" t="s">
        <v>2830</v>
      </c>
      <c r="I417" s="28">
        <v>33</v>
      </c>
      <c r="J417" s="29">
        <v>7</v>
      </c>
      <c r="K417" s="29">
        <v>10</v>
      </c>
      <c r="L417" s="29">
        <v>5</v>
      </c>
      <c r="M417" s="29">
        <v>5</v>
      </c>
      <c r="N417" s="29">
        <v>6</v>
      </c>
      <c r="O417" s="38">
        <f t="shared" si="43"/>
        <v>14</v>
      </c>
      <c r="P417" s="38">
        <f t="shared" si="44"/>
        <v>20</v>
      </c>
      <c r="Q417" s="38">
        <f t="shared" si="45"/>
        <v>10</v>
      </c>
      <c r="R417" s="38">
        <f t="shared" si="46"/>
        <v>10</v>
      </c>
      <c r="S417" s="38">
        <f t="shared" si="47"/>
        <v>12</v>
      </c>
      <c r="T417" s="28">
        <f t="shared" si="48"/>
        <v>0</v>
      </c>
    </row>
    <row r="418" spans="1:20">
      <c r="A418" s="28" t="str">
        <f t="shared" si="42"/>
        <v>L0463032</v>
      </c>
      <c r="B418" s="30" t="s">
        <v>2682</v>
      </c>
      <c r="C418" s="30" t="s">
        <v>2609</v>
      </c>
      <c r="D418" s="30" t="s">
        <v>2595</v>
      </c>
      <c r="E418" s="30"/>
      <c r="F418" s="30" t="s">
        <v>2683</v>
      </c>
      <c r="G418" s="34">
        <v>2</v>
      </c>
      <c r="H418" s="30" t="s">
        <v>2830</v>
      </c>
      <c r="I418" s="28">
        <v>33</v>
      </c>
      <c r="J418" s="29">
        <v>7</v>
      </c>
      <c r="K418" s="29">
        <v>10</v>
      </c>
      <c r="L418" s="29">
        <v>5</v>
      </c>
      <c r="M418" s="29">
        <v>5</v>
      </c>
      <c r="N418" s="29">
        <v>6</v>
      </c>
      <c r="O418" s="38">
        <f t="shared" si="43"/>
        <v>14</v>
      </c>
      <c r="P418" s="38">
        <f t="shared" si="44"/>
        <v>20</v>
      </c>
      <c r="Q418" s="38">
        <f t="shared" si="45"/>
        <v>10</v>
      </c>
      <c r="R418" s="38">
        <f t="shared" si="46"/>
        <v>10</v>
      </c>
      <c r="S418" s="38">
        <f t="shared" si="47"/>
        <v>12</v>
      </c>
      <c r="T418" s="28">
        <f t="shared" si="48"/>
        <v>0</v>
      </c>
    </row>
    <row r="419" spans="1:20">
      <c r="A419" s="28" t="str">
        <f t="shared" si="42"/>
        <v>L0417448</v>
      </c>
      <c r="B419" s="30" t="s">
        <v>2684</v>
      </c>
      <c r="C419" s="30" t="s">
        <v>2609</v>
      </c>
      <c r="D419" s="30" t="s">
        <v>2595</v>
      </c>
      <c r="E419" s="30" t="s">
        <v>309</v>
      </c>
      <c r="F419" s="30" t="s">
        <v>2685</v>
      </c>
      <c r="G419" s="34">
        <v>1</v>
      </c>
      <c r="H419" s="30" t="s">
        <v>2830</v>
      </c>
      <c r="I419" s="28">
        <v>33</v>
      </c>
      <c r="J419" s="29">
        <v>7</v>
      </c>
      <c r="K419" s="29">
        <v>10</v>
      </c>
      <c r="L419" s="29">
        <v>5</v>
      </c>
      <c r="M419" s="29">
        <v>5</v>
      </c>
      <c r="N419" s="29">
        <v>6</v>
      </c>
      <c r="O419" s="38">
        <f t="shared" si="43"/>
        <v>7</v>
      </c>
      <c r="P419" s="38">
        <f t="shared" si="44"/>
        <v>10</v>
      </c>
      <c r="Q419" s="38">
        <f t="shared" si="45"/>
        <v>5</v>
      </c>
      <c r="R419" s="38">
        <f t="shared" si="46"/>
        <v>5</v>
      </c>
      <c r="S419" s="38">
        <f t="shared" si="47"/>
        <v>6</v>
      </c>
      <c r="T419" s="28">
        <f t="shared" si="48"/>
        <v>0</v>
      </c>
    </row>
    <row r="420" spans="1:20">
      <c r="A420" s="28" t="str">
        <f t="shared" si="42"/>
        <v>L0417447</v>
      </c>
      <c r="B420" s="30" t="s">
        <v>2686</v>
      </c>
      <c r="C420" s="30" t="s">
        <v>2609</v>
      </c>
      <c r="D420" s="30" t="s">
        <v>2595</v>
      </c>
      <c r="E420" s="30" t="s">
        <v>309</v>
      </c>
      <c r="F420" s="30" t="s">
        <v>2687</v>
      </c>
      <c r="G420" s="34">
        <v>1</v>
      </c>
      <c r="H420" s="30" t="s">
        <v>2830</v>
      </c>
      <c r="I420" s="28">
        <v>33</v>
      </c>
      <c r="J420" s="29">
        <v>7</v>
      </c>
      <c r="K420" s="29">
        <v>10</v>
      </c>
      <c r="L420" s="29">
        <v>5</v>
      </c>
      <c r="M420" s="29">
        <v>5</v>
      </c>
      <c r="N420" s="29">
        <v>6</v>
      </c>
      <c r="O420" s="38">
        <f t="shared" si="43"/>
        <v>7</v>
      </c>
      <c r="P420" s="38">
        <f t="shared" si="44"/>
        <v>10</v>
      </c>
      <c r="Q420" s="38">
        <f t="shared" si="45"/>
        <v>5</v>
      </c>
      <c r="R420" s="38">
        <f t="shared" si="46"/>
        <v>5</v>
      </c>
      <c r="S420" s="38">
        <f t="shared" si="47"/>
        <v>6</v>
      </c>
      <c r="T420" s="28">
        <f t="shared" si="48"/>
        <v>0</v>
      </c>
    </row>
    <row r="421" spans="1:20">
      <c r="A421" s="28" t="str">
        <f t="shared" si="42"/>
        <v>L0568117</v>
      </c>
      <c r="B421" s="30" t="s">
        <v>2688</v>
      </c>
      <c r="C421" s="30" t="s">
        <v>2609</v>
      </c>
      <c r="D421" s="30" t="s">
        <v>2606</v>
      </c>
      <c r="E421" s="30"/>
      <c r="F421" s="30" t="s">
        <v>2689</v>
      </c>
      <c r="G421" s="34">
        <v>1</v>
      </c>
      <c r="H421" s="30" t="s">
        <v>2830</v>
      </c>
      <c r="I421" s="28">
        <v>33</v>
      </c>
      <c r="J421" s="29">
        <v>7</v>
      </c>
      <c r="K421" s="29">
        <v>10</v>
      </c>
      <c r="L421" s="29">
        <v>5</v>
      </c>
      <c r="M421" s="29">
        <v>5</v>
      </c>
      <c r="N421" s="29">
        <v>6</v>
      </c>
      <c r="O421" s="38">
        <f t="shared" si="43"/>
        <v>7</v>
      </c>
      <c r="P421" s="38">
        <f t="shared" si="44"/>
        <v>10</v>
      </c>
      <c r="Q421" s="38">
        <f t="shared" si="45"/>
        <v>5</v>
      </c>
      <c r="R421" s="38">
        <f t="shared" si="46"/>
        <v>5</v>
      </c>
      <c r="S421" s="38">
        <f t="shared" si="47"/>
        <v>6</v>
      </c>
      <c r="T421" s="28">
        <f t="shared" si="48"/>
        <v>0</v>
      </c>
    </row>
    <row r="422" spans="1:20">
      <c r="A422" s="28" t="str">
        <f t="shared" si="42"/>
        <v>L0438674</v>
      </c>
      <c r="B422" s="30" t="s">
        <v>2690</v>
      </c>
      <c r="C422" s="30" t="s">
        <v>2609</v>
      </c>
      <c r="D422" s="30" t="s">
        <v>2606</v>
      </c>
      <c r="E422" s="30"/>
      <c r="F422" s="30" t="s">
        <v>2691</v>
      </c>
      <c r="G422" s="34">
        <v>1</v>
      </c>
      <c r="H422" s="30" t="s">
        <v>2830</v>
      </c>
      <c r="I422" s="28">
        <v>33</v>
      </c>
      <c r="J422" s="29">
        <v>7</v>
      </c>
      <c r="K422" s="29">
        <v>10</v>
      </c>
      <c r="L422" s="29">
        <v>5</v>
      </c>
      <c r="M422" s="29">
        <v>5</v>
      </c>
      <c r="N422" s="29">
        <v>6</v>
      </c>
      <c r="O422" s="38">
        <f t="shared" si="43"/>
        <v>7</v>
      </c>
      <c r="P422" s="38">
        <f t="shared" si="44"/>
        <v>10</v>
      </c>
      <c r="Q422" s="38">
        <f t="shared" si="45"/>
        <v>5</v>
      </c>
      <c r="R422" s="38">
        <f t="shared" si="46"/>
        <v>5</v>
      </c>
      <c r="S422" s="38">
        <f t="shared" si="47"/>
        <v>6</v>
      </c>
      <c r="T422" s="28">
        <f t="shared" si="48"/>
        <v>0</v>
      </c>
    </row>
    <row r="423" spans="1:20">
      <c r="A423" s="28" t="str">
        <f t="shared" si="42"/>
        <v>L0568119</v>
      </c>
      <c r="B423" s="30" t="s">
        <v>2692</v>
      </c>
      <c r="C423" s="30" t="s">
        <v>2609</v>
      </c>
      <c r="D423" s="30" t="s">
        <v>2606</v>
      </c>
      <c r="E423" s="30"/>
      <c r="F423" s="30" t="s">
        <v>2693</v>
      </c>
      <c r="G423" s="34">
        <v>1</v>
      </c>
      <c r="H423" s="30" t="s">
        <v>2830</v>
      </c>
      <c r="I423" s="28">
        <v>33</v>
      </c>
      <c r="J423" s="29">
        <v>7</v>
      </c>
      <c r="K423" s="29">
        <v>10</v>
      </c>
      <c r="L423" s="29">
        <v>5</v>
      </c>
      <c r="M423" s="29">
        <v>5</v>
      </c>
      <c r="N423" s="29">
        <v>6</v>
      </c>
      <c r="O423" s="38">
        <f t="shared" si="43"/>
        <v>7</v>
      </c>
      <c r="P423" s="38">
        <f t="shared" si="44"/>
        <v>10</v>
      </c>
      <c r="Q423" s="38">
        <f t="shared" si="45"/>
        <v>5</v>
      </c>
      <c r="R423" s="38">
        <f t="shared" si="46"/>
        <v>5</v>
      </c>
      <c r="S423" s="38">
        <f t="shared" si="47"/>
        <v>6</v>
      </c>
      <c r="T423" s="28">
        <f t="shared" si="48"/>
        <v>0</v>
      </c>
    </row>
    <row r="424" spans="1:20">
      <c r="A424" s="28" t="str">
        <f t="shared" si="42"/>
        <v>L0392732</v>
      </c>
      <c r="B424" s="30" t="s">
        <v>2694</v>
      </c>
      <c r="C424" s="30" t="s">
        <v>2609</v>
      </c>
      <c r="D424" s="30" t="s">
        <v>2595</v>
      </c>
      <c r="E424" s="30"/>
      <c r="F424" s="30" t="s">
        <v>2695</v>
      </c>
      <c r="G424" s="34">
        <v>1</v>
      </c>
      <c r="H424" s="30" t="s">
        <v>2830</v>
      </c>
      <c r="I424" s="28">
        <v>33</v>
      </c>
      <c r="J424" s="29">
        <v>7</v>
      </c>
      <c r="K424" s="29">
        <v>10</v>
      </c>
      <c r="L424" s="29">
        <v>5</v>
      </c>
      <c r="M424" s="29">
        <v>5</v>
      </c>
      <c r="N424" s="29">
        <v>6</v>
      </c>
      <c r="O424" s="38">
        <f t="shared" si="43"/>
        <v>7</v>
      </c>
      <c r="P424" s="38">
        <f t="shared" si="44"/>
        <v>10</v>
      </c>
      <c r="Q424" s="38">
        <f t="shared" si="45"/>
        <v>5</v>
      </c>
      <c r="R424" s="38">
        <f t="shared" si="46"/>
        <v>5</v>
      </c>
      <c r="S424" s="38">
        <f t="shared" si="47"/>
        <v>6</v>
      </c>
      <c r="T424" s="28">
        <f t="shared" si="48"/>
        <v>0</v>
      </c>
    </row>
    <row r="425" spans="1:20">
      <c r="A425" s="28" t="str">
        <f t="shared" si="42"/>
        <v>L0568120</v>
      </c>
      <c r="B425" s="30" t="s">
        <v>2696</v>
      </c>
      <c r="C425" s="30" t="s">
        <v>2609</v>
      </c>
      <c r="D425" s="30" t="s">
        <v>2606</v>
      </c>
      <c r="E425" s="30"/>
      <c r="F425" s="30" t="s">
        <v>2697</v>
      </c>
      <c r="G425" s="34">
        <v>1</v>
      </c>
      <c r="H425" s="30" t="s">
        <v>2830</v>
      </c>
      <c r="I425" s="28">
        <v>33</v>
      </c>
      <c r="J425" s="29">
        <v>7</v>
      </c>
      <c r="K425" s="29">
        <v>10</v>
      </c>
      <c r="L425" s="29">
        <v>5</v>
      </c>
      <c r="M425" s="29">
        <v>5</v>
      </c>
      <c r="N425" s="29">
        <v>6</v>
      </c>
      <c r="O425" s="38">
        <f t="shared" si="43"/>
        <v>7</v>
      </c>
      <c r="P425" s="38">
        <f t="shared" si="44"/>
        <v>10</v>
      </c>
      <c r="Q425" s="38">
        <f t="shared" si="45"/>
        <v>5</v>
      </c>
      <c r="R425" s="38">
        <f t="shared" si="46"/>
        <v>5</v>
      </c>
      <c r="S425" s="38">
        <f t="shared" si="47"/>
        <v>6</v>
      </c>
      <c r="T425" s="28">
        <f t="shared" si="48"/>
        <v>0</v>
      </c>
    </row>
    <row r="426" spans="1:20">
      <c r="A426" s="28" t="str">
        <f t="shared" si="42"/>
        <v>L0392730</v>
      </c>
      <c r="B426" s="30" t="s">
        <v>2698</v>
      </c>
      <c r="C426" s="30" t="s">
        <v>2609</v>
      </c>
      <c r="D426" s="30" t="s">
        <v>2595</v>
      </c>
      <c r="E426" s="30"/>
      <c r="F426" s="30" t="s">
        <v>2699</v>
      </c>
      <c r="G426" s="34">
        <v>1</v>
      </c>
      <c r="H426" s="30" t="s">
        <v>2830</v>
      </c>
      <c r="I426" s="28">
        <v>33</v>
      </c>
      <c r="J426" s="29">
        <v>7</v>
      </c>
      <c r="K426" s="29">
        <v>10</v>
      </c>
      <c r="L426" s="29">
        <v>5</v>
      </c>
      <c r="M426" s="29">
        <v>5</v>
      </c>
      <c r="N426" s="29">
        <v>6</v>
      </c>
      <c r="O426" s="38">
        <f t="shared" si="43"/>
        <v>7</v>
      </c>
      <c r="P426" s="38">
        <f t="shared" si="44"/>
        <v>10</v>
      </c>
      <c r="Q426" s="38">
        <f t="shared" si="45"/>
        <v>5</v>
      </c>
      <c r="R426" s="38">
        <f t="shared" si="46"/>
        <v>5</v>
      </c>
      <c r="S426" s="38">
        <f t="shared" si="47"/>
        <v>6</v>
      </c>
      <c r="T426" s="28">
        <f t="shared" si="48"/>
        <v>0</v>
      </c>
    </row>
    <row r="427" spans="1:20">
      <c r="A427" s="28" t="str">
        <f t="shared" si="42"/>
        <v>L0541929</v>
      </c>
      <c r="B427" s="30" t="s">
        <v>2700</v>
      </c>
      <c r="C427" s="30" t="s">
        <v>2609</v>
      </c>
      <c r="D427" s="31" t="s">
        <v>2619</v>
      </c>
      <c r="E427" s="30"/>
      <c r="F427" s="30" t="s">
        <v>2701</v>
      </c>
      <c r="G427" s="34">
        <v>1</v>
      </c>
      <c r="H427" s="30" t="s">
        <v>2830</v>
      </c>
      <c r="I427" s="28">
        <v>33</v>
      </c>
      <c r="J427" s="29">
        <v>7</v>
      </c>
      <c r="K427" s="29">
        <v>10</v>
      </c>
      <c r="L427" s="29">
        <v>5</v>
      </c>
      <c r="M427" s="29">
        <v>5</v>
      </c>
      <c r="N427" s="29">
        <v>6</v>
      </c>
      <c r="O427" s="38">
        <f t="shared" si="43"/>
        <v>7</v>
      </c>
      <c r="P427" s="38">
        <f t="shared" si="44"/>
        <v>10</v>
      </c>
      <c r="Q427" s="38">
        <f t="shared" si="45"/>
        <v>5</v>
      </c>
      <c r="R427" s="38">
        <f t="shared" si="46"/>
        <v>5</v>
      </c>
      <c r="S427" s="38">
        <f t="shared" si="47"/>
        <v>6</v>
      </c>
      <c r="T427" s="28">
        <f t="shared" si="48"/>
        <v>0</v>
      </c>
    </row>
    <row r="428" spans="1:20">
      <c r="A428" s="28" t="str">
        <f t="shared" si="42"/>
        <v>L0541938</v>
      </c>
      <c r="B428" s="30" t="s">
        <v>2702</v>
      </c>
      <c r="C428" s="30" t="s">
        <v>2609</v>
      </c>
      <c r="D428" s="31" t="s">
        <v>2619</v>
      </c>
      <c r="E428" s="30"/>
      <c r="F428" s="30" t="s">
        <v>2703</v>
      </c>
      <c r="G428" s="34">
        <v>1</v>
      </c>
      <c r="H428" s="30" t="s">
        <v>2830</v>
      </c>
      <c r="I428" s="28">
        <v>33</v>
      </c>
      <c r="J428" s="29">
        <v>7</v>
      </c>
      <c r="K428" s="29">
        <v>10</v>
      </c>
      <c r="L428" s="29">
        <v>5</v>
      </c>
      <c r="M428" s="29">
        <v>5</v>
      </c>
      <c r="N428" s="29">
        <v>6</v>
      </c>
      <c r="O428" s="38">
        <f t="shared" si="43"/>
        <v>7</v>
      </c>
      <c r="P428" s="38">
        <f t="shared" si="44"/>
        <v>10</v>
      </c>
      <c r="Q428" s="38">
        <f t="shared" si="45"/>
        <v>5</v>
      </c>
      <c r="R428" s="38">
        <f t="shared" si="46"/>
        <v>5</v>
      </c>
      <c r="S428" s="38">
        <f t="shared" si="47"/>
        <v>6</v>
      </c>
      <c r="T428" s="28">
        <f t="shared" si="48"/>
        <v>0</v>
      </c>
    </row>
    <row r="429" spans="1:20">
      <c r="A429" s="28" t="str">
        <f t="shared" si="42"/>
        <v>L0512765</v>
      </c>
      <c r="B429" s="30" t="s">
        <v>2704</v>
      </c>
      <c r="C429" s="30" t="s">
        <v>2594</v>
      </c>
      <c r="D429" s="30" t="s">
        <v>2606</v>
      </c>
      <c r="E429" s="30"/>
      <c r="F429" s="30" t="s">
        <v>2705</v>
      </c>
      <c r="G429" s="34">
        <v>2</v>
      </c>
      <c r="H429" s="30" t="s">
        <v>2830</v>
      </c>
      <c r="I429" s="28">
        <v>33</v>
      </c>
      <c r="J429" s="29">
        <v>7</v>
      </c>
      <c r="K429" s="29">
        <v>10</v>
      </c>
      <c r="L429" s="29">
        <v>5</v>
      </c>
      <c r="M429" s="29">
        <v>5</v>
      </c>
      <c r="N429" s="29">
        <v>6</v>
      </c>
      <c r="O429" s="38">
        <f t="shared" si="43"/>
        <v>14</v>
      </c>
      <c r="P429" s="38">
        <f t="shared" si="44"/>
        <v>20</v>
      </c>
      <c r="Q429" s="38">
        <f t="shared" si="45"/>
        <v>10</v>
      </c>
      <c r="R429" s="38">
        <f t="shared" si="46"/>
        <v>10</v>
      </c>
      <c r="S429" s="38">
        <f t="shared" si="47"/>
        <v>12</v>
      </c>
      <c r="T429" s="28">
        <f t="shared" si="48"/>
        <v>0</v>
      </c>
    </row>
    <row r="430" spans="1:20">
      <c r="A430" s="28" t="str">
        <f t="shared" si="42"/>
        <v>L0438708</v>
      </c>
      <c r="B430" s="30" t="s">
        <v>2706</v>
      </c>
      <c r="C430" s="30" t="s">
        <v>2662</v>
      </c>
      <c r="D430" s="30" t="s">
        <v>2606</v>
      </c>
      <c r="E430" s="30"/>
      <c r="F430" s="30" t="s">
        <v>2707</v>
      </c>
      <c r="G430" s="34">
        <v>2</v>
      </c>
      <c r="H430" s="30" t="s">
        <v>2830</v>
      </c>
      <c r="I430" s="28">
        <v>33</v>
      </c>
      <c r="J430" s="29">
        <v>7</v>
      </c>
      <c r="K430" s="29">
        <v>10</v>
      </c>
      <c r="L430" s="29">
        <v>5</v>
      </c>
      <c r="M430" s="29">
        <v>5</v>
      </c>
      <c r="N430" s="29">
        <v>6</v>
      </c>
      <c r="O430" s="38">
        <f t="shared" si="43"/>
        <v>14</v>
      </c>
      <c r="P430" s="38">
        <f t="shared" si="44"/>
        <v>20</v>
      </c>
      <c r="Q430" s="38">
        <f t="shared" si="45"/>
        <v>10</v>
      </c>
      <c r="R430" s="38">
        <f t="shared" si="46"/>
        <v>10</v>
      </c>
      <c r="S430" s="38">
        <f t="shared" si="47"/>
        <v>12</v>
      </c>
      <c r="T430" s="28">
        <f t="shared" si="48"/>
        <v>0</v>
      </c>
    </row>
    <row r="431" spans="1:20">
      <c r="A431" s="28" t="str">
        <f t="shared" si="42"/>
        <v>L0568311</v>
      </c>
      <c r="B431" s="30" t="s">
        <v>2708</v>
      </c>
      <c r="C431" s="30" t="s">
        <v>2609</v>
      </c>
      <c r="D431" s="30" t="s">
        <v>2606</v>
      </c>
      <c r="E431" s="30"/>
      <c r="F431" s="30" t="s">
        <v>2709</v>
      </c>
      <c r="G431" s="35">
        <v>2</v>
      </c>
      <c r="H431" s="30" t="s">
        <v>2830</v>
      </c>
      <c r="I431" s="28">
        <v>33</v>
      </c>
      <c r="J431" s="29">
        <v>7</v>
      </c>
      <c r="K431" s="29">
        <v>10</v>
      </c>
      <c r="L431" s="29">
        <v>5</v>
      </c>
      <c r="M431" s="29">
        <v>5</v>
      </c>
      <c r="N431" s="29">
        <v>6</v>
      </c>
      <c r="O431" s="38">
        <f t="shared" si="43"/>
        <v>14</v>
      </c>
      <c r="P431" s="38">
        <f t="shared" si="44"/>
        <v>20</v>
      </c>
      <c r="Q431" s="38">
        <f t="shared" si="45"/>
        <v>10</v>
      </c>
      <c r="R431" s="38">
        <f t="shared" si="46"/>
        <v>10</v>
      </c>
      <c r="S431" s="38">
        <f t="shared" si="47"/>
        <v>12</v>
      </c>
      <c r="T431" s="28">
        <f t="shared" si="48"/>
        <v>0</v>
      </c>
    </row>
    <row r="432" spans="1:20">
      <c r="A432" s="28" t="str">
        <f t="shared" si="42"/>
        <v>L0417110</v>
      </c>
      <c r="B432" s="30" t="s">
        <v>2710</v>
      </c>
      <c r="C432" s="30" t="s">
        <v>2609</v>
      </c>
      <c r="D432" s="30" t="s">
        <v>2619</v>
      </c>
      <c r="E432" s="30" t="s">
        <v>309</v>
      </c>
      <c r="F432" s="30" t="s">
        <v>2711</v>
      </c>
      <c r="G432" s="35">
        <v>2</v>
      </c>
      <c r="H432" s="30" t="s">
        <v>2830</v>
      </c>
      <c r="I432" s="28">
        <v>33</v>
      </c>
      <c r="J432" s="29">
        <v>7</v>
      </c>
      <c r="K432" s="29">
        <v>10</v>
      </c>
      <c r="L432" s="29">
        <v>5</v>
      </c>
      <c r="M432" s="29">
        <v>5</v>
      </c>
      <c r="N432" s="29">
        <v>6</v>
      </c>
      <c r="O432" s="38">
        <f t="shared" si="43"/>
        <v>14</v>
      </c>
      <c r="P432" s="38">
        <f t="shared" si="44"/>
        <v>20</v>
      </c>
      <c r="Q432" s="38">
        <f t="shared" si="45"/>
        <v>10</v>
      </c>
      <c r="R432" s="38">
        <f t="shared" si="46"/>
        <v>10</v>
      </c>
      <c r="S432" s="38">
        <f t="shared" si="47"/>
        <v>12</v>
      </c>
      <c r="T432" s="28">
        <f t="shared" si="48"/>
        <v>0</v>
      </c>
    </row>
    <row r="433" spans="1:20">
      <c r="A433" s="28" t="str">
        <f t="shared" si="42"/>
        <v>L0568126</v>
      </c>
      <c r="B433" s="30" t="s">
        <v>2712</v>
      </c>
      <c r="C433" s="30" t="s">
        <v>2609</v>
      </c>
      <c r="D433" s="30" t="s">
        <v>2606</v>
      </c>
      <c r="E433" s="30"/>
      <c r="F433" s="30" t="s">
        <v>2713</v>
      </c>
      <c r="G433" s="35">
        <v>1</v>
      </c>
      <c r="H433" s="30" t="s">
        <v>2830</v>
      </c>
      <c r="I433" s="28">
        <v>33</v>
      </c>
      <c r="J433" s="29">
        <v>7</v>
      </c>
      <c r="K433" s="29">
        <v>10</v>
      </c>
      <c r="L433" s="29">
        <v>5</v>
      </c>
      <c r="M433" s="29">
        <v>5</v>
      </c>
      <c r="N433" s="29">
        <v>6</v>
      </c>
      <c r="O433" s="38">
        <f t="shared" si="43"/>
        <v>7</v>
      </c>
      <c r="P433" s="38">
        <f t="shared" si="44"/>
        <v>10</v>
      </c>
      <c r="Q433" s="38">
        <f t="shared" si="45"/>
        <v>5</v>
      </c>
      <c r="R433" s="38">
        <f t="shared" si="46"/>
        <v>5</v>
      </c>
      <c r="S433" s="38">
        <f t="shared" si="47"/>
        <v>6</v>
      </c>
      <c r="T433" s="28">
        <f t="shared" si="48"/>
        <v>0</v>
      </c>
    </row>
    <row r="434" spans="1:20">
      <c r="A434" s="28" t="str">
        <f t="shared" si="42"/>
        <v>L0417184</v>
      </c>
      <c r="B434" s="30" t="s">
        <v>2714</v>
      </c>
      <c r="C434" s="30" t="s">
        <v>2609</v>
      </c>
      <c r="D434" s="30" t="s">
        <v>2595</v>
      </c>
      <c r="E434" s="30" t="s">
        <v>309</v>
      </c>
      <c r="F434" s="30" t="s">
        <v>2715</v>
      </c>
      <c r="G434" s="35">
        <v>1</v>
      </c>
      <c r="H434" s="30" t="s">
        <v>2830</v>
      </c>
      <c r="I434" s="28">
        <v>33</v>
      </c>
      <c r="J434" s="29">
        <v>7</v>
      </c>
      <c r="K434" s="29">
        <v>10</v>
      </c>
      <c r="L434" s="29">
        <v>5</v>
      </c>
      <c r="M434" s="29">
        <v>5</v>
      </c>
      <c r="N434" s="29">
        <v>6</v>
      </c>
      <c r="O434" s="38">
        <f t="shared" si="43"/>
        <v>7</v>
      </c>
      <c r="P434" s="38">
        <f t="shared" si="44"/>
        <v>10</v>
      </c>
      <c r="Q434" s="38">
        <f t="shared" si="45"/>
        <v>5</v>
      </c>
      <c r="R434" s="38">
        <f t="shared" si="46"/>
        <v>5</v>
      </c>
      <c r="S434" s="38">
        <f t="shared" si="47"/>
        <v>6</v>
      </c>
      <c r="T434" s="28">
        <f t="shared" si="48"/>
        <v>0</v>
      </c>
    </row>
    <row r="435" spans="1:20">
      <c r="A435" s="28" t="str">
        <f t="shared" si="42"/>
        <v>L0568127</v>
      </c>
      <c r="B435" s="30" t="s">
        <v>2716</v>
      </c>
      <c r="C435" s="30" t="s">
        <v>2609</v>
      </c>
      <c r="D435" s="30" t="s">
        <v>2606</v>
      </c>
      <c r="E435" s="30"/>
      <c r="F435" s="30" t="s">
        <v>2717</v>
      </c>
      <c r="G435" s="35">
        <v>1</v>
      </c>
      <c r="H435" s="30" t="s">
        <v>2830</v>
      </c>
      <c r="I435" s="28">
        <v>33</v>
      </c>
      <c r="J435" s="29">
        <v>7</v>
      </c>
      <c r="K435" s="29">
        <v>10</v>
      </c>
      <c r="L435" s="29">
        <v>5</v>
      </c>
      <c r="M435" s="29">
        <v>5</v>
      </c>
      <c r="N435" s="29">
        <v>6</v>
      </c>
      <c r="O435" s="38">
        <f t="shared" si="43"/>
        <v>7</v>
      </c>
      <c r="P435" s="38">
        <f t="shared" si="44"/>
        <v>10</v>
      </c>
      <c r="Q435" s="38">
        <f t="shared" si="45"/>
        <v>5</v>
      </c>
      <c r="R435" s="38">
        <f t="shared" si="46"/>
        <v>5</v>
      </c>
      <c r="S435" s="38">
        <f t="shared" si="47"/>
        <v>6</v>
      </c>
      <c r="T435" s="28">
        <f t="shared" si="48"/>
        <v>0</v>
      </c>
    </row>
    <row r="436" spans="1:20">
      <c r="A436" s="28" t="str">
        <f t="shared" si="42"/>
        <v>L0417183</v>
      </c>
      <c r="B436" s="30" t="s">
        <v>2718</v>
      </c>
      <c r="C436" s="30" t="s">
        <v>2609</v>
      </c>
      <c r="D436" s="30" t="s">
        <v>2595</v>
      </c>
      <c r="E436" s="30" t="s">
        <v>309</v>
      </c>
      <c r="F436" s="30" t="s">
        <v>2719</v>
      </c>
      <c r="G436" s="35">
        <v>1</v>
      </c>
      <c r="H436" s="30" t="s">
        <v>2830</v>
      </c>
      <c r="I436" s="28">
        <v>33</v>
      </c>
      <c r="J436" s="29">
        <v>7</v>
      </c>
      <c r="K436" s="29">
        <v>10</v>
      </c>
      <c r="L436" s="29">
        <v>5</v>
      </c>
      <c r="M436" s="29">
        <v>5</v>
      </c>
      <c r="N436" s="29">
        <v>6</v>
      </c>
      <c r="O436" s="38">
        <f t="shared" si="43"/>
        <v>7</v>
      </c>
      <c r="P436" s="38">
        <f t="shared" si="44"/>
        <v>10</v>
      </c>
      <c r="Q436" s="38">
        <f t="shared" si="45"/>
        <v>5</v>
      </c>
      <c r="R436" s="38">
        <f t="shared" si="46"/>
        <v>5</v>
      </c>
      <c r="S436" s="38">
        <f t="shared" si="47"/>
        <v>6</v>
      </c>
      <c r="T436" s="28">
        <f t="shared" si="48"/>
        <v>0</v>
      </c>
    </row>
    <row r="437" spans="1:20">
      <c r="A437" s="28" t="str">
        <f t="shared" si="42"/>
        <v>L0486924SBK</v>
      </c>
      <c r="B437" s="30" t="s">
        <v>2838</v>
      </c>
      <c r="C437" s="30" t="s">
        <v>2609</v>
      </c>
      <c r="D437" s="908" t="s">
        <v>2595</v>
      </c>
      <c r="E437" s="30" t="s">
        <v>2852</v>
      </c>
      <c r="F437" s="32" t="s">
        <v>2839</v>
      </c>
      <c r="G437" s="33">
        <v>1</v>
      </c>
      <c r="H437" s="30" t="s">
        <v>2830</v>
      </c>
      <c r="I437" s="28">
        <v>33</v>
      </c>
      <c r="J437" s="29">
        <v>7</v>
      </c>
      <c r="K437" s="29">
        <v>10</v>
      </c>
      <c r="L437" s="29">
        <v>5</v>
      </c>
      <c r="M437" s="29">
        <v>5</v>
      </c>
      <c r="N437" s="29">
        <v>6</v>
      </c>
      <c r="O437" s="38">
        <f t="shared" si="43"/>
        <v>7</v>
      </c>
      <c r="P437" s="38">
        <f t="shared" si="44"/>
        <v>10</v>
      </c>
      <c r="Q437" s="38">
        <f t="shared" si="45"/>
        <v>5</v>
      </c>
      <c r="R437" s="38">
        <f t="shared" si="46"/>
        <v>5</v>
      </c>
      <c r="S437" s="38">
        <f t="shared" si="47"/>
        <v>6</v>
      </c>
      <c r="T437" s="28">
        <f t="shared" si="48"/>
        <v>0</v>
      </c>
    </row>
    <row r="438" spans="1:20">
      <c r="A438" s="28" t="str">
        <f t="shared" si="42"/>
        <v>L0525469SBK</v>
      </c>
      <c r="B438" s="30" t="s">
        <v>1926</v>
      </c>
      <c r="C438" s="30" t="s">
        <v>2594</v>
      </c>
      <c r="D438" s="908" t="s">
        <v>2595</v>
      </c>
      <c r="E438" s="30" t="s">
        <v>2852</v>
      </c>
      <c r="F438" s="32" t="s">
        <v>2723</v>
      </c>
      <c r="G438" s="33">
        <v>1</v>
      </c>
      <c r="H438" s="30" t="s">
        <v>2830</v>
      </c>
      <c r="I438" s="28">
        <v>33</v>
      </c>
      <c r="J438" s="29">
        <v>7</v>
      </c>
      <c r="K438" s="29">
        <v>10</v>
      </c>
      <c r="L438" s="29">
        <v>5</v>
      </c>
      <c r="M438" s="29">
        <v>5</v>
      </c>
      <c r="N438" s="29">
        <v>6</v>
      </c>
      <c r="O438" s="38">
        <f t="shared" si="43"/>
        <v>7</v>
      </c>
      <c r="P438" s="38">
        <f t="shared" si="44"/>
        <v>10</v>
      </c>
      <c r="Q438" s="38">
        <f t="shared" si="45"/>
        <v>5</v>
      </c>
      <c r="R438" s="38">
        <f t="shared" si="46"/>
        <v>5</v>
      </c>
      <c r="S438" s="38">
        <f t="shared" si="47"/>
        <v>6</v>
      </c>
      <c r="T438" s="28">
        <f t="shared" si="48"/>
        <v>0</v>
      </c>
    </row>
    <row r="439" spans="1:20">
      <c r="A439" s="28" t="str">
        <f t="shared" si="42"/>
        <v>L0525470SBK</v>
      </c>
      <c r="B439" s="30" t="s">
        <v>2724</v>
      </c>
      <c r="C439" s="30" t="s">
        <v>2594</v>
      </c>
      <c r="D439" s="908" t="s">
        <v>2595</v>
      </c>
      <c r="E439" s="30" t="s">
        <v>2852</v>
      </c>
      <c r="F439" s="32" t="s">
        <v>2725</v>
      </c>
      <c r="G439" s="33">
        <v>1</v>
      </c>
      <c r="H439" s="30" t="s">
        <v>2830</v>
      </c>
      <c r="I439" s="28">
        <v>33</v>
      </c>
      <c r="J439" s="29">
        <v>7</v>
      </c>
      <c r="K439" s="29">
        <v>10</v>
      </c>
      <c r="L439" s="29">
        <v>5</v>
      </c>
      <c r="M439" s="29">
        <v>5</v>
      </c>
      <c r="N439" s="29">
        <v>6</v>
      </c>
      <c r="O439" s="38">
        <f t="shared" si="43"/>
        <v>7</v>
      </c>
      <c r="P439" s="38">
        <f t="shared" si="44"/>
        <v>10</v>
      </c>
      <c r="Q439" s="38">
        <f t="shared" si="45"/>
        <v>5</v>
      </c>
      <c r="R439" s="38">
        <f t="shared" si="46"/>
        <v>5</v>
      </c>
      <c r="S439" s="38">
        <f t="shared" si="47"/>
        <v>6</v>
      </c>
      <c r="T439" s="28">
        <f t="shared" si="48"/>
        <v>0</v>
      </c>
    </row>
    <row r="440" spans="1:20">
      <c r="A440" s="28" t="str">
        <f t="shared" si="42"/>
        <v>L0486933SBK</v>
      </c>
      <c r="B440" s="30" t="s">
        <v>2840</v>
      </c>
      <c r="C440" s="30" t="s">
        <v>2594</v>
      </c>
      <c r="D440" s="908" t="s">
        <v>2595</v>
      </c>
      <c r="E440" s="30" t="s">
        <v>2852</v>
      </c>
      <c r="F440" s="32" t="s">
        <v>2841</v>
      </c>
      <c r="G440" s="33">
        <v>1</v>
      </c>
      <c r="H440" s="30" t="s">
        <v>2830</v>
      </c>
      <c r="I440" s="28">
        <v>33</v>
      </c>
      <c r="J440" s="29">
        <v>7</v>
      </c>
      <c r="K440" s="29">
        <v>10</v>
      </c>
      <c r="L440" s="29">
        <v>5</v>
      </c>
      <c r="M440" s="29">
        <v>5</v>
      </c>
      <c r="N440" s="29">
        <v>6</v>
      </c>
      <c r="O440" s="38">
        <f t="shared" si="43"/>
        <v>7</v>
      </c>
      <c r="P440" s="38">
        <f t="shared" si="44"/>
        <v>10</v>
      </c>
      <c r="Q440" s="38">
        <f t="shared" si="45"/>
        <v>5</v>
      </c>
      <c r="R440" s="38">
        <f t="shared" si="46"/>
        <v>5</v>
      </c>
      <c r="S440" s="38">
        <f t="shared" si="47"/>
        <v>6</v>
      </c>
      <c r="T440" s="28">
        <f t="shared" si="48"/>
        <v>0</v>
      </c>
    </row>
    <row r="441" spans="1:20">
      <c r="A441" s="28" t="str">
        <f t="shared" si="42"/>
        <v>L0474318</v>
      </c>
      <c r="B441" s="30" t="s">
        <v>2728</v>
      </c>
      <c r="C441" s="32" t="s">
        <v>2639</v>
      </c>
      <c r="D441" s="909" t="s">
        <v>2619</v>
      </c>
      <c r="E441" s="30"/>
      <c r="F441" s="30" t="s">
        <v>2729</v>
      </c>
      <c r="G441" s="35">
        <v>1</v>
      </c>
      <c r="H441" s="30" t="s">
        <v>2830</v>
      </c>
      <c r="I441" s="28">
        <v>33</v>
      </c>
      <c r="J441" s="29">
        <v>7</v>
      </c>
      <c r="K441" s="29">
        <v>10</v>
      </c>
      <c r="L441" s="29">
        <v>5</v>
      </c>
      <c r="M441" s="29">
        <v>5</v>
      </c>
      <c r="N441" s="29">
        <v>6</v>
      </c>
      <c r="O441" s="38">
        <f t="shared" si="43"/>
        <v>7</v>
      </c>
      <c r="P441" s="38">
        <f t="shared" si="44"/>
        <v>10</v>
      </c>
      <c r="Q441" s="38">
        <f t="shared" si="45"/>
        <v>5</v>
      </c>
      <c r="R441" s="38">
        <f t="shared" si="46"/>
        <v>5</v>
      </c>
      <c r="S441" s="38">
        <f t="shared" si="47"/>
        <v>6</v>
      </c>
      <c r="T441" s="28">
        <f t="shared" si="48"/>
        <v>0</v>
      </c>
    </row>
    <row r="442" spans="1:20">
      <c r="A442" s="28" t="str">
        <f t="shared" si="42"/>
        <v>L0566486</v>
      </c>
      <c r="B442" s="32" t="s">
        <v>2730</v>
      </c>
      <c r="C442" s="32" t="s">
        <v>2609</v>
      </c>
      <c r="D442" s="909" t="s">
        <v>2606</v>
      </c>
      <c r="E442" s="30"/>
      <c r="F442" s="30" t="s">
        <v>2731</v>
      </c>
      <c r="G442" s="35">
        <v>1</v>
      </c>
      <c r="H442" s="30" t="s">
        <v>2830</v>
      </c>
      <c r="I442" s="28">
        <v>33</v>
      </c>
      <c r="J442" s="29">
        <v>7</v>
      </c>
      <c r="K442" s="29">
        <v>10</v>
      </c>
      <c r="L442" s="29">
        <v>5</v>
      </c>
      <c r="M442" s="29">
        <v>5</v>
      </c>
      <c r="N442" s="29">
        <v>6</v>
      </c>
      <c r="O442" s="38">
        <f t="shared" si="43"/>
        <v>7</v>
      </c>
      <c r="P442" s="38">
        <f t="shared" si="44"/>
        <v>10</v>
      </c>
      <c r="Q442" s="38">
        <f t="shared" si="45"/>
        <v>5</v>
      </c>
      <c r="R442" s="38">
        <f t="shared" si="46"/>
        <v>5</v>
      </c>
      <c r="S442" s="38">
        <f t="shared" si="47"/>
        <v>6</v>
      </c>
      <c r="T442" s="28">
        <f t="shared" si="48"/>
        <v>0</v>
      </c>
    </row>
    <row r="443" spans="1:20">
      <c r="A443" s="28" t="str">
        <f t="shared" si="42"/>
        <v>L0497155SBK</v>
      </c>
      <c r="B443" s="30" t="s">
        <v>2732</v>
      </c>
      <c r="C443" s="32" t="s">
        <v>2662</v>
      </c>
      <c r="D443" s="909" t="s">
        <v>2606</v>
      </c>
      <c r="E443" s="30" t="s">
        <v>2852</v>
      </c>
      <c r="F443" s="30" t="s">
        <v>2733</v>
      </c>
      <c r="G443" s="35">
        <v>1</v>
      </c>
      <c r="H443" s="30" t="s">
        <v>2830</v>
      </c>
      <c r="I443" s="28">
        <v>33</v>
      </c>
      <c r="J443" s="29">
        <v>7</v>
      </c>
      <c r="K443" s="29">
        <v>10</v>
      </c>
      <c r="L443" s="29">
        <v>5</v>
      </c>
      <c r="M443" s="29">
        <v>5</v>
      </c>
      <c r="N443" s="29">
        <v>6</v>
      </c>
      <c r="O443" s="38">
        <f t="shared" si="43"/>
        <v>7</v>
      </c>
      <c r="P443" s="38">
        <f t="shared" si="44"/>
        <v>10</v>
      </c>
      <c r="Q443" s="38">
        <f t="shared" si="45"/>
        <v>5</v>
      </c>
      <c r="R443" s="38">
        <f t="shared" si="46"/>
        <v>5</v>
      </c>
      <c r="S443" s="38">
        <f t="shared" si="47"/>
        <v>6</v>
      </c>
      <c r="T443" s="28">
        <f t="shared" si="48"/>
        <v>0</v>
      </c>
    </row>
    <row r="444" spans="1:20">
      <c r="A444" s="28" t="str">
        <f t="shared" si="42"/>
        <v>L0474562</v>
      </c>
      <c r="B444" s="30" t="s">
        <v>2734</v>
      </c>
      <c r="C444" s="30" t="s">
        <v>2594</v>
      </c>
      <c r="D444" s="30" t="s">
        <v>2619</v>
      </c>
      <c r="E444" s="30"/>
      <c r="F444" s="30" t="s">
        <v>2735</v>
      </c>
      <c r="G444" s="35">
        <v>1</v>
      </c>
      <c r="H444" s="30" t="s">
        <v>2830</v>
      </c>
      <c r="I444" s="28">
        <v>33</v>
      </c>
      <c r="J444" s="29">
        <v>7</v>
      </c>
      <c r="K444" s="29">
        <v>10</v>
      </c>
      <c r="L444" s="29">
        <v>5</v>
      </c>
      <c r="M444" s="29">
        <v>5</v>
      </c>
      <c r="N444" s="29">
        <v>6</v>
      </c>
      <c r="O444" s="38">
        <f t="shared" si="43"/>
        <v>7</v>
      </c>
      <c r="P444" s="38">
        <f t="shared" si="44"/>
        <v>10</v>
      </c>
      <c r="Q444" s="38">
        <f t="shared" si="45"/>
        <v>5</v>
      </c>
      <c r="R444" s="38">
        <f t="shared" si="46"/>
        <v>5</v>
      </c>
      <c r="S444" s="38">
        <f t="shared" si="47"/>
        <v>6</v>
      </c>
      <c r="T444" s="28">
        <f t="shared" si="48"/>
        <v>0</v>
      </c>
    </row>
    <row r="445" spans="1:20">
      <c r="A445" s="28" t="str">
        <f t="shared" si="42"/>
        <v>L0491820</v>
      </c>
      <c r="B445" s="30" t="s">
        <v>2736</v>
      </c>
      <c r="C445" s="30" t="s">
        <v>2594</v>
      </c>
      <c r="D445" s="30" t="s">
        <v>2595</v>
      </c>
      <c r="E445" s="30"/>
      <c r="F445" s="30" t="s">
        <v>2737</v>
      </c>
      <c r="G445" s="35">
        <v>1</v>
      </c>
      <c r="H445" s="30" t="s">
        <v>2830</v>
      </c>
      <c r="I445" s="28">
        <v>33</v>
      </c>
      <c r="J445" s="29">
        <v>7</v>
      </c>
      <c r="K445" s="29">
        <v>10</v>
      </c>
      <c r="L445" s="29">
        <v>5</v>
      </c>
      <c r="M445" s="29">
        <v>5</v>
      </c>
      <c r="N445" s="29">
        <v>6</v>
      </c>
      <c r="O445" s="38">
        <f t="shared" si="43"/>
        <v>7</v>
      </c>
      <c r="P445" s="38">
        <f t="shared" si="44"/>
        <v>10</v>
      </c>
      <c r="Q445" s="38">
        <f t="shared" si="45"/>
        <v>5</v>
      </c>
      <c r="R445" s="38">
        <f t="shared" si="46"/>
        <v>5</v>
      </c>
      <c r="S445" s="38">
        <f t="shared" si="47"/>
        <v>6</v>
      </c>
      <c r="T445" s="28">
        <f t="shared" si="48"/>
        <v>0</v>
      </c>
    </row>
    <row r="446" spans="1:20">
      <c r="A446" s="28" t="str">
        <f t="shared" si="42"/>
        <v>L0495306</v>
      </c>
      <c r="B446" s="30" t="s">
        <v>2738</v>
      </c>
      <c r="C446" s="30" t="s">
        <v>2594</v>
      </c>
      <c r="D446" s="30" t="s">
        <v>2606</v>
      </c>
      <c r="E446" s="30"/>
      <c r="F446" s="30" t="s">
        <v>2739</v>
      </c>
      <c r="G446" s="35">
        <v>1</v>
      </c>
      <c r="H446" s="30" t="s">
        <v>2830</v>
      </c>
      <c r="I446" s="28">
        <v>33</v>
      </c>
      <c r="J446" s="29">
        <v>7</v>
      </c>
      <c r="K446" s="29">
        <v>10</v>
      </c>
      <c r="L446" s="29">
        <v>5</v>
      </c>
      <c r="M446" s="29">
        <v>5</v>
      </c>
      <c r="N446" s="29">
        <v>6</v>
      </c>
      <c r="O446" s="38">
        <f t="shared" si="43"/>
        <v>7</v>
      </c>
      <c r="P446" s="38">
        <f t="shared" si="44"/>
        <v>10</v>
      </c>
      <c r="Q446" s="38">
        <f t="shared" si="45"/>
        <v>5</v>
      </c>
      <c r="R446" s="38">
        <f t="shared" si="46"/>
        <v>5</v>
      </c>
      <c r="S446" s="38">
        <f t="shared" si="47"/>
        <v>6</v>
      </c>
      <c r="T446" s="28">
        <f t="shared" si="48"/>
        <v>0</v>
      </c>
    </row>
    <row r="447" spans="1:20">
      <c r="A447" s="28" t="str">
        <f t="shared" si="42"/>
        <v>L0474563</v>
      </c>
      <c r="B447" s="30" t="s">
        <v>2740</v>
      </c>
      <c r="C447" s="30" t="s">
        <v>2594</v>
      </c>
      <c r="D447" s="30" t="s">
        <v>2619</v>
      </c>
      <c r="E447" s="30"/>
      <c r="F447" s="30" t="s">
        <v>2741</v>
      </c>
      <c r="G447" s="35">
        <v>1</v>
      </c>
      <c r="H447" s="30" t="s">
        <v>2830</v>
      </c>
      <c r="I447" s="28">
        <v>33</v>
      </c>
      <c r="J447" s="29">
        <v>7</v>
      </c>
      <c r="K447" s="29">
        <v>10</v>
      </c>
      <c r="L447" s="29">
        <v>5</v>
      </c>
      <c r="M447" s="29">
        <v>5</v>
      </c>
      <c r="N447" s="29">
        <v>6</v>
      </c>
      <c r="O447" s="38">
        <f t="shared" si="43"/>
        <v>7</v>
      </c>
      <c r="P447" s="38">
        <f t="shared" si="44"/>
        <v>10</v>
      </c>
      <c r="Q447" s="38">
        <f t="shared" si="45"/>
        <v>5</v>
      </c>
      <c r="R447" s="38">
        <f t="shared" si="46"/>
        <v>5</v>
      </c>
      <c r="S447" s="38">
        <f t="shared" si="47"/>
        <v>6</v>
      </c>
      <c r="T447" s="28">
        <f t="shared" si="48"/>
        <v>0</v>
      </c>
    </row>
    <row r="448" spans="1:20">
      <c r="A448" s="28" t="str">
        <f t="shared" si="42"/>
        <v>L0474556</v>
      </c>
      <c r="B448" s="30" t="s">
        <v>2742</v>
      </c>
      <c r="C448" s="30" t="s">
        <v>2594</v>
      </c>
      <c r="D448" s="30" t="s">
        <v>2619</v>
      </c>
      <c r="E448" s="30"/>
      <c r="F448" s="30" t="s">
        <v>2743</v>
      </c>
      <c r="G448" s="35">
        <v>1</v>
      </c>
      <c r="H448" s="30" t="s">
        <v>2830</v>
      </c>
      <c r="I448" s="28">
        <v>33</v>
      </c>
      <c r="J448" s="29">
        <v>7</v>
      </c>
      <c r="K448" s="29">
        <v>10</v>
      </c>
      <c r="L448" s="29">
        <v>5</v>
      </c>
      <c r="M448" s="29">
        <v>5</v>
      </c>
      <c r="N448" s="29">
        <v>6</v>
      </c>
      <c r="O448" s="38">
        <f t="shared" si="43"/>
        <v>7</v>
      </c>
      <c r="P448" s="38">
        <f t="shared" si="44"/>
        <v>10</v>
      </c>
      <c r="Q448" s="38">
        <f t="shared" si="45"/>
        <v>5</v>
      </c>
      <c r="R448" s="38">
        <f t="shared" si="46"/>
        <v>5</v>
      </c>
      <c r="S448" s="38">
        <f t="shared" si="47"/>
        <v>6</v>
      </c>
      <c r="T448" s="28">
        <f t="shared" si="48"/>
        <v>0</v>
      </c>
    </row>
    <row r="449" spans="1:20">
      <c r="A449" s="28" t="str">
        <f t="shared" si="42"/>
        <v>L0491821</v>
      </c>
      <c r="B449" s="30" t="s">
        <v>2744</v>
      </c>
      <c r="C449" s="30" t="s">
        <v>2594</v>
      </c>
      <c r="D449" s="30" t="s">
        <v>2595</v>
      </c>
      <c r="E449" s="30"/>
      <c r="F449" s="30" t="s">
        <v>2745</v>
      </c>
      <c r="G449" s="35">
        <v>1</v>
      </c>
      <c r="H449" s="30" t="s">
        <v>2830</v>
      </c>
      <c r="I449" s="28">
        <v>33</v>
      </c>
      <c r="J449" s="29">
        <v>7</v>
      </c>
      <c r="K449" s="29">
        <v>10</v>
      </c>
      <c r="L449" s="29">
        <v>5</v>
      </c>
      <c r="M449" s="29">
        <v>5</v>
      </c>
      <c r="N449" s="29">
        <v>6</v>
      </c>
      <c r="O449" s="38">
        <f t="shared" si="43"/>
        <v>7</v>
      </c>
      <c r="P449" s="38">
        <f t="shared" si="44"/>
        <v>10</v>
      </c>
      <c r="Q449" s="38">
        <f t="shared" si="45"/>
        <v>5</v>
      </c>
      <c r="R449" s="38">
        <f t="shared" si="46"/>
        <v>5</v>
      </c>
      <c r="S449" s="38">
        <f t="shared" si="47"/>
        <v>6</v>
      </c>
      <c r="T449" s="28">
        <f t="shared" si="48"/>
        <v>0</v>
      </c>
    </row>
    <row r="450" spans="1:20">
      <c r="A450" s="28" t="str">
        <f t="shared" ref="A450:A513" si="49">B450&amp;E450</f>
        <v>L0495305</v>
      </c>
      <c r="B450" s="30" t="s">
        <v>2746</v>
      </c>
      <c r="C450" s="30" t="s">
        <v>2594</v>
      </c>
      <c r="D450" s="30" t="s">
        <v>2606</v>
      </c>
      <c r="E450" s="30"/>
      <c r="F450" s="30" t="s">
        <v>2747</v>
      </c>
      <c r="G450" s="35">
        <v>1</v>
      </c>
      <c r="H450" s="30" t="s">
        <v>2830</v>
      </c>
      <c r="I450" s="28">
        <v>33</v>
      </c>
      <c r="J450" s="29">
        <v>7</v>
      </c>
      <c r="K450" s="29">
        <v>10</v>
      </c>
      <c r="L450" s="29">
        <v>5</v>
      </c>
      <c r="M450" s="29">
        <v>5</v>
      </c>
      <c r="N450" s="29">
        <v>6</v>
      </c>
      <c r="O450" s="38">
        <f t="shared" si="43"/>
        <v>7</v>
      </c>
      <c r="P450" s="38">
        <f t="shared" si="44"/>
        <v>10</v>
      </c>
      <c r="Q450" s="38">
        <f t="shared" si="45"/>
        <v>5</v>
      </c>
      <c r="R450" s="38">
        <f t="shared" si="46"/>
        <v>5</v>
      </c>
      <c r="S450" s="38">
        <f t="shared" si="47"/>
        <v>6</v>
      </c>
      <c r="T450" s="28">
        <f t="shared" si="48"/>
        <v>0</v>
      </c>
    </row>
    <row r="451" spans="1:20">
      <c r="A451" s="28" t="str">
        <f t="shared" si="49"/>
        <v>L0474559</v>
      </c>
      <c r="B451" s="30" t="s">
        <v>2748</v>
      </c>
      <c r="C451" s="30" t="s">
        <v>2594</v>
      </c>
      <c r="D451" s="30" t="s">
        <v>2619</v>
      </c>
      <c r="E451" s="30"/>
      <c r="F451" s="30" t="s">
        <v>2749</v>
      </c>
      <c r="G451" s="35">
        <v>1</v>
      </c>
      <c r="H451" s="30" t="s">
        <v>2830</v>
      </c>
      <c r="I451" s="28">
        <v>33</v>
      </c>
      <c r="J451" s="29">
        <v>7</v>
      </c>
      <c r="K451" s="29">
        <v>10</v>
      </c>
      <c r="L451" s="29">
        <v>5</v>
      </c>
      <c r="M451" s="29">
        <v>5</v>
      </c>
      <c r="N451" s="29">
        <v>6</v>
      </c>
      <c r="O451" s="38">
        <f t="shared" ref="O451:O514" si="50">J451*G451</f>
        <v>7</v>
      </c>
      <c r="P451" s="38">
        <f t="shared" ref="P451:P514" si="51">K451*G451</f>
        <v>10</v>
      </c>
      <c r="Q451" s="38">
        <f t="shared" ref="Q451:Q514" si="52">L451*G451</f>
        <v>5</v>
      </c>
      <c r="R451" s="38">
        <f t="shared" ref="R451:R514" si="53">M451*G451</f>
        <v>5</v>
      </c>
      <c r="S451" s="38">
        <f t="shared" ref="S451:S514" si="54">G451*N451</f>
        <v>6</v>
      </c>
      <c r="T451" s="28">
        <f t="shared" ref="T451:T514" si="55">I451-J451-K451-L451-M451-N451</f>
        <v>0</v>
      </c>
    </row>
    <row r="452" spans="1:20">
      <c r="A452" s="28" t="str">
        <f t="shared" si="49"/>
        <v>L0492939</v>
      </c>
      <c r="B452" s="30" t="s">
        <v>2750</v>
      </c>
      <c r="C452" s="30" t="s">
        <v>2609</v>
      </c>
      <c r="D452" s="30" t="s">
        <v>2595</v>
      </c>
      <c r="E452" s="30"/>
      <c r="F452" s="30" t="s">
        <v>2751</v>
      </c>
      <c r="G452" s="35">
        <v>1</v>
      </c>
      <c r="H452" s="30" t="s">
        <v>2830</v>
      </c>
      <c r="I452" s="28">
        <v>33</v>
      </c>
      <c r="J452" s="29">
        <v>7</v>
      </c>
      <c r="K452" s="29">
        <v>10</v>
      </c>
      <c r="L452" s="29">
        <v>5</v>
      </c>
      <c r="M452" s="29">
        <v>5</v>
      </c>
      <c r="N452" s="29">
        <v>6</v>
      </c>
      <c r="O452" s="38">
        <f t="shared" si="50"/>
        <v>7</v>
      </c>
      <c r="P452" s="38">
        <f t="shared" si="51"/>
        <v>10</v>
      </c>
      <c r="Q452" s="38">
        <f t="shared" si="52"/>
        <v>5</v>
      </c>
      <c r="R452" s="38">
        <f t="shared" si="53"/>
        <v>5</v>
      </c>
      <c r="S452" s="38">
        <f t="shared" si="54"/>
        <v>6</v>
      </c>
      <c r="T452" s="28">
        <f t="shared" si="55"/>
        <v>0</v>
      </c>
    </row>
    <row r="453" spans="1:20">
      <c r="A453" s="28" t="str">
        <f t="shared" si="49"/>
        <v>L0017067</v>
      </c>
      <c r="B453" s="30" t="s">
        <v>2752</v>
      </c>
      <c r="C453" s="30" t="s">
        <v>2609</v>
      </c>
      <c r="D453" s="30" t="s">
        <v>2595</v>
      </c>
      <c r="E453" s="30"/>
      <c r="F453" s="30" t="s">
        <v>2753</v>
      </c>
      <c r="G453" s="35">
        <v>2</v>
      </c>
      <c r="H453" s="30" t="s">
        <v>2830</v>
      </c>
      <c r="I453" s="28">
        <v>33</v>
      </c>
      <c r="J453" s="29">
        <v>7</v>
      </c>
      <c r="K453" s="29">
        <v>10</v>
      </c>
      <c r="L453" s="29">
        <v>5</v>
      </c>
      <c r="M453" s="29">
        <v>5</v>
      </c>
      <c r="N453" s="29">
        <v>6</v>
      </c>
      <c r="O453" s="38">
        <f t="shared" si="50"/>
        <v>14</v>
      </c>
      <c r="P453" s="38">
        <f t="shared" si="51"/>
        <v>20</v>
      </c>
      <c r="Q453" s="38">
        <f t="shared" si="52"/>
        <v>10</v>
      </c>
      <c r="R453" s="38">
        <f t="shared" si="53"/>
        <v>10</v>
      </c>
      <c r="S453" s="38">
        <f t="shared" si="54"/>
        <v>12</v>
      </c>
      <c r="T453" s="28">
        <f t="shared" si="55"/>
        <v>0</v>
      </c>
    </row>
    <row r="454" spans="1:20">
      <c r="A454" s="28" t="str">
        <f t="shared" si="49"/>
        <v>L0017048</v>
      </c>
      <c r="B454" s="30" t="s">
        <v>2754</v>
      </c>
      <c r="C454" s="30" t="s">
        <v>2609</v>
      </c>
      <c r="D454" s="30" t="s">
        <v>2606</v>
      </c>
      <c r="E454" s="30"/>
      <c r="F454" s="30" t="s">
        <v>2755</v>
      </c>
      <c r="G454" s="35">
        <v>1</v>
      </c>
      <c r="H454" s="30" t="s">
        <v>2830</v>
      </c>
      <c r="I454" s="28">
        <v>33</v>
      </c>
      <c r="J454" s="29">
        <v>7</v>
      </c>
      <c r="K454" s="29">
        <v>10</v>
      </c>
      <c r="L454" s="29">
        <v>5</v>
      </c>
      <c r="M454" s="29">
        <v>5</v>
      </c>
      <c r="N454" s="29">
        <v>6</v>
      </c>
      <c r="O454" s="38">
        <f t="shared" si="50"/>
        <v>7</v>
      </c>
      <c r="P454" s="38">
        <f t="shared" si="51"/>
        <v>10</v>
      </c>
      <c r="Q454" s="38">
        <f t="shared" si="52"/>
        <v>5</v>
      </c>
      <c r="R454" s="38">
        <f t="shared" si="53"/>
        <v>5</v>
      </c>
      <c r="S454" s="38">
        <f t="shared" si="54"/>
        <v>6</v>
      </c>
      <c r="T454" s="28">
        <f t="shared" si="55"/>
        <v>0</v>
      </c>
    </row>
    <row r="455" spans="1:20">
      <c r="A455" s="28" t="str">
        <f t="shared" si="49"/>
        <v>L0497154PVJ</v>
      </c>
      <c r="B455" s="30" t="s">
        <v>2756</v>
      </c>
      <c r="C455" s="30" t="s">
        <v>2594</v>
      </c>
      <c r="D455" s="30" t="s">
        <v>2619</v>
      </c>
      <c r="E455" s="30" t="s">
        <v>2596</v>
      </c>
      <c r="F455" s="30" t="s">
        <v>2757</v>
      </c>
      <c r="G455" s="35">
        <v>1</v>
      </c>
      <c r="H455" s="30" t="s">
        <v>2830</v>
      </c>
      <c r="I455" s="28">
        <v>33</v>
      </c>
      <c r="J455" s="29">
        <v>7</v>
      </c>
      <c r="K455" s="29">
        <v>10</v>
      </c>
      <c r="L455" s="29">
        <v>5</v>
      </c>
      <c r="M455" s="29">
        <v>5</v>
      </c>
      <c r="N455" s="29">
        <v>6</v>
      </c>
      <c r="O455" s="38">
        <f t="shared" si="50"/>
        <v>7</v>
      </c>
      <c r="P455" s="38">
        <f t="shared" si="51"/>
        <v>10</v>
      </c>
      <c r="Q455" s="38">
        <f t="shared" si="52"/>
        <v>5</v>
      </c>
      <c r="R455" s="38">
        <f t="shared" si="53"/>
        <v>5</v>
      </c>
      <c r="S455" s="38">
        <f t="shared" si="54"/>
        <v>6</v>
      </c>
      <c r="T455" s="28">
        <f t="shared" si="55"/>
        <v>0</v>
      </c>
    </row>
    <row r="456" spans="1:20">
      <c r="A456" s="28" t="str">
        <f t="shared" si="49"/>
        <v>L0488010</v>
      </c>
      <c r="B456" s="30" t="s">
        <v>2758</v>
      </c>
      <c r="C456" s="30" t="s">
        <v>2609</v>
      </c>
      <c r="D456" s="30" t="s">
        <v>2619</v>
      </c>
      <c r="E456" s="30"/>
      <c r="F456" s="30" t="s">
        <v>2759</v>
      </c>
      <c r="G456" s="35">
        <v>2</v>
      </c>
      <c r="H456" s="30" t="s">
        <v>2830</v>
      </c>
      <c r="I456" s="28">
        <v>33</v>
      </c>
      <c r="J456" s="29">
        <v>7</v>
      </c>
      <c r="K456" s="29">
        <v>10</v>
      </c>
      <c r="L456" s="29">
        <v>5</v>
      </c>
      <c r="M456" s="29">
        <v>5</v>
      </c>
      <c r="N456" s="29">
        <v>6</v>
      </c>
      <c r="O456" s="38">
        <f t="shared" si="50"/>
        <v>14</v>
      </c>
      <c r="P456" s="38">
        <f t="shared" si="51"/>
        <v>20</v>
      </c>
      <c r="Q456" s="38">
        <f t="shared" si="52"/>
        <v>10</v>
      </c>
      <c r="R456" s="38">
        <f t="shared" si="53"/>
        <v>10</v>
      </c>
      <c r="S456" s="38">
        <f t="shared" si="54"/>
        <v>12</v>
      </c>
      <c r="T456" s="28">
        <f t="shared" si="55"/>
        <v>0</v>
      </c>
    </row>
    <row r="457" spans="1:20">
      <c r="A457" s="28" t="str">
        <f t="shared" si="49"/>
        <v>L0477239</v>
      </c>
      <c r="B457" s="30" t="s">
        <v>2760</v>
      </c>
      <c r="C457" s="30" t="s">
        <v>2594</v>
      </c>
      <c r="D457" s="30" t="s">
        <v>2606</v>
      </c>
      <c r="E457" s="30"/>
      <c r="F457" s="30" t="s">
        <v>2761</v>
      </c>
      <c r="G457" s="35">
        <v>1</v>
      </c>
      <c r="H457" s="30" t="s">
        <v>2830</v>
      </c>
      <c r="I457" s="28">
        <v>33</v>
      </c>
      <c r="J457" s="29">
        <v>7</v>
      </c>
      <c r="K457" s="29">
        <v>10</v>
      </c>
      <c r="L457" s="29">
        <v>5</v>
      </c>
      <c r="M457" s="29">
        <v>5</v>
      </c>
      <c r="N457" s="29">
        <v>6</v>
      </c>
      <c r="O457" s="38">
        <f t="shared" si="50"/>
        <v>7</v>
      </c>
      <c r="P457" s="38">
        <f t="shared" si="51"/>
        <v>10</v>
      </c>
      <c r="Q457" s="38">
        <f t="shared" si="52"/>
        <v>5</v>
      </c>
      <c r="R457" s="38">
        <f t="shared" si="53"/>
        <v>5</v>
      </c>
      <c r="S457" s="38">
        <f t="shared" si="54"/>
        <v>6</v>
      </c>
      <c r="T457" s="28">
        <f t="shared" si="55"/>
        <v>0</v>
      </c>
    </row>
    <row r="458" spans="1:20">
      <c r="A458" s="28" t="str">
        <f t="shared" si="49"/>
        <v>L0486287</v>
      </c>
      <c r="B458" s="30" t="s">
        <v>2762</v>
      </c>
      <c r="C458" s="30" t="s">
        <v>2594</v>
      </c>
      <c r="D458" s="30" t="s">
        <v>2606</v>
      </c>
      <c r="E458" s="30"/>
      <c r="F458" s="30" t="s">
        <v>2763</v>
      </c>
      <c r="G458" s="35">
        <v>1</v>
      </c>
      <c r="H458" s="30" t="s">
        <v>2830</v>
      </c>
      <c r="I458" s="28">
        <v>33</v>
      </c>
      <c r="J458" s="29">
        <v>7</v>
      </c>
      <c r="K458" s="29">
        <v>10</v>
      </c>
      <c r="L458" s="29">
        <v>5</v>
      </c>
      <c r="M458" s="29">
        <v>5</v>
      </c>
      <c r="N458" s="29">
        <v>6</v>
      </c>
      <c r="O458" s="38">
        <f t="shared" si="50"/>
        <v>7</v>
      </c>
      <c r="P458" s="38">
        <f t="shared" si="51"/>
        <v>10</v>
      </c>
      <c r="Q458" s="38">
        <f t="shared" si="52"/>
        <v>5</v>
      </c>
      <c r="R458" s="38">
        <f t="shared" si="53"/>
        <v>5</v>
      </c>
      <c r="S458" s="38">
        <f t="shared" si="54"/>
        <v>6</v>
      </c>
      <c r="T458" s="28">
        <f t="shared" si="55"/>
        <v>0</v>
      </c>
    </row>
    <row r="459" spans="1:20">
      <c r="A459" s="28" t="str">
        <f t="shared" si="49"/>
        <v>L0386769SBK</v>
      </c>
      <c r="B459" s="30" t="s">
        <v>2764</v>
      </c>
      <c r="C459" s="30" t="s">
        <v>2594</v>
      </c>
      <c r="D459" s="30" t="s">
        <v>2624</v>
      </c>
      <c r="E459" s="30" t="s">
        <v>2852</v>
      </c>
      <c r="F459" s="30" t="s">
        <v>2765</v>
      </c>
      <c r="G459" s="35">
        <v>1</v>
      </c>
      <c r="H459" s="30" t="s">
        <v>2830</v>
      </c>
      <c r="I459" s="28">
        <v>33</v>
      </c>
      <c r="J459" s="29">
        <v>7</v>
      </c>
      <c r="K459" s="29">
        <v>10</v>
      </c>
      <c r="L459" s="29">
        <v>5</v>
      </c>
      <c r="M459" s="29">
        <v>5</v>
      </c>
      <c r="N459" s="29">
        <v>6</v>
      </c>
      <c r="O459" s="38">
        <f t="shared" si="50"/>
        <v>7</v>
      </c>
      <c r="P459" s="38">
        <f t="shared" si="51"/>
        <v>10</v>
      </c>
      <c r="Q459" s="38">
        <f t="shared" si="52"/>
        <v>5</v>
      </c>
      <c r="R459" s="38">
        <f t="shared" si="53"/>
        <v>5</v>
      </c>
      <c r="S459" s="38">
        <f t="shared" si="54"/>
        <v>6</v>
      </c>
      <c r="T459" s="28">
        <f t="shared" si="55"/>
        <v>0</v>
      </c>
    </row>
    <row r="460" spans="1:20">
      <c r="A460" s="28" t="str">
        <f t="shared" si="49"/>
        <v>L0399816SBK</v>
      </c>
      <c r="B460" s="30" t="s">
        <v>2766</v>
      </c>
      <c r="C460" s="30" t="s">
        <v>2594</v>
      </c>
      <c r="D460" s="30" t="s">
        <v>2624</v>
      </c>
      <c r="E460" s="30" t="s">
        <v>2852</v>
      </c>
      <c r="F460" s="30" t="s">
        <v>2767</v>
      </c>
      <c r="G460" s="35">
        <v>1</v>
      </c>
      <c r="H460" s="30" t="s">
        <v>2830</v>
      </c>
      <c r="I460" s="28">
        <v>33</v>
      </c>
      <c r="J460" s="29">
        <v>7</v>
      </c>
      <c r="K460" s="29">
        <v>10</v>
      </c>
      <c r="L460" s="29">
        <v>5</v>
      </c>
      <c r="M460" s="29">
        <v>5</v>
      </c>
      <c r="N460" s="29">
        <v>6</v>
      </c>
      <c r="O460" s="38">
        <f t="shared" si="50"/>
        <v>7</v>
      </c>
      <c r="P460" s="38">
        <f t="shared" si="51"/>
        <v>10</v>
      </c>
      <c r="Q460" s="38">
        <f t="shared" si="52"/>
        <v>5</v>
      </c>
      <c r="R460" s="38">
        <f t="shared" si="53"/>
        <v>5</v>
      </c>
      <c r="S460" s="38">
        <f t="shared" si="54"/>
        <v>6</v>
      </c>
      <c r="T460" s="28">
        <f t="shared" si="55"/>
        <v>0</v>
      </c>
    </row>
    <row r="461" spans="1:20">
      <c r="A461" s="28" t="str">
        <f t="shared" si="49"/>
        <v>L0386771SBK</v>
      </c>
      <c r="B461" s="30" t="s">
        <v>2768</v>
      </c>
      <c r="C461" s="30" t="s">
        <v>2594</v>
      </c>
      <c r="D461" s="30" t="s">
        <v>2624</v>
      </c>
      <c r="E461" s="30" t="s">
        <v>2852</v>
      </c>
      <c r="F461" s="30" t="s">
        <v>2769</v>
      </c>
      <c r="G461" s="35">
        <v>2</v>
      </c>
      <c r="H461" s="30" t="s">
        <v>2830</v>
      </c>
      <c r="I461" s="28">
        <v>33</v>
      </c>
      <c r="J461" s="29">
        <v>7</v>
      </c>
      <c r="K461" s="29">
        <v>10</v>
      </c>
      <c r="L461" s="29">
        <v>5</v>
      </c>
      <c r="M461" s="29">
        <v>5</v>
      </c>
      <c r="N461" s="29">
        <v>6</v>
      </c>
      <c r="O461" s="38">
        <f t="shared" si="50"/>
        <v>14</v>
      </c>
      <c r="P461" s="38">
        <f t="shared" si="51"/>
        <v>20</v>
      </c>
      <c r="Q461" s="38">
        <f t="shared" si="52"/>
        <v>10</v>
      </c>
      <c r="R461" s="38">
        <f t="shared" si="53"/>
        <v>10</v>
      </c>
      <c r="S461" s="38">
        <f t="shared" si="54"/>
        <v>12</v>
      </c>
      <c r="T461" s="28">
        <f t="shared" si="55"/>
        <v>0</v>
      </c>
    </row>
    <row r="462" spans="1:20">
      <c r="A462" s="28" t="str">
        <f t="shared" si="49"/>
        <v>L0407219SBK</v>
      </c>
      <c r="B462" s="30" t="s">
        <v>2770</v>
      </c>
      <c r="C462" s="30" t="s">
        <v>2594</v>
      </c>
      <c r="D462" s="30" t="s">
        <v>2624</v>
      </c>
      <c r="E462" s="30" t="s">
        <v>2852</v>
      </c>
      <c r="F462" s="30" t="s">
        <v>2771</v>
      </c>
      <c r="G462" s="35">
        <v>4</v>
      </c>
      <c r="H462" s="30" t="s">
        <v>2830</v>
      </c>
      <c r="I462" s="28">
        <v>33</v>
      </c>
      <c r="J462" s="29">
        <v>7</v>
      </c>
      <c r="K462" s="29">
        <v>10</v>
      </c>
      <c r="L462" s="29">
        <v>5</v>
      </c>
      <c r="M462" s="29">
        <v>5</v>
      </c>
      <c r="N462" s="29">
        <v>6</v>
      </c>
      <c r="O462" s="38">
        <f t="shared" si="50"/>
        <v>28</v>
      </c>
      <c r="P462" s="38">
        <f t="shared" si="51"/>
        <v>40</v>
      </c>
      <c r="Q462" s="38">
        <f t="shared" si="52"/>
        <v>20</v>
      </c>
      <c r="R462" s="38">
        <f t="shared" si="53"/>
        <v>20</v>
      </c>
      <c r="S462" s="38">
        <f t="shared" si="54"/>
        <v>24</v>
      </c>
      <c r="T462" s="28">
        <f t="shared" si="55"/>
        <v>0</v>
      </c>
    </row>
    <row r="463" spans="1:20">
      <c r="A463" s="28" t="str">
        <f t="shared" si="49"/>
        <v>L0474319PVJ</v>
      </c>
      <c r="B463" s="30" t="s">
        <v>2772</v>
      </c>
      <c r="C463" s="30" t="s">
        <v>2594</v>
      </c>
      <c r="D463" s="30" t="s">
        <v>2606</v>
      </c>
      <c r="E463" s="30" t="s">
        <v>2596</v>
      </c>
      <c r="F463" s="30" t="s">
        <v>2773</v>
      </c>
      <c r="G463" s="35">
        <v>1</v>
      </c>
      <c r="H463" s="30" t="s">
        <v>2830</v>
      </c>
      <c r="I463" s="28">
        <v>33</v>
      </c>
      <c r="J463" s="29">
        <v>7</v>
      </c>
      <c r="K463" s="29">
        <v>10</v>
      </c>
      <c r="L463" s="29">
        <v>5</v>
      </c>
      <c r="M463" s="29">
        <v>5</v>
      </c>
      <c r="N463" s="29">
        <v>6</v>
      </c>
      <c r="O463" s="38">
        <f t="shared" si="50"/>
        <v>7</v>
      </c>
      <c r="P463" s="38">
        <f t="shared" si="51"/>
        <v>10</v>
      </c>
      <c r="Q463" s="38">
        <f t="shared" si="52"/>
        <v>5</v>
      </c>
      <c r="R463" s="38">
        <f t="shared" si="53"/>
        <v>5</v>
      </c>
      <c r="S463" s="38">
        <f t="shared" si="54"/>
        <v>6</v>
      </c>
      <c r="T463" s="28">
        <f t="shared" si="55"/>
        <v>0</v>
      </c>
    </row>
    <row r="464" spans="1:20">
      <c r="A464" s="28" t="str">
        <f t="shared" si="49"/>
        <v>L0493392</v>
      </c>
      <c r="B464" s="30" t="s">
        <v>2842</v>
      </c>
      <c r="C464" s="30" t="s">
        <v>2609</v>
      </c>
      <c r="D464" s="30" t="s">
        <v>2595</v>
      </c>
      <c r="E464" s="30"/>
      <c r="F464" s="30" t="s">
        <v>2843</v>
      </c>
      <c r="G464" s="35">
        <v>2</v>
      </c>
      <c r="H464" s="30" t="s">
        <v>2830</v>
      </c>
      <c r="I464" s="28">
        <v>33</v>
      </c>
      <c r="J464" s="29">
        <v>7</v>
      </c>
      <c r="K464" s="29">
        <v>10</v>
      </c>
      <c r="L464" s="29">
        <v>5</v>
      </c>
      <c r="M464" s="29">
        <v>5</v>
      </c>
      <c r="N464" s="29">
        <v>6</v>
      </c>
      <c r="O464" s="38">
        <f t="shared" si="50"/>
        <v>14</v>
      </c>
      <c r="P464" s="38">
        <f t="shared" si="51"/>
        <v>20</v>
      </c>
      <c r="Q464" s="38">
        <f t="shared" si="52"/>
        <v>10</v>
      </c>
      <c r="R464" s="38">
        <f t="shared" si="53"/>
        <v>10</v>
      </c>
      <c r="S464" s="38">
        <f t="shared" si="54"/>
        <v>12</v>
      </c>
      <c r="T464" s="28">
        <f t="shared" si="55"/>
        <v>0</v>
      </c>
    </row>
    <row r="465" spans="1:20">
      <c r="A465" s="28" t="str">
        <f t="shared" si="49"/>
        <v>L0474334</v>
      </c>
      <c r="B465" s="30" t="s">
        <v>2844</v>
      </c>
      <c r="C465" s="30" t="s">
        <v>2609</v>
      </c>
      <c r="D465" s="30" t="s">
        <v>2595</v>
      </c>
      <c r="E465" s="30"/>
      <c r="F465" s="30" t="s">
        <v>2845</v>
      </c>
      <c r="G465" s="35">
        <v>2</v>
      </c>
      <c r="H465" s="30" t="s">
        <v>2830</v>
      </c>
      <c r="I465" s="28">
        <v>33</v>
      </c>
      <c r="J465" s="29">
        <v>7</v>
      </c>
      <c r="K465" s="29">
        <v>10</v>
      </c>
      <c r="L465" s="29">
        <v>5</v>
      </c>
      <c r="M465" s="29">
        <v>5</v>
      </c>
      <c r="N465" s="29">
        <v>6</v>
      </c>
      <c r="O465" s="38">
        <f t="shared" si="50"/>
        <v>14</v>
      </c>
      <c r="P465" s="38">
        <f t="shared" si="51"/>
        <v>20</v>
      </c>
      <c r="Q465" s="38">
        <f t="shared" si="52"/>
        <v>10</v>
      </c>
      <c r="R465" s="38">
        <f t="shared" si="53"/>
        <v>10</v>
      </c>
      <c r="S465" s="38">
        <f t="shared" si="54"/>
        <v>12</v>
      </c>
      <c r="T465" s="28">
        <f t="shared" si="55"/>
        <v>0</v>
      </c>
    </row>
    <row r="466" spans="1:20">
      <c r="A466" s="28" t="str">
        <f t="shared" si="49"/>
        <v>L0565152SBK</v>
      </c>
      <c r="B466" s="30" t="s">
        <v>2774</v>
      </c>
      <c r="C466" s="30" t="s">
        <v>2609</v>
      </c>
      <c r="D466" s="30" t="s">
        <v>2606</v>
      </c>
      <c r="E466" s="30" t="s">
        <v>2852</v>
      </c>
      <c r="F466" s="30" t="s">
        <v>2775</v>
      </c>
      <c r="G466" s="34">
        <v>3</v>
      </c>
      <c r="H466" s="30" t="s">
        <v>2830</v>
      </c>
      <c r="I466" s="28">
        <v>33</v>
      </c>
      <c r="J466" s="29">
        <v>7</v>
      </c>
      <c r="K466" s="29">
        <v>10</v>
      </c>
      <c r="L466" s="29">
        <v>5</v>
      </c>
      <c r="M466" s="29">
        <v>5</v>
      </c>
      <c r="N466" s="29">
        <v>6</v>
      </c>
      <c r="O466" s="38">
        <f t="shared" si="50"/>
        <v>21</v>
      </c>
      <c r="P466" s="38">
        <f t="shared" si="51"/>
        <v>30</v>
      </c>
      <c r="Q466" s="38">
        <f t="shared" si="52"/>
        <v>15</v>
      </c>
      <c r="R466" s="38">
        <f t="shared" si="53"/>
        <v>15</v>
      </c>
      <c r="S466" s="38">
        <f t="shared" si="54"/>
        <v>18</v>
      </c>
      <c r="T466" s="28">
        <f t="shared" si="55"/>
        <v>0</v>
      </c>
    </row>
    <row r="467" spans="1:20">
      <c r="A467" s="28" t="str">
        <f t="shared" si="49"/>
        <v>L0421491SBK</v>
      </c>
      <c r="B467" s="30" t="s">
        <v>2776</v>
      </c>
      <c r="C467" s="30" t="s">
        <v>2609</v>
      </c>
      <c r="D467" s="30" t="s">
        <v>2606</v>
      </c>
      <c r="E467" s="30" t="s">
        <v>2852</v>
      </c>
      <c r="F467" s="30" t="s">
        <v>2777</v>
      </c>
      <c r="G467" s="34">
        <v>3</v>
      </c>
      <c r="H467" s="30" t="s">
        <v>2830</v>
      </c>
      <c r="I467" s="28">
        <v>33</v>
      </c>
      <c r="J467" s="29">
        <v>7</v>
      </c>
      <c r="K467" s="29">
        <v>10</v>
      </c>
      <c r="L467" s="29">
        <v>5</v>
      </c>
      <c r="M467" s="29">
        <v>5</v>
      </c>
      <c r="N467" s="29">
        <v>6</v>
      </c>
      <c r="O467" s="38">
        <f t="shared" si="50"/>
        <v>21</v>
      </c>
      <c r="P467" s="38">
        <f t="shared" si="51"/>
        <v>30</v>
      </c>
      <c r="Q467" s="38">
        <f t="shared" si="52"/>
        <v>15</v>
      </c>
      <c r="R467" s="38">
        <f t="shared" si="53"/>
        <v>15</v>
      </c>
      <c r="S467" s="38">
        <f t="shared" si="54"/>
        <v>18</v>
      </c>
      <c r="T467" s="28">
        <f t="shared" si="55"/>
        <v>0</v>
      </c>
    </row>
    <row r="468" spans="1:20">
      <c r="A468" s="28" t="str">
        <f t="shared" si="49"/>
        <v>L0565156SBK</v>
      </c>
      <c r="B468" s="30" t="s">
        <v>2853</v>
      </c>
      <c r="C468" s="30" t="s">
        <v>2609</v>
      </c>
      <c r="D468" s="30" t="s">
        <v>2606</v>
      </c>
      <c r="E468" s="30" t="s">
        <v>2852</v>
      </c>
      <c r="F468" s="30" t="s">
        <v>2779</v>
      </c>
      <c r="G468" s="34">
        <v>3</v>
      </c>
      <c r="H468" s="30" t="s">
        <v>2830</v>
      </c>
      <c r="I468" s="28">
        <v>33</v>
      </c>
      <c r="J468" s="29">
        <v>7</v>
      </c>
      <c r="K468" s="29">
        <v>10</v>
      </c>
      <c r="L468" s="29">
        <v>5</v>
      </c>
      <c r="M468" s="29">
        <v>5</v>
      </c>
      <c r="N468" s="29">
        <v>6</v>
      </c>
      <c r="O468" s="38">
        <f t="shared" si="50"/>
        <v>21</v>
      </c>
      <c r="P468" s="38">
        <f t="shared" si="51"/>
        <v>30</v>
      </c>
      <c r="Q468" s="38">
        <f t="shared" si="52"/>
        <v>15</v>
      </c>
      <c r="R468" s="38">
        <f t="shared" si="53"/>
        <v>15</v>
      </c>
      <c r="S468" s="38">
        <f t="shared" si="54"/>
        <v>18</v>
      </c>
      <c r="T468" s="28">
        <f t="shared" si="55"/>
        <v>0</v>
      </c>
    </row>
    <row r="469" spans="1:20">
      <c r="A469" s="28" t="str">
        <f t="shared" si="49"/>
        <v>L0421492SBK</v>
      </c>
      <c r="B469" s="30" t="s">
        <v>2780</v>
      </c>
      <c r="C469" s="30" t="s">
        <v>2609</v>
      </c>
      <c r="D469" s="30" t="s">
        <v>2606</v>
      </c>
      <c r="E469" s="30" t="s">
        <v>2852</v>
      </c>
      <c r="F469" s="30" t="s">
        <v>2781</v>
      </c>
      <c r="G469" s="34">
        <v>3</v>
      </c>
      <c r="H469" s="30" t="s">
        <v>2830</v>
      </c>
      <c r="I469" s="28">
        <v>33</v>
      </c>
      <c r="J469" s="29">
        <v>7</v>
      </c>
      <c r="K469" s="29">
        <v>10</v>
      </c>
      <c r="L469" s="29">
        <v>5</v>
      </c>
      <c r="M469" s="29">
        <v>5</v>
      </c>
      <c r="N469" s="29">
        <v>6</v>
      </c>
      <c r="O469" s="38">
        <f t="shared" si="50"/>
        <v>21</v>
      </c>
      <c r="P469" s="38">
        <f t="shared" si="51"/>
        <v>30</v>
      </c>
      <c r="Q469" s="38">
        <f t="shared" si="52"/>
        <v>15</v>
      </c>
      <c r="R469" s="38">
        <f t="shared" si="53"/>
        <v>15</v>
      </c>
      <c r="S469" s="38">
        <f t="shared" si="54"/>
        <v>18</v>
      </c>
      <c r="T469" s="28">
        <f t="shared" si="55"/>
        <v>0</v>
      </c>
    </row>
    <row r="470" spans="1:20">
      <c r="A470" s="28" t="str">
        <f t="shared" si="49"/>
        <v>L0514562SBK</v>
      </c>
      <c r="B470" s="30" t="s">
        <v>2782</v>
      </c>
      <c r="C470" s="30" t="s">
        <v>2609</v>
      </c>
      <c r="D470" s="30" t="s">
        <v>2606</v>
      </c>
      <c r="E470" s="30" t="s">
        <v>2852</v>
      </c>
      <c r="F470" s="30" t="s">
        <v>2783</v>
      </c>
      <c r="G470" s="34">
        <v>2</v>
      </c>
      <c r="H470" s="30" t="s">
        <v>2830</v>
      </c>
      <c r="I470" s="28">
        <v>33</v>
      </c>
      <c r="J470" s="29">
        <v>7</v>
      </c>
      <c r="K470" s="29">
        <v>10</v>
      </c>
      <c r="L470" s="29">
        <v>5</v>
      </c>
      <c r="M470" s="29">
        <v>5</v>
      </c>
      <c r="N470" s="29">
        <v>6</v>
      </c>
      <c r="O470" s="38">
        <f t="shared" si="50"/>
        <v>14</v>
      </c>
      <c r="P470" s="38">
        <f t="shared" si="51"/>
        <v>20</v>
      </c>
      <c r="Q470" s="38">
        <f t="shared" si="52"/>
        <v>10</v>
      </c>
      <c r="R470" s="38">
        <f t="shared" si="53"/>
        <v>10</v>
      </c>
      <c r="S470" s="38">
        <f t="shared" si="54"/>
        <v>12</v>
      </c>
      <c r="T470" s="28">
        <f t="shared" si="55"/>
        <v>0</v>
      </c>
    </row>
    <row r="471" spans="1:20">
      <c r="A471" s="28" t="str">
        <f t="shared" si="49"/>
        <v>L0450193SBK</v>
      </c>
      <c r="B471" s="30" t="s">
        <v>2784</v>
      </c>
      <c r="C471" s="30" t="s">
        <v>2609</v>
      </c>
      <c r="D471" s="30" t="s">
        <v>2606</v>
      </c>
      <c r="E471" s="30" t="s">
        <v>2852</v>
      </c>
      <c r="F471" s="30" t="s">
        <v>2785</v>
      </c>
      <c r="G471" s="34">
        <v>1</v>
      </c>
      <c r="H471" s="30" t="s">
        <v>2830</v>
      </c>
      <c r="I471" s="28">
        <v>33</v>
      </c>
      <c r="J471" s="29">
        <v>7</v>
      </c>
      <c r="K471" s="29">
        <v>10</v>
      </c>
      <c r="L471" s="29">
        <v>5</v>
      </c>
      <c r="M471" s="29">
        <v>5</v>
      </c>
      <c r="N471" s="29">
        <v>6</v>
      </c>
      <c r="O471" s="38">
        <f t="shared" si="50"/>
        <v>7</v>
      </c>
      <c r="P471" s="38">
        <f t="shared" si="51"/>
        <v>10</v>
      </c>
      <c r="Q471" s="38">
        <f t="shared" si="52"/>
        <v>5</v>
      </c>
      <c r="R471" s="38">
        <f t="shared" si="53"/>
        <v>5</v>
      </c>
      <c r="S471" s="38">
        <f t="shared" si="54"/>
        <v>6</v>
      </c>
      <c r="T471" s="28">
        <f t="shared" si="55"/>
        <v>0</v>
      </c>
    </row>
    <row r="472" spans="1:20">
      <c r="A472" s="28" t="str">
        <f t="shared" si="49"/>
        <v>L0473505</v>
      </c>
      <c r="B472" s="30" t="s">
        <v>2786</v>
      </c>
      <c r="C472" s="30" t="s">
        <v>2594</v>
      </c>
      <c r="D472" s="30" t="s">
        <v>2619</v>
      </c>
      <c r="E472" s="30"/>
      <c r="F472" s="30" t="s">
        <v>2787</v>
      </c>
      <c r="G472" s="34">
        <v>1</v>
      </c>
      <c r="H472" s="30" t="s">
        <v>2830</v>
      </c>
      <c r="I472" s="28">
        <v>33</v>
      </c>
      <c r="J472" s="29">
        <v>7</v>
      </c>
      <c r="K472" s="29">
        <v>10</v>
      </c>
      <c r="L472" s="29">
        <v>5</v>
      </c>
      <c r="M472" s="29">
        <v>5</v>
      </c>
      <c r="N472" s="29">
        <v>6</v>
      </c>
      <c r="O472" s="38">
        <f t="shared" si="50"/>
        <v>7</v>
      </c>
      <c r="P472" s="38">
        <f t="shared" si="51"/>
        <v>10</v>
      </c>
      <c r="Q472" s="38">
        <f t="shared" si="52"/>
        <v>5</v>
      </c>
      <c r="R472" s="38">
        <f t="shared" si="53"/>
        <v>5</v>
      </c>
      <c r="S472" s="38">
        <f t="shared" si="54"/>
        <v>6</v>
      </c>
      <c r="T472" s="28">
        <f t="shared" si="55"/>
        <v>0</v>
      </c>
    </row>
    <row r="473" spans="1:20">
      <c r="A473" s="28" t="str">
        <f t="shared" si="49"/>
        <v>L0532437</v>
      </c>
      <c r="B473" s="30" t="s">
        <v>2846</v>
      </c>
      <c r="C473" s="30" t="s">
        <v>2609</v>
      </c>
      <c r="D473" s="30" t="s">
        <v>2606</v>
      </c>
      <c r="E473" s="30"/>
      <c r="F473" s="30" t="s">
        <v>2847</v>
      </c>
      <c r="G473" s="34">
        <v>1</v>
      </c>
      <c r="H473" s="30" t="s">
        <v>2830</v>
      </c>
      <c r="I473" s="28">
        <v>33</v>
      </c>
      <c r="J473" s="29">
        <v>7</v>
      </c>
      <c r="K473" s="29">
        <v>10</v>
      </c>
      <c r="L473" s="29">
        <v>5</v>
      </c>
      <c r="M473" s="29">
        <v>5</v>
      </c>
      <c r="N473" s="29">
        <v>6</v>
      </c>
      <c r="O473" s="38">
        <f t="shared" si="50"/>
        <v>7</v>
      </c>
      <c r="P473" s="38">
        <f t="shared" si="51"/>
        <v>10</v>
      </c>
      <c r="Q473" s="38">
        <f t="shared" si="52"/>
        <v>5</v>
      </c>
      <c r="R473" s="38">
        <f t="shared" si="53"/>
        <v>5</v>
      </c>
      <c r="S473" s="38">
        <f t="shared" si="54"/>
        <v>6</v>
      </c>
      <c r="T473" s="28">
        <f t="shared" si="55"/>
        <v>0</v>
      </c>
    </row>
    <row r="474" spans="1:20">
      <c r="A474" s="28" t="str">
        <f t="shared" si="49"/>
        <v>L0532439</v>
      </c>
      <c r="B474" s="30" t="s">
        <v>2848</v>
      </c>
      <c r="C474" s="30" t="s">
        <v>2609</v>
      </c>
      <c r="D474" s="30" t="s">
        <v>2606</v>
      </c>
      <c r="E474" s="30"/>
      <c r="F474" s="30" t="s">
        <v>2849</v>
      </c>
      <c r="G474" s="34">
        <v>1</v>
      </c>
      <c r="H474" s="30" t="s">
        <v>2830</v>
      </c>
      <c r="I474" s="28">
        <v>33</v>
      </c>
      <c r="J474" s="29">
        <v>7</v>
      </c>
      <c r="K474" s="29">
        <v>10</v>
      </c>
      <c r="L474" s="29">
        <v>5</v>
      </c>
      <c r="M474" s="29">
        <v>5</v>
      </c>
      <c r="N474" s="29">
        <v>6</v>
      </c>
      <c r="O474" s="38">
        <f t="shared" si="50"/>
        <v>7</v>
      </c>
      <c r="P474" s="38">
        <f t="shared" si="51"/>
        <v>10</v>
      </c>
      <c r="Q474" s="38">
        <f t="shared" si="52"/>
        <v>5</v>
      </c>
      <c r="R474" s="38">
        <f t="shared" si="53"/>
        <v>5</v>
      </c>
      <c r="S474" s="38">
        <f t="shared" si="54"/>
        <v>6</v>
      </c>
      <c r="T474" s="28">
        <f t="shared" si="55"/>
        <v>0</v>
      </c>
    </row>
    <row r="475" spans="1:20">
      <c r="A475" s="28" t="str">
        <f t="shared" si="49"/>
        <v>L0493409</v>
      </c>
      <c r="B475" s="30" t="s">
        <v>2788</v>
      </c>
      <c r="C475" s="30" t="s">
        <v>2609</v>
      </c>
      <c r="D475" s="30" t="s">
        <v>2624</v>
      </c>
      <c r="E475" s="30"/>
      <c r="F475" s="30" t="s">
        <v>2789</v>
      </c>
      <c r="G475" s="34">
        <v>1</v>
      </c>
      <c r="H475" s="30" t="s">
        <v>2830</v>
      </c>
      <c r="I475" s="28">
        <v>33</v>
      </c>
      <c r="J475" s="29">
        <v>7</v>
      </c>
      <c r="K475" s="29">
        <v>10</v>
      </c>
      <c r="L475" s="29">
        <v>5</v>
      </c>
      <c r="M475" s="29">
        <v>5</v>
      </c>
      <c r="N475" s="29">
        <v>6</v>
      </c>
      <c r="O475" s="38">
        <f t="shared" si="50"/>
        <v>7</v>
      </c>
      <c r="P475" s="38">
        <f t="shared" si="51"/>
        <v>10</v>
      </c>
      <c r="Q475" s="38">
        <f t="shared" si="52"/>
        <v>5</v>
      </c>
      <c r="R475" s="38">
        <f t="shared" si="53"/>
        <v>5</v>
      </c>
      <c r="S475" s="38">
        <f t="shared" si="54"/>
        <v>6</v>
      </c>
      <c r="T475" s="28">
        <f t="shared" si="55"/>
        <v>0</v>
      </c>
    </row>
    <row r="476" spans="1:20">
      <c r="A476" s="28" t="str">
        <f t="shared" si="49"/>
        <v>L0493408</v>
      </c>
      <c r="B476" s="30" t="s">
        <v>2790</v>
      </c>
      <c r="C476" s="30" t="s">
        <v>2609</v>
      </c>
      <c r="D476" s="30" t="s">
        <v>2624</v>
      </c>
      <c r="E476" s="30"/>
      <c r="F476" s="30" t="s">
        <v>2791</v>
      </c>
      <c r="G476" s="34">
        <v>1</v>
      </c>
      <c r="H476" s="30" t="s">
        <v>2830</v>
      </c>
      <c r="I476" s="28">
        <v>33</v>
      </c>
      <c r="J476" s="29">
        <v>7</v>
      </c>
      <c r="K476" s="29">
        <v>10</v>
      </c>
      <c r="L476" s="29">
        <v>5</v>
      </c>
      <c r="M476" s="29">
        <v>5</v>
      </c>
      <c r="N476" s="29">
        <v>6</v>
      </c>
      <c r="O476" s="38">
        <f t="shared" si="50"/>
        <v>7</v>
      </c>
      <c r="P476" s="38">
        <f t="shared" si="51"/>
        <v>10</v>
      </c>
      <c r="Q476" s="38">
        <f t="shared" si="52"/>
        <v>5</v>
      </c>
      <c r="R476" s="38">
        <f t="shared" si="53"/>
        <v>5</v>
      </c>
      <c r="S476" s="38">
        <f t="shared" si="54"/>
        <v>6</v>
      </c>
      <c r="T476" s="28">
        <f t="shared" si="55"/>
        <v>0</v>
      </c>
    </row>
    <row r="477" spans="1:20">
      <c r="A477" s="28" t="str">
        <f t="shared" si="49"/>
        <v>L0544650</v>
      </c>
      <c r="B477" s="30" t="s">
        <v>2792</v>
      </c>
      <c r="C477" s="30" t="s">
        <v>2609</v>
      </c>
      <c r="D477" s="30" t="s">
        <v>2606</v>
      </c>
      <c r="E477" s="30"/>
      <c r="F477" s="30" t="s">
        <v>2793</v>
      </c>
      <c r="G477" s="35">
        <v>2</v>
      </c>
      <c r="H477" s="30" t="s">
        <v>2830</v>
      </c>
      <c r="I477" s="28">
        <v>33</v>
      </c>
      <c r="J477" s="29">
        <v>7</v>
      </c>
      <c r="K477" s="29">
        <v>10</v>
      </c>
      <c r="L477" s="29">
        <v>5</v>
      </c>
      <c r="M477" s="29">
        <v>5</v>
      </c>
      <c r="N477" s="29">
        <v>6</v>
      </c>
      <c r="O477" s="38">
        <f t="shared" si="50"/>
        <v>14</v>
      </c>
      <c r="P477" s="38">
        <f t="shared" si="51"/>
        <v>20</v>
      </c>
      <c r="Q477" s="38">
        <f t="shared" si="52"/>
        <v>10</v>
      </c>
      <c r="R477" s="38">
        <f t="shared" si="53"/>
        <v>10</v>
      </c>
      <c r="S477" s="38">
        <f t="shared" si="54"/>
        <v>12</v>
      </c>
      <c r="T477" s="28">
        <f t="shared" si="55"/>
        <v>0</v>
      </c>
    </row>
    <row r="478" spans="1:20">
      <c r="A478" s="28" t="str">
        <f t="shared" si="49"/>
        <v>L0399539</v>
      </c>
      <c r="B478" s="30" t="s">
        <v>2794</v>
      </c>
      <c r="C478" s="30" t="s">
        <v>2609</v>
      </c>
      <c r="D478" s="30" t="s">
        <v>2795</v>
      </c>
      <c r="E478" s="30"/>
      <c r="F478" s="30" t="s">
        <v>2796</v>
      </c>
      <c r="G478" s="35">
        <v>2</v>
      </c>
      <c r="H478" s="30" t="s">
        <v>2830</v>
      </c>
      <c r="I478" s="28">
        <v>33</v>
      </c>
      <c r="J478" s="29">
        <v>7</v>
      </c>
      <c r="K478" s="29">
        <v>10</v>
      </c>
      <c r="L478" s="29">
        <v>5</v>
      </c>
      <c r="M478" s="29">
        <v>5</v>
      </c>
      <c r="N478" s="29">
        <v>6</v>
      </c>
      <c r="O478" s="38">
        <f t="shared" si="50"/>
        <v>14</v>
      </c>
      <c r="P478" s="38">
        <f t="shared" si="51"/>
        <v>20</v>
      </c>
      <c r="Q478" s="38">
        <f t="shared" si="52"/>
        <v>10</v>
      </c>
      <c r="R478" s="38">
        <f t="shared" si="53"/>
        <v>10</v>
      </c>
      <c r="S478" s="38">
        <f t="shared" si="54"/>
        <v>12</v>
      </c>
      <c r="T478" s="28">
        <f t="shared" si="55"/>
        <v>0</v>
      </c>
    </row>
    <row r="479" spans="1:20">
      <c r="A479" s="28" t="str">
        <f t="shared" si="49"/>
        <v>L0544882</v>
      </c>
      <c r="B479" s="30" t="s">
        <v>2797</v>
      </c>
      <c r="C479" s="30" t="s">
        <v>2609</v>
      </c>
      <c r="D479" s="30" t="s">
        <v>2606</v>
      </c>
      <c r="E479" s="30"/>
      <c r="F479" s="30" t="s">
        <v>2798</v>
      </c>
      <c r="G479" s="35">
        <v>2</v>
      </c>
      <c r="H479" s="30" t="s">
        <v>2830</v>
      </c>
      <c r="I479" s="28">
        <v>33</v>
      </c>
      <c r="J479" s="29">
        <v>7</v>
      </c>
      <c r="K479" s="29">
        <v>10</v>
      </c>
      <c r="L479" s="29">
        <v>5</v>
      </c>
      <c r="M479" s="29">
        <v>5</v>
      </c>
      <c r="N479" s="29">
        <v>6</v>
      </c>
      <c r="O479" s="38">
        <f t="shared" si="50"/>
        <v>14</v>
      </c>
      <c r="P479" s="38">
        <f t="shared" si="51"/>
        <v>20</v>
      </c>
      <c r="Q479" s="38">
        <f t="shared" si="52"/>
        <v>10</v>
      </c>
      <c r="R479" s="38">
        <f t="shared" si="53"/>
        <v>10</v>
      </c>
      <c r="S479" s="38">
        <f t="shared" si="54"/>
        <v>12</v>
      </c>
      <c r="T479" s="28">
        <f t="shared" si="55"/>
        <v>0</v>
      </c>
    </row>
    <row r="480" spans="1:20">
      <c r="A480" s="28" t="str">
        <f t="shared" si="49"/>
        <v>L0575094</v>
      </c>
      <c r="B480" s="32" t="s">
        <v>2799</v>
      </c>
      <c r="C480" s="32" t="s">
        <v>2609</v>
      </c>
      <c r="D480" s="32" t="s">
        <v>2606</v>
      </c>
      <c r="E480" s="30"/>
      <c r="F480" s="30" t="s">
        <v>2800</v>
      </c>
      <c r="G480" s="35">
        <v>1</v>
      </c>
      <c r="H480" s="30" t="s">
        <v>2830</v>
      </c>
      <c r="I480" s="28">
        <v>33</v>
      </c>
      <c r="J480" s="29">
        <v>7</v>
      </c>
      <c r="K480" s="29">
        <v>10</v>
      </c>
      <c r="L480" s="29">
        <v>5</v>
      </c>
      <c r="M480" s="29">
        <v>5</v>
      </c>
      <c r="N480" s="29">
        <v>6</v>
      </c>
      <c r="O480" s="38">
        <f t="shared" si="50"/>
        <v>7</v>
      </c>
      <c r="P480" s="38">
        <f t="shared" si="51"/>
        <v>10</v>
      </c>
      <c r="Q480" s="38">
        <f t="shared" si="52"/>
        <v>5</v>
      </c>
      <c r="R480" s="38">
        <f t="shared" si="53"/>
        <v>5</v>
      </c>
      <c r="S480" s="38">
        <f t="shared" si="54"/>
        <v>6</v>
      </c>
      <c r="T480" s="28">
        <f t="shared" si="55"/>
        <v>0</v>
      </c>
    </row>
    <row r="481" spans="1:20">
      <c r="A481" s="28" t="str">
        <f t="shared" si="49"/>
        <v>L0570815</v>
      </c>
      <c r="B481" s="32" t="s">
        <v>2801</v>
      </c>
      <c r="C481" s="32" t="s">
        <v>2609</v>
      </c>
      <c r="D481" s="32" t="s">
        <v>2619</v>
      </c>
      <c r="E481" s="30"/>
      <c r="F481" s="30" t="s">
        <v>2802</v>
      </c>
      <c r="G481" s="35">
        <v>2</v>
      </c>
      <c r="H481" s="30" t="s">
        <v>2830</v>
      </c>
      <c r="I481" s="28">
        <v>33</v>
      </c>
      <c r="J481" s="29">
        <v>7</v>
      </c>
      <c r="K481" s="29">
        <v>10</v>
      </c>
      <c r="L481" s="29">
        <v>5</v>
      </c>
      <c r="M481" s="29">
        <v>5</v>
      </c>
      <c r="N481" s="29">
        <v>6</v>
      </c>
      <c r="O481" s="38">
        <f t="shared" si="50"/>
        <v>14</v>
      </c>
      <c r="P481" s="38">
        <f t="shared" si="51"/>
        <v>20</v>
      </c>
      <c r="Q481" s="38">
        <f t="shared" si="52"/>
        <v>10</v>
      </c>
      <c r="R481" s="38">
        <f t="shared" si="53"/>
        <v>10</v>
      </c>
      <c r="S481" s="38">
        <f t="shared" si="54"/>
        <v>12</v>
      </c>
      <c r="T481" s="28">
        <f t="shared" si="55"/>
        <v>0</v>
      </c>
    </row>
    <row r="482" spans="1:20">
      <c r="A482" s="28" t="str">
        <f t="shared" si="49"/>
        <v>L0010009</v>
      </c>
      <c r="B482" s="30" t="s">
        <v>2803</v>
      </c>
      <c r="C482" s="30" t="s">
        <v>2609</v>
      </c>
      <c r="D482" s="30" t="s">
        <v>2595</v>
      </c>
      <c r="E482" s="30"/>
      <c r="F482" s="30"/>
      <c r="G482" s="35">
        <v>4</v>
      </c>
      <c r="H482" s="30" t="s">
        <v>2830</v>
      </c>
      <c r="I482" s="28">
        <v>33</v>
      </c>
      <c r="J482" s="29">
        <v>7</v>
      </c>
      <c r="K482" s="29">
        <v>10</v>
      </c>
      <c r="L482" s="29">
        <v>5</v>
      </c>
      <c r="M482" s="29">
        <v>5</v>
      </c>
      <c r="N482" s="29">
        <v>6</v>
      </c>
      <c r="O482" s="38">
        <f t="shared" si="50"/>
        <v>28</v>
      </c>
      <c r="P482" s="38">
        <f t="shared" si="51"/>
        <v>40</v>
      </c>
      <c r="Q482" s="38">
        <f t="shared" si="52"/>
        <v>20</v>
      </c>
      <c r="R482" s="38">
        <f t="shared" si="53"/>
        <v>20</v>
      </c>
      <c r="S482" s="38">
        <f t="shared" si="54"/>
        <v>24</v>
      </c>
      <c r="T482" s="28">
        <f t="shared" si="55"/>
        <v>0</v>
      </c>
    </row>
    <row r="483" spans="1:20">
      <c r="A483" s="28" t="str">
        <f t="shared" si="49"/>
        <v>L0333125</v>
      </c>
      <c r="B483" s="30" t="s">
        <v>2804</v>
      </c>
      <c r="C483" s="30" t="s">
        <v>2609</v>
      </c>
      <c r="D483" s="30" t="s">
        <v>2595</v>
      </c>
      <c r="E483" s="30"/>
      <c r="F483" s="30"/>
      <c r="G483" s="35">
        <v>8</v>
      </c>
      <c r="H483" s="30" t="s">
        <v>2830</v>
      </c>
      <c r="I483" s="28">
        <v>33</v>
      </c>
      <c r="J483" s="29">
        <v>7</v>
      </c>
      <c r="K483" s="29">
        <v>10</v>
      </c>
      <c r="L483" s="29">
        <v>5</v>
      </c>
      <c r="M483" s="29">
        <v>5</v>
      </c>
      <c r="N483" s="29">
        <v>6</v>
      </c>
      <c r="O483" s="38">
        <f t="shared" si="50"/>
        <v>56</v>
      </c>
      <c r="P483" s="38">
        <f t="shared" si="51"/>
        <v>80</v>
      </c>
      <c r="Q483" s="38">
        <f t="shared" si="52"/>
        <v>40</v>
      </c>
      <c r="R483" s="38">
        <f t="shared" si="53"/>
        <v>40</v>
      </c>
      <c r="S483" s="38">
        <f t="shared" si="54"/>
        <v>48</v>
      </c>
      <c r="T483" s="28">
        <f t="shared" si="55"/>
        <v>0</v>
      </c>
    </row>
    <row r="484" spans="1:20">
      <c r="A484" s="28" t="str">
        <f t="shared" si="49"/>
        <v>L0144280</v>
      </c>
      <c r="B484" s="30" t="s">
        <v>2805</v>
      </c>
      <c r="C484" s="30" t="s">
        <v>2609</v>
      </c>
      <c r="D484" s="30" t="s">
        <v>2595</v>
      </c>
      <c r="E484" s="30"/>
      <c r="F484" s="30"/>
      <c r="G484" s="35">
        <v>2</v>
      </c>
      <c r="H484" s="30" t="s">
        <v>2830</v>
      </c>
      <c r="I484" s="28">
        <v>33</v>
      </c>
      <c r="J484" s="29">
        <v>7</v>
      </c>
      <c r="K484" s="29">
        <v>10</v>
      </c>
      <c r="L484" s="29">
        <v>5</v>
      </c>
      <c r="M484" s="29">
        <v>5</v>
      </c>
      <c r="N484" s="29">
        <v>6</v>
      </c>
      <c r="O484" s="38">
        <f t="shared" si="50"/>
        <v>14</v>
      </c>
      <c r="P484" s="38">
        <f t="shared" si="51"/>
        <v>20</v>
      </c>
      <c r="Q484" s="38">
        <f t="shared" si="52"/>
        <v>10</v>
      </c>
      <c r="R484" s="38">
        <f t="shared" si="53"/>
        <v>10</v>
      </c>
      <c r="S484" s="38">
        <f t="shared" si="54"/>
        <v>12</v>
      </c>
      <c r="T484" s="28">
        <f t="shared" si="55"/>
        <v>0</v>
      </c>
    </row>
    <row r="485" spans="1:20">
      <c r="A485" s="28" t="str">
        <f t="shared" si="49"/>
        <v>L0055869</v>
      </c>
      <c r="B485" s="30" t="s">
        <v>2806</v>
      </c>
      <c r="C485" s="30" t="s">
        <v>2609</v>
      </c>
      <c r="D485" s="30" t="s">
        <v>2606</v>
      </c>
      <c r="E485" s="30"/>
      <c r="F485" s="30"/>
      <c r="G485" s="35">
        <v>9</v>
      </c>
      <c r="H485" s="30" t="s">
        <v>2830</v>
      </c>
      <c r="I485" s="28">
        <v>33</v>
      </c>
      <c r="J485" s="29">
        <v>7</v>
      </c>
      <c r="K485" s="29">
        <v>10</v>
      </c>
      <c r="L485" s="29">
        <v>5</v>
      </c>
      <c r="M485" s="29">
        <v>5</v>
      </c>
      <c r="N485" s="29">
        <v>6</v>
      </c>
      <c r="O485" s="38">
        <f t="shared" si="50"/>
        <v>63</v>
      </c>
      <c r="P485" s="38">
        <f t="shared" si="51"/>
        <v>90</v>
      </c>
      <c r="Q485" s="38">
        <f t="shared" si="52"/>
        <v>45</v>
      </c>
      <c r="R485" s="38">
        <f t="shared" si="53"/>
        <v>45</v>
      </c>
      <c r="S485" s="38">
        <f t="shared" si="54"/>
        <v>54</v>
      </c>
      <c r="T485" s="28">
        <f t="shared" si="55"/>
        <v>0</v>
      </c>
    </row>
    <row r="486" spans="1:20">
      <c r="A486" s="28" t="str">
        <f t="shared" si="49"/>
        <v>L0141617</v>
      </c>
      <c r="B486" s="30" t="s">
        <v>2807</v>
      </c>
      <c r="C486" s="30" t="s">
        <v>2609</v>
      </c>
      <c r="D486" s="30" t="s">
        <v>2606</v>
      </c>
      <c r="E486" s="30"/>
      <c r="F486" s="30"/>
      <c r="G486" s="35">
        <v>4</v>
      </c>
      <c r="H486" s="30" t="s">
        <v>2830</v>
      </c>
      <c r="I486" s="28">
        <v>33</v>
      </c>
      <c r="J486" s="29">
        <v>7</v>
      </c>
      <c r="K486" s="29">
        <v>10</v>
      </c>
      <c r="L486" s="29">
        <v>5</v>
      </c>
      <c r="M486" s="29">
        <v>5</v>
      </c>
      <c r="N486" s="29">
        <v>6</v>
      </c>
      <c r="O486" s="38">
        <f t="shared" si="50"/>
        <v>28</v>
      </c>
      <c r="P486" s="38">
        <f t="shared" si="51"/>
        <v>40</v>
      </c>
      <c r="Q486" s="38">
        <f t="shared" si="52"/>
        <v>20</v>
      </c>
      <c r="R486" s="38">
        <f t="shared" si="53"/>
        <v>20</v>
      </c>
      <c r="S486" s="38">
        <f t="shared" si="54"/>
        <v>24</v>
      </c>
      <c r="T486" s="28">
        <f t="shared" si="55"/>
        <v>0</v>
      </c>
    </row>
    <row r="487" spans="1:20">
      <c r="A487" s="28" t="str">
        <f t="shared" si="49"/>
        <v>L0141607</v>
      </c>
      <c r="B487" s="30" t="s">
        <v>2808</v>
      </c>
      <c r="C487" s="30" t="s">
        <v>2609</v>
      </c>
      <c r="D487" s="30" t="s">
        <v>2606</v>
      </c>
      <c r="E487" s="30"/>
      <c r="F487" s="30"/>
      <c r="G487" s="35">
        <v>4</v>
      </c>
      <c r="H487" s="30" t="s">
        <v>2830</v>
      </c>
      <c r="I487" s="28">
        <v>33</v>
      </c>
      <c r="J487" s="29">
        <v>7</v>
      </c>
      <c r="K487" s="29">
        <v>10</v>
      </c>
      <c r="L487" s="29">
        <v>5</v>
      </c>
      <c r="M487" s="29">
        <v>5</v>
      </c>
      <c r="N487" s="29">
        <v>6</v>
      </c>
      <c r="O487" s="38">
        <f t="shared" si="50"/>
        <v>28</v>
      </c>
      <c r="P487" s="38">
        <f t="shared" si="51"/>
        <v>40</v>
      </c>
      <c r="Q487" s="38">
        <f t="shared" si="52"/>
        <v>20</v>
      </c>
      <c r="R487" s="38">
        <f t="shared" si="53"/>
        <v>20</v>
      </c>
      <c r="S487" s="38">
        <f t="shared" si="54"/>
        <v>24</v>
      </c>
      <c r="T487" s="28">
        <f t="shared" si="55"/>
        <v>0</v>
      </c>
    </row>
    <row r="488" spans="1:20">
      <c r="A488" s="28" t="str">
        <f t="shared" si="49"/>
        <v>L0200109</v>
      </c>
      <c r="B488" s="31" t="s">
        <v>2809</v>
      </c>
      <c r="C488" s="30" t="s">
        <v>2609</v>
      </c>
      <c r="D488" s="30" t="s">
        <v>2606</v>
      </c>
      <c r="E488" s="30"/>
      <c r="F488" s="30"/>
      <c r="G488" s="35">
        <v>110</v>
      </c>
      <c r="H488" s="30" t="s">
        <v>2830</v>
      </c>
      <c r="I488" s="28">
        <v>33</v>
      </c>
      <c r="J488" s="29">
        <v>7</v>
      </c>
      <c r="K488" s="29">
        <v>10</v>
      </c>
      <c r="L488" s="29">
        <v>5</v>
      </c>
      <c r="M488" s="29">
        <v>5</v>
      </c>
      <c r="N488" s="29">
        <v>6</v>
      </c>
      <c r="O488" s="38">
        <f t="shared" si="50"/>
        <v>770</v>
      </c>
      <c r="P488" s="38">
        <f t="shared" si="51"/>
        <v>1100</v>
      </c>
      <c r="Q488" s="38">
        <f t="shared" si="52"/>
        <v>550</v>
      </c>
      <c r="R488" s="38">
        <f t="shared" si="53"/>
        <v>550</v>
      </c>
      <c r="S488" s="38">
        <f t="shared" si="54"/>
        <v>660</v>
      </c>
      <c r="T488" s="28">
        <f t="shared" si="55"/>
        <v>0</v>
      </c>
    </row>
    <row r="489" spans="1:20">
      <c r="A489" s="28" t="str">
        <f t="shared" si="49"/>
        <v>L0448068</v>
      </c>
      <c r="B489" s="30" t="s">
        <v>2810</v>
      </c>
      <c r="C489" s="30" t="s">
        <v>2609</v>
      </c>
      <c r="D489" s="30" t="s">
        <v>2606</v>
      </c>
      <c r="E489" s="30"/>
      <c r="F489" s="30"/>
      <c r="G489" s="35">
        <v>10</v>
      </c>
      <c r="H489" s="30" t="s">
        <v>2830</v>
      </c>
      <c r="I489" s="28">
        <v>33</v>
      </c>
      <c r="J489" s="29">
        <v>7</v>
      </c>
      <c r="K489" s="29">
        <v>10</v>
      </c>
      <c r="L489" s="29">
        <v>5</v>
      </c>
      <c r="M489" s="29">
        <v>5</v>
      </c>
      <c r="N489" s="29">
        <v>6</v>
      </c>
      <c r="O489" s="38">
        <f t="shared" si="50"/>
        <v>70</v>
      </c>
      <c r="P489" s="38">
        <f t="shared" si="51"/>
        <v>100</v>
      </c>
      <c r="Q489" s="38">
        <f t="shared" si="52"/>
        <v>50</v>
      </c>
      <c r="R489" s="38">
        <f t="shared" si="53"/>
        <v>50</v>
      </c>
      <c r="S489" s="38">
        <f t="shared" si="54"/>
        <v>60</v>
      </c>
      <c r="T489" s="28">
        <f t="shared" si="55"/>
        <v>0</v>
      </c>
    </row>
    <row r="490" spans="1:20">
      <c r="A490" s="28" t="str">
        <f t="shared" si="49"/>
        <v>L0386345</v>
      </c>
      <c r="B490" s="30" t="s">
        <v>2811</v>
      </c>
      <c r="C490" s="30" t="s">
        <v>2609</v>
      </c>
      <c r="D490" s="30" t="s">
        <v>2606</v>
      </c>
      <c r="E490" s="30"/>
      <c r="F490" s="30"/>
      <c r="G490" s="35">
        <v>10</v>
      </c>
      <c r="H490" s="30" t="s">
        <v>2830</v>
      </c>
      <c r="I490" s="28">
        <v>33</v>
      </c>
      <c r="J490" s="29">
        <v>7</v>
      </c>
      <c r="K490" s="29">
        <v>10</v>
      </c>
      <c r="L490" s="29">
        <v>5</v>
      </c>
      <c r="M490" s="29">
        <v>5</v>
      </c>
      <c r="N490" s="29">
        <v>6</v>
      </c>
      <c r="O490" s="38">
        <f t="shared" si="50"/>
        <v>70</v>
      </c>
      <c r="P490" s="38">
        <f t="shared" si="51"/>
        <v>100</v>
      </c>
      <c r="Q490" s="38">
        <f t="shared" si="52"/>
        <v>50</v>
      </c>
      <c r="R490" s="38">
        <f t="shared" si="53"/>
        <v>50</v>
      </c>
      <c r="S490" s="38">
        <f t="shared" si="54"/>
        <v>60</v>
      </c>
      <c r="T490" s="28">
        <f t="shared" si="55"/>
        <v>0</v>
      </c>
    </row>
    <row r="491" spans="1:20">
      <c r="A491" s="28" t="str">
        <f t="shared" si="49"/>
        <v>L0016425</v>
      </c>
      <c r="B491" s="30" t="s">
        <v>2812</v>
      </c>
      <c r="C491" s="30" t="s">
        <v>2609</v>
      </c>
      <c r="D491" s="30" t="s">
        <v>2595</v>
      </c>
      <c r="E491" s="30"/>
      <c r="F491" s="30"/>
      <c r="G491" s="35">
        <v>8</v>
      </c>
      <c r="H491" s="30" t="s">
        <v>2830</v>
      </c>
      <c r="I491" s="28">
        <v>33</v>
      </c>
      <c r="J491" s="29">
        <v>7</v>
      </c>
      <c r="K491" s="29">
        <v>10</v>
      </c>
      <c r="L491" s="29">
        <v>5</v>
      </c>
      <c r="M491" s="29">
        <v>5</v>
      </c>
      <c r="N491" s="29">
        <v>6</v>
      </c>
      <c r="O491" s="38">
        <f t="shared" si="50"/>
        <v>56</v>
      </c>
      <c r="P491" s="38">
        <f t="shared" si="51"/>
        <v>80</v>
      </c>
      <c r="Q491" s="38">
        <f t="shared" si="52"/>
        <v>40</v>
      </c>
      <c r="R491" s="38">
        <f t="shared" si="53"/>
        <v>40</v>
      </c>
      <c r="S491" s="38">
        <f t="shared" si="54"/>
        <v>48</v>
      </c>
      <c r="T491" s="28">
        <f t="shared" si="55"/>
        <v>0</v>
      </c>
    </row>
    <row r="492" spans="1:20">
      <c r="A492" s="28" t="str">
        <f t="shared" si="49"/>
        <v>L0575053</v>
      </c>
      <c r="B492" s="32" t="s">
        <v>2813</v>
      </c>
      <c r="C492" s="32" t="s">
        <v>2609</v>
      </c>
      <c r="D492" s="32" t="s">
        <v>2606</v>
      </c>
      <c r="E492" s="30"/>
      <c r="F492" s="30" t="s">
        <v>2814</v>
      </c>
      <c r="G492" s="35">
        <v>2</v>
      </c>
      <c r="H492" s="30" t="s">
        <v>2830</v>
      </c>
      <c r="I492" s="28">
        <v>33</v>
      </c>
      <c r="J492" s="29">
        <v>7</v>
      </c>
      <c r="K492" s="29">
        <v>10</v>
      </c>
      <c r="L492" s="29">
        <v>5</v>
      </c>
      <c r="M492" s="29">
        <v>5</v>
      </c>
      <c r="N492" s="29">
        <v>6</v>
      </c>
      <c r="O492" s="38">
        <f t="shared" si="50"/>
        <v>14</v>
      </c>
      <c r="P492" s="38">
        <f t="shared" si="51"/>
        <v>20</v>
      </c>
      <c r="Q492" s="38">
        <f t="shared" si="52"/>
        <v>10</v>
      </c>
      <c r="R492" s="38">
        <f t="shared" si="53"/>
        <v>10</v>
      </c>
      <c r="S492" s="38">
        <f t="shared" si="54"/>
        <v>12</v>
      </c>
      <c r="T492" s="28">
        <f t="shared" si="55"/>
        <v>0</v>
      </c>
    </row>
    <row r="493" spans="1:20">
      <c r="A493" s="28" t="str">
        <f t="shared" si="49"/>
        <v>L0014021</v>
      </c>
      <c r="B493" s="30" t="s">
        <v>2815</v>
      </c>
      <c r="C493" s="30" t="s">
        <v>2609</v>
      </c>
      <c r="D493" s="30" t="s">
        <v>2595</v>
      </c>
      <c r="E493" s="30"/>
      <c r="F493" s="30"/>
      <c r="G493" s="35">
        <v>4</v>
      </c>
      <c r="H493" s="30" t="s">
        <v>2830</v>
      </c>
      <c r="I493" s="28">
        <v>33</v>
      </c>
      <c r="J493" s="29">
        <v>7</v>
      </c>
      <c r="K493" s="29">
        <v>10</v>
      </c>
      <c r="L493" s="29">
        <v>5</v>
      </c>
      <c r="M493" s="29">
        <v>5</v>
      </c>
      <c r="N493" s="29">
        <v>6</v>
      </c>
      <c r="O493" s="38">
        <f t="shared" si="50"/>
        <v>28</v>
      </c>
      <c r="P493" s="38">
        <f t="shared" si="51"/>
        <v>40</v>
      </c>
      <c r="Q493" s="38">
        <f t="shared" si="52"/>
        <v>20</v>
      </c>
      <c r="R493" s="38">
        <f t="shared" si="53"/>
        <v>20</v>
      </c>
      <c r="S493" s="38">
        <f t="shared" si="54"/>
        <v>24</v>
      </c>
      <c r="T493" s="28">
        <f t="shared" si="55"/>
        <v>0</v>
      </c>
    </row>
    <row r="494" spans="1:20">
      <c r="A494" s="28" t="str">
        <f t="shared" si="49"/>
        <v>L0575080</v>
      </c>
      <c r="B494" s="32" t="s">
        <v>2816</v>
      </c>
      <c r="C494" s="32" t="s">
        <v>2594</v>
      </c>
      <c r="D494" s="32" t="s">
        <v>2606</v>
      </c>
      <c r="E494" s="30"/>
      <c r="F494" s="30" t="s">
        <v>2817</v>
      </c>
      <c r="G494" s="35">
        <v>1</v>
      </c>
      <c r="H494" s="30" t="s">
        <v>2830</v>
      </c>
      <c r="I494" s="28">
        <v>33</v>
      </c>
      <c r="J494" s="29">
        <v>7</v>
      </c>
      <c r="K494" s="29">
        <v>10</v>
      </c>
      <c r="L494" s="29">
        <v>5</v>
      </c>
      <c r="M494" s="29">
        <v>5</v>
      </c>
      <c r="N494" s="29">
        <v>6</v>
      </c>
      <c r="O494" s="38">
        <f t="shared" si="50"/>
        <v>7</v>
      </c>
      <c r="P494" s="38">
        <f t="shared" si="51"/>
        <v>10</v>
      </c>
      <c r="Q494" s="38">
        <f t="shared" si="52"/>
        <v>5</v>
      </c>
      <c r="R494" s="38">
        <f t="shared" si="53"/>
        <v>5</v>
      </c>
      <c r="S494" s="38">
        <f t="shared" si="54"/>
        <v>6</v>
      </c>
      <c r="T494" s="28">
        <f t="shared" si="55"/>
        <v>0</v>
      </c>
    </row>
    <row r="495" spans="1:20">
      <c r="A495" s="28" t="str">
        <f t="shared" si="49"/>
        <v>L0129543</v>
      </c>
      <c r="B495" s="30" t="s">
        <v>2818</v>
      </c>
      <c r="C495" s="30" t="s">
        <v>2609</v>
      </c>
      <c r="D495" s="30" t="s">
        <v>2606</v>
      </c>
      <c r="E495" s="30"/>
      <c r="F495" s="30"/>
      <c r="G495" s="35">
        <v>8</v>
      </c>
      <c r="H495" s="30" t="s">
        <v>2830</v>
      </c>
      <c r="I495" s="28">
        <v>33</v>
      </c>
      <c r="J495" s="29">
        <v>7</v>
      </c>
      <c r="K495" s="29">
        <v>10</v>
      </c>
      <c r="L495" s="29">
        <v>5</v>
      </c>
      <c r="M495" s="29">
        <v>5</v>
      </c>
      <c r="N495" s="29">
        <v>6</v>
      </c>
      <c r="O495" s="38">
        <f t="shared" si="50"/>
        <v>56</v>
      </c>
      <c r="P495" s="38">
        <f t="shared" si="51"/>
        <v>80</v>
      </c>
      <c r="Q495" s="38">
        <f t="shared" si="52"/>
        <v>40</v>
      </c>
      <c r="R495" s="38">
        <f t="shared" si="53"/>
        <v>40</v>
      </c>
      <c r="S495" s="38">
        <f t="shared" si="54"/>
        <v>48</v>
      </c>
      <c r="T495" s="28">
        <f t="shared" si="55"/>
        <v>0</v>
      </c>
    </row>
    <row r="496" spans="1:20">
      <c r="A496" s="28" t="str">
        <f t="shared" si="49"/>
        <v>L0329897</v>
      </c>
      <c r="B496" s="30" t="s">
        <v>2819</v>
      </c>
      <c r="C496" s="30" t="s">
        <v>2609</v>
      </c>
      <c r="D496" s="30" t="s">
        <v>2606</v>
      </c>
      <c r="E496" s="30"/>
      <c r="F496" s="30"/>
      <c r="G496" s="35">
        <v>8</v>
      </c>
      <c r="H496" s="30" t="s">
        <v>2830</v>
      </c>
      <c r="I496" s="28">
        <v>33</v>
      </c>
      <c r="J496" s="29">
        <v>7</v>
      </c>
      <c r="K496" s="29">
        <v>10</v>
      </c>
      <c r="L496" s="29">
        <v>5</v>
      </c>
      <c r="M496" s="29">
        <v>5</v>
      </c>
      <c r="N496" s="29">
        <v>6</v>
      </c>
      <c r="O496" s="38">
        <f t="shared" si="50"/>
        <v>56</v>
      </c>
      <c r="P496" s="38">
        <f t="shared" si="51"/>
        <v>80</v>
      </c>
      <c r="Q496" s="38">
        <f t="shared" si="52"/>
        <v>40</v>
      </c>
      <c r="R496" s="38">
        <f t="shared" si="53"/>
        <v>40</v>
      </c>
      <c r="S496" s="38">
        <f t="shared" si="54"/>
        <v>48</v>
      </c>
      <c r="T496" s="28">
        <f t="shared" si="55"/>
        <v>0</v>
      </c>
    </row>
    <row r="497" spans="1:20">
      <c r="A497" s="28" t="str">
        <f t="shared" si="49"/>
        <v>L0016425</v>
      </c>
      <c r="B497" s="30" t="s">
        <v>2812</v>
      </c>
      <c r="C497" s="30" t="s">
        <v>2609</v>
      </c>
      <c r="D497" s="30" t="s">
        <v>2595</v>
      </c>
      <c r="E497" s="30"/>
      <c r="F497" s="30"/>
      <c r="G497" s="35">
        <v>2</v>
      </c>
      <c r="H497" s="30" t="s">
        <v>2830</v>
      </c>
      <c r="I497" s="28">
        <v>33</v>
      </c>
      <c r="J497" s="29">
        <v>7</v>
      </c>
      <c r="K497" s="29">
        <v>10</v>
      </c>
      <c r="L497" s="29">
        <v>5</v>
      </c>
      <c r="M497" s="29">
        <v>5</v>
      </c>
      <c r="N497" s="29">
        <v>6</v>
      </c>
      <c r="O497" s="38">
        <f t="shared" si="50"/>
        <v>14</v>
      </c>
      <c r="P497" s="38">
        <f t="shared" si="51"/>
        <v>20</v>
      </c>
      <c r="Q497" s="38">
        <f t="shared" si="52"/>
        <v>10</v>
      </c>
      <c r="R497" s="38">
        <f t="shared" si="53"/>
        <v>10</v>
      </c>
      <c r="S497" s="38">
        <f t="shared" si="54"/>
        <v>12</v>
      </c>
      <c r="T497" s="28">
        <f t="shared" si="55"/>
        <v>0</v>
      </c>
    </row>
    <row r="498" spans="1:20">
      <c r="A498" s="28" t="str">
        <f t="shared" si="49"/>
        <v>L0316506</v>
      </c>
      <c r="B498" s="30" t="s">
        <v>2820</v>
      </c>
      <c r="C498" s="30" t="s">
        <v>2609</v>
      </c>
      <c r="D498" s="30" t="s">
        <v>2595</v>
      </c>
      <c r="E498" s="30"/>
      <c r="F498" s="30"/>
      <c r="G498" s="35">
        <v>4</v>
      </c>
      <c r="H498" s="30" t="s">
        <v>2830</v>
      </c>
      <c r="I498" s="28">
        <v>33</v>
      </c>
      <c r="J498" s="29">
        <v>7</v>
      </c>
      <c r="K498" s="29">
        <v>10</v>
      </c>
      <c r="L498" s="29">
        <v>5</v>
      </c>
      <c r="M498" s="29">
        <v>5</v>
      </c>
      <c r="N498" s="29">
        <v>6</v>
      </c>
      <c r="O498" s="38">
        <f t="shared" si="50"/>
        <v>28</v>
      </c>
      <c r="P498" s="38">
        <f t="shared" si="51"/>
        <v>40</v>
      </c>
      <c r="Q498" s="38">
        <f t="shared" si="52"/>
        <v>20</v>
      </c>
      <c r="R498" s="38">
        <f t="shared" si="53"/>
        <v>20</v>
      </c>
      <c r="S498" s="38">
        <f t="shared" si="54"/>
        <v>24</v>
      </c>
      <c r="T498" s="28">
        <f t="shared" si="55"/>
        <v>0</v>
      </c>
    </row>
    <row r="499" spans="1:20">
      <c r="A499" s="28" t="str">
        <f t="shared" si="49"/>
        <v>L0508726</v>
      </c>
      <c r="B499" s="31" t="s">
        <v>2821</v>
      </c>
      <c r="C499" s="31" t="s">
        <v>2609</v>
      </c>
      <c r="D499" s="31" t="s">
        <v>2606</v>
      </c>
      <c r="E499" s="30"/>
      <c r="F499" s="30"/>
      <c r="G499" s="35">
        <v>6</v>
      </c>
      <c r="H499" s="30" t="s">
        <v>2830</v>
      </c>
      <c r="I499" s="28">
        <v>33</v>
      </c>
      <c r="J499" s="29">
        <v>7</v>
      </c>
      <c r="K499" s="29">
        <v>10</v>
      </c>
      <c r="L499" s="29">
        <v>5</v>
      </c>
      <c r="M499" s="29">
        <v>5</v>
      </c>
      <c r="N499" s="29">
        <v>6</v>
      </c>
      <c r="O499" s="38">
        <f t="shared" si="50"/>
        <v>42</v>
      </c>
      <c r="P499" s="38">
        <f t="shared" si="51"/>
        <v>60</v>
      </c>
      <c r="Q499" s="38">
        <f t="shared" si="52"/>
        <v>30</v>
      </c>
      <c r="R499" s="38">
        <f t="shared" si="53"/>
        <v>30</v>
      </c>
      <c r="S499" s="38">
        <f t="shared" si="54"/>
        <v>36</v>
      </c>
      <c r="T499" s="28">
        <f t="shared" si="55"/>
        <v>0</v>
      </c>
    </row>
    <row r="500" spans="1:20">
      <c r="A500" s="28" t="str">
        <f t="shared" si="49"/>
        <v>L0010009</v>
      </c>
      <c r="B500" s="30" t="s">
        <v>2803</v>
      </c>
      <c r="C500" s="30" t="s">
        <v>2609</v>
      </c>
      <c r="D500" s="30" t="s">
        <v>2595</v>
      </c>
      <c r="E500" s="30"/>
      <c r="F500" s="30"/>
      <c r="G500" s="35">
        <v>2</v>
      </c>
      <c r="H500" s="30" t="s">
        <v>2830</v>
      </c>
      <c r="I500" s="28">
        <v>33</v>
      </c>
      <c r="J500" s="29">
        <v>7</v>
      </c>
      <c r="K500" s="29">
        <v>10</v>
      </c>
      <c r="L500" s="29">
        <v>5</v>
      </c>
      <c r="M500" s="29">
        <v>5</v>
      </c>
      <c r="N500" s="29">
        <v>6</v>
      </c>
      <c r="O500" s="38">
        <f t="shared" si="50"/>
        <v>14</v>
      </c>
      <c r="P500" s="38">
        <f t="shared" si="51"/>
        <v>20</v>
      </c>
      <c r="Q500" s="38">
        <f t="shared" si="52"/>
        <v>10</v>
      </c>
      <c r="R500" s="38">
        <f t="shared" si="53"/>
        <v>10</v>
      </c>
      <c r="S500" s="38">
        <f t="shared" si="54"/>
        <v>12</v>
      </c>
      <c r="T500" s="28">
        <f t="shared" si="55"/>
        <v>0</v>
      </c>
    </row>
    <row r="501" spans="1:20">
      <c r="A501" s="28" t="str">
        <f t="shared" si="49"/>
        <v>L0335255</v>
      </c>
      <c r="B501" s="30" t="s">
        <v>2822</v>
      </c>
      <c r="C501" s="30" t="s">
        <v>2609</v>
      </c>
      <c r="D501" s="30" t="s">
        <v>2606</v>
      </c>
      <c r="E501" s="30"/>
      <c r="F501" s="30"/>
      <c r="G501" s="35">
        <v>4</v>
      </c>
      <c r="H501" s="30" t="s">
        <v>2830</v>
      </c>
      <c r="I501" s="28">
        <v>33</v>
      </c>
      <c r="J501" s="29">
        <v>7</v>
      </c>
      <c r="K501" s="29">
        <v>10</v>
      </c>
      <c r="L501" s="29">
        <v>5</v>
      </c>
      <c r="M501" s="29">
        <v>5</v>
      </c>
      <c r="N501" s="29">
        <v>6</v>
      </c>
      <c r="O501" s="38">
        <f t="shared" si="50"/>
        <v>28</v>
      </c>
      <c r="P501" s="38">
        <f t="shared" si="51"/>
        <v>40</v>
      </c>
      <c r="Q501" s="38">
        <f t="shared" si="52"/>
        <v>20</v>
      </c>
      <c r="R501" s="38">
        <f t="shared" si="53"/>
        <v>20</v>
      </c>
      <c r="S501" s="38">
        <f t="shared" si="54"/>
        <v>24</v>
      </c>
      <c r="T501" s="28">
        <f t="shared" si="55"/>
        <v>0</v>
      </c>
    </row>
    <row r="502" spans="1:20">
      <c r="A502" s="28" t="str">
        <f t="shared" si="49"/>
        <v>L0200109</v>
      </c>
      <c r="B502" s="31" t="s">
        <v>2809</v>
      </c>
      <c r="C502" s="30" t="s">
        <v>2609</v>
      </c>
      <c r="D502" s="30" t="s">
        <v>2606</v>
      </c>
      <c r="E502" s="30"/>
      <c r="F502" s="30"/>
      <c r="G502" s="35">
        <v>160</v>
      </c>
      <c r="H502" s="30" t="s">
        <v>2830</v>
      </c>
      <c r="I502" s="28">
        <v>33</v>
      </c>
      <c r="J502" s="29">
        <v>7</v>
      </c>
      <c r="K502" s="29">
        <v>10</v>
      </c>
      <c r="L502" s="29">
        <v>5</v>
      </c>
      <c r="M502" s="29">
        <v>5</v>
      </c>
      <c r="N502" s="29">
        <v>6</v>
      </c>
      <c r="O502" s="38">
        <f t="shared" si="50"/>
        <v>1120</v>
      </c>
      <c r="P502" s="38">
        <f t="shared" si="51"/>
        <v>1600</v>
      </c>
      <c r="Q502" s="38">
        <f t="shared" si="52"/>
        <v>800</v>
      </c>
      <c r="R502" s="38">
        <f t="shared" si="53"/>
        <v>800</v>
      </c>
      <c r="S502" s="38">
        <f t="shared" si="54"/>
        <v>960</v>
      </c>
      <c r="T502" s="28">
        <f t="shared" si="55"/>
        <v>0</v>
      </c>
    </row>
    <row r="503" spans="1:20">
      <c r="A503" s="28" t="str">
        <f t="shared" si="49"/>
        <v>L0575049</v>
      </c>
      <c r="B503" s="32" t="s">
        <v>2850</v>
      </c>
      <c r="C503" s="32" t="s">
        <v>2609</v>
      </c>
      <c r="D503" s="32" t="s">
        <v>2606</v>
      </c>
      <c r="E503" s="30"/>
      <c r="F503" s="30" t="s">
        <v>2851</v>
      </c>
      <c r="G503" s="35">
        <v>1</v>
      </c>
      <c r="H503" s="30" t="s">
        <v>2830</v>
      </c>
      <c r="I503" s="28">
        <v>33</v>
      </c>
      <c r="J503" s="29">
        <v>7</v>
      </c>
      <c r="K503" s="29">
        <v>10</v>
      </c>
      <c r="L503" s="29">
        <v>5</v>
      </c>
      <c r="M503" s="29">
        <v>5</v>
      </c>
      <c r="N503" s="29">
        <v>6</v>
      </c>
      <c r="O503" s="38">
        <f t="shared" si="50"/>
        <v>7</v>
      </c>
      <c r="P503" s="38">
        <f t="shared" si="51"/>
        <v>10</v>
      </c>
      <c r="Q503" s="38">
        <f t="shared" si="52"/>
        <v>5</v>
      </c>
      <c r="R503" s="38">
        <f t="shared" si="53"/>
        <v>5</v>
      </c>
      <c r="S503" s="38">
        <f t="shared" si="54"/>
        <v>6</v>
      </c>
      <c r="T503" s="28">
        <f t="shared" si="55"/>
        <v>0</v>
      </c>
    </row>
    <row r="504" spans="1:20">
      <c r="A504" s="28" t="str">
        <f t="shared" si="49"/>
        <v/>
      </c>
      <c r="B504" s="28"/>
      <c r="C504" s="28"/>
      <c r="D504" s="28"/>
      <c r="E504" s="28"/>
      <c r="F504" s="28"/>
      <c r="G504" s="28"/>
      <c r="H504" s="28"/>
      <c r="I504" s="28"/>
      <c r="J504" s="29"/>
      <c r="K504" s="29"/>
      <c r="L504" s="29"/>
      <c r="M504" s="29"/>
      <c r="N504" s="29"/>
      <c r="O504" s="38">
        <f t="shared" si="50"/>
        <v>0</v>
      </c>
      <c r="P504" s="38">
        <f t="shared" si="51"/>
        <v>0</v>
      </c>
      <c r="Q504" s="38">
        <f t="shared" si="52"/>
        <v>0</v>
      </c>
      <c r="R504" s="38">
        <f t="shared" si="53"/>
        <v>0</v>
      </c>
      <c r="S504" s="38">
        <f t="shared" si="54"/>
        <v>0</v>
      </c>
      <c r="T504" s="28">
        <f t="shared" si="55"/>
        <v>0</v>
      </c>
    </row>
    <row r="505" spans="1:20">
      <c r="A505" s="28" t="str">
        <f t="shared" si="49"/>
        <v>L0490178ACO</v>
      </c>
      <c r="B505" s="30" t="s">
        <v>2854</v>
      </c>
      <c r="C505" s="30" t="s">
        <v>2594</v>
      </c>
      <c r="D505" s="908" t="s">
        <v>2595</v>
      </c>
      <c r="E505" s="30" t="s">
        <v>2828</v>
      </c>
      <c r="F505" s="32" t="s">
        <v>2855</v>
      </c>
      <c r="G505" s="33">
        <v>1</v>
      </c>
      <c r="H505" s="30" t="s">
        <v>2856</v>
      </c>
      <c r="I505" s="28">
        <v>1</v>
      </c>
      <c r="J505" s="29"/>
      <c r="K505" s="29"/>
      <c r="L505" s="29"/>
      <c r="M505" s="29"/>
      <c r="N505" s="29">
        <v>1</v>
      </c>
      <c r="O505" s="38">
        <f t="shared" si="50"/>
        <v>0</v>
      </c>
      <c r="P505" s="38">
        <f t="shared" si="51"/>
        <v>0</v>
      </c>
      <c r="Q505" s="38">
        <f t="shared" si="52"/>
        <v>0</v>
      </c>
      <c r="R505" s="38">
        <f t="shared" si="53"/>
        <v>0</v>
      </c>
      <c r="S505" s="38">
        <f t="shared" si="54"/>
        <v>1</v>
      </c>
      <c r="T505" s="28">
        <f t="shared" si="55"/>
        <v>0</v>
      </c>
    </row>
    <row r="506" spans="1:20">
      <c r="A506" s="28" t="str">
        <f t="shared" si="49"/>
        <v>L0490180ACO</v>
      </c>
      <c r="B506" s="30" t="s">
        <v>2857</v>
      </c>
      <c r="C506" s="30" t="s">
        <v>2594</v>
      </c>
      <c r="D506" s="908" t="s">
        <v>2595</v>
      </c>
      <c r="E506" s="30" t="s">
        <v>2828</v>
      </c>
      <c r="F506" s="32" t="s">
        <v>2858</v>
      </c>
      <c r="G506" s="33">
        <v>1</v>
      </c>
      <c r="H506" s="30" t="s">
        <v>2856</v>
      </c>
      <c r="I506" s="28">
        <v>1</v>
      </c>
      <c r="J506" s="29"/>
      <c r="K506" s="29"/>
      <c r="L506" s="29"/>
      <c r="M506" s="29"/>
      <c r="N506" s="29">
        <v>1</v>
      </c>
      <c r="O506" s="38">
        <f t="shared" si="50"/>
        <v>0</v>
      </c>
      <c r="P506" s="38">
        <f t="shared" si="51"/>
        <v>0</v>
      </c>
      <c r="Q506" s="38">
        <f t="shared" si="52"/>
        <v>0</v>
      </c>
      <c r="R506" s="38">
        <f t="shared" si="53"/>
        <v>0</v>
      </c>
      <c r="S506" s="38">
        <f t="shared" si="54"/>
        <v>1</v>
      </c>
      <c r="T506" s="28">
        <f t="shared" si="55"/>
        <v>0</v>
      </c>
    </row>
    <row r="507" spans="1:20">
      <c r="A507" s="28" t="str">
        <f t="shared" si="49"/>
        <v>L0427631ACO</v>
      </c>
      <c r="B507" s="30" t="s">
        <v>2859</v>
      </c>
      <c r="C507" s="31" t="s">
        <v>2662</v>
      </c>
      <c r="D507" s="30" t="s">
        <v>2606</v>
      </c>
      <c r="E507" s="30" t="s">
        <v>2828</v>
      </c>
      <c r="F507" s="32" t="s">
        <v>2860</v>
      </c>
      <c r="G507" s="33">
        <v>1</v>
      </c>
      <c r="H507" s="30" t="s">
        <v>2856</v>
      </c>
      <c r="I507" s="28">
        <v>1</v>
      </c>
      <c r="J507" s="29"/>
      <c r="K507" s="29"/>
      <c r="L507" s="29"/>
      <c r="M507" s="29"/>
      <c r="N507" s="29">
        <v>1</v>
      </c>
      <c r="O507" s="38">
        <f t="shared" si="50"/>
        <v>0</v>
      </c>
      <c r="P507" s="38">
        <f t="shared" si="51"/>
        <v>0</v>
      </c>
      <c r="Q507" s="38">
        <f t="shared" si="52"/>
        <v>0</v>
      </c>
      <c r="R507" s="38">
        <f t="shared" si="53"/>
        <v>0</v>
      </c>
      <c r="S507" s="38">
        <f t="shared" si="54"/>
        <v>1</v>
      </c>
      <c r="T507" s="28">
        <f t="shared" si="55"/>
        <v>0</v>
      </c>
    </row>
    <row r="508" spans="1:20">
      <c r="A508" s="28" t="str">
        <f t="shared" si="49"/>
        <v>L0427634ACO</v>
      </c>
      <c r="B508" s="30" t="s">
        <v>2861</v>
      </c>
      <c r="C508" s="31" t="s">
        <v>2662</v>
      </c>
      <c r="D508" s="30" t="s">
        <v>2606</v>
      </c>
      <c r="E508" s="30" t="s">
        <v>2828</v>
      </c>
      <c r="F508" s="32" t="s">
        <v>2862</v>
      </c>
      <c r="G508" s="33">
        <v>1</v>
      </c>
      <c r="H508" s="30" t="s">
        <v>2856</v>
      </c>
      <c r="I508" s="28">
        <v>1</v>
      </c>
      <c r="J508" s="29"/>
      <c r="K508" s="29"/>
      <c r="L508" s="29"/>
      <c r="M508" s="29"/>
      <c r="N508" s="29">
        <v>1</v>
      </c>
      <c r="O508" s="38">
        <f t="shared" si="50"/>
        <v>0</v>
      </c>
      <c r="P508" s="38">
        <f t="shared" si="51"/>
        <v>0</v>
      </c>
      <c r="Q508" s="38">
        <f t="shared" si="52"/>
        <v>0</v>
      </c>
      <c r="R508" s="38">
        <f t="shared" si="53"/>
        <v>0</v>
      </c>
      <c r="S508" s="38">
        <f t="shared" si="54"/>
        <v>1</v>
      </c>
      <c r="T508" s="28">
        <f t="shared" si="55"/>
        <v>0</v>
      </c>
    </row>
    <row r="509" spans="1:20">
      <c r="A509" s="28" t="str">
        <f t="shared" si="49"/>
        <v>L0529590</v>
      </c>
      <c r="B509" s="30" t="s">
        <v>2863</v>
      </c>
      <c r="C509" s="32" t="s">
        <v>2609</v>
      </c>
      <c r="D509" s="909" t="s">
        <v>2595</v>
      </c>
      <c r="E509" s="30"/>
      <c r="F509" s="30" t="s">
        <v>2864</v>
      </c>
      <c r="G509" s="34">
        <v>2</v>
      </c>
      <c r="H509" s="30" t="s">
        <v>2856</v>
      </c>
      <c r="I509" s="28">
        <v>1</v>
      </c>
      <c r="J509" s="29"/>
      <c r="K509" s="29"/>
      <c r="L509" s="29"/>
      <c r="M509" s="29"/>
      <c r="N509" s="29">
        <v>1</v>
      </c>
      <c r="O509" s="38">
        <f t="shared" si="50"/>
        <v>0</v>
      </c>
      <c r="P509" s="38">
        <f t="shared" si="51"/>
        <v>0</v>
      </c>
      <c r="Q509" s="38">
        <f t="shared" si="52"/>
        <v>0</v>
      </c>
      <c r="R509" s="38">
        <f t="shared" si="53"/>
        <v>0</v>
      </c>
      <c r="S509" s="38">
        <f t="shared" si="54"/>
        <v>2</v>
      </c>
      <c r="T509" s="28">
        <f t="shared" si="55"/>
        <v>0</v>
      </c>
    </row>
    <row r="510" spans="1:20">
      <c r="A510" s="28" t="str">
        <f t="shared" si="49"/>
        <v>L0427674</v>
      </c>
      <c r="B510" s="30" t="s">
        <v>2865</v>
      </c>
      <c r="C510" s="30" t="s">
        <v>2609</v>
      </c>
      <c r="D510" s="30" t="s">
        <v>2610</v>
      </c>
      <c r="E510" s="30"/>
      <c r="F510" s="30" t="s">
        <v>2866</v>
      </c>
      <c r="G510" s="34">
        <v>1</v>
      </c>
      <c r="H510" s="30" t="s">
        <v>2856</v>
      </c>
      <c r="I510" s="28">
        <v>1</v>
      </c>
      <c r="J510" s="29"/>
      <c r="K510" s="29"/>
      <c r="L510" s="29"/>
      <c r="M510" s="29"/>
      <c r="N510" s="29">
        <v>1</v>
      </c>
      <c r="O510" s="38">
        <f t="shared" si="50"/>
        <v>0</v>
      </c>
      <c r="P510" s="38">
        <f t="shared" si="51"/>
        <v>0</v>
      </c>
      <c r="Q510" s="38">
        <f t="shared" si="52"/>
        <v>0</v>
      </c>
      <c r="R510" s="38">
        <f t="shared" si="53"/>
        <v>0</v>
      </c>
      <c r="S510" s="38">
        <f t="shared" si="54"/>
        <v>1</v>
      </c>
      <c r="T510" s="28">
        <f t="shared" si="55"/>
        <v>0</v>
      </c>
    </row>
    <row r="511" spans="1:20">
      <c r="A511" s="28" t="str">
        <f t="shared" si="49"/>
        <v>L0427675</v>
      </c>
      <c r="B511" s="30" t="s">
        <v>2867</v>
      </c>
      <c r="C511" s="30" t="s">
        <v>2609</v>
      </c>
      <c r="D511" s="30" t="s">
        <v>2610</v>
      </c>
      <c r="E511" s="30"/>
      <c r="F511" s="30" t="s">
        <v>2868</v>
      </c>
      <c r="G511" s="34">
        <v>1</v>
      </c>
      <c r="H511" s="30" t="s">
        <v>2856</v>
      </c>
      <c r="I511" s="28">
        <v>1</v>
      </c>
      <c r="J511" s="29"/>
      <c r="K511" s="29"/>
      <c r="L511" s="29"/>
      <c r="M511" s="29"/>
      <c r="N511" s="29">
        <v>1</v>
      </c>
      <c r="O511" s="38">
        <f t="shared" si="50"/>
        <v>0</v>
      </c>
      <c r="P511" s="38">
        <f t="shared" si="51"/>
        <v>0</v>
      </c>
      <c r="Q511" s="38">
        <f t="shared" si="52"/>
        <v>0</v>
      </c>
      <c r="R511" s="38">
        <f t="shared" si="53"/>
        <v>0</v>
      </c>
      <c r="S511" s="38">
        <f t="shared" si="54"/>
        <v>1</v>
      </c>
      <c r="T511" s="28">
        <f t="shared" si="55"/>
        <v>0</v>
      </c>
    </row>
    <row r="512" spans="1:20">
      <c r="A512" s="28" t="str">
        <f t="shared" si="49"/>
        <v>L0423088</v>
      </c>
      <c r="B512" s="30" t="s">
        <v>2614</v>
      </c>
      <c r="C512" s="30" t="s">
        <v>2609</v>
      </c>
      <c r="D512" s="30" t="s">
        <v>2606</v>
      </c>
      <c r="E512" s="30"/>
      <c r="F512" s="30" t="s">
        <v>2615</v>
      </c>
      <c r="G512" s="34">
        <v>1</v>
      </c>
      <c r="H512" s="30" t="s">
        <v>2856</v>
      </c>
      <c r="I512" s="28">
        <v>1</v>
      </c>
      <c r="J512" s="29"/>
      <c r="K512" s="29"/>
      <c r="L512" s="29"/>
      <c r="M512" s="29"/>
      <c r="N512" s="29">
        <v>1</v>
      </c>
      <c r="O512" s="38">
        <f t="shared" si="50"/>
        <v>0</v>
      </c>
      <c r="P512" s="38">
        <f t="shared" si="51"/>
        <v>0</v>
      </c>
      <c r="Q512" s="38">
        <f t="shared" si="52"/>
        <v>0</v>
      </c>
      <c r="R512" s="38">
        <f t="shared" si="53"/>
        <v>0</v>
      </c>
      <c r="S512" s="38">
        <f t="shared" si="54"/>
        <v>1</v>
      </c>
      <c r="T512" s="28">
        <f t="shared" si="55"/>
        <v>0</v>
      </c>
    </row>
    <row r="513" spans="1:20">
      <c r="A513" s="28" t="str">
        <f t="shared" si="49"/>
        <v>L0016009</v>
      </c>
      <c r="B513" s="30" t="s">
        <v>2616</v>
      </c>
      <c r="C513" s="30" t="s">
        <v>2594</v>
      </c>
      <c r="D513" s="30" t="s">
        <v>2595</v>
      </c>
      <c r="E513" s="30"/>
      <c r="F513" s="30" t="s">
        <v>2617</v>
      </c>
      <c r="G513" s="34">
        <v>1</v>
      </c>
      <c r="H513" s="30" t="s">
        <v>2856</v>
      </c>
      <c r="I513" s="28">
        <v>1</v>
      </c>
      <c r="J513" s="29"/>
      <c r="K513" s="29"/>
      <c r="L513" s="29"/>
      <c r="M513" s="29"/>
      <c r="N513" s="29">
        <v>1</v>
      </c>
      <c r="O513" s="38">
        <f t="shared" si="50"/>
        <v>0</v>
      </c>
      <c r="P513" s="38">
        <f t="shared" si="51"/>
        <v>0</v>
      </c>
      <c r="Q513" s="38">
        <f t="shared" si="52"/>
        <v>0</v>
      </c>
      <c r="R513" s="38">
        <f t="shared" si="53"/>
        <v>0</v>
      </c>
      <c r="S513" s="38">
        <f t="shared" si="54"/>
        <v>1</v>
      </c>
      <c r="T513" s="28">
        <f t="shared" si="55"/>
        <v>0</v>
      </c>
    </row>
    <row r="514" spans="1:20">
      <c r="A514" s="28" t="str">
        <f t="shared" ref="A514:A577" si="56">B514&amp;E514</f>
        <v>L0517415</v>
      </c>
      <c r="B514" s="30" t="s">
        <v>2869</v>
      </c>
      <c r="C514" s="30" t="s">
        <v>2609</v>
      </c>
      <c r="D514" s="30" t="s">
        <v>2606</v>
      </c>
      <c r="E514" s="30"/>
      <c r="F514" s="30" t="s">
        <v>2870</v>
      </c>
      <c r="G514" s="34">
        <v>2</v>
      </c>
      <c r="H514" s="30" t="s">
        <v>2856</v>
      </c>
      <c r="I514" s="28">
        <v>1</v>
      </c>
      <c r="J514" s="29"/>
      <c r="K514" s="29"/>
      <c r="L514" s="29"/>
      <c r="M514" s="29"/>
      <c r="N514" s="29">
        <v>1</v>
      </c>
      <c r="O514" s="38">
        <f t="shared" si="50"/>
        <v>0</v>
      </c>
      <c r="P514" s="38">
        <f t="shared" si="51"/>
        <v>0</v>
      </c>
      <c r="Q514" s="38">
        <f t="shared" si="52"/>
        <v>0</v>
      </c>
      <c r="R514" s="38">
        <f t="shared" si="53"/>
        <v>0</v>
      </c>
      <c r="S514" s="38">
        <f t="shared" si="54"/>
        <v>2</v>
      </c>
      <c r="T514" s="28">
        <f t="shared" si="55"/>
        <v>0</v>
      </c>
    </row>
    <row r="515" spans="1:20">
      <c r="A515" s="28" t="str">
        <f t="shared" si="56"/>
        <v>L0327447</v>
      </c>
      <c r="B515" s="30" t="s">
        <v>2871</v>
      </c>
      <c r="C515" s="30" t="s">
        <v>2609</v>
      </c>
      <c r="D515" s="30" t="s">
        <v>2606</v>
      </c>
      <c r="E515" s="30"/>
      <c r="F515" s="30" t="s">
        <v>2872</v>
      </c>
      <c r="G515" s="34">
        <v>2</v>
      </c>
      <c r="H515" s="30" t="s">
        <v>2856</v>
      </c>
      <c r="I515" s="28">
        <v>1</v>
      </c>
      <c r="J515" s="29"/>
      <c r="K515" s="29"/>
      <c r="L515" s="29"/>
      <c r="M515" s="29"/>
      <c r="N515" s="29">
        <v>1</v>
      </c>
      <c r="O515" s="38">
        <f t="shared" ref="O515:O578" si="57">J515*G515</f>
        <v>0</v>
      </c>
      <c r="P515" s="38">
        <f t="shared" ref="P515:P578" si="58">K515*G515</f>
        <v>0</v>
      </c>
      <c r="Q515" s="38">
        <f t="shared" ref="Q515:Q578" si="59">L515*G515</f>
        <v>0</v>
      </c>
      <c r="R515" s="38">
        <f t="shared" ref="R515:R578" si="60">M515*G515</f>
        <v>0</v>
      </c>
      <c r="S515" s="38">
        <f t="shared" ref="S515:S578" si="61">G515*N515</f>
        <v>2</v>
      </c>
      <c r="T515" s="28">
        <f t="shared" ref="T515:T578" si="62">I515-J515-K515-L515-M515-N515</f>
        <v>0</v>
      </c>
    </row>
    <row r="516" spans="1:20">
      <c r="A516" s="28" t="str">
        <f t="shared" si="56"/>
        <v>L0018891</v>
      </c>
      <c r="B516" s="30" t="s">
        <v>2618</v>
      </c>
      <c r="C516" s="30" t="s">
        <v>2609</v>
      </c>
      <c r="D516" s="30" t="s">
        <v>2619</v>
      </c>
      <c r="E516" s="30" t="s">
        <v>309</v>
      </c>
      <c r="F516" s="30" t="s">
        <v>2620</v>
      </c>
      <c r="G516" s="34">
        <v>1</v>
      </c>
      <c r="H516" s="30" t="s">
        <v>2856</v>
      </c>
      <c r="I516" s="28">
        <v>1</v>
      </c>
      <c r="J516" s="29"/>
      <c r="K516" s="29"/>
      <c r="L516" s="29"/>
      <c r="M516" s="29"/>
      <c r="N516" s="29">
        <v>1</v>
      </c>
      <c r="O516" s="38">
        <f t="shared" si="57"/>
        <v>0</v>
      </c>
      <c r="P516" s="38">
        <f t="shared" si="58"/>
        <v>0</v>
      </c>
      <c r="Q516" s="38">
        <f t="shared" si="59"/>
        <v>0</v>
      </c>
      <c r="R516" s="38">
        <f t="shared" si="60"/>
        <v>0</v>
      </c>
      <c r="S516" s="38">
        <f t="shared" si="61"/>
        <v>1</v>
      </c>
      <c r="T516" s="28">
        <f t="shared" si="62"/>
        <v>0</v>
      </c>
    </row>
    <row r="517" spans="1:20">
      <c r="A517" s="28" t="str">
        <f t="shared" si="56"/>
        <v>L0547843PVJ</v>
      </c>
      <c r="B517" s="30" t="s">
        <v>2621</v>
      </c>
      <c r="C517" s="30" t="s">
        <v>2609</v>
      </c>
      <c r="D517" s="30" t="s">
        <v>2606</v>
      </c>
      <c r="E517" s="30" t="s">
        <v>2596</v>
      </c>
      <c r="F517" s="32" t="s">
        <v>2622</v>
      </c>
      <c r="G517" s="34">
        <v>1</v>
      </c>
      <c r="H517" s="30" t="s">
        <v>2856</v>
      </c>
      <c r="I517" s="28">
        <v>1</v>
      </c>
      <c r="J517" s="29"/>
      <c r="K517" s="29"/>
      <c r="L517" s="29"/>
      <c r="M517" s="29"/>
      <c r="N517" s="29">
        <v>1</v>
      </c>
      <c r="O517" s="38">
        <f t="shared" si="57"/>
        <v>0</v>
      </c>
      <c r="P517" s="38">
        <f t="shared" si="58"/>
        <v>0</v>
      </c>
      <c r="Q517" s="38">
        <f t="shared" si="59"/>
        <v>0</v>
      </c>
      <c r="R517" s="38">
        <f t="shared" si="60"/>
        <v>0</v>
      </c>
      <c r="S517" s="38">
        <f t="shared" si="61"/>
        <v>1</v>
      </c>
      <c r="T517" s="28">
        <f t="shared" si="62"/>
        <v>0</v>
      </c>
    </row>
    <row r="518" spans="1:20">
      <c r="A518" s="28" t="str">
        <f t="shared" si="56"/>
        <v>L0375110PVJ</v>
      </c>
      <c r="B518" s="30" t="s">
        <v>2623</v>
      </c>
      <c r="C518" s="30" t="s">
        <v>2594</v>
      </c>
      <c r="D518" s="30" t="s">
        <v>2624</v>
      </c>
      <c r="E518" s="30" t="s">
        <v>2596</v>
      </c>
      <c r="F518" s="30" t="s">
        <v>2625</v>
      </c>
      <c r="G518" s="34">
        <v>1</v>
      </c>
      <c r="H518" s="30" t="s">
        <v>2856</v>
      </c>
      <c r="I518" s="28">
        <v>1</v>
      </c>
      <c r="J518" s="29"/>
      <c r="K518" s="29"/>
      <c r="L518" s="29"/>
      <c r="M518" s="29"/>
      <c r="N518" s="29">
        <v>1</v>
      </c>
      <c r="O518" s="38">
        <f t="shared" si="57"/>
        <v>0</v>
      </c>
      <c r="P518" s="38">
        <f t="shared" si="58"/>
        <v>0</v>
      </c>
      <c r="Q518" s="38">
        <f t="shared" si="59"/>
        <v>0</v>
      </c>
      <c r="R518" s="38">
        <f t="shared" si="60"/>
        <v>0</v>
      </c>
      <c r="S518" s="38">
        <f t="shared" si="61"/>
        <v>1</v>
      </c>
      <c r="T518" s="28">
        <f t="shared" si="62"/>
        <v>0</v>
      </c>
    </row>
    <row r="519" spans="1:20">
      <c r="A519" s="28" t="str">
        <f t="shared" si="56"/>
        <v>L0390960</v>
      </c>
      <c r="B519" s="30" t="s">
        <v>2626</v>
      </c>
      <c r="C519" s="30" t="s">
        <v>2609</v>
      </c>
      <c r="D519" s="30" t="s">
        <v>2619</v>
      </c>
      <c r="E519" s="30"/>
      <c r="F519" s="30" t="s">
        <v>2627</v>
      </c>
      <c r="G519" s="35">
        <v>1</v>
      </c>
      <c r="H519" s="30" t="s">
        <v>2856</v>
      </c>
      <c r="I519" s="28">
        <v>1</v>
      </c>
      <c r="J519" s="29"/>
      <c r="K519" s="29"/>
      <c r="L519" s="29"/>
      <c r="M519" s="29"/>
      <c r="N519" s="29">
        <v>1</v>
      </c>
      <c r="O519" s="38">
        <f t="shared" si="57"/>
        <v>0</v>
      </c>
      <c r="P519" s="38">
        <f t="shared" si="58"/>
        <v>0</v>
      </c>
      <c r="Q519" s="38">
        <f t="shared" si="59"/>
        <v>0</v>
      </c>
      <c r="R519" s="38">
        <f t="shared" si="60"/>
        <v>0</v>
      </c>
      <c r="S519" s="38">
        <f t="shared" si="61"/>
        <v>1</v>
      </c>
      <c r="T519" s="28">
        <f t="shared" si="62"/>
        <v>0</v>
      </c>
    </row>
    <row r="520" spans="1:20">
      <c r="A520" s="28" t="str">
        <f t="shared" si="56"/>
        <v>L0547845PVJ</v>
      </c>
      <c r="B520" s="30" t="s">
        <v>2628</v>
      </c>
      <c r="C520" s="30" t="s">
        <v>2609</v>
      </c>
      <c r="D520" s="30" t="s">
        <v>2606</v>
      </c>
      <c r="E520" s="30" t="s">
        <v>2596</v>
      </c>
      <c r="F520" s="32" t="s">
        <v>2629</v>
      </c>
      <c r="G520" s="35">
        <v>1</v>
      </c>
      <c r="H520" s="30" t="s">
        <v>2856</v>
      </c>
      <c r="I520" s="28">
        <v>1</v>
      </c>
      <c r="J520" s="29"/>
      <c r="K520" s="29"/>
      <c r="L520" s="29"/>
      <c r="M520" s="29"/>
      <c r="N520" s="29">
        <v>1</v>
      </c>
      <c r="O520" s="38">
        <f t="shared" si="57"/>
        <v>0</v>
      </c>
      <c r="P520" s="38">
        <f t="shared" si="58"/>
        <v>0</v>
      </c>
      <c r="Q520" s="38">
        <f t="shared" si="59"/>
        <v>0</v>
      </c>
      <c r="R520" s="38">
        <f t="shared" si="60"/>
        <v>0</v>
      </c>
      <c r="S520" s="38">
        <f t="shared" si="61"/>
        <v>1</v>
      </c>
      <c r="T520" s="28">
        <f t="shared" si="62"/>
        <v>0</v>
      </c>
    </row>
    <row r="521" spans="1:20">
      <c r="A521" s="28" t="str">
        <f t="shared" si="56"/>
        <v>L0375109PVJ</v>
      </c>
      <c r="B521" s="30" t="s">
        <v>2630</v>
      </c>
      <c r="C521" s="30" t="s">
        <v>2594</v>
      </c>
      <c r="D521" s="30" t="s">
        <v>2624</v>
      </c>
      <c r="E521" s="30" t="s">
        <v>2596</v>
      </c>
      <c r="F521" s="30" t="s">
        <v>2631</v>
      </c>
      <c r="G521" s="35">
        <v>1</v>
      </c>
      <c r="H521" s="30" t="s">
        <v>2856</v>
      </c>
      <c r="I521" s="28">
        <v>1</v>
      </c>
      <c r="J521" s="29"/>
      <c r="K521" s="29"/>
      <c r="L521" s="29"/>
      <c r="M521" s="29"/>
      <c r="N521" s="29">
        <v>1</v>
      </c>
      <c r="O521" s="38">
        <f t="shared" si="57"/>
        <v>0</v>
      </c>
      <c r="P521" s="38">
        <f t="shared" si="58"/>
        <v>0</v>
      </c>
      <c r="Q521" s="38">
        <f t="shared" si="59"/>
        <v>0</v>
      </c>
      <c r="R521" s="38">
        <f t="shared" si="60"/>
        <v>0</v>
      </c>
      <c r="S521" s="38">
        <f t="shared" si="61"/>
        <v>1</v>
      </c>
      <c r="T521" s="28">
        <f t="shared" si="62"/>
        <v>0</v>
      </c>
    </row>
    <row r="522" spans="1:20">
      <c r="A522" s="28" t="str">
        <f t="shared" si="56"/>
        <v>L0390957</v>
      </c>
      <c r="B522" s="30" t="s">
        <v>2632</v>
      </c>
      <c r="C522" s="30" t="s">
        <v>2609</v>
      </c>
      <c r="D522" s="30" t="s">
        <v>2619</v>
      </c>
      <c r="E522" s="30"/>
      <c r="F522" s="30" t="s">
        <v>2633</v>
      </c>
      <c r="G522" s="35">
        <v>1</v>
      </c>
      <c r="H522" s="30" t="s">
        <v>2856</v>
      </c>
      <c r="I522" s="28">
        <v>1</v>
      </c>
      <c r="J522" s="29"/>
      <c r="K522" s="29"/>
      <c r="L522" s="29"/>
      <c r="M522" s="29"/>
      <c r="N522" s="29">
        <v>1</v>
      </c>
      <c r="O522" s="38">
        <f t="shared" si="57"/>
        <v>0</v>
      </c>
      <c r="P522" s="38">
        <f t="shared" si="58"/>
        <v>0</v>
      </c>
      <c r="Q522" s="38">
        <f t="shared" si="59"/>
        <v>0</v>
      </c>
      <c r="R522" s="38">
        <f t="shared" si="60"/>
        <v>0</v>
      </c>
      <c r="S522" s="38">
        <f t="shared" si="61"/>
        <v>1</v>
      </c>
      <c r="T522" s="28">
        <f t="shared" si="62"/>
        <v>0</v>
      </c>
    </row>
    <row r="523" spans="1:20">
      <c r="A523" s="28" t="str">
        <f t="shared" si="56"/>
        <v>L0389652</v>
      </c>
      <c r="B523" s="30" t="s">
        <v>2634</v>
      </c>
      <c r="C523" s="30" t="s">
        <v>2594</v>
      </c>
      <c r="D523" s="30" t="s">
        <v>2606</v>
      </c>
      <c r="E523" s="30"/>
      <c r="F523" s="30" t="s">
        <v>2635</v>
      </c>
      <c r="G523" s="34">
        <v>2</v>
      </c>
      <c r="H523" s="30" t="s">
        <v>2856</v>
      </c>
      <c r="I523" s="28">
        <v>1</v>
      </c>
      <c r="J523" s="29"/>
      <c r="K523" s="29"/>
      <c r="L523" s="29"/>
      <c r="M523" s="29"/>
      <c r="N523" s="29">
        <v>1</v>
      </c>
      <c r="O523" s="38">
        <f t="shared" si="57"/>
        <v>0</v>
      </c>
      <c r="P523" s="38">
        <f t="shared" si="58"/>
        <v>0</v>
      </c>
      <c r="Q523" s="38">
        <f t="shared" si="59"/>
        <v>0</v>
      </c>
      <c r="R523" s="38">
        <f t="shared" si="60"/>
        <v>0</v>
      </c>
      <c r="S523" s="38">
        <f t="shared" si="61"/>
        <v>2</v>
      </c>
      <c r="T523" s="28">
        <f t="shared" si="62"/>
        <v>0</v>
      </c>
    </row>
    <row r="524" spans="1:20">
      <c r="A524" s="28" t="str">
        <f t="shared" si="56"/>
        <v>L0389654</v>
      </c>
      <c r="B524" s="30" t="s">
        <v>2636</v>
      </c>
      <c r="C524" s="30" t="s">
        <v>2594</v>
      </c>
      <c r="D524" s="30" t="s">
        <v>2606</v>
      </c>
      <c r="E524" s="30"/>
      <c r="F524" s="30" t="s">
        <v>2637</v>
      </c>
      <c r="G524" s="34">
        <v>2</v>
      </c>
      <c r="H524" s="30" t="s">
        <v>2856</v>
      </c>
      <c r="I524" s="28">
        <v>1</v>
      </c>
      <c r="J524" s="29"/>
      <c r="K524" s="29"/>
      <c r="L524" s="29"/>
      <c r="M524" s="29"/>
      <c r="N524" s="29">
        <v>1</v>
      </c>
      <c r="O524" s="38">
        <f t="shared" si="57"/>
        <v>0</v>
      </c>
      <c r="P524" s="38">
        <f t="shared" si="58"/>
        <v>0</v>
      </c>
      <c r="Q524" s="38">
        <f t="shared" si="59"/>
        <v>0</v>
      </c>
      <c r="R524" s="38">
        <f t="shared" si="60"/>
        <v>0</v>
      </c>
      <c r="S524" s="38">
        <f t="shared" si="61"/>
        <v>2</v>
      </c>
      <c r="T524" s="28">
        <f t="shared" si="62"/>
        <v>0</v>
      </c>
    </row>
    <row r="525" spans="1:20">
      <c r="A525" s="28" t="str">
        <f t="shared" si="56"/>
        <v>L0375085</v>
      </c>
      <c r="B525" s="30" t="s">
        <v>2638</v>
      </c>
      <c r="C525" s="30" t="s">
        <v>2639</v>
      </c>
      <c r="D525" s="30" t="s">
        <v>2595</v>
      </c>
      <c r="E525" s="30"/>
      <c r="F525" s="32" t="s">
        <v>2640</v>
      </c>
      <c r="G525" s="33">
        <v>4</v>
      </c>
      <c r="H525" s="30" t="s">
        <v>2856</v>
      </c>
      <c r="I525" s="28">
        <v>1</v>
      </c>
      <c r="J525" s="29"/>
      <c r="K525" s="29"/>
      <c r="L525" s="29"/>
      <c r="M525" s="29"/>
      <c r="N525" s="29">
        <v>1</v>
      </c>
      <c r="O525" s="38">
        <f t="shared" si="57"/>
        <v>0</v>
      </c>
      <c r="P525" s="38">
        <f t="shared" si="58"/>
        <v>0</v>
      </c>
      <c r="Q525" s="38">
        <f t="shared" si="59"/>
        <v>0</v>
      </c>
      <c r="R525" s="38">
        <f t="shared" si="60"/>
        <v>0</v>
      </c>
      <c r="S525" s="38">
        <f t="shared" si="61"/>
        <v>4</v>
      </c>
      <c r="T525" s="28">
        <f t="shared" si="62"/>
        <v>0</v>
      </c>
    </row>
    <row r="526" spans="1:20">
      <c r="A526" s="28" t="str">
        <f t="shared" si="56"/>
        <v>L0375084PVJ</v>
      </c>
      <c r="B526" s="30" t="s">
        <v>2641</v>
      </c>
      <c r="C526" s="30" t="s">
        <v>2594</v>
      </c>
      <c r="D526" s="30" t="s">
        <v>2624</v>
      </c>
      <c r="E526" s="30" t="s">
        <v>2596</v>
      </c>
      <c r="F526" s="32" t="s">
        <v>2642</v>
      </c>
      <c r="G526" s="33">
        <v>4</v>
      </c>
      <c r="H526" s="30" t="s">
        <v>2856</v>
      </c>
      <c r="I526" s="28">
        <v>1</v>
      </c>
      <c r="J526" s="29"/>
      <c r="K526" s="29"/>
      <c r="L526" s="29"/>
      <c r="M526" s="29"/>
      <c r="N526" s="29">
        <v>1</v>
      </c>
      <c r="O526" s="38">
        <f t="shared" si="57"/>
        <v>0</v>
      </c>
      <c r="P526" s="38">
        <f t="shared" si="58"/>
        <v>0</v>
      </c>
      <c r="Q526" s="38">
        <f t="shared" si="59"/>
        <v>0</v>
      </c>
      <c r="R526" s="38">
        <f t="shared" si="60"/>
        <v>0</v>
      </c>
      <c r="S526" s="38">
        <f t="shared" si="61"/>
        <v>4</v>
      </c>
      <c r="T526" s="28">
        <f t="shared" si="62"/>
        <v>0</v>
      </c>
    </row>
    <row r="527" spans="1:20">
      <c r="A527" s="28" t="str">
        <f t="shared" si="56"/>
        <v>L0375079PVJ</v>
      </c>
      <c r="B527" s="30" t="s">
        <v>2643</v>
      </c>
      <c r="C527" s="30" t="s">
        <v>2594</v>
      </c>
      <c r="D527" s="30" t="s">
        <v>2606</v>
      </c>
      <c r="E527" s="30" t="s">
        <v>2596</v>
      </c>
      <c r="F527" s="30" t="s">
        <v>2644</v>
      </c>
      <c r="G527" s="34">
        <v>1</v>
      </c>
      <c r="H527" s="30" t="s">
        <v>2856</v>
      </c>
      <c r="I527" s="28">
        <v>1</v>
      </c>
      <c r="J527" s="29"/>
      <c r="K527" s="29"/>
      <c r="L527" s="29"/>
      <c r="M527" s="29"/>
      <c r="N527" s="29">
        <v>1</v>
      </c>
      <c r="O527" s="38">
        <f t="shared" si="57"/>
        <v>0</v>
      </c>
      <c r="P527" s="38">
        <f t="shared" si="58"/>
        <v>0</v>
      </c>
      <c r="Q527" s="38">
        <f t="shared" si="59"/>
        <v>0</v>
      </c>
      <c r="R527" s="38">
        <f t="shared" si="60"/>
        <v>0</v>
      </c>
      <c r="S527" s="38">
        <f t="shared" si="61"/>
        <v>1</v>
      </c>
      <c r="T527" s="28">
        <f t="shared" si="62"/>
        <v>0</v>
      </c>
    </row>
    <row r="528" spans="1:20">
      <c r="A528" s="28" t="str">
        <f t="shared" si="56"/>
        <v>L0375078PVJ</v>
      </c>
      <c r="B528" s="30" t="s">
        <v>2645</v>
      </c>
      <c r="C528" s="30" t="s">
        <v>2594</v>
      </c>
      <c r="D528" s="30" t="s">
        <v>2606</v>
      </c>
      <c r="E528" s="30" t="s">
        <v>2596</v>
      </c>
      <c r="F528" s="30" t="s">
        <v>2646</v>
      </c>
      <c r="G528" s="34">
        <v>1</v>
      </c>
      <c r="H528" s="30" t="s">
        <v>2856</v>
      </c>
      <c r="I528" s="28">
        <v>1</v>
      </c>
      <c r="J528" s="29"/>
      <c r="K528" s="29"/>
      <c r="L528" s="29"/>
      <c r="M528" s="29"/>
      <c r="N528" s="29">
        <v>1</v>
      </c>
      <c r="O528" s="38">
        <f t="shared" si="57"/>
        <v>0</v>
      </c>
      <c r="P528" s="38">
        <f t="shared" si="58"/>
        <v>0</v>
      </c>
      <c r="Q528" s="38">
        <f t="shared" si="59"/>
        <v>0</v>
      </c>
      <c r="R528" s="38">
        <f t="shared" si="60"/>
        <v>0</v>
      </c>
      <c r="S528" s="38">
        <f t="shared" si="61"/>
        <v>1</v>
      </c>
      <c r="T528" s="28">
        <f t="shared" si="62"/>
        <v>0</v>
      </c>
    </row>
    <row r="529" spans="1:20">
      <c r="A529" s="28" t="str">
        <f t="shared" si="56"/>
        <v>L0375077PVJ</v>
      </c>
      <c r="B529" s="30" t="s">
        <v>2647</v>
      </c>
      <c r="C529" s="30" t="s">
        <v>2594</v>
      </c>
      <c r="D529" s="30" t="s">
        <v>2595</v>
      </c>
      <c r="E529" s="30" t="s">
        <v>2596</v>
      </c>
      <c r="F529" s="30" t="s">
        <v>2648</v>
      </c>
      <c r="G529" s="34">
        <v>1</v>
      </c>
      <c r="H529" s="30" t="s">
        <v>2856</v>
      </c>
      <c r="I529" s="28">
        <v>1</v>
      </c>
      <c r="J529" s="29"/>
      <c r="K529" s="29"/>
      <c r="L529" s="29"/>
      <c r="M529" s="29"/>
      <c r="N529" s="29">
        <v>1</v>
      </c>
      <c r="O529" s="38">
        <f t="shared" si="57"/>
        <v>0</v>
      </c>
      <c r="P529" s="38">
        <f t="shared" si="58"/>
        <v>0</v>
      </c>
      <c r="Q529" s="38">
        <f t="shared" si="59"/>
        <v>0</v>
      </c>
      <c r="R529" s="38">
        <f t="shared" si="60"/>
        <v>0</v>
      </c>
      <c r="S529" s="38">
        <f t="shared" si="61"/>
        <v>1</v>
      </c>
      <c r="T529" s="28">
        <f t="shared" si="62"/>
        <v>0</v>
      </c>
    </row>
    <row r="530" spans="1:20">
      <c r="A530" s="28" t="str">
        <f t="shared" si="56"/>
        <v>L0375076PVJ</v>
      </c>
      <c r="B530" s="30" t="s">
        <v>2649</v>
      </c>
      <c r="C530" s="30" t="s">
        <v>2594</v>
      </c>
      <c r="D530" s="30" t="s">
        <v>2595</v>
      </c>
      <c r="E530" s="30" t="s">
        <v>2596</v>
      </c>
      <c r="F530" s="30" t="s">
        <v>2650</v>
      </c>
      <c r="G530" s="34">
        <v>1</v>
      </c>
      <c r="H530" s="30" t="s">
        <v>2856</v>
      </c>
      <c r="I530" s="28">
        <v>1</v>
      </c>
      <c r="J530" s="29"/>
      <c r="K530" s="29"/>
      <c r="L530" s="29"/>
      <c r="M530" s="29"/>
      <c r="N530" s="29">
        <v>1</v>
      </c>
      <c r="O530" s="38">
        <f t="shared" si="57"/>
        <v>0</v>
      </c>
      <c r="P530" s="38">
        <f t="shared" si="58"/>
        <v>0</v>
      </c>
      <c r="Q530" s="38">
        <f t="shared" si="59"/>
        <v>0</v>
      </c>
      <c r="R530" s="38">
        <f t="shared" si="60"/>
        <v>0</v>
      </c>
      <c r="S530" s="38">
        <f t="shared" si="61"/>
        <v>1</v>
      </c>
      <c r="T530" s="28">
        <f t="shared" si="62"/>
        <v>0</v>
      </c>
    </row>
    <row r="531" spans="1:20">
      <c r="A531" s="28" t="str">
        <f t="shared" si="56"/>
        <v>L0433750PVJ</v>
      </c>
      <c r="B531" s="30" t="s">
        <v>2651</v>
      </c>
      <c r="C531" s="30" t="s">
        <v>2594</v>
      </c>
      <c r="D531" s="30" t="s">
        <v>2619</v>
      </c>
      <c r="E531" s="30" t="s">
        <v>2596</v>
      </c>
      <c r="F531" s="30" t="s">
        <v>2652</v>
      </c>
      <c r="G531" s="34">
        <v>1</v>
      </c>
      <c r="H531" s="30" t="s">
        <v>2856</v>
      </c>
      <c r="I531" s="28">
        <v>1</v>
      </c>
      <c r="J531" s="29"/>
      <c r="K531" s="29"/>
      <c r="L531" s="29"/>
      <c r="M531" s="29"/>
      <c r="N531" s="29">
        <v>1</v>
      </c>
      <c r="O531" s="38">
        <f t="shared" si="57"/>
        <v>0</v>
      </c>
      <c r="P531" s="38">
        <f t="shared" si="58"/>
        <v>0</v>
      </c>
      <c r="Q531" s="38">
        <f t="shared" si="59"/>
        <v>0</v>
      </c>
      <c r="R531" s="38">
        <f t="shared" si="60"/>
        <v>0</v>
      </c>
      <c r="S531" s="38">
        <f t="shared" si="61"/>
        <v>1</v>
      </c>
      <c r="T531" s="28">
        <f t="shared" si="62"/>
        <v>0</v>
      </c>
    </row>
    <row r="532" spans="1:20">
      <c r="A532" s="28" t="str">
        <f t="shared" si="56"/>
        <v>L0433757PVJ</v>
      </c>
      <c r="B532" s="30" t="s">
        <v>2653</v>
      </c>
      <c r="C532" s="30" t="s">
        <v>2594</v>
      </c>
      <c r="D532" s="30" t="s">
        <v>2619</v>
      </c>
      <c r="E532" s="30" t="s">
        <v>2596</v>
      </c>
      <c r="F532" s="30" t="s">
        <v>2654</v>
      </c>
      <c r="G532" s="34">
        <v>1</v>
      </c>
      <c r="H532" s="30" t="s">
        <v>2856</v>
      </c>
      <c r="I532" s="28">
        <v>1</v>
      </c>
      <c r="J532" s="29"/>
      <c r="K532" s="29"/>
      <c r="L532" s="29"/>
      <c r="M532" s="29"/>
      <c r="N532" s="29">
        <v>1</v>
      </c>
      <c r="O532" s="38">
        <f t="shared" si="57"/>
        <v>0</v>
      </c>
      <c r="P532" s="38">
        <f t="shared" si="58"/>
        <v>0</v>
      </c>
      <c r="Q532" s="38">
        <f t="shared" si="59"/>
        <v>0</v>
      </c>
      <c r="R532" s="38">
        <f t="shared" si="60"/>
        <v>0</v>
      </c>
      <c r="S532" s="38">
        <f t="shared" si="61"/>
        <v>1</v>
      </c>
      <c r="T532" s="28">
        <f t="shared" si="62"/>
        <v>0</v>
      </c>
    </row>
    <row r="533" spans="1:20">
      <c r="A533" s="28" t="str">
        <f t="shared" si="56"/>
        <v>L0457903</v>
      </c>
      <c r="B533" s="30" t="s">
        <v>2655</v>
      </c>
      <c r="C533" s="30" t="s">
        <v>2609</v>
      </c>
      <c r="D533" s="30" t="s">
        <v>2619</v>
      </c>
      <c r="E533" s="30"/>
      <c r="F533" s="30" t="s">
        <v>2656</v>
      </c>
      <c r="G533" s="34">
        <v>2</v>
      </c>
      <c r="H533" s="30" t="s">
        <v>2856</v>
      </c>
      <c r="I533" s="28">
        <v>1</v>
      </c>
      <c r="J533" s="29"/>
      <c r="K533" s="29"/>
      <c r="L533" s="29"/>
      <c r="M533" s="29"/>
      <c r="N533" s="29">
        <v>1</v>
      </c>
      <c r="O533" s="38">
        <f t="shared" si="57"/>
        <v>0</v>
      </c>
      <c r="P533" s="38">
        <f t="shared" si="58"/>
        <v>0</v>
      </c>
      <c r="Q533" s="38">
        <f t="shared" si="59"/>
        <v>0</v>
      </c>
      <c r="R533" s="38">
        <f t="shared" si="60"/>
        <v>0</v>
      </c>
      <c r="S533" s="38">
        <f t="shared" si="61"/>
        <v>2</v>
      </c>
      <c r="T533" s="28">
        <f t="shared" si="62"/>
        <v>0</v>
      </c>
    </row>
    <row r="534" spans="1:20">
      <c r="A534" s="28" t="str">
        <f t="shared" si="56"/>
        <v>L0445969</v>
      </c>
      <c r="B534" s="30" t="s">
        <v>2873</v>
      </c>
      <c r="C534" s="30" t="s">
        <v>2594</v>
      </c>
      <c r="D534" s="30" t="s">
        <v>2606</v>
      </c>
      <c r="E534" s="30"/>
      <c r="F534" s="30" t="s">
        <v>2874</v>
      </c>
      <c r="G534" s="34">
        <v>2</v>
      </c>
      <c r="H534" s="30" t="s">
        <v>2856</v>
      </c>
      <c r="I534" s="28">
        <v>1</v>
      </c>
      <c r="J534" s="29"/>
      <c r="K534" s="29"/>
      <c r="L534" s="29"/>
      <c r="M534" s="29"/>
      <c r="N534" s="29">
        <v>1</v>
      </c>
      <c r="O534" s="38">
        <f t="shared" si="57"/>
        <v>0</v>
      </c>
      <c r="P534" s="38">
        <f t="shared" si="58"/>
        <v>0</v>
      </c>
      <c r="Q534" s="38">
        <f t="shared" si="59"/>
        <v>0</v>
      </c>
      <c r="R534" s="38">
        <f t="shared" si="60"/>
        <v>0</v>
      </c>
      <c r="S534" s="38">
        <f t="shared" si="61"/>
        <v>2</v>
      </c>
      <c r="T534" s="28">
        <f t="shared" si="62"/>
        <v>0</v>
      </c>
    </row>
    <row r="535" spans="1:20">
      <c r="A535" s="28" t="str">
        <f t="shared" si="56"/>
        <v>L0376772PVJ</v>
      </c>
      <c r="B535" s="30" t="s">
        <v>2657</v>
      </c>
      <c r="C535" s="30" t="s">
        <v>2609</v>
      </c>
      <c r="D535" s="30" t="s">
        <v>2619</v>
      </c>
      <c r="E535" s="30" t="s">
        <v>2596</v>
      </c>
      <c r="F535" s="30" t="s">
        <v>2658</v>
      </c>
      <c r="G535" s="34">
        <v>3</v>
      </c>
      <c r="H535" s="30" t="s">
        <v>2856</v>
      </c>
      <c r="I535" s="28">
        <v>1</v>
      </c>
      <c r="J535" s="29"/>
      <c r="K535" s="29"/>
      <c r="L535" s="29"/>
      <c r="M535" s="29"/>
      <c r="N535" s="29">
        <v>1</v>
      </c>
      <c r="O535" s="38">
        <f t="shared" si="57"/>
        <v>0</v>
      </c>
      <c r="P535" s="38">
        <f t="shared" si="58"/>
        <v>0</v>
      </c>
      <c r="Q535" s="38">
        <f t="shared" si="59"/>
        <v>0</v>
      </c>
      <c r="R535" s="38">
        <f t="shared" si="60"/>
        <v>0</v>
      </c>
      <c r="S535" s="38">
        <f t="shared" si="61"/>
        <v>3</v>
      </c>
      <c r="T535" s="28">
        <f t="shared" si="62"/>
        <v>0</v>
      </c>
    </row>
    <row r="536" spans="1:20">
      <c r="A536" s="28" t="str">
        <f t="shared" si="56"/>
        <v>L0376765PVJ</v>
      </c>
      <c r="B536" s="30" t="s">
        <v>2659</v>
      </c>
      <c r="C536" s="30" t="s">
        <v>2609</v>
      </c>
      <c r="D536" s="30" t="s">
        <v>2619</v>
      </c>
      <c r="E536" s="30" t="s">
        <v>2596</v>
      </c>
      <c r="F536" s="30" t="s">
        <v>2660</v>
      </c>
      <c r="G536" s="34">
        <v>3</v>
      </c>
      <c r="H536" s="30" t="s">
        <v>2856</v>
      </c>
      <c r="I536" s="28">
        <v>1</v>
      </c>
      <c r="J536" s="29"/>
      <c r="K536" s="29"/>
      <c r="L536" s="29"/>
      <c r="M536" s="29"/>
      <c r="N536" s="29">
        <v>1</v>
      </c>
      <c r="O536" s="38">
        <f t="shared" si="57"/>
        <v>0</v>
      </c>
      <c r="P536" s="38">
        <f t="shared" si="58"/>
        <v>0</v>
      </c>
      <c r="Q536" s="38">
        <f t="shared" si="59"/>
        <v>0</v>
      </c>
      <c r="R536" s="38">
        <f t="shared" si="60"/>
        <v>0</v>
      </c>
      <c r="S536" s="38">
        <f t="shared" si="61"/>
        <v>3</v>
      </c>
      <c r="T536" s="28">
        <f t="shared" si="62"/>
        <v>0</v>
      </c>
    </row>
    <row r="537" spans="1:20">
      <c r="A537" s="28" t="str">
        <f t="shared" si="56"/>
        <v>L0445819</v>
      </c>
      <c r="B537" s="30" t="s">
        <v>2875</v>
      </c>
      <c r="C537" s="30" t="s">
        <v>2609</v>
      </c>
      <c r="D537" s="30" t="s">
        <v>2595</v>
      </c>
      <c r="E537" s="30"/>
      <c r="F537" s="30" t="s">
        <v>2876</v>
      </c>
      <c r="G537" s="34">
        <v>2</v>
      </c>
      <c r="H537" s="30" t="s">
        <v>2856</v>
      </c>
      <c r="I537" s="28">
        <v>1</v>
      </c>
      <c r="J537" s="29"/>
      <c r="K537" s="29"/>
      <c r="L537" s="29"/>
      <c r="M537" s="29"/>
      <c r="N537" s="29">
        <v>1</v>
      </c>
      <c r="O537" s="38">
        <f t="shared" si="57"/>
        <v>0</v>
      </c>
      <c r="P537" s="38">
        <f t="shared" si="58"/>
        <v>0</v>
      </c>
      <c r="Q537" s="38">
        <f t="shared" si="59"/>
        <v>0</v>
      </c>
      <c r="R537" s="38">
        <f t="shared" si="60"/>
        <v>0</v>
      </c>
      <c r="S537" s="38">
        <f t="shared" si="61"/>
        <v>2</v>
      </c>
      <c r="T537" s="28">
        <f t="shared" si="62"/>
        <v>0</v>
      </c>
    </row>
    <row r="538" spans="1:20">
      <c r="A538" s="28" t="str">
        <f t="shared" si="56"/>
        <v>L0406990PVJ</v>
      </c>
      <c r="B538" s="30" t="s">
        <v>2877</v>
      </c>
      <c r="C538" s="30" t="s">
        <v>2878</v>
      </c>
      <c r="D538" s="30" t="s">
        <v>2619</v>
      </c>
      <c r="E538" s="30" t="s">
        <v>2596</v>
      </c>
      <c r="F538" s="30" t="s">
        <v>2879</v>
      </c>
      <c r="G538" s="34">
        <v>2</v>
      </c>
      <c r="H538" s="30" t="s">
        <v>2856</v>
      </c>
      <c r="I538" s="28">
        <v>1</v>
      </c>
      <c r="J538" s="29"/>
      <c r="K538" s="29"/>
      <c r="L538" s="29"/>
      <c r="M538" s="29"/>
      <c r="N538" s="29">
        <v>1</v>
      </c>
      <c r="O538" s="38">
        <f t="shared" si="57"/>
        <v>0</v>
      </c>
      <c r="P538" s="38">
        <f t="shared" si="58"/>
        <v>0</v>
      </c>
      <c r="Q538" s="38">
        <f t="shared" si="59"/>
        <v>0</v>
      </c>
      <c r="R538" s="38">
        <f t="shared" si="60"/>
        <v>0</v>
      </c>
      <c r="S538" s="38">
        <f t="shared" si="61"/>
        <v>2</v>
      </c>
      <c r="T538" s="28">
        <f t="shared" si="62"/>
        <v>0</v>
      </c>
    </row>
    <row r="539" spans="1:20">
      <c r="A539" s="28" t="str">
        <f t="shared" si="56"/>
        <v>L0379356</v>
      </c>
      <c r="B539" s="30" t="s">
        <v>2880</v>
      </c>
      <c r="C539" s="30" t="s">
        <v>2639</v>
      </c>
      <c r="D539" s="30" t="s">
        <v>2595</v>
      </c>
      <c r="E539" s="30"/>
      <c r="F539" s="30" t="s">
        <v>2881</v>
      </c>
      <c r="G539" s="34">
        <v>2</v>
      </c>
      <c r="H539" s="30" t="s">
        <v>2856</v>
      </c>
      <c r="I539" s="28">
        <v>1</v>
      </c>
      <c r="J539" s="29"/>
      <c r="K539" s="29"/>
      <c r="L539" s="29"/>
      <c r="M539" s="29"/>
      <c r="N539" s="29">
        <v>1</v>
      </c>
      <c r="O539" s="38">
        <f t="shared" si="57"/>
        <v>0</v>
      </c>
      <c r="P539" s="38">
        <f t="shared" si="58"/>
        <v>0</v>
      </c>
      <c r="Q539" s="38">
        <f t="shared" si="59"/>
        <v>0</v>
      </c>
      <c r="R539" s="38">
        <f t="shared" si="60"/>
        <v>0</v>
      </c>
      <c r="S539" s="38">
        <f t="shared" si="61"/>
        <v>2</v>
      </c>
      <c r="T539" s="28">
        <f t="shared" si="62"/>
        <v>0</v>
      </c>
    </row>
    <row r="540" spans="1:20">
      <c r="A540" s="28" t="str">
        <f t="shared" si="56"/>
        <v>L0384314</v>
      </c>
      <c r="B540" s="30" t="s">
        <v>2882</v>
      </c>
      <c r="C540" s="30" t="s">
        <v>2594</v>
      </c>
      <c r="D540" s="30" t="s">
        <v>2606</v>
      </c>
      <c r="E540" s="30"/>
      <c r="F540" s="30" t="s">
        <v>2883</v>
      </c>
      <c r="G540" s="34">
        <v>2</v>
      </c>
      <c r="H540" s="30" t="s">
        <v>2856</v>
      </c>
      <c r="I540" s="28">
        <v>1</v>
      </c>
      <c r="J540" s="29"/>
      <c r="K540" s="29"/>
      <c r="L540" s="29"/>
      <c r="M540" s="29"/>
      <c r="N540" s="29">
        <v>1</v>
      </c>
      <c r="O540" s="38">
        <f t="shared" si="57"/>
        <v>0</v>
      </c>
      <c r="P540" s="38">
        <f t="shared" si="58"/>
        <v>0</v>
      </c>
      <c r="Q540" s="38">
        <f t="shared" si="59"/>
        <v>0</v>
      </c>
      <c r="R540" s="38">
        <f t="shared" si="60"/>
        <v>0</v>
      </c>
      <c r="S540" s="38">
        <f t="shared" si="61"/>
        <v>2</v>
      </c>
      <c r="T540" s="28">
        <f t="shared" si="62"/>
        <v>0</v>
      </c>
    </row>
    <row r="541" spans="1:20">
      <c r="A541" s="28" t="str">
        <f t="shared" si="56"/>
        <v>L0384312</v>
      </c>
      <c r="B541" s="30" t="s">
        <v>2884</v>
      </c>
      <c r="C541" s="30" t="s">
        <v>2594</v>
      </c>
      <c r="D541" s="30" t="s">
        <v>2606</v>
      </c>
      <c r="E541" s="30"/>
      <c r="F541" s="30" t="s">
        <v>2885</v>
      </c>
      <c r="G541" s="34">
        <v>2</v>
      </c>
      <c r="H541" s="30" t="s">
        <v>2856</v>
      </c>
      <c r="I541" s="28">
        <v>1</v>
      </c>
      <c r="J541" s="29"/>
      <c r="K541" s="29"/>
      <c r="L541" s="29"/>
      <c r="M541" s="29"/>
      <c r="N541" s="29">
        <v>1</v>
      </c>
      <c r="O541" s="38">
        <f t="shared" si="57"/>
        <v>0</v>
      </c>
      <c r="P541" s="38">
        <f t="shared" si="58"/>
        <v>0</v>
      </c>
      <c r="Q541" s="38">
        <f t="shared" si="59"/>
        <v>0</v>
      </c>
      <c r="R541" s="38">
        <f t="shared" si="60"/>
        <v>0</v>
      </c>
      <c r="S541" s="38">
        <f t="shared" si="61"/>
        <v>2</v>
      </c>
      <c r="T541" s="28">
        <f t="shared" si="62"/>
        <v>0</v>
      </c>
    </row>
    <row r="542" spans="1:20">
      <c r="A542" s="28" t="str">
        <f t="shared" si="56"/>
        <v>L0444707</v>
      </c>
      <c r="B542" s="30" t="s">
        <v>2886</v>
      </c>
      <c r="C542" s="30" t="s">
        <v>2609</v>
      </c>
      <c r="D542" s="30" t="s">
        <v>2595</v>
      </c>
      <c r="E542" s="30"/>
      <c r="F542" s="30" t="s">
        <v>2887</v>
      </c>
      <c r="G542" s="34">
        <v>2</v>
      </c>
      <c r="H542" s="30" t="s">
        <v>2856</v>
      </c>
      <c r="I542" s="28">
        <v>1</v>
      </c>
      <c r="J542" s="29"/>
      <c r="K542" s="29"/>
      <c r="L542" s="29"/>
      <c r="M542" s="29"/>
      <c r="N542" s="29">
        <v>1</v>
      </c>
      <c r="O542" s="38">
        <f t="shared" si="57"/>
        <v>0</v>
      </c>
      <c r="P542" s="38">
        <f t="shared" si="58"/>
        <v>0</v>
      </c>
      <c r="Q542" s="38">
        <f t="shared" si="59"/>
        <v>0</v>
      </c>
      <c r="R542" s="38">
        <f t="shared" si="60"/>
        <v>0</v>
      </c>
      <c r="S542" s="38">
        <f t="shared" si="61"/>
        <v>2</v>
      </c>
      <c r="T542" s="28">
        <f t="shared" si="62"/>
        <v>0</v>
      </c>
    </row>
    <row r="543" spans="1:20">
      <c r="A543" s="28" t="str">
        <f t="shared" si="56"/>
        <v>L0444708</v>
      </c>
      <c r="B543" s="30" t="s">
        <v>2888</v>
      </c>
      <c r="C543" s="30" t="s">
        <v>2609</v>
      </c>
      <c r="D543" s="30" t="s">
        <v>2595</v>
      </c>
      <c r="E543" s="30"/>
      <c r="F543" s="30" t="s">
        <v>2889</v>
      </c>
      <c r="G543" s="34">
        <v>2</v>
      </c>
      <c r="H543" s="30" t="s">
        <v>2856</v>
      </c>
      <c r="I543" s="28">
        <v>1</v>
      </c>
      <c r="J543" s="29"/>
      <c r="K543" s="29"/>
      <c r="L543" s="29"/>
      <c r="M543" s="29"/>
      <c r="N543" s="29">
        <v>1</v>
      </c>
      <c r="O543" s="38">
        <f t="shared" si="57"/>
        <v>0</v>
      </c>
      <c r="P543" s="38">
        <f t="shared" si="58"/>
        <v>0</v>
      </c>
      <c r="Q543" s="38">
        <f t="shared" si="59"/>
        <v>0</v>
      </c>
      <c r="R543" s="38">
        <f t="shared" si="60"/>
        <v>0</v>
      </c>
      <c r="S543" s="38">
        <f t="shared" si="61"/>
        <v>2</v>
      </c>
      <c r="T543" s="28">
        <f t="shared" si="62"/>
        <v>0</v>
      </c>
    </row>
    <row r="544" spans="1:20">
      <c r="A544" s="28" t="str">
        <f t="shared" si="56"/>
        <v>L0444709</v>
      </c>
      <c r="B544" s="30" t="s">
        <v>2890</v>
      </c>
      <c r="C544" s="30" t="s">
        <v>2609</v>
      </c>
      <c r="D544" s="30" t="s">
        <v>2595</v>
      </c>
      <c r="E544" s="30"/>
      <c r="F544" s="30" t="s">
        <v>2891</v>
      </c>
      <c r="G544" s="34">
        <v>2</v>
      </c>
      <c r="H544" s="30" t="s">
        <v>2856</v>
      </c>
      <c r="I544" s="28">
        <v>1</v>
      </c>
      <c r="J544" s="29"/>
      <c r="K544" s="29"/>
      <c r="L544" s="29"/>
      <c r="M544" s="29"/>
      <c r="N544" s="29">
        <v>1</v>
      </c>
      <c r="O544" s="38">
        <f t="shared" si="57"/>
        <v>0</v>
      </c>
      <c r="P544" s="38">
        <f t="shared" si="58"/>
        <v>0</v>
      </c>
      <c r="Q544" s="38">
        <f t="shared" si="59"/>
        <v>0</v>
      </c>
      <c r="R544" s="38">
        <f t="shared" si="60"/>
        <v>0</v>
      </c>
      <c r="S544" s="38">
        <f t="shared" si="61"/>
        <v>2</v>
      </c>
      <c r="T544" s="28">
        <f t="shared" si="62"/>
        <v>0</v>
      </c>
    </row>
    <row r="545" spans="1:20">
      <c r="A545" s="28" t="str">
        <f t="shared" si="56"/>
        <v>L0461118</v>
      </c>
      <c r="B545" s="30" t="s">
        <v>2892</v>
      </c>
      <c r="C545" s="30" t="s">
        <v>2609</v>
      </c>
      <c r="D545" s="30" t="s">
        <v>2595</v>
      </c>
      <c r="E545" s="30"/>
      <c r="F545" s="30" t="s">
        <v>2893</v>
      </c>
      <c r="G545" s="34">
        <v>2</v>
      </c>
      <c r="H545" s="30" t="s">
        <v>2856</v>
      </c>
      <c r="I545" s="28">
        <v>1</v>
      </c>
      <c r="J545" s="29"/>
      <c r="K545" s="29"/>
      <c r="L545" s="29"/>
      <c r="M545" s="29"/>
      <c r="N545" s="29">
        <v>1</v>
      </c>
      <c r="O545" s="38">
        <f t="shared" si="57"/>
        <v>0</v>
      </c>
      <c r="P545" s="38">
        <f t="shared" si="58"/>
        <v>0</v>
      </c>
      <c r="Q545" s="38">
        <f t="shared" si="59"/>
        <v>0</v>
      </c>
      <c r="R545" s="38">
        <f t="shared" si="60"/>
        <v>0</v>
      </c>
      <c r="S545" s="38">
        <f t="shared" si="61"/>
        <v>2</v>
      </c>
      <c r="T545" s="28">
        <f t="shared" si="62"/>
        <v>0</v>
      </c>
    </row>
    <row r="546" spans="1:20">
      <c r="A546" s="28" t="str">
        <f t="shared" si="56"/>
        <v>L0461119</v>
      </c>
      <c r="B546" s="30" t="s">
        <v>2894</v>
      </c>
      <c r="C546" s="30" t="s">
        <v>2609</v>
      </c>
      <c r="D546" s="30" t="s">
        <v>2595</v>
      </c>
      <c r="E546" s="30"/>
      <c r="F546" s="30" t="s">
        <v>2895</v>
      </c>
      <c r="G546" s="34">
        <v>2</v>
      </c>
      <c r="H546" s="30" t="s">
        <v>2856</v>
      </c>
      <c r="I546" s="28">
        <v>1</v>
      </c>
      <c r="J546" s="29"/>
      <c r="K546" s="29"/>
      <c r="L546" s="29"/>
      <c r="M546" s="29"/>
      <c r="N546" s="29">
        <v>1</v>
      </c>
      <c r="O546" s="38">
        <f t="shared" si="57"/>
        <v>0</v>
      </c>
      <c r="P546" s="38">
        <f t="shared" si="58"/>
        <v>0</v>
      </c>
      <c r="Q546" s="38">
        <f t="shared" si="59"/>
        <v>0</v>
      </c>
      <c r="R546" s="38">
        <f t="shared" si="60"/>
        <v>0</v>
      </c>
      <c r="S546" s="38">
        <f t="shared" si="61"/>
        <v>2</v>
      </c>
      <c r="T546" s="28">
        <f t="shared" si="62"/>
        <v>0</v>
      </c>
    </row>
    <row r="547" spans="1:20">
      <c r="A547" s="28" t="str">
        <f t="shared" si="56"/>
        <v>L0392836</v>
      </c>
      <c r="B547" s="31" t="s">
        <v>2896</v>
      </c>
      <c r="C547" s="31" t="s">
        <v>2594</v>
      </c>
      <c r="D547" s="908" t="s">
        <v>2624</v>
      </c>
      <c r="E547" s="30"/>
      <c r="F547" s="30" t="s">
        <v>2897</v>
      </c>
      <c r="G547" s="34">
        <v>2</v>
      </c>
      <c r="H547" s="30" t="s">
        <v>2856</v>
      </c>
      <c r="I547" s="28">
        <v>1</v>
      </c>
      <c r="J547" s="29"/>
      <c r="K547" s="29"/>
      <c r="L547" s="29"/>
      <c r="M547" s="29"/>
      <c r="N547" s="29">
        <v>1</v>
      </c>
      <c r="O547" s="38">
        <f t="shared" si="57"/>
        <v>0</v>
      </c>
      <c r="P547" s="38">
        <f t="shared" si="58"/>
        <v>0</v>
      </c>
      <c r="Q547" s="38">
        <f t="shared" si="59"/>
        <v>0</v>
      </c>
      <c r="R547" s="38">
        <f t="shared" si="60"/>
        <v>0</v>
      </c>
      <c r="S547" s="38">
        <f t="shared" si="61"/>
        <v>2</v>
      </c>
      <c r="T547" s="28">
        <f t="shared" si="62"/>
        <v>0</v>
      </c>
    </row>
    <row r="548" spans="1:20">
      <c r="A548" s="28" t="str">
        <f t="shared" si="56"/>
        <v>L0568113</v>
      </c>
      <c r="B548" s="30" t="s">
        <v>2670</v>
      </c>
      <c r="C548" s="30" t="s">
        <v>2609</v>
      </c>
      <c r="D548" s="30" t="s">
        <v>2606</v>
      </c>
      <c r="E548" s="30"/>
      <c r="F548" s="30" t="s">
        <v>2671</v>
      </c>
      <c r="G548" s="34">
        <v>1</v>
      </c>
      <c r="H548" s="30" t="s">
        <v>2856</v>
      </c>
      <c r="I548" s="28">
        <v>1</v>
      </c>
      <c r="J548" s="29"/>
      <c r="K548" s="29"/>
      <c r="L548" s="29"/>
      <c r="M548" s="29"/>
      <c r="N548" s="29">
        <v>1</v>
      </c>
      <c r="O548" s="38">
        <f t="shared" si="57"/>
        <v>0</v>
      </c>
      <c r="P548" s="38">
        <f t="shared" si="58"/>
        <v>0</v>
      </c>
      <c r="Q548" s="38">
        <f t="shared" si="59"/>
        <v>0</v>
      </c>
      <c r="R548" s="38">
        <f t="shared" si="60"/>
        <v>0</v>
      </c>
      <c r="S548" s="38">
        <f t="shared" si="61"/>
        <v>1</v>
      </c>
      <c r="T548" s="28">
        <f t="shared" si="62"/>
        <v>0</v>
      </c>
    </row>
    <row r="549" spans="1:20">
      <c r="A549" s="28" t="str">
        <f t="shared" si="56"/>
        <v>L0503238</v>
      </c>
      <c r="B549" s="30" t="s">
        <v>2672</v>
      </c>
      <c r="C549" s="30" t="s">
        <v>2609</v>
      </c>
      <c r="D549" s="30" t="s">
        <v>2606</v>
      </c>
      <c r="E549" s="30"/>
      <c r="F549" s="30" t="s">
        <v>2673</v>
      </c>
      <c r="G549" s="34">
        <v>1</v>
      </c>
      <c r="H549" s="30" t="s">
        <v>2856</v>
      </c>
      <c r="I549" s="28">
        <v>1</v>
      </c>
      <c r="J549" s="29"/>
      <c r="K549" s="29"/>
      <c r="L549" s="29"/>
      <c r="M549" s="29"/>
      <c r="N549" s="29">
        <v>1</v>
      </c>
      <c r="O549" s="38">
        <f t="shared" si="57"/>
        <v>0</v>
      </c>
      <c r="P549" s="38">
        <f t="shared" si="58"/>
        <v>0</v>
      </c>
      <c r="Q549" s="38">
        <f t="shared" si="59"/>
        <v>0</v>
      </c>
      <c r="R549" s="38">
        <f t="shared" si="60"/>
        <v>0</v>
      </c>
      <c r="S549" s="38">
        <f t="shared" si="61"/>
        <v>1</v>
      </c>
      <c r="T549" s="28">
        <f t="shared" si="62"/>
        <v>0</v>
      </c>
    </row>
    <row r="550" spans="1:20">
      <c r="A550" s="28" t="str">
        <f t="shared" si="56"/>
        <v>L0569244ACO</v>
      </c>
      <c r="B550" s="32" t="s">
        <v>2898</v>
      </c>
      <c r="C550" s="32" t="s">
        <v>2609</v>
      </c>
      <c r="D550" s="32" t="s">
        <v>2606</v>
      </c>
      <c r="E550" s="32" t="s">
        <v>2828</v>
      </c>
      <c r="F550" s="32" t="s">
        <v>2899</v>
      </c>
      <c r="G550" s="34">
        <v>2</v>
      </c>
      <c r="H550" s="30" t="s">
        <v>2856</v>
      </c>
      <c r="I550" s="28">
        <v>1</v>
      </c>
      <c r="J550" s="29"/>
      <c r="K550" s="29"/>
      <c r="L550" s="29"/>
      <c r="M550" s="29"/>
      <c r="N550" s="29">
        <v>1</v>
      </c>
      <c r="O550" s="38">
        <f t="shared" si="57"/>
        <v>0</v>
      </c>
      <c r="P550" s="38">
        <f t="shared" si="58"/>
        <v>0</v>
      </c>
      <c r="Q550" s="38">
        <f t="shared" si="59"/>
        <v>0</v>
      </c>
      <c r="R550" s="38">
        <f t="shared" si="60"/>
        <v>0</v>
      </c>
      <c r="S550" s="38">
        <f t="shared" si="61"/>
        <v>2</v>
      </c>
      <c r="T550" s="28">
        <f t="shared" si="62"/>
        <v>0</v>
      </c>
    </row>
    <row r="551" spans="1:20">
      <c r="A551" s="28" t="str">
        <f t="shared" si="56"/>
        <v>L0421472AAP</v>
      </c>
      <c r="B551" s="30" t="s">
        <v>2900</v>
      </c>
      <c r="C551" s="30" t="s">
        <v>2609</v>
      </c>
      <c r="D551" s="30" t="s">
        <v>2606</v>
      </c>
      <c r="E551" s="31" t="s">
        <v>2837</v>
      </c>
      <c r="F551" s="30" t="s">
        <v>2901</v>
      </c>
      <c r="G551" s="34">
        <v>2</v>
      </c>
      <c r="H551" s="30" t="s">
        <v>2856</v>
      </c>
      <c r="I551" s="28">
        <v>1</v>
      </c>
      <c r="J551" s="29"/>
      <c r="K551" s="29"/>
      <c r="L551" s="29"/>
      <c r="M551" s="29"/>
      <c r="N551" s="29">
        <v>1</v>
      </c>
      <c r="O551" s="38">
        <f t="shared" si="57"/>
        <v>0</v>
      </c>
      <c r="P551" s="38">
        <f t="shared" si="58"/>
        <v>0</v>
      </c>
      <c r="Q551" s="38">
        <f t="shared" si="59"/>
        <v>0</v>
      </c>
      <c r="R551" s="38">
        <f t="shared" si="60"/>
        <v>0</v>
      </c>
      <c r="S551" s="38">
        <f t="shared" si="61"/>
        <v>2</v>
      </c>
      <c r="T551" s="28">
        <f t="shared" si="62"/>
        <v>0</v>
      </c>
    </row>
    <row r="552" spans="1:20">
      <c r="A552" s="28" t="str">
        <f t="shared" si="56"/>
        <v>L0488131PVJ</v>
      </c>
      <c r="B552" s="30" t="s">
        <v>2902</v>
      </c>
      <c r="C552" s="30" t="s">
        <v>2609</v>
      </c>
      <c r="D552" s="30" t="s">
        <v>2606</v>
      </c>
      <c r="E552" s="30" t="s">
        <v>2596</v>
      </c>
      <c r="F552" s="30" t="s">
        <v>2903</v>
      </c>
      <c r="G552" s="34">
        <v>2</v>
      </c>
      <c r="H552" s="30" t="s">
        <v>2856</v>
      </c>
      <c r="I552" s="28">
        <v>1</v>
      </c>
      <c r="J552" s="29"/>
      <c r="K552" s="29"/>
      <c r="L552" s="29"/>
      <c r="M552" s="29"/>
      <c r="N552" s="29">
        <v>1</v>
      </c>
      <c r="O552" s="38">
        <f t="shared" si="57"/>
        <v>0</v>
      </c>
      <c r="P552" s="38">
        <f t="shared" si="58"/>
        <v>0</v>
      </c>
      <c r="Q552" s="38">
        <f t="shared" si="59"/>
        <v>0</v>
      </c>
      <c r="R552" s="38">
        <f t="shared" si="60"/>
        <v>0</v>
      </c>
      <c r="S552" s="38">
        <f t="shared" si="61"/>
        <v>2</v>
      </c>
      <c r="T552" s="28">
        <f t="shared" si="62"/>
        <v>0</v>
      </c>
    </row>
    <row r="553" spans="1:20">
      <c r="A553" s="28" t="str">
        <f t="shared" si="56"/>
        <v>L0547972</v>
      </c>
      <c r="B553" s="30" t="s">
        <v>2904</v>
      </c>
      <c r="C553" s="30" t="s">
        <v>2639</v>
      </c>
      <c r="D553" s="30" t="s">
        <v>2606</v>
      </c>
      <c r="E553" s="30"/>
      <c r="F553" s="30" t="s">
        <v>2905</v>
      </c>
      <c r="G553" s="34">
        <v>2</v>
      </c>
      <c r="H553" s="30" t="s">
        <v>2856</v>
      </c>
      <c r="I553" s="28">
        <v>1</v>
      </c>
      <c r="J553" s="29"/>
      <c r="K553" s="29"/>
      <c r="L553" s="29"/>
      <c r="M553" s="29"/>
      <c r="N553" s="29">
        <v>1</v>
      </c>
      <c r="O553" s="38">
        <f t="shared" si="57"/>
        <v>0</v>
      </c>
      <c r="P553" s="38">
        <f t="shared" si="58"/>
        <v>0</v>
      </c>
      <c r="Q553" s="38">
        <f t="shared" si="59"/>
        <v>0</v>
      </c>
      <c r="R553" s="38">
        <f t="shared" si="60"/>
        <v>0</v>
      </c>
      <c r="S553" s="38">
        <f t="shared" si="61"/>
        <v>2</v>
      </c>
      <c r="T553" s="28">
        <f t="shared" si="62"/>
        <v>0</v>
      </c>
    </row>
    <row r="554" spans="1:20">
      <c r="A554" s="28" t="str">
        <f t="shared" si="56"/>
        <v>L0491561</v>
      </c>
      <c r="B554" s="30" t="s">
        <v>2906</v>
      </c>
      <c r="C554" s="30" t="s">
        <v>2639</v>
      </c>
      <c r="D554" s="30" t="s">
        <v>2606</v>
      </c>
      <c r="E554" s="30"/>
      <c r="F554" s="30" t="s">
        <v>2907</v>
      </c>
      <c r="G554" s="34">
        <v>2</v>
      </c>
      <c r="H554" s="30" t="s">
        <v>2856</v>
      </c>
      <c r="I554" s="28">
        <v>1</v>
      </c>
      <c r="J554" s="29"/>
      <c r="K554" s="29"/>
      <c r="L554" s="29"/>
      <c r="M554" s="29"/>
      <c r="N554" s="29">
        <v>1</v>
      </c>
      <c r="O554" s="38">
        <f t="shared" si="57"/>
        <v>0</v>
      </c>
      <c r="P554" s="38">
        <f t="shared" si="58"/>
        <v>0</v>
      </c>
      <c r="Q554" s="38">
        <f t="shared" si="59"/>
        <v>0</v>
      </c>
      <c r="R554" s="38">
        <f t="shared" si="60"/>
        <v>0</v>
      </c>
      <c r="S554" s="38">
        <f t="shared" si="61"/>
        <v>2</v>
      </c>
      <c r="T554" s="28">
        <f t="shared" si="62"/>
        <v>0</v>
      </c>
    </row>
    <row r="555" spans="1:20">
      <c r="A555" s="28" t="str">
        <f t="shared" si="56"/>
        <v>L0553198</v>
      </c>
      <c r="B555" s="32" t="s">
        <v>2908</v>
      </c>
      <c r="C555" s="32" t="s">
        <v>2609</v>
      </c>
      <c r="D555" s="32" t="s">
        <v>2606</v>
      </c>
      <c r="E555" s="32"/>
      <c r="F555" s="32" t="s">
        <v>2909</v>
      </c>
      <c r="G555" s="35">
        <v>2</v>
      </c>
      <c r="H555" s="30" t="s">
        <v>2856</v>
      </c>
      <c r="I555" s="28">
        <v>1</v>
      </c>
      <c r="J555" s="29"/>
      <c r="K555" s="29"/>
      <c r="L555" s="29"/>
      <c r="M555" s="29"/>
      <c r="N555" s="29">
        <v>1</v>
      </c>
      <c r="O555" s="38">
        <f t="shared" si="57"/>
        <v>0</v>
      </c>
      <c r="P555" s="38">
        <f t="shared" si="58"/>
        <v>0</v>
      </c>
      <c r="Q555" s="38">
        <f t="shared" si="59"/>
        <v>0</v>
      </c>
      <c r="R555" s="38">
        <f t="shared" si="60"/>
        <v>0</v>
      </c>
      <c r="S555" s="38">
        <f t="shared" si="61"/>
        <v>2</v>
      </c>
      <c r="T555" s="28">
        <f t="shared" si="62"/>
        <v>0</v>
      </c>
    </row>
    <row r="556" spans="1:20">
      <c r="A556" s="28" t="str">
        <f t="shared" si="56"/>
        <v>L0565144</v>
      </c>
      <c r="B556" s="30" t="s">
        <v>2676</v>
      </c>
      <c r="C556" s="30" t="s">
        <v>2609</v>
      </c>
      <c r="D556" s="30" t="s">
        <v>2606</v>
      </c>
      <c r="E556" s="30"/>
      <c r="F556" s="30" t="s">
        <v>2677</v>
      </c>
      <c r="G556" s="34">
        <v>4</v>
      </c>
      <c r="H556" s="30" t="s">
        <v>2856</v>
      </c>
      <c r="I556" s="28">
        <v>1</v>
      </c>
      <c r="J556" s="29"/>
      <c r="K556" s="29"/>
      <c r="L556" s="29"/>
      <c r="M556" s="29"/>
      <c r="N556" s="29">
        <v>1</v>
      </c>
      <c r="O556" s="38">
        <f t="shared" si="57"/>
        <v>0</v>
      </c>
      <c r="P556" s="38">
        <f t="shared" si="58"/>
        <v>0</v>
      </c>
      <c r="Q556" s="38">
        <f t="shared" si="59"/>
        <v>0</v>
      </c>
      <c r="R556" s="38">
        <f t="shared" si="60"/>
        <v>0</v>
      </c>
      <c r="S556" s="38">
        <f t="shared" si="61"/>
        <v>4</v>
      </c>
      <c r="T556" s="28">
        <f t="shared" si="62"/>
        <v>0</v>
      </c>
    </row>
    <row r="557" spans="1:20">
      <c r="A557" s="28" t="str">
        <f t="shared" si="56"/>
        <v>L0382740</v>
      </c>
      <c r="B557" s="30" t="s">
        <v>2678</v>
      </c>
      <c r="C557" s="30" t="s">
        <v>2609</v>
      </c>
      <c r="D557" s="30" t="s">
        <v>2619</v>
      </c>
      <c r="E557" s="30" t="s">
        <v>309</v>
      </c>
      <c r="F557" s="30" t="s">
        <v>2679</v>
      </c>
      <c r="G557" s="34">
        <v>4</v>
      </c>
      <c r="H557" s="30" t="s">
        <v>2856</v>
      </c>
      <c r="I557" s="28">
        <v>1</v>
      </c>
      <c r="J557" s="29"/>
      <c r="K557" s="29"/>
      <c r="L557" s="29"/>
      <c r="M557" s="29"/>
      <c r="N557" s="29">
        <v>1</v>
      </c>
      <c r="O557" s="38">
        <f t="shared" si="57"/>
        <v>0</v>
      </c>
      <c r="P557" s="38">
        <f t="shared" si="58"/>
        <v>0</v>
      </c>
      <c r="Q557" s="38">
        <f t="shared" si="59"/>
        <v>0</v>
      </c>
      <c r="R557" s="38">
        <f t="shared" si="60"/>
        <v>0</v>
      </c>
      <c r="S557" s="38">
        <f t="shared" si="61"/>
        <v>4</v>
      </c>
      <c r="T557" s="28">
        <f t="shared" si="62"/>
        <v>0</v>
      </c>
    </row>
    <row r="558" spans="1:20">
      <c r="A558" s="28" t="str">
        <f t="shared" si="56"/>
        <v>L0565142</v>
      </c>
      <c r="B558" s="30" t="s">
        <v>2680</v>
      </c>
      <c r="C558" s="30" t="s">
        <v>2609</v>
      </c>
      <c r="D558" s="30" t="s">
        <v>2606</v>
      </c>
      <c r="E558" s="30"/>
      <c r="F558" s="30" t="s">
        <v>2681</v>
      </c>
      <c r="G558" s="34">
        <v>2</v>
      </c>
      <c r="H558" s="30" t="s">
        <v>2856</v>
      </c>
      <c r="I558" s="28">
        <v>1</v>
      </c>
      <c r="J558" s="29"/>
      <c r="K558" s="29"/>
      <c r="L558" s="29"/>
      <c r="M558" s="29"/>
      <c r="N558" s="29">
        <v>1</v>
      </c>
      <c r="O558" s="38">
        <f t="shared" si="57"/>
        <v>0</v>
      </c>
      <c r="P558" s="38">
        <f t="shared" si="58"/>
        <v>0</v>
      </c>
      <c r="Q558" s="38">
        <f t="shared" si="59"/>
        <v>0</v>
      </c>
      <c r="R558" s="38">
        <f t="shared" si="60"/>
        <v>0</v>
      </c>
      <c r="S558" s="38">
        <f t="shared" si="61"/>
        <v>2</v>
      </c>
      <c r="T558" s="28">
        <f t="shared" si="62"/>
        <v>0</v>
      </c>
    </row>
    <row r="559" spans="1:20">
      <c r="A559" s="28" t="str">
        <f t="shared" si="56"/>
        <v>L0463032</v>
      </c>
      <c r="B559" s="30" t="s">
        <v>2682</v>
      </c>
      <c r="C559" s="30" t="s">
        <v>2609</v>
      </c>
      <c r="D559" s="30" t="s">
        <v>2595</v>
      </c>
      <c r="E559" s="30"/>
      <c r="F559" s="30" t="s">
        <v>2683</v>
      </c>
      <c r="G559" s="34">
        <v>2</v>
      </c>
      <c r="H559" s="30" t="s">
        <v>2856</v>
      </c>
      <c r="I559" s="28">
        <v>1</v>
      </c>
      <c r="J559" s="29"/>
      <c r="K559" s="29"/>
      <c r="L559" s="29"/>
      <c r="M559" s="29"/>
      <c r="N559" s="29">
        <v>1</v>
      </c>
      <c r="O559" s="38">
        <f t="shared" si="57"/>
        <v>0</v>
      </c>
      <c r="P559" s="38">
        <f t="shared" si="58"/>
        <v>0</v>
      </c>
      <c r="Q559" s="38">
        <f t="shared" si="59"/>
        <v>0</v>
      </c>
      <c r="R559" s="38">
        <f t="shared" si="60"/>
        <v>0</v>
      </c>
      <c r="S559" s="38">
        <f t="shared" si="61"/>
        <v>2</v>
      </c>
      <c r="T559" s="28">
        <f t="shared" si="62"/>
        <v>0</v>
      </c>
    </row>
    <row r="560" spans="1:20">
      <c r="A560" s="28" t="str">
        <f t="shared" si="56"/>
        <v>L0417448</v>
      </c>
      <c r="B560" s="30" t="s">
        <v>2684</v>
      </c>
      <c r="C560" s="30" t="s">
        <v>2609</v>
      </c>
      <c r="D560" s="30" t="s">
        <v>2595</v>
      </c>
      <c r="E560" s="30" t="s">
        <v>309</v>
      </c>
      <c r="F560" s="30" t="s">
        <v>2685</v>
      </c>
      <c r="G560" s="34">
        <v>1</v>
      </c>
      <c r="H560" s="30" t="s">
        <v>2856</v>
      </c>
      <c r="I560" s="28">
        <v>1</v>
      </c>
      <c r="J560" s="29"/>
      <c r="K560" s="29"/>
      <c r="L560" s="29"/>
      <c r="M560" s="29"/>
      <c r="N560" s="29">
        <v>1</v>
      </c>
      <c r="O560" s="38">
        <f t="shared" si="57"/>
        <v>0</v>
      </c>
      <c r="P560" s="38">
        <f t="shared" si="58"/>
        <v>0</v>
      </c>
      <c r="Q560" s="38">
        <f t="shared" si="59"/>
        <v>0</v>
      </c>
      <c r="R560" s="38">
        <f t="shared" si="60"/>
        <v>0</v>
      </c>
      <c r="S560" s="38">
        <f t="shared" si="61"/>
        <v>1</v>
      </c>
      <c r="T560" s="28">
        <f t="shared" si="62"/>
        <v>0</v>
      </c>
    </row>
    <row r="561" spans="1:20">
      <c r="A561" s="28" t="str">
        <f t="shared" si="56"/>
        <v>L0417447</v>
      </c>
      <c r="B561" s="30" t="s">
        <v>2686</v>
      </c>
      <c r="C561" s="30" t="s">
        <v>2609</v>
      </c>
      <c r="D561" s="30" t="s">
        <v>2595</v>
      </c>
      <c r="E561" s="30" t="s">
        <v>309</v>
      </c>
      <c r="F561" s="30" t="s">
        <v>2687</v>
      </c>
      <c r="G561" s="34">
        <v>1</v>
      </c>
      <c r="H561" s="30" t="s">
        <v>2856</v>
      </c>
      <c r="I561" s="28">
        <v>1</v>
      </c>
      <c r="J561" s="29"/>
      <c r="K561" s="29"/>
      <c r="L561" s="29"/>
      <c r="M561" s="29"/>
      <c r="N561" s="29">
        <v>1</v>
      </c>
      <c r="O561" s="38">
        <f t="shared" si="57"/>
        <v>0</v>
      </c>
      <c r="P561" s="38">
        <f t="shared" si="58"/>
        <v>0</v>
      </c>
      <c r="Q561" s="38">
        <f t="shared" si="59"/>
        <v>0</v>
      </c>
      <c r="R561" s="38">
        <f t="shared" si="60"/>
        <v>0</v>
      </c>
      <c r="S561" s="38">
        <f t="shared" si="61"/>
        <v>1</v>
      </c>
      <c r="T561" s="28">
        <f t="shared" si="62"/>
        <v>0</v>
      </c>
    </row>
    <row r="562" spans="1:20">
      <c r="A562" s="28" t="str">
        <f t="shared" si="56"/>
        <v>L0568117</v>
      </c>
      <c r="B562" s="30" t="s">
        <v>2688</v>
      </c>
      <c r="C562" s="30" t="s">
        <v>2609</v>
      </c>
      <c r="D562" s="30" t="s">
        <v>2606</v>
      </c>
      <c r="E562" s="30"/>
      <c r="F562" s="30" t="s">
        <v>2689</v>
      </c>
      <c r="G562" s="34">
        <v>1</v>
      </c>
      <c r="H562" s="30" t="s">
        <v>2856</v>
      </c>
      <c r="I562" s="28">
        <v>1</v>
      </c>
      <c r="J562" s="29"/>
      <c r="K562" s="29"/>
      <c r="L562" s="29"/>
      <c r="M562" s="29"/>
      <c r="N562" s="29">
        <v>1</v>
      </c>
      <c r="O562" s="38">
        <f t="shared" si="57"/>
        <v>0</v>
      </c>
      <c r="P562" s="38">
        <f t="shared" si="58"/>
        <v>0</v>
      </c>
      <c r="Q562" s="38">
        <f t="shared" si="59"/>
        <v>0</v>
      </c>
      <c r="R562" s="38">
        <f t="shared" si="60"/>
        <v>0</v>
      </c>
      <c r="S562" s="38">
        <f t="shared" si="61"/>
        <v>1</v>
      </c>
      <c r="T562" s="28">
        <f t="shared" si="62"/>
        <v>0</v>
      </c>
    </row>
    <row r="563" spans="1:20">
      <c r="A563" s="28" t="str">
        <f t="shared" si="56"/>
        <v>L0438674</v>
      </c>
      <c r="B563" s="30" t="s">
        <v>2690</v>
      </c>
      <c r="C563" s="30" t="s">
        <v>2609</v>
      </c>
      <c r="D563" s="30" t="s">
        <v>2606</v>
      </c>
      <c r="E563" s="30"/>
      <c r="F563" s="30" t="s">
        <v>2691</v>
      </c>
      <c r="G563" s="34">
        <v>1</v>
      </c>
      <c r="H563" s="30" t="s">
        <v>2856</v>
      </c>
      <c r="I563" s="28">
        <v>1</v>
      </c>
      <c r="J563" s="29"/>
      <c r="K563" s="29"/>
      <c r="L563" s="29"/>
      <c r="M563" s="29"/>
      <c r="N563" s="29">
        <v>1</v>
      </c>
      <c r="O563" s="38">
        <f t="shared" si="57"/>
        <v>0</v>
      </c>
      <c r="P563" s="38">
        <f t="shared" si="58"/>
        <v>0</v>
      </c>
      <c r="Q563" s="38">
        <f t="shared" si="59"/>
        <v>0</v>
      </c>
      <c r="R563" s="38">
        <f t="shared" si="60"/>
        <v>0</v>
      </c>
      <c r="S563" s="38">
        <f t="shared" si="61"/>
        <v>1</v>
      </c>
      <c r="T563" s="28">
        <f t="shared" si="62"/>
        <v>0</v>
      </c>
    </row>
    <row r="564" spans="1:20">
      <c r="A564" s="28" t="str">
        <f t="shared" si="56"/>
        <v>L0568121</v>
      </c>
      <c r="B564" s="30" t="s">
        <v>2910</v>
      </c>
      <c r="C564" s="30" t="s">
        <v>2609</v>
      </c>
      <c r="D564" s="30" t="s">
        <v>2606</v>
      </c>
      <c r="E564" s="30"/>
      <c r="F564" s="30" t="s">
        <v>2911</v>
      </c>
      <c r="G564" s="34">
        <v>1</v>
      </c>
      <c r="H564" s="30" t="s">
        <v>2856</v>
      </c>
      <c r="I564" s="28">
        <v>1</v>
      </c>
      <c r="J564" s="29"/>
      <c r="K564" s="29"/>
      <c r="L564" s="29"/>
      <c r="M564" s="29"/>
      <c r="N564" s="29">
        <v>1</v>
      </c>
      <c r="O564" s="38">
        <f t="shared" si="57"/>
        <v>0</v>
      </c>
      <c r="P564" s="38">
        <f t="shared" si="58"/>
        <v>0</v>
      </c>
      <c r="Q564" s="38">
        <f t="shared" si="59"/>
        <v>0</v>
      </c>
      <c r="R564" s="38">
        <f t="shared" si="60"/>
        <v>0</v>
      </c>
      <c r="S564" s="38">
        <f t="shared" si="61"/>
        <v>1</v>
      </c>
      <c r="T564" s="28">
        <f t="shared" si="62"/>
        <v>0</v>
      </c>
    </row>
    <row r="565" spans="1:20">
      <c r="A565" s="28" t="str">
        <f t="shared" si="56"/>
        <v>L0392743</v>
      </c>
      <c r="B565" s="30" t="s">
        <v>2912</v>
      </c>
      <c r="C565" s="30" t="s">
        <v>2609</v>
      </c>
      <c r="D565" s="30" t="s">
        <v>2619</v>
      </c>
      <c r="E565" s="30"/>
      <c r="F565" s="30" t="s">
        <v>2913</v>
      </c>
      <c r="G565" s="34">
        <v>1</v>
      </c>
      <c r="H565" s="30" t="s">
        <v>2856</v>
      </c>
      <c r="I565" s="28">
        <v>1</v>
      </c>
      <c r="J565" s="29"/>
      <c r="K565" s="29"/>
      <c r="L565" s="29"/>
      <c r="M565" s="29"/>
      <c r="N565" s="29">
        <v>1</v>
      </c>
      <c r="O565" s="38">
        <f t="shared" si="57"/>
        <v>0</v>
      </c>
      <c r="P565" s="38">
        <f t="shared" si="58"/>
        <v>0</v>
      </c>
      <c r="Q565" s="38">
        <f t="shared" si="59"/>
        <v>0</v>
      </c>
      <c r="R565" s="38">
        <f t="shared" si="60"/>
        <v>0</v>
      </c>
      <c r="S565" s="38">
        <f t="shared" si="61"/>
        <v>1</v>
      </c>
      <c r="T565" s="28">
        <f t="shared" si="62"/>
        <v>0</v>
      </c>
    </row>
    <row r="566" spans="1:20">
      <c r="A566" s="28" t="str">
        <f t="shared" si="56"/>
        <v>L0568122</v>
      </c>
      <c r="B566" s="30" t="s">
        <v>2914</v>
      </c>
      <c r="C566" s="30" t="s">
        <v>2609</v>
      </c>
      <c r="D566" s="30" t="s">
        <v>2606</v>
      </c>
      <c r="E566" s="30"/>
      <c r="F566" s="30" t="s">
        <v>2915</v>
      </c>
      <c r="G566" s="34">
        <v>1</v>
      </c>
      <c r="H566" s="30" t="s">
        <v>2856</v>
      </c>
      <c r="I566" s="28">
        <v>1</v>
      </c>
      <c r="J566" s="29"/>
      <c r="K566" s="29"/>
      <c r="L566" s="29"/>
      <c r="M566" s="29"/>
      <c r="N566" s="29">
        <v>1</v>
      </c>
      <c r="O566" s="38">
        <f t="shared" si="57"/>
        <v>0</v>
      </c>
      <c r="P566" s="38">
        <f t="shared" si="58"/>
        <v>0</v>
      </c>
      <c r="Q566" s="38">
        <f t="shared" si="59"/>
        <v>0</v>
      </c>
      <c r="R566" s="38">
        <f t="shared" si="60"/>
        <v>0</v>
      </c>
      <c r="S566" s="38">
        <f t="shared" si="61"/>
        <v>1</v>
      </c>
      <c r="T566" s="28">
        <f t="shared" si="62"/>
        <v>0</v>
      </c>
    </row>
    <row r="567" spans="1:20">
      <c r="A567" s="28" t="str">
        <f t="shared" si="56"/>
        <v>L0392742</v>
      </c>
      <c r="B567" s="30" t="s">
        <v>2916</v>
      </c>
      <c r="C567" s="30" t="s">
        <v>2609</v>
      </c>
      <c r="D567" s="30" t="s">
        <v>2619</v>
      </c>
      <c r="E567" s="30"/>
      <c r="F567" s="30" t="s">
        <v>2917</v>
      </c>
      <c r="G567" s="34">
        <v>1</v>
      </c>
      <c r="H567" s="30" t="s">
        <v>2856</v>
      </c>
      <c r="I567" s="28">
        <v>1</v>
      </c>
      <c r="J567" s="29"/>
      <c r="K567" s="29"/>
      <c r="L567" s="29"/>
      <c r="M567" s="29"/>
      <c r="N567" s="29">
        <v>1</v>
      </c>
      <c r="O567" s="38">
        <f t="shared" si="57"/>
        <v>0</v>
      </c>
      <c r="P567" s="38">
        <f t="shared" si="58"/>
        <v>0</v>
      </c>
      <c r="Q567" s="38">
        <f t="shared" si="59"/>
        <v>0</v>
      </c>
      <c r="R567" s="38">
        <f t="shared" si="60"/>
        <v>0</v>
      </c>
      <c r="S567" s="38">
        <f t="shared" si="61"/>
        <v>1</v>
      </c>
      <c r="T567" s="28">
        <f t="shared" si="62"/>
        <v>0</v>
      </c>
    </row>
    <row r="568" spans="1:20">
      <c r="A568" s="28" t="str">
        <f t="shared" si="56"/>
        <v>L0541932</v>
      </c>
      <c r="B568" s="30" t="s">
        <v>2918</v>
      </c>
      <c r="C568" s="30" t="s">
        <v>2609</v>
      </c>
      <c r="D568" s="31" t="s">
        <v>2619</v>
      </c>
      <c r="E568" s="30"/>
      <c r="F568" s="30" t="s">
        <v>2919</v>
      </c>
      <c r="G568" s="34">
        <v>1</v>
      </c>
      <c r="H568" s="30" t="s">
        <v>2856</v>
      </c>
      <c r="I568" s="28">
        <v>1</v>
      </c>
      <c r="J568" s="29"/>
      <c r="K568" s="29"/>
      <c r="L568" s="29"/>
      <c r="M568" s="29"/>
      <c r="N568" s="29">
        <v>1</v>
      </c>
      <c r="O568" s="38">
        <f t="shared" si="57"/>
        <v>0</v>
      </c>
      <c r="P568" s="38">
        <f t="shared" si="58"/>
        <v>0</v>
      </c>
      <c r="Q568" s="38">
        <f t="shared" si="59"/>
        <v>0</v>
      </c>
      <c r="R568" s="38">
        <f t="shared" si="60"/>
        <v>0</v>
      </c>
      <c r="S568" s="38">
        <f t="shared" si="61"/>
        <v>1</v>
      </c>
      <c r="T568" s="28">
        <f t="shared" si="62"/>
        <v>0</v>
      </c>
    </row>
    <row r="569" spans="1:20">
      <c r="A569" s="28" t="str">
        <f t="shared" si="56"/>
        <v>L0541942</v>
      </c>
      <c r="B569" s="30" t="s">
        <v>2920</v>
      </c>
      <c r="C569" s="30" t="s">
        <v>2609</v>
      </c>
      <c r="D569" s="31" t="s">
        <v>2619</v>
      </c>
      <c r="E569" s="30"/>
      <c r="F569" s="30" t="s">
        <v>2921</v>
      </c>
      <c r="G569" s="34">
        <v>1</v>
      </c>
      <c r="H569" s="30" t="s">
        <v>2856</v>
      </c>
      <c r="I569" s="28">
        <v>1</v>
      </c>
      <c r="J569" s="29"/>
      <c r="K569" s="29"/>
      <c r="L569" s="29"/>
      <c r="M569" s="29"/>
      <c r="N569" s="29">
        <v>1</v>
      </c>
      <c r="O569" s="38">
        <f t="shared" si="57"/>
        <v>0</v>
      </c>
      <c r="P569" s="38">
        <f t="shared" si="58"/>
        <v>0</v>
      </c>
      <c r="Q569" s="38">
        <f t="shared" si="59"/>
        <v>0</v>
      </c>
      <c r="R569" s="38">
        <f t="shared" si="60"/>
        <v>0</v>
      </c>
      <c r="S569" s="38">
        <f t="shared" si="61"/>
        <v>1</v>
      </c>
      <c r="T569" s="28">
        <f t="shared" si="62"/>
        <v>0</v>
      </c>
    </row>
    <row r="570" spans="1:20">
      <c r="A570" s="28" t="str">
        <f t="shared" si="56"/>
        <v>L0541946</v>
      </c>
      <c r="B570" s="30" t="s">
        <v>2922</v>
      </c>
      <c r="C570" s="30" t="s">
        <v>2609</v>
      </c>
      <c r="D570" s="31" t="s">
        <v>2619</v>
      </c>
      <c r="E570" s="30"/>
      <c r="F570" s="30" t="s">
        <v>2923</v>
      </c>
      <c r="G570" s="34">
        <v>1</v>
      </c>
      <c r="H570" s="30" t="s">
        <v>2856</v>
      </c>
      <c r="I570" s="28">
        <v>1</v>
      </c>
      <c r="J570" s="29"/>
      <c r="K570" s="29"/>
      <c r="L570" s="29"/>
      <c r="M570" s="29"/>
      <c r="N570" s="29">
        <v>1</v>
      </c>
      <c r="O570" s="38">
        <f t="shared" si="57"/>
        <v>0</v>
      </c>
      <c r="P570" s="38">
        <f t="shared" si="58"/>
        <v>0</v>
      </c>
      <c r="Q570" s="38">
        <f t="shared" si="59"/>
        <v>0</v>
      </c>
      <c r="R570" s="38">
        <f t="shared" si="60"/>
        <v>0</v>
      </c>
      <c r="S570" s="38">
        <f t="shared" si="61"/>
        <v>1</v>
      </c>
      <c r="T570" s="28">
        <f t="shared" si="62"/>
        <v>0</v>
      </c>
    </row>
    <row r="571" spans="1:20">
      <c r="A571" s="28" t="str">
        <f t="shared" si="56"/>
        <v>L0541947</v>
      </c>
      <c r="B571" s="30" t="s">
        <v>2924</v>
      </c>
      <c r="C571" s="30" t="s">
        <v>2609</v>
      </c>
      <c r="D571" s="31" t="s">
        <v>2619</v>
      </c>
      <c r="E571" s="30"/>
      <c r="F571" s="30" t="s">
        <v>2925</v>
      </c>
      <c r="G571" s="34">
        <v>1</v>
      </c>
      <c r="H571" s="30" t="s">
        <v>2856</v>
      </c>
      <c r="I571" s="28">
        <v>1</v>
      </c>
      <c r="J571" s="29"/>
      <c r="K571" s="29"/>
      <c r="L571" s="29"/>
      <c r="M571" s="29"/>
      <c r="N571" s="29">
        <v>1</v>
      </c>
      <c r="O571" s="38">
        <f t="shared" si="57"/>
        <v>0</v>
      </c>
      <c r="P571" s="38">
        <f t="shared" si="58"/>
        <v>0</v>
      </c>
      <c r="Q571" s="38">
        <f t="shared" si="59"/>
        <v>0</v>
      </c>
      <c r="R571" s="38">
        <f t="shared" si="60"/>
        <v>0</v>
      </c>
      <c r="S571" s="38">
        <f t="shared" si="61"/>
        <v>1</v>
      </c>
      <c r="T571" s="28">
        <f t="shared" si="62"/>
        <v>0</v>
      </c>
    </row>
    <row r="572" spans="1:20">
      <c r="A572" s="28" t="str">
        <f t="shared" si="56"/>
        <v>L0512765</v>
      </c>
      <c r="B572" s="30" t="s">
        <v>2704</v>
      </c>
      <c r="C572" s="30" t="s">
        <v>2594</v>
      </c>
      <c r="D572" s="30" t="s">
        <v>2606</v>
      </c>
      <c r="E572" s="30"/>
      <c r="F572" s="30" t="s">
        <v>2705</v>
      </c>
      <c r="G572" s="34">
        <v>2</v>
      </c>
      <c r="H572" s="30" t="s">
        <v>2856</v>
      </c>
      <c r="I572" s="28">
        <v>1</v>
      </c>
      <c r="J572" s="29"/>
      <c r="K572" s="29"/>
      <c r="L572" s="29"/>
      <c r="M572" s="29"/>
      <c r="N572" s="29">
        <v>1</v>
      </c>
      <c r="O572" s="38">
        <f t="shared" si="57"/>
        <v>0</v>
      </c>
      <c r="P572" s="38">
        <f t="shared" si="58"/>
        <v>0</v>
      </c>
      <c r="Q572" s="38">
        <f t="shared" si="59"/>
        <v>0</v>
      </c>
      <c r="R572" s="38">
        <f t="shared" si="60"/>
        <v>0</v>
      </c>
      <c r="S572" s="38">
        <f t="shared" si="61"/>
        <v>2</v>
      </c>
      <c r="T572" s="28">
        <f t="shared" si="62"/>
        <v>0</v>
      </c>
    </row>
    <row r="573" spans="1:20">
      <c r="A573" s="28" t="str">
        <f t="shared" si="56"/>
        <v>L0438708</v>
      </c>
      <c r="B573" s="30" t="s">
        <v>2706</v>
      </c>
      <c r="C573" s="30" t="s">
        <v>2662</v>
      </c>
      <c r="D573" s="30" t="s">
        <v>2606</v>
      </c>
      <c r="E573" s="30"/>
      <c r="F573" s="30" t="s">
        <v>2707</v>
      </c>
      <c r="G573" s="34">
        <v>2</v>
      </c>
      <c r="H573" s="30" t="s">
        <v>2856</v>
      </c>
      <c r="I573" s="28">
        <v>1</v>
      </c>
      <c r="J573" s="29"/>
      <c r="K573" s="29"/>
      <c r="L573" s="29"/>
      <c r="M573" s="29"/>
      <c r="N573" s="29">
        <v>1</v>
      </c>
      <c r="O573" s="38">
        <f t="shared" si="57"/>
        <v>0</v>
      </c>
      <c r="P573" s="38">
        <f t="shared" si="58"/>
        <v>0</v>
      </c>
      <c r="Q573" s="38">
        <f t="shared" si="59"/>
        <v>0</v>
      </c>
      <c r="R573" s="38">
        <f t="shared" si="60"/>
        <v>0</v>
      </c>
      <c r="S573" s="38">
        <f t="shared" si="61"/>
        <v>2</v>
      </c>
      <c r="T573" s="28">
        <f t="shared" si="62"/>
        <v>0</v>
      </c>
    </row>
    <row r="574" spans="1:20">
      <c r="A574" s="28" t="str">
        <f t="shared" si="56"/>
        <v>L0544471</v>
      </c>
      <c r="B574" s="30" t="s">
        <v>2926</v>
      </c>
      <c r="C574" s="30" t="s">
        <v>2609</v>
      </c>
      <c r="D574" s="30" t="s">
        <v>2606</v>
      </c>
      <c r="E574" s="30"/>
      <c r="F574" s="30" t="s">
        <v>2927</v>
      </c>
      <c r="G574" s="35">
        <v>4</v>
      </c>
      <c r="H574" s="30" t="s">
        <v>2856</v>
      </c>
      <c r="I574" s="28">
        <v>1</v>
      </c>
      <c r="J574" s="29"/>
      <c r="K574" s="29"/>
      <c r="L574" s="29"/>
      <c r="M574" s="29"/>
      <c r="N574" s="29">
        <v>1</v>
      </c>
      <c r="O574" s="38">
        <f t="shared" si="57"/>
        <v>0</v>
      </c>
      <c r="P574" s="38">
        <f t="shared" si="58"/>
        <v>0</v>
      </c>
      <c r="Q574" s="38">
        <f t="shared" si="59"/>
        <v>0</v>
      </c>
      <c r="R574" s="38">
        <f t="shared" si="60"/>
        <v>0</v>
      </c>
      <c r="S574" s="38">
        <f t="shared" si="61"/>
        <v>4</v>
      </c>
      <c r="T574" s="28">
        <f t="shared" si="62"/>
        <v>0</v>
      </c>
    </row>
    <row r="575" spans="1:20">
      <c r="A575" s="28" t="str">
        <f t="shared" si="56"/>
        <v>L0448017</v>
      </c>
      <c r="B575" s="30" t="s">
        <v>2928</v>
      </c>
      <c r="C575" s="30" t="s">
        <v>2609</v>
      </c>
      <c r="D575" s="30" t="s">
        <v>2606</v>
      </c>
      <c r="E575" s="30"/>
      <c r="F575" s="30" t="s">
        <v>2929</v>
      </c>
      <c r="G575" s="35">
        <v>4</v>
      </c>
      <c r="H575" s="30" t="s">
        <v>2856</v>
      </c>
      <c r="I575" s="28">
        <v>1</v>
      </c>
      <c r="J575" s="29"/>
      <c r="K575" s="29"/>
      <c r="L575" s="29"/>
      <c r="M575" s="29"/>
      <c r="N575" s="29">
        <v>1</v>
      </c>
      <c r="O575" s="38">
        <f t="shared" si="57"/>
        <v>0</v>
      </c>
      <c r="P575" s="38">
        <f t="shared" si="58"/>
        <v>0</v>
      </c>
      <c r="Q575" s="38">
        <f t="shared" si="59"/>
        <v>0</v>
      </c>
      <c r="R575" s="38">
        <f t="shared" si="60"/>
        <v>0</v>
      </c>
      <c r="S575" s="38">
        <f t="shared" si="61"/>
        <v>4</v>
      </c>
      <c r="T575" s="28">
        <f t="shared" si="62"/>
        <v>0</v>
      </c>
    </row>
    <row r="576" spans="1:20">
      <c r="A576" s="28" t="str">
        <f t="shared" si="56"/>
        <v>L0568311</v>
      </c>
      <c r="B576" s="30" t="s">
        <v>2708</v>
      </c>
      <c r="C576" s="30" t="s">
        <v>2609</v>
      </c>
      <c r="D576" s="30" t="s">
        <v>2606</v>
      </c>
      <c r="E576" s="30"/>
      <c r="F576" s="30" t="s">
        <v>2709</v>
      </c>
      <c r="G576" s="35">
        <v>2</v>
      </c>
      <c r="H576" s="30" t="s">
        <v>2856</v>
      </c>
      <c r="I576" s="28">
        <v>1</v>
      </c>
      <c r="J576" s="29"/>
      <c r="K576" s="29"/>
      <c r="L576" s="29"/>
      <c r="M576" s="29"/>
      <c r="N576" s="29">
        <v>1</v>
      </c>
      <c r="O576" s="38">
        <f t="shared" si="57"/>
        <v>0</v>
      </c>
      <c r="P576" s="38">
        <f t="shared" si="58"/>
        <v>0</v>
      </c>
      <c r="Q576" s="38">
        <f t="shared" si="59"/>
        <v>0</v>
      </c>
      <c r="R576" s="38">
        <f t="shared" si="60"/>
        <v>0</v>
      </c>
      <c r="S576" s="38">
        <f t="shared" si="61"/>
        <v>2</v>
      </c>
      <c r="T576" s="28">
        <f t="shared" si="62"/>
        <v>0</v>
      </c>
    </row>
    <row r="577" spans="1:20">
      <c r="A577" s="28" t="str">
        <f t="shared" si="56"/>
        <v>L0417110</v>
      </c>
      <c r="B577" s="30" t="s">
        <v>2710</v>
      </c>
      <c r="C577" s="30" t="s">
        <v>2609</v>
      </c>
      <c r="D577" s="30" t="s">
        <v>2619</v>
      </c>
      <c r="E577" s="30" t="s">
        <v>309</v>
      </c>
      <c r="F577" s="30" t="s">
        <v>2711</v>
      </c>
      <c r="G577" s="35">
        <v>2</v>
      </c>
      <c r="H577" s="30" t="s">
        <v>2856</v>
      </c>
      <c r="I577" s="28">
        <v>1</v>
      </c>
      <c r="J577" s="29"/>
      <c r="K577" s="29"/>
      <c r="L577" s="29"/>
      <c r="M577" s="29"/>
      <c r="N577" s="29">
        <v>1</v>
      </c>
      <c r="O577" s="38">
        <f t="shared" si="57"/>
        <v>0</v>
      </c>
      <c r="P577" s="38">
        <f t="shared" si="58"/>
        <v>0</v>
      </c>
      <c r="Q577" s="38">
        <f t="shared" si="59"/>
        <v>0</v>
      </c>
      <c r="R577" s="38">
        <f t="shared" si="60"/>
        <v>0</v>
      </c>
      <c r="S577" s="38">
        <f t="shared" si="61"/>
        <v>2</v>
      </c>
      <c r="T577" s="28">
        <f t="shared" si="62"/>
        <v>0</v>
      </c>
    </row>
    <row r="578" spans="1:20">
      <c r="A578" s="28" t="str">
        <f t="shared" ref="A578:A641" si="63">B578&amp;E578</f>
        <v>L0568126</v>
      </c>
      <c r="B578" s="30" t="s">
        <v>2712</v>
      </c>
      <c r="C578" s="30" t="s">
        <v>2609</v>
      </c>
      <c r="D578" s="30" t="s">
        <v>2606</v>
      </c>
      <c r="E578" s="30"/>
      <c r="F578" s="30" t="s">
        <v>2713</v>
      </c>
      <c r="G578" s="35">
        <v>1</v>
      </c>
      <c r="H578" s="30" t="s">
        <v>2856</v>
      </c>
      <c r="I578" s="28">
        <v>1</v>
      </c>
      <c r="J578" s="29"/>
      <c r="K578" s="29"/>
      <c r="L578" s="29"/>
      <c r="M578" s="29"/>
      <c r="N578" s="29">
        <v>1</v>
      </c>
      <c r="O578" s="38">
        <f t="shared" si="57"/>
        <v>0</v>
      </c>
      <c r="P578" s="38">
        <f t="shared" si="58"/>
        <v>0</v>
      </c>
      <c r="Q578" s="38">
        <f t="shared" si="59"/>
        <v>0</v>
      </c>
      <c r="R578" s="38">
        <f t="shared" si="60"/>
        <v>0</v>
      </c>
      <c r="S578" s="38">
        <f t="shared" si="61"/>
        <v>1</v>
      </c>
      <c r="T578" s="28">
        <f t="shared" si="62"/>
        <v>0</v>
      </c>
    </row>
    <row r="579" spans="1:20">
      <c r="A579" s="28" t="str">
        <f t="shared" si="63"/>
        <v>L0417184</v>
      </c>
      <c r="B579" s="30" t="s">
        <v>2714</v>
      </c>
      <c r="C579" s="30" t="s">
        <v>2609</v>
      </c>
      <c r="D579" s="30" t="s">
        <v>2595</v>
      </c>
      <c r="E579" s="30" t="s">
        <v>309</v>
      </c>
      <c r="F579" s="30" t="s">
        <v>2715</v>
      </c>
      <c r="G579" s="35">
        <v>1</v>
      </c>
      <c r="H579" s="30" t="s">
        <v>2856</v>
      </c>
      <c r="I579" s="28">
        <v>1</v>
      </c>
      <c r="J579" s="29"/>
      <c r="K579" s="29"/>
      <c r="L579" s="29"/>
      <c r="M579" s="29"/>
      <c r="N579" s="29">
        <v>1</v>
      </c>
      <c r="O579" s="38">
        <f t="shared" ref="O579:O642" si="64">J579*G579</f>
        <v>0</v>
      </c>
      <c r="P579" s="38">
        <f t="shared" ref="P579:P642" si="65">K579*G579</f>
        <v>0</v>
      </c>
      <c r="Q579" s="38">
        <f t="shared" ref="Q579:Q642" si="66">L579*G579</f>
        <v>0</v>
      </c>
      <c r="R579" s="38">
        <f t="shared" ref="R579:R642" si="67">M579*G579</f>
        <v>0</v>
      </c>
      <c r="S579" s="38">
        <f t="shared" ref="S579:S642" si="68">G579*N579</f>
        <v>1</v>
      </c>
      <c r="T579" s="28">
        <f t="shared" ref="T579:T642" si="69">I579-J579-K579-L579-M579-N579</f>
        <v>0</v>
      </c>
    </row>
    <row r="580" spans="1:20">
      <c r="A580" s="28" t="str">
        <f t="shared" si="63"/>
        <v>L0568127</v>
      </c>
      <c r="B580" s="30" t="s">
        <v>2716</v>
      </c>
      <c r="C580" s="30" t="s">
        <v>2609</v>
      </c>
      <c r="D580" s="30" t="s">
        <v>2606</v>
      </c>
      <c r="E580" s="30"/>
      <c r="F580" s="30" t="s">
        <v>2717</v>
      </c>
      <c r="G580" s="35">
        <v>1</v>
      </c>
      <c r="H580" s="30" t="s">
        <v>2856</v>
      </c>
      <c r="I580" s="28">
        <v>1</v>
      </c>
      <c r="J580" s="29"/>
      <c r="K580" s="29"/>
      <c r="L580" s="29"/>
      <c r="M580" s="29"/>
      <c r="N580" s="29">
        <v>1</v>
      </c>
      <c r="O580" s="38">
        <f t="shared" si="64"/>
        <v>0</v>
      </c>
      <c r="P580" s="38">
        <f t="shared" si="65"/>
        <v>0</v>
      </c>
      <c r="Q580" s="38">
        <f t="shared" si="66"/>
        <v>0</v>
      </c>
      <c r="R580" s="38">
        <f t="shared" si="67"/>
        <v>0</v>
      </c>
      <c r="S580" s="38">
        <f t="shared" si="68"/>
        <v>1</v>
      </c>
      <c r="T580" s="28">
        <f t="shared" si="69"/>
        <v>0</v>
      </c>
    </row>
    <row r="581" spans="1:20">
      <c r="A581" s="28" t="str">
        <f t="shared" si="63"/>
        <v>L0417183</v>
      </c>
      <c r="B581" s="30" t="s">
        <v>2718</v>
      </c>
      <c r="C581" s="30" t="s">
        <v>2609</v>
      </c>
      <c r="D581" s="30" t="s">
        <v>2595</v>
      </c>
      <c r="E581" s="30" t="s">
        <v>309</v>
      </c>
      <c r="F581" s="30" t="s">
        <v>2719</v>
      </c>
      <c r="G581" s="35">
        <v>1</v>
      </c>
      <c r="H581" s="30" t="s">
        <v>2856</v>
      </c>
      <c r="I581" s="28">
        <v>1</v>
      </c>
      <c r="J581" s="29"/>
      <c r="K581" s="29"/>
      <c r="L581" s="29"/>
      <c r="M581" s="29"/>
      <c r="N581" s="29">
        <v>1</v>
      </c>
      <c r="O581" s="38">
        <f t="shared" si="64"/>
        <v>0</v>
      </c>
      <c r="P581" s="38">
        <f t="shared" si="65"/>
        <v>0</v>
      </c>
      <c r="Q581" s="38">
        <f t="shared" si="66"/>
        <v>0</v>
      </c>
      <c r="R581" s="38">
        <f t="shared" si="67"/>
        <v>0</v>
      </c>
      <c r="S581" s="38">
        <f t="shared" si="68"/>
        <v>1</v>
      </c>
      <c r="T581" s="28">
        <f t="shared" si="69"/>
        <v>0</v>
      </c>
    </row>
    <row r="582" spans="1:20">
      <c r="A582" s="28" t="str">
        <f t="shared" si="63"/>
        <v>L0486925ACO</v>
      </c>
      <c r="B582" s="30" t="s">
        <v>2930</v>
      </c>
      <c r="C582" s="30" t="s">
        <v>2609</v>
      </c>
      <c r="D582" s="908" t="s">
        <v>2595</v>
      </c>
      <c r="E582" s="30" t="s">
        <v>2828</v>
      </c>
      <c r="F582" s="32" t="s">
        <v>2931</v>
      </c>
      <c r="G582" s="33">
        <v>1</v>
      </c>
      <c r="H582" s="30" t="s">
        <v>2856</v>
      </c>
      <c r="I582" s="28">
        <v>1</v>
      </c>
      <c r="J582" s="29"/>
      <c r="K582" s="29"/>
      <c r="L582" s="29"/>
      <c r="M582" s="29"/>
      <c r="N582" s="29">
        <v>1</v>
      </c>
      <c r="O582" s="38">
        <f t="shared" si="64"/>
        <v>0</v>
      </c>
      <c r="P582" s="38">
        <f t="shared" si="65"/>
        <v>0</v>
      </c>
      <c r="Q582" s="38">
        <f t="shared" si="66"/>
        <v>0</v>
      </c>
      <c r="R582" s="38">
        <f t="shared" si="67"/>
        <v>0</v>
      </c>
      <c r="S582" s="38">
        <f t="shared" si="68"/>
        <v>1</v>
      </c>
      <c r="T582" s="28">
        <f t="shared" si="69"/>
        <v>0</v>
      </c>
    </row>
    <row r="583" spans="1:20">
      <c r="A583" s="28" t="str">
        <f t="shared" si="63"/>
        <v>L0525469ACO</v>
      </c>
      <c r="B583" s="30" t="s">
        <v>2722</v>
      </c>
      <c r="C583" s="30" t="s">
        <v>2594</v>
      </c>
      <c r="D583" s="908" t="s">
        <v>2595</v>
      </c>
      <c r="E583" s="30" t="s">
        <v>2828</v>
      </c>
      <c r="F583" s="32" t="s">
        <v>2723</v>
      </c>
      <c r="G583" s="33">
        <v>1</v>
      </c>
      <c r="H583" s="30" t="s">
        <v>2856</v>
      </c>
      <c r="I583" s="28">
        <v>1</v>
      </c>
      <c r="J583" s="29"/>
      <c r="K583" s="29"/>
      <c r="L583" s="29"/>
      <c r="M583" s="29"/>
      <c r="N583" s="29">
        <v>1</v>
      </c>
      <c r="O583" s="38">
        <f t="shared" si="64"/>
        <v>0</v>
      </c>
      <c r="P583" s="38">
        <f t="shared" si="65"/>
        <v>0</v>
      </c>
      <c r="Q583" s="38">
        <f t="shared" si="66"/>
        <v>0</v>
      </c>
      <c r="R583" s="38">
        <f t="shared" si="67"/>
        <v>0</v>
      </c>
      <c r="S583" s="38">
        <f t="shared" si="68"/>
        <v>1</v>
      </c>
      <c r="T583" s="28">
        <f t="shared" si="69"/>
        <v>0</v>
      </c>
    </row>
    <row r="584" spans="1:20">
      <c r="A584" s="28" t="str">
        <f t="shared" si="63"/>
        <v>L0525470ACO</v>
      </c>
      <c r="B584" s="30" t="s">
        <v>2724</v>
      </c>
      <c r="C584" s="30" t="s">
        <v>2594</v>
      </c>
      <c r="D584" s="908" t="s">
        <v>2595</v>
      </c>
      <c r="E584" s="30" t="s">
        <v>2828</v>
      </c>
      <c r="F584" s="32" t="s">
        <v>2725</v>
      </c>
      <c r="G584" s="33">
        <v>1</v>
      </c>
      <c r="H584" s="30" t="s">
        <v>2856</v>
      </c>
      <c r="I584" s="28">
        <v>1</v>
      </c>
      <c r="J584" s="29"/>
      <c r="K584" s="29"/>
      <c r="L584" s="29"/>
      <c r="M584" s="29"/>
      <c r="N584" s="29">
        <v>1</v>
      </c>
      <c r="O584" s="38">
        <f t="shared" si="64"/>
        <v>0</v>
      </c>
      <c r="P584" s="38">
        <f t="shared" si="65"/>
        <v>0</v>
      </c>
      <c r="Q584" s="38">
        <f t="shared" si="66"/>
        <v>0</v>
      </c>
      <c r="R584" s="38">
        <f t="shared" si="67"/>
        <v>0</v>
      </c>
      <c r="S584" s="38">
        <f t="shared" si="68"/>
        <v>1</v>
      </c>
      <c r="T584" s="28">
        <f t="shared" si="69"/>
        <v>0</v>
      </c>
    </row>
    <row r="585" spans="1:20">
      <c r="A585" s="28" t="str">
        <f t="shared" si="63"/>
        <v>L0486935ACO</v>
      </c>
      <c r="B585" s="30" t="s">
        <v>2932</v>
      </c>
      <c r="C585" s="30" t="s">
        <v>2594</v>
      </c>
      <c r="D585" s="908" t="s">
        <v>2595</v>
      </c>
      <c r="E585" s="30" t="s">
        <v>2828</v>
      </c>
      <c r="F585" s="32" t="s">
        <v>2933</v>
      </c>
      <c r="G585" s="33">
        <v>1</v>
      </c>
      <c r="H585" s="30" t="s">
        <v>2856</v>
      </c>
      <c r="I585" s="28">
        <v>1</v>
      </c>
      <c r="J585" s="29"/>
      <c r="K585" s="29"/>
      <c r="L585" s="29"/>
      <c r="M585" s="29"/>
      <c r="N585" s="29">
        <v>1</v>
      </c>
      <c r="O585" s="38">
        <f t="shared" si="64"/>
        <v>0</v>
      </c>
      <c r="P585" s="38">
        <f t="shared" si="65"/>
        <v>0</v>
      </c>
      <c r="Q585" s="38">
        <f t="shared" si="66"/>
        <v>0</v>
      </c>
      <c r="R585" s="38">
        <f t="shared" si="67"/>
        <v>0</v>
      </c>
      <c r="S585" s="38">
        <f t="shared" si="68"/>
        <v>1</v>
      </c>
      <c r="T585" s="28">
        <f t="shared" si="69"/>
        <v>0</v>
      </c>
    </row>
    <row r="586" spans="1:20">
      <c r="A586" s="28" t="str">
        <f t="shared" si="63"/>
        <v>L0474316</v>
      </c>
      <c r="B586" s="30" t="s">
        <v>2934</v>
      </c>
      <c r="C586" s="32" t="s">
        <v>2639</v>
      </c>
      <c r="D586" s="909" t="s">
        <v>2619</v>
      </c>
      <c r="E586" s="30"/>
      <c r="F586" s="30" t="s">
        <v>2935</v>
      </c>
      <c r="G586" s="35">
        <v>1</v>
      </c>
      <c r="H586" s="30" t="s">
        <v>2856</v>
      </c>
      <c r="I586" s="28">
        <v>1</v>
      </c>
      <c r="J586" s="29"/>
      <c r="K586" s="29"/>
      <c r="L586" s="29"/>
      <c r="M586" s="29"/>
      <c r="N586" s="29">
        <v>1</v>
      </c>
      <c r="O586" s="38">
        <f t="shared" si="64"/>
        <v>0</v>
      </c>
      <c r="P586" s="38">
        <f t="shared" si="65"/>
        <v>0</v>
      </c>
      <c r="Q586" s="38">
        <f t="shared" si="66"/>
        <v>0</v>
      </c>
      <c r="R586" s="38">
        <f t="shared" si="67"/>
        <v>0</v>
      </c>
      <c r="S586" s="38">
        <f t="shared" si="68"/>
        <v>1</v>
      </c>
      <c r="T586" s="28">
        <f t="shared" si="69"/>
        <v>0</v>
      </c>
    </row>
    <row r="587" spans="1:20">
      <c r="A587" s="28" t="str">
        <f t="shared" si="63"/>
        <v>L0533669</v>
      </c>
      <c r="B587" s="30" t="s">
        <v>2936</v>
      </c>
      <c r="C587" s="30" t="s">
        <v>2639</v>
      </c>
      <c r="D587" s="909" t="s">
        <v>2595</v>
      </c>
      <c r="E587" s="30"/>
      <c r="F587" s="30" t="s">
        <v>2937</v>
      </c>
      <c r="G587" s="35">
        <v>1</v>
      </c>
      <c r="H587" s="30" t="s">
        <v>2856</v>
      </c>
      <c r="I587" s="28">
        <v>1</v>
      </c>
      <c r="J587" s="29"/>
      <c r="K587" s="29"/>
      <c r="L587" s="29"/>
      <c r="M587" s="29"/>
      <c r="N587" s="29">
        <v>1</v>
      </c>
      <c r="O587" s="38">
        <f t="shared" si="64"/>
        <v>0</v>
      </c>
      <c r="P587" s="38">
        <f t="shared" si="65"/>
        <v>0</v>
      </c>
      <c r="Q587" s="38">
        <f t="shared" si="66"/>
        <v>0</v>
      </c>
      <c r="R587" s="38">
        <f t="shared" si="67"/>
        <v>0</v>
      </c>
      <c r="S587" s="38">
        <f t="shared" si="68"/>
        <v>1</v>
      </c>
      <c r="T587" s="28">
        <f t="shared" si="69"/>
        <v>0</v>
      </c>
    </row>
    <row r="588" spans="1:20">
      <c r="A588" s="28" t="str">
        <f t="shared" si="63"/>
        <v>L0497155ACO</v>
      </c>
      <c r="B588" s="30" t="s">
        <v>2732</v>
      </c>
      <c r="C588" s="32" t="s">
        <v>2662</v>
      </c>
      <c r="D588" s="909" t="s">
        <v>2606</v>
      </c>
      <c r="E588" s="30" t="s">
        <v>2828</v>
      </c>
      <c r="F588" s="30" t="s">
        <v>2733</v>
      </c>
      <c r="G588" s="35">
        <v>1</v>
      </c>
      <c r="H588" s="30" t="s">
        <v>2856</v>
      </c>
      <c r="I588" s="28">
        <v>1</v>
      </c>
      <c r="J588" s="29"/>
      <c r="K588" s="29"/>
      <c r="L588" s="29"/>
      <c r="M588" s="29"/>
      <c r="N588" s="29">
        <v>1</v>
      </c>
      <c r="O588" s="38">
        <f t="shared" si="64"/>
        <v>0</v>
      </c>
      <c r="P588" s="38">
        <f t="shared" si="65"/>
        <v>0</v>
      </c>
      <c r="Q588" s="38">
        <f t="shared" si="66"/>
        <v>0</v>
      </c>
      <c r="R588" s="38">
        <f t="shared" si="67"/>
        <v>0</v>
      </c>
      <c r="S588" s="38">
        <f t="shared" si="68"/>
        <v>1</v>
      </c>
      <c r="T588" s="28">
        <f t="shared" si="69"/>
        <v>0</v>
      </c>
    </row>
    <row r="589" spans="1:20">
      <c r="A589" s="28" t="str">
        <f t="shared" si="63"/>
        <v>L0474562</v>
      </c>
      <c r="B589" s="30" t="s">
        <v>2734</v>
      </c>
      <c r="C589" s="30" t="s">
        <v>2594</v>
      </c>
      <c r="D589" s="30" t="s">
        <v>2619</v>
      </c>
      <c r="E589" s="30"/>
      <c r="F589" s="30" t="s">
        <v>2735</v>
      </c>
      <c r="G589" s="35">
        <v>1</v>
      </c>
      <c r="H589" s="30" t="s">
        <v>2856</v>
      </c>
      <c r="I589" s="28">
        <v>1</v>
      </c>
      <c r="J589" s="29"/>
      <c r="K589" s="29"/>
      <c r="L589" s="29"/>
      <c r="M589" s="29"/>
      <c r="N589" s="29">
        <v>1</v>
      </c>
      <c r="O589" s="38">
        <f t="shared" si="64"/>
        <v>0</v>
      </c>
      <c r="P589" s="38">
        <f t="shared" si="65"/>
        <v>0</v>
      </c>
      <c r="Q589" s="38">
        <f t="shared" si="66"/>
        <v>0</v>
      </c>
      <c r="R589" s="38">
        <f t="shared" si="67"/>
        <v>0</v>
      </c>
      <c r="S589" s="38">
        <f t="shared" si="68"/>
        <v>1</v>
      </c>
      <c r="T589" s="28">
        <f t="shared" si="69"/>
        <v>0</v>
      </c>
    </row>
    <row r="590" spans="1:20">
      <c r="A590" s="28" t="str">
        <f t="shared" si="63"/>
        <v>L0491820</v>
      </c>
      <c r="B590" s="30" t="s">
        <v>2736</v>
      </c>
      <c r="C590" s="30" t="s">
        <v>2594</v>
      </c>
      <c r="D590" s="30" t="s">
        <v>2595</v>
      </c>
      <c r="E590" s="30"/>
      <c r="F590" s="30" t="s">
        <v>2737</v>
      </c>
      <c r="G590" s="35">
        <v>1</v>
      </c>
      <c r="H590" s="30" t="s">
        <v>2856</v>
      </c>
      <c r="I590" s="28">
        <v>1</v>
      </c>
      <c r="J590" s="29"/>
      <c r="K590" s="29"/>
      <c r="L590" s="29"/>
      <c r="M590" s="29"/>
      <c r="N590" s="29">
        <v>1</v>
      </c>
      <c r="O590" s="38">
        <f t="shared" si="64"/>
        <v>0</v>
      </c>
      <c r="P590" s="38">
        <f t="shared" si="65"/>
        <v>0</v>
      </c>
      <c r="Q590" s="38">
        <f t="shared" si="66"/>
        <v>0</v>
      </c>
      <c r="R590" s="38">
        <f t="shared" si="67"/>
        <v>0</v>
      </c>
      <c r="S590" s="38">
        <f t="shared" si="68"/>
        <v>1</v>
      </c>
      <c r="T590" s="28">
        <f t="shared" si="69"/>
        <v>0</v>
      </c>
    </row>
    <row r="591" spans="1:20">
      <c r="A591" s="28" t="str">
        <f t="shared" si="63"/>
        <v>L0495306</v>
      </c>
      <c r="B591" s="30" t="s">
        <v>2738</v>
      </c>
      <c r="C591" s="30" t="s">
        <v>2594</v>
      </c>
      <c r="D591" s="30" t="s">
        <v>2606</v>
      </c>
      <c r="E591" s="30"/>
      <c r="F591" s="30" t="s">
        <v>2739</v>
      </c>
      <c r="G591" s="35">
        <v>1</v>
      </c>
      <c r="H591" s="30" t="s">
        <v>2856</v>
      </c>
      <c r="I591" s="28">
        <v>1</v>
      </c>
      <c r="J591" s="29"/>
      <c r="K591" s="29"/>
      <c r="L591" s="29"/>
      <c r="M591" s="29"/>
      <c r="N591" s="29">
        <v>1</v>
      </c>
      <c r="O591" s="38">
        <f t="shared" si="64"/>
        <v>0</v>
      </c>
      <c r="P591" s="38">
        <f t="shared" si="65"/>
        <v>0</v>
      </c>
      <c r="Q591" s="38">
        <f t="shared" si="66"/>
        <v>0</v>
      </c>
      <c r="R591" s="38">
        <f t="shared" si="67"/>
        <v>0</v>
      </c>
      <c r="S591" s="38">
        <f t="shared" si="68"/>
        <v>1</v>
      </c>
      <c r="T591" s="28">
        <f t="shared" si="69"/>
        <v>0</v>
      </c>
    </row>
    <row r="592" spans="1:20">
      <c r="A592" s="28" t="str">
        <f t="shared" si="63"/>
        <v>L0474563</v>
      </c>
      <c r="B592" s="30" t="s">
        <v>2740</v>
      </c>
      <c r="C592" s="30" t="s">
        <v>2594</v>
      </c>
      <c r="D592" s="30" t="s">
        <v>2619</v>
      </c>
      <c r="E592" s="30"/>
      <c r="F592" s="30" t="s">
        <v>2741</v>
      </c>
      <c r="G592" s="35">
        <v>1</v>
      </c>
      <c r="H592" s="30" t="s">
        <v>2856</v>
      </c>
      <c r="I592" s="28">
        <v>1</v>
      </c>
      <c r="J592" s="29"/>
      <c r="K592" s="29"/>
      <c r="L592" s="29"/>
      <c r="M592" s="29"/>
      <c r="N592" s="29">
        <v>1</v>
      </c>
      <c r="O592" s="38">
        <f t="shared" si="64"/>
        <v>0</v>
      </c>
      <c r="P592" s="38">
        <f t="shared" si="65"/>
        <v>0</v>
      </c>
      <c r="Q592" s="38">
        <f t="shared" si="66"/>
        <v>0</v>
      </c>
      <c r="R592" s="38">
        <f t="shared" si="67"/>
        <v>0</v>
      </c>
      <c r="S592" s="38">
        <f t="shared" si="68"/>
        <v>1</v>
      </c>
      <c r="T592" s="28">
        <f t="shared" si="69"/>
        <v>0</v>
      </c>
    </row>
    <row r="593" spans="1:20">
      <c r="A593" s="28" t="str">
        <f t="shared" si="63"/>
        <v>L0474556</v>
      </c>
      <c r="B593" s="30" t="s">
        <v>2742</v>
      </c>
      <c r="C593" s="30" t="s">
        <v>2594</v>
      </c>
      <c r="D593" s="30" t="s">
        <v>2619</v>
      </c>
      <c r="E593" s="30"/>
      <c r="F593" s="30" t="s">
        <v>2743</v>
      </c>
      <c r="G593" s="35">
        <v>1</v>
      </c>
      <c r="H593" s="30" t="s">
        <v>2856</v>
      </c>
      <c r="I593" s="28">
        <v>1</v>
      </c>
      <c r="J593" s="29"/>
      <c r="K593" s="29"/>
      <c r="L593" s="29"/>
      <c r="M593" s="29"/>
      <c r="N593" s="29">
        <v>1</v>
      </c>
      <c r="O593" s="38">
        <f t="shared" si="64"/>
        <v>0</v>
      </c>
      <c r="P593" s="38">
        <f t="shared" si="65"/>
        <v>0</v>
      </c>
      <c r="Q593" s="38">
        <f t="shared" si="66"/>
        <v>0</v>
      </c>
      <c r="R593" s="38">
        <f t="shared" si="67"/>
        <v>0</v>
      </c>
      <c r="S593" s="38">
        <f t="shared" si="68"/>
        <v>1</v>
      </c>
      <c r="T593" s="28">
        <f t="shared" si="69"/>
        <v>0</v>
      </c>
    </row>
    <row r="594" spans="1:20">
      <c r="A594" s="28" t="str">
        <f t="shared" si="63"/>
        <v>L0491821</v>
      </c>
      <c r="B594" s="30" t="s">
        <v>2744</v>
      </c>
      <c r="C594" s="30" t="s">
        <v>2594</v>
      </c>
      <c r="D594" s="30" t="s">
        <v>2595</v>
      </c>
      <c r="E594" s="30"/>
      <c r="F594" s="30" t="s">
        <v>2745</v>
      </c>
      <c r="G594" s="35">
        <v>1</v>
      </c>
      <c r="H594" s="30" t="s">
        <v>2856</v>
      </c>
      <c r="I594" s="28">
        <v>1</v>
      </c>
      <c r="J594" s="29"/>
      <c r="K594" s="29"/>
      <c r="L594" s="29"/>
      <c r="M594" s="29"/>
      <c r="N594" s="29">
        <v>1</v>
      </c>
      <c r="O594" s="38">
        <f t="shared" si="64"/>
        <v>0</v>
      </c>
      <c r="P594" s="38">
        <f t="shared" si="65"/>
        <v>0</v>
      </c>
      <c r="Q594" s="38">
        <f t="shared" si="66"/>
        <v>0</v>
      </c>
      <c r="R594" s="38">
        <f t="shared" si="67"/>
        <v>0</v>
      </c>
      <c r="S594" s="38">
        <f t="shared" si="68"/>
        <v>1</v>
      </c>
      <c r="T594" s="28">
        <f t="shared" si="69"/>
        <v>0</v>
      </c>
    </row>
    <row r="595" spans="1:20">
      <c r="A595" s="28" t="str">
        <f t="shared" si="63"/>
        <v>L0495305</v>
      </c>
      <c r="B595" s="30" t="s">
        <v>2746</v>
      </c>
      <c r="C595" s="30" t="s">
        <v>2594</v>
      </c>
      <c r="D595" s="30" t="s">
        <v>2606</v>
      </c>
      <c r="E595" s="30"/>
      <c r="F595" s="30" t="s">
        <v>2747</v>
      </c>
      <c r="G595" s="35">
        <v>1</v>
      </c>
      <c r="H595" s="30" t="s">
        <v>2856</v>
      </c>
      <c r="I595" s="28">
        <v>1</v>
      </c>
      <c r="J595" s="29"/>
      <c r="K595" s="29"/>
      <c r="L595" s="29"/>
      <c r="M595" s="29"/>
      <c r="N595" s="29">
        <v>1</v>
      </c>
      <c r="O595" s="38">
        <f t="shared" si="64"/>
        <v>0</v>
      </c>
      <c r="P595" s="38">
        <f t="shared" si="65"/>
        <v>0</v>
      </c>
      <c r="Q595" s="38">
        <f t="shared" si="66"/>
        <v>0</v>
      </c>
      <c r="R595" s="38">
        <f t="shared" si="67"/>
        <v>0</v>
      </c>
      <c r="S595" s="38">
        <f t="shared" si="68"/>
        <v>1</v>
      </c>
      <c r="T595" s="28">
        <f t="shared" si="69"/>
        <v>0</v>
      </c>
    </row>
    <row r="596" spans="1:20">
      <c r="A596" s="28" t="str">
        <f t="shared" si="63"/>
        <v>L0474559</v>
      </c>
      <c r="B596" s="30" t="s">
        <v>2748</v>
      </c>
      <c r="C596" s="30" t="s">
        <v>2594</v>
      </c>
      <c r="D596" s="30" t="s">
        <v>2619</v>
      </c>
      <c r="E596" s="30"/>
      <c r="F596" s="30" t="s">
        <v>2749</v>
      </c>
      <c r="G596" s="35">
        <v>1</v>
      </c>
      <c r="H596" s="30" t="s">
        <v>2856</v>
      </c>
      <c r="I596" s="28">
        <v>1</v>
      </c>
      <c r="J596" s="29"/>
      <c r="K596" s="29"/>
      <c r="L596" s="29"/>
      <c r="M596" s="29"/>
      <c r="N596" s="29">
        <v>1</v>
      </c>
      <c r="O596" s="38">
        <f t="shared" si="64"/>
        <v>0</v>
      </c>
      <c r="P596" s="38">
        <f t="shared" si="65"/>
        <v>0</v>
      </c>
      <c r="Q596" s="38">
        <f t="shared" si="66"/>
        <v>0</v>
      </c>
      <c r="R596" s="38">
        <f t="shared" si="67"/>
        <v>0</v>
      </c>
      <c r="S596" s="38">
        <f t="shared" si="68"/>
        <v>1</v>
      </c>
      <c r="T596" s="28">
        <f t="shared" si="69"/>
        <v>0</v>
      </c>
    </row>
    <row r="597" spans="1:20">
      <c r="A597" s="28" t="str">
        <f t="shared" si="63"/>
        <v>L0492939</v>
      </c>
      <c r="B597" s="30" t="s">
        <v>2750</v>
      </c>
      <c r="C597" s="30" t="s">
        <v>2609</v>
      </c>
      <c r="D597" s="30" t="s">
        <v>2595</v>
      </c>
      <c r="E597" s="30"/>
      <c r="F597" s="30" t="s">
        <v>2751</v>
      </c>
      <c r="G597" s="35">
        <v>1</v>
      </c>
      <c r="H597" s="30" t="s">
        <v>2856</v>
      </c>
      <c r="I597" s="28">
        <v>1</v>
      </c>
      <c r="J597" s="29"/>
      <c r="K597" s="29"/>
      <c r="L597" s="29"/>
      <c r="M597" s="29"/>
      <c r="N597" s="29">
        <v>1</v>
      </c>
      <c r="O597" s="38">
        <f t="shared" si="64"/>
        <v>0</v>
      </c>
      <c r="P597" s="38">
        <f t="shared" si="65"/>
        <v>0</v>
      </c>
      <c r="Q597" s="38">
        <f t="shared" si="66"/>
        <v>0</v>
      </c>
      <c r="R597" s="38">
        <f t="shared" si="67"/>
        <v>0</v>
      </c>
      <c r="S597" s="38">
        <f t="shared" si="68"/>
        <v>1</v>
      </c>
      <c r="T597" s="28">
        <f t="shared" si="69"/>
        <v>0</v>
      </c>
    </row>
    <row r="598" spans="1:20">
      <c r="A598" s="28" t="str">
        <f t="shared" si="63"/>
        <v>L0017067</v>
      </c>
      <c r="B598" s="30" t="s">
        <v>2752</v>
      </c>
      <c r="C598" s="30" t="s">
        <v>2609</v>
      </c>
      <c r="D598" s="30" t="s">
        <v>2595</v>
      </c>
      <c r="E598" s="30"/>
      <c r="F598" s="30" t="s">
        <v>2753</v>
      </c>
      <c r="G598" s="35">
        <v>2</v>
      </c>
      <c r="H598" s="30" t="s">
        <v>2856</v>
      </c>
      <c r="I598" s="28">
        <v>1</v>
      </c>
      <c r="J598" s="29"/>
      <c r="K598" s="29"/>
      <c r="L598" s="29"/>
      <c r="M598" s="29"/>
      <c r="N598" s="29">
        <v>1</v>
      </c>
      <c r="O598" s="38">
        <f t="shared" si="64"/>
        <v>0</v>
      </c>
      <c r="P598" s="38">
        <f t="shared" si="65"/>
        <v>0</v>
      </c>
      <c r="Q598" s="38">
        <f t="shared" si="66"/>
        <v>0</v>
      </c>
      <c r="R598" s="38">
        <f t="shared" si="67"/>
        <v>0</v>
      </c>
      <c r="S598" s="38">
        <f t="shared" si="68"/>
        <v>2</v>
      </c>
      <c r="T598" s="28">
        <f t="shared" si="69"/>
        <v>0</v>
      </c>
    </row>
    <row r="599" spans="1:20">
      <c r="A599" s="28" t="str">
        <f t="shared" si="63"/>
        <v>L0017048</v>
      </c>
      <c r="B599" s="30" t="s">
        <v>2754</v>
      </c>
      <c r="C599" s="30" t="s">
        <v>2609</v>
      </c>
      <c r="D599" s="30" t="s">
        <v>2606</v>
      </c>
      <c r="E599" s="30"/>
      <c r="F599" s="30" t="s">
        <v>2755</v>
      </c>
      <c r="G599" s="35">
        <v>1</v>
      </c>
      <c r="H599" s="30" t="s">
        <v>2856</v>
      </c>
      <c r="I599" s="28">
        <v>1</v>
      </c>
      <c r="J599" s="29"/>
      <c r="K599" s="29"/>
      <c r="L599" s="29"/>
      <c r="M599" s="29"/>
      <c r="N599" s="29">
        <v>1</v>
      </c>
      <c r="O599" s="38">
        <f t="shared" si="64"/>
        <v>0</v>
      </c>
      <c r="P599" s="38">
        <f t="shared" si="65"/>
        <v>0</v>
      </c>
      <c r="Q599" s="38">
        <f t="shared" si="66"/>
        <v>0</v>
      </c>
      <c r="R599" s="38">
        <f t="shared" si="67"/>
        <v>0</v>
      </c>
      <c r="S599" s="38">
        <f t="shared" si="68"/>
        <v>1</v>
      </c>
      <c r="T599" s="28">
        <f t="shared" si="69"/>
        <v>0</v>
      </c>
    </row>
    <row r="600" spans="1:20">
      <c r="A600" s="28" t="str">
        <f t="shared" si="63"/>
        <v>L0497154PVJ</v>
      </c>
      <c r="B600" s="30" t="s">
        <v>2756</v>
      </c>
      <c r="C600" s="30" t="s">
        <v>2594</v>
      </c>
      <c r="D600" s="30" t="s">
        <v>2619</v>
      </c>
      <c r="E600" s="30" t="s">
        <v>2596</v>
      </c>
      <c r="F600" s="30" t="s">
        <v>2757</v>
      </c>
      <c r="G600" s="35">
        <v>1</v>
      </c>
      <c r="H600" s="30" t="s">
        <v>2856</v>
      </c>
      <c r="I600" s="28">
        <v>1</v>
      </c>
      <c r="J600" s="29"/>
      <c r="K600" s="29"/>
      <c r="L600" s="29"/>
      <c r="M600" s="29"/>
      <c r="N600" s="29">
        <v>1</v>
      </c>
      <c r="O600" s="38">
        <f t="shared" si="64"/>
        <v>0</v>
      </c>
      <c r="P600" s="38">
        <f t="shared" si="65"/>
        <v>0</v>
      </c>
      <c r="Q600" s="38">
        <f t="shared" si="66"/>
        <v>0</v>
      </c>
      <c r="R600" s="38">
        <f t="shared" si="67"/>
        <v>0</v>
      </c>
      <c r="S600" s="38">
        <f t="shared" si="68"/>
        <v>1</v>
      </c>
      <c r="T600" s="28">
        <f t="shared" si="69"/>
        <v>0</v>
      </c>
    </row>
    <row r="601" spans="1:20">
      <c r="A601" s="28" t="str">
        <f t="shared" si="63"/>
        <v>L0488010</v>
      </c>
      <c r="B601" s="30" t="s">
        <v>2758</v>
      </c>
      <c r="C601" s="30" t="s">
        <v>2609</v>
      </c>
      <c r="D601" s="30" t="s">
        <v>2619</v>
      </c>
      <c r="E601" s="30"/>
      <c r="F601" s="30" t="s">
        <v>2759</v>
      </c>
      <c r="G601" s="35">
        <v>2</v>
      </c>
      <c r="H601" s="30" t="s">
        <v>2856</v>
      </c>
      <c r="I601" s="28">
        <v>1</v>
      </c>
      <c r="J601" s="29"/>
      <c r="K601" s="29"/>
      <c r="L601" s="29"/>
      <c r="M601" s="29"/>
      <c r="N601" s="29">
        <v>1</v>
      </c>
      <c r="O601" s="38">
        <f t="shared" si="64"/>
        <v>0</v>
      </c>
      <c r="P601" s="38">
        <f t="shared" si="65"/>
        <v>0</v>
      </c>
      <c r="Q601" s="38">
        <f t="shared" si="66"/>
        <v>0</v>
      </c>
      <c r="R601" s="38">
        <f t="shared" si="67"/>
        <v>0</v>
      </c>
      <c r="S601" s="38">
        <f t="shared" si="68"/>
        <v>2</v>
      </c>
      <c r="T601" s="28">
        <f t="shared" si="69"/>
        <v>0</v>
      </c>
    </row>
    <row r="602" spans="1:20">
      <c r="A602" s="28" t="str">
        <f t="shared" si="63"/>
        <v>L0477239</v>
      </c>
      <c r="B602" s="30" t="s">
        <v>2760</v>
      </c>
      <c r="C602" s="30" t="s">
        <v>2594</v>
      </c>
      <c r="D602" s="30" t="s">
        <v>2606</v>
      </c>
      <c r="E602" s="30"/>
      <c r="F602" s="30" t="s">
        <v>2761</v>
      </c>
      <c r="G602" s="35">
        <v>1</v>
      </c>
      <c r="H602" s="30" t="s">
        <v>2856</v>
      </c>
      <c r="I602" s="28">
        <v>1</v>
      </c>
      <c r="J602" s="29"/>
      <c r="K602" s="29"/>
      <c r="L602" s="29"/>
      <c r="M602" s="29"/>
      <c r="N602" s="29">
        <v>1</v>
      </c>
      <c r="O602" s="38">
        <f t="shared" si="64"/>
        <v>0</v>
      </c>
      <c r="P602" s="38">
        <f t="shared" si="65"/>
        <v>0</v>
      </c>
      <c r="Q602" s="38">
        <f t="shared" si="66"/>
        <v>0</v>
      </c>
      <c r="R602" s="38">
        <f t="shared" si="67"/>
        <v>0</v>
      </c>
      <c r="S602" s="38">
        <f t="shared" si="68"/>
        <v>1</v>
      </c>
      <c r="T602" s="28">
        <f t="shared" si="69"/>
        <v>0</v>
      </c>
    </row>
    <row r="603" spans="1:20">
      <c r="A603" s="28" t="str">
        <f t="shared" si="63"/>
        <v>L0486287</v>
      </c>
      <c r="B603" s="30" t="s">
        <v>2762</v>
      </c>
      <c r="C603" s="30" t="s">
        <v>2594</v>
      </c>
      <c r="D603" s="30" t="s">
        <v>2606</v>
      </c>
      <c r="E603" s="30"/>
      <c r="F603" s="30" t="s">
        <v>2763</v>
      </c>
      <c r="G603" s="35">
        <v>1</v>
      </c>
      <c r="H603" s="30" t="s">
        <v>2856</v>
      </c>
      <c r="I603" s="28">
        <v>1</v>
      </c>
      <c r="J603" s="29"/>
      <c r="K603" s="29"/>
      <c r="L603" s="29"/>
      <c r="M603" s="29"/>
      <c r="N603" s="29">
        <v>1</v>
      </c>
      <c r="O603" s="38">
        <f t="shared" si="64"/>
        <v>0</v>
      </c>
      <c r="P603" s="38">
        <f t="shared" si="65"/>
        <v>0</v>
      </c>
      <c r="Q603" s="38">
        <f t="shared" si="66"/>
        <v>0</v>
      </c>
      <c r="R603" s="38">
        <f t="shared" si="67"/>
        <v>0</v>
      </c>
      <c r="S603" s="38">
        <f t="shared" si="68"/>
        <v>1</v>
      </c>
      <c r="T603" s="28">
        <f t="shared" si="69"/>
        <v>0</v>
      </c>
    </row>
    <row r="604" spans="1:20">
      <c r="A604" s="28" t="str">
        <f t="shared" si="63"/>
        <v>L0386769PVJ</v>
      </c>
      <c r="B604" s="30" t="s">
        <v>2764</v>
      </c>
      <c r="C604" s="30" t="s">
        <v>2594</v>
      </c>
      <c r="D604" s="30" t="s">
        <v>2624</v>
      </c>
      <c r="E604" s="30" t="s">
        <v>2596</v>
      </c>
      <c r="F604" s="30" t="s">
        <v>2765</v>
      </c>
      <c r="G604" s="35">
        <v>1</v>
      </c>
      <c r="H604" s="30" t="s">
        <v>2856</v>
      </c>
      <c r="I604" s="28">
        <v>1</v>
      </c>
      <c r="J604" s="29"/>
      <c r="K604" s="29"/>
      <c r="L604" s="29"/>
      <c r="M604" s="29"/>
      <c r="N604" s="29">
        <v>1</v>
      </c>
      <c r="O604" s="38">
        <f t="shared" si="64"/>
        <v>0</v>
      </c>
      <c r="P604" s="38">
        <f t="shared" si="65"/>
        <v>0</v>
      </c>
      <c r="Q604" s="38">
        <f t="shared" si="66"/>
        <v>0</v>
      </c>
      <c r="R604" s="38">
        <f t="shared" si="67"/>
        <v>0</v>
      </c>
      <c r="S604" s="38">
        <f t="shared" si="68"/>
        <v>1</v>
      </c>
      <c r="T604" s="28">
        <f t="shared" si="69"/>
        <v>0</v>
      </c>
    </row>
    <row r="605" spans="1:20">
      <c r="A605" s="28" t="str">
        <f t="shared" si="63"/>
        <v>L0399816PVJ</v>
      </c>
      <c r="B605" s="30" t="s">
        <v>2766</v>
      </c>
      <c r="C605" s="30" t="s">
        <v>2594</v>
      </c>
      <c r="D605" s="30" t="s">
        <v>2624</v>
      </c>
      <c r="E605" s="30" t="s">
        <v>2596</v>
      </c>
      <c r="F605" s="30" t="s">
        <v>2767</v>
      </c>
      <c r="G605" s="35">
        <v>1</v>
      </c>
      <c r="H605" s="30" t="s">
        <v>2856</v>
      </c>
      <c r="I605" s="28">
        <v>1</v>
      </c>
      <c r="J605" s="29"/>
      <c r="K605" s="29"/>
      <c r="L605" s="29"/>
      <c r="M605" s="29"/>
      <c r="N605" s="29">
        <v>1</v>
      </c>
      <c r="O605" s="38">
        <f t="shared" si="64"/>
        <v>0</v>
      </c>
      <c r="P605" s="38">
        <f t="shared" si="65"/>
        <v>0</v>
      </c>
      <c r="Q605" s="38">
        <f t="shared" si="66"/>
        <v>0</v>
      </c>
      <c r="R605" s="38">
        <f t="shared" si="67"/>
        <v>0</v>
      </c>
      <c r="S605" s="38">
        <f t="shared" si="68"/>
        <v>1</v>
      </c>
      <c r="T605" s="28">
        <f t="shared" si="69"/>
        <v>0</v>
      </c>
    </row>
    <row r="606" spans="1:20">
      <c r="A606" s="28" t="str">
        <f t="shared" si="63"/>
        <v>L0386771PVJ</v>
      </c>
      <c r="B606" s="30" t="s">
        <v>2768</v>
      </c>
      <c r="C606" s="30" t="s">
        <v>2594</v>
      </c>
      <c r="D606" s="30" t="s">
        <v>2624</v>
      </c>
      <c r="E606" s="30" t="s">
        <v>2596</v>
      </c>
      <c r="F606" s="30" t="s">
        <v>2769</v>
      </c>
      <c r="G606" s="35">
        <v>2</v>
      </c>
      <c r="H606" s="30" t="s">
        <v>2856</v>
      </c>
      <c r="I606" s="28">
        <v>1</v>
      </c>
      <c r="J606" s="29"/>
      <c r="K606" s="29"/>
      <c r="L606" s="29"/>
      <c r="M606" s="29"/>
      <c r="N606" s="29">
        <v>1</v>
      </c>
      <c r="O606" s="38">
        <f t="shared" si="64"/>
        <v>0</v>
      </c>
      <c r="P606" s="38">
        <f t="shared" si="65"/>
        <v>0</v>
      </c>
      <c r="Q606" s="38">
        <f t="shared" si="66"/>
        <v>0</v>
      </c>
      <c r="R606" s="38">
        <f t="shared" si="67"/>
        <v>0</v>
      </c>
      <c r="S606" s="38">
        <f t="shared" si="68"/>
        <v>2</v>
      </c>
      <c r="T606" s="28">
        <f t="shared" si="69"/>
        <v>0</v>
      </c>
    </row>
    <row r="607" spans="1:20">
      <c r="A607" s="28" t="str">
        <f t="shared" si="63"/>
        <v>L0407219PVJ</v>
      </c>
      <c r="B607" s="30" t="s">
        <v>2770</v>
      </c>
      <c r="C607" s="30" t="s">
        <v>2594</v>
      </c>
      <c r="D607" s="30" t="s">
        <v>2624</v>
      </c>
      <c r="E607" s="30" t="s">
        <v>2596</v>
      </c>
      <c r="F607" s="30" t="s">
        <v>2771</v>
      </c>
      <c r="G607" s="35">
        <v>4</v>
      </c>
      <c r="H607" s="30" t="s">
        <v>2856</v>
      </c>
      <c r="I607" s="28">
        <v>1</v>
      </c>
      <c r="J607" s="29"/>
      <c r="K607" s="29"/>
      <c r="L607" s="29"/>
      <c r="M607" s="29"/>
      <c r="N607" s="29">
        <v>1</v>
      </c>
      <c r="O607" s="38">
        <f t="shared" si="64"/>
        <v>0</v>
      </c>
      <c r="P607" s="38">
        <f t="shared" si="65"/>
        <v>0</v>
      </c>
      <c r="Q607" s="38">
        <f t="shared" si="66"/>
        <v>0</v>
      </c>
      <c r="R607" s="38">
        <f t="shared" si="67"/>
        <v>0</v>
      </c>
      <c r="S607" s="38">
        <f t="shared" si="68"/>
        <v>4</v>
      </c>
      <c r="T607" s="28">
        <f t="shared" si="69"/>
        <v>0</v>
      </c>
    </row>
    <row r="608" spans="1:20">
      <c r="A608" s="28" t="str">
        <f t="shared" si="63"/>
        <v>L0474319PVJ</v>
      </c>
      <c r="B608" s="30" t="s">
        <v>2772</v>
      </c>
      <c r="C608" s="30" t="s">
        <v>2594</v>
      </c>
      <c r="D608" s="30" t="s">
        <v>2606</v>
      </c>
      <c r="E608" s="30" t="s">
        <v>2596</v>
      </c>
      <c r="F608" s="30" t="s">
        <v>2773</v>
      </c>
      <c r="G608" s="35">
        <v>1</v>
      </c>
      <c r="H608" s="30" t="s">
        <v>2856</v>
      </c>
      <c r="I608" s="28">
        <v>1</v>
      </c>
      <c r="J608" s="29"/>
      <c r="K608" s="29"/>
      <c r="L608" s="29"/>
      <c r="M608" s="29"/>
      <c r="N608" s="29">
        <v>1</v>
      </c>
      <c r="O608" s="38">
        <f t="shared" si="64"/>
        <v>0</v>
      </c>
      <c r="P608" s="38">
        <f t="shared" si="65"/>
        <v>0</v>
      </c>
      <c r="Q608" s="38">
        <f t="shared" si="66"/>
        <v>0</v>
      </c>
      <c r="R608" s="38">
        <f t="shared" si="67"/>
        <v>0</v>
      </c>
      <c r="S608" s="38">
        <f t="shared" si="68"/>
        <v>1</v>
      </c>
      <c r="T608" s="28">
        <f t="shared" si="69"/>
        <v>0</v>
      </c>
    </row>
    <row r="609" spans="1:20">
      <c r="A609" s="28" t="str">
        <f t="shared" si="63"/>
        <v>L0565152PVJ</v>
      </c>
      <c r="B609" s="30" t="s">
        <v>2774</v>
      </c>
      <c r="C609" s="30" t="s">
        <v>2609</v>
      </c>
      <c r="D609" s="30" t="s">
        <v>2606</v>
      </c>
      <c r="E609" s="30" t="s">
        <v>2596</v>
      </c>
      <c r="F609" s="30" t="s">
        <v>2775</v>
      </c>
      <c r="G609" s="34">
        <v>3</v>
      </c>
      <c r="H609" s="30" t="s">
        <v>2856</v>
      </c>
      <c r="I609" s="28">
        <v>1</v>
      </c>
      <c r="J609" s="29"/>
      <c r="K609" s="29"/>
      <c r="L609" s="29"/>
      <c r="M609" s="29"/>
      <c r="N609" s="29">
        <v>1</v>
      </c>
      <c r="O609" s="38">
        <f t="shared" si="64"/>
        <v>0</v>
      </c>
      <c r="P609" s="38">
        <f t="shared" si="65"/>
        <v>0</v>
      </c>
      <c r="Q609" s="38">
        <f t="shared" si="66"/>
        <v>0</v>
      </c>
      <c r="R609" s="38">
        <f t="shared" si="67"/>
        <v>0</v>
      </c>
      <c r="S609" s="38">
        <f t="shared" si="68"/>
        <v>3</v>
      </c>
      <c r="T609" s="28">
        <f t="shared" si="69"/>
        <v>0</v>
      </c>
    </row>
    <row r="610" spans="1:20">
      <c r="A610" s="28" t="str">
        <f t="shared" si="63"/>
        <v>L0421491PVJ</v>
      </c>
      <c r="B610" s="30" t="s">
        <v>2776</v>
      </c>
      <c r="C610" s="30" t="s">
        <v>2609</v>
      </c>
      <c r="D610" s="30" t="s">
        <v>2606</v>
      </c>
      <c r="E610" s="30" t="s">
        <v>2596</v>
      </c>
      <c r="F610" s="30" t="s">
        <v>2777</v>
      </c>
      <c r="G610" s="34">
        <v>3</v>
      </c>
      <c r="H610" s="30" t="s">
        <v>2856</v>
      </c>
      <c r="I610" s="28">
        <v>1</v>
      </c>
      <c r="J610" s="29"/>
      <c r="K610" s="29"/>
      <c r="L610" s="29"/>
      <c r="M610" s="29"/>
      <c r="N610" s="29">
        <v>1</v>
      </c>
      <c r="O610" s="38">
        <f t="shared" si="64"/>
        <v>0</v>
      </c>
      <c r="P610" s="38">
        <f t="shared" si="65"/>
        <v>0</v>
      </c>
      <c r="Q610" s="38">
        <f t="shared" si="66"/>
        <v>0</v>
      </c>
      <c r="R610" s="38">
        <f t="shared" si="67"/>
        <v>0</v>
      </c>
      <c r="S610" s="38">
        <f t="shared" si="68"/>
        <v>3</v>
      </c>
      <c r="T610" s="28">
        <f t="shared" si="69"/>
        <v>0</v>
      </c>
    </row>
    <row r="611" spans="1:20">
      <c r="A611" s="28" t="str">
        <f t="shared" si="63"/>
        <v>L0565154PVJ</v>
      </c>
      <c r="B611" s="30" t="s">
        <v>2778</v>
      </c>
      <c r="C611" s="30" t="s">
        <v>2609</v>
      </c>
      <c r="D611" s="30" t="s">
        <v>2606</v>
      </c>
      <c r="E611" s="30" t="s">
        <v>2596</v>
      </c>
      <c r="F611" s="30" t="s">
        <v>2779</v>
      </c>
      <c r="G611" s="34">
        <v>3</v>
      </c>
      <c r="H611" s="30" t="s">
        <v>2856</v>
      </c>
      <c r="I611" s="28">
        <v>1</v>
      </c>
      <c r="J611" s="29"/>
      <c r="K611" s="29"/>
      <c r="L611" s="29"/>
      <c r="M611" s="29"/>
      <c r="N611" s="29">
        <v>1</v>
      </c>
      <c r="O611" s="38">
        <f t="shared" si="64"/>
        <v>0</v>
      </c>
      <c r="P611" s="38">
        <f t="shared" si="65"/>
        <v>0</v>
      </c>
      <c r="Q611" s="38">
        <f t="shared" si="66"/>
        <v>0</v>
      </c>
      <c r="R611" s="38">
        <f t="shared" si="67"/>
        <v>0</v>
      </c>
      <c r="S611" s="38">
        <f t="shared" si="68"/>
        <v>3</v>
      </c>
      <c r="T611" s="28">
        <f t="shared" si="69"/>
        <v>0</v>
      </c>
    </row>
    <row r="612" spans="1:20">
      <c r="A612" s="28" t="str">
        <f t="shared" si="63"/>
        <v>L0421492PVJ</v>
      </c>
      <c r="B612" s="30" t="s">
        <v>2780</v>
      </c>
      <c r="C612" s="30" t="s">
        <v>2609</v>
      </c>
      <c r="D612" s="30" t="s">
        <v>2606</v>
      </c>
      <c r="E612" s="30" t="s">
        <v>2596</v>
      </c>
      <c r="F612" s="30" t="s">
        <v>2781</v>
      </c>
      <c r="G612" s="34">
        <v>3</v>
      </c>
      <c r="H612" s="30" t="s">
        <v>2856</v>
      </c>
      <c r="I612" s="28">
        <v>1</v>
      </c>
      <c r="J612" s="29"/>
      <c r="K612" s="29"/>
      <c r="L612" s="29"/>
      <c r="M612" s="29"/>
      <c r="N612" s="29">
        <v>1</v>
      </c>
      <c r="O612" s="38">
        <f t="shared" si="64"/>
        <v>0</v>
      </c>
      <c r="P612" s="38">
        <f t="shared" si="65"/>
        <v>0</v>
      </c>
      <c r="Q612" s="38">
        <f t="shared" si="66"/>
        <v>0</v>
      </c>
      <c r="R612" s="38">
        <f t="shared" si="67"/>
        <v>0</v>
      </c>
      <c r="S612" s="38">
        <f t="shared" si="68"/>
        <v>3</v>
      </c>
      <c r="T612" s="28">
        <f t="shared" si="69"/>
        <v>0</v>
      </c>
    </row>
    <row r="613" spans="1:20">
      <c r="A613" s="28" t="str">
        <f t="shared" si="63"/>
        <v>L0514562AAP</v>
      </c>
      <c r="B613" s="30" t="s">
        <v>2782</v>
      </c>
      <c r="C613" s="30" t="s">
        <v>2609</v>
      </c>
      <c r="D613" s="30" t="s">
        <v>2606</v>
      </c>
      <c r="E613" s="31" t="s">
        <v>2837</v>
      </c>
      <c r="F613" s="30" t="s">
        <v>2783</v>
      </c>
      <c r="G613" s="34">
        <v>2</v>
      </c>
      <c r="H613" s="30" t="s">
        <v>2856</v>
      </c>
      <c r="I613" s="28">
        <v>1</v>
      </c>
      <c r="J613" s="29"/>
      <c r="K613" s="29"/>
      <c r="L613" s="29"/>
      <c r="M613" s="29"/>
      <c r="N613" s="29">
        <v>1</v>
      </c>
      <c r="O613" s="38">
        <f t="shared" si="64"/>
        <v>0</v>
      </c>
      <c r="P613" s="38">
        <f t="shared" si="65"/>
        <v>0</v>
      </c>
      <c r="Q613" s="38">
        <f t="shared" si="66"/>
        <v>0</v>
      </c>
      <c r="R613" s="38">
        <f t="shared" si="67"/>
        <v>0</v>
      </c>
      <c r="S613" s="38">
        <f t="shared" si="68"/>
        <v>2</v>
      </c>
      <c r="T613" s="28">
        <f t="shared" si="69"/>
        <v>0</v>
      </c>
    </row>
    <row r="614" spans="1:20">
      <c r="A614" s="28" t="str">
        <f t="shared" si="63"/>
        <v>L0450193ACO</v>
      </c>
      <c r="B614" s="30" t="s">
        <v>2784</v>
      </c>
      <c r="C614" s="30" t="s">
        <v>2609</v>
      </c>
      <c r="D614" s="30" t="s">
        <v>2606</v>
      </c>
      <c r="E614" s="30" t="s">
        <v>2828</v>
      </c>
      <c r="F614" s="30" t="s">
        <v>2785</v>
      </c>
      <c r="G614" s="34">
        <v>1</v>
      </c>
      <c r="H614" s="30" t="s">
        <v>2856</v>
      </c>
      <c r="I614" s="28">
        <v>1</v>
      </c>
      <c r="J614" s="29"/>
      <c r="K614" s="29"/>
      <c r="L614" s="29"/>
      <c r="M614" s="29"/>
      <c r="N614" s="29">
        <v>1</v>
      </c>
      <c r="O614" s="38">
        <f t="shared" si="64"/>
        <v>0</v>
      </c>
      <c r="P614" s="38">
        <f t="shared" si="65"/>
        <v>0</v>
      </c>
      <c r="Q614" s="38">
        <f t="shared" si="66"/>
        <v>0</v>
      </c>
      <c r="R614" s="38">
        <f t="shared" si="67"/>
        <v>0</v>
      </c>
      <c r="S614" s="38">
        <f t="shared" si="68"/>
        <v>1</v>
      </c>
      <c r="T614" s="28">
        <f t="shared" si="69"/>
        <v>0</v>
      </c>
    </row>
    <row r="615" spans="1:20">
      <c r="A615" s="28" t="str">
        <f t="shared" si="63"/>
        <v>L0473505</v>
      </c>
      <c r="B615" s="30" t="s">
        <v>2786</v>
      </c>
      <c r="C615" s="30" t="s">
        <v>2594</v>
      </c>
      <c r="D615" s="30" t="s">
        <v>2619</v>
      </c>
      <c r="E615" s="30"/>
      <c r="F615" s="30" t="s">
        <v>2787</v>
      </c>
      <c r="G615" s="34">
        <v>1</v>
      </c>
      <c r="H615" s="30" t="s">
        <v>2856</v>
      </c>
      <c r="I615" s="28">
        <v>1</v>
      </c>
      <c r="J615" s="29"/>
      <c r="K615" s="29"/>
      <c r="L615" s="29"/>
      <c r="M615" s="29"/>
      <c r="N615" s="29">
        <v>1</v>
      </c>
      <c r="O615" s="38">
        <f t="shared" si="64"/>
        <v>0</v>
      </c>
      <c r="P615" s="38">
        <f t="shared" si="65"/>
        <v>0</v>
      </c>
      <c r="Q615" s="38">
        <f t="shared" si="66"/>
        <v>0</v>
      </c>
      <c r="R615" s="38">
        <f t="shared" si="67"/>
        <v>0</v>
      </c>
      <c r="S615" s="38">
        <f t="shared" si="68"/>
        <v>1</v>
      </c>
      <c r="T615" s="28">
        <f t="shared" si="69"/>
        <v>0</v>
      </c>
    </row>
    <row r="616" spans="1:20">
      <c r="A616" s="28" t="str">
        <f t="shared" si="63"/>
        <v>L0509111</v>
      </c>
      <c r="B616" s="30" t="s">
        <v>2938</v>
      </c>
      <c r="C616" s="30" t="s">
        <v>2609</v>
      </c>
      <c r="D616" s="30" t="s">
        <v>2595</v>
      </c>
      <c r="E616" s="30"/>
      <c r="F616" s="30" t="s">
        <v>2939</v>
      </c>
      <c r="G616" s="34">
        <v>1</v>
      </c>
      <c r="H616" s="30" t="s">
        <v>2856</v>
      </c>
      <c r="I616" s="28">
        <v>1</v>
      </c>
      <c r="J616" s="29"/>
      <c r="K616" s="29"/>
      <c r="L616" s="29"/>
      <c r="M616" s="29"/>
      <c r="N616" s="29">
        <v>1</v>
      </c>
      <c r="O616" s="38">
        <f t="shared" si="64"/>
        <v>0</v>
      </c>
      <c r="P616" s="38">
        <f t="shared" si="65"/>
        <v>0</v>
      </c>
      <c r="Q616" s="38">
        <f t="shared" si="66"/>
        <v>0</v>
      </c>
      <c r="R616" s="38">
        <f t="shared" si="67"/>
        <v>0</v>
      </c>
      <c r="S616" s="38">
        <f t="shared" si="68"/>
        <v>1</v>
      </c>
      <c r="T616" s="28">
        <f t="shared" si="69"/>
        <v>0</v>
      </c>
    </row>
    <row r="617" spans="1:20">
      <c r="A617" s="28" t="str">
        <f t="shared" si="63"/>
        <v>L0509110</v>
      </c>
      <c r="B617" s="30" t="s">
        <v>2940</v>
      </c>
      <c r="C617" s="30" t="s">
        <v>2609</v>
      </c>
      <c r="D617" s="30" t="s">
        <v>2595</v>
      </c>
      <c r="E617" s="30"/>
      <c r="F617" s="30" t="s">
        <v>2941</v>
      </c>
      <c r="G617" s="34">
        <v>1</v>
      </c>
      <c r="H617" s="30" t="s">
        <v>2856</v>
      </c>
      <c r="I617" s="28">
        <v>1</v>
      </c>
      <c r="J617" s="29"/>
      <c r="K617" s="29"/>
      <c r="L617" s="29"/>
      <c r="M617" s="29"/>
      <c r="N617" s="29">
        <v>1</v>
      </c>
      <c r="O617" s="38">
        <f t="shared" si="64"/>
        <v>0</v>
      </c>
      <c r="P617" s="38">
        <f t="shared" si="65"/>
        <v>0</v>
      </c>
      <c r="Q617" s="38">
        <f t="shared" si="66"/>
        <v>0</v>
      </c>
      <c r="R617" s="38">
        <f t="shared" si="67"/>
        <v>0</v>
      </c>
      <c r="S617" s="38">
        <f t="shared" si="68"/>
        <v>1</v>
      </c>
      <c r="T617" s="28">
        <f t="shared" si="69"/>
        <v>0</v>
      </c>
    </row>
    <row r="618" spans="1:20">
      <c r="A618" s="28" t="str">
        <f t="shared" si="63"/>
        <v>L0493409</v>
      </c>
      <c r="B618" s="30" t="s">
        <v>2788</v>
      </c>
      <c r="C618" s="30" t="s">
        <v>2609</v>
      </c>
      <c r="D618" s="30" t="s">
        <v>2624</v>
      </c>
      <c r="E618" s="30"/>
      <c r="F618" s="30" t="s">
        <v>2789</v>
      </c>
      <c r="G618" s="34">
        <v>1</v>
      </c>
      <c r="H618" s="30" t="s">
        <v>2856</v>
      </c>
      <c r="I618" s="28">
        <v>1</v>
      </c>
      <c r="J618" s="29"/>
      <c r="K618" s="29"/>
      <c r="L618" s="29"/>
      <c r="M618" s="29"/>
      <c r="N618" s="29">
        <v>1</v>
      </c>
      <c r="O618" s="38">
        <f t="shared" si="64"/>
        <v>0</v>
      </c>
      <c r="P618" s="38">
        <f t="shared" si="65"/>
        <v>0</v>
      </c>
      <c r="Q618" s="38">
        <f t="shared" si="66"/>
        <v>0</v>
      </c>
      <c r="R618" s="38">
        <f t="shared" si="67"/>
        <v>0</v>
      </c>
      <c r="S618" s="38">
        <f t="shared" si="68"/>
        <v>1</v>
      </c>
      <c r="T618" s="28">
        <f t="shared" si="69"/>
        <v>0</v>
      </c>
    </row>
    <row r="619" spans="1:20">
      <c r="A619" s="28" t="str">
        <f t="shared" si="63"/>
        <v>L0493408</v>
      </c>
      <c r="B619" s="30" t="s">
        <v>2790</v>
      </c>
      <c r="C619" s="30" t="s">
        <v>2609</v>
      </c>
      <c r="D619" s="30" t="s">
        <v>2624</v>
      </c>
      <c r="E619" s="30"/>
      <c r="F619" s="30" t="s">
        <v>2791</v>
      </c>
      <c r="G619" s="34">
        <v>1</v>
      </c>
      <c r="H619" s="30" t="s">
        <v>2856</v>
      </c>
      <c r="I619" s="28">
        <v>1</v>
      </c>
      <c r="J619" s="29"/>
      <c r="K619" s="29"/>
      <c r="L619" s="29"/>
      <c r="M619" s="29"/>
      <c r="N619" s="29">
        <v>1</v>
      </c>
      <c r="O619" s="38">
        <f t="shared" si="64"/>
        <v>0</v>
      </c>
      <c r="P619" s="38">
        <f t="shared" si="65"/>
        <v>0</v>
      </c>
      <c r="Q619" s="38">
        <f t="shared" si="66"/>
        <v>0</v>
      </c>
      <c r="R619" s="38">
        <f t="shared" si="67"/>
        <v>0</v>
      </c>
      <c r="S619" s="38">
        <f t="shared" si="68"/>
        <v>1</v>
      </c>
      <c r="T619" s="28">
        <f t="shared" si="69"/>
        <v>0</v>
      </c>
    </row>
    <row r="620" spans="1:20">
      <c r="A620" s="28" t="str">
        <f t="shared" si="63"/>
        <v>L0473497</v>
      </c>
      <c r="B620" s="30" t="s">
        <v>2942</v>
      </c>
      <c r="C620" s="30" t="s">
        <v>2609</v>
      </c>
      <c r="D620" s="30" t="s">
        <v>2595</v>
      </c>
      <c r="E620" s="30"/>
      <c r="F620" s="30" t="s">
        <v>2943</v>
      </c>
      <c r="G620" s="34">
        <v>2</v>
      </c>
      <c r="H620" s="30" t="s">
        <v>2856</v>
      </c>
      <c r="I620" s="28">
        <v>1</v>
      </c>
      <c r="J620" s="29"/>
      <c r="K620" s="29"/>
      <c r="L620" s="29"/>
      <c r="M620" s="29"/>
      <c r="N620" s="29">
        <v>1</v>
      </c>
      <c r="O620" s="38">
        <f t="shared" si="64"/>
        <v>0</v>
      </c>
      <c r="P620" s="38">
        <f t="shared" si="65"/>
        <v>0</v>
      </c>
      <c r="Q620" s="38">
        <f t="shared" si="66"/>
        <v>0</v>
      </c>
      <c r="R620" s="38">
        <f t="shared" si="67"/>
        <v>0</v>
      </c>
      <c r="S620" s="38">
        <f t="shared" si="68"/>
        <v>2</v>
      </c>
      <c r="T620" s="28">
        <f t="shared" si="69"/>
        <v>0</v>
      </c>
    </row>
    <row r="621" spans="1:20">
      <c r="A621" s="28" t="str">
        <f t="shared" si="63"/>
        <v>L0508614</v>
      </c>
      <c r="B621" s="30" t="s">
        <v>2944</v>
      </c>
      <c r="C621" s="30" t="s">
        <v>2639</v>
      </c>
      <c r="D621" s="30" t="s">
        <v>2606</v>
      </c>
      <c r="E621" s="30"/>
      <c r="F621" s="30" t="s">
        <v>2945</v>
      </c>
      <c r="G621" s="34">
        <v>1</v>
      </c>
      <c r="H621" s="30" t="s">
        <v>2856</v>
      </c>
      <c r="I621" s="28">
        <v>1</v>
      </c>
      <c r="J621" s="29"/>
      <c r="K621" s="29"/>
      <c r="L621" s="29"/>
      <c r="M621" s="29"/>
      <c r="N621" s="29">
        <v>1</v>
      </c>
      <c r="O621" s="38">
        <f t="shared" si="64"/>
        <v>0</v>
      </c>
      <c r="P621" s="38">
        <f t="shared" si="65"/>
        <v>0</v>
      </c>
      <c r="Q621" s="38">
        <f t="shared" si="66"/>
        <v>0</v>
      </c>
      <c r="R621" s="38">
        <f t="shared" si="67"/>
        <v>0</v>
      </c>
      <c r="S621" s="38">
        <f t="shared" si="68"/>
        <v>1</v>
      </c>
      <c r="T621" s="28">
        <f t="shared" si="69"/>
        <v>0</v>
      </c>
    </row>
    <row r="622" spans="1:20">
      <c r="A622" s="28" t="str">
        <f t="shared" si="63"/>
        <v>L0474321</v>
      </c>
      <c r="B622" s="30" t="s">
        <v>2946</v>
      </c>
      <c r="C622" s="30" t="s">
        <v>2609</v>
      </c>
      <c r="D622" s="30" t="s">
        <v>2595</v>
      </c>
      <c r="E622" s="30"/>
      <c r="F622" s="30" t="s">
        <v>2947</v>
      </c>
      <c r="G622" s="34">
        <v>1</v>
      </c>
      <c r="H622" s="30" t="s">
        <v>2856</v>
      </c>
      <c r="I622" s="28">
        <v>1</v>
      </c>
      <c r="J622" s="29"/>
      <c r="K622" s="29"/>
      <c r="L622" s="29"/>
      <c r="M622" s="29"/>
      <c r="N622" s="29">
        <v>1</v>
      </c>
      <c r="O622" s="38">
        <f t="shared" si="64"/>
        <v>0</v>
      </c>
      <c r="P622" s="38">
        <f t="shared" si="65"/>
        <v>0</v>
      </c>
      <c r="Q622" s="38">
        <f t="shared" si="66"/>
        <v>0</v>
      </c>
      <c r="R622" s="38">
        <f t="shared" si="67"/>
        <v>0</v>
      </c>
      <c r="S622" s="38">
        <f t="shared" si="68"/>
        <v>1</v>
      </c>
      <c r="T622" s="28">
        <f t="shared" si="69"/>
        <v>0</v>
      </c>
    </row>
    <row r="623" spans="1:20">
      <c r="A623" s="28" t="str">
        <f t="shared" si="63"/>
        <v>L0488685</v>
      </c>
      <c r="B623" s="30" t="s">
        <v>2948</v>
      </c>
      <c r="C623" s="30" t="s">
        <v>2609</v>
      </c>
      <c r="D623" s="30" t="s">
        <v>2624</v>
      </c>
      <c r="E623" s="30"/>
      <c r="F623" s="30" t="s">
        <v>2949</v>
      </c>
      <c r="G623" s="34">
        <v>1</v>
      </c>
      <c r="H623" s="30" t="s">
        <v>2856</v>
      </c>
      <c r="I623" s="28">
        <v>1</v>
      </c>
      <c r="J623" s="29"/>
      <c r="K623" s="29"/>
      <c r="L623" s="29"/>
      <c r="M623" s="29"/>
      <c r="N623" s="29">
        <v>1</v>
      </c>
      <c r="O623" s="38">
        <f t="shared" si="64"/>
        <v>0</v>
      </c>
      <c r="P623" s="38">
        <f t="shared" si="65"/>
        <v>0</v>
      </c>
      <c r="Q623" s="38">
        <f t="shared" si="66"/>
        <v>0</v>
      </c>
      <c r="R623" s="38">
        <f t="shared" si="67"/>
        <v>0</v>
      </c>
      <c r="S623" s="38">
        <f t="shared" si="68"/>
        <v>1</v>
      </c>
      <c r="T623" s="28">
        <f t="shared" si="69"/>
        <v>0</v>
      </c>
    </row>
    <row r="624" spans="1:20">
      <c r="A624" s="28" t="str">
        <f t="shared" si="63"/>
        <v>L0489142</v>
      </c>
      <c r="B624" s="31" t="s">
        <v>2950</v>
      </c>
      <c r="C624" s="31" t="s">
        <v>2594</v>
      </c>
      <c r="D624" s="31" t="s">
        <v>2595</v>
      </c>
      <c r="E624" s="30"/>
      <c r="F624" s="30" t="s">
        <v>2951</v>
      </c>
      <c r="G624" s="34">
        <v>1</v>
      </c>
      <c r="H624" s="30" t="s">
        <v>2856</v>
      </c>
      <c r="I624" s="28">
        <v>1</v>
      </c>
      <c r="J624" s="29"/>
      <c r="K624" s="29"/>
      <c r="L624" s="29"/>
      <c r="M624" s="29"/>
      <c r="N624" s="29">
        <v>1</v>
      </c>
      <c r="O624" s="38">
        <f t="shared" si="64"/>
        <v>0</v>
      </c>
      <c r="P624" s="38">
        <f t="shared" si="65"/>
        <v>0</v>
      </c>
      <c r="Q624" s="38">
        <f t="shared" si="66"/>
        <v>0</v>
      </c>
      <c r="R624" s="38">
        <f t="shared" si="67"/>
        <v>0</v>
      </c>
      <c r="S624" s="38">
        <f t="shared" si="68"/>
        <v>1</v>
      </c>
      <c r="T624" s="28">
        <f t="shared" si="69"/>
        <v>0</v>
      </c>
    </row>
    <row r="625" spans="1:20">
      <c r="A625" s="28" t="str">
        <f t="shared" si="63"/>
        <v>L0489145</v>
      </c>
      <c r="B625" s="30" t="s">
        <v>2952</v>
      </c>
      <c r="C625" s="30" t="s">
        <v>2609</v>
      </c>
      <c r="D625" s="30">
        <v>2</v>
      </c>
      <c r="E625" s="30"/>
      <c r="F625" s="30" t="s">
        <v>2953</v>
      </c>
      <c r="G625" s="34">
        <v>1</v>
      </c>
      <c r="H625" s="30" t="s">
        <v>2856</v>
      </c>
      <c r="I625" s="28">
        <v>1</v>
      </c>
      <c r="J625" s="29"/>
      <c r="K625" s="29"/>
      <c r="L625" s="29"/>
      <c r="M625" s="29"/>
      <c r="N625" s="29">
        <v>1</v>
      </c>
      <c r="O625" s="38">
        <f t="shared" si="64"/>
        <v>0</v>
      </c>
      <c r="P625" s="38">
        <f t="shared" si="65"/>
        <v>0</v>
      </c>
      <c r="Q625" s="38">
        <f t="shared" si="66"/>
        <v>0</v>
      </c>
      <c r="R625" s="38">
        <f t="shared" si="67"/>
        <v>0</v>
      </c>
      <c r="S625" s="38">
        <f t="shared" si="68"/>
        <v>1</v>
      </c>
      <c r="T625" s="28">
        <f t="shared" si="69"/>
        <v>0</v>
      </c>
    </row>
    <row r="626" spans="1:20">
      <c r="A626" s="28" t="str">
        <f t="shared" si="63"/>
        <v>L0508613</v>
      </c>
      <c r="B626" s="30" t="s">
        <v>2954</v>
      </c>
      <c r="C626" s="30" t="s">
        <v>2639</v>
      </c>
      <c r="D626" s="30" t="s">
        <v>2606</v>
      </c>
      <c r="E626" s="30"/>
      <c r="F626" s="30" t="s">
        <v>2955</v>
      </c>
      <c r="G626" s="34">
        <v>1</v>
      </c>
      <c r="H626" s="30" t="s">
        <v>2856</v>
      </c>
      <c r="I626" s="28">
        <v>1</v>
      </c>
      <c r="J626" s="29"/>
      <c r="K626" s="29"/>
      <c r="L626" s="29"/>
      <c r="M626" s="29"/>
      <c r="N626" s="29">
        <v>1</v>
      </c>
      <c r="O626" s="38">
        <f t="shared" si="64"/>
        <v>0</v>
      </c>
      <c r="P626" s="38">
        <f t="shared" si="65"/>
        <v>0</v>
      </c>
      <c r="Q626" s="38">
        <f t="shared" si="66"/>
        <v>0</v>
      </c>
      <c r="R626" s="38">
        <f t="shared" si="67"/>
        <v>0</v>
      </c>
      <c r="S626" s="38">
        <f t="shared" si="68"/>
        <v>1</v>
      </c>
      <c r="T626" s="28">
        <f t="shared" si="69"/>
        <v>0</v>
      </c>
    </row>
    <row r="627" spans="1:20">
      <c r="A627" s="28" t="str">
        <f t="shared" si="63"/>
        <v>L0474320</v>
      </c>
      <c r="B627" s="30" t="s">
        <v>2956</v>
      </c>
      <c r="C627" s="30" t="s">
        <v>2609</v>
      </c>
      <c r="D627" s="30" t="s">
        <v>2595</v>
      </c>
      <c r="E627" s="30"/>
      <c r="F627" s="30" t="s">
        <v>2957</v>
      </c>
      <c r="G627" s="34">
        <v>1</v>
      </c>
      <c r="H627" s="30" t="s">
        <v>2856</v>
      </c>
      <c r="I627" s="28">
        <v>1</v>
      </c>
      <c r="J627" s="29"/>
      <c r="K627" s="29"/>
      <c r="L627" s="29"/>
      <c r="M627" s="29"/>
      <c r="N627" s="29">
        <v>1</v>
      </c>
      <c r="O627" s="38">
        <f t="shared" si="64"/>
        <v>0</v>
      </c>
      <c r="P627" s="38">
        <f t="shared" si="65"/>
        <v>0</v>
      </c>
      <c r="Q627" s="38">
        <f t="shared" si="66"/>
        <v>0</v>
      </c>
      <c r="R627" s="38">
        <f t="shared" si="67"/>
        <v>0</v>
      </c>
      <c r="S627" s="38">
        <f t="shared" si="68"/>
        <v>1</v>
      </c>
      <c r="T627" s="28">
        <f t="shared" si="69"/>
        <v>0</v>
      </c>
    </row>
    <row r="628" spans="1:20">
      <c r="A628" s="28" t="str">
        <f t="shared" si="63"/>
        <v>L0488684</v>
      </c>
      <c r="B628" s="30" t="s">
        <v>2958</v>
      </c>
      <c r="C628" s="30" t="s">
        <v>2609</v>
      </c>
      <c r="D628" s="30" t="s">
        <v>2624</v>
      </c>
      <c r="E628" s="30"/>
      <c r="F628" s="30" t="s">
        <v>2959</v>
      </c>
      <c r="G628" s="34">
        <v>1</v>
      </c>
      <c r="H628" s="30" t="s">
        <v>2856</v>
      </c>
      <c r="I628" s="28">
        <v>1</v>
      </c>
      <c r="J628" s="29"/>
      <c r="K628" s="29"/>
      <c r="L628" s="29"/>
      <c r="M628" s="29"/>
      <c r="N628" s="29">
        <v>1</v>
      </c>
      <c r="O628" s="38">
        <f t="shared" si="64"/>
        <v>0</v>
      </c>
      <c r="P628" s="38">
        <f t="shared" si="65"/>
        <v>0</v>
      </c>
      <c r="Q628" s="38">
        <f t="shared" si="66"/>
        <v>0</v>
      </c>
      <c r="R628" s="38">
        <f t="shared" si="67"/>
        <v>0</v>
      </c>
      <c r="S628" s="38">
        <f t="shared" si="68"/>
        <v>1</v>
      </c>
      <c r="T628" s="28">
        <f t="shared" si="69"/>
        <v>0</v>
      </c>
    </row>
    <row r="629" spans="1:20">
      <c r="A629" s="28" t="str">
        <f t="shared" si="63"/>
        <v>L0489142</v>
      </c>
      <c r="B629" s="30" t="s">
        <v>2950</v>
      </c>
      <c r="C629" s="30" t="s">
        <v>2609</v>
      </c>
      <c r="D629" s="30" t="s">
        <v>2595</v>
      </c>
      <c r="E629" s="30"/>
      <c r="F629" s="30" t="s">
        <v>2951</v>
      </c>
      <c r="G629" s="34">
        <v>1</v>
      </c>
      <c r="H629" s="30" t="s">
        <v>2856</v>
      </c>
      <c r="I629" s="28">
        <v>1</v>
      </c>
      <c r="J629" s="29"/>
      <c r="K629" s="29"/>
      <c r="L629" s="29"/>
      <c r="M629" s="29"/>
      <c r="N629" s="29">
        <v>1</v>
      </c>
      <c r="O629" s="38">
        <f t="shared" si="64"/>
        <v>0</v>
      </c>
      <c r="P629" s="38">
        <f t="shared" si="65"/>
        <v>0</v>
      </c>
      <c r="Q629" s="38">
        <f t="shared" si="66"/>
        <v>0</v>
      </c>
      <c r="R629" s="38">
        <f t="shared" si="67"/>
        <v>0</v>
      </c>
      <c r="S629" s="38">
        <f t="shared" si="68"/>
        <v>1</v>
      </c>
      <c r="T629" s="28">
        <f t="shared" si="69"/>
        <v>0</v>
      </c>
    </row>
    <row r="630" spans="1:20">
      <c r="A630" s="28" t="str">
        <f t="shared" si="63"/>
        <v>L0489145</v>
      </c>
      <c r="B630" s="30" t="s">
        <v>2952</v>
      </c>
      <c r="C630" s="30" t="s">
        <v>2594</v>
      </c>
      <c r="D630" s="30" t="s">
        <v>2606</v>
      </c>
      <c r="E630" s="30"/>
      <c r="F630" s="30" t="s">
        <v>2953</v>
      </c>
      <c r="G630" s="34">
        <v>1</v>
      </c>
      <c r="H630" s="30" t="s">
        <v>2856</v>
      </c>
      <c r="I630" s="28">
        <v>1</v>
      </c>
      <c r="J630" s="29"/>
      <c r="K630" s="29"/>
      <c r="L630" s="29"/>
      <c r="M630" s="29"/>
      <c r="N630" s="29">
        <v>1</v>
      </c>
      <c r="O630" s="38">
        <f t="shared" si="64"/>
        <v>0</v>
      </c>
      <c r="P630" s="38">
        <f t="shared" si="65"/>
        <v>0</v>
      </c>
      <c r="Q630" s="38">
        <f t="shared" si="66"/>
        <v>0</v>
      </c>
      <c r="R630" s="38">
        <f t="shared" si="67"/>
        <v>0</v>
      </c>
      <c r="S630" s="38">
        <f t="shared" si="68"/>
        <v>1</v>
      </c>
      <c r="T630" s="28">
        <f t="shared" si="69"/>
        <v>0</v>
      </c>
    </row>
    <row r="631" spans="1:20">
      <c r="A631" s="28" t="str">
        <f t="shared" si="63"/>
        <v>L0278846 </v>
      </c>
      <c r="B631" s="30" t="s">
        <v>2960</v>
      </c>
      <c r="C631" s="30" t="s">
        <v>2609</v>
      </c>
      <c r="D631" s="30" t="s">
        <v>2619</v>
      </c>
      <c r="E631" s="30"/>
      <c r="F631" s="30" t="s">
        <v>2961</v>
      </c>
      <c r="G631" s="34">
        <v>2</v>
      </c>
      <c r="H631" s="30" t="s">
        <v>2856</v>
      </c>
      <c r="I631" s="28">
        <v>1</v>
      </c>
      <c r="J631" s="29"/>
      <c r="K631" s="29"/>
      <c r="L631" s="29"/>
      <c r="M631" s="29"/>
      <c r="N631" s="29">
        <v>1</v>
      </c>
      <c r="O631" s="38">
        <f t="shared" si="64"/>
        <v>0</v>
      </c>
      <c r="P631" s="38">
        <f t="shared" si="65"/>
        <v>0</v>
      </c>
      <c r="Q631" s="38">
        <f t="shared" si="66"/>
        <v>0</v>
      </c>
      <c r="R631" s="38">
        <f t="shared" si="67"/>
        <v>0</v>
      </c>
      <c r="S631" s="38">
        <f t="shared" si="68"/>
        <v>2</v>
      </c>
      <c r="T631" s="28">
        <f t="shared" si="69"/>
        <v>0</v>
      </c>
    </row>
    <row r="632" spans="1:20">
      <c r="A632" s="28" t="str">
        <f t="shared" si="63"/>
        <v>L0499883</v>
      </c>
      <c r="B632" s="30" t="s">
        <v>2962</v>
      </c>
      <c r="C632" s="30" t="s">
        <v>2609</v>
      </c>
      <c r="D632" s="30" t="s">
        <v>2595</v>
      </c>
      <c r="E632" s="30"/>
      <c r="F632" s="30" t="s">
        <v>2963</v>
      </c>
      <c r="G632" s="34">
        <v>2</v>
      </c>
      <c r="H632" s="30" t="s">
        <v>2856</v>
      </c>
      <c r="I632" s="28">
        <v>1</v>
      </c>
      <c r="J632" s="29"/>
      <c r="K632" s="29"/>
      <c r="L632" s="29"/>
      <c r="M632" s="29"/>
      <c r="N632" s="29">
        <v>1</v>
      </c>
      <c r="O632" s="38">
        <f t="shared" si="64"/>
        <v>0</v>
      </c>
      <c r="P632" s="38">
        <f t="shared" si="65"/>
        <v>0</v>
      </c>
      <c r="Q632" s="38">
        <f t="shared" si="66"/>
        <v>0</v>
      </c>
      <c r="R632" s="38">
        <f t="shared" si="67"/>
        <v>0</v>
      </c>
      <c r="S632" s="38">
        <f t="shared" si="68"/>
        <v>2</v>
      </c>
      <c r="T632" s="28">
        <f t="shared" si="69"/>
        <v>0</v>
      </c>
    </row>
    <row r="633" spans="1:20">
      <c r="A633" s="28" t="str">
        <f t="shared" si="63"/>
        <v>L0493376</v>
      </c>
      <c r="B633" s="30" t="s">
        <v>2964</v>
      </c>
      <c r="C633" s="30" t="s">
        <v>2609</v>
      </c>
      <c r="D633" s="30" t="s">
        <v>2624</v>
      </c>
      <c r="E633" s="30"/>
      <c r="F633" s="30" t="s">
        <v>2965</v>
      </c>
      <c r="G633" s="34">
        <v>2</v>
      </c>
      <c r="H633" s="30" t="s">
        <v>2856</v>
      </c>
      <c r="I633" s="28">
        <v>1</v>
      </c>
      <c r="J633" s="29"/>
      <c r="K633" s="29"/>
      <c r="L633" s="29"/>
      <c r="M633" s="29"/>
      <c r="N633" s="29">
        <v>1</v>
      </c>
      <c r="O633" s="38">
        <f t="shared" si="64"/>
        <v>0</v>
      </c>
      <c r="P633" s="38">
        <f t="shared" si="65"/>
        <v>0</v>
      </c>
      <c r="Q633" s="38">
        <f t="shared" si="66"/>
        <v>0</v>
      </c>
      <c r="R633" s="38">
        <f t="shared" si="67"/>
        <v>0</v>
      </c>
      <c r="S633" s="38">
        <f t="shared" si="68"/>
        <v>2</v>
      </c>
      <c r="T633" s="28">
        <f t="shared" si="69"/>
        <v>0</v>
      </c>
    </row>
    <row r="634" spans="1:20">
      <c r="A634" s="28" t="str">
        <f t="shared" si="63"/>
        <v>L0493379</v>
      </c>
      <c r="B634" s="30" t="s">
        <v>2966</v>
      </c>
      <c r="C634" s="30" t="s">
        <v>2594</v>
      </c>
      <c r="D634" s="30" t="s">
        <v>2606</v>
      </c>
      <c r="E634" s="30"/>
      <c r="F634" s="30" t="s">
        <v>2967</v>
      </c>
      <c r="G634" s="34">
        <v>2</v>
      </c>
      <c r="H634" s="30" t="s">
        <v>2856</v>
      </c>
      <c r="I634" s="28">
        <v>1</v>
      </c>
      <c r="J634" s="29"/>
      <c r="K634" s="29"/>
      <c r="L634" s="29"/>
      <c r="M634" s="29"/>
      <c r="N634" s="29">
        <v>1</v>
      </c>
      <c r="O634" s="38">
        <f t="shared" si="64"/>
        <v>0</v>
      </c>
      <c r="P634" s="38">
        <f t="shared" si="65"/>
        <v>0</v>
      </c>
      <c r="Q634" s="38">
        <f t="shared" si="66"/>
        <v>0</v>
      </c>
      <c r="R634" s="38">
        <f t="shared" si="67"/>
        <v>0</v>
      </c>
      <c r="S634" s="38">
        <f t="shared" si="68"/>
        <v>2</v>
      </c>
      <c r="T634" s="28">
        <f t="shared" si="69"/>
        <v>0</v>
      </c>
    </row>
    <row r="635" spans="1:20">
      <c r="A635" s="28" t="str">
        <f t="shared" si="63"/>
        <v>L0488997</v>
      </c>
      <c r="B635" s="30" t="s">
        <v>2968</v>
      </c>
      <c r="C635" s="30" t="s">
        <v>2609</v>
      </c>
      <c r="D635" s="30" t="s">
        <v>2624</v>
      </c>
      <c r="E635" s="30"/>
      <c r="F635" s="30" t="s">
        <v>2969</v>
      </c>
      <c r="G635" s="34">
        <v>2</v>
      </c>
      <c r="H635" s="30" t="s">
        <v>2856</v>
      </c>
      <c r="I635" s="28">
        <v>1</v>
      </c>
      <c r="J635" s="29"/>
      <c r="K635" s="29"/>
      <c r="L635" s="29"/>
      <c r="M635" s="29"/>
      <c r="N635" s="29">
        <v>1</v>
      </c>
      <c r="O635" s="38">
        <f t="shared" si="64"/>
        <v>0</v>
      </c>
      <c r="P635" s="38">
        <f t="shared" si="65"/>
        <v>0</v>
      </c>
      <c r="Q635" s="38">
        <f t="shared" si="66"/>
        <v>0</v>
      </c>
      <c r="R635" s="38">
        <f t="shared" si="67"/>
        <v>0</v>
      </c>
      <c r="S635" s="38">
        <f t="shared" si="68"/>
        <v>2</v>
      </c>
      <c r="T635" s="28">
        <f t="shared" si="69"/>
        <v>0</v>
      </c>
    </row>
    <row r="636" spans="1:20">
      <c r="A636" s="28" t="str">
        <f t="shared" si="63"/>
        <v>L0488998</v>
      </c>
      <c r="B636" s="30" t="s">
        <v>2970</v>
      </c>
      <c r="C636" s="30" t="s">
        <v>2639</v>
      </c>
      <c r="D636" s="30" t="s">
        <v>2595</v>
      </c>
      <c r="E636" s="30"/>
      <c r="F636" s="30" t="s">
        <v>2971</v>
      </c>
      <c r="G636" s="34">
        <v>2</v>
      </c>
      <c r="H636" s="30" t="s">
        <v>2856</v>
      </c>
      <c r="I636" s="28">
        <v>1</v>
      </c>
      <c r="J636" s="29"/>
      <c r="K636" s="29"/>
      <c r="L636" s="29"/>
      <c r="M636" s="29"/>
      <c r="N636" s="29">
        <v>1</v>
      </c>
      <c r="O636" s="38">
        <f t="shared" si="64"/>
        <v>0</v>
      </c>
      <c r="P636" s="38">
        <f t="shared" si="65"/>
        <v>0</v>
      </c>
      <c r="Q636" s="38">
        <f t="shared" si="66"/>
        <v>0</v>
      </c>
      <c r="R636" s="38">
        <f t="shared" si="67"/>
        <v>0</v>
      </c>
      <c r="S636" s="38">
        <f t="shared" si="68"/>
        <v>2</v>
      </c>
      <c r="T636" s="28">
        <f t="shared" si="69"/>
        <v>0</v>
      </c>
    </row>
    <row r="637" spans="1:20">
      <c r="A637" s="28" t="str">
        <f t="shared" si="63"/>
        <v>L0544650</v>
      </c>
      <c r="B637" s="30" t="s">
        <v>2792</v>
      </c>
      <c r="C637" s="30" t="s">
        <v>2609</v>
      </c>
      <c r="D637" s="30" t="s">
        <v>2606</v>
      </c>
      <c r="E637" s="30"/>
      <c r="F637" s="30" t="s">
        <v>2793</v>
      </c>
      <c r="G637" s="35">
        <v>2</v>
      </c>
      <c r="H637" s="30" t="s">
        <v>2856</v>
      </c>
      <c r="I637" s="28">
        <v>1</v>
      </c>
      <c r="J637" s="29"/>
      <c r="K637" s="29"/>
      <c r="L637" s="29"/>
      <c r="M637" s="29"/>
      <c r="N637" s="29">
        <v>1</v>
      </c>
      <c r="O637" s="38">
        <f t="shared" si="64"/>
        <v>0</v>
      </c>
      <c r="P637" s="38">
        <f t="shared" si="65"/>
        <v>0</v>
      </c>
      <c r="Q637" s="38">
        <f t="shared" si="66"/>
        <v>0</v>
      </c>
      <c r="R637" s="38">
        <f t="shared" si="67"/>
        <v>0</v>
      </c>
      <c r="S637" s="38">
        <f t="shared" si="68"/>
        <v>2</v>
      </c>
      <c r="T637" s="28">
        <f t="shared" si="69"/>
        <v>0</v>
      </c>
    </row>
    <row r="638" spans="1:20">
      <c r="A638" s="28" t="str">
        <f t="shared" si="63"/>
        <v>L0399539</v>
      </c>
      <c r="B638" s="30" t="s">
        <v>2794</v>
      </c>
      <c r="C638" s="30" t="s">
        <v>2609</v>
      </c>
      <c r="D638" s="30" t="s">
        <v>2795</v>
      </c>
      <c r="E638" s="30"/>
      <c r="F638" s="30" t="s">
        <v>2796</v>
      </c>
      <c r="G638" s="35">
        <v>2</v>
      </c>
      <c r="H638" s="30" t="s">
        <v>2856</v>
      </c>
      <c r="I638" s="28">
        <v>1</v>
      </c>
      <c r="J638" s="29"/>
      <c r="K638" s="29"/>
      <c r="L638" s="29"/>
      <c r="M638" s="29"/>
      <c r="N638" s="29">
        <v>1</v>
      </c>
      <c r="O638" s="38">
        <f t="shared" si="64"/>
        <v>0</v>
      </c>
      <c r="P638" s="38">
        <f t="shared" si="65"/>
        <v>0</v>
      </c>
      <c r="Q638" s="38">
        <f t="shared" si="66"/>
        <v>0</v>
      </c>
      <c r="R638" s="38">
        <f t="shared" si="67"/>
        <v>0</v>
      </c>
      <c r="S638" s="38">
        <f t="shared" si="68"/>
        <v>2</v>
      </c>
      <c r="T638" s="28">
        <f t="shared" si="69"/>
        <v>0</v>
      </c>
    </row>
    <row r="639" spans="1:20">
      <c r="A639" s="28" t="str">
        <f t="shared" si="63"/>
        <v>L0544882</v>
      </c>
      <c r="B639" s="30" t="s">
        <v>2797</v>
      </c>
      <c r="C639" s="30" t="s">
        <v>2609</v>
      </c>
      <c r="D639" s="30" t="s">
        <v>2606</v>
      </c>
      <c r="E639" s="30"/>
      <c r="F639" s="30" t="s">
        <v>2798</v>
      </c>
      <c r="G639" s="35">
        <v>2</v>
      </c>
      <c r="H639" s="30" t="s">
        <v>2856</v>
      </c>
      <c r="I639" s="28">
        <v>1</v>
      </c>
      <c r="J639" s="29"/>
      <c r="K639" s="29"/>
      <c r="L639" s="29"/>
      <c r="M639" s="29"/>
      <c r="N639" s="29">
        <v>1</v>
      </c>
      <c r="O639" s="38">
        <f t="shared" si="64"/>
        <v>0</v>
      </c>
      <c r="P639" s="38">
        <f t="shared" si="65"/>
        <v>0</v>
      </c>
      <c r="Q639" s="38">
        <f t="shared" si="66"/>
        <v>0</v>
      </c>
      <c r="R639" s="38">
        <f t="shared" si="67"/>
        <v>0</v>
      </c>
      <c r="S639" s="38">
        <f t="shared" si="68"/>
        <v>2</v>
      </c>
      <c r="T639" s="28">
        <f t="shared" si="69"/>
        <v>0</v>
      </c>
    </row>
    <row r="640" spans="1:20">
      <c r="A640" s="28" t="str">
        <f t="shared" si="63"/>
        <v>L0575094</v>
      </c>
      <c r="B640" s="32" t="s">
        <v>2799</v>
      </c>
      <c r="C640" s="32" t="s">
        <v>2609</v>
      </c>
      <c r="D640" s="32" t="s">
        <v>2606</v>
      </c>
      <c r="E640" s="30"/>
      <c r="F640" s="30" t="s">
        <v>2800</v>
      </c>
      <c r="G640" s="35">
        <v>1</v>
      </c>
      <c r="H640" s="30" t="s">
        <v>2856</v>
      </c>
      <c r="I640" s="28">
        <v>1</v>
      </c>
      <c r="J640" s="29"/>
      <c r="K640" s="29"/>
      <c r="L640" s="29"/>
      <c r="M640" s="29"/>
      <c r="N640" s="29">
        <v>1</v>
      </c>
      <c r="O640" s="38">
        <f t="shared" si="64"/>
        <v>0</v>
      </c>
      <c r="P640" s="38">
        <f t="shared" si="65"/>
        <v>0</v>
      </c>
      <c r="Q640" s="38">
        <f t="shared" si="66"/>
        <v>0</v>
      </c>
      <c r="R640" s="38">
        <f t="shared" si="67"/>
        <v>0</v>
      </c>
      <c r="S640" s="38">
        <f t="shared" si="68"/>
        <v>1</v>
      </c>
      <c r="T640" s="28">
        <f t="shared" si="69"/>
        <v>0</v>
      </c>
    </row>
    <row r="641" spans="1:20">
      <c r="A641" s="28" t="str">
        <f t="shared" si="63"/>
        <v>L0570815</v>
      </c>
      <c r="B641" s="32" t="s">
        <v>2801</v>
      </c>
      <c r="C641" s="32" t="s">
        <v>2609</v>
      </c>
      <c r="D641" s="32" t="s">
        <v>2619</v>
      </c>
      <c r="E641" s="30"/>
      <c r="F641" s="30" t="s">
        <v>2802</v>
      </c>
      <c r="G641" s="35">
        <v>2</v>
      </c>
      <c r="H641" s="30" t="s">
        <v>2856</v>
      </c>
      <c r="I641" s="28">
        <v>1</v>
      </c>
      <c r="J641" s="29"/>
      <c r="K641" s="29"/>
      <c r="L641" s="29"/>
      <c r="M641" s="29"/>
      <c r="N641" s="29">
        <v>1</v>
      </c>
      <c r="O641" s="38">
        <f t="shared" si="64"/>
        <v>0</v>
      </c>
      <c r="P641" s="38">
        <f t="shared" si="65"/>
        <v>0</v>
      </c>
      <c r="Q641" s="38">
        <f t="shared" si="66"/>
        <v>0</v>
      </c>
      <c r="R641" s="38">
        <f t="shared" si="67"/>
        <v>0</v>
      </c>
      <c r="S641" s="38">
        <f t="shared" si="68"/>
        <v>2</v>
      </c>
      <c r="T641" s="28">
        <f t="shared" si="69"/>
        <v>0</v>
      </c>
    </row>
    <row r="642" spans="1:20">
      <c r="A642" s="28" t="str">
        <f t="shared" ref="A642:A705" si="70">B642&amp;E642</f>
        <v>L0010009</v>
      </c>
      <c r="B642" s="30" t="s">
        <v>2803</v>
      </c>
      <c r="C642" s="30" t="s">
        <v>2609</v>
      </c>
      <c r="D642" s="30" t="s">
        <v>2595</v>
      </c>
      <c r="E642" s="30"/>
      <c r="F642" s="30"/>
      <c r="G642" s="35">
        <v>4</v>
      </c>
      <c r="H642" s="30" t="s">
        <v>2856</v>
      </c>
      <c r="I642" s="28">
        <v>1</v>
      </c>
      <c r="J642" s="29"/>
      <c r="K642" s="29"/>
      <c r="L642" s="29"/>
      <c r="M642" s="29"/>
      <c r="N642" s="29">
        <v>1</v>
      </c>
      <c r="O642" s="38">
        <f t="shared" si="64"/>
        <v>0</v>
      </c>
      <c r="P642" s="38">
        <f t="shared" si="65"/>
        <v>0</v>
      </c>
      <c r="Q642" s="38">
        <f t="shared" si="66"/>
        <v>0</v>
      </c>
      <c r="R642" s="38">
        <f t="shared" si="67"/>
        <v>0</v>
      </c>
      <c r="S642" s="38">
        <f t="shared" si="68"/>
        <v>4</v>
      </c>
      <c r="T642" s="28">
        <f t="shared" si="69"/>
        <v>0</v>
      </c>
    </row>
    <row r="643" spans="1:20">
      <c r="A643" s="28" t="str">
        <f t="shared" si="70"/>
        <v>L0333125</v>
      </c>
      <c r="B643" s="30" t="s">
        <v>2804</v>
      </c>
      <c r="C643" s="30" t="s">
        <v>2609</v>
      </c>
      <c r="D643" s="30" t="s">
        <v>2595</v>
      </c>
      <c r="E643" s="30"/>
      <c r="F643" s="30"/>
      <c r="G643" s="35">
        <v>8</v>
      </c>
      <c r="H643" s="30" t="s">
        <v>2856</v>
      </c>
      <c r="I643" s="28">
        <v>1</v>
      </c>
      <c r="J643" s="29"/>
      <c r="K643" s="29"/>
      <c r="L643" s="29"/>
      <c r="M643" s="29"/>
      <c r="N643" s="29">
        <v>1</v>
      </c>
      <c r="O643" s="38">
        <f t="shared" ref="O643:O706" si="71">J643*G643</f>
        <v>0</v>
      </c>
      <c r="P643" s="38">
        <f t="shared" ref="P643:P706" si="72">K643*G643</f>
        <v>0</v>
      </c>
      <c r="Q643" s="38">
        <f t="shared" ref="Q643:Q706" si="73">L643*G643</f>
        <v>0</v>
      </c>
      <c r="R643" s="38">
        <f t="shared" ref="R643:R706" si="74">M643*G643</f>
        <v>0</v>
      </c>
      <c r="S643" s="38">
        <f t="shared" ref="S643:S706" si="75">G643*N643</f>
        <v>8</v>
      </c>
      <c r="T643" s="28">
        <f t="shared" ref="T643:T706" si="76">I643-J643-K643-L643-M643-N643</f>
        <v>0</v>
      </c>
    </row>
    <row r="644" spans="1:20">
      <c r="A644" s="28" t="str">
        <f t="shared" si="70"/>
        <v>L0144280</v>
      </c>
      <c r="B644" s="30" t="s">
        <v>2805</v>
      </c>
      <c r="C644" s="30" t="s">
        <v>2609</v>
      </c>
      <c r="D644" s="30" t="s">
        <v>2595</v>
      </c>
      <c r="E644" s="30"/>
      <c r="F644" s="30"/>
      <c r="G644" s="35">
        <v>2</v>
      </c>
      <c r="H644" s="30" t="s">
        <v>2856</v>
      </c>
      <c r="I644" s="28">
        <v>1</v>
      </c>
      <c r="J644" s="29"/>
      <c r="K644" s="29"/>
      <c r="L644" s="29"/>
      <c r="M644" s="29"/>
      <c r="N644" s="29">
        <v>1</v>
      </c>
      <c r="O644" s="38">
        <f t="shared" si="71"/>
        <v>0</v>
      </c>
      <c r="P644" s="38">
        <f t="shared" si="72"/>
        <v>0</v>
      </c>
      <c r="Q644" s="38">
        <f t="shared" si="73"/>
        <v>0</v>
      </c>
      <c r="R644" s="38">
        <f t="shared" si="74"/>
        <v>0</v>
      </c>
      <c r="S644" s="38">
        <f t="shared" si="75"/>
        <v>2</v>
      </c>
      <c r="T644" s="28">
        <f t="shared" si="76"/>
        <v>0</v>
      </c>
    </row>
    <row r="645" spans="1:20">
      <c r="A645" s="28" t="str">
        <f t="shared" si="70"/>
        <v>L0055869</v>
      </c>
      <c r="B645" s="30" t="s">
        <v>2806</v>
      </c>
      <c r="C645" s="30" t="s">
        <v>2609</v>
      </c>
      <c r="D645" s="30" t="s">
        <v>2606</v>
      </c>
      <c r="E645" s="30"/>
      <c r="F645" s="30"/>
      <c r="G645" s="35">
        <v>9</v>
      </c>
      <c r="H645" s="30" t="s">
        <v>2856</v>
      </c>
      <c r="I645" s="28">
        <v>1</v>
      </c>
      <c r="J645" s="29"/>
      <c r="K645" s="29"/>
      <c r="L645" s="29"/>
      <c r="M645" s="29"/>
      <c r="N645" s="29">
        <v>1</v>
      </c>
      <c r="O645" s="38">
        <f t="shared" si="71"/>
        <v>0</v>
      </c>
      <c r="P645" s="38">
        <f t="shared" si="72"/>
        <v>0</v>
      </c>
      <c r="Q645" s="38">
        <f t="shared" si="73"/>
        <v>0</v>
      </c>
      <c r="R645" s="38">
        <f t="shared" si="74"/>
        <v>0</v>
      </c>
      <c r="S645" s="38">
        <f t="shared" si="75"/>
        <v>9</v>
      </c>
      <c r="T645" s="28">
        <f t="shared" si="76"/>
        <v>0</v>
      </c>
    </row>
    <row r="646" spans="1:20">
      <c r="A646" s="28" t="str">
        <f t="shared" si="70"/>
        <v>L0141617</v>
      </c>
      <c r="B646" s="30" t="s">
        <v>2807</v>
      </c>
      <c r="C646" s="30" t="s">
        <v>2609</v>
      </c>
      <c r="D646" s="30" t="s">
        <v>2606</v>
      </c>
      <c r="E646" s="30"/>
      <c r="F646" s="30"/>
      <c r="G646" s="35">
        <v>4</v>
      </c>
      <c r="H646" s="30" t="s">
        <v>2856</v>
      </c>
      <c r="I646" s="28">
        <v>1</v>
      </c>
      <c r="J646" s="29"/>
      <c r="K646" s="29"/>
      <c r="L646" s="29"/>
      <c r="M646" s="29"/>
      <c r="N646" s="29">
        <v>1</v>
      </c>
      <c r="O646" s="38">
        <f t="shared" si="71"/>
        <v>0</v>
      </c>
      <c r="P646" s="38">
        <f t="shared" si="72"/>
        <v>0</v>
      </c>
      <c r="Q646" s="38">
        <f t="shared" si="73"/>
        <v>0</v>
      </c>
      <c r="R646" s="38">
        <f t="shared" si="74"/>
        <v>0</v>
      </c>
      <c r="S646" s="38">
        <f t="shared" si="75"/>
        <v>4</v>
      </c>
      <c r="T646" s="28">
        <f t="shared" si="76"/>
        <v>0</v>
      </c>
    </row>
    <row r="647" spans="1:20">
      <c r="A647" s="28" t="str">
        <f t="shared" si="70"/>
        <v>L0141607</v>
      </c>
      <c r="B647" s="30" t="s">
        <v>2808</v>
      </c>
      <c r="C647" s="30" t="s">
        <v>2609</v>
      </c>
      <c r="D647" s="30" t="s">
        <v>2606</v>
      </c>
      <c r="E647" s="30"/>
      <c r="F647" s="30"/>
      <c r="G647" s="35">
        <v>4</v>
      </c>
      <c r="H647" s="30" t="s">
        <v>2856</v>
      </c>
      <c r="I647" s="28">
        <v>1</v>
      </c>
      <c r="J647" s="29"/>
      <c r="K647" s="29"/>
      <c r="L647" s="29"/>
      <c r="M647" s="29"/>
      <c r="N647" s="29">
        <v>1</v>
      </c>
      <c r="O647" s="38">
        <f t="shared" si="71"/>
        <v>0</v>
      </c>
      <c r="P647" s="38">
        <f t="shared" si="72"/>
        <v>0</v>
      </c>
      <c r="Q647" s="38">
        <f t="shared" si="73"/>
        <v>0</v>
      </c>
      <c r="R647" s="38">
        <f t="shared" si="74"/>
        <v>0</v>
      </c>
      <c r="S647" s="38">
        <f t="shared" si="75"/>
        <v>4</v>
      </c>
      <c r="T647" s="28">
        <f t="shared" si="76"/>
        <v>0</v>
      </c>
    </row>
    <row r="648" spans="1:20">
      <c r="A648" s="28" t="str">
        <f t="shared" si="70"/>
        <v>L0200109</v>
      </c>
      <c r="B648" s="31" t="s">
        <v>2809</v>
      </c>
      <c r="C648" s="30" t="s">
        <v>2609</v>
      </c>
      <c r="D648" s="30" t="s">
        <v>2606</v>
      </c>
      <c r="E648" s="30"/>
      <c r="F648" s="30"/>
      <c r="G648" s="35">
        <v>110</v>
      </c>
      <c r="H648" s="30" t="s">
        <v>2856</v>
      </c>
      <c r="I648" s="28">
        <v>1</v>
      </c>
      <c r="J648" s="29"/>
      <c r="K648" s="29"/>
      <c r="L648" s="29"/>
      <c r="M648" s="29"/>
      <c r="N648" s="29">
        <v>1</v>
      </c>
      <c r="O648" s="38">
        <f t="shared" si="71"/>
        <v>0</v>
      </c>
      <c r="P648" s="38">
        <f t="shared" si="72"/>
        <v>0</v>
      </c>
      <c r="Q648" s="38">
        <f t="shared" si="73"/>
        <v>0</v>
      </c>
      <c r="R648" s="38">
        <f t="shared" si="74"/>
        <v>0</v>
      </c>
      <c r="S648" s="38">
        <f t="shared" si="75"/>
        <v>110</v>
      </c>
      <c r="T648" s="28">
        <f t="shared" si="76"/>
        <v>0</v>
      </c>
    </row>
    <row r="649" spans="1:20">
      <c r="A649" s="28" t="str">
        <f t="shared" si="70"/>
        <v>L0448068</v>
      </c>
      <c r="B649" s="30" t="s">
        <v>2810</v>
      </c>
      <c r="C649" s="30" t="s">
        <v>2609</v>
      </c>
      <c r="D649" s="30" t="s">
        <v>2606</v>
      </c>
      <c r="E649" s="30"/>
      <c r="F649" s="30"/>
      <c r="G649" s="35">
        <v>10</v>
      </c>
      <c r="H649" s="30" t="s">
        <v>2856</v>
      </c>
      <c r="I649" s="28">
        <v>1</v>
      </c>
      <c r="J649" s="29"/>
      <c r="K649" s="29"/>
      <c r="L649" s="29"/>
      <c r="M649" s="29"/>
      <c r="N649" s="29">
        <v>1</v>
      </c>
      <c r="O649" s="38">
        <f t="shared" si="71"/>
        <v>0</v>
      </c>
      <c r="P649" s="38">
        <f t="shared" si="72"/>
        <v>0</v>
      </c>
      <c r="Q649" s="38">
        <f t="shared" si="73"/>
        <v>0</v>
      </c>
      <c r="R649" s="38">
        <f t="shared" si="74"/>
        <v>0</v>
      </c>
      <c r="S649" s="38">
        <f t="shared" si="75"/>
        <v>10</v>
      </c>
      <c r="T649" s="28">
        <f t="shared" si="76"/>
        <v>0</v>
      </c>
    </row>
    <row r="650" spans="1:20">
      <c r="A650" s="28" t="str">
        <f t="shared" si="70"/>
        <v>L0386345</v>
      </c>
      <c r="B650" s="30" t="s">
        <v>2811</v>
      </c>
      <c r="C650" s="30" t="s">
        <v>2609</v>
      </c>
      <c r="D650" s="30" t="s">
        <v>2606</v>
      </c>
      <c r="E650" s="30"/>
      <c r="F650" s="30"/>
      <c r="G650" s="35">
        <v>10</v>
      </c>
      <c r="H650" s="30" t="s">
        <v>2856</v>
      </c>
      <c r="I650" s="28">
        <v>1</v>
      </c>
      <c r="J650" s="29"/>
      <c r="K650" s="29"/>
      <c r="L650" s="29"/>
      <c r="M650" s="29"/>
      <c r="N650" s="29">
        <v>1</v>
      </c>
      <c r="O650" s="38">
        <f t="shared" si="71"/>
        <v>0</v>
      </c>
      <c r="P650" s="38">
        <f t="shared" si="72"/>
        <v>0</v>
      </c>
      <c r="Q650" s="38">
        <f t="shared" si="73"/>
        <v>0</v>
      </c>
      <c r="R650" s="38">
        <f t="shared" si="74"/>
        <v>0</v>
      </c>
      <c r="S650" s="38">
        <f t="shared" si="75"/>
        <v>10</v>
      </c>
      <c r="T650" s="28">
        <f t="shared" si="76"/>
        <v>0</v>
      </c>
    </row>
    <row r="651" spans="1:20">
      <c r="A651" s="28" t="str">
        <f t="shared" si="70"/>
        <v>L0016425</v>
      </c>
      <c r="B651" s="30" t="s">
        <v>2812</v>
      </c>
      <c r="C651" s="30" t="s">
        <v>2609</v>
      </c>
      <c r="D651" s="30" t="s">
        <v>2595</v>
      </c>
      <c r="E651" s="30"/>
      <c r="F651" s="30"/>
      <c r="G651" s="35">
        <v>8</v>
      </c>
      <c r="H651" s="30" t="s">
        <v>2856</v>
      </c>
      <c r="I651" s="28">
        <v>1</v>
      </c>
      <c r="J651" s="29"/>
      <c r="K651" s="29"/>
      <c r="L651" s="29"/>
      <c r="M651" s="29"/>
      <c r="N651" s="29">
        <v>1</v>
      </c>
      <c r="O651" s="38">
        <f t="shared" si="71"/>
        <v>0</v>
      </c>
      <c r="P651" s="38">
        <f t="shared" si="72"/>
        <v>0</v>
      </c>
      <c r="Q651" s="38">
        <f t="shared" si="73"/>
        <v>0</v>
      </c>
      <c r="R651" s="38">
        <f t="shared" si="74"/>
        <v>0</v>
      </c>
      <c r="S651" s="38">
        <f t="shared" si="75"/>
        <v>8</v>
      </c>
      <c r="T651" s="28">
        <f t="shared" si="76"/>
        <v>0</v>
      </c>
    </row>
    <row r="652" spans="1:20">
      <c r="A652" s="28" t="str">
        <f t="shared" si="70"/>
        <v>L0494821</v>
      </c>
      <c r="B652" s="32" t="s">
        <v>2972</v>
      </c>
      <c r="C652" s="32" t="s">
        <v>2609</v>
      </c>
      <c r="D652" s="32" t="s">
        <v>2595</v>
      </c>
      <c r="E652" s="30"/>
      <c r="F652" s="30" t="s">
        <v>2973</v>
      </c>
      <c r="G652" s="35">
        <v>2</v>
      </c>
      <c r="H652" s="30" t="s">
        <v>2856</v>
      </c>
      <c r="I652" s="28">
        <v>1</v>
      </c>
      <c r="J652" s="29"/>
      <c r="K652" s="29"/>
      <c r="L652" s="29"/>
      <c r="M652" s="29"/>
      <c r="N652" s="29">
        <v>1</v>
      </c>
      <c r="O652" s="38">
        <f t="shared" si="71"/>
        <v>0</v>
      </c>
      <c r="P652" s="38">
        <f t="shared" si="72"/>
        <v>0</v>
      </c>
      <c r="Q652" s="38">
        <f t="shared" si="73"/>
        <v>0</v>
      </c>
      <c r="R652" s="38">
        <f t="shared" si="74"/>
        <v>0</v>
      </c>
      <c r="S652" s="38">
        <f t="shared" si="75"/>
        <v>2</v>
      </c>
      <c r="T652" s="28">
        <f t="shared" si="76"/>
        <v>0</v>
      </c>
    </row>
    <row r="653" spans="1:20">
      <c r="A653" s="28" t="str">
        <f t="shared" si="70"/>
        <v>L0210699</v>
      </c>
      <c r="B653" s="30" t="s">
        <v>2974</v>
      </c>
      <c r="C653" s="30" t="s">
        <v>2609</v>
      </c>
      <c r="D653" s="30" t="s">
        <v>2595</v>
      </c>
      <c r="E653" s="30"/>
      <c r="F653" s="30"/>
      <c r="G653" s="35">
        <v>4</v>
      </c>
      <c r="H653" s="30" t="s">
        <v>2856</v>
      </c>
      <c r="I653" s="28">
        <v>1</v>
      </c>
      <c r="J653" s="29"/>
      <c r="K653" s="29"/>
      <c r="L653" s="29"/>
      <c r="M653" s="29"/>
      <c r="N653" s="29">
        <v>1</v>
      </c>
      <c r="O653" s="38">
        <f t="shared" si="71"/>
        <v>0</v>
      </c>
      <c r="P653" s="38">
        <f t="shared" si="72"/>
        <v>0</v>
      </c>
      <c r="Q653" s="38">
        <f t="shared" si="73"/>
        <v>0</v>
      </c>
      <c r="R653" s="38">
        <f t="shared" si="74"/>
        <v>0</v>
      </c>
      <c r="S653" s="38">
        <f t="shared" si="75"/>
        <v>4</v>
      </c>
      <c r="T653" s="28">
        <f t="shared" si="76"/>
        <v>0</v>
      </c>
    </row>
    <row r="654" spans="1:20">
      <c r="A654" s="28" t="str">
        <f t="shared" si="70"/>
        <v>L0141446</v>
      </c>
      <c r="B654" s="30" t="s">
        <v>2975</v>
      </c>
      <c r="C654" s="30" t="s">
        <v>2609</v>
      </c>
      <c r="D654" s="30" t="s">
        <v>2595</v>
      </c>
      <c r="E654" s="30"/>
      <c r="F654" s="30"/>
      <c r="G654" s="35">
        <v>6</v>
      </c>
      <c r="H654" s="30" t="s">
        <v>2856</v>
      </c>
      <c r="I654" s="28">
        <v>1</v>
      </c>
      <c r="J654" s="29"/>
      <c r="K654" s="29"/>
      <c r="L654" s="29"/>
      <c r="M654" s="29"/>
      <c r="N654" s="29">
        <v>1</v>
      </c>
      <c r="O654" s="38">
        <f t="shared" si="71"/>
        <v>0</v>
      </c>
      <c r="P654" s="38">
        <f t="shared" si="72"/>
        <v>0</v>
      </c>
      <c r="Q654" s="38">
        <f t="shared" si="73"/>
        <v>0</v>
      </c>
      <c r="R654" s="38">
        <f t="shared" si="74"/>
        <v>0</v>
      </c>
      <c r="S654" s="38">
        <f t="shared" si="75"/>
        <v>6</v>
      </c>
      <c r="T654" s="28">
        <f t="shared" si="76"/>
        <v>0</v>
      </c>
    </row>
    <row r="655" spans="1:20">
      <c r="A655" s="28" t="str">
        <f t="shared" si="70"/>
        <v>L0563396</v>
      </c>
      <c r="B655" s="31" t="s">
        <v>2976</v>
      </c>
      <c r="C655" s="31" t="s">
        <v>2609</v>
      </c>
      <c r="D655" s="31" t="s">
        <v>2606</v>
      </c>
      <c r="E655" s="30"/>
      <c r="F655" s="31" t="s">
        <v>2977</v>
      </c>
      <c r="G655" s="35">
        <v>2</v>
      </c>
      <c r="H655" s="30" t="s">
        <v>2856</v>
      </c>
      <c r="I655" s="28">
        <v>1</v>
      </c>
      <c r="J655" s="29"/>
      <c r="K655" s="29"/>
      <c r="L655" s="29"/>
      <c r="M655" s="29"/>
      <c r="N655" s="29">
        <v>1</v>
      </c>
      <c r="O655" s="38">
        <f t="shared" si="71"/>
        <v>0</v>
      </c>
      <c r="P655" s="38">
        <f t="shared" si="72"/>
        <v>0</v>
      </c>
      <c r="Q655" s="38">
        <f t="shared" si="73"/>
        <v>0</v>
      </c>
      <c r="R655" s="38">
        <f t="shared" si="74"/>
        <v>0</v>
      </c>
      <c r="S655" s="38">
        <f t="shared" si="75"/>
        <v>2</v>
      </c>
      <c r="T655" s="28">
        <f t="shared" si="76"/>
        <v>0</v>
      </c>
    </row>
    <row r="656" spans="1:20">
      <c r="A656" s="28" t="str">
        <f t="shared" si="70"/>
        <v>L0575053</v>
      </c>
      <c r="B656" s="32" t="s">
        <v>2813</v>
      </c>
      <c r="C656" s="32" t="s">
        <v>2609</v>
      </c>
      <c r="D656" s="32" t="s">
        <v>2606</v>
      </c>
      <c r="E656" s="30"/>
      <c r="F656" s="30" t="s">
        <v>2814</v>
      </c>
      <c r="G656" s="35">
        <v>2</v>
      </c>
      <c r="H656" s="30" t="s">
        <v>2856</v>
      </c>
      <c r="I656" s="28">
        <v>1</v>
      </c>
      <c r="J656" s="29"/>
      <c r="K656" s="29"/>
      <c r="L656" s="29"/>
      <c r="M656" s="29"/>
      <c r="N656" s="29">
        <v>1</v>
      </c>
      <c r="O656" s="38">
        <f t="shared" si="71"/>
        <v>0</v>
      </c>
      <c r="P656" s="38">
        <f t="shared" si="72"/>
        <v>0</v>
      </c>
      <c r="Q656" s="38">
        <f t="shared" si="73"/>
        <v>0</v>
      </c>
      <c r="R656" s="38">
        <f t="shared" si="74"/>
        <v>0</v>
      </c>
      <c r="S656" s="38">
        <f t="shared" si="75"/>
        <v>2</v>
      </c>
      <c r="T656" s="28">
        <f t="shared" si="76"/>
        <v>0</v>
      </c>
    </row>
    <row r="657" spans="1:20">
      <c r="A657" s="28" t="str">
        <f t="shared" si="70"/>
        <v>L0014021</v>
      </c>
      <c r="B657" s="30" t="s">
        <v>2815</v>
      </c>
      <c r="C657" s="30" t="s">
        <v>2609</v>
      </c>
      <c r="D657" s="30" t="s">
        <v>2595</v>
      </c>
      <c r="E657" s="30"/>
      <c r="F657" s="30"/>
      <c r="G657" s="35">
        <v>4</v>
      </c>
      <c r="H657" s="30" t="s">
        <v>2856</v>
      </c>
      <c r="I657" s="28">
        <v>1</v>
      </c>
      <c r="J657" s="29"/>
      <c r="K657" s="29"/>
      <c r="L657" s="29"/>
      <c r="M657" s="29"/>
      <c r="N657" s="29">
        <v>1</v>
      </c>
      <c r="O657" s="38">
        <f t="shared" si="71"/>
        <v>0</v>
      </c>
      <c r="P657" s="38">
        <f t="shared" si="72"/>
        <v>0</v>
      </c>
      <c r="Q657" s="38">
        <f t="shared" si="73"/>
        <v>0</v>
      </c>
      <c r="R657" s="38">
        <f t="shared" si="74"/>
        <v>0</v>
      </c>
      <c r="S657" s="38">
        <f t="shared" si="75"/>
        <v>4</v>
      </c>
      <c r="T657" s="28">
        <f t="shared" si="76"/>
        <v>0</v>
      </c>
    </row>
    <row r="658" spans="1:20">
      <c r="A658" s="28" t="str">
        <f t="shared" si="70"/>
        <v>L0575060</v>
      </c>
      <c r="B658" s="32" t="s">
        <v>2978</v>
      </c>
      <c r="C658" s="32" t="s">
        <v>2609</v>
      </c>
      <c r="D658" s="32" t="s">
        <v>2606</v>
      </c>
      <c r="E658" s="30"/>
      <c r="F658" s="30" t="s">
        <v>2979</v>
      </c>
      <c r="G658" s="39">
        <v>2</v>
      </c>
      <c r="H658" s="30" t="s">
        <v>2856</v>
      </c>
      <c r="I658" s="28">
        <v>1</v>
      </c>
      <c r="J658" s="29"/>
      <c r="K658" s="29"/>
      <c r="L658" s="29"/>
      <c r="M658" s="29"/>
      <c r="N658" s="29">
        <v>1</v>
      </c>
      <c r="O658" s="38">
        <f t="shared" si="71"/>
        <v>0</v>
      </c>
      <c r="P658" s="38">
        <f t="shared" si="72"/>
        <v>0</v>
      </c>
      <c r="Q658" s="38">
        <f t="shared" si="73"/>
        <v>0</v>
      </c>
      <c r="R658" s="38">
        <f t="shared" si="74"/>
        <v>0</v>
      </c>
      <c r="S658" s="38">
        <f t="shared" si="75"/>
        <v>2</v>
      </c>
      <c r="T658" s="28">
        <f t="shared" si="76"/>
        <v>0</v>
      </c>
    </row>
    <row r="659" spans="1:20">
      <c r="A659" s="28" t="str">
        <f t="shared" si="70"/>
        <v>L0016425</v>
      </c>
      <c r="B659" s="30" t="s">
        <v>2812</v>
      </c>
      <c r="C659" s="30" t="s">
        <v>2609</v>
      </c>
      <c r="D659" s="30" t="s">
        <v>2595</v>
      </c>
      <c r="E659" s="30"/>
      <c r="F659" s="30"/>
      <c r="G659" s="39">
        <v>10</v>
      </c>
      <c r="H659" s="30" t="s">
        <v>2856</v>
      </c>
      <c r="I659" s="28">
        <v>1</v>
      </c>
      <c r="J659" s="29"/>
      <c r="K659" s="29"/>
      <c r="L659" s="29"/>
      <c r="M659" s="29"/>
      <c r="N659" s="29">
        <v>1</v>
      </c>
      <c r="O659" s="38">
        <f t="shared" si="71"/>
        <v>0</v>
      </c>
      <c r="P659" s="38">
        <f t="shared" si="72"/>
        <v>0</v>
      </c>
      <c r="Q659" s="38">
        <f t="shared" si="73"/>
        <v>0</v>
      </c>
      <c r="R659" s="38">
        <f t="shared" si="74"/>
        <v>0</v>
      </c>
      <c r="S659" s="38">
        <f t="shared" si="75"/>
        <v>10</v>
      </c>
      <c r="T659" s="28">
        <f t="shared" si="76"/>
        <v>0</v>
      </c>
    </row>
    <row r="660" spans="1:20">
      <c r="A660" s="28" t="str">
        <f t="shared" si="70"/>
        <v>L0079883</v>
      </c>
      <c r="B660" s="30" t="s">
        <v>2980</v>
      </c>
      <c r="C660" s="30" t="s">
        <v>2609</v>
      </c>
      <c r="D660" s="30" t="s">
        <v>2606</v>
      </c>
      <c r="E660" s="30"/>
      <c r="F660" s="30"/>
      <c r="G660" s="39">
        <v>4</v>
      </c>
      <c r="H660" s="30" t="s">
        <v>2856</v>
      </c>
      <c r="I660" s="28">
        <v>1</v>
      </c>
      <c r="J660" s="29"/>
      <c r="K660" s="29"/>
      <c r="L660" s="29"/>
      <c r="M660" s="29"/>
      <c r="N660" s="29">
        <v>1</v>
      </c>
      <c r="O660" s="38">
        <f t="shared" si="71"/>
        <v>0</v>
      </c>
      <c r="P660" s="38">
        <f t="shared" si="72"/>
        <v>0</v>
      </c>
      <c r="Q660" s="38">
        <f t="shared" si="73"/>
        <v>0</v>
      </c>
      <c r="R660" s="38">
        <f t="shared" si="74"/>
        <v>0</v>
      </c>
      <c r="S660" s="38">
        <f t="shared" si="75"/>
        <v>4</v>
      </c>
      <c r="T660" s="28">
        <f t="shared" si="76"/>
        <v>0</v>
      </c>
    </row>
    <row r="661" spans="1:20">
      <c r="A661" s="28" t="str">
        <f t="shared" si="70"/>
        <v>L0014021</v>
      </c>
      <c r="B661" s="30" t="s">
        <v>2815</v>
      </c>
      <c r="C661" s="30" t="s">
        <v>2609</v>
      </c>
      <c r="D661" s="30" t="s">
        <v>2595</v>
      </c>
      <c r="E661" s="30"/>
      <c r="F661" s="30"/>
      <c r="G661" s="39">
        <v>4</v>
      </c>
      <c r="H661" s="30" t="s">
        <v>2856</v>
      </c>
      <c r="I661" s="28">
        <v>1</v>
      </c>
      <c r="J661" s="29"/>
      <c r="K661" s="29"/>
      <c r="L661" s="29"/>
      <c r="M661" s="29"/>
      <c r="N661" s="29">
        <v>1</v>
      </c>
      <c r="O661" s="38">
        <f t="shared" si="71"/>
        <v>0</v>
      </c>
      <c r="P661" s="38">
        <f t="shared" si="72"/>
        <v>0</v>
      </c>
      <c r="Q661" s="38">
        <f t="shared" si="73"/>
        <v>0</v>
      </c>
      <c r="R661" s="38">
        <f t="shared" si="74"/>
        <v>0</v>
      </c>
      <c r="S661" s="38">
        <f t="shared" si="75"/>
        <v>4</v>
      </c>
      <c r="T661" s="28">
        <f t="shared" si="76"/>
        <v>0</v>
      </c>
    </row>
    <row r="662" spans="1:20">
      <c r="A662" s="28" t="str">
        <f t="shared" si="70"/>
        <v>L0563393</v>
      </c>
      <c r="B662" s="30" t="s">
        <v>2981</v>
      </c>
      <c r="C662" s="30" t="s">
        <v>2609</v>
      </c>
      <c r="D662" s="30" t="s">
        <v>2606</v>
      </c>
      <c r="E662" s="30"/>
      <c r="F662" s="31" t="s">
        <v>2982</v>
      </c>
      <c r="G662" s="39">
        <v>4</v>
      </c>
      <c r="H662" s="30" t="s">
        <v>2856</v>
      </c>
      <c r="I662" s="28">
        <v>1</v>
      </c>
      <c r="J662" s="29"/>
      <c r="K662" s="29"/>
      <c r="L662" s="29"/>
      <c r="M662" s="29"/>
      <c r="N662" s="29">
        <v>1</v>
      </c>
      <c r="O662" s="38">
        <f t="shared" si="71"/>
        <v>0</v>
      </c>
      <c r="P662" s="38">
        <f t="shared" si="72"/>
        <v>0</v>
      </c>
      <c r="Q662" s="38">
        <f t="shared" si="73"/>
        <v>0</v>
      </c>
      <c r="R662" s="38">
        <f t="shared" si="74"/>
        <v>0</v>
      </c>
      <c r="S662" s="38">
        <f t="shared" si="75"/>
        <v>4</v>
      </c>
      <c r="T662" s="28">
        <f t="shared" si="76"/>
        <v>0</v>
      </c>
    </row>
    <row r="663" spans="1:20">
      <c r="A663" s="28" t="str">
        <f t="shared" si="70"/>
        <v>L0563394</v>
      </c>
      <c r="B663" s="30" t="s">
        <v>2983</v>
      </c>
      <c r="C663" s="30" t="s">
        <v>2609</v>
      </c>
      <c r="D663" s="30" t="s">
        <v>2606</v>
      </c>
      <c r="E663" s="30"/>
      <c r="F663" s="31" t="s">
        <v>2984</v>
      </c>
      <c r="G663" s="39">
        <v>2</v>
      </c>
      <c r="H663" s="30" t="s">
        <v>2856</v>
      </c>
      <c r="I663" s="28">
        <v>1</v>
      </c>
      <c r="J663" s="29"/>
      <c r="K663" s="29"/>
      <c r="L663" s="29"/>
      <c r="M663" s="29"/>
      <c r="N663" s="29">
        <v>1</v>
      </c>
      <c r="O663" s="38">
        <f t="shared" si="71"/>
        <v>0</v>
      </c>
      <c r="P663" s="38">
        <f t="shared" si="72"/>
        <v>0</v>
      </c>
      <c r="Q663" s="38">
        <f t="shared" si="73"/>
        <v>0</v>
      </c>
      <c r="R663" s="38">
        <f t="shared" si="74"/>
        <v>0</v>
      </c>
      <c r="S663" s="38">
        <f t="shared" si="75"/>
        <v>2</v>
      </c>
      <c r="T663" s="28">
        <f t="shared" si="76"/>
        <v>0</v>
      </c>
    </row>
    <row r="664" spans="1:20">
      <c r="A664" s="28" t="str">
        <f t="shared" si="70"/>
        <v>L0575070</v>
      </c>
      <c r="B664" s="32" t="s">
        <v>2985</v>
      </c>
      <c r="C664" s="32" t="s">
        <v>2609</v>
      </c>
      <c r="D664" s="32" t="s">
        <v>2606</v>
      </c>
      <c r="E664" s="30"/>
      <c r="F664" s="30" t="s">
        <v>2986</v>
      </c>
      <c r="G664" s="35">
        <v>2</v>
      </c>
      <c r="H664" s="30" t="s">
        <v>2856</v>
      </c>
      <c r="I664" s="28">
        <v>1</v>
      </c>
      <c r="J664" s="29"/>
      <c r="K664" s="29"/>
      <c r="L664" s="29"/>
      <c r="M664" s="29"/>
      <c r="N664" s="29">
        <v>1</v>
      </c>
      <c r="O664" s="38">
        <f t="shared" si="71"/>
        <v>0</v>
      </c>
      <c r="P664" s="38">
        <f t="shared" si="72"/>
        <v>0</v>
      </c>
      <c r="Q664" s="38">
        <f t="shared" si="73"/>
        <v>0</v>
      </c>
      <c r="R664" s="38">
        <f t="shared" si="74"/>
        <v>0</v>
      </c>
      <c r="S664" s="38">
        <f t="shared" si="75"/>
        <v>2</v>
      </c>
      <c r="T664" s="28">
        <f t="shared" si="76"/>
        <v>0</v>
      </c>
    </row>
    <row r="665" spans="1:20">
      <c r="A665" s="28" t="str">
        <f t="shared" si="70"/>
        <v>L0016425</v>
      </c>
      <c r="B665" s="30" t="s">
        <v>2812</v>
      </c>
      <c r="C665" s="30" t="s">
        <v>2609</v>
      </c>
      <c r="D665" s="30" t="s">
        <v>2595</v>
      </c>
      <c r="E665" s="30"/>
      <c r="F665" s="30"/>
      <c r="G665" s="35">
        <v>4</v>
      </c>
      <c r="H665" s="30" t="s">
        <v>2856</v>
      </c>
      <c r="I665" s="28">
        <v>1</v>
      </c>
      <c r="J665" s="29"/>
      <c r="K665" s="29"/>
      <c r="L665" s="29"/>
      <c r="M665" s="29"/>
      <c r="N665" s="29">
        <v>1</v>
      </c>
      <c r="O665" s="38">
        <f t="shared" si="71"/>
        <v>0</v>
      </c>
      <c r="P665" s="38">
        <f t="shared" si="72"/>
        <v>0</v>
      </c>
      <c r="Q665" s="38">
        <f t="shared" si="73"/>
        <v>0</v>
      </c>
      <c r="R665" s="38">
        <f t="shared" si="74"/>
        <v>0</v>
      </c>
      <c r="S665" s="38">
        <f t="shared" si="75"/>
        <v>4</v>
      </c>
      <c r="T665" s="28">
        <f t="shared" si="76"/>
        <v>0</v>
      </c>
    </row>
    <row r="666" spans="1:20">
      <c r="A666" s="28" t="str">
        <f t="shared" si="70"/>
        <v>L0575080</v>
      </c>
      <c r="B666" s="32" t="s">
        <v>2816</v>
      </c>
      <c r="C666" s="32" t="s">
        <v>2594</v>
      </c>
      <c r="D666" s="32" t="s">
        <v>2606</v>
      </c>
      <c r="E666" s="30"/>
      <c r="F666" s="30" t="s">
        <v>2817</v>
      </c>
      <c r="G666" s="35">
        <v>1</v>
      </c>
      <c r="H666" s="30" t="s">
        <v>2856</v>
      </c>
      <c r="I666" s="28">
        <v>1</v>
      </c>
      <c r="J666" s="29"/>
      <c r="K666" s="29"/>
      <c r="L666" s="29"/>
      <c r="M666" s="29"/>
      <c r="N666" s="29">
        <v>1</v>
      </c>
      <c r="O666" s="38">
        <f t="shared" si="71"/>
        <v>0</v>
      </c>
      <c r="P666" s="38">
        <f t="shared" si="72"/>
        <v>0</v>
      </c>
      <c r="Q666" s="38">
        <f t="shared" si="73"/>
        <v>0</v>
      </c>
      <c r="R666" s="38">
        <f t="shared" si="74"/>
        <v>0</v>
      </c>
      <c r="S666" s="38">
        <f t="shared" si="75"/>
        <v>1</v>
      </c>
      <c r="T666" s="28">
        <f t="shared" si="76"/>
        <v>0</v>
      </c>
    </row>
    <row r="667" spans="1:20">
      <c r="A667" s="28" t="str">
        <f t="shared" si="70"/>
        <v>L0129543</v>
      </c>
      <c r="B667" s="30" t="s">
        <v>2818</v>
      </c>
      <c r="C667" s="30" t="s">
        <v>2609</v>
      </c>
      <c r="D667" s="30" t="s">
        <v>2606</v>
      </c>
      <c r="E667" s="30"/>
      <c r="F667" s="30"/>
      <c r="G667" s="35">
        <v>8</v>
      </c>
      <c r="H667" s="30" t="s">
        <v>2856</v>
      </c>
      <c r="I667" s="28">
        <v>1</v>
      </c>
      <c r="J667" s="29"/>
      <c r="K667" s="29"/>
      <c r="L667" s="29"/>
      <c r="M667" s="29"/>
      <c r="N667" s="29">
        <v>1</v>
      </c>
      <c r="O667" s="38">
        <f t="shared" si="71"/>
        <v>0</v>
      </c>
      <c r="P667" s="38">
        <f t="shared" si="72"/>
        <v>0</v>
      </c>
      <c r="Q667" s="38">
        <f t="shared" si="73"/>
        <v>0</v>
      </c>
      <c r="R667" s="38">
        <f t="shared" si="74"/>
        <v>0</v>
      </c>
      <c r="S667" s="38">
        <f t="shared" si="75"/>
        <v>8</v>
      </c>
      <c r="T667" s="28">
        <f t="shared" si="76"/>
        <v>0</v>
      </c>
    </row>
    <row r="668" spans="1:20">
      <c r="A668" s="28" t="str">
        <f t="shared" si="70"/>
        <v>L0329897</v>
      </c>
      <c r="B668" s="30" t="s">
        <v>2819</v>
      </c>
      <c r="C668" s="30" t="s">
        <v>2609</v>
      </c>
      <c r="D668" s="30" t="s">
        <v>2606</v>
      </c>
      <c r="E668" s="30"/>
      <c r="F668" s="30"/>
      <c r="G668" s="35">
        <v>8</v>
      </c>
      <c r="H668" s="30" t="s">
        <v>2856</v>
      </c>
      <c r="I668" s="28">
        <v>1</v>
      </c>
      <c r="J668" s="29"/>
      <c r="K668" s="29"/>
      <c r="L668" s="29"/>
      <c r="M668" s="29"/>
      <c r="N668" s="29">
        <v>1</v>
      </c>
      <c r="O668" s="38">
        <f t="shared" si="71"/>
        <v>0</v>
      </c>
      <c r="P668" s="38">
        <f t="shared" si="72"/>
        <v>0</v>
      </c>
      <c r="Q668" s="38">
        <f t="shared" si="73"/>
        <v>0</v>
      </c>
      <c r="R668" s="38">
        <f t="shared" si="74"/>
        <v>0</v>
      </c>
      <c r="S668" s="38">
        <f t="shared" si="75"/>
        <v>8</v>
      </c>
      <c r="T668" s="28">
        <f t="shared" si="76"/>
        <v>0</v>
      </c>
    </row>
    <row r="669" spans="1:20">
      <c r="A669" s="28" t="str">
        <f t="shared" si="70"/>
        <v>L0016425</v>
      </c>
      <c r="B669" s="30" t="s">
        <v>2812</v>
      </c>
      <c r="C669" s="30" t="s">
        <v>2609</v>
      </c>
      <c r="D669" s="30" t="s">
        <v>2595</v>
      </c>
      <c r="E669" s="30"/>
      <c r="F669" s="30"/>
      <c r="G669" s="35">
        <v>2</v>
      </c>
      <c r="H669" s="30" t="s">
        <v>2856</v>
      </c>
      <c r="I669" s="28">
        <v>1</v>
      </c>
      <c r="J669" s="29"/>
      <c r="K669" s="29"/>
      <c r="L669" s="29"/>
      <c r="M669" s="29"/>
      <c r="N669" s="29">
        <v>1</v>
      </c>
      <c r="O669" s="38">
        <f t="shared" si="71"/>
        <v>0</v>
      </c>
      <c r="P669" s="38">
        <f t="shared" si="72"/>
        <v>0</v>
      </c>
      <c r="Q669" s="38">
        <f t="shared" si="73"/>
        <v>0</v>
      </c>
      <c r="R669" s="38">
        <f t="shared" si="74"/>
        <v>0</v>
      </c>
      <c r="S669" s="38">
        <f t="shared" si="75"/>
        <v>2</v>
      </c>
      <c r="T669" s="28">
        <f t="shared" si="76"/>
        <v>0</v>
      </c>
    </row>
    <row r="670" spans="1:20">
      <c r="A670" s="28" t="str">
        <f t="shared" si="70"/>
        <v>L0316506</v>
      </c>
      <c r="B670" s="30" t="s">
        <v>2820</v>
      </c>
      <c r="C670" s="30" t="s">
        <v>2609</v>
      </c>
      <c r="D670" s="30" t="s">
        <v>2595</v>
      </c>
      <c r="E670" s="30"/>
      <c r="F670" s="30"/>
      <c r="G670" s="35">
        <v>4</v>
      </c>
      <c r="H670" s="30" t="s">
        <v>2856</v>
      </c>
      <c r="I670" s="28">
        <v>1</v>
      </c>
      <c r="J670" s="29"/>
      <c r="K670" s="29"/>
      <c r="L670" s="29"/>
      <c r="M670" s="29"/>
      <c r="N670" s="29">
        <v>1</v>
      </c>
      <c r="O670" s="38">
        <f t="shared" si="71"/>
        <v>0</v>
      </c>
      <c r="P670" s="38">
        <f t="shared" si="72"/>
        <v>0</v>
      </c>
      <c r="Q670" s="38">
        <f t="shared" si="73"/>
        <v>0</v>
      </c>
      <c r="R670" s="38">
        <f t="shared" si="74"/>
        <v>0</v>
      </c>
      <c r="S670" s="38">
        <f t="shared" si="75"/>
        <v>4</v>
      </c>
      <c r="T670" s="28">
        <f t="shared" si="76"/>
        <v>0</v>
      </c>
    </row>
    <row r="671" spans="1:20">
      <c r="A671" s="28" t="str">
        <f t="shared" si="70"/>
        <v>L0508726</v>
      </c>
      <c r="B671" s="31" t="s">
        <v>2821</v>
      </c>
      <c r="C671" s="31" t="s">
        <v>2609</v>
      </c>
      <c r="D671" s="31" t="s">
        <v>2606</v>
      </c>
      <c r="E671" s="30"/>
      <c r="F671" s="30"/>
      <c r="G671" s="35">
        <v>6</v>
      </c>
      <c r="H671" s="30" t="s">
        <v>2856</v>
      </c>
      <c r="I671" s="28">
        <v>1</v>
      </c>
      <c r="J671" s="29"/>
      <c r="K671" s="29"/>
      <c r="L671" s="29"/>
      <c r="M671" s="29"/>
      <c r="N671" s="29">
        <v>1</v>
      </c>
      <c r="O671" s="38">
        <f t="shared" si="71"/>
        <v>0</v>
      </c>
      <c r="P671" s="38">
        <f t="shared" si="72"/>
        <v>0</v>
      </c>
      <c r="Q671" s="38">
        <f t="shared" si="73"/>
        <v>0</v>
      </c>
      <c r="R671" s="38">
        <f t="shared" si="74"/>
        <v>0</v>
      </c>
      <c r="S671" s="38">
        <f t="shared" si="75"/>
        <v>6</v>
      </c>
      <c r="T671" s="28">
        <f t="shared" si="76"/>
        <v>0</v>
      </c>
    </row>
    <row r="672" spans="1:20">
      <c r="A672" s="28" t="str">
        <f t="shared" si="70"/>
        <v>L0010009</v>
      </c>
      <c r="B672" s="30" t="s">
        <v>2803</v>
      </c>
      <c r="C672" s="30" t="s">
        <v>2609</v>
      </c>
      <c r="D672" s="30" t="s">
        <v>2595</v>
      </c>
      <c r="E672" s="30"/>
      <c r="F672" s="30"/>
      <c r="G672" s="35">
        <v>2</v>
      </c>
      <c r="H672" s="30" t="s">
        <v>2856</v>
      </c>
      <c r="I672" s="28">
        <v>1</v>
      </c>
      <c r="J672" s="29"/>
      <c r="K672" s="29"/>
      <c r="L672" s="29"/>
      <c r="M672" s="29"/>
      <c r="N672" s="29">
        <v>1</v>
      </c>
      <c r="O672" s="38">
        <f t="shared" si="71"/>
        <v>0</v>
      </c>
      <c r="P672" s="38">
        <f t="shared" si="72"/>
        <v>0</v>
      </c>
      <c r="Q672" s="38">
        <f t="shared" si="73"/>
        <v>0</v>
      </c>
      <c r="R672" s="38">
        <f t="shared" si="74"/>
        <v>0</v>
      </c>
      <c r="S672" s="38">
        <f t="shared" si="75"/>
        <v>2</v>
      </c>
      <c r="T672" s="28">
        <f t="shared" si="76"/>
        <v>0</v>
      </c>
    </row>
    <row r="673" spans="1:20">
      <c r="A673" s="28" t="str">
        <f t="shared" si="70"/>
        <v>L0335255</v>
      </c>
      <c r="B673" s="30" t="s">
        <v>2822</v>
      </c>
      <c r="C673" s="30" t="s">
        <v>2609</v>
      </c>
      <c r="D673" s="30" t="s">
        <v>2606</v>
      </c>
      <c r="E673" s="30"/>
      <c r="F673" s="30"/>
      <c r="G673" s="35">
        <v>4</v>
      </c>
      <c r="H673" s="30" t="s">
        <v>2856</v>
      </c>
      <c r="I673" s="28">
        <v>1</v>
      </c>
      <c r="J673" s="29"/>
      <c r="K673" s="29"/>
      <c r="L673" s="29"/>
      <c r="M673" s="29"/>
      <c r="N673" s="29">
        <v>1</v>
      </c>
      <c r="O673" s="38">
        <f t="shared" si="71"/>
        <v>0</v>
      </c>
      <c r="P673" s="38">
        <f t="shared" si="72"/>
        <v>0</v>
      </c>
      <c r="Q673" s="38">
        <f t="shared" si="73"/>
        <v>0</v>
      </c>
      <c r="R673" s="38">
        <f t="shared" si="74"/>
        <v>0</v>
      </c>
      <c r="S673" s="38">
        <f t="shared" si="75"/>
        <v>4</v>
      </c>
      <c r="T673" s="28">
        <f t="shared" si="76"/>
        <v>0</v>
      </c>
    </row>
    <row r="674" spans="1:20">
      <c r="A674" s="28" t="str">
        <f t="shared" si="70"/>
        <v>L0200109</v>
      </c>
      <c r="B674" s="31" t="s">
        <v>2809</v>
      </c>
      <c r="C674" s="30" t="s">
        <v>2609</v>
      </c>
      <c r="D674" s="30" t="s">
        <v>2606</v>
      </c>
      <c r="E674" s="30"/>
      <c r="F674" s="30"/>
      <c r="G674" s="35">
        <v>160</v>
      </c>
      <c r="H674" s="30" t="s">
        <v>2856</v>
      </c>
      <c r="I674" s="28">
        <v>1</v>
      </c>
      <c r="J674" s="29"/>
      <c r="K674" s="29"/>
      <c r="L674" s="29"/>
      <c r="M674" s="29"/>
      <c r="N674" s="29">
        <v>1</v>
      </c>
      <c r="O674" s="38">
        <f t="shared" si="71"/>
        <v>0</v>
      </c>
      <c r="P674" s="38">
        <f t="shared" si="72"/>
        <v>0</v>
      </c>
      <c r="Q674" s="38">
        <f t="shared" si="73"/>
        <v>0</v>
      </c>
      <c r="R674" s="38">
        <f t="shared" si="74"/>
        <v>0</v>
      </c>
      <c r="S674" s="38">
        <f t="shared" si="75"/>
        <v>160</v>
      </c>
      <c r="T674" s="28">
        <f t="shared" si="76"/>
        <v>0</v>
      </c>
    </row>
    <row r="675" spans="1:20">
      <c r="A675" s="28" t="str">
        <f t="shared" si="70"/>
        <v>L0494817</v>
      </c>
      <c r="B675" s="32" t="s">
        <v>2987</v>
      </c>
      <c r="C675" s="32" t="s">
        <v>2609</v>
      </c>
      <c r="D675" s="32" t="s">
        <v>2624</v>
      </c>
      <c r="E675" s="30"/>
      <c r="F675" s="30" t="s">
        <v>2988</v>
      </c>
      <c r="G675" s="35">
        <v>1</v>
      </c>
      <c r="H675" s="30" t="s">
        <v>2856</v>
      </c>
      <c r="I675" s="28">
        <v>1</v>
      </c>
      <c r="J675" s="29"/>
      <c r="K675" s="29"/>
      <c r="L675" s="29"/>
      <c r="M675" s="29"/>
      <c r="N675" s="29">
        <v>1</v>
      </c>
      <c r="O675" s="38">
        <f t="shared" si="71"/>
        <v>0</v>
      </c>
      <c r="P675" s="38">
        <f t="shared" si="72"/>
        <v>0</v>
      </c>
      <c r="Q675" s="38">
        <f t="shared" si="73"/>
        <v>0</v>
      </c>
      <c r="R675" s="38">
        <f t="shared" si="74"/>
        <v>0</v>
      </c>
      <c r="S675" s="38">
        <f t="shared" si="75"/>
        <v>1</v>
      </c>
      <c r="T675" s="28">
        <f t="shared" si="76"/>
        <v>0</v>
      </c>
    </row>
    <row r="676" spans="1:20">
      <c r="A676" s="28" t="str">
        <f t="shared" si="70"/>
        <v>L0386345</v>
      </c>
      <c r="B676" s="30" t="s">
        <v>2811</v>
      </c>
      <c r="C676" s="30" t="s">
        <v>2609</v>
      </c>
      <c r="D676" s="30" t="s">
        <v>2606</v>
      </c>
      <c r="E676" s="30"/>
      <c r="F676" s="30"/>
      <c r="G676" s="35">
        <v>4</v>
      </c>
      <c r="H676" s="30" t="s">
        <v>2856</v>
      </c>
      <c r="I676" s="28">
        <v>1</v>
      </c>
      <c r="J676" s="29"/>
      <c r="K676" s="29"/>
      <c r="L676" s="29"/>
      <c r="M676" s="29"/>
      <c r="N676" s="29">
        <v>1</v>
      </c>
      <c r="O676" s="38">
        <f t="shared" si="71"/>
        <v>0</v>
      </c>
      <c r="P676" s="38">
        <f t="shared" si="72"/>
        <v>0</v>
      </c>
      <c r="Q676" s="38">
        <f t="shared" si="73"/>
        <v>0</v>
      </c>
      <c r="R676" s="38">
        <f t="shared" si="74"/>
        <v>0</v>
      </c>
      <c r="S676" s="38">
        <f t="shared" si="75"/>
        <v>4</v>
      </c>
      <c r="T676" s="28">
        <f t="shared" si="76"/>
        <v>0</v>
      </c>
    </row>
    <row r="677" spans="1:20">
      <c r="A677" s="28" t="str">
        <f t="shared" si="70"/>
        <v>L0179636</v>
      </c>
      <c r="B677" s="30" t="s">
        <v>2989</v>
      </c>
      <c r="C677" s="30" t="s">
        <v>2609</v>
      </c>
      <c r="D677" s="30" t="s">
        <v>2595</v>
      </c>
      <c r="E677" s="30"/>
      <c r="F677" s="30"/>
      <c r="G677" s="35">
        <v>4</v>
      </c>
      <c r="H677" s="30" t="s">
        <v>2856</v>
      </c>
      <c r="I677" s="28">
        <v>1</v>
      </c>
      <c r="J677" s="29"/>
      <c r="K677" s="29"/>
      <c r="L677" s="29"/>
      <c r="M677" s="29"/>
      <c r="N677" s="29">
        <v>1</v>
      </c>
      <c r="O677" s="38">
        <f t="shared" si="71"/>
        <v>0</v>
      </c>
      <c r="P677" s="38">
        <f t="shared" si="72"/>
        <v>0</v>
      </c>
      <c r="Q677" s="38">
        <f t="shared" si="73"/>
        <v>0</v>
      </c>
      <c r="R677" s="38">
        <f t="shared" si="74"/>
        <v>0</v>
      </c>
      <c r="S677" s="38">
        <f t="shared" si="75"/>
        <v>4</v>
      </c>
      <c r="T677" s="28">
        <f t="shared" si="76"/>
        <v>0</v>
      </c>
    </row>
    <row r="678" spans="1:20">
      <c r="A678" s="28" t="str">
        <f t="shared" si="70"/>
        <v>L0179636</v>
      </c>
      <c r="B678" s="30" t="s">
        <v>2989</v>
      </c>
      <c r="C678" s="30" t="s">
        <v>2609</v>
      </c>
      <c r="D678" s="30" t="s">
        <v>2595</v>
      </c>
      <c r="E678" s="30"/>
      <c r="F678" s="30"/>
      <c r="G678" s="35">
        <v>4</v>
      </c>
      <c r="H678" s="30" t="s">
        <v>2856</v>
      </c>
      <c r="I678" s="28">
        <v>1</v>
      </c>
      <c r="J678" s="29"/>
      <c r="K678" s="29"/>
      <c r="L678" s="29"/>
      <c r="M678" s="29"/>
      <c r="N678" s="29">
        <v>1</v>
      </c>
      <c r="O678" s="38">
        <f t="shared" si="71"/>
        <v>0</v>
      </c>
      <c r="P678" s="38">
        <f t="shared" si="72"/>
        <v>0</v>
      </c>
      <c r="Q678" s="38">
        <f t="shared" si="73"/>
        <v>0</v>
      </c>
      <c r="R678" s="38">
        <f t="shared" si="74"/>
        <v>0</v>
      </c>
      <c r="S678" s="38">
        <f t="shared" si="75"/>
        <v>4</v>
      </c>
      <c r="T678" s="28">
        <f t="shared" si="76"/>
        <v>0</v>
      </c>
    </row>
    <row r="679" spans="1:20">
      <c r="A679" s="28" t="str">
        <f t="shared" si="70"/>
        <v>L0010009</v>
      </c>
      <c r="B679" s="30" t="s">
        <v>2803</v>
      </c>
      <c r="C679" s="30" t="s">
        <v>2609</v>
      </c>
      <c r="D679" s="30" t="s">
        <v>2595</v>
      </c>
      <c r="E679" s="30"/>
      <c r="F679" s="30"/>
      <c r="G679" s="35">
        <v>2</v>
      </c>
      <c r="H679" s="30" t="s">
        <v>2856</v>
      </c>
      <c r="I679" s="28">
        <v>1</v>
      </c>
      <c r="J679" s="29"/>
      <c r="K679" s="29"/>
      <c r="L679" s="29"/>
      <c r="M679" s="29"/>
      <c r="N679" s="29">
        <v>1</v>
      </c>
      <c r="O679" s="38">
        <f t="shared" si="71"/>
        <v>0</v>
      </c>
      <c r="P679" s="38">
        <f t="shared" si="72"/>
        <v>0</v>
      </c>
      <c r="Q679" s="38">
        <f t="shared" si="73"/>
        <v>0</v>
      </c>
      <c r="R679" s="38">
        <f t="shared" si="74"/>
        <v>0</v>
      </c>
      <c r="S679" s="38">
        <f t="shared" si="75"/>
        <v>2</v>
      </c>
      <c r="T679" s="28">
        <f t="shared" si="76"/>
        <v>0</v>
      </c>
    </row>
    <row r="680" spans="1:20">
      <c r="A680" s="28" t="str">
        <f t="shared" si="70"/>
        <v>L0556207</v>
      </c>
      <c r="B680" s="30" t="s">
        <v>2990</v>
      </c>
      <c r="C680" s="30" t="s">
        <v>2609</v>
      </c>
      <c r="D680" s="30" t="s">
        <v>2606</v>
      </c>
      <c r="E680" s="30"/>
      <c r="F680" s="30"/>
      <c r="G680" s="35">
        <v>4</v>
      </c>
      <c r="H680" s="30" t="s">
        <v>2856</v>
      </c>
      <c r="I680" s="28">
        <v>1</v>
      </c>
      <c r="J680" s="29"/>
      <c r="K680" s="29"/>
      <c r="L680" s="29"/>
      <c r="M680" s="29"/>
      <c r="N680" s="29">
        <v>1</v>
      </c>
      <c r="O680" s="38">
        <f t="shared" si="71"/>
        <v>0</v>
      </c>
      <c r="P680" s="38">
        <f t="shared" si="72"/>
        <v>0</v>
      </c>
      <c r="Q680" s="38">
        <f t="shared" si="73"/>
        <v>0</v>
      </c>
      <c r="R680" s="38">
        <f t="shared" si="74"/>
        <v>0</v>
      </c>
      <c r="S680" s="38">
        <f t="shared" si="75"/>
        <v>4</v>
      </c>
      <c r="T680" s="28">
        <f t="shared" si="76"/>
        <v>0</v>
      </c>
    </row>
    <row r="681" spans="1:20">
      <c r="A681" s="28" t="str">
        <f t="shared" si="70"/>
        <v>L0575050</v>
      </c>
      <c r="B681" s="32" t="s">
        <v>2991</v>
      </c>
      <c r="C681" s="32" t="s">
        <v>2609</v>
      </c>
      <c r="D681" s="32" t="s">
        <v>2606</v>
      </c>
      <c r="E681" s="30"/>
      <c r="F681" s="30" t="s">
        <v>2992</v>
      </c>
      <c r="G681" s="35">
        <v>1</v>
      </c>
      <c r="H681" s="30" t="s">
        <v>2856</v>
      </c>
      <c r="I681" s="28">
        <v>1</v>
      </c>
      <c r="J681" s="29"/>
      <c r="K681" s="29"/>
      <c r="L681" s="29"/>
      <c r="M681" s="29"/>
      <c r="N681" s="29">
        <v>1</v>
      </c>
      <c r="O681" s="38">
        <f t="shared" si="71"/>
        <v>0</v>
      </c>
      <c r="P681" s="38">
        <f t="shared" si="72"/>
        <v>0</v>
      </c>
      <c r="Q681" s="38">
        <f t="shared" si="73"/>
        <v>0</v>
      </c>
      <c r="R681" s="38">
        <f t="shared" si="74"/>
        <v>0</v>
      </c>
      <c r="S681" s="38">
        <f t="shared" si="75"/>
        <v>1</v>
      </c>
      <c r="T681" s="28">
        <f t="shared" si="76"/>
        <v>0</v>
      </c>
    </row>
    <row r="682" spans="1:20">
      <c r="A682" s="28" t="str">
        <f t="shared" si="70"/>
        <v/>
      </c>
      <c r="B682" s="28"/>
      <c r="C682" s="28"/>
      <c r="D682" s="28"/>
      <c r="E682" s="28"/>
      <c r="F682" s="28"/>
      <c r="G682" s="28"/>
      <c r="H682" s="28"/>
      <c r="I682" s="28"/>
      <c r="J682" s="29"/>
      <c r="K682" s="29"/>
      <c r="L682" s="29"/>
      <c r="M682" s="29"/>
      <c r="N682" s="29"/>
      <c r="O682" s="38">
        <f t="shared" si="71"/>
        <v>0</v>
      </c>
      <c r="P682" s="38">
        <f t="shared" si="72"/>
        <v>0</v>
      </c>
      <c r="Q682" s="38">
        <f t="shared" si="73"/>
        <v>0</v>
      </c>
      <c r="R682" s="38">
        <f t="shared" si="74"/>
        <v>0</v>
      </c>
      <c r="S682" s="38">
        <f t="shared" si="75"/>
        <v>0</v>
      </c>
      <c r="T682" s="28">
        <f t="shared" si="76"/>
        <v>0</v>
      </c>
    </row>
    <row r="683" spans="1:20">
      <c r="A683" s="28" t="str">
        <f t="shared" si="70"/>
        <v>L0490178ACO</v>
      </c>
      <c r="B683" s="30" t="s">
        <v>2854</v>
      </c>
      <c r="C683" s="30" t="s">
        <v>2594</v>
      </c>
      <c r="D683" s="908" t="s">
        <v>2595</v>
      </c>
      <c r="E683" s="30" t="s">
        <v>2828</v>
      </c>
      <c r="F683" s="32" t="s">
        <v>2855</v>
      </c>
      <c r="G683" s="33">
        <v>1</v>
      </c>
      <c r="H683" s="30" t="s">
        <v>2993</v>
      </c>
      <c r="I683" s="28">
        <v>62</v>
      </c>
      <c r="J683" s="29">
        <v>5</v>
      </c>
      <c r="K683" s="29">
        <v>11</v>
      </c>
      <c r="L683" s="29">
        <v>7</v>
      </c>
      <c r="M683" s="29">
        <v>22</v>
      </c>
      <c r="N683" s="29">
        <v>17</v>
      </c>
      <c r="O683" s="38">
        <f t="shared" si="71"/>
        <v>5</v>
      </c>
      <c r="P683" s="38">
        <f t="shared" si="72"/>
        <v>11</v>
      </c>
      <c r="Q683" s="38">
        <f t="shared" si="73"/>
        <v>7</v>
      </c>
      <c r="R683" s="38">
        <f t="shared" si="74"/>
        <v>22</v>
      </c>
      <c r="S683" s="38">
        <f t="shared" si="75"/>
        <v>17</v>
      </c>
      <c r="T683" s="28">
        <f t="shared" si="76"/>
        <v>0</v>
      </c>
    </row>
    <row r="684" spans="1:20">
      <c r="A684" s="28" t="str">
        <f t="shared" si="70"/>
        <v>L0490180ACO</v>
      </c>
      <c r="B684" s="30" t="s">
        <v>2857</v>
      </c>
      <c r="C684" s="30" t="s">
        <v>2594</v>
      </c>
      <c r="D684" s="908" t="s">
        <v>2595</v>
      </c>
      <c r="E684" s="30" t="s">
        <v>2828</v>
      </c>
      <c r="F684" s="32" t="s">
        <v>2858</v>
      </c>
      <c r="G684" s="33">
        <v>1</v>
      </c>
      <c r="H684" s="30" t="s">
        <v>2993</v>
      </c>
      <c r="I684" s="28">
        <v>62</v>
      </c>
      <c r="J684" s="29">
        <v>5</v>
      </c>
      <c r="K684" s="29">
        <v>11</v>
      </c>
      <c r="L684" s="29">
        <v>7</v>
      </c>
      <c r="M684" s="29">
        <v>22</v>
      </c>
      <c r="N684" s="29">
        <v>17</v>
      </c>
      <c r="O684" s="38">
        <f t="shared" si="71"/>
        <v>5</v>
      </c>
      <c r="P684" s="38">
        <f t="shared" si="72"/>
        <v>11</v>
      </c>
      <c r="Q684" s="38">
        <f t="shared" si="73"/>
        <v>7</v>
      </c>
      <c r="R684" s="38">
        <f t="shared" si="74"/>
        <v>22</v>
      </c>
      <c r="S684" s="38">
        <f t="shared" si="75"/>
        <v>17</v>
      </c>
      <c r="T684" s="28">
        <f t="shared" si="76"/>
        <v>0</v>
      </c>
    </row>
    <row r="685" spans="1:20">
      <c r="A685" s="28" t="str">
        <f t="shared" si="70"/>
        <v>L0427631ACO</v>
      </c>
      <c r="B685" s="30" t="s">
        <v>2859</v>
      </c>
      <c r="C685" s="31" t="s">
        <v>2662</v>
      </c>
      <c r="D685" s="30" t="s">
        <v>2606</v>
      </c>
      <c r="E685" s="30" t="s">
        <v>2828</v>
      </c>
      <c r="F685" s="32" t="s">
        <v>2860</v>
      </c>
      <c r="G685" s="33">
        <v>1</v>
      </c>
      <c r="H685" s="30" t="s">
        <v>2993</v>
      </c>
      <c r="I685" s="28">
        <v>62</v>
      </c>
      <c r="J685" s="29">
        <v>5</v>
      </c>
      <c r="K685" s="29">
        <v>11</v>
      </c>
      <c r="L685" s="29">
        <v>7</v>
      </c>
      <c r="M685" s="29">
        <v>22</v>
      </c>
      <c r="N685" s="29">
        <v>17</v>
      </c>
      <c r="O685" s="38">
        <f t="shared" si="71"/>
        <v>5</v>
      </c>
      <c r="P685" s="38">
        <f t="shared" si="72"/>
        <v>11</v>
      </c>
      <c r="Q685" s="38">
        <f t="shared" si="73"/>
        <v>7</v>
      </c>
      <c r="R685" s="38">
        <f t="shared" si="74"/>
        <v>22</v>
      </c>
      <c r="S685" s="38">
        <f t="shared" si="75"/>
        <v>17</v>
      </c>
      <c r="T685" s="28">
        <f t="shared" si="76"/>
        <v>0</v>
      </c>
    </row>
    <row r="686" spans="1:20">
      <c r="A686" s="28" t="str">
        <f t="shared" si="70"/>
        <v>L0427634ACO</v>
      </c>
      <c r="B686" s="30" t="s">
        <v>2861</v>
      </c>
      <c r="C686" s="31" t="s">
        <v>2662</v>
      </c>
      <c r="D686" s="30" t="s">
        <v>2606</v>
      </c>
      <c r="E686" s="30" t="s">
        <v>2828</v>
      </c>
      <c r="F686" s="32" t="s">
        <v>2862</v>
      </c>
      <c r="G686" s="33">
        <v>1</v>
      </c>
      <c r="H686" s="30" t="s">
        <v>2993</v>
      </c>
      <c r="I686" s="28">
        <v>62</v>
      </c>
      <c r="J686" s="29">
        <v>5</v>
      </c>
      <c r="K686" s="29">
        <v>11</v>
      </c>
      <c r="L686" s="29">
        <v>7</v>
      </c>
      <c r="M686" s="29">
        <v>22</v>
      </c>
      <c r="N686" s="29">
        <v>17</v>
      </c>
      <c r="O686" s="38">
        <f t="shared" si="71"/>
        <v>5</v>
      </c>
      <c r="P686" s="38">
        <f t="shared" si="72"/>
        <v>11</v>
      </c>
      <c r="Q686" s="38">
        <f t="shared" si="73"/>
        <v>7</v>
      </c>
      <c r="R686" s="38">
        <f t="shared" si="74"/>
        <v>22</v>
      </c>
      <c r="S686" s="38">
        <f t="shared" si="75"/>
        <v>17</v>
      </c>
      <c r="T686" s="28">
        <f t="shared" si="76"/>
        <v>0</v>
      </c>
    </row>
    <row r="687" spans="1:20">
      <c r="A687" s="28" t="str">
        <f t="shared" si="70"/>
        <v>L0529590</v>
      </c>
      <c r="B687" s="30" t="s">
        <v>2863</v>
      </c>
      <c r="C687" s="32" t="s">
        <v>2609</v>
      </c>
      <c r="D687" s="909" t="s">
        <v>2595</v>
      </c>
      <c r="E687" s="30"/>
      <c r="F687" s="30" t="s">
        <v>2864</v>
      </c>
      <c r="G687" s="34">
        <v>2</v>
      </c>
      <c r="H687" s="30" t="s">
        <v>2993</v>
      </c>
      <c r="I687" s="28">
        <v>62</v>
      </c>
      <c r="J687" s="29">
        <v>5</v>
      </c>
      <c r="K687" s="29">
        <v>11</v>
      </c>
      <c r="L687" s="29">
        <v>7</v>
      </c>
      <c r="M687" s="29">
        <v>22</v>
      </c>
      <c r="N687" s="29">
        <v>17</v>
      </c>
      <c r="O687" s="38">
        <f t="shared" si="71"/>
        <v>10</v>
      </c>
      <c r="P687" s="38">
        <f t="shared" si="72"/>
        <v>22</v>
      </c>
      <c r="Q687" s="38">
        <f t="shared" si="73"/>
        <v>14</v>
      </c>
      <c r="R687" s="38">
        <f t="shared" si="74"/>
        <v>44</v>
      </c>
      <c r="S687" s="38">
        <f t="shared" si="75"/>
        <v>34</v>
      </c>
      <c r="T687" s="28">
        <f t="shared" si="76"/>
        <v>0</v>
      </c>
    </row>
    <row r="688" spans="1:20">
      <c r="A688" s="28" t="str">
        <f t="shared" si="70"/>
        <v>L0427674</v>
      </c>
      <c r="B688" s="30" t="s">
        <v>2865</v>
      </c>
      <c r="C688" s="30" t="s">
        <v>2609</v>
      </c>
      <c r="D688" s="30" t="s">
        <v>2610</v>
      </c>
      <c r="E688" s="30"/>
      <c r="F688" s="30" t="s">
        <v>2866</v>
      </c>
      <c r="G688" s="34">
        <v>1</v>
      </c>
      <c r="H688" s="30" t="s">
        <v>2993</v>
      </c>
      <c r="I688" s="28">
        <v>62</v>
      </c>
      <c r="J688" s="29">
        <v>5</v>
      </c>
      <c r="K688" s="29">
        <v>11</v>
      </c>
      <c r="L688" s="29">
        <v>7</v>
      </c>
      <c r="M688" s="29">
        <v>22</v>
      </c>
      <c r="N688" s="29">
        <v>17</v>
      </c>
      <c r="O688" s="38">
        <f t="shared" si="71"/>
        <v>5</v>
      </c>
      <c r="P688" s="38">
        <f t="shared" si="72"/>
        <v>11</v>
      </c>
      <c r="Q688" s="38">
        <f t="shared" si="73"/>
        <v>7</v>
      </c>
      <c r="R688" s="38">
        <f t="shared" si="74"/>
        <v>22</v>
      </c>
      <c r="S688" s="38">
        <f t="shared" si="75"/>
        <v>17</v>
      </c>
      <c r="T688" s="28">
        <f t="shared" si="76"/>
        <v>0</v>
      </c>
    </row>
    <row r="689" spans="1:20">
      <c r="A689" s="28" t="str">
        <f t="shared" si="70"/>
        <v>L0427675</v>
      </c>
      <c r="B689" s="30" t="s">
        <v>2867</v>
      </c>
      <c r="C689" s="30" t="s">
        <v>2609</v>
      </c>
      <c r="D689" s="30" t="s">
        <v>2610</v>
      </c>
      <c r="E689" s="30"/>
      <c r="F689" s="30" t="s">
        <v>2868</v>
      </c>
      <c r="G689" s="34">
        <v>1</v>
      </c>
      <c r="H689" s="30" t="s">
        <v>2993</v>
      </c>
      <c r="I689" s="28">
        <v>62</v>
      </c>
      <c r="J689" s="29">
        <v>5</v>
      </c>
      <c r="K689" s="29">
        <v>11</v>
      </c>
      <c r="L689" s="29">
        <v>7</v>
      </c>
      <c r="M689" s="29">
        <v>22</v>
      </c>
      <c r="N689" s="29">
        <v>17</v>
      </c>
      <c r="O689" s="38">
        <f t="shared" si="71"/>
        <v>5</v>
      </c>
      <c r="P689" s="38">
        <f t="shared" si="72"/>
        <v>11</v>
      </c>
      <c r="Q689" s="38">
        <f t="shared" si="73"/>
        <v>7</v>
      </c>
      <c r="R689" s="38">
        <f t="shared" si="74"/>
        <v>22</v>
      </c>
      <c r="S689" s="38">
        <f t="shared" si="75"/>
        <v>17</v>
      </c>
      <c r="T689" s="28">
        <f t="shared" si="76"/>
        <v>0</v>
      </c>
    </row>
    <row r="690" spans="1:20">
      <c r="A690" s="28" t="str">
        <f t="shared" si="70"/>
        <v>L0423088</v>
      </c>
      <c r="B690" s="30" t="s">
        <v>2614</v>
      </c>
      <c r="C690" s="30" t="s">
        <v>2609</v>
      </c>
      <c r="D690" s="30" t="s">
        <v>2606</v>
      </c>
      <c r="E690" s="30"/>
      <c r="F690" s="30" t="s">
        <v>2615</v>
      </c>
      <c r="G690" s="34">
        <v>1</v>
      </c>
      <c r="H690" s="30" t="s">
        <v>2993</v>
      </c>
      <c r="I690" s="28">
        <v>62</v>
      </c>
      <c r="J690" s="29">
        <v>5</v>
      </c>
      <c r="K690" s="29">
        <v>11</v>
      </c>
      <c r="L690" s="29">
        <v>7</v>
      </c>
      <c r="M690" s="29">
        <v>22</v>
      </c>
      <c r="N690" s="29">
        <v>17</v>
      </c>
      <c r="O690" s="38">
        <f t="shared" si="71"/>
        <v>5</v>
      </c>
      <c r="P690" s="38">
        <f t="shared" si="72"/>
        <v>11</v>
      </c>
      <c r="Q690" s="38">
        <f t="shared" si="73"/>
        <v>7</v>
      </c>
      <c r="R690" s="38">
        <f t="shared" si="74"/>
        <v>22</v>
      </c>
      <c r="S690" s="38">
        <f t="shared" si="75"/>
        <v>17</v>
      </c>
      <c r="T690" s="28">
        <f t="shared" si="76"/>
        <v>0</v>
      </c>
    </row>
    <row r="691" spans="1:20">
      <c r="A691" s="28" t="str">
        <f t="shared" si="70"/>
        <v>L0016009</v>
      </c>
      <c r="B691" s="30" t="s">
        <v>2616</v>
      </c>
      <c r="C691" s="30" t="s">
        <v>2594</v>
      </c>
      <c r="D691" s="30" t="s">
        <v>2595</v>
      </c>
      <c r="E691" s="30"/>
      <c r="F691" s="30" t="s">
        <v>2617</v>
      </c>
      <c r="G691" s="34">
        <v>1</v>
      </c>
      <c r="H691" s="30" t="s">
        <v>2993</v>
      </c>
      <c r="I691" s="28">
        <v>62</v>
      </c>
      <c r="J691" s="29">
        <v>5</v>
      </c>
      <c r="K691" s="29">
        <v>11</v>
      </c>
      <c r="L691" s="29">
        <v>7</v>
      </c>
      <c r="M691" s="29">
        <v>22</v>
      </c>
      <c r="N691" s="29">
        <v>17</v>
      </c>
      <c r="O691" s="38">
        <f t="shared" si="71"/>
        <v>5</v>
      </c>
      <c r="P691" s="38">
        <f t="shared" si="72"/>
        <v>11</v>
      </c>
      <c r="Q691" s="38">
        <f t="shared" si="73"/>
        <v>7</v>
      </c>
      <c r="R691" s="38">
        <f t="shared" si="74"/>
        <v>22</v>
      </c>
      <c r="S691" s="38">
        <f t="shared" si="75"/>
        <v>17</v>
      </c>
      <c r="T691" s="28">
        <f t="shared" si="76"/>
        <v>0</v>
      </c>
    </row>
    <row r="692" spans="1:20">
      <c r="A692" s="28" t="str">
        <f t="shared" si="70"/>
        <v>L0018891</v>
      </c>
      <c r="B692" s="30" t="s">
        <v>2618</v>
      </c>
      <c r="C692" s="30" t="s">
        <v>2609</v>
      </c>
      <c r="D692" s="30" t="s">
        <v>2619</v>
      </c>
      <c r="E692" s="30" t="s">
        <v>309</v>
      </c>
      <c r="F692" s="30" t="s">
        <v>2620</v>
      </c>
      <c r="G692" s="34">
        <v>1</v>
      </c>
      <c r="H692" s="30" t="s">
        <v>2993</v>
      </c>
      <c r="I692" s="28">
        <v>62</v>
      </c>
      <c r="J692" s="29">
        <v>5</v>
      </c>
      <c r="K692" s="29">
        <v>11</v>
      </c>
      <c r="L692" s="29">
        <v>7</v>
      </c>
      <c r="M692" s="29">
        <v>22</v>
      </c>
      <c r="N692" s="29">
        <v>17</v>
      </c>
      <c r="O692" s="38">
        <f t="shared" si="71"/>
        <v>5</v>
      </c>
      <c r="P692" s="38">
        <f t="shared" si="72"/>
        <v>11</v>
      </c>
      <c r="Q692" s="38">
        <f t="shared" si="73"/>
        <v>7</v>
      </c>
      <c r="R692" s="38">
        <f t="shared" si="74"/>
        <v>22</v>
      </c>
      <c r="S692" s="38">
        <f t="shared" si="75"/>
        <v>17</v>
      </c>
      <c r="T692" s="28">
        <f t="shared" si="76"/>
        <v>0</v>
      </c>
    </row>
    <row r="693" spans="1:20">
      <c r="A693" s="28" t="str">
        <f t="shared" si="70"/>
        <v>L0547843PVJ</v>
      </c>
      <c r="B693" s="30" t="s">
        <v>2621</v>
      </c>
      <c r="C693" s="30" t="s">
        <v>2609</v>
      </c>
      <c r="D693" s="30" t="s">
        <v>2606</v>
      </c>
      <c r="E693" s="30" t="s">
        <v>2596</v>
      </c>
      <c r="F693" s="32" t="s">
        <v>2622</v>
      </c>
      <c r="G693" s="34">
        <v>1</v>
      </c>
      <c r="H693" s="30" t="s">
        <v>2993</v>
      </c>
      <c r="I693" s="28">
        <v>62</v>
      </c>
      <c r="J693" s="29">
        <v>5</v>
      </c>
      <c r="K693" s="29">
        <v>11</v>
      </c>
      <c r="L693" s="29">
        <v>7</v>
      </c>
      <c r="M693" s="29">
        <v>22</v>
      </c>
      <c r="N693" s="29">
        <v>17</v>
      </c>
      <c r="O693" s="38">
        <f t="shared" si="71"/>
        <v>5</v>
      </c>
      <c r="P693" s="38">
        <f t="shared" si="72"/>
        <v>11</v>
      </c>
      <c r="Q693" s="38">
        <f t="shared" si="73"/>
        <v>7</v>
      </c>
      <c r="R693" s="38">
        <f t="shared" si="74"/>
        <v>22</v>
      </c>
      <c r="S693" s="38">
        <f t="shared" si="75"/>
        <v>17</v>
      </c>
      <c r="T693" s="28">
        <f t="shared" si="76"/>
        <v>0</v>
      </c>
    </row>
    <row r="694" spans="1:20">
      <c r="A694" s="28" t="str">
        <f t="shared" si="70"/>
        <v>L0375110PVJ</v>
      </c>
      <c r="B694" s="30" t="s">
        <v>2623</v>
      </c>
      <c r="C694" s="30" t="s">
        <v>2594</v>
      </c>
      <c r="D694" s="30" t="s">
        <v>2624</v>
      </c>
      <c r="E694" s="30" t="s">
        <v>2596</v>
      </c>
      <c r="F694" s="30" t="s">
        <v>2625</v>
      </c>
      <c r="G694" s="34">
        <v>1</v>
      </c>
      <c r="H694" s="30" t="s">
        <v>2993</v>
      </c>
      <c r="I694" s="28">
        <v>62</v>
      </c>
      <c r="J694" s="29">
        <v>5</v>
      </c>
      <c r="K694" s="29">
        <v>11</v>
      </c>
      <c r="L694" s="29">
        <v>7</v>
      </c>
      <c r="M694" s="29">
        <v>22</v>
      </c>
      <c r="N694" s="29">
        <v>17</v>
      </c>
      <c r="O694" s="38">
        <f t="shared" si="71"/>
        <v>5</v>
      </c>
      <c r="P694" s="38">
        <f t="shared" si="72"/>
        <v>11</v>
      </c>
      <c r="Q694" s="38">
        <f t="shared" si="73"/>
        <v>7</v>
      </c>
      <c r="R694" s="38">
        <f t="shared" si="74"/>
        <v>22</v>
      </c>
      <c r="S694" s="38">
        <f t="shared" si="75"/>
        <v>17</v>
      </c>
      <c r="T694" s="28">
        <f t="shared" si="76"/>
        <v>0</v>
      </c>
    </row>
    <row r="695" spans="1:20">
      <c r="A695" s="28" t="str">
        <f t="shared" si="70"/>
        <v>L0390960</v>
      </c>
      <c r="B695" s="30" t="s">
        <v>2626</v>
      </c>
      <c r="C695" s="30" t="s">
        <v>2609</v>
      </c>
      <c r="D695" s="30" t="s">
        <v>2619</v>
      </c>
      <c r="E695" s="30"/>
      <c r="F695" s="30" t="s">
        <v>2627</v>
      </c>
      <c r="G695" s="35">
        <v>1</v>
      </c>
      <c r="H695" s="30" t="s">
        <v>2993</v>
      </c>
      <c r="I695" s="28">
        <v>62</v>
      </c>
      <c r="J695" s="29">
        <v>5</v>
      </c>
      <c r="K695" s="29">
        <v>11</v>
      </c>
      <c r="L695" s="29">
        <v>7</v>
      </c>
      <c r="M695" s="29">
        <v>22</v>
      </c>
      <c r="N695" s="29">
        <v>17</v>
      </c>
      <c r="O695" s="38">
        <f t="shared" si="71"/>
        <v>5</v>
      </c>
      <c r="P695" s="38">
        <f t="shared" si="72"/>
        <v>11</v>
      </c>
      <c r="Q695" s="38">
        <f t="shared" si="73"/>
        <v>7</v>
      </c>
      <c r="R695" s="38">
        <f t="shared" si="74"/>
        <v>22</v>
      </c>
      <c r="S695" s="38">
        <f t="shared" si="75"/>
        <v>17</v>
      </c>
      <c r="T695" s="28">
        <f t="shared" si="76"/>
        <v>0</v>
      </c>
    </row>
    <row r="696" spans="1:20">
      <c r="A696" s="28" t="str">
        <f t="shared" si="70"/>
        <v>L0547845PVJ</v>
      </c>
      <c r="B696" s="30" t="s">
        <v>2628</v>
      </c>
      <c r="C696" s="30" t="s">
        <v>2609</v>
      </c>
      <c r="D696" s="30" t="s">
        <v>2606</v>
      </c>
      <c r="E696" s="30" t="s">
        <v>2596</v>
      </c>
      <c r="F696" s="32" t="s">
        <v>2629</v>
      </c>
      <c r="G696" s="35">
        <v>1</v>
      </c>
      <c r="H696" s="30" t="s">
        <v>2993</v>
      </c>
      <c r="I696" s="28">
        <v>62</v>
      </c>
      <c r="J696" s="29">
        <v>5</v>
      </c>
      <c r="K696" s="29">
        <v>11</v>
      </c>
      <c r="L696" s="29">
        <v>7</v>
      </c>
      <c r="M696" s="29">
        <v>22</v>
      </c>
      <c r="N696" s="29">
        <v>17</v>
      </c>
      <c r="O696" s="38">
        <f t="shared" si="71"/>
        <v>5</v>
      </c>
      <c r="P696" s="38">
        <f t="shared" si="72"/>
        <v>11</v>
      </c>
      <c r="Q696" s="38">
        <f t="shared" si="73"/>
        <v>7</v>
      </c>
      <c r="R696" s="38">
        <f t="shared" si="74"/>
        <v>22</v>
      </c>
      <c r="S696" s="38">
        <f t="shared" si="75"/>
        <v>17</v>
      </c>
      <c r="T696" s="28">
        <f t="shared" si="76"/>
        <v>0</v>
      </c>
    </row>
    <row r="697" spans="1:20">
      <c r="A697" s="28" t="str">
        <f t="shared" si="70"/>
        <v>L0375109PVJ</v>
      </c>
      <c r="B697" s="30" t="s">
        <v>2630</v>
      </c>
      <c r="C697" s="30" t="s">
        <v>2594</v>
      </c>
      <c r="D697" s="30" t="s">
        <v>2624</v>
      </c>
      <c r="E697" s="30" t="s">
        <v>2596</v>
      </c>
      <c r="F697" s="30" t="s">
        <v>2631</v>
      </c>
      <c r="G697" s="35">
        <v>1</v>
      </c>
      <c r="H697" s="30" t="s">
        <v>2993</v>
      </c>
      <c r="I697" s="28">
        <v>62</v>
      </c>
      <c r="J697" s="29">
        <v>5</v>
      </c>
      <c r="K697" s="29">
        <v>11</v>
      </c>
      <c r="L697" s="29">
        <v>7</v>
      </c>
      <c r="M697" s="29">
        <v>22</v>
      </c>
      <c r="N697" s="29">
        <v>17</v>
      </c>
      <c r="O697" s="38">
        <f t="shared" si="71"/>
        <v>5</v>
      </c>
      <c r="P697" s="38">
        <f t="shared" si="72"/>
        <v>11</v>
      </c>
      <c r="Q697" s="38">
        <f t="shared" si="73"/>
        <v>7</v>
      </c>
      <c r="R697" s="38">
        <f t="shared" si="74"/>
        <v>22</v>
      </c>
      <c r="S697" s="38">
        <f t="shared" si="75"/>
        <v>17</v>
      </c>
      <c r="T697" s="28">
        <f t="shared" si="76"/>
        <v>0</v>
      </c>
    </row>
    <row r="698" spans="1:20">
      <c r="A698" s="28" t="str">
        <f t="shared" si="70"/>
        <v>L0390957</v>
      </c>
      <c r="B698" s="30" t="s">
        <v>2632</v>
      </c>
      <c r="C698" s="30" t="s">
        <v>2609</v>
      </c>
      <c r="D698" s="30" t="s">
        <v>2619</v>
      </c>
      <c r="E698" s="30"/>
      <c r="F698" s="30" t="s">
        <v>2633</v>
      </c>
      <c r="G698" s="35">
        <v>1</v>
      </c>
      <c r="H698" s="30" t="s">
        <v>2993</v>
      </c>
      <c r="I698" s="28">
        <v>62</v>
      </c>
      <c r="J698" s="29">
        <v>5</v>
      </c>
      <c r="K698" s="29">
        <v>11</v>
      </c>
      <c r="L698" s="29">
        <v>7</v>
      </c>
      <c r="M698" s="29">
        <v>22</v>
      </c>
      <c r="N698" s="29">
        <v>17</v>
      </c>
      <c r="O698" s="38">
        <f t="shared" si="71"/>
        <v>5</v>
      </c>
      <c r="P698" s="38">
        <f t="shared" si="72"/>
        <v>11</v>
      </c>
      <c r="Q698" s="38">
        <f t="shared" si="73"/>
        <v>7</v>
      </c>
      <c r="R698" s="38">
        <f t="shared" si="74"/>
        <v>22</v>
      </c>
      <c r="S698" s="38">
        <f t="shared" si="75"/>
        <v>17</v>
      </c>
      <c r="T698" s="28">
        <f t="shared" si="76"/>
        <v>0</v>
      </c>
    </row>
    <row r="699" spans="1:20">
      <c r="A699" s="28" t="str">
        <f t="shared" si="70"/>
        <v>L0389652</v>
      </c>
      <c r="B699" s="30" t="s">
        <v>2634</v>
      </c>
      <c r="C699" s="30" t="s">
        <v>2594</v>
      </c>
      <c r="D699" s="30" t="s">
        <v>2606</v>
      </c>
      <c r="E699" s="30"/>
      <c r="F699" s="30" t="s">
        <v>2635</v>
      </c>
      <c r="G699" s="34">
        <v>2</v>
      </c>
      <c r="H699" s="30" t="s">
        <v>2993</v>
      </c>
      <c r="I699" s="28">
        <v>62</v>
      </c>
      <c r="J699" s="29">
        <v>5</v>
      </c>
      <c r="K699" s="29">
        <v>11</v>
      </c>
      <c r="L699" s="29">
        <v>7</v>
      </c>
      <c r="M699" s="29">
        <v>22</v>
      </c>
      <c r="N699" s="29">
        <v>17</v>
      </c>
      <c r="O699" s="38">
        <f t="shared" si="71"/>
        <v>10</v>
      </c>
      <c r="P699" s="38">
        <f t="shared" si="72"/>
        <v>22</v>
      </c>
      <c r="Q699" s="38">
        <f t="shared" si="73"/>
        <v>14</v>
      </c>
      <c r="R699" s="38">
        <f t="shared" si="74"/>
        <v>44</v>
      </c>
      <c r="S699" s="38">
        <f t="shared" si="75"/>
        <v>34</v>
      </c>
      <c r="T699" s="28">
        <f t="shared" si="76"/>
        <v>0</v>
      </c>
    </row>
    <row r="700" spans="1:20">
      <c r="A700" s="28" t="str">
        <f t="shared" si="70"/>
        <v>L0389654</v>
      </c>
      <c r="B700" s="30" t="s">
        <v>2636</v>
      </c>
      <c r="C700" s="30" t="s">
        <v>2594</v>
      </c>
      <c r="D700" s="30" t="s">
        <v>2606</v>
      </c>
      <c r="E700" s="30"/>
      <c r="F700" s="30" t="s">
        <v>2637</v>
      </c>
      <c r="G700" s="34">
        <v>2</v>
      </c>
      <c r="H700" s="30" t="s">
        <v>2993</v>
      </c>
      <c r="I700" s="28">
        <v>62</v>
      </c>
      <c r="J700" s="29">
        <v>5</v>
      </c>
      <c r="K700" s="29">
        <v>11</v>
      </c>
      <c r="L700" s="29">
        <v>7</v>
      </c>
      <c r="M700" s="29">
        <v>22</v>
      </c>
      <c r="N700" s="29">
        <v>17</v>
      </c>
      <c r="O700" s="38">
        <f t="shared" si="71"/>
        <v>10</v>
      </c>
      <c r="P700" s="38">
        <f t="shared" si="72"/>
        <v>22</v>
      </c>
      <c r="Q700" s="38">
        <f t="shared" si="73"/>
        <v>14</v>
      </c>
      <c r="R700" s="38">
        <f t="shared" si="74"/>
        <v>44</v>
      </c>
      <c r="S700" s="38">
        <f t="shared" si="75"/>
        <v>34</v>
      </c>
      <c r="T700" s="28">
        <f t="shared" si="76"/>
        <v>0</v>
      </c>
    </row>
    <row r="701" spans="1:20">
      <c r="A701" s="28" t="str">
        <f t="shared" si="70"/>
        <v>L0375085</v>
      </c>
      <c r="B701" s="30" t="s">
        <v>2638</v>
      </c>
      <c r="C701" s="30" t="s">
        <v>2639</v>
      </c>
      <c r="D701" s="30" t="s">
        <v>2595</v>
      </c>
      <c r="E701" s="30"/>
      <c r="F701" s="32" t="s">
        <v>2640</v>
      </c>
      <c r="G701" s="33">
        <v>4</v>
      </c>
      <c r="H701" s="30" t="s">
        <v>2993</v>
      </c>
      <c r="I701" s="28">
        <v>62</v>
      </c>
      <c r="J701" s="29">
        <v>5</v>
      </c>
      <c r="K701" s="29">
        <v>11</v>
      </c>
      <c r="L701" s="29">
        <v>7</v>
      </c>
      <c r="M701" s="29">
        <v>22</v>
      </c>
      <c r="N701" s="29">
        <v>17</v>
      </c>
      <c r="O701" s="38">
        <f t="shared" si="71"/>
        <v>20</v>
      </c>
      <c r="P701" s="38">
        <f t="shared" si="72"/>
        <v>44</v>
      </c>
      <c r="Q701" s="38">
        <f t="shared" si="73"/>
        <v>28</v>
      </c>
      <c r="R701" s="38">
        <f t="shared" si="74"/>
        <v>88</v>
      </c>
      <c r="S701" s="38">
        <f t="shared" si="75"/>
        <v>68</v>
      </c>
      <c r="T701" s="28">
        <f t="shared" si="76"/>
        <v>0</v>
      </c>
    </row>
    <row r="702" spans="1:20">
      <c r="A702" s="28" t="str">
        <f t="shared" si="70"/>
        <v>L0375084PVJ</v>
      </c>
      <c r="B702" s="30" t="s">
        <v>2641</v>
      </c>
      <c r="C702" s="30" t="s">
        <v>2594</v>
      </c>
      <c r="D702" s="30" t="s">
        <v>2624</v>
      </c>
      <c r="E702" s="30" t="s">
        <v>2596</v>
      </c>
      <c r="F702" s="32" t="s">
        <v>2642</v>
      </c>
      <c r="G702" s="33">
        <v>4</v>
      </c>
      <c r="H702" s="30" t="s">
        <v>2993</v>
      </c>
      <c r="I702" s="28">
        <v>62</v>
      </c>
      <c r="J702" s="29">
        <v>5</v>
      </c>
      <c r="K702" s="29">
        <v>11</v>
      </c>
      <c r="L702" s="29">
        <v>7</v>
      </c>
      <c r="M702" s="29">
        <v>22</v>
      </c>
      <c r="N702" s="29">
        <v>17</v>
      </c>
      <c r="O702" s="38">
        <f t="shared" si="71"/>
        <v>20</v>
      </c>
      <c r="P702" s="38">
        <f t="shared" si="72"/>
        <v>44</v>
      </c>
      <c r="Q702" s="38">
        <f t="shared" si="73"/>
        <v>28</v>
      </c>
      <c r="R702" s="38">
        <f t="shared" si="74"/>
        <v>88</v>
      </c>
      <c r="S702" s="38">
        <f t="shared" si="75"/>
        <v>68</v>
      </c>
      <c r="T702" s="28">
        <f t="shared" si="76"/>
        <v>0</v>
      </c>
    </row>
    <row r="703" spans="1:20">
      <c r="A703" s="28" t="str">
        <f t="shared" si="70"/>
        <v>L0375079PVJ</v>
      </c>
      <c r="B703" s="30" t="s">
        <v>2643</v>
      </c>
      <c r="C703" s="30" t="s">
        <v>2594</v>
      </c>
      <c r="D703" s="30" t="s">
        <v>2606</v>
      </c>
      <c r="E703" s="30" t="s">
        <v>2596</v>
      </c>
      <c r="F703" s="30" t="s">
        <v>2644</v>
      </c>
      <c r="G703" s="34">
        <v>1</v>
      </c>
      <c r="H703" s="30" t="s">
        <v>2993</v>
      </c>
      <c r="I703" s="28">
        <v>62</v>
      </c>
      <c r="J703" s="29">
        <v>5</v>
      </c>
      <c r="K703" s="29">
        <v>11</v>
      </c>
      <c r="L703" s="29">
        <v>7</v>
      </c>
      <c r="M703" s="29">
        <v>22</v>
      </c>
      <c r="N703" s="29">
        <v>17</v>
      </c>
      <c r="O703" s="38">
        <f t="shared" si="71"/>
        <v>5</v>
      </c>
      <c r="P703" s="38">
        <f t="shared" si="72"/>
        <v>11</v>
      </c>
      <c r="Q703" s="38">
        <f t="shared" si="73"/>
        <v>7</v>
      </c>
      <c r="R703" s="38">
        <f t="shared" si="74"/>
        <v>22</v>
      </c>
      <c r="S703" s="38">
        <f t="shared" si="75"/>
        <v>17</v>
      </c>
      <c r="T703" s="28">
        <f t="shared" si="76"/>
        <v>0</v>
      </c>
    </row>
    <row r="704" spans="1:20">
      <c r="A704" s="28" t="str">
        <f t="shared" si="70"/>
        <v>L0375078PVJ</v>
      </c>
      <c r="B704" s="30" t="s">
        <v>2645</v>
      </c>
      <c r="C704" s="30" t="s">
        <v>2594</v>
      </c>
      <c r="D704" s="30" t="s">
        <v>2606</v>
      </c>
      <c r="E704" s="30" t="s">
        <v>2596</v>
      </c>
      <c r="F704" s="30" t="s">
        <v>2646</v>
      </c>
      <c r="G704" s="34">
        <v>1</v>
      </c>
      <c r="H704" s="30" t="s">
        <v>2993</v>
      </c>
      <c r="I704" s="28">
        <v>62</v>
      </c>
      <c r="J704" s="29">
        <v>5</v>
      </c>
      <c r="K704" s="29">
        <v>11</v>
      </c>
      <c r="L704" s="29">
        <v>7</v>
      </c>
      <c r="M704" s="29">
        <v>22</v>
      </c>
      <c r="N704" s="29">
        <v>17</v>
      </c>
      <c r="O704" s="38">
        <f t="shared" si="71"/>
        <v>5</v>
      </c>
      <c r="P704" s="38">
        <f t="shared" si="72"/>
        <v>11</v>
      </c>
      <c r="Q704" s="38">
        <f t="shared" si="73"/>
        <v>7</v>
      </c>
      <c r="R704" s="38">
        <f t="shared" si="74"/>
        <v>22</v>
      </c>
      <c r="S704" s="38">
        <f t="shared" si="75"/>
        <v>17</v>
      </c>
      <c r="T704" s="28">
        <f t="shared" si="76"/>
        <v>0</v>
      </c>
    </row>
    <row r="705" spans="1:20">
      <c r="A705" s="28" t="str">
        <f t="shared" si="70"/>
        <v>L0375077PVJ</v>
      </c>
      <c r="B705" s="30" t="s">
        <v>2647</v>
      </c>
      <c r="C705" s="30" t="s">
        <v>2594</v>
      </c>
      <c r="D705" s="30" t="s">
        <v>2595</v>
      </c>
      <c r="E705" s="30" t="s">
        <v>2596</v>
      </c>
      <c r="F705" s="30" t="s">
        <v>2648</v>
      </c>
      <c r="G705" s="34">
        <v>1</v>
      </c>
      <c r="H705" s="30" t="s">
        <v>2993</v>
      </c>
      <c r="I705" s="28">
        <v>62</v>
      </c>
      <c r="J705" s="29">
        <v>5</v>
      </c>
      <c r="K705" s="29">
        <v>11</v>
      </c>
      <c r="L705" s="29">
        <v>7</v>
      </c>
      <c r="M705" s="29">
        <v>22</v>
      </c>
      <c r="N705" s="29">
        <v>17</v>
      </c>
      <c r="O705" s="38">
        <f t="shared" si="71"/>
        <v>5</v>
      </c>
      <c r="P705" s="38">
        <f t="shared" si="72"/>
        <v>11</v>
      </c>
      <c r="Q705" s="38">
        <f t="shared" si="73"/>
        <v>7</v>
      </c>
      <c r="R705" s="38">
        <f t="shared" si="74"/>
        <v>22</v>
      </c>
      <c r="S705" s="38">
        <f t="shared" si="75"/>
        <v>17</v>
      </c>
      <c r="T705" s="28">
        <f t="shared" si="76"/>
        <v>0</v>
      </c>
    </row>
    <row r="706" spans="1:20">
      <c r="A706" s="28" t="str">
        <f t="shared" ref="A706:A769" si="77">B706&amp;E706</f>
        <v>L0375076PVJ</v>
      </c>
      <c r="B706" s="30" t="s">
        <v>2649</v>
      </c>
      <c r="C706" s="30" t="s">
        <v>2594</v>
      </c>
      <c r="D706" s="30" t="s">
        <v>2595</v>
      </c>
      <c r="E706" s="30" t="s">
        <v>2596</v>
      </c>
      <c r="F706" s="30" t="s">
        <v>2650</v>
      </c>
      <c r="G706" s="34">
        <v>1</v>
      </c>
      <c r="H706" s="30" t="s">
        <v>2993</v>
      </c>
      <c r="I706" s="28">
        <v>62</v>
      </c>
      <c r="J706" s="29">
        <v>5</v>
      </c>
      <c r="K706" s="29">
        <v>11</v>
      </c>
      <c r="L706" s="29">
        <v>7</v>
      </c>
      <c r="M706" s="29">
        <v>22</v>
      </c>
      <c r="N706" s="29">
        <v>17</v>
      </c>
      <c r="O706" s="38">
        <f t="shared" si="71"/>
        <v>5</v>
      </c>
      <c r="P706" s="38">
        <f t="shared" si="72"/>
        <v>11</v>
      </c>
      <c r="Q706" s="38">
        <f t="shared" si="73"/>
        <v>7</v>
      </c>
      <c r="R706" s="38">
        <f t="shared" si="74"/>
        <v>22</v>
      </c>
      <c r="S706" s="38">
        <f t="shared" si="75"/>
        <v>17</v>
      </c>
      <c r="T706" s="28">
        <f t="shared" si="76"/>
        <v>0</v>
      </c>
    </row>
    <row r="707" spans="1:20">
      <c r="A707" s="28" t="str">
        <f t="shared" si="77"/>
        <v>L0433750PVJ</v>
      </c>
      <c r="B707" s="30" t="s">
        <v>2651</v>
      </c>
      <c r="C707" s="30" t="s">
        <v>2594</v>
      </c>
      <c r="D707" s="30" t="s">
        <v>2619</v>
      </c>
      <c r="E707" s="30" t="s">
        <v>2596</v>
      </c>
      <c r="F707" s="30" t="s">
        <v>2652</v>
      </c>
      <c r="G707" s="34">
        <v>1</v>
      </c>
      <c r="H707" s="30" t="s">
        <v>2993</v>
      </c>
      <c r="I707" s="28">
        <v>62</v>
      </c>
      <c r="J707" s="29">
        <v>5</v>
      </c>
      <c r="K707" s="29">
        <v>11</v>
      </c>
      <c r="L707" s="29">
        <v>7</v>
      </c>
      <c r="M707" s="29">
        <v>22</v>
      </c>
      <c r="N707" s="29">
        <v>17</v>
      </c>
      <c r="O707" s="38">
        <f t="shared" ref="O707:O770" si="78">J707*G707</f>
        <v>5</v>
      </c>
      <c r="P707" s="38">
        <f t="shared" ref="P707:P770" si="79">K707*G707</f>
        <v>11</v>
      </c>
      <c r="Q707" s="38">
        <f t="shared" ref="Q707:Q770" si="80">L707*G707</f>
        <v>7</v>
      </c>
      <c r="R707" s="38">
        <f t="shared" ref="R707:R770" si="81">M707*G707</f>
        <v>22</v>
      </c>
      <c r="S707" s="38">
        <f t="shared" ref="S707:S770" si="82">G707*N707</f>
        <v>17</v>
      </c>
      <c r="T707" s="28">
        <f t="shared" ref="T707:T770" si="83">I707-J707-K707-L707-M707-N707</f>
        <v>0</v>
      </c>
    </row>
    <row r="708" spans="1:20">
      <c r="A708" s="28" t="str">
        <f t="shared" si="77"/>
        <v>L0433757PVJ</v>
      </c>
      <c r="B708" s="30" t="s">
        <v>2653</v>
      </c>
      <c r="C708" s="30" t="s">
        <v>2594</v>
      </c>
      <c r="D708" s="30" t="s">
        <v>2619</v>
      </c>
      <c r="E708" s="30" t="s">
        <v>2596</v>
      </c>
      <c r="F708" s="30" t="s">
        <v>2654</v>
      </c>
      <c r="G708" s="34">
        <v>1</v>
      </c>
      <c r="H708" s="30" t="s">
        <v>2993</v>
      </c>
      <c r="I708" s="28">
        <v>62</v>
      </c>
      <c r="J708" s="29">
        <v>5</v>
      </c>
      <c r="K708" s="29">
        <v>11</v>
      </c>
      <c r="L708" s="29">
        <v>7</v>
      </c>
      <c r="M708" s="29">
        <v>22</v>
      </c>
      <c r="N708" s="29">
        <v>17</v>
      </c>
      <c r="O708" s="38">
        <f t="shared" si="78"/>
        <v>5</v>
      </c>
      <c r="P708" s="38">
        <f t="shared" si="79"/>
        <v>11</v>
      </c>
      <c r="Q708" s="38">
        <f t="shared" si="80"/>
        <v>7</v>
      </c>
      <c r="R708" s="38">
        <f t="shared" si="81"/>
        <v>22</v>
      </c>
      <c r="S708" s="38">
        <f t="shared" si="82"/>
        <v>17</v>
      </c>
      <c r="T708" s="28">
        <f t="shared" si="83"/>
        <v>0</v>
      </c>
    </row>
    <row r="709" spans="1:20">
      <c r="A709" s="28" t="str">
        <f t="shared" si="77"/>
        <v>L0457903</v>
      </c>
      <c r="B709" s="30" t="s">
        <v>2655</v>
      </c>
      <c r="C709" s="30" t="s">
        <v>2609</v>
      </c>
      <c r="D709" s="30" t="s">
        <v>2619</v>
      </c>
      <c r="E709" s="30"/>
      <c r="F709" s="30" t="s">
        <v>2656</v>
      </c>
      <c r="G709" s="34">
        <v>2</v>
      </c>
      <c r="H709" s="30" t="s">
        <v>2993</v>
      </c>
      <c r="I709" s="28">
        <v>62</v>
      </c>
      <c r="J709" s="29">
        <v>5</v>
      </c>
      <c r="K709" s="29">
        <v>11</v>
      </c>
      <c r="L709" s="29">
        <v>7</v>
      </c>
      <c r="M709" s="29">
        <v>22</v>
      </c>
      <c r="N709" s="29">
        <v>17</v>
      </c>
      <c r="O709" s="38">
        <f t="shared" si="78"/>
        <v>10</v>
      </c>
      <c r="P709" s="38">
        <f t="shared" si="79"/>
        <v>22</v>
      </c>
      <c r="Q709" s="38">
        <f t="shared" si="80"/>
        <v>14</v>
      </c>
      <c r="R709" s="38">
        <f t="shared" si="81"/>
        <v>44</v>
      </c>
      <c r="S709" s="38">
        <f t="shared" si="82"/>
        <v>34</v>
      </c>
      <c r="T709" s="28">
        <f t="shared" si="83"/>
        <v>0</v>
      </c>
    </row>
    <row r="710" spans="1:20">
      <c r="A710" s="28" t="str">
        <f t="shared" si="77"/>
        <v>L0376772PVJ</v>
      </c>
      <c r="B710" s="30" t="s">
        <v>2657</v>
      </c>
      <c r="C710" s="30" t="s">
        <v>2609</v>
      </c>
      <c r="D710" s="30" t="s">
        <v>2619</v>
      </c>
      <c r="E710" s="30" t="s">
        <v>2596</v>
      </c>
      <c r="F710" s="30" t="s">
        <v>2658</v>
      </c>
      <c r="G710" s="34">
        <v>3</v>
      </c>
      <c r="H710" s="30" t="s">
        <v>2993</v>
      </c>
      <c r="I710" s="28">
        <v>62</v>
      </c>
      <c r="J710" s="29">
        <v>5</v>
      </c>
      <c r="K710" s="29">
        <v>11</v>
      </c>
      <c r="L710" s="29">
        <v>7</v>
      </c>
      <c r="M710" s="29">
        <v>22</v>
      </c>
      <c r="N710" s="29">
        <v>17</v>
      </c>
      <c r="O710" s="38">
        <f t="shared" si="78"/>
        <v>15</v>
      </c>
      <c r="P710" s="38">
        <f t="shared" si="79"/>
        <v>33</v>
      </c>
      <c r="Q710" s="38">
        <f t="shared" si="80"/>
        <v>21</v>
      </c>
      <c r="R710" s="38">
        <f t="shared" si="81"/>
        <v>66</v>
      </c>
      <c r="S710" s="38">
        <f t="shared" si="82"/>
        <v>51</v>
      </c>
      <c r="T710" s="28">
        <f t="shared" si="83"/>
        <v>0</v>
      </c>
    </row>
    <row r="711" spans="1:20">
      <c r="A711" s="28" t="str">
        <f t="shared" si="77"/>
        <v>L0376765PVJ</v>
      </c>
      <c r="B711" s="30" t="s">
        <v>2659</v>
      </c>
      <c r="C711" s="30" t="s">
        <v>2609</v>
      </c>
      <c r="D711" s="30" t="s">
        <v>2619</v>
      </c>
      <c r="E711" s="30" t="s">
        <v>2596</v>
      </c>
      <c r="F711" s="30" t="s">
        <v>2660</v>
      </c>
      <c r="G711" s="34">
        <v>3</v>
      </c>
      <c r="H711" s="30" t="s">
        <v>2993</v>
      </c>
      <c r="I711" s="28">
        <v>62</v>
      </c>
      <c r="J711" s="29">
        <v>5</v>
      </c>
      <c r="K711" s="29">
        <v>11</v>
      </c>
      <c r="L711" s="29">
        <v>7</v>
      </c>
      <c r="M711" s="29">
        <v>22</v>
      </c>
      <c r="N711" s="29">
        <v>17</v>
      </c>
      <c r="O711" s="38">
        <f t="shared" si="78"/>
        <v>15</v>
      </c>
      <c r="P711" s="38">
        <f t="shared" si="79"/>
        <v>33</v>
      </c>
      <c r="Q711" s="38">
        <f t="shared" si="80"/>
        <v>21</v>
      </c>
      <c r="R711" s="38">
        <f t="shared" si="81"/>
        <v>66</v>
      </c>
      <c r="S711" s="38">
        <f t="shared" si="82"/>
        <v>51</v>
      </c>
      <c r="T711" s="28">
        <f t="shared" si="83"/>
        <v>0</v>
      </c>
    </row>
    <row r="712" spans="1:20">
      <c r="A712" s="28" t="str">
        <f t="shared" si="77"/>
        <v>L0445819</v>
      </c>
      <c r="B712" s="30" t="s">
        <v>2875</v>
      </c>
      <c r="C712" s="30" t="s">
        <v>2609</v>
      </c>
      <c r="D712" s="30" t="s">
        <v>2595</v>
      </c>
      <c r="E712" s="30"/>
      <c r="F712" s="30" t="s">
        <v>2876</v>
      </c>
      <c r="G712" s="34">
        <v>2</v>
      </c>
      <c r="H712" s="30" t="s">
        <v>2993</v>
      </c>
      <c r="I712" s="28">
        <v>62</v>
      </c>
      <c r="J712" s="29">
        <v>5</v>
      </c>
      <c r="K712" s="29">
        <v>11</v>
      </c>
      <c r="L712" s="29">
        <v>7</v>
      </c>
      <c r="M712" s="29">
        <v>22</v>
      </c>
      <c r="N712" s="29">
        <v>17</v>
      </c>
      <c r="O712" s="38">
        <f t="shared" si="78"/>
        <v>10</v>
      </c>
      <c r="P712" s="38">
        <f t="shared" si="79"/>
        <v>22</v>
      </c>
      <c r="Q712" s="38">
        <f t="shared" si="80"/>
        <v>14</v>
      </c>
      <c r="R712" s="38">
        <f t="shared" si="81"/>
        <v>44</v>
      </c>
      <c r="S712" s="38">
        <f t="shared" si="82"/>
        <v>34</v>
      </c>
      <c r="T712" s="28">
        <f t="shared" si="83"/>
        <v>0</v>
      </c>
    </row>
    <row r="713" spans="1:20">
      <c r="A713" s="28" t="str">
        <f t="shared" si="77"/>
        <v>L0406990PVJ</v>
      </c>
      <c r="B713" s="30" t="s">
        <v>2877</v>
      </c>
      <c r="C713" s="30" t="s">
        <v>2878</v>
      </c>
      <c r="D713" s="30" t="s">
        <v>2619</v>
      </c>
      <c r="E713" s="30" t="s">
        <v>2596</v>
      </c>
      <c r="F713" s="30" t="s">
        <v>2879</v>
      </c>
      <c r="G713" s="34">
        <v>2</v>
      </c>
      <c r="H713" s="30" t="s">
        <v>2993</v>
      </c>
      <c r="I713" s="28">
        <v>62</v>
      </c>
      <c r="J713" s="29">
        <v>5</v>
      </c>
      <c r="K713" s="29">
        <v>11</v>
      </c>
      <c r="L713" s="29">
        <v>7</v>
      </c>
      <c r="M713" s="29">
        <v>22</v>
      </c>
      <c r="N713" s="29">
        <v>17</v>
      </c>
      <c r="O713" s="38">
        <f t="shared" si="78"/>
        <v>10</v>
      </c>
      <c r="P713" s="38">
        <f t="shared" si="79"/>
        <v>22</v>
      </c>
      <c r="Q713" s="38">
        <f t="shared" si="80"/>
        <v>14</v>
      </c>
      <c r="R713" s="38">
        <f t="shared" si="81"/>
        <v>44</v>
      </c>
      <c r="S713" s="38">
        <f t="shared" si="82"/>
        <v>34</v>
      </c>
      <c r="T713" s="28">
        <f t="shared" si="83"/>
        <v>0</v>
      </c>
    </row>
    <row r="714" spans="1:20">
      <c r="A714" s="28" t="str">
        <f t="shared" si="77"/>
        <v>L0379356</v>
      </c>
      <c r="B714" s="30" t="s">
        <v>2880</v>
      </c>
      <c r="C714" s="30" t="s">
        <v>2639</v>
      </c>
      <c r="D714" s="30" t="s">
        <v>2595</v>
      </c>
      <c r="E714" s="30"/>
      <c r="F714" s="30" t="s">
        <v>2881</v>
      </c>
      <c r="G714" s="34">
        <v>2</v>
      </c>
      <c r="H714" s="30" t="s">
        <v>2993</v>
      </c>
      <c r="I714" s="28">
        <v>62</v>
      </c>
      <c r="J714" s="29">
        <v>5</v>
      </c>
      <c r="K714" s="29">
        <v>11</v>
      </c>
      <c r="L714" s="29">
        <v>7</v>
      </c>
      <c r="M714" s="29">
        <v>22</v>
      </c>
      <c r="N714" s="29">
        <v>17</v>
      </c>
      <c r="O714" s="38">
        <f t="shared" si="78"/>
        <v>10</v>
      </c>
      <c r="P714" s="38">
        <f t="shared" si="79"/>
        <v>22</v>
      </c>
      <c r="Q714" s="38">
        <f t="shared" si="80"/>
        <v>14</v>
      </c>
      <c r="R714" s="38">
        <f t="shared" si="81"/>
        <v>44</v>
      </c>
      <c r="S714" s="38">
        <f t="shared" si="82"/>
        <v>34</v>
      </c>
      <c r="T714" s="28">
        <f t="shared" si="83"/>
        <v>0</v>
      </c>
    </row>
    <row r="715" spans="1:20">
      <c r="A715" s="28" t="str">
        <f t="shared" si="77"/>
        <v>L0384314</v>
      </c>
      <c r="B715" s="30" t="s">
        <v>2882</v>
      </c>
      <c r="C715" s="30" t="s">
        <v>2594</v>
      </c>
      <c r="D715" s="30" t="s">
        <v>2606</v>
      </c>
      <c r="E715" s="30"/>
      <c r="F715" s="30" t="s">
        <v>2883</v>
      </c>
      <c r="G715" s="34">
        <v>2</v>
      </c>
      <c r="H715" s="30" t="s">
        <v>2993</v>
      </c>
      <c r="I715" s="28">
        <v>62</v>
      </c>
      <c r="J715" s="29">
        <v>5</v>
      </c>
      <c r="K715" s="29">
        <v>11</v>
      </c>
      <c r="L715" s="29">
        <v>7</v>
      </c>
      <c r="M715" s="29">
        <v>22</v>
      </c>
      <c r="N715" s="29">
        <v>17</v>
      </c>
      <c r="O715" s="38">
        <f t="shared" si="78"/>
        <v>10</v>
      </c>
      <c r="P715" s="38">
        <f t="shared" si="79"/>
        <v>22</v>
      </c>
      <c r="Q715" s="38">
        <f t="shared" si="80"/>
        <v>14</v>
      </c>
      <c r="R715" s="38">
        <f t="shared" si="81"/>
        <v>44</v>
      </c>
      <c r="S715" s="38">
        <f t="shared" si="82"/>
        <v>34</v>
      </c>
      <c r="T715" s="28">
        <f t="shared" si="83"/>
        <v>0</v>
      </c>
    </row>
    <row r="716" spans="1:20">
      <c r="A716" s="28" t="str">
        <f t="shared" si="77"/>
        <v>L0384312</v>
      </c>
      <c r="B716" s="30" t="s">
        <v>2884</v>
      </c>
      <c r="C716" s="30" t="s">
        <v>2594</v>
      </c>
      <c r="D716" s="30" t="s">
        <v>2606</v>
      </c>
      <c r="E716" s="30"/>
      <c r="F716" s="30" t="s">
        <v>2885</v>
      </c>
      <c r="G716" s="34">
        <v>2</v>
      </c>
      <c r="H716" s="30" t="s">
        <v>2993</v>
      </c>
      <c r="I716" s="28">
        <v>62</v>
      </c>
      <c r="J716" s="29">
        <v>5</v>
      </c>
      <c r="K716" s="29">
        <v>11</v>
      </c>
      <c r="L716" s="29">
        <v>7</v>
      </c>
      <c r="M716" s="29">
        <v>22</v>
      </c>
      <c r="N716" s="29">
        <v>17</v>
      </c>
      <c r="O716" s="38">
        <f t="shared" si="78"/>
        <v>10</v>
      </c>
      <c r="P716" s="38">
        <f t="shared" si="79"/>
        <v>22</v>
      </c>
      <c r="Q716" s="38">
        <f t="shared" si="80"/>
        <v>14</v>
      </c>
      <c r="R716" s="38">
        <f t="shared" si="81"/>
        <v>44</v>
      </c>
      <c r="S716" s="38">
        <f t="shared" si="82"/>
        <v>34</v>
      </c>
      <c r="T716" s="28">
        <f t="shared" si="83"/>
        <v>0</v>
      </c>
    </row>
    <row r="717" spans="1:20">
      <c r="A717" s="28" t="str">
        <f t="shared" si="77"/>
        <v>L0444707</v>
      </c>
      <c r="B717" s="30" t="s">
        <v>2886</v>
      </c>
      <c r="C717" s="30" t="s">
        <v>2609</v>
      </c>
      <c r="D717" s="30" t="s">
        <v>2595</v>
      </c>
      <c r="E717" s="30"/>
      <c r="F717" s="30" t="s">
        <v>2887</v>
      </c>
      <c r="G717" s="34">
        <v>2</v>
      </c>
      <c r="H717" s="30" t="s">
        <v>2993</v>
      </c>
      <c r="I717" s="28">
        <v>62</v>
      </c>
      <c r="J717" s="29">
        <v>5</v>
      </c>
      <c r="K717" s="29">
        <v>11</v>
      </c>
      <c r="L717" s="29">
        <v>7</v>
      </c>
      <c r="M717" s="29">
        <v>22</v>
      </c>
      <c r="N717" s="29">
        <v>17</v>
      </c>
      <c r="O717" s="38">
        <f t="shared" si="78"/>
        <v>10</v>
      </c>
      <c r="P717" s="38">
        <f t="shared" si="79"/>
        <v>22</v>
      </c>
      <c r="Q717" s="38">
        <f t="shared" si="80"/>
        <v>14</v>
      </c>
      <c r="R717" s="38">
        <f t="shared" si="81"/>
        <v>44</v>
      </c>
      <c r="S717" s="38">
        <f t="shared" si="82"/>
        <v>34</v>
      </c>
      <c r="T717" s="28">
        <f t="shared" si="83"/>
        <v>0</v>
      </c>
    </row>
    <row r="718" spans="1:20">
      <c r="A718" s="28" t="str">
        <f t="shared" si="77"/>
        <v>L0444708</v>
      </c>
      <c r="B718" s="30" t="s">
        <v>2888</v>
      </c>
      <c r="C718" s="30" t="s">
        <v>2609</v>
      </c>
      <c r="D718" s="30" t="s">
        <v>2595</v>
      </c>
      <c r="E718" s="30"/>
      <c r="F718" s="30" t="s">
        <v>2889</v>
      </c>
      <c r="G718" s="34">
        <v>2</v>
      </c>
      <c r="H718" s="30" t="s">
        <v>2993</v>
      </c>
      <c r="I718" s="28">
        <v>62</v>
      </c>
      <c r="J718" s="29">
        <v>5</v>
      </c>
      <c r="K718" s="29">
        <v>11</v>
      </c>
      <c r="L718" s="29">
        <v>7</v>
      </c>
      <c r="M718" s="29">
        <v>22</v>
      </c>
      <c r="N718" s="29">
        <v>17</v>
      </c>
      <c r="O718" s="38">
        <f t="shared" si="78"/>
        <v>10</v>
      </c>
      <c r="P718" s="38">
        <f t="shared" si="79"/>
        <v>22</v>
      </c>
      <c r="Q718" s="38">
        <f t="shared" si="80"/>
        <v>14</v>
      </c>
      <c r="R718" s="38">
        <f t="shared" si="81"/>
        <v>44</v>
      </c>
      <c r="S718" s="38">
        <f t="shared" si="82"/>
        <v>34</v>
      </c>
      <c r="T718" s="28">
        <f t="shared" si="83"/>
        <v>0</v>
      </c>
    </row>
    <row r="719" spans="1:20">
      <c r="A719" s="28" t="str">
        <f t="shared" si="77"/>
        <v>L0444709</v>
      </c>
      <c r="B719" s="30" t="s">
        <v>2890</v>
      </c>
      <c r="C719" s="30" t="s">
        <v>2609</v>
      </c>
      <c r="D719" s="30" t="s">
        <v>2595</v>
      </c>
      <c r="E719" s="30"/>
      <c r="F719" s="30" t="s">
        <v>2891</v>
      </c>
      <c r="G719" s="34">
        <v>2</v>
      </c>
      <c r="H719" s="30" t="s">
        <v>2993</v>
      </c>
      <c r="I719" s="28">
        <v>62</v>
      </c>
      <c r="J719" s="29">
        <v>5</v>
      </c>
      <c r="K719" s="29">
        <v>11</v>
      </c>
      <c r="L719" s="29">
        <v>7</v>
      </c>
      <c r="M719" s="29">
        <v>22</v>
      </c>
      <c r="N719" s="29">
        <v>17</v>
      </c>
      <c r="O719" s="38">
        <f t="shared" si="78"/>
        <v>10</v>
      </c>
      <c r="P719" s="38">
        <f t="shared" si="79"/>
        <v>22</v>
      </c>
      <c r="Q719" s="38">
        <f t="shared" si="80"/>
        <v>14</v>
      </c>
      <c r="R719" s="38">
        <f t="shared" si="81"/>
        <v>44</v>
      </c>
      <c r="S719" s="38">
        <f t="shared" si="82"/>
        <v>34</v>
      </c>
      <c r="T719" s="28">
        <f t="shared" si="83"/>
        <v>0</v>
      </c>
    </row>
    <row r="720" spans="1:20">
      <c r="A720" s="28" t="str">
        <f t="shared" si="77"/>
        <v>L0461118</v>
      </c>
      <c r="B720" s="30" t="s">
        <v>2892</v>
      </c>
      <c r="C720" s="30" t="s">
        <v>2609</v>
      </c>
      <c r="D720" s="30" t="s">
        <v>2595</v>
      </c>
      <c r="E720" s="30"/>
      <c r="F720" s="30" t="s">
        <v>2893</v>
      </c>
      <c r="G720" s="34">
        <v>2</v>
      </c>
      <c r="H720" s="30" t="s">
        <v>2993</v>
      </c>
      <c r="I720" s="28">
        <v>62</v>
      </c>
      <c r="J720" s="29">
        <v>5</v>
      </c>
      <c r="K720" s="29">
        <v>11</v>
      </c>
      <c r="L720" s="29">
        <v>7</v>
      </c>
      <c r="M720" s="29">
        <v>22</v>
      </c>
      <c r="N720" s="29">
        <v>17</v>
      </c>
      <c r="O720" s="38">
        <f t="shared" si="78"/>
        <v>10</v>
      </c>
      <c r="P720" s="38">
        <f t="shared" si="79"/>
        <v>22</v>
      </c>
      <c r="Q720" s="38">
        <f t="shared" si="80"/>
        <v>14</v>
      </c>
      <c r="R720" s="38">
        <f t="shared" si="81"/>
        <v>44</v>
      </c>
      <c r="S720" s="38">
        <f t="shared" si="82"/>
        <v>34</v>
      </c>
      <c r="T720" s="28">
        <f t="shared" si="83"/>
        <v>0</v>
      </c>
    </row>
    <row r="721" spans="1:20">
      <c r="A721" s="28" t="str">
        <f t="shared" si="77"/>
        <v>L0461119</v>
      </c>
      <c r="B721" s="30" t="s">
        <v>2894</v>
      </c>
      <c r="C721" s="30" t="s">
        <v>2609</v>
      </c>
      <c r="D721" s="30" t="s">
        <v>2595</v>
      </c>
      <c r="E721" s="30"/>
      <c r="F721" s="30" t="s">
        <v>2895</v>
      </c>
      <c r="G721" s="34">
        <v>2</v>
      </c>
      <c r="H721" s="30" t="s">
        <v>2993</v>
      </c>
      <c r="I721" s="28">
        <v>62</v>
      </c>
      <c r="J721" s="29">
        <v>5</v>
      </c>
      <c r="K721" s="29">
        <v>11</v>
      </c>
      <c r="L721" s="29">
        <v>7</v>
      </c>
      <c r="M721" s="29">
        <v>22</v>
      </c>
      <c r="N721" s="29">
        <v>17</v>
      </c>
      <c r="O721" s="38">
        <f t="shared" si="78"/>
        <v>10</v>
      </c>
      <c r="P721" s="38">
        <f t="shared" si="79"/>
        <v>22</v>
      </c>
      <c r="Q721" s="38">
        <f t="shared" si="80"/>
        <v>14</v>
      </c>
      <c r="R721" s="38">
        <f t="shared" si="81"/>
        <v>44</v>
      </c>
      <c r="S721" s="38">
        <f t="shared" si="82"/>
        <v>34</v>
      </c>
      <c r="T721" s="28">
        <f t="shared" si="83"/>
        <v>0</v>
      </c>
    </row>
    <row r="722" spans="1:20">
      <c r="A722" s="28" t="str">
        <f t="shared" si="77"/>
        <v>L0392836</v>
      </c>
      <c r="B722" s="31" t="s">
        <v>2896</v>
      </c>
      <c r="C722" s="31" t="s">
        <v>2594</v>
      </c>
      <c r="D722" s="908" t="s">
        <v>2624</v>
      </c>
      <c r="E722" s="30"/>
      <c r="F722" s="30" t="s">
        <v>2897</v>
      </c>
      <c r="G722" s="34">
        <v>2</v>
      </c>
      <c r="H722" s="30" t="s">
        <v>2993</v>
      </c>
      <c r="I722" s="28">
        <v>62</v>
      </c>
      <c r="J722" s="29">
        <v>5</v>
      </c>
      <c r="K722" s="29">
        <v>11</v>
      </c>
      <c r="L722" s="29">
        <v>7</v>
      </c>
      <c r="M722" s="29">
        <v>22</v>
      </c>
      <c r="N722" s="29">
        <v>17</v>
      </c>
      <c r="O722" s="38">
        <f t="shared" si="78"/>
        <v>10</v>
      </c>
      <c r="P722" s="38">
        <f t="shared" si="79"/>
        <v>22</v>
      </c>
      <c r="Q722" s="38">
        <f t="shared" si="80"/>
        <v>14</v>
      </c>
      <c r="R722" s="38">
        <f t="shared" si="81"/>
        <v>44</v>
      </c>
      <c r="S722" s="38">
        <f t="shared" si="82"/>
        <v>34</v>
      </c>
      <c r="T722" s="28">
        <f t="shared" si="83"/>
        <v>0</v>
      </c>
    </row>
    <row r="723" spans="1:20">
      <c r="A723" s="28" t="str">
        <f t="shared" si="77"/>
        <v>L0568113</v>
      </c>
      <c r="B723" s="30" t="s">
        <v>2670</v>
      </c>
      <c r="C723" s="30" t="s">
        <v>2609</v>
      </c>
      <c r="D723" s="30" t="s">
        <v>2606</v>
      </c>
      <c r="E723" s="30"/>
      <c r="F723" s="30" t="s">
        <v>2671</v>
      </c>
      <c r="G723" s="34">
        <v>1</v>
      </c>
      <c r="H723" s="30" t="s">
        <v>2993</v>
      </c>
      <c r="I723" s="28">
        <v>62</v>
      </c>
      <c r="J723" s="29">
        <v>5</v>
      </c>
      <c r="K723" s="29">
        <v>11</v>
      </c>
      <c r="L723" s="29">
        <v>7</v>
      </c>
      <c r="M723" s="29">
        <v>22</v>
      </c>
      <c r="N723" s="29">
        <v>17</v>
      </c>
      <c r="O723" s="38">
        <f t="shared" si="78"/>
        <v>5</v>
      </c>
      <c r="P723" s="38">
        <f t="shared" si="79"/>
        <v>11</v>
      </c>
      <c r="Q723" s="38">
        <f t="shared" si="80"/>
        <v>7</v>
      </c>
      <c r="R723" s="38">
        <f t="shared" si="81"/>
        <v>22</v>
      </c>
      <c r="S723" s="38">
        <f t="shared" si="82"/>
        <v>17</v>
      </c>
      <c r="T723" s="28">
        <f t="shared" si="83"/>
        <v>0</v>
      </c>
    </row>
    <row r="724" spans="1:20">
      <c r="A724" s="28" t="str">
        <f t="shared" si="77"/>
        <v>L0503238</v>
      </c>
      <c r="B724" s="30" t="s">
        <v>2672</v>
      </c>
      <c r="C724" s="30" t="s">
        <v>2609</v>
      </c>
      <c r="D724" s="30" t="s">
        <v>2606</v>
      </c>
      <c r="E724" s="30"/>
      <c r="F724" s="30" t="s">
        <v>2673</v>
      </c>
      <c r="G724" s="34">
        <v>1</v>
      </c>
      <c r="H724" s="30" t="s">
        <v>2993</v>
      </c>
      <c r="I724" s="28">
        <v>62</v>
      </c>
      <c r="J724" s="29">
        <v>5</v>
      </c>
      <c r="K724" s="29">
        <v>11</v>
      </c>
      <c r="L724" s="29">
        <v>7</v>
      </c>
      <c r="M724" s="29">
        <v>22</v>
      </c>
      <c r="N724" s="29">
        <v>17</v>
      </c>
      <c r="O724" s="38">
        <f t="shared" si="78"/>
        <v>5</v>
      </c>
      <c r="P724" s="38">
        <f t="shared" si="79"/>
        <v>11</v>
      </c>
      <c r="Q724" s="38">
        <f t="shared" si="80"/>
        <v>7</v>
      </c>
      <c r="R724" s="38">
        <f t="shared" si="81"/>
        <v>22</v>
      </c>
      <c r="S724" s="38">
        <f t="shared" si="82"/>
        <v>17</v>
      </c>
      <c r="T724" s="28">
        <f t="shared" si="83"/>
        <v>0</v>
      </c>
    </row>
    <row r="725" spans="1:20">
      <c r="A725" s="28" t="str">
        <f t="shared" si="77"/>
        <v>L0569244ACO</v>
      </c>
      <c r="B725" s="32" t="s">
        <v>2898</v>
      </c>
      <c r="C725" s="32" t="s">
        <v>2609</v>
      </c>
      <c r="D725" s="32" t="s">
        <v>2606</v>
      </c>
      <c r="E725" s="32" t="s">
        <v>2828</v>
      </c>
      <c r="F725" s="32" t="s">
        <v>2899</v>
      </c>
      <c r="G725" s="34">
        <v>2</v>
      </c>
      <c r="H725" s="30" t="s">
        <v>2993</v>
      </c>
      <c r="I725" s="28">
        <v>62</v>
      </c>
      <c r="J725" s="29">
        <v>5</v>
      </c>
      <c r="K725" s="29">
        <v>11</v>
      </c>
      <c r="L725" s="29">
        <v>7</v>
      </c>
      <c r="M725" s="29">
        <v>22</v>
      </c>
      <c r="N725" s="29">
        <v>17</v>
      </c>
      <c r="O725" s="38">
        <f t="shared" si="78"/>
        <v>10</v>
      </c>
      <c r="P725" s="38">
        <f t="shared" si="79"/>
        <v>22</v>
      </c>
      <c r="Q725" s="38">
        <f t="shared" si="80"/>
        <v>14</v>
      </c>
      <c r="R725" s="38">
        <f t="shared" si="81"/>
        <v>44</v>
      </c>
      <c r="S725" s="38">
        <f t="shared" si="82"/>
        <v>34</v>
      </c>
      <c r="T725" s="28">
        <f t="shared" si="83"/>
        <v>0</v>
      </c>
    </row>
    <row r="726" spans="1:20">
      <c r="A726" s="28" t="str">
        <f t="shared" si="77"/>
        <v>L0421472AAP</v>
      </c>
      <c r="B726" s="30" t="s">
        <v>2900</v>
      </c>
      <c r="C726" s="30" t="s">
        <v>2609</v>
      </c>
      <c r="D726" s="30" t="s">
        <v>2606</v>
      </c>
      <c r="E726" s="31" t="s">
        <v>2837</v>
      </c>
      <c r="F726" s="30" t="s">
        <v>2901</v>
      </c>
      <c r="G726" s="34">
        <v>2</v>
      </c>
      <c r="H726" s="30" t="s">
        <v>2993</v>
      </c>
      <c r="I726" s="28">
        <v>62</v>
      </c>
      <c r="J726" s="29">
        <v>5</v>
      </c>
      <c r="K726" s="29">
        <v>11</v>
      </c>
      <c r="L726" s="29">
        <v>7</v>
      </c>
      <c r="M726" s="29">
        <v>22</v>
      </c>
      <c r="N726" s="29">
        <v>17</v>
      </c>
      <c r="O726" s="38">
        <f t="shared" si="78"/>
        <v>10</v>
      </c>
      <c r="P726" s="38">
        <f t="shared" si="79"/>
        <v>22</v>
      </c>
      <c r="Q726" s="38">
        <f t="shared" si="80"/>
        <v>14</v>
      </c>
      <c r="R726" s="38">
        <f t="shared" si="81"/>
        <v>44</v>
      </c>
      <c r="S726" s="38">
        <f t="shared" si="82"/>
        <v>34</v>
      </c>
      <c r="T726" s="28">
        <f t="shared" si="83"/>
        <v>0</v>
      </c>
    </row>
    <row r="727" spans="1:20">
      <c r="A727" s="28" t="str">
        <f t="shared" si="77"/>
        <v>L0488131PVJ</v>
      </c>
      <c r="B727" s="30" t="s">
        <v>2902</v>
      </c>
      <c r="C727" s="30" t="s">
        <v>2609</v>
      </c>
      <c r="D727" s="30" t="s">
        <v>2606</v>
      </c>
      <c r="E727" s="30" t="s">
        <v>2596</v>
      </c>
      <c r="F727" s="30" t="s">
        <v>2903</v>
      </c>
      <c r="G727" s="34">
        <v>2</v>
      </c>
      <c r="H727" s="30" t="s">
        <v>2993</v>
      </c>
      <c r="I727" s="28">
        <v>62</v>
      </c>
      <c r="J727" s="29">
        <v>5</v>
      </c>
      <c r="K727" s="29">
        <v>11</v>
      </c>
      <c r="L727" s="29">
        <v>7</v>
      </c>
      <c r="M727" s="29">
        <v>22</v>
      </c>
      <c r="N727" s="29">
        <v>17</v>
      </c>
      <c r="O727" s="38">
        <f t="shared" si="78"/>
        <v>10</v>
      </c>
      <c r="P727" s="38">
        <f t="shared" si="79"/>
        <v>22</v>
      </c>
      <c r="Q727" s="38">
        <f t="shared" si="80"/>
        <v>14</v>
      </c>
      <c r="R727" s="38">
        <f t="shared" si="81"/>
        <v>44</v>
      </c>
      <c r="S727" s="38">
        <f t="shared" si="82"/>
        <v>34</v>
      </c>
      <c r="T727" s="28">
        <f t="shared" si="83"/>
        <v>0</v>
      </c>
    </row>
    <row r="728" spans="1:20">
      <c r="A728" s="28" t="str">
        <f t="shared" si="77"/>
        <v>L0547972</v>
      </c>
      <c r="B728" s="30" t="s">
        <v>2904</v>
      </c>
      <c r="C728" s="30" t="s">
        <v>2639</v>
      </c>
      <c r="D728" s="30" t="s">
        <v>2606</v>
      </c>
      <c r="E728" s="30"/>
      <c r="F728" s="30" t="s">
        <v>2905</v>
      </c>
      <c r="G728" s="34">
        <v>2</v>
      </c>
      <c r="H728" s="30" t="s">
        <v>2993</v>
      </c>
      <c r="I728" s="28">
        <v>62</v>
      </c>
      <c r="J728" s="29">
        <v>5</v>
      </c>
      <c r="K728" s="29">
        <v>11</v>
      </c>
      <c r="L728" s="29">
        <v>7</v>
      </c>
      <c r="M728" s="29">
        <v>22</v>
      </c>
      <c r="N728" s="29">
        <v>17</v>
      </c>
      <c r="O728" s="38">
        <f t="shared" si="78"/>
        <v>10</v>
      </c>
      <c r="P728" s="38">
        <f t="shared" si="79"/>
        <v>22</v>
      </c>
      <c r="Q728" s="38">
        <f t="shared" si="80"/>
        <v>14</v>
      </c>
      <c r="R728" s="38">
        <f t="shared" si="81"/>
        <v>44</v>
      </c>
      <c r="S728" s="38">
        <f t="shared" si="82"/>
        <v>34</v>
      </c>
      <c r="T728" s="28">
        <f t="shared" si="83"/>
        <v>0</v>
      </c>
    </row>
    <row r="729" spans="1:20">
      <c r="A729" s="28" t="str">
        <f t="shared" si="77"/>
        <v>L0491561</v>
      </c>
      <c r="B729" s="30" t="s">
        <v>2906</v>
      </c>
      <c r="C729" s="30" t="s">
        <v>2639</v>
      </c>
      <c r="D729" s="30" t="s">
        <v>2606</v>
      </c>
      <c r="E729" s="30"/>
      <c r="F729" s="30" t="s">
        <v>2907</v>
      </c>
      <c r="G729" s="34">
        <v>2</v>
      </c>
      <c r="H729" s="30" t="s">
        <v>2993</v>
      </c>
      <c r="I729" s="28">
        <v>62</v>
      </c>
      <c r="J729" s="29">
        <v>5</v>
      </c>
      <c r="K729" s="29">
        <v>11</v>
      </c>
      <c r="L729" s="29">
        <v>7</v>
      </c>
      <c r="M729" s="29">
        <v>22</v>
      </c>
      <c r="N729" s="29">
        <v>17</v>
      </c>
      <c r="O729" s="38">
        <f t="shared" si="78"/>
        <v>10</v>
      </c>
      <c r="P729" s="38">
        <f t="shared" si="79"/>
        <v>22</v>
      </c>
      <c r="Q729" s="38">
        <f t="shared" si="80"/>
        <v>14</v>
      </c>
      <c r="R729" s="38">
        <f t="shared" si="81"/>
        <v>44</v>
      </c>
      <c r="S729" s="38">
        <f t="shared" si="82"/>
        <v>34</v>
      </c>
      <c r="T729" s="28">
        <f t="shared" si="83"/>
        <v>0</v>
      </c>
    </row>
    <row r="730" spans="1:20">
      <c r="A730" s="28" t="str">
        <f t="shared" si="77"/>
        <v>L0553198</v>
      </c>
      <c r="B730" s="32" t="s">
        <v>2908</v>
      </c>
      <c r="C730" s="32" t="s">
        <v>2609</v>
      </c>
      <c r="D730" s="32" t="s">
        <v>2606</v>
      </c>
      <c r="E730" s="32"/>
      <c r="F730" s="32" t="s">
        <v>2909</v>
      </c>
      <c r="G730" s="35">
        <v>2</v>
      </c>
      <c r="H730" s="30" t="s">
        <v>2993</v>
      </c>
      <c r="I730" s="28">
        <v>62</v>
      </c>
      <c r="J730" s="29">
        <v>5</v>
      </c>
      <c r="K730" s="29">
        <v>11</v>
      </c>
      <c r="L730" s="29">
        <v>7</v>
      </c>
      <c r="M730" s="29">
        <v>22</v>
      </c>
      <c r="N730" s="29">
        <v>17</v>
      </c>
      <c r="O730" s="38">
        <f t="shared" si="78"/>
        <v>10</v>
      </c>
      <c r="P730" s="38">
        <f t="shared" si="79"/>
        <v>22</v>
      </c>
      <c r="Q730" s="38">
        <f t="shared" si="80"/>
        <v>14</v>
      </c>
      <c r="R730" s="38">
        <f t="shared" si="81"/>
        <v>44</v>
      </c>
      <c r="S730" s="38">
        <f t="shared" si="82"/>
        <v>34</v>
      </c>
      <c r="T730" s="28">
        <f t="shared" si="83"/>
        <v>0</v>
      </c>
    </row>
    <row r="731" spans="1:20">
      <c r="A731" s="28" t="str">
        <f t="shared" si="77"/>
        <v>L0565144</v>
      </c>
      <c r="B731" s="30" t="s">
        <v>2676</v>
      </c>
      <c r="C731" s="30" t="s">
        <v>2609</v>
      </c>
      <c r="D731" s="30" t="s">
        <v>2606</v>
      </c>
      <c r="E731" s="30"/>
      <c r="F731" s="30" t="s">
        <v>2677</v>
      </c>
      <c r="G731" s="34">
        <v>4</v>
      </c>
      <c r="H731" s="30" t="s">
        <v>2993</v>
      </c>
      <c r="I731" s="28">
        <v>62</v>
      </c>
      <c r="J731" s="29">
        <v>5</v>
      </c>
      <c r="K731" s="29">
        <v>11</v>
      </c>
      <c r="L731" s="29">
        <v>7</v>
      </c>
      <c r="M731" s="29">
        <v>22</v>
      </c>
      <c r="N731" s="29">
        <v>17</v>
      </c>
      <c r="O731" s="38">
        <f t="shared" si="78"/>
        <v>20</v>
      </c>
      <c r="P731" s="38">
        <f t="shared" si="79"/>
        <v>44</v>
      </c>
      <c r="Q731" s="38">
        <f t="shared" si="80"/>
        <v>28</v>
      </c>
      <c r="R731" s="38">
        <f t="shared" si="81"/>
        <v>88</v>
      </c>
      <c r="S731" s="38">
        <f t="shared" si="82"/>
        <v>68</v>
      </c>
      <c r="T731" s="28">
        <f t="shared" si="83"/>
        <v>0</v>
      </c>
    </row>
    <row r="732" spans="1:20">
      <c r="A732" s="28" t="str">
        <f t="shared" si="77"/>
        <v>L0382740</v>
      </c>
      <c r="B732" s="30" t="s">
        <v>2678</v>
      </c>
      <c r="C732" s="30" t="s">
        <v>2609</v>
      </c>
      <c r="D732" s="30" t="s">
        <v>2619</v>
      </c>
      <c r="E732" s="30" t="s">
        <v>309</v>
      </c>
      <c r="F732" s="30" t="s">
        <v>2679</v>
      </c>
      <c r="G732" s="34">
        <v>4</v>
      </c>
      <c r="H732" s="30" t="s">
        <v>2993</v>
      </c>
      <c r="I732" s="28">
        <v>62</v>
      </c>
      <c r="J732" s="29">
        <v>5</v>
      </c>
      <c r="K732" s="29">
        <v>11</v>
      </c>
      <c r="L732" s="29">
        <v>7</v>
      </c>
      <c r="M732" s="29">
        <v>22</v>
      </c>
      <c r="N732" s="29">
        <v>17</v>
      </c>
      <c r="O732" s="38">
        <f t="shared" si="78"/>
        <v>20</v>
      </c>
      <c r="P732" s="38">
        <f t="shared" si="79"/>
        <v>44</v>
      </c>
      <c r="Q732" s="38">
        <f t="shared" si="80"/>
        <v>28</v>
      </c>
      <c r="R732" s="38">
        <f t="shared" si="81"/>
        <v>88</v>
      </c>
      <c r="S732" s="38">
        <f t="shared" si="82"/>
        <v>68</v>
      </c>
      <c r="T732" s="28">
        <f t="shared" si="83"/>
        <v>0</v>
      </c>
    </row>
    <row r="733" spans="1:20">
      <c r="A733" s="28" t="str">
        <f t="shared" si="77"/>
        <v>L0565142</v>
      </c>
      <c r="B733" s="30" t="s">
        <v>2680</v>
      </c>
      <c r="C733" s="30" t="s">
        <v>2609</v>
      </c>
      <c r="D733" s="30" t="s">
        <v>2606</v>
      </c>
      <c r="E733" s="30"/>
      <c r="F733" s="30" t="s">
        <v>2681</v>
      </c>
      <c r="G733" s="34">
        <v>2</v>
      </c>
      <c r="H733" s="30" t="s">
        <v>2993</v>
      </c>
      <c r="I733" s="28">
        <v>62</v>
      </c>
      <c r="J733" s="29">
        <v>5</v>
      </c>
      <c r="K733" s="29">
        <v>11</v>
      </c>
      <c r="L733" s="29">
        <v>7</v>
      </c>
      <c r="M733" s="29">
        <v>22</v>
      </c>
      <c r="N733" s="29">
        <v>17</v>
      </c>
      <c r="O733" s="38">
        <f t="shared" si="78"/>
        <v>10</v>
      </c>
      <c r="P733" s="38">
        <f t="shared" si="79"/>
        <v>22</v>
      </c>
      <c r="Q733" s="38">
        <f t="shared" si="80"/>
        <v>14</v>
      </c>
      <c r="R733" s="38">
        <f t="shared" si="81"/>
        <v>44</v>
      </c>
      <c r="S733" s="38">
        <f t="shared" si="82"/>
        <v>34</v>
      </c>
      <c r="T733" s="28">
        <f t="shared" si="83"/>
        <v>0</v>
      </c>
    </row>
    <row r="734" spans="1:20">
      <c r="A734" s="28" t="str">
        <f t="shared" si="77"/>
        <v>L0463032</v>
      </c>
      <c r="B734" s="30" t="s">
        <v>2682</v>
      </c>
      <c r="C734" s="30" t="s">
        <v>2609</v>
      </c>
      <c r="D734" s="30" t="s">
        <v>2595</v>
      </c>
      <c r="E734" s="30"/>
      <c r="F734" s="30" t="s">
        <v>2683</v>
      </c>
      <c r="G734" s="34">
        <v>2</v>
      </c>
      <c r="H734" s="30" t="s">
        <v>2993</v>
      </c>
      <c r="I734" s="28">
        <v>62</v>
      </c>
      <c r="J734" s="29">
        <v>5</v>
      </c>
      <c r="K734" s="29">
        <v>11</v>
      </c>
      <c r="L734" s="29">
        <v>7</v>
      </c>
      <c r="M734" s="29">
        <v>22</v>
      </c>
      <c r="N734" s="29">
        <v>17</v>
      </c>
      <c r="O734" s="38">
        <f t="shared" si="78"/>
        <v>10</v>
      </c>
      <c r="P734" s="38">
        <f t="shared" si="79"/>
        <v>22</v>
      </c>
      <c r="Q734" s="38">
        <f t="shared" si="80"/>
        <v>14</v>
      </c>
      <c r="R734" s="38">
        <f t="shared" si="81"/>
        <v>44</v>
      </c>
      <c r="S734" s="38">
        <f t="shared" si="82"/>
        <v>34</v>
      </c>
      <c r="T734" s="28">
        <f t="shared" si="83"/>
        <v>0</v>
      </c>
    </row>
    <row r="735" spans="1:20">
      <c r="A735" s="28" t="str">
        <f t="shared" si="77"/>
        <v>L0417448</v>
      </c>
      <c r="B735" s="30" t="s">
        <v>2684</v>
      </c>
      <c r="C735" s="30" t="s">
        <v>2609</v>
      </c>
      <c r="D735" s="30" t="s">
        <v>2595</v>
      </c>
      <c r="E735" s="30" t="s">
        <v>309</v>
      </c>
      <c r="F735" s="30" t="s">
        <v>2685</v>
      </c>
      <c r="G735" s="34">
        <v>1</v>
      </c>
      <c r="H735" s="30" t="s">
        <v>2993</v>
      </c>
      <c r="I735" s="28">
        <v>62</v>
      </c>
      <c r="J735" s="29">
        <v>5</v>
      </c>
      <c r="K735" s="29">
        <v>11</v>
      </c>
      <c r="L735" s="29">
        <v>7</v>
      </c>
      <c r="M735" s="29">
        <v>22</v>
      </c>
      <c r="N735" s="29">
        <v>17</v>
      </c>
      <c r="O735" s="38">
        <f t="shared" si="78"/>
        <v>5</v>
      </c>
      <c r="P735" s="38">
        <f t="shared" si="79"/>
        <v>11</v>
      </c>
      <c r="Q735" s="38">
        <f t="shared" si="80"/>
        <v>7</v>
      </c>
      <c r="R735" s="38">
        <f t="shared" si="81"/>
        <v>22</v>
      </c>
      <c r="S735" s="38">
        <f t="shared" si="82"/>
        <v>17</v>
      </c>
      <c r="T735" s="28">
        <f t="shared" si="83"/>
        <v>0</v>
      </c>
    </row>
    <row r="736" spans="1:20">
      <c r="A736" s="28" t="str">
        <f t="shared" si="77"/>
        <v>L0417447</v>
      </c>
      <c r="B736" s="30" t="s">
        <v>2686</v>
      </c>
      <c r="C736" s="30" t="s">
        <v>2609</v>
      </c>
      <c r="D736" s="30" t="s">
        <v>2595</v>
      </c>
      <c r="E736" s="30" t="s">
        <v>309</v>
      </c>
      <c r="F736" s="30" t="s">
        <v>2687</v>
      </c>
      <c r="G736" s="34">
        <v>1</v>
      </c>
      <c r="H736" s="30" t="s">
        <v>2993</v>
      </c>
      <c r="I736" s="28">
        <v>62</v>
      </c>
      <c r="J736" s="29">
        <v>5</v>
      </c>
      <c r="K736" s="29">
        <v>11</v>
      </c>
      <c r="L736" s="29">
        <v>7</v>
      </c>
      <c r="M736" s="29">
        <v>22</v>
      </c>
      <c r="N736" s="29">
        <v>17</v>
      </c>
      <c r="O736" s="38">
        <f t="shared" si="78"/>
        <v>5</v>
      </c>
      <c r="P736" s="38">
        <f t="shared" si="79"/>
        <v>11</v>
      </c>
      <c r="Q736" s="38">
        <f t="shared" si="80"/>
        <v>7</v>
      </c>
      <c r="R736" s="38">
        <f t="shared" si="81"/>
        <v>22</v>
      </c>
      <c r="S736" s="38">
        <f t="shared" si="82"/>
        <v>17</v>
      </c>
      <c r="T736" s="28">
        <f t="shared" si="83"/>
        <v>0</v>
      </c>
    </row>
    <row r="737" spans="1:20">
      <c r="A737" s="28" t="str">
        <f t="shared" si="77"/>
        <v>L0568117</v>
      </c>
      <c r="B737" s="30" t="s">
        <v>2688</v>
      </c>
      <c r="C737" s="30" t="s">
        <v>2609</v>
      </c>
      <c r="D737" s="30" t="s">
        <v>2606</v>
      </c>
      <c r="E737" s="30"/>
      <c r="F737" s="30" t="s">
        <v>2689</v>
      </c>
      <c r="G737" s="34">
        <v>1</v>
      </c>
      <c r="H737" s="30" t="s">
        <v>2993</v>
      </c>
      <c r="I737" s="28">
        <v>62</v>
      </c>
      <c r="J737" s="29">
        <v>5</v>
      </c>
      <c r="K737" s="29">
        <v>11</v>
      </c>
      <c r="L737" s="29">
        <v>7</v>
      </c>
      <c r="M737" s="29">
        <v>22</v>
      </c>
      <c r="N737" s="29">
        <v>17</v>
      </c>
      <c r="O737" s="38">
        <f t="shared" si="78"/>
        <v>5</v>
      </c>
      <c r="P737" s="38">
        <f t="shared" si="79"/>
        <v>11</v>
      </c>
      <c r="Q737" s="38">
        <f t="shared" si="80"/>
        <v>7</v>
      </c>
      <c r="R737" s="38">
        <f t="shared" si="81"/>
        <v>22</v>
      </c>
      <c r="S737" s="38">
        <f t="shared" si="82"/>
        <v>17</v>
      </c>
      <c r="T737" s="28">
        <f t="shared" si="83"/>
        <v>0</v>
      </c>
    </row>
    <row r="738" spans="1:20">
      <c r="A738" s="28" t="str">
        <f t="shared" si="77"/>
        <v>L0438674</v>
      </c>
      <c r="B738" s="30" t="s">
        <v>2690</v>
      </c>
      <c r="C738" s="30" t="s">
        <v>2609</v>
      </c>
      <c r="D738" s="30" t="s">
        <v>2606</v>
      </c>
      <c r="E738" s="30"/>
      <c r="F738" s="30" t="s">
        <v>2691</v>
      </c>
      <c r="G738" s="34">
        <v>1</v>
      </c>
      <c r="H738" s="30" t="s">
        <v>2993</v>
      </c>
      <c r="I738" s="28">
        <v>62</v>
      </c>
      <c r="J738" s="29">
        <v>5</v>
      </c>
      <c r="K738" s="29">
        <v>11</v>
      </c>
      <c r="L738" s="29">
        <v>7</v>
      </c>
      <c r="M738" s="29">
        <v>22</v>
      </c>
      <c r="N738" s="29">
        <v>17</v>
      </c>
      <c r="O738" s="38">
        <f t="shared" si="78"/>
        <v>5</v>
      </c>
      <c r="P738" s="38">
        <f t="shared" si="79"/>
        <v>11</v>
      </c>
      <c r="Q738" s="38">
        <f t="shared" si="80"/>
        <v>7</v>
      </c>
      <c r="R738" s="38">
        <f t="shared" si="81"/>
        <v>22</v>
      </c>
      <c r="S738" s="38">
        <f t="shared" si="82"/>
        <v>17</v>
      </c>
      <c r="T738" s="28">
        <f t="shared" si="83"/>
        <v>0</v>
      </c>
    </row>
    <row r="739" spans="1:20">
      <c r="A739" s="28" t="str">
        <f t="shared" si="77"/>
        <v>L0568121</v>
      </c>
      <c r="B739" s="30" t="s">
        <v>2910</v>
      </c>
      <c r="C739" s="30" t="s">
        <v>2609</v>
      </c>
      <c r="D739" s="30" t="s">
        <v>2606</v>
      </c>
      <c r="E739" s="30"/>
      <c r="F739" s="30" t="s">
        <v>2911</v>
      </c>
      <c r="G739" s="34">
        <v>1</v>
      </c>
      <c r="H739" s="30" t="s">
        <v>2993</v>
      </c>
      <c r="I739" s="28">
        <v>62</v>
      </c>
      <c r="J739" s="29">
        <v>5</v>
      </c>
      <c r="K739" s="29">
        <v>11</v>
      </c>
      <c r="L739" s="29">
        <v>7</v>
      </c>
      <c r="M739" s="29">
        <v>22</v>
      </c>
      <c r="N739" s="29">
        <v>17</v>
      </c>
      <c r="O739" s="38">
        <f t="shared" si="78"/>
        <v>5</v>
      </c>
      <c r="P739" s="38">
        <f t="shared" si="79"/>
        <v>11</v>
      </c>
      <c r="Q739" s="38">
        <f t="shared" si="80"/>
        <v>7</v>
      </c>
      <c r="R739" s="38">
        <f t="shared" si="81"/>
        <v>22</v>
      </c>
      <c r="S739" s="38">
        <f t="shared" si="82"/>
        <v>17</v>
      </c>
      <c r="T739" s="28">
        <f t="shared" si="83"/>
        <v>0</v>
      </c>
    </row>
    <row r="740" spans="1:20">
      <c r="A740" s="28" t="str">
        <f t="shared" si="77"/>
        <v>L0392743</v>
      </c>
      <c r="B740" s="30" t="s">
        <v>2912</v>
      </c>
      <c r="C740" s="30" t="s">
        <v>2609</v>
      </c>
      <c r="D740" s="30" t="s">
        <v>2619</v>
      </c>
      <c r="E740" s="30"/>
      <c r="F740" s="30" t="s">
        <v>2913</v>
      </c>
      <c r="G740" s="34">
        <v>1</v>
      </c>
      <c r="H740" s="30" t="s">
        <v>2993</v>
      </c>
      <c r="I740" s="28">
        <v>62</v>
      </c>
      <c r="J740" s="29">
        <v>5</v>
      </c>
      <c r="K740" s="29">
        <v>11</v>
      </c>
      <c r="L740" s="29">
        <v>7</v>
      </c>
      <c r="M740" s="29">
        <v>22</v>
      </c>
      <c r="N740" s="29">
        <v>17</v>
      </c>
      <c r="O740" s="38">
        <f t="shared" si="78"/>
        <v>5</v>
      </c>
      <c r="P740" s="38">
        <f t="shared" si="79"/>
        <v>11</v>
      </c>
      <c r="Q740" s="38">
        <f t="shared" si="80"/>
        <v>7</v>
      </c>
      <c r="R740" s="38">
        <f t="shared" si="81"/>
        <v>22</v>
      </c>
      <c r="S740" s="38">
        <f t="shared" si="82"/>
        <v>17</v>
      </c>
      <c r="T740" s="28">
        <f t="shared" si="83"/>
        <v>0</v>
      </c>
    </row>
    <row r="741" spans="1:20">
      <c r="A741" s="28" t="str">
        <f t="shared" si="77"/>
        <v>L0568122</v>
      </c>
      <c r="B741" s="30" t="s">
        <v>2914</v>
      </c>
      <c r="C741" s="30" t="s">
        <v>2609</v>
      </c>
      <c r="D741" s="30" t="s">
        <v>2606</v>
      </c>
      <c r="E741" s="30"/>
      <c r="F741" s="30" t="s">
        <v>2915</v>
      </c>
      <c r="G741" s="34">
        <v>1</v>
      </c>
      <c r="H741" s="30" t="s">
        <v>2993</v>
      </c>
      <c r="I741" s="28">
        <v>62</v>
      </c>
      <c r="J741" s="29">
        <v>5</v>
      </c>
      <c r="K741" s="29">
        <v>11</v>
      </c>
      <c r="L741" s="29">
        <v>7</v>
      </c>
      <c r="M741" s="29">
        <v>22</v>
      </c>
      <c r="N741" s="29">
        <v>17</v>
      </c>
      <c r="O741" s="38">
        <f t="shared" si="78"/>
        <v>5</v>
      </c>
      <c r="P741" s="38">
        <f t="shared" si="79"/>
        <v>11</v>
      </c>
      <c r="Q741" s="38">
        <f t="shared" si="80"/>
        <v>7</v>
      </c>
      <c r="R741" s="38">
        <f t="shared" si="81"/>
        <v>22</v>
      </c>
      <c r="S741" s="38">
        <f t="shared" si="82"/>
        <v>17</v>
      </c>
      <c r="T741" s="28">
        <f t="shared" si="83"/>
        <v>0</v>
      </c>
    </row>
    <row r="742" spans="1:20">
      <c r="A742" s="28" t="str">
        <f t="shared" si="77"/>
        <v>L0392742</v>
      </c>
      <c r="B742" s="30" t="s">
        <v>2916</v>
      </c>
      <c r="C742" s="30" t="s">
        <v>2609</v>
      </c>
      <c r="D742" s="30" t="s">
        <v>2619</v>
      </c>
      <c r="E742" s="30"/>
      <c r="F742" s="30" t="s">
        <v>2917</v>
      </c>
      <c r="G742" s="34">
        <v>1</v>
      </c>
      <c r="H742" s="30" t="s">
        <v>2993</v>
      </c>
      <c r="I742" s="28">
        <v>62</v>
      </c>
      <c r="J742" s="29">
        <v>5</v>
      </c>
      <c r="K742" s="29">
        <v>11</v>
      </c>
      <c r="L742" s="29">
        <v>7</v>
      </c>
      <c r="M742" s="29">
        <v>22</v>
      </c>
      <c r="N742" s="29">
        <v>17</v>
      </c>
      <c r="O742" s="38">
        <f t="shared" si="78"/>
        <v>5</v>
      </c>
      <c r="P742" s="38">
        <f t="shared" si="79"/>
        <v>11</v>
      </c>
      <c r="Q742" s="38">
        <f t="shared" si="80"/>
        <v>7</v>
      </c>
      <c r="R742" s="38">
        <f t="shared" si="81"/>
        <v>22</v>
      </c>
      <c r="S742" s="38">
        <f t="shared" si="82"/>
        <v>17</v>
      </c>
      <c r="T742" s="28">
        <f t="shared" si="83"/>
        <v>0</v>
      </c>
    </row>
    <row r="743" spans="1:20">
      <c r="A743" s="28" t="str">
        <f t="shared" si="77"/>
        <v>L0541933</v>
      </c>
      <c r="B743" s="30" t="s">
        <v>2994</v>
      </c>
      <c r="C743" s="30" t="s">
        <v>2609</v>
      </c>
      <c r="D743" s="31" t="s">
        <v>2619</v>
      </c>
      <c r="E743" s="30"/>
      <c r="F743" s="30" t="s">
        <v>2995</v>
      </c>
      <c r="G743" s="34">
        <v>1</v>
      </c>
      <c r="H743" s="30" t="s">
        <v>2993</v>
      </c>
      <c r="I743" s="28">
        <v>62</v>
      </c>
      <c r="J743" s="29">
        <v>5</v>
      </c>
      <c r="K743" s="29">
        <v>11</v>
      </c>
      <c r="L743" s="29">
        <v>7</v>
      </c>
      <c r="M743" s="29">
        <v>22</v>
      </c>
      <c r="N743" s="29">
        <v>17</v>
      </c>
      <c r="O743" s="38">
        <f t="shared" si="78"/>
        <v>5</v>
      </c>
      <c r="P743" s="38">
        <f t="shared" si="79"/>
        <v>11</v>
      </c>
      <c r="Q743" s="38">
        <f t="shared" si="80"/>
        <v>7</v>
      </c>
      <c r="R743" s="38">
        <f t="shared" si="81"/>
        <v>22</v>
      </c>
      <c r="S743" s="38">
        <f t="shared" si="82"/>
        <v>17</v>
      </c>
      <c r="T743" s="28">
        <f t="shared" si="83"/>
        <v>0</v>
      </c>
    </row>
    <row r="744" spans="1:20">
      <c r="A744" s="28" t="str">
        <f t="shared" si="77"/>
        <v>L0541943</v>
      </c>
      <c r="B744" s="30" t="s">
        <v>2996</v>
      </c>
      <c r="C744" s="30" t="s">
        <v>2609</v>
      </c>
      <c r="D744" s="31" t="s">
        <v>2619</v>
      </c>
      <c r="E744" s="30"/>
      <c r="F744" s="30" t="s">
        <v>2997</v>
      </c>
      <c r="G744" s="34">
        <v>1</v>
      </c>
      <c r="H744" s="30" t="s">
        <v>2993</v>
      </c>
      <c r="I744" s="28">
        <v>62</v>
      </c>
      <c r="J744" s="29">
        <v>5</v>
      </c>
      <c r="K744" s="29">
        <v>11</v>
      </c>
      <c r="L744" s="29">
        <v>7</v>
      </c>
      <c r="M744" s="29">
        <v>22</v>
      </c>
      <c r="N744" s="29">
        <v>17</v>
      </c>
      <c r="O744" s="38">
        <f t="shared" si="78"/>
        <v>5</v>
      </c>
      <c r="P744" s="38">
        <f t="shared" si="79"/>
        <v>11</v>
      </c>
      <c r="Q744" s="38">
        <f t="shared" si="80"/>
        <v>7</v>
      </c>
      <c r="R744" s="38">
        <f t="shared" si="81"/>
        <v>22</v>
      </c>
      <c r="S744" s="38">
        <f t="shared" si="82"/>
        <v>17</v>
      </c>
      <c r="T744" s="28">
        <f t="shared" si="83"/>
        <v>0</v>
      </c>
    </row>
    <row r="745" spans="1:20">
      <c r="A745" s="28" t="str">
        <f t="shared" si="77"/>
        <v>L0541946</v>
      </c>
      <c r="B745" s="30" t="s">
        <v>2922</v>
      </c>
      <c r="C745" s="30" t="s">
        <v>2609</v>
      </c>
      <c r="D745" s="31" t="s">
        <v>2619</v>
      </c>
      <c r="E745" s="30"/>
      <c r="F745" s="30" t="s">
        <v>2923</v>
      </c>
      <c r="G745" s="34">
        <v>1</v>
      </c>
      <c r="H745" s="30" t="s">
        <v>2993</v>
      </c>
      <c r="I745" s="28">
        <v>62</v>
      </c>
      <c r="J745" s="29">
        <v>5</v>
      </c>
      <c r="K745" s="29">
        <v>11</v>
      </c>
      <c r="L745" s="29">
        <v>7</v>
      </c>
      <c r="M745" s="29">
        <v>22</v>
      </c>
      <c r="N745" s="29">
        <v>17</v>
      </c>
      <c r="O745" s="38">
        <f t="shared" si="78"/>
        <v>5</v>
      </c>
      <c r="P745" s="38">
        <f t="shared" si="79"/>
        <v>11</v>
      </c>
      <c r="Q745" s="38">
        <f t="shared" si="80"/>
        <v>7</v>
      </c>
      <c r="R745" s="38">
        <f t="shared" si="81"/>
        <v>22</v>
      </c>
      <c r="S745" s="38">
        <f t="shared" si="82"/>
        <v>17</v>
      </c>
      <c r="T745" s="28">
        <f t="shared" si="83"/>
        <v>0</v>
      </c>
    </row>
    <row r="746" spans="1:20">
      <c r="A746" s="28" t="str">
        <f t="shared" si="77"/>
        <v>L0541947</v>
      </c>
      <c r="B746" s="30" t="s">
        <v>2924</v>
      </c>
      <c r="C746" s="30" t="s">
        <v>2609</v>
      </c>
      <c r="D746" s="31" t="s">
        <v>2619</v>
      </c>
      <c r="E746" s="30"/>
      <c r="F746" s="30" t="s">
        <v>2925</v>
      </c>
      <c r="G746" s="34">
        <v>1</v>
      </c>
      <c r="H746" s="30" t="s">
        <v>2993</v>
      </c>
      <c r="I746" s="28">
        <v>62</v>
      </c>
      <c r="J746" s="29">
        <v>5</v>
      </c>
      <c r="K746" s="29">
        <v>11</v>
      </c>
      <c r="L746" s="29">
        <v>7</v>
      </c>
      <c r="M746" s="29">
        <v>22</v>
      </c>
      <c r="N746" s="29">
        <v>17</v>
      </c>
      <c r="O746" s="38">
        <f t="shared" si="78"/>
        <v>5</v>
      </c>
      <c r="P746" s="38">
        <f t="shared" si="79"/>
        <v>11</v>
      </c>
      <c r="Q746" s="38">
        <f t="shared" si="80"/>
        <v>7</v>
      </c>
      <c r="R746" s="38">
        <f t="shared" si="81"/>
        <v>22</v>
      </c>
      <c r="S746" s="38">
        <f t="shared" si="82"/>
        <v>17</v>
      </c>
      <c r="T746" s="28">
        <f t="shared" si="83"/>
        <v>0</v>
      </c>
    </row>
    <row r="747" spans="1:20">
      <c r="A747" s="28" t="str">
        <f t="shared" si="77"/>
        <v>L0512765</v>
      </c>
      <c r="B747" s="30" t="s">
        <v>2704</v>
      </c>
      <c r="C747" s="30" t="s">
        <v>2594</v>
      </c>
      <c r="D747" s="30" t="s">
        <v>2606</v>
      </c>
      <c r="E747" s="30"/>
      <c r="F747" s="30" t="s">
        <v>2705</v>
      </c>
      <c r="G747" s="34">
        <v>2</v>
      </c>
      <c r="H747" s="30" t="s">
        <v>2993</v>
      </c>
      <c r="I747" s="28">
        <v>62</v>
      </c>
      <c r="J747" s="29">
        <v>5</v>
      </c>
      <c r="K747" s="29">
        <v>11</v>
      </c>
      <c r="L747" s="29">
        <v>7</v>
      </c>
      <c r="M747" s="29">
        <v>22</v>
      </c>
      <c r="N747" s="29">
        <v>17</v>
      </c>
      <c r="O747" s="38">
        <f t="shared" si="78"/>
        <v>10</v>
      </c>
      <c r="P747" s="38">
        <f t="shared" si="79"/>
        <v>22</v>
      </c>
      <c r="Q747" s="38">
        <f t="shared" si="80"/>
        <v>14</v>
      </c>
      <c r="R747" s="38">
        <f t="shared" si="81"/>
        <v>44</v>
      </c>
      <c r="S747" s="38">
        <f t="shared" si="82"/>
        <v>34</v>
      </c>
      <c r="T747" s="28">
        <f t="shared" si="83"/>
        <v>0</v>
      </c>
    </row>
    <row r="748" spans="1:20">
      <c r="A748" s="28" t="str">
        <f t="shared" si="77"/>
        <v>L0438708</v>
      </c>
      <c r="B748" s="30" t="s">
        <v>2706</v>
      </c>
      <c r="C748" s="30" t="s">
        <v>2662</v>
      </c>
      <c r="D748" s="30" t="s">
        <v>2606</v>
      </c>
      <c r="E748" s="30"/>
      <c r="F748" s="30" t="s">
        <v>2707</v>
      </c>
      <c r="G748" s="34">
        <v>2</v>
      </c>
      <c r="H748" s="30" t="s">
        <v>2993</v>
      </c>
      <c r="I748" s="28">
        <v>62</v>
      </c>
      <c r="J748" s="29">
        <v>5</v>
      </c>
      <c r="K748" s="29">
        <v>11</v>
      </c>
      <c r="L748" s="29">
        <v>7</v>
      </c>
      <c r="M748" s="29">
        <v>22</v>
      </c>
      <c r="N748" s="29">
        <v>17</v>
      </c>
      <c r="O748" s="38">
        <f t="shared" si="78"/>
        <v>10</v>
      </c>
      <c r="P748" s="38">
        <f t="shared" si="79"/>
        <v>22</v>
      </c>
      <c r="Q748" s="38">
        <f t="shared" si="80"/>
        <v>14</v>
      </c>
      <c r="R748" s="38">
        <f t="shared" si="81"/>
        <v>44</v>
      </c>
      <c r="S748" s="38">
        <f t="shared" si="82"/>
        <v>34</v>
      </c>
      <c r="T748" s="28">
        <f t="shared" si="83"/>
        <v>0</v>
      </c>
    </row>
    <row r="749" spans="1:20">
      <c r="A749" s="28" t="str">
        <f t="shared" si="77"/>
        <v>L0544471</v>
      </c>
      <c r="B749" s="30" t="s">
        <v>2926</v>
      </c>
      <c r="C749" s="30" t="s">
        <v>2609</v>
      </c>
      <c r="D749" s="30" t="s">
        <v>2606</v>
      </c>
      <c r="E749" s="30"/>
      <c r="F749" s="30" t="s">
        <v>2927</v>
      </c>
      <c r="G749" s="35">
        <v>4</v>
      </c>
      <c r="H749" s="30" t="s">
        <v>2993</v>
      </c>
      <c r="I749" s="28">
        <v>62</v>
      </c>
      <c r="J749" s="29">
        <v>5</v>
      </c>
      <c r="K749" s="29">
        <v>11</v>
      </c>
      <c r="L749" s="29">
        <v>7</v>
      </c>
      <c r="M749" s="29">
        <v>22</v>
      </c>
      <c r="N749" s="29">
        <v>17</v>
      </c>
      <c r="O749" s="38">
        <f t="shared" si="78"/>
        <v>20</v>
      </c>
      <c r="P749" s="38">
        <f t="shared" si="79"/>
        <v>44</v>
      </c>
      <c r="Q749" s="38">
        <f t="shared" si="80"/>
        <v>28</v>
      </c>
      <c r="R749" s="38">
        <f t="shared" si="81"/>
        <v>88</v>
      </c>
      <c r="S749" s="38">
        <f t="shared" si="82"/>
        <v>68</v>
      </c>
      <c r="T749" s="28">
        <f t="shared" si="83"/>
        <v>0</v>
      </c>
    </row>
    <row r="750" spans="1:20">
      <c r="A750" s="28" t="str">
        <f t="shared" si="77"/>
        <v>L0448017</v>
      </c>
      <c r="B750" s="30" t="s">
        <v>2928</v>
      </c>
      <c r="C750" s="30" t="s">
        <v>2609</v>
      </c>
      <c r="D750" s="30" t="s">
        <v>2606</v>
      </c>
      <c r="E750" s="30"/>
      <c r="F750" s="30" t="s">
        <v>2929</v>
      </c>
      <c r="G750" s="35">
        <v>4</v>
      </c>
      <c r="H750" s="30" t="s">
        <v>2993</v>
      </c>
      <c r="I750" s="28">
        <v>62</v>
      </c>
      <c r="J750" s="29">
        <v>5</v>
      </c>
      <c r="K750" s="29">
        <v>11</v>
      </c>
      <c r="L750" s="29">
        <v>7</v>
      </c>
      <c r="M750" s="29">
        <v>22</v>
      </c>
      <c r="N750" s="29">
        <v>17</v>
      </c>
      <c r="O750" s="38">
        <f t="shared" si="78"/>
        <v>20</v>
      </c>
      <c r="P750" s="38">
        <f t="shared" si="79"/>
        <v>44</v>
      </c>
      <c r="Q750" s="38">
        <f t="shared" si="80"/>
        <v>28</v>
      </c>
      <c r="R750" s="38">
        <f t="shared" si="81"/>
        <v>88</v>
      </c>
      <c r="S750" s="38">
        <f t="shared" si="82"/>
        <v>68</v>
      </c>
      <c r="T750" s="28">
        <f t="shared" si="83"/>
        <v>0</v>
      </c>
    </row>
    <row r="751" spans="1:20">
      <c r="A751" s="28" t="str">
        <f t="shared" si="77"/>
        <v>L0568311</v>
      </c>
      <c r="B751" s="30" t="s">
        <v>2708</v>
      </c>
      <c r="C751" s="30" t="s">
        <v>2609</v>
      </c>
      <c r="D751" s="30" t="s">
        <v>2606</v>
      </c>
      <c r="E751" s="30"/>
      <c r="F751" s="30" t="s">
        <v>2709</v>
      </c>
      <c r="G751" s="35">
        <v>2</v>
      </c>
      <c r="H751" s="30" t="s">
        <v>2993</v>
      </c>
      <c r="I751" s="28">
        <v>62</v>
      </c>
      <c r="J751" s="29">
        <v>5</v>
      </c>
      <c r="K751" s="29">
        <v>11</v>
      </c>
      <c r="L751" s="29">
        <v>7</v>
      </c>
      <c r="M751" s="29">
        <v>22</v>
      </c>
      <c r="N751" s="29">
        <v>17</v>
      </c>
      <c r="O751" s="38">
        <f t="shared" si="78"/>
        <v>10</v>
      </c>
      <c r="P751" s="38">
        <f t="shared" si="79"/>
        <v>22</v>
      </c>
      <c r="Q751" s="38">
        <f t="shared" si="80"/>
        <v>14</v>
      </c>
      <c r="R751" s="38">
        <f t="shared" si="81"/>
        <v>44</v>
      </c>
      <c r="S751" s="38">
        <f t="shared" si="82"/>
        <v>34</v>
      </c>
      <c r="T751" s="28">
        <f t="shared" si="83"/>
        <v>0</v>
      </c>
    </row>
    <row r="752" spans="1:20">
      <c r="A752" s="28" t="str">
        <f t="shared" si="77"/>
        <v>L0417110</v>
      </c>
      <c r="B752" s="30" t="s">
        <v>2710</v>
      </c>
      <c r="C752" s="30" t="s">
        <v>2609</v>
      </c>
      <c r="D752" s="30" t="s">
        <v>2619</v>
      </c>
      <c r="E752" s="30" t="s">
        <v>309</v>
      </c>
      <c r="F752" s="30" t="s">
        <v>2711</v>
      </c>
      <c r="G752" s="35">
        <v>2</v>
      </c>
      <c r="H752" s="30" t="s">
        <v>2993</v>
      </c>
      <c r="I752" s="28">
        <v>62</v>
      </c>
      <c r="J752" s="29">
        <v>5</v>
      </c>
      <c r="K752" s="29">
        <v>11</v>
      </c>
      <c r="L752" s="29">
        <v>7</v>
      </c>
      <c r="M752" s="29">
        <v>22</v>
      </c>
      <c r="N752" s="29">
        <v>17</v>
      </c>
      <c r="O752" s="38">
        <f t="shared" si="78"/>
        <v>10</v>
      </c>
      <c r="P752" s="38">
        <f t="shared" si="79"/>
        <v>22</v>
      </c>
      <c r="Q752" s="38">
        <f t="shared" si="80"/>
        <v>14</v>
      </c>
      <c r="R752" s="38">
        <f t="shared" si="81"/>
        <v>44</v>
      </c>
      <c r="S752" s="38">
        <f t="shared" si="82"/>
        <v>34</v>
      </c>
      <c r="T752" s="28">
        <f t="shared" si="83"/>
        <v>0</v>
      </c>
    </row>
    <row r="753" spans="1:20">
      <c r="A753" s="28" t="str">
        <f t="shared" si="77"/>
        <v>L0568126</v>
      </c>
      <c r="B753" s="30" t="s">
        <v>2712</v>
      </c>
      <c r="C753" s="30" t="s">
        <v>2609</v>
      </c>
      <c r="D753" s="30" t="s">
        <v>2606</v>
      </c>
      <c r="E753" s="30"/>
      <c r="F753" s="30" t="s">
        <v>2713</v>
      </c>
      <c r="G753" s="35">
        <v>1</v>
      </c>
      <c r="H753" s="30" t="s">
        <v>2993</v>
      </c>
      <c r="I753" s="28">
        <v>62</v>
      </c>
      <c r="J753" s="29">
        <v>5</v>
      </c>
      <c r="K753" s="29">
        <v>11</v>
      </c>
      <c r="L753" s="29">
        <v>7</v>
      </c>
      <c r="M753" s="29">
        <v>22</v>
      </c>
      <c r="N753" s="29">
        <v>17</v>
      </c>
      <c r="O753" s="38">
        <f t="shared" si="78"/>
        <v>5</v>
      </c>
      <c r="P753" s="38">
        <f t="shared" si="79"/>
        <v>11</v>
      </c>
      <c r="Q753" s="38">
        <f t="shared" si="80"/>
        <v>7</v>
      </c>
      <c r="R753" s="38">
        <f t="shared" si="81"/>
        <v>22</v>
      </c>
      <c r="S753" s="38">
        <f t="shared" si="82"/>
        <v>17</v>
      </c>
      <c r="T753" s="28">
        <f t="shared" si="83"/>
        <v>0</v>
      </c>
    </row>
    <row r="754" spans="1:20">
      <c r="A754" s="28" t="str">
        <f t="shared" si="77"/>
        <v>L0417184</v>
      </c>
      <c r="B754" s="30" t="s">
        <v>2714</v>
      </c>
      <c r="C754" s="30" t="s">
        <v>2609</v>
      </c>
      <c r="D754" s="30" t="s">
        <v>2595</v>
      </c>
      <c r="E754" s="30" t="s">
        <v>309</v>
      </c>
      <c r="F754" s="30" t="s">
        <v>2715</v>
      </c>
      <c r="G754" s="35">
        <v>1</v>
      </c>
      <c r="H754" s="30" t="s">
        <v>2993</v>
      </c>
      <c r="I754" s="28">
        <v>62</v>
      </c>
      <c r="J754" s="29">
        <v>5</v>
      </c>
      <c r="K754" s="29">
        <v>11</v>
      </c>
      <c r="L754" s="29">
        <v>7</v>
      </c>
      <c r="M754" s="29">
        <v>22</v>
      </c>
      <c r="N754" s="29">
        <v>17</v>
      </c>
      <c r="O754" s="38">
        <f t="shared" si="78"/>
        <v>5</v>
      </c>
      <c r="P754" s="38">
        <f t="shared" si="79"/>
        <v>11</v>
      </c>
      <c r="Q754" s="38">
        <f t="shared" si="80"/>
        <v>7</v>
      </c>
      <c r="R754" s="38">
        <f t="shared" si="81"/>
        <v>22</v>
      </c>
      <c r="S754" s="38">
        <f t="shared" si="82"/>
        <v>17</v>
      </c>
      <c r="T754" s="28">
        <f t="shared" si="83"/>
        <v>0</v>
      </c>
    </row>
    <row r="755" spans="1:20">
      <c r="A755" s="28" t="str">
        <f t="shared" si="77"/>
        <v>L0568127</v>
      </c>
      <c r="B755" s="30" t="s">
        <v>2716</v>
      </c>
      <c r="C755" s="30" t="s">
        <v>2609</v>
      </c>
      <c r="D755" s="30" t="s">
        <v>2606</v>
      </c>
      <c r="E755" s="30"/>
      <c r="F755" s="30" t="s">
        <v>2717</v>
      </c>
      <c r="G755" s="35">
        <v>1</v>
      </c>
      <c r="H755" s="30" t="s">
        <v>2993</v>
      </c>
      <c r="I755" s="28">
        <v>62</v>
      </c>
      <c r="J755" s="29">
        <v>5</v>
      </c>
      <c r="K755" s="29">
        <v>11</v>
      </c>
      <c r="L755" s="29">
        <v>7</v>
      </c>
      <c r="M755" s="29">
        <v>22</v>
      </c>
      <c r="N755" s="29">
        <v>17</v>
      </c>
      <c r="O755" s="38">
        <f t="shared" si="78"/>
        <v>5</v>
      </c>
      <c r="P755" s="38">
        <f t="shared" si="79"/>
        <v>11</v>
      </c>
      <c r="Q755" s="38">
        <f t="shared" si="80"/>
        <v>7</v>
      </c>
      <c r="R755" s="38">
        <f t="shared" si="81"/>
        <v>22</v>
      </c>
      <c r="S755" s="38">
        <f t="shared" si="82"/>
        <v>17</v>
      </c>
      <c r="T755" s="28">
        <f t="shared" si="83"/>
        <v>0</v>
      </c>
    </row>
    <row r="756" spans="1:20">
      <c r="A756" s="28" t="str">
        <f t="shared" si="77"/>
        <v>L0417183</v>
      </c>
      <c r="B756" s="30" t="s">
        <v>2718</v>
      </c>
      <c r="C756" s="30" t="s">
        <v>2609</v>
      </c>
      <c r="D756" s="30" t="s">
        <v>2595</v>
      </c>
      <c r="E756" s="30" t="s">
        <v>309</v>
      </c>
      <c r="F756" s="30" t="s">
        <v>2719</v>
      </c>
      <c r="G756" s="35">
        <v>1</v>
      </c>
      <c r="H756" s="30" t="s">
        <v>2993</v>
      </c>
      <c r="I756" s="28">
        <v>62</v>
      </c>
      <c r="J756" s="29">
        <v>5</v>
      </c>
      <c r="K756" s="29">
        <v>11</v>
      </c>
      <c r="L756" s="29">
        <v>7</v>
      </c>
      <c r="M756" s="29">
        <v>22</v>
      </c>
      <c r="N756" s="29">
        <v>17</v>
      </c>
      <c r="O756" s="38">
        <f t="shared" si="78"/>
        <v>5</v>
      </c>
      <c r="P756" s="38">
        <f t="shared" si="79"/>
        <v>11</v>
      </c>
      <c r="Q756" s="38">
        <f t="shared" si="80"/>
        <v>7</v>
      </c>
      <c r="R756" s="38">
        <f t="shared" si="81"/>
        <v>22</v>
      </c>
      <c r="S756" s="38">
        <f t="shared" si="82"/>
        <v>17</v>
      </c>
      <c r="T756" s="28">
        <f t="shared" si="83"/>
        <v>0</v>
      </c>
    </row>
    <row r="757" spans="1:20">
      <c r="A757" s="28" t="str">
        <f t="shared" si="77"/>
        <v>L0486925ACO</v>
      </c>
      <c r="B757" s="30" t="s">
        <v>2930</v>
      </c>
      <c r="C757" s="30" t="s">
        <v>2609</v>
      </c>
      <c r="D757" s="908" t="s">
        <v>2595</v>
      </c>
      <c r="E757" s="30" t="s">
        <v>2828</v>
      </c>
      <c r="F757" s="32" t="s">
        <v>2931</v>
      </c>
      <c r="G757" s="33">
        <v>1</v>
      </c>
      <c r="H757" s="30" t="s">
        <v>2993</v>
      </c>
      <c r="I757" s="28">
        <v>62</v>
      </c>
      <c r="J757" s="29">
        <v>5</v>
      </c>
      <c r="K757" s="29">
        <v>11</v>
      </c>
      <c r="L757" s="29">
        <v>7</v>
      </c>
      <c r="M757" s="29">
        <v>22</v>
      </c>
      <c r="N757" s="29">
        <v>17</v>
      </c>
      <c r="O757" s="38">
        <f t="shared" si="78"/>
        <v>5</v>
      </c>
      <c r="P757" s="38">
        <f t="shared" si="79"/>
        <v>11</v>
      </c>
      <c r="Q757" s="38">
        <f t="shared" si="80"/>
        <v>7</v>
      </c>
      <c r="R757" s="38">
        <f t="shared" si="81"/>
        <v>22</v>
      </c>
      <c r="S757" s="38">
        <f t="shared" si="82"/>
        <v>17</v>
      </c>
      <c r="T757" s="28">
        <f t="shared" si="83"/>
        <v>0</v>
      </c>
    </row>
    <row r="758" spans="1:20">
      <c r="A758" s="28" t="str">
        <f t="shared" si="77"/>
        <v>L0525469ACO</v>
      </c>
      <c r="B758" s="30" t="s">
        <v>2722</v>
      </c>
      <c r="C758" s="30" t="s">
        <v>2594</v>
      </c>
      <c r="D758" s="908" t="s">
        <v>2595</v>
      </c>
      <c r="E758" s="30" t="s">
        <v>2828</v>
      </c>
      <c r="F758" s="32" t="s">
        <v>2723</v>
      </c>
      <c r="G758" s="33">
        <v>1</v>
      </c>
      <c r="H758" s="30" t="s">
        <v>2993</v>
      </c>
      <c r="I758" s="28">
        <v>62</v>
      </c>
      <c r="J758" s="29">
        <v>5</v>
      </c>
      <c r="K758" s="29">
        <v>11</v>
      </c>
      <c r="L758" s="29">
        <v>7</v>
      </c>
      <c r="M758" s="29">
        <v>22</v>
      </c>
      <c r="N758" s="29">
        <v>17</v>
      </c>
      <c r="O758" s="38">
        <f t="shared" si="78"/>
        <v>5</v>
      </c>
      <c r="P758" s="38">
        <f t="shared" si="79"/>
        <v>11</v>
      </c>
      <c r="Q758" s="38">
        <f t="shared" si="80"/>
        <v>7</v>
      </c>
      <c r="R758" s="38">
        <f t="shared" si="81"/>
        <v>22</v>
      </c>
      <c r="S758" s="38">
        <f t="shared" si="82"/>
        <v>17</v>
      </c>
      <c r="T758" s="28">
        <f t="shared" si="83"/>
        <v>0</v>
      </c>
    </row>
    <row r="759" spans="1:20">
      <c r="A759" s="28" t="str">
        <f t="shared" si="77"/>
        <v>L0525470ACO</v>
      </c>
      <c r="B759" s="30" t="s">
        <v>2724</v>
      </c>
      <c r="C759" s="30" t="s">
        <v>2594</v>
      </c>
      <c r="D759" s="908" t="s">
        <v>2595</v>
      </c>
      <c r="E759" s="30" t="s">
        <v>2828</v>
      </c>
      <c r="F759" s="32" t="s">
        <v>2725</v>
      </c>
      <c r="G759" s="33">
        <v>1</v>
      </c>
      <c r="H759" s="30" t="s">
        <v>2993</v>
      </c>
      <c r="I759" s="28">
        <v>62</v>
      </c>
      <c r="J759" s="29">
        <v>5</v>
      </c>
      <c r="K759" s="29">
        <v>11</v>
      </c>
      <c r="L759" s="29">
        <v>7</v>
      </c>
      <c r="M759" s="29">
        <v>22</v>
      </c>
      <c r="N759" s="29">
        <v>17</v>
      </c>
      <c r="O759" s="38">
        <f t="shared" si="78"/>
        <v>5</v>
      </c>
      <c r="P759" s="38">
        <f t="shared" si="79"/>
        <v>11</v>
      </c>
      <c r="Q759" s="38">
        <f t="shared" si="80"/>
        <v>7</v>
      </c>
      <c r="R759" s="38">
        <f t="shared" si="81"/>
        <v>22</v>
      </c>
      <c r="S759" s="38">
        <f t="shared" si="82"/>
        <v>17</v>
      </c>
      <c r="T759" s="28">
        <f t="shared" si="83"/>
        <v>0</v>
      </c>
    </row>
    <row r="760" spans="1:20">
      <c r="A760" s="28" t="str">
        <f t="shared" si="77"/>
        <v>L0486935ACO</v>
      </c>
      <c r="B760" s="30" t="s">
        <v>2932</v>
      </c>
      <c r="C760" s="30" t="s">
        <v>2594</v>
      </c>
      <c r="D760" s="908" t="s">
        <v>2595</v>
      </c>
      <c r="E760" s="30" t="s">
        <v>2828</v>
      </c>
      <c r="F760" s="32" t="s">
        <v>2933</v>
      </c>
      <c r="G760" s="33">
        <v>1</v>
      </c>
      <c r="H760" s="30" t="s">
        <v>2993</v>
      </c>
      <c r="I760" s="28">
        <v>62</v>
      </c>
      <c r="J760" s="29">
        <v>5</v>
      </c>
      <c r="K760" s="29">
        <v>11</v>
      </c>
      <c r="L760" s="29">
        <v>7</v>
      </c>
      <c r="M760" s="29">
        <v>22</v>
      </c>
      <c r="N760" s="29">
        <v>17</v>
      </c>
      <c r="O760" s="38">
        <f t="shared" si="78"/>
        <v>5</v>
      </c>
      <c r="P760" s="38">
        <f t="shared" si="79"/>
        <v>11</v>
      </c>
      <c r="Q760" s="38">
        <f t="shared" si="80"/>
        <v>7</v>
      </c>
      <c r="R760" s="38">
        <f t="shared" si="81"/>
        <v>22</v>
      </c>
      <c r="S760" s="38">
        <f t="shared" si="82"/>
        <v>17</v>
      </c>
      <c r="T760" s="28">
        <f t="shared" si="83"/>
        <v>0</v>
      </c>
    </row>
    <row r="761" spans="1:20">
      <c r="A761" s="28" t="str">
        <f t="shared" si="77"/>
        <v>L0474316</v>
      </c>
      <c r="B761" s="30" t="s">
        <v>2934</v>
      </c>
      <c r="C761" s="32" t="s">
        <v>2639</v>
      </c>
      <c r="D761" s="909" t="s">
        <v>2619</v>
      </c>
      <c r="E761" s="30"/>
      <c r="F761" s="30" t="s">
        <v>2935</v>
      </c>
      <c r="G761" s="35">
        <v>1</v>
      </c>
      <c r="H761" s="30" t="s">
        <v>2993</v>
      </c>
      <c r="I761" s="28">
        <v>62</v>
      </c>
      <c r="J761" s="29">
        <v>5</v>
      </c>
      <c r="K761" s="29">
        <v>11</v>
      </c>
      <c r="L761" s="29">
        <v>7</v>
      </c>
      <c r="M761" s="29">
        <v>22</v>
      </c>
      <c r="N761" s="29">
        <v>17</v>
      </c>
      <c r="O761" s="38">
        <f t="shared" si="78"/>
        <v>5</v>
      </c>
      <c r="P761" s="38">
        <f t="shared" si="79"/>
        <v>11</v>
      </c>
      <c r="Q761" s="38">
        <f t="shared" si="80"/>
        <v>7</v>
      </c>
      <c r="R761" s="38">
        <f t="shared" si="81"/>
        <v>22</v>
      </c>
      <c r="S761" s="38">
        <f t="shared" si="82"/>
        <v>17</v>
      </c>
      <c r="T761" s="28">
        <f t="shared" si="83"/>
        <v>0</v>
      </c>
    </row>
    <row r="762" spans="1:20">
      <c r="A762" s="28" t="str">
        <f t="shared" si="77"/>
        <v>L0533669</v>
      </c>
      <c r="B762" s="30" t="s">
        <v>2936</v>
      </c>
      <c r="C762" s="30" t="s">
        <v>2639</v>
      </c>
      <c r="D762" s="909" t="s">
        <v>2595</v>
      </c>
      <c r="E762" s="30"/>
      <c r="F762" s="30" t="s">
        <v>2937</v>
      </c>
      <c r="G762" s="35">
        <v>1</v>
      </c>
      <c r="H762" s="30" t="s">
        <v>2993</v>
      </c>
      <c r="I762" s="28">
        <v>62</v>
      </c>
      <c r="J762" s="29">
        <v>5</v>
      </c>
      <c r="K762" s="29">
        <v>11</v>
      </c>
      <c r="L762" s="29">
        <v>7</v>
      </c>
      <c r="M762" s="29">
        <v>22</v>
      </c>
      <c r="N762" s="29">
        <v>17</v>
      </c>
      <c r="O762" s="38">
        <f t="shared" si="78"/>
        <v>5</v>
      </c>
      <c r="P762" s="38">
        <f t="shared" si="79"/>
        <v>11</v>
      </c>
      <c r="Q762" s="38">
        <f t="shared" si="80"/>
        <v>7</v>
      </c>
      <c r="R762" s="38">
        <f t="shared" si="81"/>
        <v>22</v>
      </c>
      <c r="S762" s="38">
        <f t="shared" si="82"/>
        <v>17</v>
      </c>
      <c r="T762" s="28">
        <f t="shared" si="83"/>
        <v>0</v>
      </c>
    </row>
    <row r="763" spans="1:20">
      <c r="A763" s="28" t="str">
        <f t="shared" si="77"/>
        <v>L0497155ACO</v>
      </c>
      <c r="B763" s="30" t="s">
        <v>2732</v>
      </c>
      <c r="C763" s="32" t="s">
        <v>2662</v>
      </c>
      <c r="D763" s="909" t="s">
        <v>2606</v>
      </c>
      <c r="E763" s="30" t="s">
        <v>2828</v>
      </c>
      <c r="F763" s="30" t="s">
        <v>2733</v>
      </c>
      <c r="G763" s="35">
        <v>1</v>
      </c>
      <c r="H763" s="30" t="s">
        <v>2993</v>
      </c>
      <c r="I763" s="28">
        <v>62</v>
      </c>
      <c r="J763" s="29">
        <v>5</v>
      </c>
      <c r="K763" s="29">
        <v>11</v>
      </c>
      <c r="L763" s="29">
        <v>7</v>
      </c>
      <c r="M763" s="29">
        <v>22</v>
      </c>
      <c r="N763" s="29">
        <v>17</v>
      </c>
      <c r="O763" s="38">
        <f t="shared" si="78"/>
        <v>5</v>
      </c>
      <c r="P763" s="38">
        <f t="shared" si="79"/>
        <v>11</v>
      </c>
      <c r="Q763" s="38">
        <f t="shared" si="80"/>
        <v>7</v>
      </c>
      <c r="R763" s="38">
        <f t="shared" si="81"/>
        <v>22</v>
      </c>
      <c r="S763" s="38">
        <f t="shared" si="82"/>
        <v>17</v>
      </c>
      <c r="T763" s="28">
        <f t="shared" si="83"/>
        <v>0</v>
      </c>
    </row>
    <row r="764" spans="1:20">
      <c r="A764" s="28" t="str">
        <f t="shared" si="77"/>
        <v>L0474562</v>
      </c>
      <c r="B764" s="30" t="s">
        <v>2734</v>
      </c>
      <c r="C764" s="30" t="s">
        <v>2594</v>
      </c>
      <c r="D764" s="30" t="s">
        <v>2619</v>
      </c>
      <c r="E764" s="30"/>
      <c r="F764" s="30" t="s">
        <v>2735</v>
      </c>
      <c r="G764" s="35">
        <v>1</v>
      </c>
      <c r="H764" s="30" t="s">
        <v>2993</v>
      </c>
      <c r="I764" s="28">
        <v>62</v>
      </c>
      <c r="J764" s="29">
        <v>5</v>
      </c>
      <c r="K764" s="29">
        <v>11</v>
      </c>
      <c r="L764" s="29">
        <v>7</v>
      </c>
      <c r="M764" s="29">
        <v>22</v>
      </c>
      <c r="N764" s="29">
        <v>17</v>
      </c>
      <c r="O764" s="38">
        <f t="shared" si="78"/>
        <v>5</v>
      </c>
      <c r="P764" s="38">
        <f t="shared" si="79"/>
        <v>11</v>
      </c>
      <c r="Q764" s="38">
        <f t="shared" si="80"/>
        <v>7</v>
      </c>
      <c r="R764" s="38">
        <f t="shared" si="81"/>
        <v>22</v>
      </c>
      <c r="S764" s="38">
        <f t="shared" si="82"/>
        <v>17</v>
      </c>
      <c r="T764" s="28">
        <f t="shared" si="83"/>
        <v>0</v>
      </c>
    </row>
    <row r="765" spans="1:20">
      <c r="A765" s="28" t="str">
        <f t="shared" si="77"/>
        <v>L0491820</v>
      </c>
      <c r="B765" s="30" t="s">
        <v>2736</v>
      </c>
      <c r="C765" s="30" t="s">
        <v>2594</v>
      </c>
      <c r="D765" s="30" t="s">
        <v>2595</v>
      </c>
      <c r="E765" s="30"/>
      <c r="F765" s="30" t="s">
        <v>2737</v>
      </c>
      <c r="G765" s="35">
        <v>1</v>
      </c>
      <c r="H765" s="30" t="s">
        <v>2993</v>
      </c>
      <c r="I765" s="28">
        <v>62</v>
      </c>
      <c r="J765" s="29">
        <v>5</v>
      </c>
      <c r="K765" s="29">
        <v>11</v>
      </c>
      <c r="L765" s="29">
        <v>7</v>
      </c>
      <c r="M765" s="29">
        <v>22</v>
      </c>
      <c r="N765" s="29">
        <v>17</v>
      </c>
      <c r="O765" s="38">
        <f t="shared" si="78"/>
        <v>5</v>
      </c>
      <c r="P765" s="38">
        <f t="shared" si="79"/>
        <v>11</v>
      </c>
      <c r="Q765" s="38">
        <f t="shared" si="80"/>
        <v>7</v>
      </c>
      <c r="R765" s="38">
        <f t="shared" si="81"/>
        <v>22</v>
      </c>
      <c r="S765" s="38">
        <f t="shared" si="82"/>
        <v>17</v>
      </c>
      <c r="T765" s="28">
        <f t="shared" si="83"/>
        <v>0</v>
      </c>
    </row>
    <row r="766" spans="1:20">
      <c r="A766" s="28" t="str">
        <f t="shared" si="77"/>
        <v>L0495306</v>
      </c>
      <c r="B766" s="30" t="s">
        <v>2738</v>
      </c>
      <c r="C766" s="30" t="s">
        <v>2594</v>
      </c>
      <c r="D766" s="30" t="s">
        <v>2606</v>
      </c>
      <c r="E766" s="30"/>
      <c r="F766" s="30" t="s">
        <v>2739</v>
      </c>
      <c r="G766" s="35">
        <v>1</v>
      </c>
      <c r="H766" s="30" t="s">
        <v>2993</v>
      </c>
      <c r="I766" s="28">
        <v>62</v>
      </c>
      <c r="J766" s="29">
        <v>5</v>
      </c>
      <c r="K766" s="29">
        <v>11</v>
      </c>
      <c r="L766" s="29">
        <v>7</v>
      </c>
      <c r="M766" s="29">
        <v>22</v>
      </c>
      <c r="N766" s="29">
        <v>17</v>
      </c>
      <c r="O766" s="38">
        <f t="shared" si="78"/>
        <v>5</v>
      </c>
      <c r="P766" s="38">
        <f t="shared" si="79"/>
        <v>11</v>
      </c>
      <c r="Q766" s="38">
        <f t="shared" si="80"/>
        <v>7</v>
      </c>
      <c r="R766" s="38">
        <f t="shared" si="81"/>
        <v>22</v>
      </c>
      <c r="S766" s="38">
        <f t="shared" si="82"/>
        <v>17</v>
      </c>
      <c r="T766" s="28">
        <f t="shared" si="83"/>
        <v>0</v>
      </c>
    </row>
    <row r="767" spans="1:20">
      <c r="A767" s="28" t="str">
        <f t="shared" si="77"/>
        <v>L0474563</v>
      </c>
      <c r="B767" s="30" t="s">
        <v>2740</v>
      </c>
      <c r="C767" s="30" t="s">
        <v>2594</v>
      </c>
      <c r="D767" s="30" t="s">
        <v>2619</v>
      </c>
      <c r="E767" s="30"/>
      <c r="F767" s="30" t="s">
        <v>2741</v>
      </c>
      <c r="G767" s="35">
        <v>1</v>
      </c>
      <c r="H767" s="30" t="s">
        <v>2993</v>
      </c>
      <c r="I767" s="28">
        <v>62</v>
      </c>
      <c r="J767" s="29">
        <v>5</v>
      </c>
      <c r="K767" s="29">
        <v>11</v>
      </c>
      <c r="L767" s="29">
        <v>7</v>
      </c>
      <c r="M767" s="29">
        <v>22</v>
      </c>
      <c r="N767" s="29">
        <v>17</v>
      </c>
      <c r="O767" s="38">
        <f t="shared" si="78"/>
        <v>5</v>
      </c>
      <c r="P767" s="38">
        <f t="shared" si="79"/>
        <v>11</v>
      </c>
      <c r="Q767" s="38">
        <f t="shared" si="80"/>
        <v>7</v>
      </c>
      <c r="R767" s="38">
        <f t="shared" si="81"/>
        <v>22</v>
      </c>
      <c r="S767" s="38">
        <f t="shared" si="82"/>
        <v>17</v>
      </c>
      <c r="T767" s="28">
        <f t="shared" si="83"/>
        <v>0</v>
      </c>
    </row>
    <row r="768" spans="1:20">
      <c r="A768" s="28" t="str">
        <f t="shared" si="77"/>
        <v>L0474556</v>
      </c>
      <c r="B768" s="30" t="s">
        <v>2742</v>
      </c>
      <c r="C768" s="30" t="s">
        <v>2594</v>
      </c>
      <c r="D768" s="30" t="s">
        <v>2619</v>
      </c>
      <c r="E768" s="30"/>
      <c r="F768" s="30" t="s">
        <v>2743</v>
      </c>
      <c r="G768" s="35">
        <v>1</v>
      </c>
      <c r="H768" s="30" t="s">
        <v>2993</v>
      </c>
      <c r="I768" s="28">
        <v>62</v>
      </c>
      <c r="J768" s="29">
        <v>5</v>
      </c>
      <c r="K768" s="29">
        <v>11</v>
      </c>
      <c r="L768" s="29">
        <v>7</v>
      </c>
      <c r="M768" s="29">
        <v>22</v>
      </c>
      <c r="N768" s="29">
        <v>17</v>
      </c>
      <c r="O768" s="38">
        <f t="shared" si="78"/>
        <v>5</v>
      </c>
      <c r="P768" s="38">
        <f t="shared" si="79"/>
        <v>11</v>
      </c>
      <c r="Q768" s="38">
        <f t="shared" si="80"/>
        <v>7</v>
      </c>
      <c r="R768" s="38">
        <f t="shared" si="81"/>
        <v>22</v>
      </c>
      <c r="S768" s="38">
        <f t="shared" si="82"/>
        <v>17</v>
      </c>
      <c r="T768" s="28">
        <f t="shared" si="83"/>
        <v>0</v>
      </c>
    </row>
    <row r="769" spans="1:20">
      <c r="A769" s="28" t="str">
        <f t="shared" si="77"/>
        <v>L0491821</v>
      </c>
      <c r="B769" s="30" t="s">
        <v>2744</v>
      </c>
      <c r="C769" s="30" t="s">
        <v>2594</v>
      </c>
      <c r="D769" s="30" t="s">
        <v>2595</v>
      </c>
      <c r="E769" s="30"/>
      <c r="F769" s="30" t="s">
        <v>2745</v>
      </c>
      <c r="G769" s="35">
        <v>1</v>
      </c>
      <c r="H769" s="30" t="s">
        <v>2993</v>
      </c>
      <c r="I769" s="28">
        <v>62</v>
      </c>
      <c r="J769" s="29">
        <v>5</v>
      </c>
      <c r="K769" s="29">
        <v>11</v>
      </c>
      <c r="L769" s="29">
        <v>7</v>
      </c>
      <c r="M769" s="29">
        <v>22</v>
      </c>
      <c r="N769" s="29">
        <v>17</v>
      </c>
      <c r="O769" s="38">
        <f t="shared" si="78"/>
        <v>5</v>
      </c>
      <c r="P769" s="38">
        <f t="shared" si="79"/>
        <v>11</v>
      </c>
      <c r="Q769" s="38">
        <f t="shared" si="80"/>
        <v>7</v>
      </c>
      <c r="R769" s="38">
        <f t="shared" si="81"/>
        <v>22</v>
      </c>
      <c r="S769" s="38">
        <f t="shared" si="82"/>
        <v>17</v>
      </c>
      <c r="T769" s="28">
        <f t="shared" si="83"/>
        <v>0</v>
      </c>
    </row>
    <row r="770" spans="1:20">
      <c r="A770" s="28" t="str">
        <f t="shared" ref="A770:A833" si="84">B770&amp;E770</f>
        <v>L0495305</v>
      </c>
      <c r="B770" s="30" t="s">
        <v>2746</v>
      </c>
      <c r="C770" s="30" t="s">
        <v>2594</v>
      </c>
      <c r="D770" s="30" t="s">
        <v>2606</v>
      </c>
      <c r="E770" s="30"/>
      <c r="F770" s="30" t="s">
        <v>2747</v>
      </c>
      <c r="G770" s="35">
        <v>1</v>
      </c>
      <c r="H770" s="30" t="s">
        <v>2993</v>
      </c>
      <c r="I770" s="28">
        <v>62</v>
      </c>
      <c r="J770" s="29">
        <v>5</v>
      </c>
      <c r="K770" s="29">
        <v>11</v>
      </c>
      <c r="L770" s="29">
        <v>7</v>
      </c>
      <c r="M770" s="29">
        <v>22</v>
      </c>
      <c r="N770" s="29">
        <v>17</v>
      </c>
      <c r="O770" s="38">
        <f t="shared" si="78"/>
        <v>5</v>
      </c>
      <c r="P770" s="38">
        <f t="shared" si="79"/>
        <v>11</v>
      </c>
      <c r="Q770" s="38">
        <f t="shared" si="80"/>
        <v>7</v>
      </c>
      <c r="R770" s="38">
        <f t="shared" si="81"/>
        <v>22</v>
      </c>
      <c r="S770" s="38">
        <f t="shared" si="82"/>
        <v>17</v>
      </c>
      <c r="T770" s="28">
        <f t="shared" si="83"/>
        <v>0</v>
      </c>
    </row>
    <row r="771" spans="1:20">
      <c r="A771" s="28" t="str">
        <f t="shared" si="84"/>
        <v>L0474559</v>
      </c>
      <c r="B771" s="30" t="s">
        <v>2748</v>
      </c>
      <c r="C771" s="30" t="s">
        <v>2594</v>
      </c>
      <c r="D771" s="30" t="s">
        <v>2619</v>
      </c>
      <c r="E771" s="30"/>
      <c r="F771" s="30" t="s">
        <v>2749</v>
      </c>
      <c r="G771" s="35">
        <v>1</v>
      </c>
      <c r="H771" s="30" t="s">
        <v>2993</v>
      </c>
      <c r="I771" s="28">
        <v>62</v>
      </c>
      <c r="J771" s="29">
        <v>5</v>
      </c>
      <c r="K771" s="29">
        <v>11</v>
      </c>
      <c r="L771" s="29">
        <v>7</v>
      </c>
      <c r="M771" s="29">
        <v>22</v>
      </c>
      <c r="N771" s="29">
        <v>17</v>
      </c>
      <c r="O771" s="38">
        <f t="shared" ref="O771:O834" si="85">J771*G771</f>
        <v>5</v>
      </c>
      <c r="P771" s="38">
        <f t="shared" ref="P771:P834" si="86">K771*G771</f>
        <v>11</v>
      </c>
      <c r="Q771" s="38">
        <f t="shared" ref="Q771:Q834" si="87">L771*G771</f>
        <v>7</v>
      </c>
      <c r="R771" s="38">
        <f t="shared" ref="R771:R834" si="88">M771*G771</f>
        <v>22</v>
      </c>
      <c r="S771" s="38">
        <f t="shared" ref="S771:S834" si="89">G771*N771</f>
        <v>17</v>
      </c>
      <c r="T771" s="28">
        <f t="shared" ref="T771:T834" si="90">I771-J771-K771-L771-M771-N771</f>
        <v>0</v>
      </c>
    </row>
    <row r="772" spans="1:20">
      <c r="A772" s="28" t="str">
        <f t="shared" si="84"/>
        <v>L0492939</v>
      </c>
      <c r="B772" s="30" t="s">
        <v>2750</v>
      </c>
      <c r="C772" s="30" t="s">
        <v>2609</v>
      </c>
      <c r="D772" s="30" t="s">
        <v>2595</v>
      </c>
      <c r="E772" s="30"/>
      <c r="F772" s="30" t="s">
        <v>2751</v>
      </c>
      <c r="G772" s="35">
        <v>1</v>
      </c>
      <c r="H772" s="30" t="s">
        <v>2993</v>
      </c>
      <c r="I772" s="28">
        <v>62</v>
      </c>
      <c r="J772" s="29">
        <v>5</v>
      </c>
      <c r="K772" s="29">
        <v>11</v>
      </c>
      <c r="L772" s="29">
        <v>7</v>
      </c>
      <c r="M772" s="29">
        <v>22</v>
      </c>
      <c r="N772" s="29">
        <v>17</v>
      </c>
      <c r="O772" s="38">
        <f t="shared" si="85"/>
        <v>5</v>
      </c>
      <c r="P772" s="38">
        <f t="shared" si="86"/>
        <v>11</v>
      </c>
      <c r="Q772" s="38">
        <f t="shared" si="87"/>
        <v>7</v>
      </c>
      <c r="R772" s="38">
        <f t="shared" si="88"/>
        <v>22</v>
      </c>
      <c r="S772" s="38">
        <f t="shared" si="89"/>
        <v>17</v>
      </c>
      <c r="T772" s="28">
        <f t="shared" si="90"/>
        <v>0</v>
      </c>
    </row>
    <row r="773" spans="1:20">
      <c r="A773" s="28" t="str">
        <f t="shared" si="84"/>
        <v>L0017067</v>
      </c>
      <c r="B773" s="30" t="s">
        <v>2752</v>
      </c>
      <c r="C773" s="30" t="s">
        <v>2609</v>
      </c>
      <c r="D773" s="30" t="s">
        <v>2595</v>
      </c>
      <c r="E773" s="30"/>
      <c r="F773" s="30" t="s">
        <v>2753</v>
      </c>
      <c r="G773" s="35">
        <v>2</v>
      </c>
      <c r="H773" s="30" t="s">
        <v>2993</v>
      </c>
      <c r="I773" s="28">
        <v>62</v>
      </c>
      <c r="J773" s="29">
        <v>5</v>
      </c>
      <c r="K773" s="29">
        <v>11</v>
      </c>
      <c r="L773" s="29">
        <v>7</v>
      </c>
      <c r="M773" s="29">
        <v>22</v>
      </c>
      <c r="N773" s="29">
        <v>17</v>
      </c>
      <c r="O773" s="38">
        <f t="shared" si="85"/>
        <v>10</v>
      </c>
      <c r="P773" s="38">
        <f t="shared" si="86"/>
        <v>22</v>
      </c>
      <c r="Q773" s="38">
        <f t="shared" si="87"/>
        <v>14</v>
      </c>
      <c r="R773" s="38">
        <f t="shared" si="88"/>
        <v>44</v>
      </c>
      <c r="S773" s="38">
        <f t="shared" si="89"/>
        <v>34</v>
      </c>
      <c r="T773" s="28">
        <f t="shared" si="90"/>
        <v>0</v>
      </c>
    </row>
    <row r="774" spans="1:20">
      <c r="A774" s="28" t="str">
        <f t="shared" si="84"/>
        <v>L0017048</v>
      </c>
      <c r="B774" s="30" t="s">
        <v>2754</v>
      </c>
      <c r="C774" s="30" t="s">
        <v>2609</v>
      </c>
      <c r="D774" s="30" t="s">
        <v>2606</v>
      </c>
      <c r="E774" s="30"/>
      <c r="F774" s="30" t="s">
        <v>2755</v>
      </c>
      <c r="G774" s="35">
        <v>1</v>
      </c>
      <c r="H774" s="30" t="s">
        <v>2993</v>
      </c>
      <c r="I774" s="28">
        <v>62</v>
      </c>
      <c r="J774" s="29">
        <v>5</v>
      </c>
      <c r="K774" s="29">
        <v>11</v>
      </c>
      <c r="L774" s="29">
        <v>7</v>
      </c>
      <c r="M774" s="29">
        <v>22</v>
      </c>
      <c r="N774" s="29">
        <v>17</v>
      </c>
      <c r="O774" s="38">
        <f t="shared" si="85"/>
        <v>5</v>
      </c>
      <c r="P774" s="38">
        <f t="shared" si="86"/>
        <v>11</v>
      </c>
      <c r="Q774" s="38">
        <f t="shared" si="87"/>
        <v>7</v>
      </c>
      <c r="R774" s="38">
        <f t="shared" si="88"/>
        <v>22</v>
      </c>
      <c r="S774" s="38">
        <f t="shared" si="89"/>
        <v>17</v>
      </c>
      <c r="T774" s="28">
        <f t="shared" si="90"/>
        <v>0</v>
      </c>
    </row>
    <row r="775" spans="1:20">
      <c r="A775" s="28" t="str">
        <f t="shared" si="84"/>
        <v>L0497154PVJ</v>
      </c>
      <c r="B775" s="30" t="s">
        <v>2756</v>
      </c>
      <c r="C775" s="30" t="s">
        <v>2594</v>
      </c>
      <c r="D775" s="30" t="s">
        <v>2619</v>
      </c>
      <c r="E775" s="30" t="s">
        <v>2596</v>
      </c>
      <c r="F775" s="30" t="s">
        <v>2757</v>
      </c>
      <c r="G775" s="35">
        <v>1</v>
      </c>
      <c r="H775" s="30" t="s">
        <v>2993</v>
      </c>
      <c r="I775" s="28">
        <v>62</v>
      </c>
      <c r="J775" s="29">
        <v>5</v>
      </c>
      <c r="K775" s="29">
        <v>11</v>
      </c>
      <c r="L775" s="29">
        <v>7</v>
      </c>
      <c r="M775" s="29">
        <v>22</v>
      </c>
      <c r="N775" s="29">
        <v>17</v>
      </c>
      <c r="O775" s="38">
        <f t="shared" si="85"/>
        <v>5</v>
      </c>
      <c r="P775" s="38">
        <f t="shared" si="86"/>
        <v>11</v>
      </c>
      <c r="Q775" s="38">
        <f t="shared" si="87"/>
        <v>7</v>
      </c>
      <c r="R775" s="38">
        <f t="shared" si="88"/>
        <v>22</v>
      </c>
      <c r="S775" s="38">
        <f t="shared" si="89"/>
        <v>17</v>
      </c>
      <c r="T775" s="28">
        <f t="shared" si="90"/>
        <v>0</v>
      </c>
    </row>
    <row r="776" spans="1:20">
      <c r="A776" s="28" t="str">
        <f t="shared" si="84"/>
        <v>L0488010</v>
      </c>
      <c r="B776" s="30" t="s">
        <v>2758</v>
      </c>
      <c r="C776" s="30" t="s">
        <v>2609</v>
      </c>
      <c r="D776" s="30" t="s">
        <v>2619</v>
      </c>
      <c r="E776" s="30"/>
      <c r="F776" s="30" t="s">
        <v>2759</v>
      </c>
      <c r="G776" s="35">
        <v>2</v>
      </c>
      <c r="H776" s="30" t="s">
        <v>2993</v>
      </c>
      <c r="I776" s="28">
        <v>62</v>
      </c>
      <c r="J776" s="29">
        <v>5</v>
      </c>
      <c r="K776" s="29">
        <v>11</v>
      </c>
      <c r="L776" s="29">
        <v>7</v>
      </c>
      <c r="M776" s="29">
        <v>22</v>
      </c>
      <c r="N776" s="29">
        <v>17</v>
      </c>
      <c r="O776" s="38">
        <f t="shared" si="85"/>
        <v>10</v>
      </c>
      <c r="P776" s="38">
        <f t="shared" si="86"/>
        <v>22</v>
      </c>
      <c r="Q776" s="38">
        <f t="shared" si="87"/>
        <v>14</v>
      </c>
      <c r="R776" s="38">
        <f t="shared" si="88"/>
        <v>44</v>
      </c>
      <c r="S776" s="38">
        <f t="shared" si="89"/>
        <v>34</v>
      </c>
      <c r="T776" s="28">
        <f t="shared" si="90"/>
        <v>0</v>
      </c>
    </row>
    <row r="777" spans="1:20">
      <c r="A777" s="28" t="str">
        <f t="shared" si="84"/>
        <v>L0477239</v>
      </c>
      <c r="B777" s="30" t="s">
        <v>2760</v>
      </c>
      <c r="C777" s="30" t="s">
        <v>2594</v>
      </c>
      <c r="D777" s="30" t="s">
        <v>2606</v>
      </c>
      <c r="E777" s="30"/>
      <c r="F777" s="30" t="s">
        <v>2761</v>
      </c>
      <c r="G777" s="35">
        <v>1</v>
      </c>
      <c r="H777" s="30" t="s">
        <v>2993</v>
      </c>
      <c r="I777" s="28">
        <v>62</v>
      </c>
      <c r="J777" s="29">
        <v>5</v>
      </c>
      <c r="K777" s="29">
        <v>11</v>
      </c>
      <c r="L777" s="29">
        <v>7</v>
      </c>
      <c r="M777" s="29">
        <v>22</v>
      </c>
      <c r="N777" s="29">
        <v>17</v>
      </c>
      <c r="O777" s="38">
        <f t="shared" si="85"/>
        <v>5</v>
      </c>
      <c r="P777" s="38">
        <f t="shared" si="86"/>
        <v>11</v>
      </c>
      <c r="Q777" s="38">
        <f t="shared" si="87"/>
        <v>7</v>
      </c>
      <c r="R777" s="38">
        <f t="shared" si="88"/>
        <v>22</v>
      </c>
      <c r="S777" s="38">
        <f t="shared" si="89"/>
        <v>17</v>
      </c>
      <c r="T777" s="28">
        <f t="shared" si="90"/>
        <v>0</v>
      </c>
    </row>
    <row r="778" spans="1:20">
      <c r="A778" s="28" t="str">
        <f t="shared" si="84"/>
        <v>L0486287</v>
      </c>
      <c r="B778" s="30" t="s">
        <v>2762</v>
      </c>
      <c r="C778" s="30" t="s">
        <v>2594</v>
      </c>
      <c r="D778" s="30" t="s">
        <v>2606</v>
      </c>
      <c r="E778" s="30"/>
      <c r="F778" s="30" t="s">
        <v>2763</v>
      </c>
      <c r="G778" s="35">
        <v>1</v>
      </c>
      <c r="H778" s="30" t="s">
        <v>2993</v>
      </c>
      <c r="I778" s="28">
        <v>62</v>
      </c>
      <c r="J778" s="29">
        <v>5</v>
      </c>
      <c r="K778" s="29">
        <v>11</v>
      </c>
      <c r="L778" s="29">
        <v>7</v>
      </c>
      <c r="M778" s="29">
        <v>22</v>
      </c>
      <c r="N778" s="29">
        <v>17</v>
      </c>
      <c r="O778" s="38">
        <f t="shared" si="85"/>
        <v>5</v>
      </c>
      <c r="P778" s="38">
        <f t="shared" si="86"/>
        <v>11</v>
      </c>
      <c r="Q778" s="38">
        <f t="shared" si="87"/>
        <v>7</v>
      </c>
      <c r="R778" s="38">
        <f t="shared" si="88"/>
        <v>22</v>
      </c>
      <c r="S778" s="38">
        <f t="shared" si="89"/>
        <v>17</v>
      </c>
      <c r="T778" s="28">
        <f t="shared" si="90"/>
        <v>0</v>
      </c>
    </row>
    <row r="779" spans="1:20">
      <c r="A779" s="28" t="str">
        <f t="shared" si="84"/>
        <v>L0386769PVJ</v>
      </c>
      <c r="B779" s="30" t="s">
        <v>2764</v>
      </c>
      <c r="C779" s="30" t="s">
        <v>2594</v>
      </c>
      <c r="D779" s="30" t="s">
        <v>2624</v>
      </c>
      <c r="E779" s="30" t="s">
        <v>2596</v>
      </c>
      <c r="F779" s="30" t="s">
        <v>2765</v>
      </c>
      <c r="G779" s="35">
        <v>1</v>
      </c>
      <c r="H779" s="30" t="s">
        <v>2993</v>
      </c>
      <c r="I779" s="28">
        <v>62</v>
      </c>
      <c r="J779" s="29">
        <v>5</v>
      </c>
      <c r="K779" s="29">
        <v>11</v>
      </c>
      <c r="L779" s="29">
        <v>7</v>
      </c>
      <c r="M779" s="29">
        <v>22</v>
      </c>
      <c r="N779" s="29">
        <v>17</v>
      </c>
      <c r="O779" s="38">
        <f t="shared" si="85"/>
        <v>5</v>
      </c>
      <c r="P779" s="38">
        <f t="shared" si="86"/>
        <v>11</v>
      </c>
      <c r="Q779" s="38">
        <f t="shared" si="87"/>
        <v>7</v>
      </c>
      <c r="R779" s="38">
        <f t="shared" si="88"/>
        <v>22</v>
      </c>
      <c r="S779" s="38">
        <f t="shared" si="89"/>
        <v>17</v>
      </c>
      <c r="T779" s="28">
        <f t="shared" si="90"/>
        <v>0</v>
      </c>
    </row>
    <row r="780" spans="1:20">
      <c r="A780" s="28" t="str">
        <f t="shared" si="84"/>
        <v>L0399816PVJ</v>
      </c>
      <c r="B780" s="30" t="s">
        <v>2766</v>
      </c>
      <c r="C780" s="30" t="s">
        <v>2594</v>
      </c>
      <c r="D780" s="30" t="s">
        <v>2624</v>
      </c>
      <c r="E780" s="30" t="s">
        <v>2596</v>
      </c>
      <c r="F780" s="30" t="s">
        <v>2767</v>
      </c>
      <c r="G780" s="35">
        <v>1</v>
      </c>
      <c r="H780" s="30" t="s">
        <v>2993</v>
      </c>
      <c r="I780" s="28">
        <v>62</v>
      </c>
      <c r="J780" s="29">
        <v>5</v>
      </c>
      <c r="K780" s="29">
        <v>11</v>
      </c>
      <c r="L780" s="29">
        <v>7</v>
      </c>
      <c r="M780" s="29">
        <v>22</v>
      </c>
      <c r="N780" s="29">
        <v>17</v>
      </c>
      <c r="O780" s="38">
        <f t="shared" si="85"/>
        <v>5</v>
      </c>
      <c r="P780" s="38">
        <f t="shared" si="86"/>
        <v>11</v>
      </c>
      <c r="Q780" s="38">
        <f t="shared" si="87"/>
        <v>7</v>
      </c>
      <c r="R780" s="38">
        <f t="shared" si="88"/>
        <v>22</v>
      </c>
      <c r="S780" s="38">
        <f t="shared" si="89"/>
        <v>17</v>
      </c>
      <c r="T780" s="28">
        <f t="shared" si="90"/>
        <v>0</v>
      </c>
    </row>
    <row r="781" spans="1:20">
      <c r="A781" s="28" t="str">
        <f t="shared" si="84"/>
        <v>L0386771PVJ</v>
      </c>
      <c r="B781" s="30" t="s">
        <v>2768</v>
      </c>
      <c r="C781" s="30" t="s">
        <v>2594</v>
      </c>
      <c r="D781" s="30" t="s">
        <v>2624</v>
      </c>
      <c r="E781" s="30" t="s">
        <v>2596</v>
      </c>
      <c r="F781" s="30" t="s">
        <v>2769</v>
      </c>
      <c r="G781" s="35">
        <v>2</v>
      </c>
      <c r="H781" s="30" t="s">
        <v>2993</v>
      </c>
      <c r="I781" s="28">
        <v>62</v>
      </c>
      <c r="J781" s="29">
        <v>5</v>
      </c>
      <c r="K781" s="29">
        <v>11</v>
      </c>
      <c r="L781" s="29">
        <v>7</v>
      </c>
      <c r="M781" s="29">
        <v>22</v>
      </c>
      <c r="N781" s="29">
        <v>17</v>
      </c>
      <c r="O781" s="38">
        <f t="shared" si="85"/>
        <v>10</v>
      </c>
      <c r="P781" s="38">
        <f t="shared" si="86"/>
        <v>22</v>
      </c>
      <c r="Q781" s="38">
        <f t="shared" si="87"/>
        <v>14</v>
      </c>
      <c r="R781" s="38">
        <f t="shared" si="88"/>
        <v>44</v>
      </c>
      <c r="S781" s="38">
        <f t="shared" si="89"/>
        <v>34</v>
      </c>
      <c r="T781" s="28">
        <f t="shared" si="90"/>
        <v>0</v>
      </c>
    </row>
    <row r="782" spans="1:20">
      <c r="A782" s="28" t="str">
        <f t="shared" si="84"/>
        <v>L0407219PVJ</v>
      </c>
      <c r="B782" s="30" t="s">
        <v>2770</v>
      </c>
      <c r="C782" s="30" t="s">
        <v>2594</v>
      </c>
      <c r="D782" s="30" t="s">
        <v>2624</v>
      </c>
      <c r="E782" s="30" t="s">
        <v>2596</v>
      </c>
      <c r="F782" s="30" t="s">
        <v>2771</v>
      </c>
      <c r="G782" s="35">
        <v>4</v>
      </c>
      <c r="H782" s="30" t="s">
        <v>2993</v>
      </c>
      <c r="I782" s="28">
        <v>62</v>
      </c>
      <c r="J782" s="29">
        <v>5</v>
      </c>
      <c r="K782" s="29">
        <v>11</v>
      </c>
      <c r="L782" s="29">
        <v>7</v>
      </c>
      <c r="M782" s="29">
        <v>22</v>
      </c>
      <c r="N782" s="29">
        <v>17</v>
      </c>
      <c r="O782" s="38">
        <f t="shared" si="85"/>
        <v>20</v>
      </c>
      <c r="P782" s="38">
        <f t="shared" si="86"/>
        <v>44</v>
      </c>
      <c r="Q782" s="38">
        <f t="shared" si="87"/>
        <v>28</v>
      </c>
      <c r="R782" s="38">
        <f t="shared" si="88"/>
        <v>88</v>
      </c>
      <c r="S782" s="38">
        <f t="shared" si="89"/>
        <v>68</v>
      </c>
      <c r="T782" s="28">
        <f t="shared" si="90"/>
        <v>0</v>
      </c>
    </row>
    <row r="783" spans="1:20">
      <c r="A783" s="28" t="str">
        <f t="shared" si="84"/>
        <v>L0474319PVJ</v>
      </c>
      <c r="B783" s="30" t="s">
        <v>2772</v>
      </c>
      <c r="C783" s="30" t="s">
        <v>2594</v>
      </c>
      <c r="D783" s="30" t="s">
        <v>2606</v>
      </c>
      <c r="E783" s="30" t="s">
        <v>2596</v>
      </c>
      <c r="F783" s="30" t="s">
        <v>2773</v>
      </c>
      <c r="G783" s="35">
        <v>1</v>
      </c>
      <c r="H783" s="30" t="s">
        <v>2993</v>
      </c>
      <c r="I783" s="28">
        <v>62</v>
      </c>
      <c r="J783" s="29">
        <v>5</v>
      </c>
      <c r="K783" s="29">
        <v>11</v>
      </c>
      <c r="L783" s="29">
        <v>7</v>
      </c>
      <c r="M783" s="29">
        <v>22</v>
      </c>
      <c r="N783" s="29">
        <v>17</v>
      </c>
      <c r="O783" s="38">
        <f t="shared" si="85"/>
        <v>5</v>
      </c>
      <c r="P783" s="38">
        <f t="shared" si="86"/>
        <v>11</v>
      </c>
      <c r="Q783" s="38">
        <f t="shared" si="87"/>
        <v>7</v>
      </c>
      <c r="R783" s="38">
        <f t="shared" si="88"/>
        <v>22</v>
      </c>
      <c r="S783" s="38">
        <f t="shared" si="89"/>
        <v>17</v>
      </c>
      <c r="T783" s="28">
        <f t="shared" si="90"/>
        <v>0</v>
      </c>
    </row>
    <row r="784" spans="1:20">
      <c r="A784" s="28" t="str">
        <f t="shared" si="84"/>
        <v>L0565152PVJ</v>
      </c>
      <c r="B784" s="30" t="s">
        <v>2774</v>
      </c>
      <c r="C784" s="30" t="s">
        <v>2609</v>
      </c>
      <c r="D784" s="30" t="s">
        <v>2606</v>
      </c>
      <c r="E784" s="30" t="s">
        <v>2596</v>
      </c>
      <c r="F784" s="30" t="s">
        <v>2775</v>
      </c>
      <c r="G784" s="34">
        <v>3</v>
      </c>
      <c r="H784" s="30" t="s">
        <v>2993</v>
      </c>
      <c r="I784" s="28">
        <v>62</v>
      </c>
      <c r="J784" s="29">
        <v>5</v>
      </c>
      <c r="K784" s="29">
        <v>11</v>
      </c>
      <c r="L784" s="29">
        <v>7</v>
      </c>
      <c r="M784" s="29">
        <v>22</v>
      </c>
      <c r="N784" s="29">
        <v>17</v>
      </c>
      <c r="O784" s="38">
        <f t="shared" si="85"/>
        <v>15</v>
      </c>
      <c r="P784" s="38">
        <f t="shared" si="86"/>
        <v>33</v>
      </c>
      <c r="Q784" s="38">
        <f t="shared" si="87"/>
        <v>21</v>
      </c>
      <c r="R784" s="38">
        <f t="shared" si="88"/>
        <v>66</v>
      </c>
      <c r="S784" s="38">
        <f t="shared" si="89"/>
        <v>51</v>
      </c>
      <c r="T784" s="28">
        <f t="shared" si="90"/>
        <v>0</v>
      </c>
    </row>
    <row r="785" spans="1:20">
      <c r="A785" s="28" t="str">
        <f t="shared" si="84"/>
        <v>L0421491PVJ</v>
      </c>
      <c r="B785" s="30" t="s">
        <v>2776</v>
      </c>
      <c r="C785" s="30" t="s">
        <v>2609</v>
      </c>
      <c r="D785" s="30" t="s">
        <v>2606</v>
      </c>
      <c r="E785" s="30" t="s">
        <v>2596</v>
      </c>
      <c r="F785" s="30" t="s">
        <v>2777</v>
      </c>
      <c r="G785" s="34">
        <v>3</v>
      </c>
      <c r="H785" s="30" t="s">
        <v>2993</v>
      </c>
      <c r="I785" s="28">
        <v>62</v>
      </c>
      <c r="J785" s="29">
        <v>5</v>
      </c>
      <c r="K785" s="29">
        <v>11</v>
      </c>
      <c r="L785" s="29">
        <v>7</v>
      </c>
      <c r="M785" s="29">
        <v>22</v>
      </c>
      <c r="N785" s="29">
        <v>17</v>
      </c>
      <c r="O785" s="38">
        <f t="shared" si="85"/>
        <v>15</v>
      </c>
      <c r="P785" s="38">
        <f t="shared" si="86"/>
        <v>33</v>
      </c>
      <c r="Q785" s="38">
        <f t="shared" si="87"/>
        <v>21</v>
      </c>
      <c r="R785" s="38">
        <f t="shared" si="88"/>
        <v>66</v>
      </c>
      <c r="S785" s="38">
        <f t="shared" si="89"/>
        <v>51</v>
      </c>
      <c r="T785" s="28">
        <f t="shared" si="90"/>
        <v>0</v>
      </c>
    </row>
    <row r="786" spans="1:20">
      <c r="A786" s="28" t="str">
        <f t="shared" si="84"/>
        <v>L0565154PVJ</v>
      </c>
      <c r="B786" s="30" t="s">
        <v>2778</v>
      </c>
      <c r="C786" s="30" t="s">
        <v>2609</v>
      </c>
      <c r="D786" s="30" t="s">
        <v>2606</v>
      </c>
      <c r="E786" s="30" t="s">
        <v>2596</v>
      </c>
      <c r="F786" s="30" t="s">
        <v>2779</v>
      </c>
      <c r="G786" s="34">
        <v>3</v>
      </c>
      <c r="H786" s="30" t="s">
        <v>2993</v>
      </c>
      <c r="I786" s="28">
        <v>62</v>
      </c>
      <c r="J786" s="29">
        <v>5</v>
      </c>
      <c r="K786" s="29">
        <v>11</v>
      </c>
      <c r="L786" s="29">
        <v>7</v>
      </c>
      <c r="M786" s="29">
        <v>22</v>
      </c>
      <c r="N786" s="29">
        <v>17</v>
      </c>
      <c r="O786" s="38">
        <f t="shared" si="85"/>
        <v>15</v>
      </c>
      <c r="P786" s="38">
        <f t="shared" si="86"/>
        <v>33</v>
      </c>
      <c r="Q786" s="38">
        <f t="shared" si="87"/>
        <v>21</v>
      </c>
      <c r="R786" s="38">
        <f t="shared" si="88"/>
        <v>66</v>
      </c>
      <c r="S786" s="38">
        <f t="shared" si="89"/>
        <v>51</v>
      </c>
      <c r="T786" s="28">
        <f t="shared" si="90"/>
        <v>0</v>
      </c>
    </row>
    <row r="787" spans="1:20">
      <c r="A787" s="28" t="str">
        <f t="shared" si="84"/>
        <v>L0421492PVJ</v>
      </c>
      <c r="B787" s="30" t="s">
        <v>2780</v>
      </c>
      <c r="C787" s="30" t="s">
        <v>2609</v>
      </c>
      <c r="D787" s="30" t="s">
        <v>2606</v>
      </c>
      <c r="E787" s="30" t="s">
        <v>2596</v>
      </c>
      <c r="F787" s="30" t="s">
        <v>2781</v>
      </c>
      <c r="G787" s="34">
        <v>3</v>
      </c>
      <c r="H787" s="30" t="s">
        <v>2993</v>
      </c>
      <c r="I787" s="28">
        <v>62</v>
      </c>
      <c r="J787" s="29">
        <v>5</v>
      </c>
      <c r="K787" s="29">
        <v>11</v>
      </c>
      <c r="L787" s="29">
        <v>7</v>
      </c>
      <c r="M787" s="29">
        <v>22</v>
      </c>
      <c r="N787" s="29">
        <v>17</v>
      </c>
      <c r="O787" s="38">
        <f t="shared" si="85"/>
        <v>15</v>
      </c>
      <c r="P787" s="38">
        <f t="shared" si="86"/>
        <v>33</v>
      </c>
      <c r="Q787" s="38">
        <f t="shared" si="87"/>
        <v>21</v>
      </c>
      <c r="R787" s="38">
        <f t="shared" si="88"/>
        <v>66</v>
      </c>
      <c r="S787" s="38">
        <f t="shared" si="89"/>
        <v>51</v>
      </c>
      <c r="T787" s="28">
        <f t="shared" si="90"/>
        <v>0</v>
      </c>
    </row>
    <row r="788" spans="1:20">
      <c r="A788" s="28" t="str">
        <f t="shared" si="84"/>
        <v>L0514562AAP</v>
      </c>
      <c r="B788" s="30" t="s">
        <v>2782</v>
      </c>
      <c r="C788" s="30" t="s">
        <v>2609</v>
      </c>
      <c r="D788" s="30" t="s">
        <v>2606</v>
      </c>
      <c r="E788" s="31" t="s">
        <v>2837</v>
      </c>
      <c r="F788" s="30" t="s">
        <v>2783</v>
      </c>
      <c r="G788" s="34">
        <v>2</v>
      </c>
      <c r="H788" s="30" t="s">
        <v>2993</v>
      </c>
      <c r="I788" s="28">
        <v>62</v>
      </c>
      <c r="J788" s="29">
        <v>5</v>
      </c>
      <c r="K788" s="29">
        <v>11</v>
      </c>
      <c r="L788" s="29">
        <v>7</v>
      </c>
      <c r="M788" s="29">
        <v>22</v>
      </c>
      <c r="N788" s="29">
        <v>17</v>
      </c>
      <c r="O788" s="38">
        <f t="shared" si="85"/>
        <v>10</v>
      </c>
      <c r="P788" s="38">
        <f t="shared" si="86"/>
        <v>22</v>
      </c>
      <c r="Q788" s="38">
        <f t="shared" si="87"/>
        <v>14</v>
      </c>
      <c r="R788" s="38">
        <f t="shared" si="88"/>
        <v>44</v>
      </c>
      <c r="S788" s="38">
        <f t="shared" si="89"/>
        <v>34</v>
      </c>
      <c r="T788" s="28">
        <f t="shared" si="90"/>
        <v>0</v>
      </c>
    </row>
    <row r="789" spans="1:20">
      <c r="A789" s="28" t="str">
        <f t="shared" si="84"/>
        <v>L0450193ACO</v>
      </c>
      <c r="B789" s="30" t="s">
        <v>2784</v>
      </c>
      <c r="C789" s="30" t="s">
        <v>2609</v>
      </c>
      <c r="D789" s="30" t="s">
        <v>2606</v>
      </c>
      <c r="E789" s="30" t="s">
        <v>2828</v>
      </c>
      <c r="F789" s="30" t="s">
        <v>2785</v>
      </c>
      <c r="G789" s="34">
        <v>1</v>
      </c>
      <c r="H789" s="30" t="s">
        <v>2993</v>
      </c>
      <c r="I789" s="28">
        <v>62</v>
      </c>
      <c r="J789" s="29">
        <v>5</v>
      </c>
      <c r="K789" s="29">
        <v>11</v>
      </c>
      <c r="L789" s="29">
        <v>7</v>
      </c>
      <c r="M789" s="29">
        <v>22</v>
      </c>
      <c r="N789" s="29">
        <v>17</v>
      </c>
      <c r="O789" s="38">
        <f t="shared" si="85"/>
        <v>5</v>
      </c>
      <c r="P789" s="38">
        <f t="shared" si="86"/>
        <v>11</v>
      </c>
      <c r="Q789" s="38">
        <f t="shared" si="87"/>
        <v>7</v>
      </c>
      <c r="R789" s="38">
        <f t="shared" si="88"/>
        <v>22</v>
      </c>
      <c r="S789" s="38">
        <f t="shared" si="89"/>
        <v>17</v>
      </c>
      <c r="T789" s="28">
        <f t="shared" si="90"/>
        <v>0</v>
      </c>
    </row>
    <row r="790" spans="1:20">
      <c r="A790" s="28" t="str">
        <f t="shared" si="84"/>
        <v>L0473505</v>
      </c>
      <c r="B790" s="30" t="s">
        <v>2786</v>
      </c>
      <c r="C790" s="30" t="s">
        <v>2594</v>
      </c>
      <c r="D790" s="30" t="s">
        <v>2619</v>
      </c>
      <c r="E790" s="30"/>
      <c r="F790" s="30" t="s">
        <v>2787</v>
      </c>
      <c r="G790" s="34">
        <v>1</v>
      </c>
      <c r="H790" s="30" t="s">
        <v>2993</v>
      </c>
      <c r="I790" s="28">
        <v>62</v>
      </c>
      <c r="J790" s="29">
        <v>5</v>
      </c>
      <c r="K790" s="29">
        <v>11</v>
      </c>
      <c r="L790" s="29">
        <v>7</v>
      </c>
      <c r="M790" s="29">
        <v>22</v>
      </c>
      <c r="N790" s="29">
        <v>17</v>
      </c>
      <c r="O790" s="38">
        <f t="shared" si="85"/>
        <v>5</v>
      </c>
      <c r="P790" s="38">
        <f t="shared" si="86"/>
        <v>11</v>
      </c>
      <c r="Q790" s="38">
        <f t="shared" si="87"/>
        <v>7</v>
      </c>
      <c r="R790" s="38">
        <f t="shared" si="88"/>
        <v>22</v>
      </c>
      <c r="S790" s="38">
        <f t="shared" si="89"/>
        <v>17</v>
      </c>
      <c r="T790" s="28">
        <f t="shared" si="90"/>
        <v>0</v>
      </c>
    </row>
    <row r="791" spans="1:20">
      <c r="A791" s="28" t="str">
        <f t="shared" si="84"/>
        <v>L0509111</v>
      </c>
      <c r="B791" s="30" t="s">
        <v>2938</v>
      </c>
      <c r="C791" s="30" t="s">
        <v>2609</v>
      </c>
      <c r="D791" s="30" t="s">
        <v>2595</v>
      </c>
      <c r="E791" s="30"/>
      <c r="F791" s="30" t="s">
        <v>2939</v>
      </c>
      <c r="G791" s="34">
        <v>1</v>
      </c>
      <c r="H791" s="30" t="s">
        <v>2993</v>
      </c>
      <c r="I791" s="28">
        <v>62</v>
      </c>
      <c r="J791" s="29">
        <v>5</v>
      </c>
      <c r="K791" s="29">
        <v>11</v>
      </c>
      <c r="L791" s="29">
        <v>7</v>
      </c>
      <c r="M791" s="29">
        <v>22</v>
      </c>
      <c r="N791" s="29">
        <v>17</v>
      </c>
      <c r="O791" s="38">
        <f t="shared" si="85"/>
        <v>5</v>
      </c>
      <c r="P791" s="38">
        <f t="shared" si="86"/>
        <v>11</v>
      </c>
      <c r="Q791" s="38">
        <f t="shared" si="87"/>
        <v>7</v>
      </c>
      <c r="R791" s="38">
        <f t="shared" si="88"/>
        <v>22</v>
      </c>
      <c r="S791" s="38">
        <f t="shared" si="89"/>
        <v>17</v>
      </c>
      <c r="T791" s="28">
        <f t="shared" si="90"/>
        <v>0</v>
      </c>
    </row>
    <row r="792" spans="1:20">
      <c r="A792" s="28" t="str">
        <f t="shared" si="84"/>
        <v>L0509110</v>
      </c>
      <c r="B792" s="30" t="s">
        <v>2940</v>
      </c>
      <c r="C792" s="30" t="s">
        <v>2609</v>
      </c>
      <c r="D792" s="30" t="s">
        <v>2595</v>
      </c>
      <c r="E792" s="30"/>
      <c r="F792" s="30" t="s">
        <v>2941</v>
      </c>
      <c r="G792" s="34">
        <v>1</v>
      </c>
      <c r="H792" s="30" t="s">
        <v>2993</v>
      </c>
      <c r="I792" s="28">
        <v>62</v>
      </c>
      <c r="J792" s="29">
        <v>5</v>
      </c>
      <c r="K792" s="29">
        <v>11</v>
      </c>
      <c r="L792" s="29">
        <v>7</v>
      </c>
      <c r="M792" s="29">
        <v>22</v>
      </c>
      <c r="N792" s="29">
        <v>17</v>
      </c>
      <c r="O792" s="38">
        <f t="shared" si="85"/>
        <v>5</v>
      </c>
      <c r="P792" s="38">
        <f t="shared" si="86"/>
        <v>11</v>
      </c>
      <c r="Q792" s="38">
        <f t="shared" si="87"/>
        <v>7</v>
      </c>
      <c r="R792" s="38">
        <f t="shared" si="88"/>
        <v>22</v>
      </c>
      <c r="S792" s="38">
        <f t="shared" si="89"/>
        <v>17</v>
      </c>
      <c r="T792" s="28">
        <f t="shared" si="90"/>
        <v>0</v>
      </c>
    </row>
    <row r="793" spans="1:20">
      <c r="A793" s="28" t="str">
        <f t="shared" si="84"/>
        <v>L0493409</v>
      </c>
      <c r="B793" s="30" t="s">
        <v>2788</v>
      </c>
      <c r="C793" s="30" t="s">
        <v>2609</v>
      </c>
      <c r="D793" s="30" t="s">
        <v>2624</v>
      </c>
      <c r="E793" s="30"/>
      <c r="F793" s="30" t="s">
        <v>2789</v>
      </c>
      <c r="G793" s="34">
        <v>1</v>
      </c>
      <c r="H793" s="30" t="s">
        <v>2993</v>
      </c>
      <c r="I793" s="28">
        <v>62</v>
      </c>
      <c r="J793" s="29">
        <v>5</v>
      </c>
      <c r="K793" s="29">
        <v>11</v>
      </c>
      <c r="L793" s="29">
        <v>7</v>
      </c>
      <c r="M793" s="29">
        <v>22</v>
      </c>
      <c r="N793" s="29">
        <v>17</v>
      </c>
      <c r="O793" s="38">
        <f t="shared" si="85"/>
        <v>5</v>
      </c>
      <c r="P793" s="38">
        <f t="shared" si="86"/>
        <v>11</v>
      </c>
      <c r="Q793" s="38">
        <f t="shared" si="87"/>
        <v>7</v>
      </c>
      <c r="R793" s="38">
        <f t="shared" si="88"/>
        <v>22</v>
      </c>
      <c r="S793" s="38">
        <f t="shared" si="89"/>
        <v>17</v>
      </c>
      <c r="T793" s="28">
        <f t="shared" si="90"/>
        <v>0</v>
      </c>
    </row>
    <row r="794" spans="1:20">
      <c r="A794" s="28" t="str">
        <f t="shared" si="84"/>
        <v>L0493408</v>
      </c>
      <c r="B794" s="30" t="s">
        <v>2790</v>
      </c>
      <c r="C794" s="30" t="s">
        <v>2609</v>
      </c>
      <c r="D794" s="30" t="s">
        <v>2624</v>
      </c>
      <c r="E794" s="30"/>
      <c r="F794" s="30" t="s">
        <v>2791</v>
      </c>
      <c r="G794" s="34">
        <v>1</v>
      </c>
      <c r="H794" s="30" t="s">
        <v>2993</v>
      </c>
      <c r="I794" s="28">
        <v>62</v>
      </c>
      <c r="J794" s="29">
        <v>5</v>
      </c>
      <c r="K794" s="29">
        <v>11</v>
      </c>
      <c r="L794" s="29">
        <v>7</v>
      </c>
      <c r="M794" s="29">
        <v>22</v>
      </c>
      <c r="N794" s="29">
        <v>17</v>
      </c>
      <c r="O794" s="38">
        <f t="shared" si="85"/>
        <v>5</v>
      </c>
      <c r="P794" s="38">
        <f t="shared" si="86"/>
        <v>11</v>
      </c>
      <c r="Q794" s="38">
        <f t="shared" si="87"/>
        <v>7</v>
      </c>
      <c r="R794" s="38">
        <f t="shared" si="88"/>
        <v>22</v>
      </c>
      <c r="S794" s="38">
        <f t="shared" si="89"/>
        <v>17</v>
      </c>
      <c r="T794" s="28">
        <f t="shared" si="90"/>
        <v>0</v>
      </c>
    </row>
    <row r="795" spans="1:20">
      <c r="A795" s="28" t="str">
        <f t="shared" si="84"/>
        <v>L0473497</v>
      </c>
      <c r="B795" s="30" t="s">
        <v>2942</v>
      </c>
      <c r="C795" s="30" t="s">
        <v>2609</v>
      </c>
      <c r="D795" s="30" t="s">
        <v>2595</v>
      </c>
      <c r="E795" s="30"/>
      <c r="F795" s="30" t="s">
        <v>2943</v>
      </c>
      <c r="G795" s="34">
        <v>2</v>
      </c>
      <c r="H795" s="30" t="s">
        <v>2993</v>
      </c>
      <c r="I795" s="28">
        <v>62</v>
      </c>
      <c r="J795" s="29">
        <v>5</v>
      </c>
      <c r="K795" s="29">
        <v>11</v>
      </c>
      <c r="L795" s="29">
        <v>7</v>
      </c>
      <c r="M795" s="29">
        <v>22</v>
      </c>
      <c r="N795" s="29">
        <v>17</v>
      </c>
      <c r="O795" s="38">
        <f t="shared" si="85"/>
        <v>10</v>
      </c>
      <c r="P795" s="38">
        <f t="shared" si="86"/>
        <v>22</v>
      </c>
      <c r="Q795" s="38">
        <f t="shared" si="87"/>
        <v>14</v>
      </c>
      <c r="R795" s="38">
        <f t="shared" si="88"/>
        <v>44</v>
      </c>
      <c r="S795" s="38">
        <f t="shared" si="89"/>
        <v>34</v>
      </c>
      <c r="T795" s="28">
        <f t="shared" si="90"/>
        <v>0</v>
      </c>
    </row>
    <row r="796" spans="1:20">
      <c r="A796" s="28" t="str">
        <f t="shared" si="84"/>
        <v>L0508614</v>
      </c>
      <c r="B796" s="30" t="s">
        <v>2944</v>
      </c>
      <c r="C796" s="30" t="s">
        <v>2639</v>
      </c>
      <c r="D796" s="30" t="s">
        <v>2606</v>
      </c>
      <c r="E796" s="30"/>
      <c r="F796" s="30" t="s">
        <v>2945</v>
      </c>
      <c r="G796" s="34">
        <v>1</v>
      </c>
      <c r="H796" s="30" t="s">
        <v>2993</v>
      </c>
      <c r="I796" s="28">
        <v>62</v>
      </c>
      <c r="J796" s="29">
        <v>5</v>
      </c>
      <c r="K796" s="29">
        <v>11</v>
      </c>
      <c r="L796" s="29">
        <v>7</v>
      </c>
      <c r="M796" s="29">
        <v>22</v>
      </c>
      <c r="N796" s="29">
        <v>17</v>
      </c>
      <c r="O796" s="38">
        <f t="shared" si="85"/>
        <v>5</v>
      </c>
      <c r="P796" s="38">
        <f t="shared" si="86"/>
        <v>11</v>
      </c>
      <c r="Q796" s="38">
        <f t="shared" si="87"/>
        <v>7</v>
      </c>
      <c r="R796" s="38">
        <f t="shared" si="88"/>
        <v>22</v>
      </c>
      <c r="S796" s="38">
        <f t="shared" si="89"/>
        <v>17</v>
      </c>
      <c r="T796" s="28">
        <f t="shared" si="90"/>
        <v>0</v>
      </c>
    </row>
    <row r="797" spans="1:20">
      <c r="A797" s="28" t="str">
        <f t="shared" si="84"/>
        <v>L0474321</v>
      </c>
      <c r="B797" s="30" t="s">
        <v>2946</v>
      </c>
      <c r="C797" s="30" t="s">
        <v>2609</v>
      </c>
      <c r="D797" s="30" t="s">
        <v>2595</v>
      </c>
      <c r="E797" s="30"/>
      <c r="F797" s="30" t="s">
        <v>2947</v>
      </c>
      <c r="G797" s="34">
        <v>1</v>
      </c>
      <c r="H797" s="30" t="s">
        <v>2993</v>
      </c>
      <c r="I797" s="28">
        <v>62</v>
      </c>
      <c r="J797" s="29">
        <v>5</v>
      </c>
      <c r="K797" s="29">
        <v>11</v>
      </c>
      <c r="L797" s="29">
        <v>7</v>
      </c>
      <c r="M797" s="29">
        <v>22</v>
      </c>
      <c r="N797" s="29">
        <v>17</v>
      </c>
      <c r="O797" s="38">
        <f t="shared" si="85"/>
        <v>5</v>
      </c>
      <c r="P797" s="38">
        <f t="shared" si="86"/>
        <v>11</v>
      </c>
      <c r="Q797" s="38">
        <f t="shared" si="87"/>
        <v>7</v>
      </c>
      <c r="R797" s="38">
        <f t="shared" si="88"/>
        <v>22</v>
      </c>
      <c r="S797" s="38">
        <f t="shared" si="89"/>
        <v>17</v>
      </c>
      <c r="T797" s="28">
        <f t="shared" si="90"/>
        <v>0</v>
      </c>
    </row>
    <row r="798" spans="1:20">
      <c r="A798" s="28" t="str">
        <f t="shared" si="84"/>
        <v>L0488685</v>
      </c>
      <c r="B798" s="30" t="s">
        <v>2948</v>
      </c>
      <c r="C798" s="30" t="s">
        <v>2609</v>
      </c>
      <c r="D798" s="30" t="s">
        <v>2624</v>
      </c>
      <c r="E798" s="30"/>
      <c r="F798" s="30" t="s">
        <v>2949</v>
      </c>
      <c r="G798" s="34">
        <v>1</v>
      </c>
      <c r="H798" s="30" t="s">
        <v>2993</v>
      </c>
      <c r="I798" s="28">
        <v>62</v>
      </c>
      <c r="J798" s="29">
        <v>5</v>
      </c>
      <c r="K798" s="29">
        <v>11</v>
      </c>
      <c r="L798" s="29">
        <v>7</v>
      </c>
      <c r="M798" s="29">
        <v>22</v>
      </c>
      <c r="N798" s="29">
        <v>17</v>
      </c>
      <c r="O798" s="38">
        <f t="shared" si="85"/>
        <v>5</v>
      </c>
      <c r="P798" s="38">
        <f t="shared" si="86"/>
        <v>11</v>
      </c>
      <c r="Q798" s="38">
        <f t="shared" si="87"/>
        <v>7</v>
      </c>
      <c r="R798" s="38">
        <f t="shared" si="88"/>
        <v>22</v>
      </c>
      <c r="S798" s="38">
        <f t="shared" si="89"/>
        <v>17</v>
      </c>
      <c r="T798" s="28">
        <f t="shared" si="90"/>
        <v>0</v>
      </c>
    </row>
    <row r="799" spans="1:20">
      <c r="A799" s="28" t="str">
        <f t="shared" si="84"/>
        <v>L0489142</v>
      </c>
      <c r="B799" s="31" t="s">
        <v>2950</v>
      </c>
      <c r="C799" s="31" t="s">
        <v>2594</v>
      </c>
      <c r="D799" s="31" t="s">
        <v>2595</v>
      </c>
      <c r="E799" s="30"/>
      <c r="F799" s="30" t="s">
        <v>2951</v>
      </c>
      <c r="G799" s="34">
        <v>1</v>
      </c>
      <c r="H799" s="30" t="s">
        <v>2993</v>
      </c>
      <c r="I799" s="28">
        <v>62</v>
      </c>
      <c r="J799" s="29">
        <v>5</v>
      </c>
      <c r="K799" s="29">
        <v>11</v>
      </c>
      <c r="L799" s="29">
        <v>7</v>
      </c>
      <c r="M799" s="29">
        <v>22</v>
      </c>
      <c r="N799" s="29">
        <v>17</v>
      </c>
      <c r="O799" s="38">
        <f t="shared" si="85"/>
        <v>5</v>
      </c>
      <c r="P799" s="38">
        <f t="shared" si="86"/>
        <v>11</v>
      </c>
      <c r="Q799" s="38">
        <f t="shared" si="87"/>
        <v>7</v>
      </c>
      <c r="R799" s="38">
        <f t="shared" si="88"/>
        <v>22</v>
      </c>
      <c r="S799" s="38">
        <f t="shared" si="89"/>
        <v>17</v>
      </c>
      <c r="T799" s="28">
        <f t="shared" si="90"/>
        <v>0</v>
      </c>
    </row>
    <row r="800" spans="1:20">
      <c r="A800" s="28" t="str">
        <f t="shared" si="84"/>
        <v>L0489145</v>
      </c>
      <c r="B800" s="30" t="s">
        <v>2952</v>
      </c>
      <c r="C800" s="30" t="s">
        <v>2609</v>
      </c>
      <c r="D800" s="30">
        <v>2</v>
      </c>
      <c r="E800" s="30"/>
      <c r="F800" s="30" t="s">
        <v>2953</v>
      </c>
      <c r="G800" s="34">
        <v>1</v>
      </c>
      <c r="H800" s="30" t="s">
        <v>2993</v>
      </c>
      <c r="I800" s="28">
        <v>62</v>
      </c>
      <c r="J800" s="29">
        <v>5</v>
      </c>
      <c r="K800" s="29">
        <v>11</v>
      </c>
      <c r="L800" s="29">
        <v>7</v>
      </c>
      <c r="M800" s="29">
        <v>22</v>
      </c>
      <c r="N800" s="29">
        <v>17</v>
      </c>
      <c r="O800" s="38">
        <f t="shared" si="85"/>
        <v>5</v>
      </c>
      <c r="P800" s="38">
        <f t="shared" si="86"/>
        <v>11</v>
      </c>
      <c r="Q800" s="38">
        <f t="shared" si="87"/>
        <v>7</v>
      </c>
      <c r="R800" s="38">
        <f t="shared" si="88"/>
        <v>22</v>
      </c>
      <c r="S800" s="38">
        <f t="shared" si="89"/>
        <v>17</v>
      </c>
      <c r="T800" s="28">
        <f t="shared" si="90"/>
        <v>0</v>
      </c>
    </row>
    <row r="801" spans="1:20">
      <c r="A801" s="28" t="str">
        <f t="shared" si="84"/>
        <v>L0508613</v>
      </c>
      <c r="B801" s="30" t="s">
        <v>2954</v>
      </c>
      <c r="C801" s="30" t="s">
        <v>2639</v>
      </c>
      <c r="D801" s="30" t="s">
        <v>2606</v>
      </c>
      <c r="E801" s="30"/>
      <c r="F801" s="30" t="s">
        <v>2955</v>
      </c>
      <c r="G801" s="34">
        <v>1</v>
      </c>
      <c r="H801" s="30" t="s">
        <v>2993</v>
      </c>
      <c r="I801" s="28">
        <v>62</v>
      </c>
      <c r="J801" s="29">
        <v>5</v>
      </c>
      <c r="K801" s="29">
        <v>11</v>
      </c>
      <c r="L801" s="29">
        <v>7</v>
      </c>
      <c r="M801" s="29">
        <v>22</v>
      </c>
      <c r="N801" s="29">
        <v>17</v>
      </c>
      <c r="O801" s="38">
        <f t="shared" si="85"/>
        <v>5</v>
      </c>
      <c r="P801" s="38">
        <f t="shared" si="86"/>
        <v>11</v>
      </c>
      <c r="Q801" s="38">
        <f t="shared" si="87"/>
        <v>7</v>
      </c>
      <c r="R801" s="38">
        <f t="shared" si="88"/>
        <v>22</v>
      </c>
      <c r="S801" s="38">
        <f t="shared" si="89"/>
        <v>17</v>
      </c>
      <c r="T801" s="28">
        <f t="shared" si="90"/>
        <v>0</v>
      </c>
    </row>
    <row r="802" spans="1:20">
      <c r="A802" s="28" t="str">
        <f t="shared" si="84"/>
        <v>L0474320</v>
      </c>
      <c r="B802" s="30" t="s">
        <v>2956</v>
      </c>
      <c r="C802" s="30" t="s">
        <v>2609</v>
      </c>
      <c r="D802" s="30" t="s">
        <v>2595</v>
      </c>
      <c r="E802" s="30"/>
      <c r="F802" s="30" t="s">
        <v>2957</v>
      </c>
      <c r="G802" s="34">
        <v>1</v>
      </c>
      <c r="H802" s="30" t="s">
        <v>2993</v>
      </c>
      <c r="I802" s="28">
        <v>62</v>
      </c>
      <c r="J802" s="29">
        <v>5</v>
      </c>
      <c r="K802" s="29">
        <v>11</v>
      </c>
      <c r="L802" s="29">
        <v>7</v>
      </c>
      <c r="M802" s="29">
        <v>22</v>
      </c>
      <c r="N802" s="29">
        <v>17</v>
      </c>
      <c r="O802" s="38">
        <f t="shared" si="85"/>
        <v>5</v>
      </c>
      <c r="P802" s="38">
        <f t="shared" si="86"/>
        <v>11</v>
      </c>
      <c r="Q802" s="38">
        <f t="shared" si="87"/>
        <v>7</v>
      </c>
      <c r="R802" s="38">
        <f t="shared" si="88"/>
        <v>22</v>
      </c>
      <c r="S802" s="38">
        <f t="shared" si="89"/>
        <v>17</v>
      </c>
      <c r="T802" s="28">
        <f t="shared" si="90"/>
        <v>0</v>
      </c>
    </row>
    <row r="803" spans="1:20">
      <c r="A803" s="28" t="str">
        <f t="shared" si="84"/>
        <v>L0488684</v>
      </c>
      <c r="B803" s="30" t="s">
        <v>2958</v>
      </c>
      <c r="C803" s="30" t="s">
        <v>2609</v>
      </c>
      <c r="D803" s="30" t="s">
        <v>2624</v>
      </c>
      <c r="E803" s="30"/>
      <c r="F803" s="30" t="s">
        <v>2959</v>
      </c>
      <c r="G803" s="34">
        <v>1</v>
      </c>
      <c r="H803" s="30" t="s">
        <v>2993</v>
      </c>
      <c r="I803" s="28">
        <v>62</v>
      </c>
      <c r="J803" s="29">
        <v>5</v>
      </c>
      <c r="K803" s="29">
        <v>11</v>
      </c>
      <c r="L803" s="29">
        <v>7</v>
      </c>
      <c r="M803" s="29">
        <v>22</v>
      </c>
      <c r="N803" s="29">
        <v>17</v>
      </c>
      <c r="O803" s="38">
        <f t="shared" si="85"/>
        <v>5</v>
      </c>
      <c r="P803" s="38">
        <f t="shared" si="86"/>
        <v>11</v>
      </c>
      <c r="Q803" s="38">
        <f t="shared" si="87"/>
        <v>7</v>
      </c>
      <c r="R803" s="38">
        <f t="shared" si="88"/>
        <v>22</v>
      </c>
      <c r="S803" s="38">
        <f t="shared" si="89"/>
        <v>17</v>
      </c>
      <c r="T803" s="28">
        <f t="shared" si="90"/>
        <v>0</v>
      </c>
    </row>
    <row r="804" spans="1:20">
      <c r="A804" s="28" t="str">
        <f t="shared" si="84"/>
        <v>L0489142</v>
      </c>
      <c r="B804" s="30" t="s">
        <v>2950</v>
      </c>
      <c r="C804" s="30" t="s">
        <v>2609</v>
      </c>
      <c r="D804" s="30" t="s">
        <v>2595</v>
      </c>
      <c r="E804" s="30"/>
      <c r="F804" s="30" t="s">
        <v>2951</v>
      </c>
      <c r="G804" s="34">
        <v>1</v>
      </c>
      <c r="H804" s="30" t="s">
        <v>2993</v>
      </c>
      <c r="I804" s="28">
        <v>62</v>
      </c>
      <c r="J804" s="29">
        <v>5</v>
      </c>
      <c r="K804" s="29">
        <v>11</v>
      </c>
      <c r="L804" s="29">
        <v>7</v>
      </c>
      <c r="M804" s="29">
        <v>22</v>
      </c>
      <c r="N804" s="29">
        <v>17</v>
      </c>
      <c r="O804" s="38">
        <f t="shared" si="85"/>
        <v>5</v>
      </c>
      <c r="P804" s="38">
        <f t="shared" si="86"/>
        <v>11</v>
      </c>
      <c r="Q804" s="38">
        <f t="shared" si="87"/>
        <v>7</v>
      </c>
      <c r="R804" s="38">
        <f t="shared" si="88"/>
        <v>22</v>
      </c>
      <c r="S804" s="38">
        <f t="shared" si="89"/>
        <v>17</v>
      </c>
      <c r="T804" s="28">
        <f t="shared" si="90"/>
        <v>0</v>
      </c>
    </row>
    <row r="805" spans="1:20">
      <c r="A805" s="28" t="str">
        <f t="shared" si="84"/>
        <v>L0489145</v>
      </c>
      <c r="B805" s="30" t="s">
        <v>2952</v>
      </c>
      <c r="C805" s="30" t="s">
        <v>2594</v>
      </c>
      <c r="D805" s="30" t="s">
        <v>2606</v>
      </c>
      <c r="E805" s="30"/>
      <c r="F805" s="30" t="s">
        <v>2953</v>
      </c>
      <c r="G805" s="34">
        <v>1</v>
      </c>
      <c r="H805" s="30" t="s">
        <v>2993</v>
      </c>
      <c r="I805" s="28">
        <v>62</v>
      </c>
      <c r="J805" s="29">
        <v>5</v>
      </c>
      <c r="K805" s="29">
        <v>11</v>
      </c>
      <c r="L805" s="29">
        <v>7</v>
      </c>
      <c r="M805" s="29">
        <v>22</v>
      </c>
      <c r="N805" s="29">
        <v>17</v>
      </c>
      <c r="O805" s="38">
        <f t="shared" si="85"/>
        <v>5</v>
      </c>
      <c r="P805" s="38">
        <f t="shared" si="86"/>
        <v>11</v>
      </c>
      <c r="Q805" s="38">
        <f t="shared" si="87"/>
        <v>7</v>
      </c>
      <c r="R805" s="38">
        <f t="shared" si="88"/>
        <v>22</v>
      </c>
      <c r="S805" s="38">
        <f t="shared" si="89"/>
        <v>17</v>
      </c>
      <c r="T805" s="28">
        <f t="shared" si="90"/>
        <v>0</v>
      </c>
    </row>
    <row r="806" spans="1:20">
      <c r="A806" s="28" t="str">
        <f t="shared" si="84"/>
        <v>L0278846 </v>
      </c>
      <c r="B806" s="30" t="s">
        <v>2960</v>
      </c>
      <c r="C806" s="30" t="s">
        <v>2609</v>
      </c>
      <c r="D806" s="30" t="s">
        <v>2619</v>
      </c>
      <c r="E806" s="30"/>
      <c r="F806" s="30" t="s">
        <v>2961</v>
      </c>
      <c r="G806" s="34">
        <v>2</v>
      </c>
      <c r="H806" s="30" t="s">
        <v>2993</v>
      </c>
      <c r="I806" s="28">
        <v>62</v>
      </c>
      <c r="J806" s="29">
        <v>5</v>
      </c>
      <c r="K806" s="29">
        <v>11</v>
      </c>
      <c r="L806" s="29">
        <v>7</v>
      </c>
      <c r="M806" s="29">
        <v>22</v>
      </c>
      <c r="N806" s="29">
        <v>17</v>
      </c>
      <c r="O806" s="38">
        <f t="shared" si="85"/>
        <v>10</v>
      </c>
      <c r="P806" s="38">
        <f t="shared" si="86"/>
        <v>22</v>
      </c>
      <c r="Q806" s="38">
        <f t="shared" si="87"/>
        <v>14</v>
      </c>
      <c r="R806" s="38">
        <f t="shared" si="88"/>
        <v>44</v>
      </c>
      <c r="S806" s="38">
        <f t="shared" si="89"/>
        <v>34</v>
      </c>
      <c r="T806" s="28">
        <f t="shared" si="90"/>
        <v>0</v>
      </c>
    </row>
    <row r="807" spans="1:20">
      <c r="A807" s="28" t="str">
        <f t="shared" si="84"/>
        <v>L0499883</v>
      </c>
      <c r="B807" s="30" t="s">
        <v>2962</v>
      </c>
      <c r="C807" s="30" t="s">
        <v>2609</v>
      </c>
      <c r="D807" s="30" t="s">
        <v>2595</v>
      </c>
      <c r="E807" s="30"/>
      <c r="F807" s="30" t="s">
        <v>2963</v>
      </c>
      <c r="G807" s="34">
        <v>2</v>
      </c>
      <c r="H807" s="30" t="s">
        <v>2993</v>
      </c>
      <c r="I807" s="28">
        <v>62</v>
      </c>
      <c r="J807" s="29">
        <v>5</v>
      </c>
      <c r="K807" s="29">
        <v>11</v>
      </c>
      <c r="L807" s="29">
        <v>7</v>
      </c>
      <c r="M807" s="29">
        <v>22</v>
      </c>
      <c r="N807" s="29">
        <v>17</v>
      </c>
      <c r="O807" s="38">
        <f t="shared" si="85"/>
        <v>10</v>
      </c>
      <c r="P807" s="38">
        <f t="shared" si="86"/>
        <v>22</v>
      </c>
      <c r="Q807" s="38">
        <f t="shared" si="87"/>
        <v>14</v>
      </c>
      <c r="R807" s="38">
        <f t="shared" si="88"/>
        <v>44</v>
      </c>
      <c r="S807" s="38">
        <f t="shared" si="89"/>
        <v>34</v>
      </c>
      <c r="T807" s="28">
        <f t="shared" si="90"/>
        <v>0</v>
      </c>
    </row>
    <row r="808" spans="1:20">
      <c r="A808" s="28" t="str">
        <f t="shared" si="84"/>
        <v>L0493376</v>
      </c>
      <c r="B808" s="30" t="s">
        <v>2964</v>
      </c>
      <c r="C808" s="30" t="s">
        <v>2609</v>
      </c>
      <c r="D808" s="30" t="s">
        <v>2624</v>
      </c>
      <c r="E808" s="30"/>
      <c r="F808" s="30" t="s">
        <v>2965</v>
      </c>
      <c r="G808" s="34">
        <v>2</v>
      </c>
      <c r="H808" s="30" t="s">
        <v>2993</v>
      </c>
      <c r="I808" s="28">
        <v>62</v>
      </c>
      <c r="J808" s="29">
        <v>5</v>
      </c>
      <c r="K808" s="29">
        <v>11</v>
      </c>
      <c r="L808" s="29">
        <v>7</v>
      </c>
      <c r="M808" s="29">
        <v>22</v>
      </c>
      <c r="N808" s="29">
        <v>17</v>
      </c>
      <c r="O808" s="38">
        <f t="shared" si="85"/>
        <v>10</v>
      </c>
      <c r="P808" s="38">
        <f t="shared" si="86"/>
        <v>22</v>
      </c>
      <c r="Q808" s="38">
        <f t="shared" si="87"/>
        <v>14</v>
      </c>
      <c r="R808" s="38">
        <f t="shared" si="88"/>
        <v>44</v>
      </c>
      <c r="S808" s="38">
        <f t="shared" si="89"/>
        <v>34</v>
      </c>
      <c r="T808" s="28">
        <f t="shared" si="90"/>
        <v>0</v>
      </c>
    </row>
    <row r="809" spans="1:20">
      <c r="A809" s="28" t="str">
        <f t="shared" si="84"/>
        <v>L0493379</v>
      </c>
      <c r="B809" s="30" t="s">
        <v>2966</v>
      </c>
      <c r="C809" s="30" t="s">
        <v>2594</v>
      </c>
      <c r="D809" s="30" t="s">
        <v>2606</v>
      </c>
      <c r="E809" s="30"/>
      <c r="F809" s="30" t="s">
        <v>2967</v>
      </c>
      <c r="G809" s="34">
        <v>2</v>
      </c>
      <c r="H809" s="30" t="s">
        <v>2993</v>
      </c>
      <c r="I809" s="28">
        <v>62</v>
      </c>
      <c r="J809" s="29">
        <v>5</v>
      </c>
      <c r="K809" s="29">
        <v>11</v>
      </c>
      <c r="L809" s="29">
        <v>7</v>
      </c>
      <c r="M809" s="29">
        <v>22</v>
      </c>
      <c r="N809" s="29">
        <v>17</v>
      </c>
      <c r="O809" s="38">
        <f t="shared" si="85"/>
        <v>10</v>
      </c>
      <c r="P809" s="38">
        <f t="shared" si="86"/>
        <v>22</v>
      </c>
      <c r="Q809" s="38">
        <f t="shared" si="87"/>
        <v>14</v>
      </c>
      <c r="R809" s="38">
        <f t="shared" si="88"/>
        <v>44</v>
      </c>
      <c r="S809" s="38">
        <f t="shared" si="89"/>
        <v>34</v>
      </c>
      <c r="T809" s="28">
        <f t="shared" si="90"/>
        <v>0</v>
      </c>
    </row>
    <row r="810" spans="1:20">
      <c r="A810" s="28" t="str">
        <f t="shared" si="84"/>
        <v>L0488997</v>
      </c>
      <c r="B810" s="30" t="s">
        <v>2968</v>
      </c>
      <c r="C810" s="30" t="s">
        <v>2609</v>
      </c>
      <c r="D810" s="30" t="s">
        <v>2624</v>
      </c>
      <c r="E810" s="30"/>
      <c r="F810" s="30" t="s">
        <v>2969</v>
      </c>
      <c r="G810" s="34">
        <v>2</v>
      </c>
      <c r="H810" s="30" t="s">
        <v>2993</v>
      </c>
      <c r="I810" s="28">
        <v>62</v>
      </c>
      <c r="J810" s="29">
        <v>5</v>
      </c>
      <c r="K810" s="29">
        <v>11</v>
      </c>
      <c r="L810" s="29">
        <v>7</v>
      </c>
      <c r="M810" s="29">
        <v>22</v>
      </c>
      <c r="N810" s="29">
        <v>17</v>
      </c>
      <c r="O810" s="38">
        <f t="shared" si="85"/>
        <v>10</v>
      </c>
      <c r="P810" s="38">
        <f t="shared" si="86"/>
        <v>22</v>
      </c>
      <c r="Q810" s="38">
        <f t="shared" si="87"/>
        <v>14</v>
      </c>
      <c r="R810" s="38">
        <f t="shared" si="88"/>
        <v>44</v>
      </c>
      <c r="S810" s="38">
        <f t="shared" si="89"/>
        <v>34</v>
      </c>
      <c r="T810" s="28">
        <f t="shared" si="90"/>
        <v>0</v>
      </c>
    </row>
    <row r="811" spans="1:20">
      <c r="A811" s="28" t="str">
        <f t="shared" si="84"/>
        <v>L0488998</v>
      </c>
      <c r="B811" s="30" t="s">
        <v>2970</v>
      </c>
      <c r="C811" s="30" t="s">
        <v>2639</v>
      </c>
      <c r="D811" s="30" t="s">
        <v>2595</v>
      </c>
      <c r="E811" s="30"/>
      <c r="F811" s="30" t="s">
        <v>2971</v>
      </c>
      <c r="G811" s="34">
        <v>2</v>
      </c>
      <c r="H811" s="30" t="s">
        <v>2993</v>
      </c>
      <c r="I811" s="28">
        <v>62</v>
      </c>
      <c r="J811" s="29">
        <v>5</v>
      </c>
      <c r="K811" s="29">
        <v>11</v>
      </c>
      <c r="L811" s="29">
        <v>7</v>
      </c>
      <c r="M811" s="29">
        <v>22</v>
      </c>
      <c r="N811" s="29">
        <v>17</v>
      </c>
      <c r="O811" s="38">
        <f t="shared" si="85"/>
        <v>10</v>
      </c>
      <c r="P811" s="38">
        <f t="shared" si="86"/>
        <v>22</v>
      </c>
      <c r="Q811" s="38">
        <f t="shared" si="87"/>
        <v>14</v>
      </c>
      <c r="R811" s="38">
        <f t="shared" si="88"/>
        <v>44</v>
      </c>
      <c r="S811" s="38">
        <f t="shared" si="89"/>
        <v>34</v>
      </c>
      <c r="T811" s="28">
        <f t="shared" si="90"/>
        <v>0</v>
      </c>
    </row>
    <row r="812" spans="1:20">
      <c r="A812" s="28" t="str">
        <f t="shared" si="84"/>
        <v>L0544650</v>
      </c>
      <c r="B812" s="30" t="s">
        <v>2792</v>
      </c>
      <c r="C812" s="30" t="s">
        <v>2609</v>
      </c>
      <c r="D812" s="30" t="s">
        <v>2606</v>
      </c>
      <c r="E812" s="30"/>
      <c r="F812" s="30" t="s">
        <v>2793</v>
      </c>
      <c r="G812" s="35">
        <v>2</v>
      </c>
      <c r="H812" s="30" t="s">
        <v>2993</v>
      </c>
      <c r="I812" s="28">
        <v>62</v>
      </c>
      <c r="J812" s="29">
        <v>5</v>
      </c>
      <c r="K812" s="29">
        <v>11</v>
      </c>
      <c r="L812" s="29">
        <v>7</v>
      </c>
      <c r="M812" s="29">
        <v>22</v>
      </c>
      <c r="N812" s="29">
        <v>17</v>
      </c>
      <c r="O812" s="38">
        <f t="shared" si="85"/>
        <v>10</v>
      </c>
      <c r="P812" s="38">
        <f t="shared" si="86"/>
        <v>22</v>
      </c>
      <c r="Q812" s="38">
        <f t="shared" si="87"/>
        <v>14</v>
      </c>
      <c r="R812" s="38">
        <f t="shared" si="88"/>
        <v>44</v>
      </c>
      <c r="S812" s="38">
        <f t="shared" si="89"/>
        <v>34</v>
      </c>
      <c r="T812" s="28">
        <f t="shared" si="90"/>
        <v>0</v>
      </c>
    </row>
    <row r="813" spans="1:20">
      <c r="A813" s="28" t="str">
        <f t="shared" si="84"/>
        <v>L0399539</v>
      </c>
      <c r="B813" s="30" t="s">
        <v>2794</v>
      </c>
      <c r="C813" s="30" t="s">
        <v>2609</v>
      </c>
      <c r="D813" s="30" t="s">
        <v>2795</v>
      </c>
      <c r="E813" s="30"/>
      <c r="F813" s="30" t="s">
        <v>2796</v>
      </c>
      <c r="G813" s="35">
        <v>2</v>
      </c>
      <c r="H813" s="30" t="s">
        <v>2993</v>
      </c>
      <c r="I813" s="28">
        <v>62</v>
      </c>
      <c r="J813" s="29">
        <v>5</v>
      </c>
      <c r="K813" s="29">
        <v>11</v>
      </c>
      <c r="L813" s="29">
        <v>7</v>
      </c>
      <c r="M813" s="29">
        <v>22</v>
      </c>
      <c r="N813" s="29">
        <v>17</v>
      </c>
      <c r="O813" s="38">
        <f t="shared" si="85"/>
        <v>10</v>
      </c>
      <c r="P813" s="38">
        <f t="shared" si="86"/>
        <v>22</v>
      </c>
      <c r="Q813" s="38">
        <f t="shared" si="87"/>
        <v>14</v>
      </c>
      <c r="R813" s="38">
        <f t="shared" si="88"/>
        <v>44</v>
      </c>
      <c r="S813" s="38">
        <f t="shared" si="89"/>
        <v>34</v>
      </c>
      <c r="T813" s="28">
        <f t="shared" si="90"/>
        <v>0</v>
      </c>
    </row>
    <row r="814" spans="1:20">
      <c r="A814" s="28" t="str">
        <f t="shared" si="84"/>
        <v>L0544882</v>
      </c>
      <c r="B814" s="30" t="s">
        <v>2797</v>
      </c>
      <c r="C814" s="30" t="s">
        <v>2609</v>
      </c>
      <c r="D814" s="30" t="s">
        <v>2606</v>
      </c>
      <c r="E814" s="30"/>
      <c r="F814" s="30" t="s">
        <v>2798</v>
      </c>
      <c r="G814" s="35">
        <v>2</v>
      </c>
      <c r="H814" s="30" t="s">
        <v>2993</v>
      </c>
      <c r="I814" s="28">
        <v>62</v>
      </c>
      <c r="J814" s="29">
        <v>5</v>
      </c>
      <c r="K814" s="29">
        <v>11</v>
      </c>
      <c r="L814" s="29">
        <v>7</v>
      </c>
      <c r="M814" s="29">
        <v>22</v>
      </c>
      <c r="N814" s="29">
        <v>17</v>
      </c>
      <c r="O814" s="38">
        <f t="shared" si="85"/>
        <v>10</v>
      </c>
      <c r="P814" s="38">
        <f t="shared" si="86"/>
        <v>22</v>
      </c>
      <c r="Q814" s="38">
        <f t="shared" si="87"/>
        <v>14</v>
      </c>
      <c r="R814" s="38">
        <f t="shared" si="88"/>
        <v>44</v>
      </c>
      <c r="S814" s="38">
        <f t="shared" si="89"/>
        <v>34</v>
      </c>
      <c r="T814" s="28">
        <f t="shared" si="90"/>
        <v>0</v>
      </c>
    </row>
    <row r="815" spans="1:20">
      <c r="A815" s="28" t="str">
        <f t="shared" si="84"/>
        <v>L0575094</v>
      </c>
      <c r="B815" s="32" t="s">
        <v>2799</v>
      </c>
      <c r="C815" s="32" t="s">
        <v>2609</v>
      </c>
      <c r="D815" s="32" t="s">
        <v>2606</v>
      </c>
      <c r="E815" s="30"/>
      <c r="F815" s="30" t="s">
        <v>2800</v>
      </c>
      <c r="G815" s="35">
        <v>1</v>
      </c>
      <c r="H815" s="30" t="s">
        <v>2993</v>
      </c>
      <c r="I815" s="28">
        <v>62</v>
      </c>
      <c r="J815" s="29">
        <v>5</v>
      </c>
      <c r="K815" s="29">
        <v>11</v>
      </c>
      <c r="L815" s="29">
        <v>7</v>
      </c>
      <c r="M815" s="29">
        <v>22</v>
      </c>
      <c r="N815" s="29">
        <v>17</v>
      </c>
      <c r="O815" s="38">
        <f t="shared" si="85"/>
        <v>5</v>
      </c>
      <c r="P815" s="38">
        <f t="shared" si="86"/>
        <v>11</v>
      </c>
      <c r="Q815" s="38">
        <f t="shared" si="87"/>
        <v>7</v>
      </c>
      <c r="R815" s="38">
        <f t="shared" si="88"/>
        <v>22</v>
      </c>
      <c r="S815" s="38">
        <f t="shared" si="89"/>
        <v>17</v>
      </c>
      <c r="T815" s="28">
        <f t="shared" si="90"/>
        <v>0</v>
      </c>
    </row>
    <row r="816" spans="1:20">
      <c r="A816" s="28" t="str">
        <f t="shared" si="84"/>
        <v>L0570815</v>
      </c>
      <c r="B816" s="32" t="s">
        <v>2801</v>
      </c>
      <c r="C816" s="32" t="s">
        <v>2609</v>
      </c>
      <c r="D816" s="32" t="s">
        <v>2619</v>
      </c>
      <c r="E816" s="30"/>
      <c r="F816" s="30" t="s">
        <v>2802</v>
      </c>
      <c r="G816" s="35">
        <v>2</v>
      </c>
      <c r="H816" s="30" t="s">
        <v>2993</v>
      </c>
      <c r="I816" s="28">
        <v>62</v>
      </c>
      <c r="J816" s="29">
        <v>5</v>
      </c>
      <c r="K816" s="29">
        <v>11</v>
      </c>
      <c r="L816" s="29">
        <v>7</v>
      </c>
      <c r="M816" s="29">
        <v>22</v>
      </c>
      <c r="N816" s="29">
        <v>17</v>
      </c>
      <c r="O816" s="38">
        <f t="shared" si="85"/>
        <v>10</v>
      </c>
      <c r="P816" s="38">
        <f t="shared" si="86"/>
        <v>22</v>
      </c>
      <c r="Q816" s="38">
        <f t="shared" si="87"/>
        <v>14</v>
      </c>
      <c r="R816" s="38">
        <f t="shared" si="88"/>
        <v>44</v>
      </c>
      <c r="S816" s="38">
        <f t="shared" si="89"/>
        <v>34</v>
      </c>
      <c r="T816" s="28">
        <f t="shared" si="90"/>
        <v>0</v>
      </c>
    </row>
    <row r="817" spans="1:20">
      <c r="A817" s="28" t="str">
        <f t="shared" si="84"/>
        <v>L0010009</v>
      </c>
      <c r="B817" s="30" t="s">
        <v>2803</v>
      </c>
      <c r="C817" s="30" t="s">
        <v>2609</v>
      </c>
      <c r="D817" s="30" t="s">
        <v>2595</v>
      </c>
      <c r="E817" s="30"/>
      <c r="F817" s="30"/>
      <c r="G817" s="35">
        <v>4</v>
      </c>
      <c r="H817" s="30" t="s">
        <v>2993</v>
      </c>
      <c r="I817" s="28">
        <v>62</v>
      </c>
      <c r="J817" s="29">
        <v>5</v>
      </c>
      <c r="K817" s="29">
        <v>11</v>
      </c>
      <c r="L817" s="29">
        <v>7</v>
      </c>
      <c r="M817" s="29">
        <v>22</v>
      </c>
      <c r="N817" s="29">
        <v>17</v>
      </c>
      <c r="O817" s="38">
        <f t="shared" si="85"/>
        <v>20</v>
      </c>
      <c r="P817" s="38">
        <f t="shared" si="86"/>
        <v>44</v>
      </c>
      <c r="Q817" s="38">
        <f t="shared" si="87"/>
        <v>28</v>
      </c>
      <c r="R817" s="38">
        <f t="shared" si="88"/>
        <v>88</v>
      </c>
      <c r="S817" s="38">
        <f t="shared" si="89"/>
        <v>68</v>
      </c>
      <c r="T817" s="28">
        <f t="shared" si="90"/>
        <v>0</v>
      </c>
    </row>
    <row r="818" spans="1:20">
      <c r="A818" s="28" t="str">
        <f t="shared" si="84"/>
        <v>L0333125</v>
      </c>
      <c r="B818" s="30" t="s">
        <v>2804</v>
      </c>
      <c r="C818" s="30" t="s">
        <v>2609</v>
      </c>
      <c r="D818" s="30" t="s">
        <v>2595</v>
      </c>
      <c r="E818" s="30"/>
      <c r="F818" s="30"/>
      <c r="G818" s="35">
        <v>8</v>
      </c>
      <c r="H818" s="30" t="s">
        <v>2993</v>
      </c>
      <c r="I818" s="28">
        <v>62</v>
      </c>
      <c r="J818" s="29">
        <v>5</v>
      </c>
      <c r="K818" s="29">
        <v>11</v>
      </c>
      <c r="L818" s="29">
        <v>7</v>
      </c>
      <c r="M818" s="29">
        <v>22</v>
      </c>
      <c r="N818" s="29">
        <v>17</v>
      </c>
      <c r="O818" s="38">
        <f t="shared" si="85"/>
        <v>40</v>
      </c>
      <c r="P818" s="38">
        <f t="shared" si="86"/>
        <v>88</v>
      </c>
      <c r="Q818" s="38">
        <f t="shared" si="87"/>
        <v>56</v>
      </c>
      <c r="R818" s="38">
        <f t="shared" si="88"/>
        <v>176</v>
      </c>
      <c r="S818" s="38">
        <f t="shared" si="89"/>
        <v>136</v>
      </c>
      <c r="T818" s="28">
        <f t="shared" si="90"/>
        <v>0</v>
      </c>
    </row>
    <row r="819" spans="1:20">
      <c r="A819" s="28" t="str">
        <f t="shared" si="84"/>
        <v>L0144280</v>
      </c>
      <c r="B819" s="30" t="s">
        <v>2805</v>
      </c>
      <c r="C819" s="30" t="s">
        <v>2609</v>
      </c>
      <c r="D819" s="30" t="s">
        <v>2595</v>
      </c>
      <c r="E819" s="30"/>
      <c r="F819" s="30"/>
      <c r="G819" s="35">
        <v>2</v>
      </c>
      <c r="H819" s="30" t="s">
        <v>2993</v>
      </c>
      <c r="I819" s="28">
        <v>62</v>
      </c>
      <c r="J819" s="29">
        <v>5</v>
      </c>
      <c r="K819" s="29">
        <v>11</v>
      </c>
      <c r="L819" s="29">
        <v>7</v>
      </c>
      <c r="M819" s="29">
        <v>22</v>
      </c>
      <c r="N819" s="29">
        <v>17</v>
      </c>
      <c r="O819" s="38">
        <f t="shared" si="85"/>
        <v>10</v>
      </c>
      <c r="P819" s="38">
        <f t="shared" si="86"/>
        <v>22</v>
      </c>
      <c r="Q819" s="38">
        <f t="shared" si="87"/>
        <v>14</v>
      </c>
      <c r="R819" s="38">
        <f t="shared" si="88"/>
        <v>44</v>
      </c>
      <c r="S819" s="38">
        <f t="shared" si="89"/>
        <v>34</v>
      </c>
      <c r="T819" s="28">
        <f t="shared" si="90"/>
        <v>0</v>
      </c>
    </row>
    <row r="820" spans="1:20">
      <c r="A820" s="28" t="str">
        <f t="shared" si="84"/>
        <v>L0055869</v>
      </c>
      <c r="B820" s="30" t="s">
        <v>2806</v>
      </c>
      <c r="C820" s="30" t="s">
        <v>2609</v>
      </c>
      <c r="D820" s="30" t="s">
        <v>2606</v>
      </c>
      <c r="E820" s="30"/>
      <c r="F820" s="30"/>
      <c r="G820" s="35">
        <v>9</v>
      </c>
      <c r="H820" s="30" t="s">
        <v>2993</v>
      </c>
      <c r="I820" s="28">
        <v>62</v>
      </c>
      <c r="J820" s="29">
        <v>5</v>
      </c>
      <c r="K820" s="29">
        <v>11</v>
      </c>
      <c r="L820" s="29">
        <v>7</v>
      </c>
      <c r="M820" s="29">
        <v>22</v>
      </c>
      <c r="N820" s="29">
        <v>17</v>
      </c>
      <c r="O820" s="38">
        <f t="shared" si="85"/>
        <v>45</v>
      </c>
      <c r="P820" s="38">
        <f t="shared" si="86"/>
        <v>99</v>
      </c>
      <c r="Q820" s="38">
        <f t="shared" si="87"/>
        <v>63</v>
      </c>
      <c r="R820" s="38">
        <f t="shared" si="88"/>
        <v>198</v>
      </c>
      <c r="S820" s="38">
        <f t="shared" si="89"/>
        <v>153</v>
      </c>
      <c r="T820" s="28">
        <f t="shared" si="90"/>
        <v>0</v>
      </c>
    </row>
    <row r="821" spans="1:20">
      <c r="A821" s="28" t="str">
        <f t="shared" si="84"/>
        <v>L0141617</v>
      </c>
      <c r="B821" s="30" t="s">
        <v>2807</v>
      </c>
      <c r="C821" s="30" t="s">
        <v>2609</v>
      </c>
      <c r="D821" s="30" t="s">
        <v>2606</v>
      </c>
      <c r="E821" s="30"/>
      <c r="F821" s="30"/>
      <c r="G821" s="35">
        <v>4</v>
      </c>
      <c r="H821" s="30" t="s">
        <v>2993</v>
      </c>
      <c r="I821" s="28">
        <v>62</v>
      </c>
      <c r="J821" s="29">
        <v>5</v>
      </c>
      <c r="K821" s="29">
        <v>11</v>
      </c>
      <c r="L821" s="29">
        <v>7</v>
      </c>
      <c r="M821" s="29">
        <v>22</v>
      </c>
      <c r="N821" s="29">
        <v>17</v>
      </c>
      <c r="O821" s="38">
        <f t="shared" si="85"/>
        <v>20</v>
      </c>
      <c r="P821" s="38">
        <f t="shared" si="86"/>
        <v>44</v>
      </c>
      <c r="Q821" s="38">
        <f t="shared" si="87"/>
        <v>28</v>
      </c>
      <c r="R821" s="38">
        <f t="shared" si="88"/>
        <v>88</v>
      </c>
      <c r="S821" s="38">
        <f t="shared" si="89"/>
        <v>68</v>
      </c>
      <c r="T821" s="28">
        <f t="shared" si="90"/>
        <v>0</v>
      </c>
    </row>
    <row r="822" spans="1:20">
      <c r="A822" s="28" t="str">
        <f t="shared" si="84"/>
        <v>L0141607</v>
      </c>
      <c r="B822" s="30" t="s">
        <v>2808</v>
      </c>
      <c r="C822" s="30" t="s">
        <v>2609</v>
      </c>
      <c r="D822" s="30" t="s">
        <v>2606</v>
      </c>
      <c r="E822" s="30"/>
      <c r="F822" s="30"/>
      <c r="G822" s="35">
        <v>4</v>
      </c>
      <c r="H822" s="30" t="s">
        <v>2993</v>
      </c>
      <c r="I822" s="28">
        <v>62</v>
      </c>
      <c r="J822" s="29">
        <v>5</v>
      </c>
      <c r="K822" s="29">
        <v>11</v>
      </c>
      <c r="L822" s="29">
        <v>7</v>
      </c>
      <c r="M822" s="29">
        <v>22</v>
      </c>
      <c r="N822" s="29">
        <v>17</v>
      </c>
      <c r="O822" s="38">
        <f t="shared" si="85"/>
        <v>20</v>
      </c>
      <c r="P822" s="38">
        <f t="shared" si="86"/>
        <v>44</v>
      </c>
      <c r="Q822" s="38">
        <f t="shared" si="87"/>
        <v>28</v>
      </c>
      <c r="R822" s="38">
        <f t="shared" si="88"/>
        <v>88</v>
      </c>
      <c r="S822" s="38">
        <f t="shared" si="89"/>
        <v>68</v>
      </c>
      <c r="T822" s="28">
        <f t="shared" si="90"/>
        <v>0</v>
      </c>
    </row>
    <row r="823" spans="1:20">
      <c r="A823" s="28" t="str">
        <f t="shared" si="84"/>
        <v>L0200109</v>
      </c>
      <c r="B823" s="31" t="s">
        <v>2809</v>
      </c>
      <c r="C823" s="30" t="s">
        <v>2609</v>
      </c>
      <c r="D823" s="30" t="s">
        <v>2606</v>
      </c>
      <c r="E823" s="30"/>
      <c r="F823" s="30"/>
      <c r="G823" s="35">
        <v>110</v>
      </c>
      <c r="H823" s="30" t="s">
        <v>2993</v>
      </c>
      <c r="I823" s="28">
        <v>62</v>
      </c>
      <c r="J823" s="29">
        <v>5</v>
      </c>
      <c r="K823" s="29">
        <v>11</v>
      </c>
      <c r="L823" s="29">
        <v>7</v>
      </c>
      <c r="M823" s="29">
        <v>22</v>
      </c>
      <c r="N823" s="29">
        <v>17</v>
      </c>
      <c r="O823" s="38">
        <f t="shared" si="85"/>
        <v>550</v>
      </c>
      <c r="P823" s="38">
        <f t="shared" si="86"/>
        <v>1210</v>
      </c>
      <c r="Q823" s="38">
        <f t="shared" si="87"/>
        <v>770</v>
      </c>
      <c r="R823" s="38">
        <f t="shared" si="88"/>
        <v>2420</v>
      </c>
      <c r="S823" s="38">
        <f t="shared" si="89"/>
        <v>1870</v>
      </c>
      <c r="T823" s="28">
        <f t="shared" si="90"/>
        <v>0</v>
      </c>
    </row>
    <row r="824" spans="1:20">
      <c r="A824" s="28" t="str">
        <f t="shared" si="84"/>
        <v>L0448068</v>
      </c>
      <c r="B824" s="30" t="s">
        <v>2810</v>
      </c>
      <c r="C824" s="30" t="s">
        <v>2609</v>
      </c>
      <c r="D824" s="30" t="s">
        <v>2606</v>
      </c>
      <c r="E824" s="30"/>
      <c r="F824" s="30"/>
      <c r="G824" s="35">
        <v>10</v>
      </c>
      <c r="H824" s="30" t="s">
        <v>2993</v>
      </c>
      <c r="I824" s="28">
        <v>62</v>
      </c>
      <c r="J824" s="29">
        <v>5</v>
      </c>
      <c r="K824" s="29">
        <v>11</v>
      </c>
      <c r="L824" s="29">
        <v>7</v>
      </c>
      <c r="M824" s="29">
        <v>22</v>
      </c>
      <c r="N824" s="29">
        <v>17</v>
      </c>
      <c r="O824" s="38">
        <f t="shared" si="85"/>
        <v>50</v>
      </c>
      <c r="P824" s="38">
        <f t="shared" si="86"/>
        <v>110</v>
      </c>
      <c r="Q824" s="38">
        <f t="shared" si="87"/>
        <v>70</v>
      </c>
      <c r="R824" s="38">
        <f t="shared" si="88"/>
        <v>220</v>
      </c>
      <c r="S824" s="38">
        <f t="shared" si="89"/>
        <v>170</v>
      </c>
      <c r="T824" s="28">
        <f t="shared" si="90"/>
        <v>0</v>
      </c>
    </row>
    <row r="825" spans="1:20">
      <c r="A825" s="28" t="str">
        <f t="shared" si="84"/>
        <v>L0386345</v>
      </c>
      <c r="B825" s="30" t="s">
        <v>2811</v>
      </c>
      <c r="C825" s="30" t="s">
        <v>2609</v>
      </c>
      <c r="D825" s="30" t="s">
        <v>2606</v>
      </c>
      <c r="E825" s="30"/>
      <c r="F825" s="30"/>
      <c r="G825" s="35">
        <v>10</v>
      </c>
      <c r="H825" s="30" t="s">
        <v>2993</v>
      </c>
      <c r="I825" s="28">
        <v>62</v>
      </c>
      <c r="J825" s="29">
        <v>5</v>
      </c>
      <c r="K825" s="29">
        <v>11</v>
      </c>
      <c r="L825" s="29">
        <v>7</v>
      </c>
      <c r="M825" s="29">
        <v>22</v>
      </c>
      <c r="N825" s="29">
        <v>17</v>
      </c>
      <c r="O825" s="38">
        <f t="shared" si="85"/>
        <v>50</v>
      </c>
      <c r="P825" s="38">
        <f t="shared" si="86"/>
        <v>110</v>
      </c>
      <c r="Q825" s="38">
        <f t="shared" si="87"/>
        <v>70</v>
      </c>
      <c r="R825" s="38">
        <f t="shared" si="88"/>
        <v>220</v>
      </c>
      <c r="S825" s="38">
        <f t="shared" si="89"/>
        <v>170</v>
      </c>
      <c r="T825" s="28">
        <f t="shared" si="90"/>
        <v>0</v>
      </c>
    </row>
    <row r="826" spans="1:20">
      <c r="A826" s="28" t="str">
        <f t="shared" si="84"/>
        <v>L0016425</v>
      </c>
      <c r="B826" s="30" t="s">
        <v>2812</v>
      </c>
      <c r="C826" s="30" t="s">
        <v>2609</v>
      </c>
      <c r="D826" s="30" t="s">
        <v>2595</v>
      </c>
      <c r="E826" s="30"/>
      <c r="F826" s="30"/>
      <c r="G826" s="35">
        <v>8</v>
      </c>
      <c r="H826" s="30" t="s">
        <v>2993</v>
      </c>
      <c r="I826" s="28">
        <v>62</v>
      </c>
      <c r="J826" s="29">
        <v>5</v>
      </c>
      <c r="K826" s="29">
        <v>11</v>
      </c>
      <c r="L826" s="29">
        <v>7</v>
      </c>
      <c r="M826" s="29">
        <v>22</v>
      </c>
      <c r="N826" s="29">
        <v>17</v>
      </c>
      <c r="O826" s="38">
        <f t="shared" si="85"/>
        <v>40</v>
      </c>
      <c r="P826" s="38">
        <f t="shared" si="86"/>
        <v>88</v>
      </c>
      <c r="Q826" s="38">
        <f t="shared" si="87"/>
        <v>56</v>
      </c>
      <c r="R826" s="38">
        <f t="shared" si="88"/>
        <v>176</v>
      </c>
      <c r="S826" s="38">
        <f t="shared" si="89"/>
        <v>136</v>
      </c>
      <c r="T826" s="28">
        <f t="shared" si="90"/>
        <v>0</v>
      </c>
    </row>
    <row r="827" spans="1:20">
      <c r="A827" s="28" t="str">
        <f t="shared" si="84"/>
        <v>L0494821</v>
      </c>
      <c r="B827" s="32" t="s">
        <v>2972</v>
      </c>
      <c r="C827" s="32" t="s">
        <v>2609</v>
      </c>
      <c r="D827" s="32" t="s">
        <v>2595</v>
      </c>
      <c r="E827" s="30"/>
      <c r="F827" s="30" t="s">
        <v>2973</v>
      </c>
      <c r="G827" s="35">
        <v>2</v>
      </c>
      <c r="H827" s="30" t="s">
        <v>2993</v>
      </c>
      <c r="I827" s="28">
        <v>62</v>
      </c>
      <c r="J827" s="29">
        <v>5</v>
      </c>
      <c r="K827" s="29">
        <v>11</v>
      </c>
      <c r="L827" s="29">
        <v>7</v>
      </c>
      <c r="M827" s="29">
        <v>22</v>
      </c>
      <c r="N827" s="29">
        <v>17</v>
      </c>
      <c r="O827" s="38">
        <f t="shared" si="85"/>
        <v>10</v>
      </c>
      <c r="P827" s="38">
        <f t="shared" si="86"/>
        <v>22</v>
      </c>
      <c r="Q827" s="38">
        <f t="shared" si="87"/>
        <v>14</v>
      </c>
      <c r="R827" s="38">
        <f t="shared" si="88"/>
        <v>44</v>
      </c>
      <c r="S827" s="38">
        <f t="shared" si="89"/>
        <v>34</v>
      </c>
      <c r="T827" s="28">
        <f t="shared" si="90"/>
        <v>0</v>
      </c>
    </row>
    <row r="828" spans="1:20">
      <c r="A828" s="28" t="str">
        <f t="shared" si="84"/>
        <v>L0210699</v>
      </c>
      <c r="B828" s="30" t="s">
        <v>2974</v>
      </c>
      <c r="C828" s="30" t="s">
        <v>2609</v>
      </c>
      <c r="D828" s="30" t="s">
        <v>2595</v>
      </c>
      <c r="E828" s="30"/>
      <c r="F828" s="30"/>
      <c r="G828" s="35">
        <v>4</v>
      </c>
      <c r="H828" s="30" t="s">
        <v>2993</v>
      </c>
      <c r="I828" s="28">
        <v>62</v>
      </c>
      <c r="J828" s="29">
        <v>5</v>
      </c>
      <c r="K828" s="29">
        <v>11</v>
      </c>
      <c r="L828" s="29">
        <v>7</v>
      </c>
      <c r="M828" s="29">
        <v>22</v>
      </c>
      <c r="N828" s="29">
        <v>17</v>
      </c>
      <c r="O828" s="38">
        <f t="shared" si="85"/>
        <v>20</v>
      </c>
      <c r="P828" s="38">
        <f t="shared" si="86"/>
        <v>44</v>
      </c>
      <c r="Q828" s="38">
        <f t="shared" si="87"/>
        <v>28</v>
      </c>
      <c r="R828" s="38">
        <f t="shared" si="88"/>
        <v>88</v>
      </c>
      <c r="S828" s="38">
        <f t="shared" si="89"/>
        <v>68</v>
      </c>
      <c r="T828" s="28">
        <f t="shared" si="90"/>
        <v>0</v>
      </c>
    </row>
    <row r="829" spans="1:20">
      <c r="A829" s="28" t="str">
        <f t="shared" si="84"/>
        <v>L0141446</v>
      </c>
      <c r="B829" s="30" t="s">
        <v>2975</v>
      </c>
      <c r="C829" s="30" t="s">
        <v>2609</v>
      </c>
      <c r="D829" s="30" t="s">
        <v>2595</v>
      </c>
      <c r="E829" s="30"/>
      <c r="F829" s="30"/>
      <c r="G829" s="35">
        <v>6</v>
      </c>
      <c r="H829" s="30" t="s">
        <v>2993</v>
      </c>
      <c r="I829" s="28">
        <v>62</v>
      </c>
      <c r="J829" s="29">
        <v>5</v>
      </c>
      <c r="K829" s="29">
        <v>11</v>
      </c>
      <c r="L829" s="29">
        <v>7</v>
      </c>
      <c r="M829" s="29">
        <v>22</v>
      </c>
      <c r="N829" s="29">
        <v>17</v>
      </c>
      <c r="O829" s="38">
        <f t="shared" si="85"/>
        <v>30</v>
      </c>
      <c r="P829" s="38">
        <f t="shared" si="86"/>
        <v>66</v>
      </c>
      <c r="Q829" s="38">
        <f t="shared" si="87"/>
        <v>42</v>
      </c>
      <c r="R829" s="38">
        <f t="shared" si="88"/>
        <v>132</v>
      </c>
      <c r="S829" s="38">
        <f t="shared" si="89"/>
        <v>102</v>
      </c>
      <c r="T829" s="28">
        <f t="shared" si="90"/>
        <v>0</v>
      </c>
    </row>
    <row r="830" spans="1:20">
      <c r="A830" s="28" t="str">
        <f t="shared" si="84"/>
        <v>L0563396</v>
      </c>
      <c r="B830" s="31" t="s">
        <v>2976</v>
      </c>
      <c r="C830" s="31" t="s">
        <v>2609</v>
      </c>
      <c r="D830" s="31" t="s">
        <v>2606</v>
      </c>
      <c r="E830" s="30"/>
      <c r="F830" s="31" t="s">
        <v>2977</v>
      </c>
      <c r="G830" s="35">
        <v>2</v>
      </c>
      <c r="H830" s="30" t="s">
        <v>2993</v>
      </c>
      <c r="I830" s="28">
        <v>62</v>
      </c>
      <c r="J830" s="29">
        <v>5</v>
      </c>
      <c r="K830" s="29">
        <v>11</v>
      </c>
      <c r="L830" s="29">
        <v>7</v>
      </c>
      <c r="M830" s="29">
        <v>22</v>
      </c>
      <c r="N830" s="29">
        <v>17</v>
      </c>
      <c r="O830" s="38">
        <f t="shared" si="85"/>
        <v>10</v>
      </c>
      <c r="P830" s="38">
        <f t="shared" si="86"/>
        <v>22</v>
      </c>
      <c r="Q830" s="38">
        <f t="shared" si="87"/>
        <v>14</v>
      </c>
      <c r="R830" s="38">
        <f t="shared" si="88"/>
        <v>44</v>
      </c>
      <c r="S830" s="38">
        <f t="shared" si="89"/>
        <v>34</v>
      </c>
      <c r="T830" s="28">
        <f t="shared" si="90"/>
        <v>0</v>
      </c>
    </row>
    <row r="831" spans="1:20">
      <c r="A831" s="28" t="str">
        <f t="shared" si="84"/>
        <v>L0575053</v>
      </c>
      <c r="B831" s="32" t="s">
        <v>2813</v>
      </c>
      <c r="C831" s="32" t="s">
        <v>2609</v>
      </c>
      <c r="D831" s="32" t="s">
        <v>2606</v>
      </c>
      <c r="E831" s="30"/>
      <c r="F831" s="30" t="s">
        <v>2814</v>
      </c>
      <c r="G831" s="35">
        <v>2</v>
      </c>
      <c r="H831" s="30" t="s">
        <v>2993</v>
      </c>
      <c r="I831" s="28">
        <v>62</v>
      </c>
      <c r="J831" s="29">
        <v>5</v>
      </c>
      <c r="K831" s="29">
        <v>11</v>
      </c>
      <c r="L831" s="29">
        <v>7</v>
      </c>
      <c r="M831" s="29">
        <v>22</v>
      </c>
      <c r="N831" s="29">
        <v>17</v>
      </c>
      <c r="O831" s="38">
        <f t="shared" si="85"/>
        <v>10</v>
      </c>
      <c r="P831" s="38">
        <f t="shared" si="86"/>
        <v>22</v>
      </c>
      <c r="Q831" s="38">
        <f t="shared" si="87"/>
        <v>14</v>
      </c>
      <c r="R831" s="38">
        <f t="shared" si="88"/>
        <v>44</v>
      </c>
      <c r="S831" s="38">
        <f t="shared" si="89"/>
        <v>34</v>
      </c>
      <c r="T831" s="28">
        <f t="shared" si="90"/>
        <v>0</v>
      </c>
    </row>
    <row r="832" spans="1:20">
      <c r="A832" s="28" t="str">
        <f t="shared" si="84"/>
        <v>L0014021</v>
      </c>
      <c r="B832" s="30" t="s">
        <v>2815</v>
      </c>
      <c r="C832" s="30" t="s">
        <v>2609</v>
      </c>
      <c r="D832" s="30" t="s">
        <v>2595</v>
      </c>
      <c r="E832" s="30"/>
      <c r="F832" s="30"/>
      <c r="G832" s="35">
        <v>4</v>
      </c>
      <c r="H832" s="30" t="s">
        <v>2993</v>
      </c>
      <c r="I832" s="28">
        <v>62</v>
      </c>
      <c r="J832" s="29">
        <v>5</v>
      </c>
      <c r="K832" s="29">
        <v>11</v>
      </c>
      <c r="L832" s="29">
        <v>7</v>
      </c>
      <c r="M832" s="29">
        <v>22</v>
      </c>
      <c r="N832" s="29">
        <v>17</v>
      </c>
      <c r="O832" s="38">
        <f t="shared" si="85"/>
        <v>20</v>
      </c>
      <c r="P832" s="38">
        <f t="shared" si="86"/>
        <v>44</v>
      </c>
      <c r="Q832" s="38">
        <f t="shared" si="87"/>
        <v>28</v>
      </c>
      <c r="R832" s="38">
        <f t="shared" si="88"/>
        <v>88</v>
      </c>
      <c r="S832" s="38">
        <f t="shared" si="89"/>
        <v>68</v>
      </c>
      <c r="T832" s="28">
        <f t="shared" si="90"/>
        <v>0</v>
      </c>
    </row>
    <row r="833" spans="1:20">
      <c r="A833" s="28" t="str">
        <f t="shared" si="84"/>
        <v>L0575060</v>
      </c>
      <c r="B833" s="32" t="s">
        <v>2978</v>
      </c>
      <c r="C833" s="32" t="s">
        <v>2609</v>
      </c>
      <c r="D833" s="32" t="s">
        <v>2606</v>
      </c>
      <c r="E833" s="30"/>
      <c r="F833" s="30" t="s">
        <v>2979</v>
      </c>
      <c r="G833" s="39">
        <v>2</v>
      </c>
      <c r="H833" s="30" t="s">
        <v>2993</v>
      </c>
      <c r="I833" s="28">
        <v>62</v>
      </c>
      <c r="J833" s="29">
        <v>5</v>
      </c>
      <c r="K833" s="29">
        <v>11</v>
      </c>
      <c r="L833" s="29">
        <v>7</v>
      </c>
      <c r="M833" s="29">
        <v>22</v>
      </c>
      <c r="N833" s="29">
        <v>17</v>
      </c>
      <c r="O833" s="38">
        <f t="shared" si="85"/>
        <v>10</v>
      </c>
      <c r="P833" s="38">
        <f t="shared" si="86"/>
        <v>22</v>
      </c>
      <c r="Q833" s="38">
        <f t="shared" si="87"/>
        <v>14</v>
      </c>
      <c r="R833" s="38">
        <f t="shared" si="88"/>
        <v>44</v>
      </c>
      <c r="S833" s="38">
        <f t="shared" si="89"/>
        <v>34</v>
      </c>
      <c r="T833" s="28">
        <f t="shared" si="90"/>
        <v>0</v>
      </c>
    </row>
    <row r="834" spans="1:20">
      <c r="A834" s="28" t="str">
        <f t="shared" ref="A834:A897" si="91">B834&amp;E834</f>
        <v>L0016425</v>
      </c>
      <c r="B834" s="30" t="s">
        <v>2812</v>
      </c>
      <c r="C834" s="30" t="s">
        <v>2609</v>
      </c>
      <c r="D834" s="30" t="s">
        <v>2595</v>
      </c>
      <c r="E834" s="30"/>
      <c r="F834" s="30"/>
      <c r="G834" s="39">
        <v>10</v>
      </c>
      <c r="H834" s="30" t="s">
        <v>2993</v>
      </c>
      <c r="I834" s="28">
        <v>62</v>
      </c>
      <c r="J834" s="29">
        <v>5</v>
      </c>
      <c r="K834" s="29">
        <v>11</v>
      </c>
      <c r="L834" s="29">
        <v>7</v>
      </c>
      <c r="M834" s="29">
        <v>22</v>
      </c>
      <c r="N834" s="29">
        <v>17</v>
      </c>
      <c r="O834" s="38">
        <f t="shared" si="85"/>
        <v>50</v>
      </c>
      <c r="P834" s="38">
        <f t="shared" si="86"/>
        <v>110</v>
      </c>
      <c r="Q834" s="38">
        <f t="shared" si="87"/>
        <v>70</v>
      </c>
      <c r="R834" s="38">
        <f t="shared" si="88"/>
        <v>220</v>
      </c>
      <c r="S834" s="38">
        <f t="shared" si="89"/>
        <v>170</v>
      </c>
      <c r="T834" s="28">
        <f t="shared" si="90"/>
        <v>0</v>
      </c>
    </row>
    <row r="835" spans="1:20">
      <c r="A835" s="28" t="str">
        <f t="shared" si="91"/>
        <v>L0079883</v>
      </c>
      <c r="B835" s="30" t="s">
        <v>2980</v>
      </c>
      <c r="C835" s="30" t="s">
        <v>2609</v>
      </c>
      <c r="D835" s="30" t="s">
        <v>2606</v>
      </c>
      <c r="E835" s="30"/>
      <c r="F835" s="30"/>
      <c r="G835" s="39">
        <v>4</v>
      </c>
      <c r="H835" s="30" t="s">
        <v>2993</v>
      </c>
      <c r="I835" s="28">
        <v>62</v>
      </c>
      <c r="J835" s="29">
        <v>5</v>
      </c>
      <c r="K835" s="29">
        <v>11</v>
      </c>
      <c r="L835" s="29">
        <v>7</v>
      </c>
      <c r="M835" s="29">
        <v>22</v>
      </c>
      <c r="N835" s="29">
        <v>17</v>
      </c>
      <c r="O835" s="38">
        <f t="shared" ref="O835:O898" si="92">J835*G835</f>
        <v>20</v>
      </c>
      <c r="P835" s="38">
        <f t="shared" ref="P835:P898" si="93">K835*G835</f>
        <v>44</v>
      </c>
      <c r="Q835" s="38">
        <f t="shared" ref="Q835:Q898" si="94">L835*G835</f>
        <v>28</v>
      </c>
      <c r="R835" s="38">
        <f t="shared" ref="R835:R898" si="95">M835*G835</f>
        <v>88</v>
      </c>
      <c r="S835" s="38">
        <f t="shared" ref="S835:S898" si="96">G835*N835</f>
        <v>68</v>
      </c>
      <c r="T835" s="28">
        <f t="shared" ref="T835:T898" si="97">I835-J835-K835-L835-M835-N835</f>
        <v>0</v>
      </c>
    </row>
    <row r="836" spans="1:20">
      <c r="A836" s="28" t="str">
        <f t="shared" si="91"/>
        <v>L0014021</v>
      </c>
      <c r="B836" s="30" t="s">
        <v>2815</v>
      </c>
      <c r="C836" s="30" t="s">
        <v>2609</v>
      </c>
      <c r="D836" s="30" t="s">
        <v>2595</v>
      </c>
      <c r="E836" s="30"/>
      <c r="F836" s="30"/>
      <c r="G836" s="39">
        <v>4</v>
      </c>
      <c r="H836" s="30" t="s">
        <v>2993</v>
      </c>
      <c r="I836" s="28">
        <v>62</v>
      </c>
      <c r="J836" s="29">
        <v>5</v>
      </c>
      <c r="K836" s="29">
        <v>11</v>
      </c>
      <c r="L836" s="29">
        <v>7</v>
      </c>
      <c r="M836" s="29">
        <v>22</v>
      </c>
      <c r="N836" s="29">
        <v>17</v>
      </c>
      <c r="O836" s="38">
        <f t="shared" si="92"/>
        <v>20</v>
      </c>
      <c r="P836" s="38">
        <f t="shared" si="93"/>
        <v>44</v>
      </c>
      <c r="Q836" s="38">
        <f t="shared" si="94"/>
        <v>28</v>
      </c>
      <c r="R836" s="38">
        <f t="shared" si="95"/>
        <v>88</v>
      </c>
      <c r="S836" s="38">
        <f t="shared" si="96"/>
        <v>68</v>
      </c>
      <c r="T836" s="28">
        <f t="shared" si="97"/>
        <v>0</v>
      </c>
    </row>
    <row r="837" spans="1:20">
      <c r="A837" s="28" t="str">
        <f t="shared" si="91"/>
        <v>L0563393</v>
      </c>
      <c r="B837" s="30" t="s">
        <v>2981</v>
      </c>
      <c r="C837" s="30" t="s">
        <v>2609</v>
      </c>
      <c r="D837" s="30" t="s">
        <v>2606</v>
      </c>
      <c r="E837" s="30"/>
      <c r="F837" s="31" t="s">
        <v>2982</v>
      </c>
      <c r="G837" s="39">
        <v>4</v>
      </c>
      <c r="H837" s="30" t="s">
        <v>2993</v>
      </c>
      <c r="I837" s="28">
        <v>62</v>
      </c>
      <c r="J837" s="29">
        <v>5</v>
      </c>
      <c r="K837" s="29">
        <v>11</v>
      </c>
      <c r="L837" s="29">
        <v>7</v>
      </c>
      <c r="M837" s="29">
        <v>22</v>
      </c>
      <c r="N837" s="29">
        <v>17</v>
      </c>
      <c r="O837" s="38">
        <f t="shared" si="92"/>
        <v>20</v>
      </c>
      <c r="P837" s="38">
        <f t="shared" si="93"/>
        <v>44</v>
      </c>
      <c r="Q837" s="38">
        <f t="shared" si="94"/>
        <v>28</v>
      </c>
      <c r="R837" s="38">
        <f t="shared" si="95"/>
        <v>88</v>
      </c>
      <c r="S837" s="38">
        <f t="shared" si="96"/>
        <v>68</v>
      </c>
      <c r="T837" s="28">
        <f t="shared" si="97"/>
        <v>0</v>
      </c>
    </row>
    <row r="838" spans="1:20">
      <c r="A838" s="28" t="str">
        <f t="shared" si="91"/>
        <v>L0563394</v>
      </c>
      <c r="B838" s="30" t="s">
        <v>2983</v>
      </c>
      <c r="C838" s="30" t="s">
        <v>2609</v>
      </c>
      <c r="D838" s="30" t="s">
        <v>2606</v>
      </c>
      <c r="E838" s="30"/>
      <c r="F838" s="31" t="s">
        <v>2984</v>
      </c>
      <c r="G838" s="39">
        <v>2</v>
      </c>
      <c r="H838" s="30" t="s">
        <v>2993</v>
      </c>
      <c r="I838" s="28">
        <v>62</v>
      </c>
      <c r="J838" s="29">
        <v>5</v>
      </c>
      <c r="K838" s="29">
        <v>11</v>
      </c>
      <c r="L838" s="29">
        <v>7</v>
      </c>
      <c r="M838" s="29">
        <v>22</v>
      </c>
      <c r="N838" s="29">
        <v>17</v>
      </c>
      <c r="O838" s="38">
        <f t="shared" si="92"/>
        <v>10</v>
      </c>
      <c r="P838" s="38">
        <f t="shared" si="93"/>
        <v>22</v>
      </c>
      <c r="Q838" s="38">
        <f t="shared" si="94"/>
        <v>14</v>
      </c>
      <c r="R838" s="38">
        <f t="shared" si="95"/>
        <v>44</v>
      </c>
      <c r="S838" s="38">
        <f t="shared" si="96"/>
        <v>34</v>
      </c>
      <c r="T838" s="28">
        <f t="shared" si="97"/>
        <v>0</v>
      </c>
    </row>
    <row r="839" spans="1:20">
      <c r="A839" s="28" t="str">
        <f t="shared" si="91"/>
        <v>L0575070</v>
      </c>
      <c r="B839" s="32" t="s">
        <v>2985</v>
      </c>
      <c r="C839" s="32" t="s">
        <v>2609</v>
      </c>
      <c r="D839" s="32" t="s">
        <v>2606</v>
      </c>
      <c r="E839" s="30"/>
      <c r="F839" s="30" t="s">
        <v>2986</v>
      </c>
      <c r="G839" s="35">
        <v>2</v>
      </c>
      <c r="H839" s="30" t="s">
        <v>2993</v>
      </c>
      <c r="I839" s="28">
        <v>62</v>
      </c>
      <c r="J839" s="29">
        <v>5</v>
      </c>
      <c r="K839" s="29">
        <v>11</v>
      </c>
      <c r="L839" s="29">
        <v>7</v>
      </c>
      <c r="M839" s="29">
        <v>22</v>
      </c>
      <c r="N839" s="29">
        <v>17</v>
      </c>
      <c r="O839" s="38">
        <f t="shared" si="92"/>
        <v>10</v>
      </c>
      <c r="P839" s="38">
        <f t="shared" si="93"/>
        <v>22</v>
      </c>
      <c r="Q839" s="38">
        <f t="shared" si="94"/>
        <v>14</v>
      </c>
      <c r="R839" s="38">
        <f t="shared" si="95"/>
        <v>44</v>
      </c>
      <c r="S839" s="38">
        <f t="shared" si="96"/>
        <v>34</v>
      </c>
      <c r="T839" s="28">
        <f t="shared" si="97"/>
        <v>0</v>
      </c>
    </row>
    <row r="840" spans="1:20">
      <c r="A840" s="28" t="str">
        <f t="shared" si="91"/>
        <v>L0016425</v>
      </c>
      <c r="B840" s="30" t="s">
        <v>2812</v>
      </c>
      <c r="C840" s="30" t="s">
        <v>2609</v>
      </c>
      <c r="D840" s="30" t="s">
        <v>2595</v>
      </c>
      <c r="E840" s="30"/>
      <c r="F840" s="30"/>
      <c r="G840" s="35">
        <v>4</v>
      </c>
      <c r="H840" s="30" t="s">
        <v>2993</v>
      </c>
      <c r="I840" s="28">
        <v>62</v>
      </c>
      <c r="J840" s="29">
        <v>5</v>
      </c>
      <c r="K840" s="29">
        <v>11</v>
      </c>
      <c r="L840" s="29">
        <v>7</v>
      </c>
      <c r="M840" s="29">
        <v>22</v>
      </c>
      <c r="N840" s="29">
        <v>17</v>
      </c>
      <c r="O840" s="38">
        <f t="shared" si="92"/>
        <v>20</v>
      </c>
      <c r="P840" s="38">
        <f t="shared" si="93"/>
        <v>44</v>
      </c>
      <c r="Q840" s="38">
        <f t="shared" si="94"/>
        <v>28</v>
      </c>
      <c r="R840" s="38">
        <f t="shared" si="95"/>
        <v>88</v>
      </c>
      <c r="S840" s="38">
        <f t="shared" si="96"/>
        <v>68</v>
      </c>
      <c r="T840" s="28">
        <f t="shared" si="97"/>
        <v>0</v>
      </c>
    </row>
    <row r="841" spans="1:20">
      <c r="A841" s="28" t="str">
        <f t="shared" si="91"/>
        <v>L0575080</v>
      </c>
      <c r="B841" s="32" t="s">
        <v>2816</v>
      </c>
      <c r="C841" s="32" t="s">
        <v>2594</v>
      </c>
      <c r="D841" s="32" t="s">
        <v>2606</v>
      </c>
      <c r="E841" s="30"/>
      <c r="F841" s="30" t="s">
        <v>2817</v>
      </c>
      <c r="G841" s="35">
        <v>1</v>
      </c>
      <c r="H841" s="30" t="s">
        <v>2993</v>
      </c>
      <c r="I841" s="28">
        <v>62</v>
      </c>
      <c r="J841" s="29">
        <v>5</v>
      </c>
      <c r="K841" s="29">
        <v>11</v>
      </c>
      <c r="L841" s="29">
        <v>7</v>
      </c>
      <c r="M841" s="29">
        <v>22</v>
      </c>
      <c r="N841" s="29">
        <v>17</v>
      </c>
      <c r="O841" s="38">
        <f t="shared" si="92"/>
        <v>5</v>
      </c>
      <c r="P841" s="38">
        <f t="shared" si="93"/>
        <v>11</v>
      </c>
      <c r="Q841" s="38">
        <f t="shared" si="94"/>
        <v>7</v>
      </c>
      <c r="R841" s="38">
        <f t="shared" si="95"/>
        <v>22</v>
      </c>
      <c r="S841" s="38">
        <f t="shared" si="96"/>
        <v>17</v>
      </c>
      <c r="T841" s="28">
        <f t="shared" si="97"/>
        <v>0</v>
      </c>
    </row>
    <row r="842" spans="1:20">
      <c r="A842" s="28" t="str">
        <f t="shared" si="91"/>
        <v>L0129543</v>
      </c>
      <c r="B842" s="30" t="s">
        <v>2818</v>
      </c>
      <c r="C842" s="30" t="s">
        <v>2609</v>
      </c>
      <c r="D842" s="30" t="s">
        <v>2606</v>
      </c>
      <c r="E842" s="30"/>
      <c r="F842" s="30"/>
      <c r="G842" s="35">
        <v>8</v>
      </c>
      <c r="H842" s="30" t="s">
        <v>2993</v>
      </c>
      <c r="I842" s="28">
        <v>62</v>
      </c>
      <c r="J842" s="29">
        <v>5</v>
      </c>
      <c r="K842" s="29">
        <v>11</v>
      </c>
      <c r="L842" s="29">
        <v>7</v>
      </c>
      <c r="M842" s="29">
        <v>22</v>
      </c>
      <c r="N842" s="29">
        <v>17</v>
      </c>
      <c r="O842" s="38">
        <f t="shared" si="92"/>
        <v>40</v>
      </c>
      <c r="P842" s="38">
        <f t="shared" si="93"/>
        <v>88</v>
      </c>
      <c r="Q842" s="38">
        <f t="shared" si="94"/>
        <v>56</v>
      </c>
      <c r="R842" s="38">
        <f t="shared" si="95"/>
        <v>176</v>
      </c>
      <c r="S842" s="38">
        <f t="shared" si="96"/>
        <v>136</v>
      </c>
      <c r="T842" s="28">
        <f t="shared" si="97"/>
        <v>0</v>
      </c>
    </row>
    <row r="843" spans="1:20">
      <c r="A843" s="28" t="str">
        <f t="shared" si="91"/>
        <v>L0329897</v>
      </c>
      <c r="B843" s="30" t="s">
        <v>2819</v>
      </c>
      <c r="C843" s="30" t="s">
        <v>2609</v>
      </c>
      <c r="D843" s="30" t="s">
        <v>2606</v>
      </c>
      <c r="E843" s="30"/>
      <c r="F843" s="30"/>
      <c r="G843" s="35">
        <v>8</v>
      </c>
      <c r="H843" s="30" t="s">
        <v>2993</v>
      </c>
      <c r="I843" s="28">
        <v>62</v>
      </c>
      <c r="J843" s="29">
        <v>5</v>
      </c>
      <c r="K843" s="29">
        <v>11</v>
      </c>
      <c r="L843" s="29">
        <v>7</v>
      </c>
      <c r="M843" s="29">
        <v>22</v>
      </c>
      <c r="N843" s="29">
        <v>17</v>
      </c>
      <c r="O843" s="38">
        <f t="shared" si="92"/>
        <v>40</v>
      </c>
      <c r="P843" s="38">
        <f t="shared" si="93"/>
        <v>88</v>
      </c>
      <c r="Q843" s="38">
        <f t="shared" si="94"/>
        <v>56</v>
      </c>
      <c r="R843" s="38">
        <f t="shared" si="95"/>
        <v>176</v>
      </c>
      <c r="S843" s="38">
        <f t="shared" si="96"/>
        <v>136</v>
      </c>
      <c r="T843" s="28">
        <f t="shared" si="97"/>
        <v>0</v>
      </c>
    </row>
    <row r="844" spans="1:20">
      <c r="A844" s="28" t="str">
        <f t="shared" si="91"/>
        <v>L0016425</v>
      </c>
      <c r="B844" s="30" t="s">
        <v>2812</v>
      </c>
      <c r="C844" s="30" t="s">
        <v>2609</v>
      </c>
      <c r="D844" s="30" t="s">
        <v>2595</v>
      </c>
      <c r="E844" s="30"/>
      <c r="F844" s="30"/>
      <c r="G844" s="35">
        <v>2</v>
      </c>
      <c r="H844" s="30" t="s">
        <v>2993</v>
      </c>
      <c r="I844" s="28">
        <v>62</v>
      </c>
      <c r="J844" s="29">
        <v>5</v>
      </c>
      <c r="K844" s="29">
        <v>11</v>
      </c>
      <c r="L844" s="29">
        <v>7</v>
      </c>
      <c r="M844" s="29">
        <v>22</v>
      </c>
      <c r="N844" s="29">
        <v>17</v>
      </c>
      <c r="O844" s="38">
        <f t="shared" si="92"/>
        <v>10</v>
      </c>
      <c r="P844" s="38">
        <f t="shared" si="93"/>
        <v>22</v>
      </c>
      <c r="Q844" s="38">
        <f t="shared" si="94"/>
        <v>14</v>
      </c>
      <c r="R844" s="38">
        <f t="shared" si="95"/>
        <v>44</v>
      </c>
      <c r="S844" s="38">
        <f t="shared" si="96"/>
        <v>34</v>
      </c>
      <c r="T844" s="28">
        <f t="shared" si="97"/>
        <v>0</v>
      </c>
    </row>
    <row r="845" spans="1:20">
      <c r="A845" s="28" t="str">
        <f t="shared" si="91"/>
        <v>L0316506</v>
      </c>
      <c r="B845" s="30" t="s">
        <v>2820</v>
      </c>
      <c r="C845" s="30" t="s">
        <v>2609</v>
      </c>
      <c r="D845" s="30" t="s">
        <v>2595</v>
      </c>
      <c r="E845" s="30"/>
      <c r="F845" s="30"/>
      <c r="G845" s="35">
        <v>4</v>
      </c>
      <c r="H845" s="30" t="s">
        <v>2993</v>
      </c>
      <c r="I845" s="28">
        <v>62</v>
      </c>
      <c r="J845" s="29">
        <v>5</v>
      </c>
      <c r="K845" s="29">
        <v>11</v>
      </c>
      <c r="L845" s="29">
        <v>7</v>
      </c>
      <c r="M845" s="29">
        <v>22</v>
      </c>
      <c r="N845" s="29">
        <v>17</v>
      </c>
      <c r="O845" s="38">
        <f t="shared" si="92"/>
        <v>20</v>
      </c>
      <c r="P845" s="38">
        <f t="shared" si="93"/>
        <v>44</v>
      </c>
      <c r="Q845" s="38">
        <f t="shared" si="94"/>
        <v>28</v>
      </c>
      <c r="R845" s="38">
        <f t="shared" si="95"/>
        <v>88</v>
      </c>
      <c r="S845" s="38">
        <f t="shared" si="96"/>
        <v>68</v>
      </c>
      <c r="T845" s="28">
        <f t="shared" si="97"/>
        <v>0</v>
      </c>
    </row>
    <row r="846" spans="1:20">
      <c r="A846" s="28" t="str">
        <f t="shared" si="91"/>
        <v>L0508726</v>
      </c>
      <c r="B846" s="31" t="s">
        <v>2821</v>
      </c>
      <c r="C846" s="31" t="s">
        <v>2609</v>
      </c>
      <c r="D846" s="31" t="s">
        <v>2606</v>
      </c>
      <c r="E846" s="30"/>
      <c r="F846" s="30"/>
      <c r="G846" s="35">
        <v>6</v>
      </c>
      <c r="H846" s="30" t="s">
        <v>2993</v>
      </c>
      <c r="I846" s="28">
        <v>62</v>
      </c>
      <c r="J846" s="29">
        <v>5</v>
      </c>
      <c r="K846" s="29">
        <v>11</v>
      </c>
      <c r="L846" s="29">
        <v>7</v>
      </c>
      <c r="M846" s="29">
        <v>22</v>
      </c>
      <c r="N846" s="29">
        <v>17</v>
      </c>
      <c r="O846" s="38">
        <f t="shared" si="92"/>
        <v>30</v>
      </c>
      <c r="P846" s="38">
        <f t="shared" si="93"/>
        <v>66</v>
      </c>
      <c r="Q846" s="38">
        <f t="shared" si="94"/>
        <v>42</v>
      </c>
      <c r="R846" s="38">
        <f t="shared" si="95"/>
        <v>132</v>
      </c>
      <c r="S846" s="38">
        <f t="shared" si="96"/>
        <v>102</v>
      </c>
      <c r="T846" s="28">
        <f t="shared" si="97"/>
        <v>0</v>
      </c>
    </row>
    <row r="847" spans="1:20">
      <c r="A847" s="28" t="str">
        <f t="shared" si="91"/>
        <v>L0010009</v>
      </c>
      <c r="B847" s="30" t="s">
        <v>2803</v>
      </c>
      <c r="C847" s="30" t="s">
        <v>2609</v>
      </c>
      <c r="D847" s="30" t="s">
        <v>2595</v>
      </c>
      <c r="E847" s="30"/>
      <c r="F847" s="30"/>
      <c r="G847" s="35">
        <v>2</v>
      </c>
      <c r="H847" s="30" t="s">
        <v>2993</v>
      </c>
      <c r="I847" s="28">
        <v>62</v>
      </c>
      <c r="J847" s="29">
        <v>5</v>
      </c>
      <c r="K847" s="29">
        <v>11</v>
      </c>
      <c r="L847" s="29">
        <v>7</v>
      </c>
      <c r="M847" s="29">
        <v>22</v>
      </c>
      <c r="N847" s="29">
        <v>17</v>
      </c>
      <c r="O847" s="38">
        <f t="shared" si="92"/>
        <v>10</v>
      </c>
      <c r="P847" s="38">
        <f t="shared" si="93"/>
        <v>22</v>
      </c>
      <c r="Q847" s="38">
        <f t="shared" si="94"/>
        <v>14</v>
      </c>
      <c r="R847" s="38">
        <f t="shared" si="95"/>
        <v>44</v>
      </c>
      <c r="S847" s="38">
        <f t="shared" si="96"/>
        <v>34</v>
      </c>
      <c r="T847" s="28">
        <f t="shared" si="97"/>
        <v>0</v>
      </c>
    </row>
    <row r="848" spans="1:20">
      <c r="A848" s="28" t="str">
        <f t="shared" si="91"/>
        <v>L0335255</v>
      </c>
      <c r="B848" s="30" t="s">
        <v>2822</v>
      </c>
      <c r="C848" s="30" t="s">
        <v>2609</v>
      </c>
      <c r="D848" s="30" t="s">
        <v>2606</v>
      </c>
      <c r="E848" s="30"/>
      <c r="F848" s="30"/>
      <c r="G848" s="35">
        <v>4</v>
      </c>
      <c r="H848" s="30" t="s">
        <v>2993</v>
      </c>
      <c r="I848" s="28">
        <v>62</v>
      </c>
      <c r="J848" s="29">
        <v>5</v>
      </c>
      <c r="K848" s="29">
        <v>11</v>
      </c>
      <c r="L848" s="29">
        <v>7</v>
      </c>
      <c r="M848" s="29">
        <v>22</v>
      </c>
      <c r="N848" s="29">
        <v>17</v>
      </c>
      <c r="O848" s="38">
        <f t="shared" si="92"/>
        <v>20</v>
      </c>
      <c r="P848" s="38">
        <f t="shared" si="93"/>
        <v>44</v>
      </c>
      <c r="Q848" s="38">
        <f t="shared" si="94"/>
        <v>28</v>
      </c>
      <c r="R848" s="38">
        <f t="shared" si="95"/>
        <v>88</v>
      </c>
      <c r="S848" s="38">
        <f t="shared" si="96"/>
        <v>68</v>
      </c>
      <c r="T848" s="28">
        <f t="shared" si="97"/>
        <v>0</v>
      </c>
    </row>
    <row r="849" spans="1:20">
      <c r="A849" s="28" t="str">
        <f t="shared" si="91"/>
        <v>L0200109</v>
      </c>
      <c r="B849" s="31" t="s">
        <v>2809</v>
      </c>
      <c r="C849" s="30" t="s">
        <v>2609</v>
      </c>
      <c r="D849" s="30" t="s">
        <v>2606</v>
      </c>
      <c r="E849" s="30"/>
      <c r="F849" s="30"/>
      <c r="G849" s="35">
        <v>160</v>
      </c>
      <c r="H849" s="30" t="s">
        <v>2993</v>
      </c>
      <c r="I849" s="28">
        <v>62</v>
      </c>
      <c r="J849" s="29">
        <v>5</v>
      </c>
      <c r="K849" s="29">
        <v>11</v>
      </c>
      <c r="L849" s="29">
        <v>7</v>
      </c>
      <c r="M849" s="29">
        <v>22</v>
      </c>
      <c r="N849" s="29">
        <v>17</v>
      </c>
      <c r="O849" s="38">
        <f t="shared" si="92"/>
        <v>800</v>
      </c>
      <c r="P849" s="38">
        <f t="shared" si="93"/>
        <v>1760</v>
      </c>
      <c r="Q849" s="38">
        <f t="shared" si="94"/>
        <v>1120</v>
      </c>
      <c r="R849" s="38">
        <f t="shared" si="95"/>
        <v>3520</v>
      </c>
      <c r="S849" s="38">
        <f t="shared" si="96"/>
        <v>2720</v>
      </c>
      <c r="T849" s="28">
        <f t="shared" si="97"/>
        <v>0</v>
      </c>
    </row>
    <row r="850" spans="1:20">
      <c r="A850" s="28" t="str">
        <f t="shared" si="91"/>
        <v>L0494817</v>
      </c>
      <c r="B850" s="32" t="s">
        <v>2987</v>
      </c>
      <c r="C850" s="32" t="s">
        <v>2609</v>
      </c>
      <c r="D850" s="32" t="s">
        <v>2624</v>
      </c>
      <c r="E850" s="30"/>
      <c r="F850" s="30" t="s">
        <v>2988</v>
      </c>
      <c r="G850" s="35">
        <v>1</v>
      </c>
      <c r="H850" s="30" t="s">
        <v>2993</v>
      </c>
      <c r="I850" s="28">
        <v>62</v>
      </c>
      <c r="J850" s="29">
        <v>5</v>
      </c>
      <c r="K850" s="29">
        <v>11</v>
      </c>
      <c r="L850" s="29">
        <v>7</v>
      </c>
      <c r="M850" s="29">
        <v>22</v>
      </c>
      <c r="N850" s="29">
        <v>17</v>
      </c>
      <c r="O850" s="38">
        <f t="shared" si="92"/>
        <v>5</v>
      </c>
      <c r="P850" s="38">
        <f t="shared" si="93"/>
        <v>11</v>
      </c>
      <c r="Q850" s="38">
        <f t="shared" si="94"/>
        <v>7</v>
      </c>
      <c r="R850" s="38">
        <f t="shared" si="95"/>
        <v>22</v>
      </c>
      <c r="S850" s="38">
        <f t="shared" si="96"/>
        <v>17</v>
      </c>
      <c r="T850" s="28">
        <f t="shared" si="97"/>
        <v>0</v>
      </c>
    </row>
    <row r="851" spans="1:20">
      <c r="A851" s="28" t="str">
        <f t="shared" si="91"/>
        <v>L0386345</v>
      </c>
      <c r="B851" s="30" t="s">
        <v>2811</v>
      </c>
      <c r="C851" s="30" t="s">
        <v>2609</v>
      </c>
      <c r="D851" s="30" t="s">
        <v>2606</v>
      </c>
      <c r="E851" s="30"/>
      <c r="F851" s="30"/>
      <c r="G851" s="35">
        <v>4</v>
      </c>
      <c r="H851" s="30" t="s">
        <v>2993</v>
      </c>
      <c r="I851" s="28">
        <v>62</v>
      </c>
      <c r="J851" s="29">
        <v>5</v>
      </c>
      <c r="K851" s="29">
        <v>11</v>
      </c>
      <c r="L851" s="29">
        <v>7</v>
      </c>
      <c r="M851" s="29">
        <v>22</v>
      </c>
      <c r="N851" s="29">
        <v>17</v>
      </c>
      <c r="O851" s="38">
        <f t="shared" si="92"/>
        <v>20</v>
      </c>
      <c r="P851" s="38">
        <f t="shared" si="93"/>
        <v>44</v>
      </c>
      <c r="Q851" s="38">
        <f t="shared" si="94"/>
        <v>28</v>
      </c>
      <c r="R851" s="38">
        <f t="shared" si="95"/>
        <v>88</v>
      </c>
      <c r="S851" s="38">
        <f t="shared" si="96"/>
        <v>68</v>
      </c>
      <c r="T851" s="28">
        <f t="shared" si="97"/>
        <v>0</v>
      </c>
    </row>
    <row r="852" spans="1:20">
      <c r="A852" s="28" t="str">
        <f t="shared" si="91"/>
        <v>L0179636</v>
      </c>
      <c r="B852" s="30" t="s">
        <v>2989</v>
      </c>
      <c r="C852" s="30" t="s">
        <v>2609</v>
      </c>
      <c r="D852" s="30" t="s">
        <v>2595</v>
      </c>
      <c r="E852" s="30"/>
      <c r="F852" s="30"/>
      <c r="G852" s="35">
        <v>4</v>
      </c>
      <c r="H852" s="30" t="s">
        <v>2993</v>
      </c>
      <c r="I852" s="28">
        <v>62</v>
      </c>
      <c r="J852" s="29">
        <v>5</v>
      </c>
      <c r="K852" s="29">
        <v>11</v>
      </c>
      <c r="L852" s="29">
        <v>7</v>
      </c>
      <c r="M852" s="29">
        <v>22</v>
      </c>
      <c r="N852" s="29">
        <v>17</v>
      </c>
      <c r="O852" s="38">
        <f t="shared" si="92"/>
        <v>20</v>
      </c>
      <c r="P852" s="38">
        <f t="shared" si="93"/>
        <v>44</v>
      </c>
      <c r="Q852" s="38">
        <f t="shared" si="94"/>
        <v>28</v>
      </c>
      <c r="R852" s="38">
        <f t="shared" si="95"/>
        <v>88</v>
      </c>
      <c r="S852" s="38">
        <f t="shared" si="96"/>
        <v>68</v>
      </c>
      <c r="T852" s="28">
        <f t="shared" si="97"/>
        <v>0</v>
      </c>
    </row>
    <row r="853" spans="1:20">
      <c r="A853" s="28" t="str">
        <f t="shared" si="91"/>
        <v>L0179636</v>
      </c>
      <c r="B853" s="30" t="s">
        <v>2989</v>
      </c>
      <c r="C853" s="30" t="s">
        <v>2609</v>
      </c>
      <c r="D853" s="30" t="s">
        <v>2595</v>
      </c>
      <c r="E853" s="30"/>
      <c r="F853" s="30"/>
      <c r="G853" s="35">
        <v>4</v>
      </c>
      <c r="H853" s="30" t="s">
        <v>2993</v>
      </c>
      <c r="I853" s="28">
        <v>62</v>
      </c>
      <c r="J853" s="29">
        <v>5</v>
      </c>
      <c r="K853" s="29">
        <v>11</v>
      </c>
      <c r="L853" s="29">
        <v>7</v>
      </c>
      <c r="M853" s="29">
        <v>22</v>
      </c>
      <c r="N853" s="29">
        <v>17</v>
      </c>
      <c r="O853" s="38">
        <f t="shared" si="92"/>
        <v>20</v>
      </c>
      <c r="P853" s="38">
        <f t="shared" si="93"/>
        <v>44</v>
      </c>
      <c r="Q853" s="38">
        <f t="shared" si="94"/>
        <v>28</v>
      </c>
      <c r="R853" s="38">
        <f t="shared" si="95"/>
        <v>88</v>
      </c>
      <c r="S853" s="38">
        <f t="shared" si="96"/>
        <v>68</v>
      </c>
      <c r="T853" s="28">
        <f t="shared" si="97"/>
        <v>0</v>
      </c>
    </row>
    <row r="854" spans="1:20">
      <c r="A854" s="28" t="str">
        <f t="shared" si="91"/>
        <v>L0010009</v>
      </c>
      <c r="B854" s="30" t="s">
        <v>2803</v>
      </c>
      <c r="C854" s="30" t="s">
        <v>2609</v>
      </c>
      <c r="D854" s="30" t="s">
        <v>2595</v>
      </c>
      <c r="E854" s="30"/>
      <c r="F854" s="30"/>
      <c r="G854" s="35">
        <v>2</v>
      </c>
      <c r="H854" s="30" t="s">
        <v>2993</v>
      </c>
      <c r="I854" s="28">
        <v>62</v>
      </c>
      <c r="J854" s="29">
        <v>5</v>
      </c>
      <c r="K854" s="29">
        <v>11</v>
      </c>
      <c r="L854" s="29">
        <v>7</v>
      </c>
      <c r="M854" s="29">
        <v>22</v>
      </c>
      <c r="N854" s="29">
        <v>17</v>
      </c>
      <c r="O854" s="38">
        <f t="shared" si="92"/>
        <v>10</v>
      </c>
      <c r="P854" s="38">
        <f t="shared" si="93"/>
        <v>22</v>
      </c>
      <c r="Q854" s="38">
        <f t="shared" si="94"/>
        <v>14</v>
      </c>
      <c r="R854" s="38">
        <f t="shared" si="95"/>
        <v>44</v>
      </c>
      <c r="S854" s="38">
        <f t="shared" si="96"/>
        <v>34</v>
      </c>
      <c r="T854" s="28">
        <f t="shared" si="97"/>
        <v>0</v>
      </c>
    </row>
    <row r="855" spans="1:20">
      <c r="A855" s="28" t="str">
        <f t="shared" si="91"/>
        <v>L0556207</v>
      </c>
      <c r="B855" s="30" t="s">
        <v>2990</v>
      </c>
      <c r="C855" s="30" t="s">
        <v>2609</v>
      </c>
      <c r="D855" s="30" t="s">
        <v>2606</v>
      </c>
      <c r="E855" s="30"/>
      <c r="F855" s="30"/>
      <c r="G855" s="35">
        <v>4</v>
      </c>
      <c r="H855" s="30" t="s">
        <v>2993</v>
      </c>
      <c r="I855" s="28">
        <v>62</v>
      </c>
      <c r="J855" s="29">
        <v>5</v>
      </c>
      <c r="K855" s="29">
        <v>11</v>
      </c>
      <c r="L855" s="29">
        <v>7</v>
      </c>
      <c r="M855" s="29">
        <v>22</v>
      </c>
      <c r="N855" s="29">
        <v>17</v>
      </c>
      <c r="O855" s="38">
        <f t="shared" si="92"/>
        <v>20</v>
      </c>
      <c r="P855" s="38">
        <f t="shared" si="93"/>
        <v>44</v>
      </c>
      <c r="Q855" s="38">
        <f t="shared" si="94"/>
        <v>28</v>
      </c>
      <c r="R855" s="38">
        <f t="shared" si="95"/>
        <v>88</v>
      </c>
      <c r="S855" s="38">
        <f t="shared" si="96"/>
        <v>68</v>
      </c>
      <c r="T855" s="28">
        <f t="shared" si="97"/>
        <v>0</v>
      </c>
    </row>
    <row r="856" spans="1:20">
      <c r="A856" s="28" t="str">
        <f t="shared" si="91"/>
        <v>L0575050</v>
      </c>
      <c r="B856" s="32" t="s">
        <v>2991</v>
      </c>
      <c r="C856" s="32" t="s">
        <v>2609</v>
      </c>
      <c r="D856" s="32" t="s">
        <v>2606</v>
      </c>
      <c r="E856" s="30"/>
      <c r="F856" s="30" t="s">
        <v>2992</v>
      </c>
      <c r="G856" s="35">
        <v>1</v>
      </c>
      <c r="H856" s="30" t="s">
        <v>2993</v>
      </c>
      <c r="I856" s="28">
        <v>62</v>
      </c>
      <c r="J856" s="29">
        <v>5</v>
      </c>
      <c r="K856" s="29">
        <v>11</v>
      </c>
      <c r="L856" s="29">
        <v>7</v>
      </c>
      <c r="M856" s="29">
        <v>22</v>
      </c>
      <c r="N856" s="29">
        <v>17</v>
      </c>
      <c r="O856" s="38">
        <f t="shared" si="92"/>
        <v>5</v>
      </c>
      <c r="P856" s="38">
        <f t="shared" si="93"/>
        <v>11</v>
      </c>
      <c r="Q856" s="38">
        <f t="shared" si="94"/>
        <v>7</v>
      </c>
      <c r="R856" s="38">
        <f t="shared" si="95"/>
        <v>22</v>
      </c>
      <c r="S856" s="38">
        <f t="shared" si="96"/>
        <v>17</v>
      </c>
      <c r="T856" s="28">
        <f t="shared" si="97"/>
        <v>0</v>
      </c>
    </row>
    <row r="857" spans="1:20">
      <c r="A857" s="28" t="str">
        <f t="shared" si="91"/>
        <v/>
      </c>
      <c r="B857" s="28"/>
      <c r="C857" s="28"/>
      <c r="D857" s="28"/>
      <c r="E857" s="28"/>
      <c r="F857" s="28"/>
      <c r="G857" s="28"/>
      <c r="H857" s="28"/>
      <c r="I857" s="28"/>
      <c r="J857" s="29"/>
      <c r="K857" s="29"/>
      <c r="L857" s="29"/>
      <c r="M857" s="29"/>
      <c r="N857" s="29"/>
      <c r="O857" s="38">
        <f t="shared" si="92"/>
        <v>0</v>
      </c>
      <c r="P857" s="38">
        <f t="shared" si="93"/>
        <v>0</v>
      </c>
      <c r="Q857" s="38">
        <f t="shared" si="94"/>
        <v>0</v>
      </c>
      <c r="R857" s="38">
        <f t="shared" si="95"/>
        <v>0</v>
      </c>
      <c r="S857" s="38">
        <f t="shared" si="96"/>
        <v>0</v>
      </c>
      <c r="T857" s="28">
        <f t="shared" si="97"/>
        <v>0</v>
      </c>
    </row>
    <row r="858" spans="1:20">
      <c r="A858" s="28" t="str">
        <f t="shared" si="91"/>
        <v>L0490178PVJ</v>
      </c>
      <c r="B858" s="30" t="s">
        <v>2854</v>
      </c>
      <c r="C858" s="30" t="s">
        <v>2594</v>
      </c>
      <c r="D858" s="908" t="s">
        <v>2595</v>
      </c>
      <c r="E858" s="30" t="s">
        <v>2596</v>
      </c>
      <c r="F858" s="32" t="s">
        <v>2855</v>
      </c>
      <c r="G858" s="33">
        <v>1</v>
      </c>
      <c r="H858" s="30" t="s">
        <v>2998</v>
      </c>
      <c r="I858" s="28">
        <v>4</v>
      </c>
      <c r="J858" s="29"/>
      <c r="K858" s="29"/>
      <c r="L858" s="29">
        <v>1</v>
      </c>
      <c r="M858" s="29">
        <v>3</v>
      </c>
      <c r="N858" s="29"/>
      <c r="O858" s="38">
        <f t="shared" si="92"/>
        <v>0</v>
      </c>
      <c r="P858" s="38">
        <f t="shared" si="93"/>
        <v>0</v>
      </c>
      <c r="Q858" s="38">
        <f t="shared" si="94"/>
        <v>1</v>
      </c>
      <c r="R858" s="38">
        <f t="shared" si="95"/>
        <v>3</v>
      </c>
      <c r="S858" s="38">
        <f t="shared" si="96"/>
        <v>0</v>
      </c>
      <c r="T858" s="28">
        <f t="shared" si="97"/>
        <v>0</v>
      </c>
    </row>
    <row r="859" spans="1:20">
      <c r="A859" s="28" t="str">
        <f t="shared" si="91"/>
        <v>L0490180PVJ</v>
      </c>
      <c r="B859" s="30" t="s">
        <v>2857</v>
      </c>
      <c r="C859" s="30" t="s">
        <v>2594</v>
      </c>
      <c r="D859" s="908" t="s">
        <v>2595</v>
      </c>
      <c r="E859" s="30" t="s">
        <v>2596</v>
      </c>
      <c r="F859" s="32" t="s">
        <v>2858</v>
      </c>
      <c r="G859" s="33">
        <v>1</v>
      </c>
      <c r="H859" s="30" t="s">
        <v>2998</v>
      </c>
      <c r="I859" s="28">
        <v>4</v>
      </c>
      <c r="J859" s="29"/>
      <c r="K859" s="29"/>
      <c r="L859" s="29">
        <v>1</v>
      </c>
      <c r="M859" s="29">
        <v>3</v>
      </c>
      <c r="N859" s="29"/>
      <c r="O859" s="38">
        <f t="shared" si="92"/>
        <v>0</v>
      </c>
      <c r="P859" s="38">
        <f t="shared" si="93"/>
        <v>0</v>
      </c>
      <c r="Q859" s="38">
        <f t="shared" si="94"/>
        <v>1</v>
      </c>
      <c r="R859" s="38">
        <f t="shared" si="95"/>
        <v>3</v>
      </c>
      <c r="S859" s="38">
        <f t="shared" si="96"/>
        <v>0</v>
      </c>
      <c r="T859" s="28">
        <f t="shared" si="97"/>
        <v>0</v>
      </c>
    </row>
    <row r="860" spans="1:20">
      <c r="A860" s="28" t="str">
        <f t="shared" si="91"/>
        <v>L0427631PVJ</v>
      </c>
      <c r="B860" s="30" t="s">
        <v>2859</v>
      </c>
      <c r="C860" s="31" t="s">
        <v>2662</v>
      </c>
      <c r="D860" s="30" t="s">
        <v>2606</v>
      </c>
      <c r="E860" s="30" t="s">
        <v>2596</v>
      </c>
      <c r="F860" s="32" t="s">
        <v>2860</v>
      </c>
      <c r="G860" s="33">
        <v>1</v>
      </c>
      <c r="H860" s="30" t="s">
        <v>2998</v>
      </c>
      <c r="I860" s="28">
        <v>4</v>
      </c>
      <c r="J860" s="29"/>
      <c r="K860" s="29"/>
      <c r="L860" s="29">
        <v>1</v>
      </c>
      <c r="M860" s="29">
        <v>3</v>
      </c>
      <c r="N860" s="29"/>
      <c r="O860" s="38">
        <f t="shared" si="92"/>
        <v>0</v>
      </c>
      <c r="P860" s="38">
        <f t="shared" si="93"/>
        <v>0</v>
      </c>
      <c r="Q860" s="38">
        <f t="shared" si="94"/>
        <v>1</v>
      </c>
      <c r="R860" s="38">
        <f t="shared" si="95"/>
        <v>3</v>
      </c>
      <c r="S860" s="38">
        <f t="shared" si="96"/>
        <v>0</v>
      </c>
      <c r="T860" s="28">
        <f t="shared" si="97"/>
        <v>0</v>
      </c>
    </row>
    <row r="861" spans="1:20">
      <c r="A861" s="28" t="str">
        <f t="shared" si="91"/>
        <v>L0427634PVJ</v>
      </c>
      <c r="B861" s="30" t="s">
        <v>2861</v>
      </c>
      <c r="C861" s="31" t="s">
        <v>2662</v>
      </c>
      <c r="D861" s="30" t="s">
        <v>2606</v>
      </c>
      <c r="E861" s="30" t="s">
        <v>2596</v>
      </c>
      <c r="F861" s="32" t="s">
        <v>2862</v>
      </c>
      <c r="G861" s="33">
        <v>1</v>
      </c>
      <c r="H861" s="30" t="s">
        <v>2998</v>
      </c>
      <c r="I861" s="28">
        <v>4</v>
      </c>
      <c r="J861" s="29"/>
      <c r="K861" s="29"/>
      <c r="L861" s="29">
        <v>1</v>
      </c>
      <c r="M861" s="29">
        <v>3</v>
      </c>
      <c r="N861" s="29"/>
      <c r="O861" s="38">
        <f t="shared" si="92"/>
        <v>0</v>
      </c>
      <c r="P861" s="38">
        <f t="shared" si="93"/>
        <v>0</v>
      </c>
      <c r="Q861" s="38">
        <f t="shared" si="94"/>
        <v>1</v>
      </c>
      <c r="R861" s="38">
        <f t="shared" si="95"/>
        <v>3</v>
      </c>
      <c r="S861" s="38">
        <f t="shared" si="96"/>
        <v>0</v>
      </c>
      <c r="T861" s="28">
        <f t="shared" si="97"/>
        <v>0</v>
      </c>
    </row>
    <row r="862" spans="1:20">
      <c r="A862" s="28" t="str">
        <f t="shared" si="91"/>
        <v>L0529590</v>
      </c>
      <c r="B862" s="30" t="s">
        <v>2863</v>
      </c>
      <c r="C862" s="32" t="s">
        <v>2609</v>
      </c>
      <c r="D862" s="909" t="s">
        <v>2595</v>
      </c>
      <c r="E862" s="30"/>
      <c r="F862" s="30" t="s">
        <v>2864</v>
      </c>
      <c r="G862" s="34">
        <v>2</v>
      </c>
      <c r="H862" s="30" t="s">
        <v>2998</v>
      </c>
      <c r="I862" s="28">
        <v>4</v>
      </c>
      <c r="J862" s="29"/>
      <c r="K862" s="29"/>
      <c r="L862" s="29">
        <v>1</v>
      </c>
      <c r="M862" s="29">
        <v>3</v>
      </c>
      <c r="N862" s="29"/>
      <c r="O862" s="38">
        <f t="shared" si="92"/>
        <v>0</v>
      </c>
      <c r="P862" s="38">
        <f t="shared" si="93"/>
        <v>0</v>
      </c>
      <c r="Q862" s="38">
        <f t="shared" si="94"/>
        <v>2</v>
      </c>
      <c r="R862" s="38">
        <f t="shared" si="95"/>
        <v>6</v>
      </c>
      <c r="S862" s="38">
        <f t="shared" si="96"/>
        <v>0</v>
      </c>
      <c r="T862" s="28">
        <f t="shared" si="97"/>
        <v>0</v>
      </c>
    </row>
    <row r="863" spans="1:20">
      <c r="A863" s="28" t="str">
        <f t="shared" si="91"/>
        <v>L0427674</v>
      </c>
      <c r="B863" s="30" t="s">
        <v>2865</v>
      </c>
      <c r="C863" s="30" t="s">
        <v>2609</v>
      </c>
      <c r="D863" s="30" t="s">
        <v>2610</v>
      </c>
      <c r="E863" s="30"/>
      <c r="F863" s="30" t="s">
        <v>2866</v>
      </c>
      <c r="G863" s="34">
        <v>1</v>
      </c>
      <c r="H863" s="30" t="s">
        <v>2998</v>
      </c>
      <c r="I863" s="28">
        <v>4</v>
      </c>
      <c r="J863" s="29"/>
      <c r="K863" s="29"/>
      <c r="L863" s="29">
        <v>1</v>
      </c>
      <c r="M863" s="29">
        <v>3</v>
      </c>
      <c r="N863" s="29"/>
      <c r="O863" s="38">
        <f t="shared" si="92"/>
        <v>0</v>
      </c>
      <c r="P863" s="38">
        <f t="shared" si="93"/>
        <v>0</v>
      </c>
      <c r="Q863" s="38">
        <f t="shared" si="94"/>
        <v>1</v>
      </c>
      <c r="R863" s="38">
        <f t="shared" si="95"/>
        <v>3</v>
      </c>
      <c r="S863" s="38">
        <f t="shared" si="96"/>
        <v>0</v>
      </c>
      <c r="T863" s="28">
        <f t="shared" si="97"/>
        <v>0</v>
      </c>
    </row>
    <row r="864" spans="1:20">
      <c r="A864" s="28" t="str">
        <f t="shared" si="91"/>
        <v>L0427675</v>
      </c>
      <c r="B864" s="30" t="s">
        <v>2867</v>
      </c>
      <c r="C864" s="30" t="s">
        <v>2609</v>
      </c>
      <c r="D864" s="30" t="s">
        <v>2610</v>
      </c>
      <c r="E864" s="30"/>
      <c r="F864" s="30" t="s">
        <v>2868</v>
      </c>
      <c r="G864" s="34">
        <v>1</v>
      </c>
      <c r="H864" s="30" t="s">
        <v>2998</v>
      </c>
      <c r="I864" s="28">
        <v>4</v>
      </c>
      <c r="J864" s="29"/>
      <c r="K864" s="29"/>
      <c r="L864" s="29">
        <v>1</v>
      </c>
      <c r="M864" s="29">
        <v>3</v>
      </c>
      <c r="N864" s="29"/>
      <c r="O864" s="38">
        <f t="shared" si="92"/>
        <v>0</v>
      </c>
      <c r="P864" s="38">
        <f t="shared" si="93"/>
        <v>0</v>
      </c>
      <c r="Q864" s="38">
        <f t="shared" si="94"/>
        <v>1</v>
      </c>
      <c r="R864" s="38">
        <f t="shared" si="95"/>
        <v>3</v>
      </c>
      <c r="S864" s="38">
        <f t="shared" si="96"/>
        <v>0</v>
      </c>
      <c r="T864" s="28">
        <f t="shared" si="97"/>
        <v>0</v>
      </c>
    </row>
    <row r="865" spans="1:20">
      <c r="A865" s="28" t="str">
        <f t="shared" si="91"/>
        <v>L0423088</v>
      </c>
      <c r="B865" s="30" t="s">
        <v>2614</v>
      </c>
      <c r="C865" s="30" t="s">
        <v>2609</v>
      </c>
      <c r="D865" s="30" t="s">
        <v>2606</v>
      </c>
      <c r="E865" s="30"/>
      <c r="F865" s="30" t="s">
        <v>2615</v>
      </c>
      <c r="G865" s="34">
        <v>1</v>
      </c>
      <c r="H865" s="30" t="s">
        <v>2998</v>
      </c>
      <c r="I865" s="28">
        <v>4</v>
      </c>
      <c r="J865" s="29"/>
      <c r="K865" s="29"/>
      <c r="L865" s="29">
        <v>1</v>
      </c>
      <c r="M865" s="29">
        <v>3</v>
      </c>
      <c r="N865" s="29"/>
      <c r="O865" s="38">
        <f t="shared" si="92"/>
        <v>0</v>
      </c>
      <c r="P865" s="38">
        <f t="shared" si="93"/>
        <v>0</v>
      </c>
      <c r="Q865" s="38">
        <f t="shared" si="94"/>
        <v>1</v>
      </c>
      <c r="R865" s="38">
        <f t="shared" si="95"/>
        <v>3</v>
      </c>
      <c r="S865" s="38">
        <f t="shared" si="96"/>
        <v>0</v>
      </c>
      <c r="T865" s="28">
        <f t="shared" si="97"/>
        <v>0</v>
      </c>
    </row>
    <row r="866" spans="1:20">
      <c r="A866" s="28" t="str">
        <f t="shared" si="91"/>
        <v>L0016009</v>
      </c>
      <c r="B866" s="30" t="s">
        <v>2616</v>
      </c>
      <c r="C866" s="30" t="s">
        <v>2594</v>
      </c>
      <c r="D866" s="30" t="s">
        <v>2595</v>
      </c>
      <c r="E866" s="30"/>
      <c r="F866" s="30" t="s">
        <v>2617</v>
      </c>
      <c r="G866" s="34">
        <v>1</v>
      </c>
      <c r="H866" s="30" t="s">
        <v>2998</v>
      </c>
      <c r="I866" s="28">
        <v>4</v>
      </c>
      <c r="J866" s="29"/>
      <c r="K866" s="29"/>
      <c r="L866" s="29">
        <v>1</v>
      </c>
      <c r="M866" s="29">
        <v>3</v>
      </c>
      <c r="N866" s="29"/>
      <c r="O866" s="38">
        <f t="shared" si="92"/>
        <v>0</v>
      </c>
      <c r="P866" s="38">
        <f t="shared" si="93"/>
        <v>0</v>
      </c>
      <c r="Q866" s="38">
        <f t="shared" si="94"/>
        <v>1</v>
      </c>
      <c r="R866" s="38">
        <f t="shared" si="95"/>
        <v>3</v>
      </c>
      <c r="S866" s="38">
        <f t="shared" si="96"/>
        <v>0</v>
      </c>
      <c r="T866" s="28">
        <f t="shared" si="97"/>
        <v>0</v>
      </c>
    </row>
    <row r="867" spans="1:20">
      <c r="A867" s="28" t="str">
        <f t="shared" si="91"/>
        <v>L0018891</v>
      </c>
      <c r="B867" s="30" t="s">
        <v>2618</v>
      </c>
      <c r="C867" s="30" t="s">
        <v>2609</v>
      </c>
      <c r="D867" s="30" t="s">
        <v>2619</v>
      </c>
      <c r="E867" s="30" t="s">
        <v>309</v>
      </c>
      <c r="F867" s="30" t="s">
        <v>2620</v>
      </c>
      <c r="G867" s="34">
        <v>1</v>
      </c>
      <c r="H867" s="30" t="s">
        <v>2998</v>
      </c>
      <c r="I867" s="28">
        <v>4</v>
      </c>
      <c r="J867" s="29"/>
      <c r="K867" s="29"/>
      <c r="L867" s="29">
        <v>1</v>
      </c>
      <c r="M867" s="29">
        <v>3</v>
      </c>
      <c r="N867" s="29"/>
      <c r="O867" s="38">
        <f t="shared" si="92"/>
        <v>0</v>
      </c>
      <c r="P867" s="38">
        <f t="shared" si="93"/>
        <v>0</v>
      </c>
      <c r="Q867" s="38">
        <f t="shared" si="94"/>
        <v>1</v>
      </c>
      <c r="R867" s="38">
        <f t="shared" si="95"/>
        <v>3</v>
      </c>
      <c r="S867" s="38">
        <f t="shared" si="96"/>
        <v>0</v>
      </c>
      <c r="T867" s="28">
        <f t="shared" si="97"/>
        <v>0</v>
      </c>
    </row>
    <row r="868" spans="1:20">
      <c r="A868" s="28" t="str">
        <f t="shared" si="91"/>
        <v>L0547843PVJ</v>
      </c>
      <c r="B868" s="30" t="s">
        <v>2621</v>
      </c>
      <c r="C868" s="30" t="s">
        <v>2609</v>
      </c>
      <c r="D868" s="30" t="s">
        <v>2606</v>
      </c>
      <c r="E868" s="30" t="s">
        <v>2596</v>
      </c>
      <c r="F868" s="32" t="s">
        <v>2622</v>
      </c>
      <c r="G868" s="34">
        <v>1</v>
      </c>
      <c r="H868" s="30" t="s">
        <v>2998</v>
      </c>
      <c r="I868" s="28">
        <v>4</v>
      </c>
      <c r="J868" s="29"/>
      <c r="K868" s="29"/>
      <c r="L868" s="29">
        <v>1</v>
      </c>
      <c r="M868" s="29">
        <v>3</v>
      </c>
      <c r="N868" s="29"/>
      <c r="O868" s="38">
        <f t="shared" si="92"/>
        <v>0</v>
      </c>
      <c r="P868" s="38">
        <f t="shared" si="93"/>
        <v>0</v>
      </c>
      <c r="Q868" s="38">
        <f t="shared" si="94"/>
        <v>1</v>
      </c>
      <c r="R868" s="38">
        <f t="shared" si="95"/>
        <v>3</v>
      </c>
      <c r="S868" s="38">
        <f t="shared" si="96"/>
        <v>0</v>
      </c>
      <c r="T868" s="28">
        <f t="shared" si="97"/>
        <v>0</v>
      </c>
    </row>
    <row r="869" spans="1:20">
      <c r="A869" s="28" t="str">
        <f t="shared" si="91"/>
        <v>L0375110PVJ</v>
      </c>
      <c r="B869" s="30" t="s">
        <v>2623</v>
      </c>
      <c r="C869" s="30" t="s">
        <v>2594</v>
      </c>
      <c r="D869" s="30" t="s">
        <v>2624</v>
      </c>
      <c r="E869" s="30" t="s">
        <v>2596</v>
      </c>
      <c r="F869" s="30" t="s">
        <v>2625</v>
      </c>
      <c r="G869" s="34">
        <v>1</v>
      </c>
      <c r="H869" s="30" t="s">
        <v>2998</v>
      </c>
      <c r="I869" s="28">
        <v>4</v>
      </c>
      <c r="J869" s="29"/>
      <c r="K869" s="29"/>
      <c r="L869" s="29">
        <v>1</v>
      </c>
      <c r="M869" s="29">
        <v>3</v>
      </c>
      <c r="N869" s="29"/>
      <c r="O869" s="38">
        <f t="shared" si="92"/>
        <v>0</v>
      </c>
      <c r="P869" s="38">
        <f t="shared" si="93"/>
        <v>0</v>
      </c>
      <c r="Q869" s="38">
        <f t="shared" si="94"/>
        <v>1</v>
      </c>
      <c r="R869" s="38">
        <f t="shared" si="95"/>
        <v>3</v>
      </c>
      <c r="S869" s="38">
        <f t="shared" si="96"/>
        <v>0</v>
      </c>
      <c r="T869" s="28">
        <f t="shared" si="97"/>
        <v>0</v>
      </c>
    </row>
    <row r="870" spans="1:20">
      <c r="A870" s="28" t="str">
        <f t="shared" si="91"/>
        <v>L0390960</v>
      </c>
      <c r="B870" s="30" t="s">
        <v>2626</v>
      </c>
      <c r="C870" s="30" t="s">
        <v>2609</v>
      </c>
      <c r="D870" s="30" t="s">
        <v>2619</v>
      </c>
      <c r="E870" s="30"/>
      <c r="F870" s="30" t="s">
        <v>2627</v>
      </c>
      <c r="G870" s="35">
        <v>1</v>
      </c>
      <c r="H870" s="30" t="s">
        <v>2998</v>
      </c>
      <c r="I870" s="28">
        <v>4</v>
      </c>
      <c r="J870" s="29"/>
      <c r="K870" s="29"/>
      <c r="L870" s="29">
        <v>1</v>
      </c>
      <c r="M870" s="29">
        <v>3</v>
      </c>
      <c r="N870" s="29"/>
      <c r="O870" s="38">
        <f t="shared" si="92"/>
        <v>0</v>
      </c>
      <c r="P870" s="38">
        <f t="shared" si="93"/>
        <v>0</v>
      </c>
      <c r="Q870" s="38">
        <f t="shared" si="94"/>
        <v>1</v>
      </c>
      <c r="R870" s="38">
        <f t="shared" si="95"/>
        <v>3</v>
      </c>
      <c r="S870" s="38">
        <f t="shared" si="96"/>
        <v>0</v>
      </c>
      <c r="T870" s="28">
        <f t="shared" si="97"/>
        <v>0</v>
      </c>
    </row>
    <row r="871" spans="1:20">
      <c r="A871" s="28" t="str">
        <f t="shared" si="91"/>
        <v>L0547845PVJ</v>
      </c>
      <c r="B871" s="30" t="s">
        <v>2628</v>
      </c>
      <c r="C871" s="30" t="s">
        <v>2609</v>
      </c>
      <c r="D871" s="30" t="s">
        <v>2606</v>
      </c>
      <c r="E871" s="30" t="s">
        <v>2596</v>
      </c>
      <c r="F871" s="32" t="s">
        <v>2629</v>
      </c>
      <c r="G871" s="35">
        <v>1</v>
      </c>
      <c r="H871" s="30" t="s">
        <v>2998</v>
      </c>
      <c r="I871" s="28">
        <v>4</v>
      </c>
      <c r="J871" s="29"/>
      <c r="K871" s="29"/>
      <c r="L871" s="29">
        <v>1</v>
      </c>
      <c r="M871" s="29">
        <v>3</v>
      </c>
      <c r="N871" s="29"/>
      <c r="O871" s="38">
        <f t="shared" si="92"/>
        <v>0</v>
      </c>
      <c r="P871" s="38">
        <f t="shared" si="93"/>
        <v>0</v>
      </c>
      <c r="Q871" s="38">
        <f t="shared" si="94"/>
        <v>1</v>
      </c>
      <c r="R871" s="38">
        <f t="shared" si="95"/>
        <v>3</v>
      </c>
      <c r="S871" s="38">
        <f t="shared" si="96"/>
        <v>0</v>
      </c>
      <c r="T871" s="28">
        <f t="shared" si="97"/>
        <v>0</v>
      </c>
    </row>
    <row r="872" spans="1:20">
      <c r="A872" s="28" t="str">
        <f t="shared" si="91"/>
        <v>L0375109PVJ</v>
      </c>
      <c r="B872" s="30" t="s">
        <v>2630</v>
      </c>
      <c r="C872" s="30" t="s">
        <v>2594</v>
      </c>
      <c r="D872" s="30" t="s">
        <v>2624</v>
      </c>
      <c r="E872" s="30" t="s">
        <v>2596</v>
      </c>
      <c r="F872" s="30" t="s">
        <v>2631</v>
      </c>
      <c r="G872" s="35">
        <v>1</v>
      </c>
      <c r="H872" s="30" t="s">
        <v>2998</v>
      </c>
      <c r="I872" s="28">
        <v>4</v>
      </c>
      <c r="J872" s="29"/>
      <c r="K872" s="29"/>
      <c r="L872" s="29">
        <v>1</v>
      </c>
      <c r="M872" s="29">
        <v>3</v>
      </c>
      <c r="N872" s="29"/>
      <c r="O872" s="38">
        <f t="shared" si="92"/>
        <v>0</v>
      </c>
      <c r="P872" s="38">
        <f t="shared" si="93"/>
        <v>0</v>
      </c>
      <c r="Q872" s="38">
        <f t="shared" si="94"/>
        <v>1</v>
      </c>
      <c r="R872" s="38">
        <f t="shared" si="95"/>
        <v>3</v>
      </c>
      <c r="S872" s="38">
        <f t="shared" si="96"/>
        <v>0</v>
      </c>
      <c r="T872" s="28">
        <f t="shared" si="97"/>
        <v>0</v>
      </c>
    </row>
    <row r="873" spans="1:20">
      <c r="A873" s="28" t="str">
        <f t="shared" si="91"/>
        <v>L0390957</v>
      </c>
      <c r="B873" s="30" t="s">
        <v>2632</v>
      </c>
      <c r="C873" s="30" t="s">
        <v>2609</v>
      </c>
      <c r="D873" s="30" t="s">
        <v>2619</v>
      </c>
      <c r="E873" s="30"/>
      <c r="F873" s="30" t="s">
        <v>2633</v>
      </c>
      <c r="G873" s="35">
        <v>1</v>
      </c>
      <c r="H873" s="30" t="s">
        <v>2998</v>
      </c>
      <c r="I873" s="28">
        <v>4</v>
      </c>
      <c r="J873" s="29"/>
      <c r="K873" s="29"/>
      <c r="L873" s="29">
        <v>1</v>
      </c>
      <c r="M873" s="29">
        <v>3</v>
      </c>
      <c r="N873" s="29"/>
      <c r="O873" s="38">
        <f t="shared" si="92"/>
        <v>0</v>
      </c>
      <c r="P873" s="38">
        <f t="shared" si="93"/>
        <v>0</v>
      </c>
      <c r="Q873" s="38">
        <f t="shared" si="94"/>
        <v>1</v>
      </c>
      <c r="R873" s="38">
        <f t="shared" si="95"/>
        <v>3</v>
      </c>
      <c r="S873" s="38">
        <f t="shared" si="96"/>
        <v>0</v>
      </c>
      <c r="T873" s="28">
        <f t="shared" si="97"/>
        <v>0</v>
      </c>
    </row>
    <row r="874" spans="1:20">
      <c r="A874" s="28" t="str">
        <f t="shared" si="91"/>
        <v>L0389652</v>
      </c>
      <c r="B874" s="30" t="s">
        <v>2634</v>
      </c>
      <c r="C874" s="30" t="s">
        <v>2594</v>
      </c>
      <c r="D874" s="30" t="s">
        <v>2606</v>
      </c>
      <c r="E874" s="30"/>
      <c r="F874" s="30" t="s">
        <v>2635</v>
      </c>
      <c r="G874" s="34">
        <v>2</v>
      </c>
      <c r="H874" s="30" t="s">
        <v>2998</v>
      </c>
      <c r="I874" s="28">
        <v>4</v>
      </c>
      <c r="J874" s="29"/>
      <c r="K874" s="29"/>
      <c r="L874" s="29">
        <v>1</v>
      </c>
      <c r="M874" s="29">
        <v>3</v>
      </c>
      <c r="N874" s="29"/>
      <c r="O874" s="38">
        <f t="shared" si="92"/>
        <v>0</v>
      </c>
      <c r="P874" s="38">
        <f t="shared" si="93"/>
        <v>0</v>
      </c>
      <c r="Q874" s="38">
        <f t="shared" si="94"/>
        <v>2</v>
      </c>
      <c r="R874" s="38">
        <f t="shared" si="95"/>
        <v>6</v>
      </c>
      <c r="S874" s="38">
        <f t="shared" si="96"/>
        <v>0</v>
      </c>
      <c r="T874" s="28">
        <f t="shared" si="97"/>
        <v>0</v>
      </c>
    </row>
    <row r="875" spans="1:20">
      <c r="A875" s="28" t="str">
        <f t="shared" si="91"/>
        <v>L0389654</v>
      </c>
      <c r="B875" s="30" t="s">
        <v>2636</v>
      </c>
      <c r="C875" s="30" t="s">
        <v>2594</v>
      </c>
      <c r="D875" s="30" t="s">
        <v>2606</v>
      </c>
      <c r="E875" s="30"/>
      <c r="F875" s="30" t="s">
        <v>2637</v>
      </c>
      <c r="G875" s="34">
        <v>2</v>
      </c>
      <c r="H875" s="30" t="s">
        <v>2998</v>
      </c>
      <c r="I875" s="28">
        <v>4</v>
      </c>
      <c r="J875" s="29"/>
      <c r="K875" s="29"/>
      <c r="L875" s="29">
        <v>1</v>
      </c>
      <c r="M875" s="29">
        <v>3</v>
      </c>
      <c r="N875" s="29"/>
      <c r="O875" s="38">
        <f t="shared" si="92"/>
        <v>0</v>
      </c>
      <c r="P875" s="38">
        <f t="shared" si="93"/>
        <v>0</v>
      </c>
      <c r="Q875" s="38">
        <f t="shared" si="94"/>
        <v>2</v>
      </c>
      <c r="R875" s="38">
        <f t="shared" si="95"/>
        <v>6</v>
      </c>
      <c r="S875" s="38">
        <f t="shared" si="96"/>
        <v>0</v>
      </c>
      <c r="T875" s="28">
        <f t="shared" si="97"/>
        <v>0</v>
      </c>
    </row>
    <row r="876" spans="1:20">
      <c r="A876" s="28" t="str">
        <f t="shared" si="91"/>
        <v>L0375085</v>
      </c>
      <c r="B876" s="30" t="s">
        <v>2638</v>
      </c>
      <c r="C876" s="30" t="s">
        <v>2639</v>
      </c>
      <c r="D876" s="30" t="s">
        <v>2595</v>
      </c>
      <c r="E876" s="30"/>
      <c r="F876" s="32" t="s">
        <v>2640</v>
      </c>
      <c r="G876" s="33">
        <v>4</v>
      </c>
      <c r="H876" s="30" t="s">
        <v>2998</v>
      </c>
      <c r="I876" s="28">
        <v>4</v>
      </c>
      <c r="J876" s="29"/>
      <c r="K876" s="29"/>
      <c r="L876" s="29">
        <v>1</v>
      </c>
      <c r="M876" s="29">
        <v>3</v>
      </c>
      <c r="N876" s="29"/>
      <c r="O876" s="38">
        <f t="shared" si="92"/>
        <v>0</v>
      </c>
      <c r="P876" s="38">
        <f t="shared" si="93"/>
        <v>0</v>
      </c>
      <c r="Q876" s="38">
        <f t="shared" si="94"/>
        <v>4</v>
      </c>
      <c r="R876" s="38">
        <f t="shared" si="95"/>
        <v>12</v>
      </c>
      <c r="S876" s="38">
        <f t="shared" si="96"/>
        <v>0</v>
      </c>
      <c r="T876" s="28">
        <f t="shared" si="97"/>
        <v>0</v>
      </c>
    </row>
    <row r="877" spans="1:20">
      <c r="A877" s="28" t="str">
        <f t="shared" si="91"/>
        <v>L0375084PVJ</v>
      </c>
      <c r="B877" s="30" t="s">
        <v>2641</v>
      </c>
      <c r="C877" s="30" t="s">
        <v>2594</v>
      </c>
      <c r="D877" s="30" t="s">
        <v>2624</v>
      </c>
      <c r="E877" s="30" t="s">
        <v>2596</v>
      </c>
      <c r="F877" s="32" t="s">
        <v>2642</v>
      </c>
      <c r="G877" s="33">
        <v>4</v>
      </c>
      <c r="H877" s="30" t="s">
        <v>2998</v>
      </c>
      <c r="I877" s="28">
        <v>4</v>
      </c>
      <c r="J877" s="29"/>
      <c r="K877" s="29"/>
      <c r="L877" s="29">
        <v>1</v>
      </c>
      <c r="M877" s="29">
        <v>3</v>
      </c>
      <c r="N877" s="29"/>
      <c r="O877" s="38">
        <f t="shared" si="92"/>
        <v>0</v>
      </c>
      <c r="P877" s="38">
        <f t="shared" si="93"/>
        <v>0</v>
      </c>
      <c r="Q877" s="38">
        <f t="shared" si="94"/>
        <v>4</v>
      </c>
      <c r="R877" s="38">
        <f t="shared" si="95"/>
        <v>12</v>
      </c>
      <c r="S877" s="38">
        <f t="shared" si="96"/>
        <v>0</v>
      </c>
      <c r="T877" s="28">
        <f t="shared" si="97"/>
        <v>0</v>
      </c>
    </row>
    <row r="878" spans="1:20">
      <c r="A878" s="28" t="str">
        <f t="shared" si="91"/>
        <v>L0375079PVJ</v>
      </c>
      <c r="B878" s="30" t="s">
        <v>2643</v>
      </c>
      <c r="C878" s="30" t="s">
        <v>2594</v>
      </c>
      <c r="D878" s="30" t="s">
        <v>2606</v>
      </c>
      <c r="E878" s="30" t="s">
        <v>2596</v>
      </c>
      <c r="F878" s="30" t="s">
        <v>2644</v>
      </c>
      <c r="G878" s="34">
        <v>1</v>
      </c>
      <c r="H878" s="30" t="s">
        <v>2998</v>
      </c>
      <c r="I878" s="28">
        <v>4</v>
      </c>
      <c r="J878" s="29"/>
      <c r="K878" s="29"/>
      <c r="L878" s="29">
        <v>1</v>
      </c>
      <c r="M878" s="29">
        <v>3</v>
      </c>
      <c r="N878" s="29"/>
      <c r="O878" s="38">
        <f t="shared" si="92"/>
        <v>0</v>
      </c>
      <c r="P878" s="38">
        <f t="shared" si="93"/>
        <v>0</v>
      </c>
      <c r="Q878" s="38">
        <f t="shared" si="94"/>
        <v>1</v>
      </c>
      <c r="R878" s="38">
        <f t="shared" si="95"/>
        <v>3</v>
      </c>
      <c r="S878" s="38">
        <f t="shared" si="96"/>
        <v>0</v>
      </c>
      <c r="T878" s="28">
        <f t="shared" si="97"/>
        <v>0</v>
      </c>
    </row>
    <row r="879" spans="1:20">
      <c r="A879" s="28" t="str">
        <f t="shared" si="91"/>
        <v>L0375078PVJ</v>
      </c>
      <c r="B879" s="30" t="s">
        <v>2645</v>
      </c>
      <c r="C879" s="30" t="s">
        <v>2594</v>
      </c>
      <c r="D879" s="30" t="s">
        <v>2606</v>
      </c>
      <c r="E879" s="30" t="s">
        <v>2596</v>
      </c>
      <c r="F879" s="30" t="s">
        <v>2646</v>
      </c>
      <c r="G879" s="34">
        <v>1</v>
      </c>
      <c r="H879" s="30" t="s">
        <v>2998</v>
      </c>
      <c r="I879" s="28">
        <v>4</v>
      </c>
      <c r="J879" s="29"/>
      <c r="K879" s="29"/>
      <c r="L879" s="29">
        <v>1</v>
      </c>
      <c r="M879" s="29">
        <v>3</v>
      </c>
      <c r="N879" s="29"/>
      <c r="O879" s="38">
        <f t="shared" si="92"/>
        <v>0</v>
      </c>
      <c r="P879" s="38">
        <f t="shared" si="93"/>
        <v>0</v>
      </c>
      <c r="Q879" s="38">
        <f t="shared" si="94"/>
        <v>1</v>
      </c>
      <c r="R879" s="38">
        <f t="shared" si="95"/>
        <v>3</v>
      </c>
      <c r="S879" s="38">
        <f t="shared" si="96"/>
        <v>0</v>
      </c>
      <c r="T879" s="28">
        <f t="shared" si="97"/>
        <v>0</v>
      </c>
    </row>
    <row r="880" spans="1:20">
      <c r="A880" s="28" t="str">
        <f t="shared" si="91"/>
        <v>L0375077PVJ</v>
      </c>
      <c r="B880" s="30" t="s">
        <v>2647</v>
      </c>
      <c r="C880" s="30" t="s">
        <v>2594</v>
      </c>
      <c r="D880" s="30" t="s">
        <v>2595</v>
      </c>
      <c r="E880" s="30" t="s">
        <v>2596</v>
      </c>
      <c r="F880" s="30" t="s">
        <v>2648</v>
      </c>
      <c r="G880" s="34">
        <v>1</v>
      </c>
      <c r="H880" s="30" t="s">
        <v>2998</v>
      </c>
      <c r="I880" s="28">
        <v>4</v>
      </c>
      <c r="J880" s="29"/>
      <c r="K880" s="29"/>
      <c r="L880" s="29">
        <v>1</v>
      </c>
      <c r="M880" s="29">
        <v>3</v>
      </c>
      <c r="N880" s="29"/>
      <c r="O880" s="38">
        <f t="shared" si="92"/>
        <v>0</v>
      </c>
      <c r="P880" s="38">
        <f t="shared" si="93"/>
        <v>0</v>
      </c>
      <c r="Q880" s="38">
        <f t="shared" si="94"/>
        <v>1</v>
      </c>
      <c r="R880" s="38">
        <f t="shared" si="95"/>
        <v>3</v>
      </c>
      <c r="S880" s="38">
        <f t="shared" si="96"/>
        <v>0</v>
      </c>
      <c r="T880" s="28">
        <f t="shared" si="97"/>
        <v>0</v>
      </c>
    </row>
    <row r="881" spans="1:20">
      <c r="A881" s="28" t="str">
        <f t="shared" si="91"/>
        <v>L0375076PVJ</v>
      </c>
      <c r="B881" s="30" t="s">
        <v>2649</v>
      </c>
      <c r="C881" s="30" t="s">
        <v>2594</v>
      </c>
      <c r="D881" s="30" t="s">
        <v>2595</v>
      </c>
      <c r="E881" s="30" t="s">
        <v>2596</v>
      </c>
      <c r="F881" s="30" t="s">
        <v>2650</v>
      </c>
      <c r="G881" s="34">
        <v>1</v>
      </c>
      <c r="H881" s="30" t="s">
        <v>2998</v>
      </c>
      <c r="I881" s="28">
        <v>4</v>
      </c>
      <c r="J881" s="29"/>
      <c r="K881" s="29"/>
      <c r="L881" s="29">
        <v>1</v>
      </c>
      <c r="M881" s="29">
        <v>3</v>
      </c>
      <c r="N881" s="29"/>
      <c r="O881" s="38">
        <f t="shared" si="92"/>
        <v>0</v>
      </c>
      <c r="P881" s="38">
        <f t="shared" si="93"/>
        <v>0</v>
      </c>
      <c r="Q881" s="38">
        <f t="shared" si="94"/>
        <v>1</v>
      </c>
      <c r="R881" s="38">
        <f t="shared" si="95"/>
        <v>3</v>
      </c>
      <c r="S881" s="38">
        <f t="shared" si="96"/>
        <v>0</v>
      </c>
      <c r="T881" s="28">
        <f t="shared" si="97"/>
        <v>0</v>
      </c>
    </row>
    <row r="882" spans="1:20">
      <c r="A882" s="28" t="str">
        <f t="shared" si="91"/>
        <v>L0433750PVJ</v>
      </c>
      <c r="B882" s="30" t="s">
        <v>2651</v>
      </c>
      <c r="C882" s="30" t="s">
        <v>2594</v>
      </c>
      <c r="D882" s="30" t="s">
        <v>2619</v>
      </c>
      <c r="E882" s="30" t="s">
        <v>2596</v>
      </c>
      <c r="F882" s="30" t="s">
        <v>2652</v>
      </c>
      <c r="G882" s="34">
        <v>1</v>
      </c>
      <c r="H882" s="30" t="s">
        <v>2998</v>
      </c>
      <c r="I882" s="28">
        <v>4</v>
      </c>
      <c r="J882" s="29"/>
      <c r="K882" s="29"/>
      <c r="L882" s="29">
        <v>1</v>
      </c>
      <c r="M882" s="29">
        <v>3</v>
      </c>
      <c r="N882" s="29"/>
      <c r="O882" s="38">
        <f t="shared" si="92"/>
        <v>0</v>
      </c>
      <c r="P882" s="38">
        <f t="shared" si="93"/>
        <v>0</v>
      </c>
      <c r="Q882" s="38">
        <f t="shared" si="94"/>
        <v>1</v>
      </c>
      <c r="R882" s="38">
        <f t="shared" si="95"/>
        <v>3</v>
      </c>
      <c r="S882" s="38">
        <f t="shared" si="96"/>
        <v>0</v>
      </c>
      <c r="T882" s="28">
        <f t="shared" si="97"/>
        <v>0</v>
      </c>
    </row>
    <row r="883" spans="1:20">
      <c r="A883" s="28" t="str">
        <f t="shared" si="91"/>
        <v>L0433757PVJ</v>
      </c>
      <c r="B883" s="30" t="s">
        <v>2653</v>
      </c>
      <c r="C883" s="30" t="s">
        <v>2594</v>
      </c>
      <c r="D883" s="30" t="s">
        <v>2619</v>
      </c>
      <c r="E883" s="30" t="s">
        <v>2596</v>
      </c>
      <c r="F883" s="30" t="s">
        <v>2654</v>
      </c>
      <c r="G883" s="34">
        <v>1</v>
      </c>
      <c r="H883" s="30" t="s">
        <v>2998</v>
      </c>
      <c r="I883" s="28">
        <v>4</v>
      </c>
      <c r="J883" s="29"/>
      <c r="K883" s="29"/>
      <c r="L883" s="29">
        <v>1</v>
      </c>
      <c r="M883" s="29">
        <v>3</v>
      </c>
      <c r="N883" s="29"/>
      <c r="O883" s="38">
        <f t="shared" si="92"/>
        <v>0</v>
      </c>
      <c r="P883" s="38">
        <f t="shared" si="93"/>
        <v>0</v>
      </c>
      <c r="Q883" s="38">
        <f t="shared" si="94"/>
        <v>1</v>
      </c>
      <c r="R883" s="38">
        <f t="shared" si="95"/>
        <v>3</v>
      </c>
      <c r="S883" s="38">
        <f t="shared" si="96"/>
        <v>0</v>
      </c>
      <c r="T883" s="28">
        <f t="shared" si="97"/>
        <v>0</v>
      </c>
    </row>
    <row r="884" spans="1:20">
      <c r="A884" s="28" t="str">
        <f t="shared" si="91"/>
        <v>L0457903</v>
      </c>
      <c r="B884" s="30" t="s">
        <v>2655</v>
      </c>
      <c r="C884" s="30" t="s">
        <v>2609</v>
      </c>
      <c r="D884" s="30" t="s">
        <v>2619</v>
      </c>
      <c r="E884" s="30"/>
      <c r="F884" s="30" t="s">
        <v>2656</v>
      </c>
      <c r="G884" s="34">
        <v>2</v>
      </c>
      <c r="H884" s="30" t="s">
        <v>2998</v>
      </c>
      <c r="I884" s="28">
        <v>4</v>
      </c>
      <c r="J884" s="29"/>
      <c r="K884" s="29"/>
      <c r="L884" s="29">
        <v>1</v>
      </c>
      <c r="M884" s="29">
        <v>3</v>
      </c>
      <c r="N884" s="29"/>
      <c r="O884" s="38">
        <f t="shared" si="92"/>
        <v>0</v>
      </c>
      <c r="P884" s="38">
        <f t="shared" si="93"/>
        <v>0</v>
      </c>
      <c r="Q884" s="38">
        <f t="shared" si="94"/>
        <v>2</v>
      </c>
      <c r="R884" s="38">
        <f t="shared" si="95"/>
        <v>6</v>
      </c>
      <c r="S884" s="38">
        <f t="shared" si="96"/>
        <v>0</v>
      </c>
      <c r="T884" s="28">
        <f t="shared" si="97"/>
        <v>0</v>
      </c>
    </row>
    <row r="885" spans="1:20">
      <c r="A885" s="28" t="str">
        <f t="shared" si="91"/>
        <v>L0376772PVJ</v>
      </c>
      <c r="B885" s="30" t="s">
        <v>2657</v>
      </c>
      <c r="C885" s="30" t="s">
        <v>2609</v>
      </c>
      <c r="D885" s="30" t="s">
        <v>2619</v>
      </c>
      <c r="E885" s="30" t="s">
        <v>2596</v>
      </c>
      <c r="F885" s="30" t="s">
        <v>2658</v>
      </c>
      <c r="G885" s="34">
        <v>3</v>
      </c>
      <c r="H885" s="30" t="s">
        <v>2998</v>
      </c>
      <c r="I885" s="28">
        <v>4</v>
      </c>
      <c r="J885" s="29"/>
      <c r="K885" s="29"/>
      <c r="L885" s="29">
        <v>1</v>
      </c>
      <c r="M885" s="29">
        <v>3</v>
      </c>
      <c r="N885" s="29"/>
      <c r="O885" s="38">
        <f t="shared" si="92"/>
        <v>0</v>
      </c>
      <c r="P885" s="38">
        <f t="shared" si="93"/>
        <v>0</v>
      </c>
      <c r="Q885" s="38">
        <f t="shared" si="94"/>
        <v>3</v>
      </c>
      <c r="R885" s="38">
        <f t="shared" si="95"/>
        <v>9</v>
      </c>
      <c r="S885" s="38">
        <f t="shared" si="96"/>
        <v>0</v>
      </c>
      <c r="T885" s="28">
        <f t="shared" si="97"/>
        <v>0</v>
      </c>
    </row>
    <row r="886" spans="1:20">
      <c r="A886" s="28" t="str">
        <f t="shared" si="91"/>
        <v>L0376765PVJ</v>
      </c>
      <c r="B886" s="30" t="s">
        <v>2659</v>
      </c>
      <c r="C886" s="30" t="s">
        <v>2609</v>
      </c>
      <c r="D886" s="30" t="s">
        <v>2619</v>
      </c>
      <c r="E886" s="30" t="s">
        <v>2596</v>
      </c>
      <c r="F886" s="30" t="s">
        <v>2660</v>
      </c>
      <c r="G886" s="34">
        <v>3</v>
      </c>
      <c r="H886" s="30" t="s">
        <v>2998</v>
      </c>
      <c r="I886" s="28">
        <v>4</v>
      </c>
      <c r="J886" s="29"/>
      <c r="K886" s="29"/>
      <c r="L886" s="29">
        <v>1</v>
      </c>
      <c r="M886" s="29">
        <v>3</v>
      </c>
      <c r="N886" s="29"/>
      <c r="O886" s="38">
        <f t="shared" si="92"/>
        <v>0</v>
      </c>
      <c r="P886" s="38">
        <f t="shared" si="93"/>
        <v>0</v>
      </c>
      <c r="Q886" s="38">
        <f t="shared" si="94"/>
        <v>3</v>
      </c>
      <c r="R886" s="38">
        <f t="shared" si="95"/>
        <v>9</v>
      </c>
      <c r="S886" s="38">
        <f t="shared" si="96"/>
        <v>0</v>
      </c>
      <c r="T886" s="28">
        <f t="shared" si="97"/>
        <v>0</v>
      </c>
    </row>
    <row r="887" spans="1:20">
      <c r="A887" s="28" t="str">
        <f t="shared" si="91"/>
        <v>L0445819</v>
      </c>
      <c r="B887" s="30" t="s">
        <v>2875</v>
      </c>
      <c r="C887" s="30" t="s">
        <v>2609</v>
      </c>
      <c r="D887" s="30" t="s">
        <v>2595</v>
      </c>
      <c r="E887" s="30"/>
      <c r="F887" s="30" t="s">
        <v>2876</v>
      </c>
      <c r="G887" s="34">
        <v>2</v>
      </c>
      <c r="H887" s="30" t="s">
        <v>2998</v>
      </c>
      <c r="I887" s="28">
        <v>4</v>
      </c>
      <c r="J887" s="29"/>
      <c r="K887" s="29"/>
      <c r="L887" s="29">
        <v>1</v>
      </c>
      <c r="M887" s="29">
        <v>3</v>
      </c>
      <c r="N887" s="29"/>
      <c r="O887" s="38">
        <f t="shared" si="92"/>
        <v>0</v>
      </c>
      <c r="P887" s="38">
        <f t="shared" si="93"/>
        <v>0</v>
      </c>
      <c r="Q887" s="38">
        <f t="shared" si="94"/>
        <v>2</v>
      </c>
      <c r="R887" s="38">
        <f t="shared" si="95"/>
        <v>6</v>
      </c>
      <c r="S887" s="38">
        <f t="shared" si="96"/>
        <v>0</v>
      </c>
      <c r="T887" s="28">
        <f t="shared" si="97"/>
        <v>0</v>
      </c>
    </row>
    <row r="888" spans="1:20">
      <c r="A888" s="28" t="str">
        <f t="shared" si="91"/>
        <v>L0406990PVJ</v>
      </c>
      <c r="B888" s="30" t="s">
        <v>2877</v>
      </c>
      <c r="C888" s="30" t="s">
        <v>2878</v>
      </c>
      <c r="D888" s="30" t="s">
        <v>2619</v>
      </c>
      <c r="E888" s="30" t="s">
        <v>2596</v>
      </c>
      <c r="F888" s="30" t="s">
        <v>2879</v>
      </c>
      <c r="G888" s="34">
        <v>2</v>
      </c>
      <c r="H888" s="30" t="s">
        <v>2998</v>
      </c>
      <c r="I888" s="28">
        <v>4</v>
      </c>
      <c r="J888" s="29"/>
      <c r="K888" s="29"/>
      <c r="L888" s="29">
        <v>1</v>
      </c>
      <c r="M888" s="29">
        <v>3</v>
      </c>
      <c r="N888" s="29"/>
      <c r="O888" s="38">
        <f t="shared" si="92"/>
        <v>0</v>
      </c>
      <c r="P888" s="38">
        <f t="shared" si="93"/>
        <v>0</v>
      </c>
      <c r="Q888" s="38">
        <f t="shared" si="94"/>
        <v>2</v>
      </c>
      <c r="R888" s="38">
        <f t="shared" si="95"/>
        <v>6</v>
      </c>
      <c r="S888" s="38">
        <f t="shared" si="96"/>
        <v>0</v>
      </c>
      <c r="T888" s="28">
        <f t="shared" si="97"/>
        <v>0</v>
      </c>
    </row>
    <row r="889" spans="1:20">
      <c r="A889" s="28" t="str">
        <f t="shared" si="91"/>
        <v>L0379356</v>
      </c>
      <c r="B889" s="30" t="s">
        <v>2880</v>
      </c>
      <c r="C889" s="30" t="s">
        <v>2639</v>
      </c>
      <c r="D889" s="30" t="s">
        <v>2595</v>
      </c>
      <c r="E889" s="30"/>
      <c r="F889" s="30" t="s">
        <v>2881</v>
      </c>
      <c r="G889" s="34">
        <v>2</v>
      </c>
      <c r="H889" s="30" t="s">
        <v>2998</v>
      </c>
      <c r="I889" s="28">
        <v>4</v>
      </c>
      <c r="J889" s="29"/>
      <c r="K889" s="29"/>
      <c r="L889" s="29">
        <v>1</v>
      </c>
      <c r="M889" s="29">
        <v>3</v>
      </c>
      <c r="N889" s="29"/>
      <c r="O889" s="38">
        <f t="shared" si="92"/>
        <v>0</v>
      </c>
      <c r="P889" s="38">
        <f t="shared" si="93"/>
        <v>0</v>
      </c>
      <c r="Q889" s="38">
        <f t="shared" si="94"/>
        <v>2</v>
      </c>
      <c r="R889" s="38">
        <f t="shared" si="95"/>
        <v>6</v>
      </c>
      <c r="S889" s="38">
        <f t="shared" si="96"/>
        <v>0</v>
      </c>
      <c r="T889" s="28">
        <f t="shared" si="97"/>
        <v>0</v>
      </c>
    </row>
    <row r="890" spans="1:20">
      <c r="A890" s="28" t="str">
        <f t="shared" si="91"/>
        <v>L0384314</v>
      </c>
      <c r="B890" s="30" t="s">
        <v>2882</v>
      </c>
      <c r="C890" s="30" t="s">
        <v>2594</v>
      </c>
      <c r="D890" s="30" t="s">
        <v>2606</v>
      </c>
      <c r="E890" s="30"/>
      <c r="F890" s="30" t="s">
        <v>2883</v>
      </c>
      <c r="G890" s="34">
        <v>2</v>
      </c>
      <c r="H890" s="30" t="s">
        <v>2998</v>
      </c>
      <c r="I890" s="28">
        <v>4</v>
      </c>
      <c r="J890" s="29"/>
      <c r="K890" s="29"/>
      <c r="L890" s="29">
        <v>1</v>
      </c>
      <c r="M890" s="29">
        <v>3</v>
      </c>
      <c r="N890" s="29"/>
      <c r="O890" s="38">
        <f t="shared" si="92"/>
        <v>0</v>
      </c>
      <c r="P890" s="38">
        <f t="shared" si="93"/>
        <v>0</v>
      </c>
      <c r="Q890" s="38">
        <f t="shared" si="94"/>
        <v>2</v>
      </c>
      <c r="R890" s="38">
        <f t="shared" si="95"/>
        <v>6</v>
      </c>
      <c r="S890" s="38">
        <f t="shared" si="96"/>
        <v>0</v>
      </c>
      <c r="T890" s="28">
        <f t="shared" si="97"/>
        <v>0</v>
      </c>
    </row>
    <row r="891" spans="1:20">
      <c r="A891" s="28" t="str">
        <f t="shared" si="91"/>
        <v>L0384312</v>
      </c>
      <c r="B891" s="30" t="s">
        <v>2884</v>
      </c>
      <c r="C891" s="30" t="s">
        <v>2594</v>
      </c>
      <c r="D891" s="30" t="s">
        <v>2606</v>
      </c>
      <c r="E891" s="30"/>
      <c r="F891" s="30" t="s">
        <v>2885</v>
      </c>
      <c r="G891" s="34">
        <v>2</v>
      </c>
      <c r="H891" s="30" t="s">
        <v>2998</v>
      </c>
      <c r="I891" s="28">
        <v>4</v>
      </c>
      <c r="J891" s="29"/>
      <c r="K891" s="29"/>
      <c r="L891" s="29">
        <v>1</v>
      </c>
      <c r="M891" s="29">
        <v>3</v>
      </c>
      <c r="N891" s="29"/>
      <c r="O891" s="38">
        <f t="shared" si="92"/>
        <v>0</v>
      </c>
      <c r="P891" s="38">
        <f t="shared" si="93"/>
        <v>0</v>
      </c>
      <c r="Q891" s="38">
        <f t="shared" si="94"/>
        <v>2</v>
      </c>
      <c r="R891" s="38">
        <f t="shared" si="95"/>
        <v>6</v>
      </c>
      <c r="S891" s="38">
        <f t="shared" si="96"/>
        <v>0</v>
      </c>
      <c r="T891" s="28">
        <f t="shared" si="97"/>
        <v>0</v>
      </c>
    </row>
    <row r="892" spans="1:20">
      <c r="A892" s="28" t="str">
        <f t="shared" si="91"/>
        <v>L0444707</v>
      </c>
      <c r="B892" s="30" t="s">
        <v>2886</v>
      </c>
      <c r="C892" s="30" t="s">
        <v>2609</v>
      </c>
      <c r="D892" s="30" t="s">
        <v>2595</v>
      </c>
      <c r="E892" s="30"/>
      <c r="F892" s="30" t="s">
        <v>2887</v>
      </c>
      <c r="G892" s="34">
        <v>2</v>
      </c>
      <c r="H892" s="30" t="s">
        <v>2998</v>
      </c>
      <c r="I892" s="28">
        <v>4</v>
      </c>
      <c r="J892" s="29"/>
      <c r="K892" s="29"/>
      <c r="L892" s="29">
        <v>1</v>
      </c>
      <c r="M892" s="29">
        <v>3</v>
      </c>
      <c r="N892" s="29"/>
      <c r="O892" s="38">
        <f t="shared" si="92"/>
        <v>0</v>
      </c>
      <c r="P892" s="38">
        <f t="shared" si="93"/>
        <v>0</v>
      </c>
      <c r="Q892" s="38">
        <f t="shared" si="94"/>
        <v>2</v>
      </c>
      <c r="R892" s="38">
        <f t="shared" si="95"/>
        <v>6</v>
      </c>
      <c r="S892" s="38">
        <f t="shared" si="96"/>
        <v>0</v>
      </c>
      <c r="T892" s="28">
        <f t="shared" si="97"/>
        <v>0</v>
      </c>
    </row>
    <row r="893" spans="1:20">
      <c r="A893" s="28" t="str">
        <f t="shared" si="91"/>
        <v>L0444708</v>
      </c>
      <c r="B893" s="30" t="s">
        <v>2888</v>
      </c>
      <c r="C893" s="30" t="s">
        <v>2609</v>
      </c>
      <c r="D893" s="30" t="s">
        <v>2595</v>
      </c>
      <c r="E893" s="30"/>
      <c r="F893" s="30" t="s">
        <v>2889</v>
      </c>
      <c r="G893" s="34">
        <v>2</v>
      </c>
      <c r="H893" s="30" t="s">
        <v>2998</v>
      </c>
      <c r="I893" s="28">
        <v>4</v>
      </c>
      <c r="J893" s="29"/>
      <c r="K893" s="29"/>
      <c r="L893" s="29">
        <v>1</v>
      </c>
      <c r="M893" s="29">
        <v>3</v>
      </c>
      <c r="N893" s="29"/>
      <c r="O893" s="38">
        <f t="shared" si="92"/>
        <v>0</v>
      </c>
      <c r="P893" s="38">
        <f t="shared" si="93"/>
        <v>0</v>
      </c>
      <c r="Q893" s="38">
        <f t="shared" si="94"/>
        <v>2</v>
      </c>
      <c r="R893" s="38">
        <f t="shared" si="95"/>
        <v>6</v>
      </c>
      <c r="S893" s="38">
        <f t="shared" si="96"/>
        <v>0</v>
      </c>
      <c r="T893" s="28">
        <f t="shared" si="97"/>
        <v>0</v>
      </c>
    </row>
    <row r="894" spans="1:20">
      <c r="A894" s="28" t="str">
        <f t="shared" si="91"/>
        <v>L0444709</v>
      </c>
      <c r="B894" s="30" t="s">
        <v>2890</v>
      </c>
      <c r="C894" s="30" t="s">
        <v>2609</v>
      </c>
      <c r="D894" s="30" t="s">
        <v>2595</v>
      </c>
      <c r="E894" s="30"/>
      <c r="F894" s="30" t="s">
        <v>2891</v>
      </c>
      <c r="G894" s="34">
        <v>2</v>
      </c>
      <c r="H894" s="30" t="s">
        <v>2998</v>
      </c>
      <c r="I894" s="28">
        <v>4</v>
      </c>
      <c r="J894" s="29"/>
      <c r="K894" s="29"/>
      <c r="L894" s="29">
        <v>1</v>
      </c>
      <c r="M894" s="29">
        <v>3</v>
      </c>
      <c r="N894" s="29"/>
      <c r="O894" s="38">
        <f t="shared" si="92"/>
        <v>0</v>
      </c>
      <c r="P894" s="38">
        <f t="shared" si="93"/>
        <v>0</v>
      </c>
      <c r="Q894" s="38">
        <f t="shared" si="94"/>
        <v>2</v>
      </c>
      <c r="R894" s="38">
        <f t="shared" si="95"/>
        <v>6</v>
      </c>
      <c r="S894" s="38">
        <f t="shared" si="96"/>
        <v>0</v>
      </c>
      <c r="T894" s="28">
        <f t="shared" si="97"/>
        <v>0</v>
      </c>
    </row>
    <row r="895" spans="1:20">
      <c r="A895" s="28" t="str">
        <f t="shared" si="91"/>
        <v>L0461118</v>
      </c>
      <c r="B895" s="30" t="s">
        <v>2892</v>
      </c>
      <c r="C895" s="30" t="s">
        <v>2609</v>
      </c>
      <c r="D895" s="30" t="s">
        <v>2595</v>
      </c>
      <c r="E895" s="30"/>
      <c r="F895" s="30" t="s">
        <v>2893</v>
      </c>
      <c r="G895" s="34">
        <v>2</v>
      </c>
      <c r="H895" s="30" t="s">
        <v>2998</v>
      </c>
      <c r="I895" s="28">
        <v>4</v>
      </c>
      <c r="J895" s="29"/>
      <c r="K895" s="29"/>
      <c r="L895" s="29">
        <v>1</v>
      </c>
      <c r="M895" s="29">
        <v>3</v>
      </c>
      <c r="N895" s="29"/>
      <c r="O895" s="38">
        <f t="shared" si="92"/>
        <v>0</v>
      </c>
      <c r="P895" s="38">
        <f t="shared" si="93"/>
        <v>0</v>
      </c>
      <c r="Q895" s="38">
        <f t="shared" si="94"/>
        <v>2</v>
      </c>
      <c r="R895" s="38">
        <f t="shared" si="95"/>
        <v>6</v>
      </c>
      <c r="S895" s="38">
        <f t="shared" si="96"/>
        <v>0</v>
      </c>
      <c r="T895" s="28">
        <f t="shared" si="97"/>
        <v>0</v>
      </c>
    </row>
    <row r="896" spans="1:20">
      <c r="A896" s="28" t="str">
        <f t="shared" si="91"/>
        <v>L0461119</v>
      </c>
      <c r="B896" s="30" t="s">
        <v>2894</v>
      </c>
      <c r="C896" s="30" t="s">
        <v>2609</v>
      </c>
      <c r="D896" s="30" t="s">
        <v>2595</v>
      </c>
      <c r="E896" s="30"/>
      <c r="F896" s="30" t="s">
        <v>2895</v>
      </c>
      <c r="G896" s="34">
        <v>2</v>
      </c>
      <c r="H896" s="30" t="s">
        <v>2998</v>
      </c>
      <c r="I896" s="28">
        <v>4</v>
      </c>
      <c r="J896" s="29"/>
      <c r="K896" s="29"/>
      <c r="L896" s="29">
        <v>1</v>
      </c>
      <c r="M896" s="29">
        <v>3</v>
      </c>
      <c r="N896" s="29"/>
      <c r="O896" s="38">
        <f t="shared" si="92"/>
        <v>0</v>
      </c>
      <c r="P896" s="38">
        <f t="shared" si="93"/>
        <v>0</v>
      </c>
      <c r="Q896" s="38">
        <f t="shared" si="94"/>
        <v>2</v>
      </c>
      <c r="R896" s="38">
        <f t="shared" si="95"/>
        <v>6</v>
      </c>
      <c r="S896" s="38">
        <f t="shared" si="96"/>
        <v>0</v>
      </c>
      <c r="T896" s="28">
        <f t="shared" si="97"/>
        <v>0</v>
      </c>
    </row>
    <row r="897" spans="1:20">
      <c r="A897" s="28" t="str">
        <f t="shared" si="91"/>
        <v>L0392836</v>
      </c>
      <c r="B897" s="31" t="s">
        <v>2896</v>
      </c>
      <c r="C897" s="31" t="s">
        <v>2594</v>
      </c>
      <c r="D897" s="908" t="s">
        <v>2624</v>
      </c>
      <c r="E897" s="30"/>
      <c r="F897" s="30" t="s">
        <v>2897</v>
      </c>
      <c r="G897" s="34">
        <v>2</v>
      </c>
      <c r="H897" s="30" t="s">
        <v>2998</v>
      </c>
      <c r="I897" s="28">
        <v>4</v>
      </c>
      <c r="J897" s="29"/>
      <c r="K897" s="29"/>
      <c r="L897" s="29">
        <v>1</v>
      </c>
      <c r="M897" s="29">
        <v>3</v>
      </c>
      <c r="N897" s="29"/>
      <c r="O897" s="38">
        <f t="shared" si="92"/>
        <v>0</v>
      </c>
      <c r="P897" s="38">
        <f t="shared" si="93"/>
        <v>0</v>
      </c>
      <c r="Q897" s="38">
        <f t="shared" si="94"/>
        <v>2</v>
      </c>
      <c r="R897" s="38">
        <f t="shared" si="95"/>
        <v>6</v>
      </c>
      <c r="S897" s="38">
        <f t="shared" si="96"/>
        <v>0</v>
      </c>
      <c r="T897" s="28">
        <f t="shared" si="97"/>
        <v>0</v>
      </c>
    </row>
    <row r="898" spans="1:20">
      <c r="A898" s="28" t="str">
        <f t="shared" ref="A898:A961" si="98">B898&amp;E898</f>
        <v>L0568113</v>
      </c>
      <c r="B898" s="30" t="s">
        <v>2670</v>
      </c>
      <c r="C898" s="30" t="s">
        <v>2609</v>
      </c>
      <c r="D898" s="30" t="s">
        <v>2606</v>
      </c>
      <c r="E898" s="30"/>
      <c r="F898" s="30" t="s">
        <v>2671</v>
      </c>
      <c r="G898" s="34">
        <v>1</v>
      </c>
      <c r="H898" s="30" t="s">
        <v>2998</v>
      </c>
      <c r="I898" s="28">
        <v>4</v>
      </c>
      <c r="J898" s="29"/>
      <c r="K898" s="29"/>
      <c r="L898" s="29">
        <v>1</v>
      </c>
      <c r="M898" s="29">
        <v>3</v>
      </c>
      <c r="N898" s="29"/>
      <c r="O898" s="38">
        <f t="shared" si="92"/>
        <v>0</v>
      </c>
      <c r="P898" s="38">
        <f t="shared" si="93"/>
        <v>0</v>
      </c>
      <c r="Q898" s="38">
        <f t="shared" si="94"/>
        <v>1</v>
      </c>
      <c r="R898" s="38">
        <f t="shared" si="95"/>
        <v>3</v>
      </c>
      <c r="S898" s="38">
        <f t="shared" si="96"/>
        <v>0</v>
      </c>
      <c r="T898" s="28">
        <f t="shared" si="97"/>
        <v>0</v>
      </c>
    </row>
    <row r="899" spans="1:20">
      <c r="A899" s="28" t="str">
        <f t="shared" si="98"/>
        <v>L0503238</v>
      </c>
      <c r="B899" s="30" t="s">
        <v>2672</v>
      </c>
      <c r="C899" s="30" t="s">
        <v>2609</v>
      </c>
      <c r="D899" s="30" t="s">
        <v>2606</v>
      </c>
      <c r="E899" s="30"/>
      <c r="F899" s="30" t="s">
        <v>2673</v>
      </c>
      <c r="G899" s="34">
        <v>1</v>
      </c>
      <c r="H899" s="30" t="s">
        <v>2998</v>
      </c>
      <c r="I899" s="28">
        <v>4</v>
      </c>
      <c r="J899" s="29"/>
      <c r="K899" s="29"/>
      <c r="L899" s="29">
        <v>1</v>
      </c>
      <c r="M899" s="29">
        <v>3</v>
      </c>
      <c r="N899" s="29"/>
      <c r="O899" s="38">
        <f t="shared" ref="O899:O962" si="99">J899*G899</f>
        <v>0</v>
      </c>
      <c r="P899" s="38">
        <f t="shared" ref="P899:P962" si="100">K899*G899</f>
        <v>0</v>
      </c>
      <c r="Q899" s="38">
        <f t="shared" ref="Q899:Q962" si="101">L899*G899</f>
        <v>1</v>
      </c>
      <c r="R899" s="38">
        <f t="shared" ref="R899:R962" si="102">M899*G899</f>
        <v>3</v>
      </c>
      <c r="S899" s="38">
        <f t="shared" ref="S899:S962" si="103">G899*N899</f>
        <v>0</v>
      </c>
      <c r="T899" s="28">
        <f t="shared" ref="T899:T962" si="104">I899-J899-K899-L899-M899-N899</f>
        <v>0</v>
      </c>
    </row>
    <row r="900" spans="1:20">
      <c r="A900" s="28" t="str">
        <f t="shared" si="98"/>
        <v>L0569244PVJ</v>
      </c>
      <c r="B900" s="32" t="s">
        <v>2898</v>
      </c>
      <c r="C900" s="32" t="s">
        <v>2609</v>
      </c>
      <c r="D900" s="32" t="s">
        <v>2606</v>
      </c>
      <c r="E900" s="32" t="s">
        <v>2596</v>
      </c>
      <c r="F900" s="32" t="s">
        <v>2899</v>
      </c>
      <c r="G900" s="34">
        <v>2</v>
      </c>
      <c r="H900" s="30" t="s">
        <v>2998</v>
      </c>
      <c r="I900" s="28">
        <v>4</v>
      </c>
      <c r="J900" s="29"/>
      <c r="K900" s="29"/>
      <c r="L900" s="29">
        <v>1</v>
      </c>
      <c r="M900" s="29">
        <v>3</v>
      </c>
      <c r="N900" s="29"/>
      <c r="O900" s="38">
        <f t="shared" si="99"/>
        <v>0</v>
      </c>
      <c r="P900" s="38">
        <f t="shared" si="100"/>
        <v>0</v>
      </c>
      <c r="Q900" s="38">
        <f t="shared" si="101"/>
        <v>2</v>
      </c>
      <c r="R900" s="38">
        <f t="shared" si="102"/>
        <v>6</v>
      </c>
      <c r="S900" s="38">
        <f t="shared" si="103"/>
        <v>0</v>
      </c>
      <c r="T900" s="28">
        <f t="shared" si="104"/>
        <v>0</v>
      </c>
    </row>
    <row r="901" spans="1:20">
      <c r="A901" s="28" t="str">
        <f t="shared" si="98"/>
        <v>L0421472PVJ</v>
      </c>
      <c r="B901" s="30" t="s">
        <v>2900</v>
      </c>
      <c r="C901" s="30" t="s">
        <v>2609</v>
      </c>
      <c r="D901" s="30" t="s">
        <v>2606</v>
      </c>
      <c r="E901" s="30" t="s">
        <v>2596</v>
      </c>
      <c r="F901" s="30" t="s">
        <v>2901</v>
      </c>
      <c r="G901" s="34">
        <v>2</v>
      </c>
      <c r="H901" s="30" t="s">
        <v>2998</v>
      </c>
      <c r="I901" s="28">
        <v>4</v>
      </c>
      <c r="J901" s="29"/>
      <c r="K901" s="29"/>
      <c r="L901" s="29">
        <v>1</v>
      </c>
      <c r="M901" s="29">
        <v>3</v>
      </c>
      <c r="N901" s="29"/>
      <c r="O901" s="38">
        <f t="shared" si="99"/>
        <v>0</v>
      </c>
      <c r="P901" s="38">
        <f t="shared" si="100"/>
        <v>0</v>
      </c>
      <c r="Q901" s="38">
        <f t="shared" si="101"/>
        <v>2</v>
      </c>
      <c r="R901" s="38">
        <f t="shared" si="102"/>
        <v>6</v>
      </c>
      <c r="S901" s="38">
        <f t="shared" si="103"/>
        <v>0</v>
      </c>
      <c r="T901" s="28">
        <f t="shared" si="104"/>
        <v>0</v>
      </c>
    </row>
    <row r="902" spans="1:20">
      <c r="A902" s="28" t="str">
        <f t="shared" si="98"/>
        <v>L0488131PVJ</v>
      </c>
      <c r="B902" s="30" t="s">
        <v>2902</v>
      </c>
      <c r="C902" s="30" t="s">
        <v>2609</v>
      </c>
      <c r="D902" s="30" t="s">
        <v>2606</v>
      </c>
      <c r="E902" s="30" t="s">
        <v>2596</v>
      </c>
      <c r="F902" s="30" t="s">
        <v>2903</v>
      </c>
      <c r="G902" s="34">
        <v>2</v>
      </c>
      <c r="H902" s="30" t="s">
        <v>2998</v>
      </c>
      <c r="I902" s="28">
        <v>4</v>
      </c>
      <c r="J902" s="29"/>
      <c r="K902" s="29"/>
      <c r="L902" s="29">
        <v>1</v>
      </c>
      <c r="M902" s="29">
        <v>3</v>
      </c>
      <c r="N902" s="29"/>
      <c r="O902" s="38">
        <f t="shared" si="99"/>
        <v>0</v>
      </c>
      <c r="P902" s="38">
        <f t="shared" si="100"/>
        <v>0</v>
      </c>
      <c r="Q902" s="38">
        <f t="shared" si="101"/>
        <v>2</v>
      </c>
      <c r="R902" s="38">
        <f t="shared" si="102"/>
        <v>6</v>
      </c>
      <c r="S902" s="38">
        <f t="shared" si="103"/>
        <v>0</v>
      </c>
      <c r="T902" s="28">
        <f t="shared" si="104"/>
        <v>0</v>
      </c>
    </row>
    <row r="903" spans="1:20">
      <c r="A903" s="28" t="str">
        <f t="shared" si="98"/>
        <v>L0547972</v>
      </c>
      <c r="B903" s="30" t="s">
        <v>2904</v>
      </c>
      <c r="C903" s="30" t="s">
        <v>2639</v>
      </c>
      <c r="D903" s="30" t="s">
        <v>2606</v>
      </c>
      <c r="E903" s="30"/>
      <c r="F903" s="30" t="s">
        <v>2905</v>
      </c>
      <c r="G903" s="34">
        <v>2</v>
      </c>
      <c r="H903" s="30" t="s">
        <v>2998</v>
      </c>
      <c r="I903" s="28">
        <v>4</v>
      </c>
      <c r="J903" s="29"/>
      <c r="K903" s="29"/>
      <c r="L903" s="29">
        <v>1</v>
      </c>
      <c r="M903" s="29">
        <v>3</v>
      </c>
      <c r="N903" s="29"/>
      <c r="O903" s="38">
        <f t="shared" si="99"/>
        <v>0</v>
      </c>
      <c r="P903" s="38">
        <f t="shared" si="100"/>
        <v>0</v>
      </c>
      <c r="Q903" s="38">
        <f t="shared" si="101"/>
        <v>2</v>
      </c>
      <c r="R903" s="38">
        <f t="shared" si="102"/>
        <v>6</v>
      </c>
      <c r="S903" s="38">
        <f t="shared" si="103"/>
        <v>0</v>
      </c>
      <c r="T903" s="28">
        <f t="shared" si="104"/>
        <v>0</v>
      </c>
    </row>
    <row r="904" spans="1:20">
      <c r="A904" s="28" t="str">
        <f t="shared" si="98"/>
        <v>L0491561</v>
      </c>
      <c r="B904" s="30" t="s">
        <v>2906</v>
      </c>
      <c r="C904" s="30" t="s">
        <v>2639</v>
      </c>
      <c r="D904" s="30" t="s">
        <v>2606</v>
      </c>
      <c r="E904" s="30"/>
      <c r="F904" s="30" t="s">
        <v>2907</v>
      </c>
      <c r="G904" s="34">
        <v>2</v>
      </c>
      <c r="H904" s="30" t="s">
        <v>2998</v>
      </c>
      <c r="I904" s="28">
        <v>4</v>
      </c>
      <c r="J904" s="29"/>
      <c r="K904" s="29"/>
      <c r="L904" s="29">
        <v>1</v>
      </c>
      <c r="M904" s="29">
        <v>3</v>
      </c>
      <c r="N904" s="29"/>
      <c r="O904" s="38">
        <f t="shared" si="99"/>
        <v>0</v>
      </c>
      <c r="P904" s="38">
        <f t="shared" si="100"/>
        <v>0</v>
      </c>
      <c r="Q904" s="38">
        <f t="shared" si="101"/>
        <v>2</v>
      </c>
      <c r="R904" s="38">
        <f t="shared" si="102"/>
        <v>6</v>
      </c>
      <c r="S904" s="38">
        <f t="shared" si="103"/>
        <v>0</v>
      </c>
      <c r="T904" s="28">
        <f t="shared" si="104"/>
        <v>0</v>
      </c>
    </row>
    <row r="905" spans="1:20">
      <c r="A905" s="28" t="str">
        <f t="shared" si="98"/>
        <v>L0553198</v>
      </c>
      <c r="B905" s="32" t="s">
        <v>2908</v>
      </c>
      <c r="C905" s="32" t="s">
        <v>2609</v>
      </c>
      <c r="D905" s="32" t="s">
        <v>2606</v>
      </c>
      <c r="E905" s="32"/>
      <c r="F905" s="32" t="s">
        <v>2909</v>
      </c>
      <c r="G905" s="35">
        <v>2</v>
      </c>
      <c r="H905" s="30" t="s">
        <v>2998</v>
      </c>
      <c r="I905" s="28">
        <v>4</v>
      </c>
      <c r="J905" s="29"/>
      <c r="K905" s="29"/>
      <c r="L905" s="29">
        <v>1</v>
      </c>
      <c r="M905" s="29">
        <v>3</v>
      </c>
      <c r="N905" s="29"/>
      <c r="O905" s="38">
        <f t="shared" si="99"/>
        <v>0</v>
      </c>
      <c r="P905" s="38">
        <f t="shared" si="100"/>
        <v>0</v>
      </c>
      <c r="Q905" s="38">
        <f t="shared" si="101"/>
        <v>2</v>
      </c>
      <c r="R905" s="38">
        <f t="shared" si="102"/>
        <v>6</v>
      </c>
      <c r="S905" s="38">
        <f t="shared" si="103"/>
        <v>0</v>
      </c>
      <c r="T905" s="28">
        <f t="shared" si="104"/>
        <v>0</v>
      </c>
    </row>
    <row r="906" spans="1:20">
      <c r="A906" s="28" t="str">
        <f t="shared" si="98"/>
        <v>L0565144</v>
      </c>
      <c r="B906" s="30" t="s">
        <v>2676</v>
      </c>
      <c r="C906" s="30" t="s">
        <v>2609</v>
      </c>
      <c r="D906" s="30" t="s">
        <v>2606</v>
      </c>
      <c r="E906" s="30"/>
      <c r="F906" s="30" t="s">
        <v>2677</v>
      </c>
      <c r="G906" s="34">
        <v>4</v>
      </c>
      <c r="H906" s="30" t="s">
        <v>2998</v>
      </c>
      <c r="I906" s="28">
        <v>4</v>
      </c>
      <c r="J906" s="29"/>
      <c r="K906" s="29"/>
      <c r="L906" s="29">
        <v>1</v>
      </c>
      <c r="M906" s="29">
        <v>3</v>
      </c>
      <c r="N906" s="29"/>
      <c r="O906" s="38">
        <f t="shared" si="99"/>
        <v>0</v>
      </c>
      <c r="P906" s="38">
        <f t="shared" si="100"/>
        <v>0</v>
      </c>
      <c r="Q906" s="38">
        <f t="shared" si="101"/>
        <v>4</v>
      </c>
      <c r="R906" s="38">
        <f t="shared" si="102"/>
        <v>12</v>
      </c>
      <c r="S906" s="38">
        <f t="shared" si="103"/>
        <v>0</v>
      </c>
      <c r="T906" s="28">
        <f t="shared" si="104"/>
        <v>0</v>
      </c>
    </row>
    <row r="907" spans="1:20">
      <c r="A907" s="28" t="str">
        <f t="shared" si="98"/>
        <v>L0382740</v>
      </c>
      <c r="B907" s="30" t="s">
        <v>2678</v>
      </c>
      <c r="C907" s="30" t="s">
        <v>2609</v>
      </c>
      <c r="D907" s="30" t="s">
        <v>2619</v>
      </c>
      <c r="E907" s="30" t="s">
        <v>309</v>
      </c>
      <c r="F907" s="30" t="s">
        <v>2679</v>
      </c>
      <c r="G907" s="34">
        <v>4</v>
      </c>
      <c r="H907" s="30" t="s">
        <v>2998</v>
      </c>
      <c r="I907" s="28">
        <v>4</v>
      </c>
      <c r="J907" s="29"/>
      <c r="K907" s="29"/>
      <c r="L907" s="29">
        <v>1</v>
      </c>
      <c r="M907" s="29">
        <v>3</v>
      </c>
      <c r="N907" s="29"/>
      <c r="O907" s="38">
        <f t="shared" si="99"/>
        <v>0</v>
      </c>
      <c r="P907" s="38">
        <f t="shared" si="100"/>
        <v>0</v>
      </c>
      <c r="Q907" s="38">
        <f t="shared" si="101"/>
        <v>4</v>
      </c>
      <c r="R907" s="38">
        <f t="shared" si="102"/>
        <v>12</v>
      </c>
      <c r="S907" s="38">
        <f t="shared" si="103"/>
        <v>0</v>
      </c>
      <c r="T907" s="28">
        <f t="shared" si="104"/>
        <v>0</v>
      </c>
    </row>
    <row r="908" spans="1:20">
      <c r="A908" s="28" t="str">
        <f t="shared" si="98"/>
        <v>L0565142</v>
      </c>
      <c r="B908" s="30" t="s">
        <v>2680</v>
      </c>
      <c r="C908" s="30" t="s">
        <v>2609</v>
      </c>
      <c r="D908" s="30" t="s">
        <v>2606</v>
      </c>
      <c r="E908" s="30"/>
      <c r="F908" s="30" t="s">
        <v>2681</v>
      </c>
      <c r="G908" s="34">
        <v>2</v>
      </c>
      <c r="H908" s="30" t="s">
        <v>2998</v>
      </c>
      <c r="I908" s="28">
        <v>4</v>
      </c>
      <c r="J908" s="29"/>
      <c r="K908" s="29"/>
      <c r="L908" s="29">
        <v>1</v>
      </c>
      <c r="M908" s="29">
        <v>3</v>
      </c>
      <c r="N908" s="29"/>
      <c r="O908" s="38">
        <f t="shared" si="99"/>
        <v>0</v>
      </c>
      <c r="P908" s="38">
        <f t="shared" si="100"/>
        <v>0</v>
      </c>
      <c r="Q908" s="38">
        <f t="shared" si="101"/>
        <v>2</v>
      </c>
      <c r="R908" s="38">
        <f t="shared" si="102"/>
        <v>6</v>
      </c>
      <c r="S908" s="38">
        <f t="shared" si="103"/>
        <v>0</v>
      </c>
      <c r="T908" s="28">
        <f t="shared" si="104"/>
        <v>0</v>
      </c>
    </row>
    <row r="909" spans="1:20">
      <c r="A909" s="28" t="str">
        <f t="shared" si="98"/>
        <v>L0463032</v>
      </c>
      <c r="B909" s="30" t="s">
        <v>2682</v>
      </c>
      <c r="C909" s="30" t="s">
        <v>2609</v>
      </c>
      <c r="D909" s="30" t="s">
        <v>2595</v>
      </c>
      <c r="E909" s="30"/>
      <c r="F909" s="30" t="s">
        <v>2683</v>
      </c>
      <c r="G909" s="34">
        <v>2</v>
      </c>
      <c r="H909" s="30" t="s">
        <v>2998</v>
      </c>
      <c r="I909" s="28">
        <v>4</v>
      </c>
      <c r="J909" s="29"/>
      <c r="K909" s="29"/>
      <c r="L909" s="29">
        <v>1</v>
      </c>
      <c r="M909" s="29">
        <v>3</v>
      </c>
      <c r="N909" s="29"/>
      <c r="O909" s="38">
        <f t="shared" si="99"/>
        <v>0</v>
      </c>
      <c r="P909" s="38">
        <f t="shared" si="100"/>
        <v>0</v>
      </c>
      <c r="Q909" s="38">
        <f t="shared" si="101"/>
        <v>2</v>
      </c>
      <c r="R909" s="38">
        <f t="shared" si="102"/>
        <v>6</v>
      </c>
      <c r="S909" s="38">
        <f t="shared" si="103"/>
        <v>0</v>
      </c>
      <c r="T909" s="28">
        <f t="shared" si="104"/>
        <v>0</v>
      </c>
    </row>
    <row r="910" spans="1:20">
      <c r="A910" s="28" t="str">
        <f t="shared" si="98"/>
        <v>L0417448</v>
      </c>
      <c r="B910" s="30" t="s">
        <v>2684</v>
      </c>
      <c r="C910" s="30" t="s">
        <v>2609</v>
      </c>
      <c r="D910" s="30" t="s">
        <v>2595</v>
      </c>
      <c r="E910" s="30" t="s">
        <v>309</v>
      </c>
      <c r="F910" s="30" t="s">
        <v>2685</v>
      </c>
      <c r="G910" s="34">
        <v>1</v>
      </c>
      <c r="H910" s="30" t="s">
        <v>2998</v>
      </c>
      <c r="I910" s="28">
        <v>4</v>
      </c>
      <c r="J910" s="29"/>
      <c r="K910" s="29"/>
      <c r="L910" s="29">
        <v>1</v>
      </c>
      <c r="M910" s="29">
        <v>3</v>
      </c>
      <c r="N910" s="29"/>
      <c r="O910" s="38">
        <f t="shared" si="99"/>
        <v>0</v>
      </c>
      <c r="P910" s="38">
        <f t="shared" si="100"/>
        <v>0</v>
      </c>
      <c r="Q910" s="38">
        <f t="shared" si="101"/>
        <v>1</v>
      </c>
      <c r="R910" s="38">
        <f t="shared" si="102"/>
        <v>3</v>
      </c>
      <c r="S910" s="38">
        <f t="shared" si="103"/>
        <v>0</v>
      </c>
      <c r="T910" s="28">
        <f t="shared" si="104"/>
        <v>0</v>
      </c>
    </row>
    <row r="911" spans="1:20">
      <c r="A911" s="28" t="str">
        <f t="shared" si="98"/>
        <v>L0417447</v>
      </c>
      <c r="B911" s="30" t="s">
        <v>2686</v>
      </c>
      <c r="C911" s="30" t="s">
        <v>2609</v>
      </c>
      <c r="D911" s="30" t="s">
        <v>2595</v>
      </c>
      <c r="E911" s="30" t="s">
        <v>309</v>
      </c>
      <c r="F911" s="30" t="s">
        <v>2687</v>
      </c>
      <c r="G911" s="34">
        <v>1</v>
      </c>
      <c r="H911" s="30" t="s">
        <v>2998</v>
      </c>
      <c r="I911" s="28">
        <v>4</v>
      </c>
      <c r="J911" s="29"/>
      <c r="K911" s="29"/>
      <c r="L911" s="29">
        <v>1</v>
      </c>
      <c r="M911" s="29">
        <v>3</v>
      </c>
      <c r="N911" s="29"/>
      <c r="O911" s="38">
        <f t="shared" si="99"/>
        <v>0</v>
      </c>
      <c r="P911" s="38">
        <f t="shared" si="100"/>
        <v>0</v>
      </c>
      <c r="Q911" s="38">
        <f t="shared" si="101"/>
        <v>1</v>
      </c>
      <c r="R911" s="38">
        <f t="shared" si="102"/>
        <v>3</v>
      </c>
      <c r="S911" s="38">
        <f t="shared" si="103"/>
        <v>0</v>
      </c>
      <c r="T911" s="28">
        <f t="shared" si="104"/>
        <v>0</v>
      </c>
    </row>
    <row r="912" spans="1:20">
      <c r="A912" s="28" t="str">
        <f t="shared" si="98"/>
        <v>L0568117</v>
      </c>
      <c r="B912" s="30" t="s">
        <v>2688</v>
      </c>
      <c r="C912" s="30" t="s">
        <v>2609</v>
      </c>
      <c r="D912" s="30" t="s">
        <v>2606</v>
      </c>
      <c r="E912" s="30"/>
      <c r="F912" s="30" t="s">
        <v>2689</v>
      </c>
      <c r="G912" s="34">
        <v>1</v>
      </c>
      <c r="H912" s="30" t="s">
        <v>2998</v>
      </c>
      <c r="I912" s="28">
        <v>4</v>
      </c>
      <c r="J912" s="29"/>
      <c r="K912" s="29"/>
      <c r="L912" s="29">
        <v>1</v>
      </c>
      <c r="M912" s="29">
        <v>3</v>
      </c>
      <c r="N912" s="29"/>
      <c r="O912" s="38">
        <f t="shared" si="99"/>
        <v>0</v>
      </c>
      <c r="P912" s="38">
        <f t="shared" si="100"/>
        <v>0</v>
      </c>
      <c r="Q912" s="38">
        <f t="shared" si="101"/>
        <v>1</v>
      </c>
      <c r="R912" s="38">
        <f t="shared" si="102"/>
        <v>3</v>
      </c>
      <c r="S912" s="38">
        <f t="shared" si="103"/>
        <v>0</v>
      </c>
      <c r="T912" s="28">
        <f t="shared" si="104"/>
        <v>0</v>
      </c>
    </row>
    <row r="913" spans="1:20">
      <c r="A913" s="28" t="str">
        <f t="shared" si="98"/>
        <v>L0438674</v>
      </c>
      <c r="B913" s="30" t="s">
        <v>2690</v>
      </c>
      <c r="C913" s="30" t="s">
        <v>2609</v>
      </c>
      <c r="D913" s="30" t="s">
        <v>2606</v>
      </c>
      <c r="E913" s="30"/>
      <c r="F913" s="30" t="s">
        <v>2691</v>
      </c>
      <c r="G913" s="34">
        <v>1</v>
      </c>
      <c r="H913" s="30" t="s">
        <v>2998</v>
      </c>
      <c r="I913" s="28">
        <v>4</v>
      </c>
      <c r="J913" s="29"/>
      <c r="K913" s="29"/>
      <c r="L913" s="29">
        <v>1</v>
      </c>
      <c r="M913" s="29">
        <v>3</v>
      </c>
      <c r="N913" s="29"/>
      <c r="O913" s="38">
        <f t="shared" si="99"/>
        <v>0</v>
      </c>
      <c r="P913" s="38">
        <f t="shared" si="100"/>
        <v>0</v>
      </c>
      <c r="Q913" s="38">
        <f t="shared" si="101"/>
        <v>1</v>
      </c>
      <c r="R913" s="38">
        <f t="shared" si="102"/>
        <v>3</v>
      </c>
      <c r="S913" s="38">
        <f t="shared" si="103"/>
        <v>0</v>
      </c>
      <c r="T913" s="28">
        <f t="shared" si="104"/>
        <v>0</v>
      </c>
    </row>
    <row r="914" spans="1:20">
      <c r="A914" s="28" t="str">
        <f t="shared" si="98"/>
        <v>L0568121</v>
      </c>
      <c r="B914" s="30" t="s">
        <v>2910</v>
      </c>
      <c r="C914" s="30" t="s">
        <v>2609</v>
      </c>
      <c r="D914" s="30" t="s">
        <v>2606</v>
      </c>
      <c r="E914" s="30"/>
      <c r="F914" s="30" t="s">
        <v>2911</v>
      </c>
      <c r="G914" s="34">
        <v>1</v>
      </c>
      <c r="H914" s="30" t="s">
        <v>2998</v>
      </c>
      <c r="I914" s="28">
        <v>4</v>
      </c>
      <c r="J914" s="29"/>
      <c r="K914" s="29"/>
      <c r="L914" s="29">
        <v>1</v>
      </c>
      <c r="M914" s="29">
        <v>3</v>
      </c>
      <c r="N914" s="29"/>
      <c r="O914" s="38">
        <f t="shared" si="99"/>
        <v>0</v>
      </c>
      <c r="P914" s="38">
        <f t="shared" si="100"/>
        <v>0</v>
      </c>
      <c r="Q914" s="38">
        <f t="shared" si="101"/>
        <v>1</v>
      </c>
      <c r="R914" s="38">
        <f t="shared" si="102"/>
        <v>3</v>
      </c>
      <c r="S914" s="38">
        <f t="shared" si="103"/>
        <v>0</v>
      </c>
      <c r="T914" s="28">
        <f t="shared" si="104"/>
        <v>0</v>
      </c>
    </row>
    <row r="915" spans="1:20">
      <c r="A915" s="28" t="str">
        <f t="shared" si="98"/>
        <v>L0392743</v>
      </c>
      <c r="B915" s="30" t="s">
        <v>2912</v>
      </c>
      <c r="C915" s="30" t="s">
        <v>2609</v>
      </c>
      <c r="D915" s="30" t="s">
        <v>2619</v>
      </c>
      <c r="E915" s="30"/>
      <c r="F915" s="30" t="s">
        <v>2913</v>
      </c>
      <c r="G915" s="34">
        <v>1</v>
      </c>
      <c r="H915" s="30" t="s">
        <v>2998</v>
      </c>
      <c r="I915" s="28">
        <v>4</v>
      </c>
      <c r="J915" s="29"/>
      <c r="K915" s="29"/>
      <c r="L915" s="29">
        <v>1</v>
      </c>
      <c r="M915" s="29">
        <v>3</v>
      </c>
      <c r="N915" s="29"/>
      <c r="O915" s="38">
        <f t="shared" si="99"/>
        <v>0</v>
      </c>
      <c r="P915" s="38">
        <f t="shared" si="100"/>
        <v>0</v>
      </c>
      <c r="Q915" s="38">
        <f t="shared" si="101"/>
        <v>1</v>
      </c>
      <c r="R915" s="38">
        <f t="shared" si="102"/>
        <v>3</v>
      </c>
      <c r="S915" s="38">
        <f t="shared" si="103"/>
        <v>0</v>
      </c>
      <c r="T915" s="28">
        <f t="shared" si="104"/>
        <v>0</v>
      </c>
    </row>
    <row r="916" spans="1:20">
      <c r="A916" s="28" t="str">
        <f t="shared" si="98"/>
        <v>L0568122</v>
      </c>
      <c r="B916" s="30" t="s">
        <v>2914</v>
      </c>
      <c r="C916" s="30" t="s">
        <v>2609</v>
      </c>
      <c r="D916" s="30" t="s">
        <v>2606</v>
      </c>
      <c r="E916" s="30"/>
      <c r="F916" s="30" t="s">
        <v>2915</v>
      </c>
      <c r="G916" s="34">
        <v>1</v>
      </c>
      <c r="H916" s="30" t="s">
        <v>2998</v>
      </c>
      <c r="I916" s="28">
        <v>4</v>
      </c>
      <c r="J916" s="29"/>
      <c r="K916" s="29"/>
      <c r="L916" s="29">
        <v>1</v>
      </c>
      <c r="M916" s="29">
        <v>3</v>
      </c>
      <c r="N916" s="29"/>
      <c r="O916" s="38">
        <f t="shared" si="99"/>
        <v>0</v>
      </c>
      <c r="P916" s="38">
        <f t="shared" si="100"/>
        <v>0</v>
      </c>
      <c r="Q916" s="38">
        <f t="shared" si="101"/>
        <v>1</v>
      </c>
      <c r="R916" s="38">
        <f t="shared" si="102"/>
        <v>3</v>
      </c>
      <c r="S916" s="38">
        <f t="shared" si="103"/>
        <v>0</v>
      </c>
      <c r="T916" s="28">
        <f t="shared" si="104"/>
        <v>0</v>
      </c>
    </row>
    <row r="917" spans="1:20">
      <c r="A917" s="28" t="str">
        <f t="shared" si="98"/>
        <v>L0392742</v>
      </c>
      <c r="B917" s="30" t="s">
        <v>2916</v>
      </c>
      <c r="C917" s="30" t="s">
        <v>2609</v>
      </c>
      <c r="D917" s="30" t="s">
        <v>2619</v>
      </c>
      <c r="E917" s="30"/>
      <c r="F917" s="30" t="s">
        <v>2917</v>
      </c>
      <c r="G917" s="34">
        <v>1</v>
      </c>
      <c r="H917" s="30" t="s">
        <v>2998</v>
      </c>
      <c r="I917" s="28">
        <v>4</v>
      </c>
      <c r="J917" s="29"/>
      <c r="K917" s="29"/>
      <c r="L917" s="29">
        <v>1</v>
      </c>
      <c r="M917" s="29">
        <v>3</v>
      </c>
      <c r="N917" s="29"/>
      <c r="O917" s="38">
        <f t="shared" si="99"/>
        <v>0</v>
      </c>
      <c r="P917" s="38">
        <f t="shared" si="100"/>
        <v>0</v>
      </c>
      <c r="Q917" s="38">
        <f t="shared" si="101"/>
        <v>1</v>
      </c>
      <c r="R917" s="38">
        <f t="shared" si="102"/>
        <v>3</v>
      </c>
      <c r="S917" s="38">
        <f t="shared" si="103"/>
        <v>0</v>
      </c>
      <c r="T917" s="28">
        <f t="shared" si="104"/>
        <v>0</v>
      </c>
    </row>
    <row r="918" spans="1:20">
      <c r="A918" s="28" t="str">
        <f t="shared" si="98"/>
        <v>L0541933</v>
      </c>
      <c r="B918" s="30" t="s">
        <v>2994</v>
      </c>
      <c r="C918" s="30" t="s">
        <v>2609</v>
      </c>
      <c r="D918" s="31" t="s">
        <v>2619</v>
      </c>
      <c r="E918" s="30"/>
      <c r="F918" s="30" t="s">
        <v>2995</v>
      </c>
      <c r="G918" s="34">
        <v>1</v>
      </c>
      <c r="H918" s="30" t="s">
        <v>2998</v>
      </c>
      <c r="I918" s="28">
        <v>4</v>
      </c>
      <c r="J918" s="29"/>
      <c r="K918" s="29"/>
      <c r="L918" s="29">
        <v>1</v>
      </c>
      <c r="M918" s="29">
        <v>3</v>
      </c>
      <c r="N918" s="29"/>
      <c r="O918" s="38">
        <f t="shared" si="99"/>
        <v>0</v>
      </c>
      <c r="P918" s="38">
        <f t="shared" si="100"/>
        <v>0</v>
      </c>
      <c r="Q918" s="38">
        <f t="shared" si="101"/>
        <v>1</v>
      </c>
      <c r="R918" s="38">
        <f t="shared" si="102"/>
        <v>3</v>
      </c>
      <c r="S918" s="38">
        <f t="shared" si="103"/>
        <v>0</v>
      </c>
      <c r="T918" s="28">
        <f t="shared" si="104"/>
        <v>0</v>
      </c>
    </row>
    <row r="919" spans="1:20">
      <c r="A919" s="28" t="str">
        <f t="shared" si="98"/>
        <v>L0541943</v>
      </c>
      <c r="B919" s="30" t="s">
        <v>2996</v>
      </c>
      <c r="C919" s="30" t="s">
        <v>2609</v>
      </c>
      <c r="D919" s="31" t="s">
        <v>2619</v>
      </c>
      <c r="E919" s="30"/>
      <c r="F919" s="30" t="s">
        <v>2997</v>
      </c>
      <c r="G919" s="34">
        <v>1</v>
      </c>
      <c r="H919" s="30" t="s">
        <v>2998</v>
      </c>
      <c r="I919" s="28">
        <v>4</v>
      </c>
      <c r="J919" s="29"/>
      <c r="K919" s="29"/>
      <c r="L919" s="29">
        <v>1</v>
      </c>
      <c r="M919" s="29">
        <v>3</v>
      </c>
      <c r="N919" s="29"/>
      <c r="O919" s="38">
        <f t="shared" si="99"/>
        <v>0</v>
      </c>
      <c r="P919" s="38">
        <f t="shared" si="100"/>
        <v>0</v>
      </c>
      <c r="Q919" s="38">
        <f t="shared" si="101"/>
        <v>1</v>
      </c>
      <c r="R919" s="38">
        <f t="shared" si="102"/>
        <v>3</v>
      </c>
      <c r="S919" s="38">
        <f t="shared" si="103"/>
        <v>0</v>
      </c>
      <c r="T919" s="28">
        <f t="shared" si="104"/>
        <v>0</v>
      </c>
    </row>
    <row r="920" spans="1:20">
      <c r="A920" s="28" t="str">
        <f t="shared" si="98"/>
        <v>L0541946</v>
      </c>
      <c r="B920" s="30" t="s">
        <v>2922</v>
      </c>
      <c r="C920" s="30" t="s">
        <v>2609</v>
      </c>
      <c r="D920" s="31" t="s">
        <v>2619</v>
      </c>
      <c r="E920" s="30"/>
      <c r="F920" s="30" t="s">
        <v>2923</v>
      </c>
      <c r="G920" s="34">
        <v>1</v>
      </c>
      <c r="H920" s="30" t="s">
        <v>2998</v>
      </c>
      <c r="I920" s="28">
        <v>4</v>
      </c>
      <c r="J920" s="29"/>
      <c r="K920" s="29"/>
      <c r="L920" s="29">
        <v>1</v>
      </c>
      <c r="M920" s="29">
        <v>3</v>
      </c>
      <c r="N920" s="29"/>
      <c r="O920" s="38">
        <f t="shared" si="99"/>
        <v>0</v>
      </c>
      <c r="P920" s="38">
        <f t="shared" si="100"/>
        <v>0</v>
      </c>
      <c r="Q920" s="38">
        <f t="shared" si="101"/>
        <v>1</v>
      </c>
      <c r="R920" s="38">
        <f t="shared" si="102"/>
        <v>3</v>
      </c>
      <c r="S920" s="38">
        <f t="shared" si="103"/>
        <v>0</v>
      </c>
      <c r="T920" s="28">
        <f t="shared" si="104"/>
        <v>0</v>
      </c>
    </row>
    <row r="921" spans="1:20">
      <c r="A921" s="28" t="str">
        <f t="shared" si="98"/>
        <v>L0541947</v>
      </c>
      <c r="B921" s="30" t="s">
        <v>2924</v>
      </c>
      <c r="C921" s="30" t="s">
        <v>2609</v>
      </c>
      <c r="D921" s="31" t="s">
        <v>2619</v>
      </c>
      <c r="E921" s="30"/>
      <c r="F921" s="30" t="s">
        <v>2925</v>
      </c>
      <c r="G921" s="34">
        <v>1</v>
      </c>
      <c r="H921" s="30" t="s">
        <v>2998</v>
      </c>
      <c r="I921" s="28">
        <v>4</v>
      </c>
      <c r="J921" s="29"/>
      <c r="K921" s="29"/>
      <c r="L921" s="29">
        <v>1</v>
      </c>
      <c r="M921" s="29">
        <v>3</v>
      </c>
      <c r="N921" s="29"/>
      <c r="O921" s="38">
        <f t="shared" si="99"/>
        <v>0</v>
      </c>
      <c r="P921" s="38">
        <f t="shared" si="100"/>
        <v>0</v>
      </c>
      <c r="Q921" s="38">
        <f t="shared" si="101"/>
        <v>1</v>
      </c>
      <c r="R921" s="38">
        <f t="shared" si="102"/>
        <v>3</v>
      </c>
      <c r="S921" s="38">
        <f t="shared" si="103"/>
        <v>0</v>
      </c>
      <c r="T921" s="28">
        <f t="shared" si="104"/>
        <v>0</v>
      </c>
    </row>
    <row r="922" spans="1:20">
      <c r="A922" s="28" t="str">
        <f t="shared" si="98"/>
        <v>L0512765</v>
      </c>
      <c r="B922" s="30" t="s">
        <v>2704</v>
      </c>
      <c r="C922" s="30" t="s">
        <v>2594</v>
      </c>
      <c r="D922" s="30" t="s">
        <v>2606</v>
      </c>
      <c r="E922" s="30"/>
      <c r="F922" s="30" t="s">
        <v>2705</v>
      </c>
      <c r="G922" s="34">
        <v>2</v>
      </c>
      <c r="H922" s="30" t="s">
        <v>2998</v>
      </c>
      <c r="I922" s="28">
        <v>4</v>
      </c>
      <c r="J922" s="29"/>
      <c r="K922" s="29"/>
      <c r="L922" s="29">
        <v>1</v>
      </c>
      <c r="M922" s="29">
        <v>3</v>
      </c>
      <c r="N922" s="29"/>
      <c r="O922" s="38">
        <f t="shared" si="99"/>
        <v>0</v>
      </c>
      <c r="P922" s="38">
        <f t="shared" si="100"/>
        <v>0</v>
      </c>
      <c r="Q922" s="38">
        <f t="shared" si="101"/>
        <v>2</v>
      </c>
      <c r="R922" s="38">
        <f t="shared" si="102"/>
        <v>6</v>
      </c>
      <c r="S922" s="38">
        <f t="shared" si="103"/>
        <v>0</v>
      </c>
      <c r="T922" s="28">
        <f t="shared" si="104"/>
        <v>0</v>
      </c>
    </row>
    <row r="923" spans="1:20">
      <c r="A923" s="28" t="str">
        <f t="shared" si="98"/>
        <v>L0438708</v>
      </c>
      <c r="B923" s="30" t="s">
        <v>2706</v>
      </c>
      <c r="C923" s="30" t="s">
        <v>2662</v>
      </c>
      <c r="D923" s="30" t="s">
        <v>2606</v>
      </c>
      <c r="E923" s="30"/>
      <c r="F923" s="30" t="s">
        <v>2707</v>
      </c>
      <c r="G923" s="34">
        <v>2</v>
      </c>
      <c r="H923" s="30" t="s">
        <v>2998</v>
      </c>
      <c r="I923" s="28">
        <v>4</v>
      </c>
      <c r="J923" s="29"/>
      <c r="K923" s="29"/>
      <c r="L923" s="29">
        <v>1</v>
      </c>
      <c r="M923" s="29">
        <v>3</v>
      </c>
      <c r="N923" s="29"/>
      <c r="O923" s="38">
        <f t="shared" si="99"/>
        <v>0</v>
      </c>
      <c r="P923" s="38">
        <f t="shared" si="100"/>
        <v>0</v>
      </c>
      <c r="Q923" s="38">
        <f t="shared" si="101"/>
        <v>2</v>
      </c>
      <c r="R923" s="38">
        <f t="shared" si="102"/>
        <v>6</v>
      </c>
      <c r="S923" s="38">
        <f t="shared" si="103"/>
        <v>0</v>
      </c>
      <c r="T923" s="28">
        <f t="shared" si="104"/>
        <v>0</v>
      </c>
    </row>
    <row r="924" spans="1:20">
      <c r="A924" s="28" t="str">
        <f t="shared" si="98"/>
        <v>L0544471</v>
      </c>
      <c r="B924" s="30" t="s">
        <v>2926</v>
      </c>
      <c r="C924" s="30" t="s">
        <v>2609</v>
      </c>
      <c r="D924" s="30" t="s">
        <v>2606</v>
      </c>
      <c r="E924" s="30"/>
      <c r="F924" s="30" t="s">
        <v>2927</v>
      </c>
      <c r="G924" s="35">
        <v>4</v>
      </c>
      <c r="H924" s="30" t="s">
        <v>2998</v>
      </c>
      <c r="I924" s="28">
        <v>4</v>
      </c>
      <c r="J924" s="29"/>
      <c r="K924" s="29"/>
      <c r="L924" s="29">
        <v>1</v>
      </c>
      <c r="M924" s="29">
        <v>3</v>
      </c>
      <c r="N924" s="29"/>
      <c r="O924" s="38">
        <f t="shared" si="99"/>
        <v>0</v>
      </c>
      <c r="P924" s="38">
        <f t="shared" si="100"/>
        <v>0</v>
      </c>
      <c r="Q924" s="38">
        <f t="shared" si="101"/>
        <v>4</v>
      </c>
      <c r="R924" s="38">
        <f t="shared" si="102"/>
        <v>12</v>
      </c>
      <c r="S924" s="38">
        <f t="shared" si="103"/>
        <v>0</v>
      </c>
      <c r="T924" s="28">
        <f t="shared" si="104"/>
        <v>0</v>
      </c>
    </row>
    <row r="925" spans="1:20">
      <c r="A925" s="28" t="str">
        <f t="shared" si="98"/>
        <v>L0448017</v>
      </c>
      <c r="B925" s="30" t="s">
        <v>2928</v>
      </c>
      <c r="C925" s="30" t="s">
        <v>2609</v>
      </c>
      <c r="D925" s="30" t="s">
        <v>2606</v>
      </c>
      <c r="E925" s="30"/>
      <c r="F925" s="30" t="s">
        <v>2929</v>
      </c>
      <c r="G925" s="35">
        <v>4</v>
      </c>
      <c r="H925" s="30" t="s">
        <v>2998</v>
      </c>
      <c r="I925" s="28">
        <v>4</v>
      </c>
      <c r="J925" s="29"/>
      <c r="K925" s="29"/>
      <c r="L925" s="29">
        <v>1</v>
      </c>
      <c r="M925" s="29">
        <v>3</v>
      </c>
      <c r="N925" s="29"/>
      <c r="O925" s="38">
        <f t="shared" si="99"/>
        <v>0</v>
      </c>
      <c r="P925" s="38">
        <f t="shared" si="100"/>
        <v>0</v>
      </c>
      <c r="Q925" s="38">
        <f t="shared" si="101"/>
        <v>4</v>
      </c>
      <c r="R925" s="38">
        <f t="shared" si="102"/>
        <v>12</v>
      </c>
      <c r="S925" s="38">
        <f t="shared" si="103"/>
        <v>0</v>
      </c>
      <c r="T925" s="28">
        <f t="shared" si="104"/>
        <v>0</v>
      </c>
    </row>
    <row r="926" spans="1:20">
      <c r="A926" s="28" t="str">
        <f t="shared" si="98"/>
        <v>L0568311</v>
      </c>
      <c r="B926" s="30" t="s">
        <v>2708</v>
      </c>
      <c r="C926" s="30" t="s">
        <v>2609</v>
      </c>
      <c r="D926" s="30" t="s">
        <v>2606</v>
      </c>
      <c r="E926" s="30"/>
      <c r="F926" s="30" t="s">
        <v>2709</v>
      </c>
      <c r="G926" s="35">
        <v>2</v>
      </c>
      <c r="H926" s="30" t="s">
        <v>2998</v>
      </c>
      <c r="I926" s="28">
        <v>4</v>
      </c>
      <c r="J926" s="29"/>
      <c r="K926" s="29"/>
      <c r="L926" s="29">
        <v>1</v>
      </c>
      <c r="M926" s="29">
        <v>3</v>
      </c>
      <c r="N926" s="29"/>
      <c r="O926" s="38">
        <f t="shared" si="99"/>
        <v>0</v>
      </c>
      <c r="P926" s="38">
        <f t="shared" si="100"/>
        <v>0</v>
      </c>
      <c r="Q926" s="38">
        <f t="shared" si="101"/>
        <v>2</v>
      </c>
      <c r="R926" s="38">
        <f t="shared" si="102"/>
        <v>6</v>
      </c>
      <c r="S926" s="38">
        <f t="shared" si="103"/>
        <v>0</v>
      </c>
      <c r="T926" s="28">
        <f t="shared" si="104"/>
        <v>0</v>
      </c>
    </row>
    <row r="927" spans="1:20">
      <c r="A927" s="28" t="str">
        <f t="shared" si="98"/>
        <v>L0417110</v>
      </c>
      <c r="B927" s="30" t="s">
        <v>2710</v>
      </c>
      <c r="C927" s="30" t="s">
        <v>2609</v>
      </c>
      <c r="D927" s="30" t="s">
        <v>2619</v>
      </c>
      <c r="E927" s="30" t="s">
        <v>309</v>
      </c>
      <c r="F927" s="30" t="s">
        <v>2711</v>
      </c>
      <c r="G927" s="35">
        <v>2</v>
      </c>
      <c r="H927" s="30" t="s">
        <v>2998</v>
      </c>
      <c r="I927" s="28">
        <v>4</v>
      </c>
      <c r="J927" s="29"/>
      <c r="K927" s="29"/>
      <c r="L927" s="29">
        <v>1</v>
      </c>
      <c r="M927" s="29">
        <v>3</v>
      </c>
      <c r="N927" s="29"/>
      <c r="O927" s="38">
        <f t="shared" si="99"/>
        <v>0</v>
      </c>
      <c r="P927" s="38">
        <f t="shared" si="100"/>
        <v>0</v>
      </c>
      <c r="Q927" s="38">
        <f t="shared" si="101"/>
        <v>2</v>
      </c>
      <c r="R927" s="38">
        <f t="shared" si="102"/>
        <v>6</v>
      </c>
      <c r="S927" s="38">
        <f t="shared" si="103"/>
        <v>0</v>
      </c>
      <c r="T927" s="28">
        <f t="shared" si="104"/>
        <v>0</v>
      </c>
    </row>
    <row r="928" spans="1:20">
      <c r="A928" s="28" t="str">
        <f t="shared" si="98"/>
        <v>L0568126</v>
      </c>
      <c r="B928" s="30" t="s">
        <v>2712</v>
      </c>
      <c r="C928" s="30" t="s">
        <v>2609</v>
      </c>
      <c r="D928" s="30" t="s">
        <v>2606</v>
      </c>
      <c r="E928" s="30"/>
      <c r="F928" s="30" t="s">
        <v>2713</v>
      </c>
      <c r="G928" s="35">
        <v>1</v>
      </c>
      <c r="H928" s="30" t="s">
        <v>2998</v>
      </c>
      <c r="I928" s="28">
        <v>4</v>
      </c>
      <c r="J928" s="29"/>
      <c r="K928" s="29"/>
      <c r="L928" s="29">
        <v>1</v>
      </c>
      <c r="M928" s="29">
        <v>3</v>
      </c>
      <c r="N928" s="29"/>
      <c r="O928" s="38">
        <f t="shared" si="99"/>
        <v>0</v>
      </c>
      <c r="P928" s="38">
        <f t="shared" si="100"/>
        <v>0</v>
      </c>
      <c r="Q928" s="38">
        <f t="shared" si="101"/>
        <v>1</v>
      </c>
      <c r="R928" s="38">
        <f t="shared" si="102"/>
        <v>3</v>
      </c>
      <c r="S928" s="38">
        <f t="shared" si="103"/>
        <v>0</v>
      </c>
      <c r="T928" s="28">
        <f t="shared" si="104"/>
        <v>0</v>
      </c>
    </row>
    <row r="929" spans="1:20">
      <c r="A929" s="28" t="str">
        <f t="shared" si="98"/>
        <v>L0417184</v>
      </c>
      <c r="B929" s="30" t="s">
        <v>2714</v>
      </c>
      <c r="C929" s="30" t="s">
        <v>2609</v>
      </c>
      <c r="D929" s="30" t="s">
        <v>2595</v>
      </c>
      <c r="E929" s="30" t="s">
        <v>309</v>
      </c>
      <c r="F929" s="30" t="s">
        <v>2715</v>
      </c>
      <c r="G929" s="35">
        <v>1</v>
      </c>
      <c r="H929" s="30" t="s">
        <v>2998</v>
      </c>
      <c r="I929" s="28">
        <v>4</v>
      </c>
      <c r="J929" s="29"/>
      <c r="K929" s="29"/>
      <c r="L929" s="29">
        <v>1</v>
      </c>
      <c r="M929" s="29">
        <v>3</v>
      </c>
      <c r="N929" s="29"/>
      <c r="O929" s="38">
        <f t="shared" si="99"/>
        <v>0</v>
      </c>
      <c r="P929" s="38">
        <f t="shared" si="100"/>
        <v>0</v>
      </c>
      <c r="Q929" s="38">
        <f t="shared" si="101"/>
        <v>1</v>
      </c>
      <c r="R929" s="38">
        <f t="shared" si="102"/>
        <v>3</v>
      </c>
      <c r="S929" s="38">
        <f t="shared" si="103"/>
        <v>0</v>
      </c>
      <c r="T929" s="28">
        <f t="shared" si="104"/>
        <v>0</v>
      </c>
    </row>
    <row r="930" spans="1:20">
      <c r="A930" s="28" t="str">
        <f t="shared" si="98"/>
        <v>L0568127</v>
      </c>
      <c r="B930" s="30" t="s">
        <v>2716</v>
      </c>
      <c r="C930" s="30" t="s">
        <v>2609</v>
      </c>
      <c r="D930" s="30" t="s">
        <v>2606</v>
      </c>
      <c r="E930" s="30"/>
      <c r="F930" s="30" t="s">
        <v>2717</v>
      </c>
      <c r="G930" s="35">
        <v>1</v>
      </c>
      <c r="H930" s="30" t="s">
        <v>2998</v>
      </c>
      <c r="I930" s="28">
        <v>4</v>
      </c>
      <c r="J930" s="29"/>
      <c r="K930" s="29"/>
      <c r="L930" s="29">
        <v>1</v>
      </c>
      <c r="M930" s="29">
        <v>3</v>
      </c>
      <c r="N930" s="29"/>
      <c r="O930" s="38">
        <f t="shared" si="99"/>
        <v>0</v>
      </c>
      <c r="P930" s="38">
        <f t="shared" si="100"/>
        <v>0</v>
      </c>
      <c r="Q930" s="38">
        <f t="shared" si="101"/>
        <v>1</v>
      </c>
      <c r="R930" s="38">
        <f t="shared" si="102"/>
        <v>3</v>
      </c>
      <c r="S930" s="38">
        <f t="shared" si="103"/>
        <v>0</v>
      </c>
      <c r="T930" s="28">
        <f t="shared" si="104"/>
        <v>0</v>
      </c>
    </row>
    <row r="931" spans="1:20">
      <c r="A931" s="28" t="str">
        <f t="shared" si="98"/>
        <v>L0417183</v>
      </c>
      <c r="B931" s="30" t="s">
        <v>2718</v>
      </c>
      <c r="C931" s="30" t="s">
        <v>2609</v>
      </c>
      <c r="D931" s="30" t="s">
        <v>2595</v>
      </c>
      <c r="E931" s="30" t="s">
        <v>309</v>
      </c>
      <c r="F931" s="30" t="s">
        <v>2719</v>
      </c>
      <c r="G931" s="35">
        <v>1</v>
      </c>
      <c r="H931" s="30" t="s">
        <v>2998</v>
      </c>
      <c r="I931" s="28">
        <v>4</v>
      </c>
      <c r="J931" s="29"/>
      <c r="K931" s="29"/>
      <c r="L931" s="29">
        <v>1</v>
      </c>
      <c r="M931" s="29">
        <v>3</v>
      </c>
      <c r="N931" s="29"/>
      <c r="O931" s="38">
        <f t="shared" si="99"/>
        <v>0</v>
      </c>
      <c r="P931" s="38">
        <f t="shared" si="100"/>
        <v>0</v>
      </c>
      <c r="Q931" s="38">
        <f t="shared" si="101"/>
        <v>1</v>
      </c>
      <c r="R931" s="38">
        <f t="shared" si="102"/>
        <v>3</v>
      </c>
      <c r="S931" s="38">
        <f t="shared" si="103"/>
        <v>0</v>
      </c>
      <c r="T931" s="28">
        <f t="shared" si="104"/>
        <v>0</v>
      </c>
    </row>
    <row r="932" spans="1:20">
      <c r="A932" s="28" t="str">
        <f t="shared" si="98"/>
        <v>L0486925PVJ</v>
      </c>
      <c r="B932" s="30" t="s">
        <v>2930</v>
      </c>
      <c r="C932" s="30" t="s">
        <v>2609</v>
      </c>
      <c r="D932" s="908" t="s">
        <v>2595</v>
      </c>
      <c r="E932" s="30" t="s">
        <v>2596</v>
      </c>
      <c r="F932" s="32" t="s">
        <v>2931</v>
      </c>
      <c r="G932" s="33">
        <v>1</v>
      </c>
      <c r="H932" s="30" t="s">
        <v>2998</v>
      </c>
      <c r="I932" s="28">
        <v>4</v>
      </c>
      <c r="J932" s="29"/>
      <c r="K932" s="29"/>
      <c r="L932" s="29">
        <v>1</v>
      </c>
      <c r="M932" s="29">
        <v>3</v>
      </c>
      <c r="N932" s="29"/>
      <c r="O932" s="38">
        <f t="shared" si="99"/>
        <v>0</v>
      </c>
      <c r="P932" s="38">
        <f t="shared" si="100"/>
        <v>0</v>
      </c>
      <c r="Q932" s="38">
        <f t="shared" si="101"/>
        <v>1</v>
      </c>
      <c r="R932" s="38">
        <f t="shared" si="102"/>
        <v>3</v>
      </c>
      <c r="S932" s="38">
        <f t="shared" si="103"/>
        <v>0</v>
      </c>
      <c r="T932" s="28">
        <f t="shared" si="104"/>
        <v>0</v>
      </c>
    </row>
    <row r="933" spans="1:20">
      <c r="A933" s="28" t="str">
        <f t="shared" si="98"/>
        <v>L0525469PVJ</v>
      </c>
      <c r="B933" s="30" t="s">
        <v>2722</v>
      </c>
      <c r="C933" s="30" t="s">
        <v>2594</v>
      </c>
      <c r="D933" s="908" t="s">
        <v>2595</v>
      </c>
      <c r="E933" s="30" t="s">
        <v>2596</v>
      </c>
      <c r="F933" s="32" t="s">
        <v>2723</v>
      </c>
      <c r="G933" s="33">
        <v>1</v>
      </c>
      <c r="H933" s="30" t="s">
        <v>2998</v>
      </c>
      <c r="I933" s="28">
        <v>4</v>
      </c>
      <c r="J933" s="29"/>
      <c r="K933" s="29"/>
      <c r="L933" s="29">
        <v>1</v>
      </c>
      <c r="M933" s="29">
        <v>3</v>
      </c>
      <c r="N933" s="29"/>
      <c r="O933" s="38">
        <f t="shared" si="99"/>
        <v>0</v>
      </c>
      <c r="P933" s="38">
        <f t="shared" si="100"/>
        <v>0</v>
      </c>
      <c r="Q933" s="38">
        <f t="shared" si="101"/>
        <v>1</v>
      </c>
      <c r="R933" s="38">
        <f t="shared" si="102"/>
        <v>3</v>
      </c>
      <c r="S933" s="38">
        <f t="shared" si="103"/>
        <v>0</v>
      </c>
      <c r="T933" s="28">
        <f t="shared" si="104"/>
        <v>0</v>
      </c>
    </row>
    <row r="934" spans="1:20">
      <c r="A934" s="28" t="str">
        <f t="shared" si="98"/>
        <v>L0525470PVJ</v>
      </c>
      <c r="B934" s="30" t="s">
        <v>2724</v>
      </c>
      <c r="C934" s="30" t="s">
        <v>2594</v>
      </c>
      <c r="D934" s="908" t="s">
        <v>2595</v>
      </c>
      <c r="E934" s="30" t="s">
        <v>2596</v>
      </c>
      <c r="F934" s="32" t="s">
        <v>2725</v>
      </c>
      <c r="G934" s="33">
        <v>1</v>
      </c>
      <c r="H934" s="30" t="s">
        <v>2998</v>
      </c>
      <c r="I934" s="28">
        <v>4</v>
      </c>
      <c r="J934" s="29"/>
      <c r="K934" s="29"/>
      <c r="L934" s="29">
        <v>1</v>
      </c>
      <c r="M934" s="29">
        <v>3</v>
      </c>
      <c r="N934" s="29"/>
      <c r="O934" s="38">
        <f t="shared" si="99"/>
        <v>0</v>
      </c>
      <c r="P934" s="38">
        <f t="shared" si="100"/>
        <v>0</v>
      </c>
      <c r="Q934" s="38">
        <f t="shared" si="101"/>
        <v>1</v>
      </c>
      <c r="R934" s="38">
        <f t="shared" si="102"/>
        <v>3</v>
      </c>
      <c r="S934" s="38">
        <f t="shared" si="103"/>
        <v>0</v>
      </c>
      <c r="T934" s="28">
        <f t="shared" si="104"/>
        <v>0</v>
      </c>
    </row>
    <row r="935" spans="1:20">
      <c r="A935" s="28" t="str">
        <f t="shared" si="98"/>
        <v>L0486935PVJ</v>
      </c>
      <c r="B935" s="30" t="s">
        <v>2932</v>
      </c>
      <c r="C935" s="30" t="s">
        <v>2594</v>
      </c>
      <c r="D935" s="908" t="s">
        <v>2595</v>
      </c>
      <c r="E935" s="30" t="s">
        <v>2596</v>
      </c>
      <c r="F935" s="32" t="s">
        <v>2933</v>
      </c>
      <c r="G935" s="33">
        <v>1</v>
      </c>
      <c r="H935" s="30" t="s">
        <v>2998</v>
      </c>
      <c r="I935" s="28">
        <v>4</v>
      </c>
      <c r="J935" s="29"/>
      <c r="K935" s="29"/>
      <c r="L935" s="29">
        <v>1</v>
      </c>
      <c r="M935" s="29">
        <v>3</v>
      </c>
      <c r="N935" s="29"/>
      <c r="O935" s="38">
        <f t="shared" si="99"/>
        <v>0</v>
      </c>
      <c r="P935" s="38">
        <f t="shared" si="100"/>
        <v>0</v>
      </c>
      <c r="Q935" s="38">
        <f t="shared" si="101"/>
        <v>1</v>
      </c>
      <c r="R935" s="38">
        <f t="shared" si="102"/>
        <v>3</v>
      </c>
      <c r="S935" s="38">
        <f t="shared" si="103"/>
        <v>0</v>
      </c>
      <c r="T935" s="28">
        <f t="shared" si="104"/>
        <v>0</v>
      </c>
    </row>
    <row r="936" spans="1:20">
      <c r="A936" s="28" t="str">
        <f t="shared" si="98"/>
        <v>L0474316</v>
      </c>
      <c r="B936" s="30" t="s">
        <v>2934</v>
      </c>
      <c r="C936" s="32" t="s">
        <v>2639</v>
      </c>
      <c r="D936" s="909" t="s">
        <v>2619</v>
      </c>
      <c r="E936" s="30"/>
      <c r="F936" s="30" t="s">
        <v>2935</v>
      </c>
      <c r="G936" s="35">
        <v>1</v>
      </c>
      <c r="H936" s="30" t="s">
        <v>2998</v>
      </c>
      <c r="I936" s="28">
        <v>4</v>
      </c>
      <c r="J936" s="29"/>
      <c r="K936" s="29"/>
      <c r="L936" s="29">
        <v>1</v>
      </c>
      <c r="M936" s="29">
        <v>3</v>
      </c>
      <c r="N936" s="29"/>
      <c r="O936" s="38">
        <f t="shared" si="99"/>
        <v>0</v>
      </c>
      <c r="P936" s="38">
        <f t="shared" si="100"/>
        <v>0</v>
      </c>
      <c r="Q936" s="38">
        <f t="shared" si="101"/>
        <v>1</v>
      </c>
      <c r="R936" s="38">
        <f t="shared" si="102"/>
        <v>3</v>
      </c>
      <c r="S936" s="38">
        <f t="shared" si="103"/>
        <v>0</v>
      </c>
      <c r="T936" s="28">
        <f t="shared" si="104"/>
        <v>0</v>
      </c>
    </row>
    <row r="937" spans="1:20">
      <c r="A937" s="28" t="str">
        <f t="shared" si="98"/>
        <v>L0533669</v>
      </c>
      <c r="B937" s="30" t="s">
        <v>2936</v>
      </c>
      <c r="C937" s="30" t="s">
        <v>2639</v>
      </c>
      <c r="D937" s="909" t="s">
        <v>2595</v>
      </c>
      <c r="E937" s="30"/>
      <c r="F937" s="30" t="s">
        <v>2937</v>
      </c>
      <c r="G937" s="35">
        <v>1</v>
      </c>
      <c r="H937" s="30" t="s">
        <v>2998</v>
      </c>
      <c r="I937" s="28">
        <v>4</v>
      </c>
      <c r="J937" s="29"/>
      <c r="K937" s="29"/>
      <c r="L937" s="29">
        <v>1</v>
      </c>
      <c r="M937" s="29">
        <v>3</v>
      </c>
      <c r="N937" s="29"/>
      <c r="O937" s="38">
        <f t="shared" si="99"/>
        <v>0</v>
      </c>
      <c r="P937" s="38">
        <f t="shared" si="100"/>
        <v>0</v>
      </c>
      <c r="Q937" s="38">
        <f t="shared" si="101"/>
        <v>1</v>
      </c>
      <c r="R937" s="38">
        <f t="shared" si="102"/>
        <v>3</v>
      </c>
      <c r="S937" s="38">
        <f t="shared" si="103"/>
        <v>0</v>
      </c>
      <c r="T937" s="28">
        <f t="shared" si="104"/>
        <v>0</v>
      </c>
    </row>
    <row r="938" spans="1:20">
      <c r="A938" s="28" t="str">
        <f t="shared" si="98"/>
        <v>L0497155PVJ</v>
      </c>
      <c r="B938" s="30" t="s">
        <v>2732</v>
      </c>
      <c r="C938" s="32" t="s">
        <v>2662</v>
      </c>
      <c r="D938" s="909" t="s">
        <v>2606</v>
      </c>
      <c r="E938" s="30" t="s">
        <v>2596</v>
      </c>
      <c r="F938" s="30" t="s">
        <v>2733</v>
      </c>
      <c r="G938" s="35">
        <v>1</v>
      </c>
      <c r="H938" s="30" t="s">
        <v>2998</v>
      </c>
      <c r="I938" s="28">
        <v>4</v>
      </c>
      <c r="J938" s="29"/>
      <c r="K938" s="29"/>
      <c r="L938" s="29">
        <v>1</v>
      </c>
      <c r="M938" s="29">
        <v>3</v>
      </c>
      <c r="N938" s="29"/>
      <c r="O938" s="38">
        <f t="shared" si="99"/>
        <v>0</v>
      </c>
      <c r="P938" s="38">
        <f t="shared" si="100"/>
        <v>0</v>
      </c>
      <c r="Q938" s="38">
        <f t="shared" si="101"/>
        <v>1</v>
      </c>
      <c r="R938" s="38">
        <f t="shared" si="102"/>
        <v>3</v>
      </c>
      <c r="S938" s="38">
        <f t="shared" si="103"/>
        <v>0</v>
      </c>
      <c r="T938" s="28">
        <f t="shared" si="104"/>
        <v>0</v>
      </c>
    </row>
    <row r="939" spans="1:20">
      <c r="A939" s="28" t="str">
        <f t="shared" si="98"/>
        <v>L0474562</v>
      </c>
      <c r="B939" s="30" t="s">
        <v>2734</v>
      </c>
      <c r="C939" s="30" t="s">
        <v>2594</v>
      </c>
      <c r="D939" s="30" t="s">
        <v>2619</v>
      </c>
      <c r="E939" s="30"/>
      <c r="F939" s="30" t="s">
        <v>2735</v>
      </c>
      <c r="G939" s="35">
        <v>1</v>
      </c>
      <c r="H939" s="30" t="s">
        <v>2998</v>
      </c>
      <c r="I939" s="28">
        <v>4</v>
      </c>
      <c r="J939" s="29"/>
      <c r="K939" s="29"/>
      <c r="L939" s="29">
        <v>1</v>
      </c>
      <c r="M939" s="29">
        <v>3</v>
      </c>
      <c r="N939" s="29"/>
      <c r="O939" s="38">
        <f t="shared" si="99"/>
        <v>0</v>
      </c>
      <c r="P939" s="38">
        <f t="shared" si="100"/>
        <v>0</v>
      </c>
      <c r="Q939" s="38">
        <f t="shared" si="101"/>
        <v>1</v>
      </c>
      <c r="R939" s="38">
        <f t="shared" si="102"/>
        <v>3</v>
      </c>
      <c r="S939" s="38">
        <f t="shared" si="103"/>
        <v>0</v>
      </c>
      <c r="T939" s="28">
        <f t="shared" si="104"/>
        <v>0</v>
      </c>
    </row>
    <row r="940" spans="1:20">
      <c r="A940" s="28" t="str">
        <f t="shared" si="98"/>
        <v>L0491820</v>
      </c>
      <c r="B940" s="30" t="s">
        <v>2736</v>
      </c>
      <c r="C940" s="30" t="s">
        <v>2594</v>
      </c>
      <c r="D940" s="30" t="s">
        <v>2595</v>
      </c>
      <c r="E940" s="30"/>
      <c r="F940" s="30" t="s">
        <v>2737</v>
      </c>
      <c r="G940" s="35">
        <v>1</v>
      </c>
      <c r="H940" s="30" t="s">
        <v>2998</v>
      </c>
      <c r="I940" s="28">
        <v>4</v>
      </c>
      <c r="J940" s="29"/>
      <c r="K940" s="29"/>
      <c r="L940" s="29">
        <v>1</v>
      </c>
      <c r="M940" s="29">
        <v>3</v>
      </c>
      <c r="N940" s="29"/>
      <c r="O940" s="38">
        <f t="shared" si="99"/>
        <v>0</v>
      </c>
      <c r="P940" s="38">
        <f t="shared" si="100"/>
        <v>0</v>
      </c>
      <c r="Q940" s="38">
        <f t="shared" si="101"/>
        <v>1</v>
      </c>
      <c r="R940" s="38">
        <f t="shared" si="102"/>
        <v>3</v>
      </c>
      <c r="S940" s="38">
        <f t="shared" si="103"/>
        <v>0</v>
      </c>
      <c r="T940" s="28">
        <f t="shared" si="104"/>
        <v>0</v>
      </c>
    </row>
    <row r="941" spans="1:20">
      <c r="A941" s="28" t="str">
        <f t="shared" si="98"/>
        <v>L0495306</v>
      </c>
      <c r="B941" s="30" t="s">
        <v>2738</v>
      </c>
      <c r="C941" s="30" t="s">
        <v>2594</v>
      </c>
      <c r="D941" s="30" t="s">
        <v>2606</v>
      </c>
      <c r="E941" s="30"/>
      <c r="F941" s="30" t="s">
        <v>2739</v>
      </c>
      <c r="G941" s="35">
        <v>1</v>
      </c>
      <c r="H941" s="30" t="s">
        <v>2998</v>
      </c>
      <c r="I941" s="28">
        <v>4</v>
      </c>
      <c r="J941" s="29"/>
      <c r="K941" s="29"/>
      <c r="L941" s="29">
        <v>1</v>
      </c>
      <c r="M941" s="29">
        <v>3</v>
      </c>
      <c r="N941" s="29"/>
      <c r="O941" s="38">
        <f t="shared" si="99"/>
        <v>0</v>
      </c>
      <c r="P941" s="38">
        <f t="shared" si="100"/>
        <v>0</v>
      </c>
      <c r="Q941" s="38">
        <f t="shared" si="101"/>
        <v>1</v>
      </c>
      <c r="R941" s="38">
        <f t="shared" si="102"/>
        <v>3</v>
      </c>
      <c r="S941" s="38">
        <f t="shared" si="103"/>
        <v>0</v>
      </c>
      <c r="T941" s="28">
        <f t="shared" si="104"/>
        <v>0</v>
      </c>
    </row>
    <row r="942" spans="1:20">
      <c r="A942" s="28" t="str">
        <f t="shared" si="98"/>
        <v>L0474563</v>
      </c>
      <c r="B942" s="30" t="s">
        <v>2740</v>
      </c>
      <c r="C942" s="30" t="s">
        <v>2594</v>
      </c>
      <c r="D942" s="30" t="s">
        <v>2619</v>
      </c>
      <c r="E942" s="30"/>
      <c r="F942" s="30" t="s">
        <v>2741</v>
      </c>
      <c r="G942" s="35">
        <v>1</v>
      </c>
      <c r="H942" s="30" t="s">
        <v>2998</v>
      </c>
      <c r="I942" s="28">
        <v>4</v>
      </c>
      <c r="J942" s="29"/>
      <c r="K942" s="29"/>
      <c r="L942" s="29">
        <v>1</v>
      </c>
      <c r="M942" s="29">
        <v>3</v>
      </c>
      <c r="N942" s="29"/>
      <c r="O942" s="38">
        <f t="shared" si="99"/>
        <v>0</v>
      </c>
      <c r="P942" s="38">
        <f t="shared" si="100"/>
        <v>0</v>
      </c>
      <c r="Q942" s="38">
        <f t="shared" si="101"/>
        <v>1</v>
      </c>
      <c r="R942" s="38">
        <f t="shared" si="102"/>
        <v>3</v>
      </c>
      <c r="S942" s="38">
        <f t="shared" si="103"/>
        <v>0</v>
      </c>
      <c r="T942" s="28">
        <f t="shared" si="104"/>
        <v>0</v>
      </c>
    </row>
    <row r="943" spans="1:20">
      <c r="A943" s="28" t="str">
        <f t="shared" si="98"/>
        <v>L0474556</v>
      </c>
      <c r="B943" s="30" t="s">
        <v>2742</v>
      </c>
      <c r="C943" s="30" t="s">
        <v>2594</v>
      </c>
      <c r="D943" s="30" t="s">
        <v>2619</v>
      </c>
      <c r="E943" s="30"/>
      <c r="F943" s="30" t="s">
        <v>2743</v>
      </c>
      <c r="G943" s="35">
        <v>1</v>
      </c>
      <c r="H943" s="30" t="s">
        <v>2998</v>
      </c>
      <c r="I943" s="28">
        <v>4</v>
      </c>
      <c r="J943" s="29"/>
      <c r="K943" s="29"/>
      <c r="L943" s="29">
        <v>1</v>
      </c>
      <c r="M943" s="29">
        <v>3</v>
      </c>
      <c r="N943" s="29"/>
      <c r="O943" s="38">
        <f t="shared" si="99"/>
        <v>0</v>
      </c>
      <c r="P943" s="38">
        <f t="shared" si="100"/>
        <v>0</v>
      </c>
      <c r="Q943" s="38">
        <f t="shared" si="101"/>
        <v>1</v>
      </c>
      <c r="R943" s="38">
        <f t="shared" si="102"/>
        <v>3</v>
      </c>
      <c r="S943" s="38">
        <f t="shared" si="103"/>
        <v>0</v>
      </c>
      <c r="T943" s="28">
        <f t="shared" si="104"/>
        <v>0</v>
      </c>
    </row>
    <row r="944" spans="1:20">
      <c r="A944" s="28" t="str">
        <f t="shared" si="98"/>
        <v>L0491821</v>
      </c>
      <c r="B944" s="30" t="s">
        <v>2744</v>
      </c>
      <c r="C944" s="30" t="s">
        <v>2594</v>
      </c>
      <c r="D944" s="30" t="s">
        <v>2595</v>
      </c>
      <c r="E944" s="30"/>
      <c r="F944" s="30" t="s">
        <v>2745</v>
      </c>
      <c r="G944" s="35">
        <v>1</v>
      </c>
      <c r="H944" s="30" t="s">
        <v>2998</v>
      </c>
      <c r="I944" s="28">
        <v>4</v>
      </c>
      <c r="J944" s="29"/>
      <c r="K944" s="29"/>
      <c r="L944" s="29">
        <v>1</v>
      </c>
      <c r="M944" s="29">
        <v>3</v>
      </c>
      <c r="N944" s="29"/>
      <c r="O944" s="38">
        <f t="shared" si="99"/>
        <v>0</v>
      </c>
      <c r="P944" s="38">
        <f t="shared" si="100"/>
        <v>0</v>
      </c>
      <c r="Q944" s="38">
        <f t="shared" si="101"/>
        <v>1</v>
      </c>
      <c r="R944" s="38">
        <f t="shared" si="102"/>
        <v>3</v>
      </c>
      <c r="S944" s="38">
        <f t="shared" si="103"/>
        <v>0</v>
      </c>
      <c r="T944" s="28">
        <f t="shared" si="104"/>
        <v>0</v>
      </c>
    </row>
    <row r="945" spans="1:20">
      <c r="A945" s="28" t="str">
        <f t="shared" si="98"/>
        <v>L0495305</v>
      </c>
      <c r="B945" s="30" t="s">
        <v>2746</v>
      </c>
      <c r="C945" s="30" t="s">
        <v>2594</v>
      </c>
      <c r="D945" s="30" t="s">
        <v>2606</v>
      </c>
      <c r="E945" s="30"/>
      <c r="F945" s="30" t="s">
        <v>2747</v>
      </c>
      <c r="G945" s="35">
        <v>1</v>
      </c>
      <c r="H945" s="30" t="s">
        <v>2998</v>
      </c>
      <c r="I945" s="28">
        <v>4</v>
      </c>
      <c r="J945" s="29"/>
      <c r="K945" s="29"/>
      <c r="L945" s="29">
        <v>1</v>
      </c>
      <c r="M945" s="29">
        <v>3</v>
      </c>
      <c r="N945" s="29"/>
      <c r="O945" s="38">
        <f t="shared" si="99"/>
        <v>0</v>
      </c>
      <c r="P945" s="38">
        <f t="shared" si="100"/>
        <v>0</v>
      </c>
      <c r="Q945" s="38">
        <f t="shared" si="101"/>
        <v>1</v>
      </c>
      <c r="R945" s="38">
        <f t="shared" si="102"/>
        <v>3</v>
      </c>
      <c r="S945" s="38">
        <f t="shared" si="103"/>
        <v>0</v>
      </c>
      <c r="T945" s="28">
        <f t="shared" si="104"/>
        <v>0</v>
      </c>
    </row>
    <row r="946" spans="1:20">
      <c r="A946" s="28" t="str">
        <f t="shared" si="98"/>
        <v>L0474559</v>
      </c>
      <c r="B946" s="30" t="s">
        <v>2748</v>
      </c>
      <c r="C946" s="30" t="s">
        <v>2594</v>
      </c>
      <c r="D946" s="30" t="s">
        <v>2619</v>
      </c>
      <c r="E946" s="30"/>
      <c r="F946" s="30" t="s">
        <v>2749</v>
      </c>
      <c r="G946" s="35">
        <v>1</v>
      </c>
      <c r="H946" s="30" t="s">
        <v>2998</v>
      </c>
      <c r="I946" s="28">
        <v>4</v>
      </c>
      <c r="J946" s="29"/>
      <c r="K946" s="29"/>
      <c r="L946" s="29">
        <v>1</v>
      </c>
      <c r="M946" s="29">
        <v>3</v>
      </c>
      <c r="N946" s="29"/>
      <c r="O946" s="38">
        <f t="shared" si="99"/>
        <v>0</v>
      </c>
      <c r="P946" s="38">
        <f t="shared" si="100"/>
        <v>0</v>
      </c>
      <c r="Q946" s="38">
        <f t="shared" si="101"/>
        <v>1</v>
      </c>
      <c r="R946" s="38">
        <f t="shared" si="102"/>
        <v>3</v>
      </c>
      <c r="S946" s="38">
        <f t="shared" si="103"/>
        <v>0</v>
      </c>
      <c r="T946" s="28">
        <f t="shared" si="104"/>
        <v>0</v>
      </c>
    </row>
    <row r="947" spans="1:20">
      <c r="A947" s="28" t="str">
        <f t="shared" si="98"/>
        <v>L0492939</v>
      </c>
      <c r="B947" s="30" t="s">
        <v>2750</v>
      </c>
      <c r="C947" s="30" t="s">
        <v>2609</v>
      </c>
      <c r="D947" s="30" t="s">
        <v>2595</v>
      </c>
      <c r="E947" s="30"/>
      <c r="F947" s="30" t="s">
        <v>2751</v>
      </c>
      <c r="G947" s="35">
        <v>1</v>
      </c>
      <c r="H947" s="30" t="s">
        <v>2998</v>
      </c>
      <c r="I947" s="28">
        <v>4</v>
      </c>
      <c r="J947" s="29"/>
      <c r="K947" s="29"/>
      <c r="L947" s="29">
        <v>1</v>
      </c>
      <c r="M947" s="29">
        <v>3</v>
      </c>
      <c r="N947" s="29"/>
      <c r="O947" s="38">
        <f t="shared" si="99"/>
        <v>0</v>
      </c>
      <c r="P947" s="38">
        <f t="shared" si="100"/>
        <v>0</v>
      </c>
      <c r="Q947" s="38">
        <f t="shared" si="101"/>
        <v>1</v>
      </c>
      <c r="R947" s="38">
        <f t="shared" si="102"/>
        <v>3</v>
      </c>
      <c r="S947" s="38">
        <f t="shared" si="103"/>
        <v>0</v>
      </c>
      <c r="T947" s="28">
        <f t="shared" si="104"/>
        <v>0</v>
      </c>
    </row>
    <row r="948" spans="1:20">
      <c r="A948" s="28" t="str">
        <f t="shared" si="98"/>
        <v>L0017067</v>
      </c>
      <c r="B948" s="30" t="s">
        <v>2752</v>
      </c>
      <c r="C948" s="30" t="s">
        <v>2609</v>
      </c>
      <c r="D948" s="30" t="s">
        <v>2595</v>
      </c>
      <c r="E948" s="30"/>
      <c r="F948" s="30" t="s">
        <v>2753</v>
      </c>
      <c r="G948" s="35">
        <v>2</v>
      </c>
      <c r="H948" s="30" t="s">
        <v>2998</v>
      </c>
      <c r="I948" s="28">
        <v>4</v>
      </c>
      <c r="J948" s="29"/>
      <c r="K948" s="29"/>
      <c r="L948" s="29">
        <v>1</v>
      </c>
      <c r="M948" s="29">
        <v>3</v>
      </c>
      <c r="N948" s="29"/>
      <c r="O948" s="38">
        <f t="shared" si="99"/>
        <v>0</v>
      </c>
      <c r="P948" s="38">
        <f t="shared" si="100"/>
        <v>0</v>
      </c>
      <c r="Q948" s="38">
        <f t="shared" si="101"/>
        <v>2</v>
      </c>
      <c r="R948" s="38">
        <f t="shared" si="102"/>
        <v>6</v>
      </c>
      <c r="S948" s="38">
        <f t="shared" si="103"/>
        <v>0</v>
      </c>
      <c r="T948" s="28">
        <f t="shared" si="104"/>
        <v>0</v>
      </c>
    </row>
    <row r="949" spans="1:20">
      <c r="A949" s="28" t="str">
        <f t="shared" si="98"/>
        <v>L0017048</v>
      </c>
      <c r="B949" s="30" t="s">
        <v>2754</v>
      </c>
      <c r="C949" s="30" t="s">
        <v>2609</v>
      </c>
      <c r="D949" s="30" t="s">
        <v>2606</v>
      </c>
      <c r="E949" s="30"/>
      <c r="F949" s="30" t="s">
        <v>2755</v>
      </c>
      <c r="G949" s="35">
        <v>1</v>
      </c>
      <c r="H949" s="30" t="s">
        <v>2998</v>
      </c>
      <c r="I949" s="28">
        <v>4</v>
      </c>
      <c r="J949" s="29"/>
      <c r="K949" s="29"/>
      <c r="L949" s="29">
        <v>1</v>
      </c>
      <c r="M949" s="29">
        <v>3</v>
      </c>
      <c r="N949" s="29"/>
      <c r="O949" s="38">
        <f t="shared" si="99"/>
        <v>0</v>
      </c>
      <c r="P949" s="38">
        <f t="shared" si="100"/>
        <v>0</v>
      </c>
      <c r="Q949" s="38">
        <f t="shared" si="101"/>
        <v>1</v>
      </c>
      <c r="R949" s="38">
        <f t="shared" si="102"/>
        <v>3</v>
      </c>
      <c r="S949" s="38">
        <f t="shared" si="103"/>
        <v>0</v>
      </c>
      <c r="T949" s="28">
        <f t="shared" si="104"/>
        <v>0</v>
      </c>
    </row>
    <row r="950" spans="1:20">
      <c r="A950" s="28" t="str">
        <f t="shared" si="98"/>
        <v>L0497154PVJ</v>
      </c>
      <c r="B950" s="30" t="s">
        <v>2756</v>
      </c>
      <c r="C950" s="30" t="s">
        <v>2594</v>
      </c>
      <c r="D950" s="30" t="s">
        <v>2619</v>
      </c>
      <c r="E950" s="30" t="s">
        <v>2596</v>
      </c>
      <c r="F950" s="30" t="s">
        <v>2757</v>
      </c>
      <c r="G950" s="35">
        <v>1</v>
      </c>
      <c r="H950" s="30" t="s">
        <v>2998</v>
      </c>
      <c r="I950" s="28">
        <v>4</v>
      </c>
      <c r="J950" s="29"/>
      <c r="K950" s="29"/>
      <c r="L950" s="29">
        <v>1</v>
      </c>
      <c r="M950" s="29">
        <v>3</v>
      </c>
      <c r="N950" s="29"/>
      <c r="O950" s="38">
        <f t="shared" si="99"/>
        <v>0</v>
      </c>
      <c r="P950" s="38">
        <f t="shared" si="100"/>
        <v>0</v>
      </c>
      <c r="Q950" s="38">
        <f t="shared" si="101"/>
        <v>1</v>
      </c>
      <c r="R950" s="38">
        <f t="shared" si="102"/>
        <v>3</v>
      </c>
      <c r="S950" s="38">
        <f t="shared" si="103"/>
        <v>0</v>
      </c>
      <c r="T950" s="28">
        <f t="shared" si="104"/>
        <v>0</v>
      </c>
    </row>
    <row r="951" spans="1:20">
      <c r="A951" s="28" t="str">
        <f t="shared" si="98"/>
        <v>L0488010</v>
      </c>
      <c r="B951" s="30" t="s">
        <v>2758</v>
      </c>
      <c r="C951" s="30" t="s">
        <v>2609</v>
      </c>
      <c r="D951" s="30" t="s">
        <v>2619</v>
      </c>
      <c r="E951" s="30"/>
      <c r="F951" s="30" t="s">
        <v>2759</v>
      </c>
      <c r="G951" s="35">
        <v>2</v>
      </c>
      <c r="H951" s="30" t="s">
        <v>2998</v>
      </c>
      <c r="I951" s="28">
        <v>4</v>
      </c>
      <c r="J951" s="29"/>
      <c r="K951" s="29"/>
      <c r="L951" s="29">
        <v>1</v>
      </c>
      <c r="M951" s="29">
        <v>3</v>
      </c>
      <c r="N951" s="29"/>
      <c r="O951" s="38">
        <f t="shared" si="99"/>
        <v>0</v>
      </c>
      <c r="P951" s="38">
        <f t="shared" si="100"/>
        <v>0</v>
      </c>
      <c r="Q951" s="38">
        <f t="shared" si="101"/>
        <v>2</v>
      </c>
      <c r="R951" s="38">
        <f t="shared" si="102"/>
        <v>6</v>
      </c>
      <c r="S951" s="38">
        <f t="shared" si="103"/>
        <v>0</v>
      </c>
      <c r="T951" s="28">
        <f t="shared" si="104"/>
        <v>0</v>
      </c>
    </row>
    <row r="952" spans="1:20">
      <c r="A952" s="28" t="str">
        <f t="shared" si="98"/>
        <v>L0477239</v>
      </c>
      <c r="B952" s="30" t="s">
        <v>2760</v>
      </c>
      <c r="C952" s="30" t="s">
        <v>2594</v>
      </c>
      <c r="D952" s="30" t="s">
        <v>2606</v>
      </c>
      <c r="E952" s="30"/>
      <c r="F952" s="30" t="s">
        <v>2761</v>
      </c>
      <c r="G952" s="35">
        <v>1</v>
      </c>
      <c r="H952" s="30" t="s">
        <v>2998</v>
      </c>
      <c r="I952" s="28">
        <v>4</v>
      </c>
      <c r="J952" s="29"/>
      <c r="K952" s="29"/>
      <c r="L952" s="29">
        <v>1</v>
      </c>
      <c r="M952" s="29">
        <v>3</v>
      </c>
      <c r="N952" s="29"/>
      <c r="O952" s="38">
        <f t="shared" si="99"/>
        <v>0</v>
      </c>
      <c r="P952" s="38">
        <f t="shared" si="100"/>
        <v>0</v>
      </c>
      <c r="Q952" s="38">
        <f t="shared" si="101"/>
        <v>1</v>
      </c>
      <c r="R952" s="38">
        <f t="shared" si="102"/>
        <v>3</v>
      </c>
      <c r="S952" s="38">
        <f t="shared" si="103"/>
        <v>0</v>
      </c>
      <c r="T952" s="28">
        <f t="shared" si="104"/>
        <v>0</v>
      </c>
    </row>
    <row r="953" spans="1:20">
      <c r="A953" s="28" t="str">
        <f t="shared" si="98"/>
        <v>L0486287</v>
      </c>
      <c r="B953" s="30" t="s">
        <v>2762</v>
      </c>
      <c r="C953" s="30" t="s">
        <v>2594</v>
      </c>
      <c r="D953" s="30" t="s">
        <v>2606</v>
      </c>
      <c r="E953" s="30"/>
      <c r="F953" s="30" t="s">
        <v>2763</v>
      </c>
      <c r="G953" s="35">
        <v>1</v>
      </c>
      <c r="H953" s="30" t="s">
        <v>2998</v>
      </c>
      <c r="I953" s="28">
        <v>4</v>
      </c>
      <c r="J953" s="29"/>
      <c r="K953" s="29"/>
      <c r="L953" s="29">
        <v>1</v>
      </c>
      <c r="M953" s="29">
        <v>3</v>
      </c>
      <c r="N953" s="29"/>
      <c r="O953" s="38">
        <f t="shared" si="99"/>
        <v>0</v>
      </c>
      <c r="P953" s="38">
        <f t="shared" si="100"/>
        <v>0</v>
      </c>
      <c r="Q953" s="38">
        <f t="shared" si="101"/>
        <v>1</v>
      </c>
      <c r="R953" s="38">
        <f t="shared" si="102"/>
        <v>3</v>
      </c>
      <c r="S953" s="38">
        <f t="shared" si="103"/>
        <v>0</v>
      </c>
      <c r="T953" s="28">
        <f t="shared" si="104"/>
        <v>0</v>
      </c>
    </row>
    <row r="954" spans="1:20">
      <c r="A954" s="28" t="str">
        <f t="shared" si="98"/>
        <v>L0386769PVJ</v>
      </c>
      <c r="B954" s="30" t="s">
        <v>2764</v>
      </c>
      <c r="C954" s="30" t="s">
        <v>2594</v>
      </c>
      <c r="D954" s="30" t="s">
        <v>2624</v>
      </c>
      <c r="E954" s="30" t="s">
        <v>2596</v>
      </c>
      <c r="F954" s="30" t="s">
        <v>2765</v>
      </c>
      <c r="G954" s="35">
        <v>1</v>
      </c>
      <c r="H954" s="30" t="s">
        <v>2998</v>
      </c>
      <c r="I954" s="28">
        <v>4</v>
      </c>
      <c r="J954" s="29"/>
      <c r="K954" s="29"/>
      <c r="L954" s="29">
        <v>1</v>
      </c>
      <c r="M954" s="29">
        <v>3</v>
      </c>
      <c r="N954" s="29"/>
      <c r="O954" s="38">
        <f t="shared" si="99"/>
        <v>0</v>
      </c>
      <c r="P954" s="38">
        <f t="shared" si="100"/>
        <v>0</v>
      </c>
      <c r="Q954" s="38">
        <f t="shared" si="101"/>
        <v>1</v>
      </c>
      <c r="R954" s="38">
        <f t="shared" si="102"/>
        <v>3</v>
      </c>
      <c r="S954" s="38">
        <f t="shared" si="103"/>
        <v>0</v>
      </c>
      <c r="T954" s="28">
        <f t="shared" si="104"/>
        <v>0</v>
      </c>
    </row>
    <row r="955" spans="1:20">
      <c r="A955" s="28" t="str">
        <f t="shared" si="98"/>
        <v>L0399816PVJ</v>
      </c>
      <c r="B955" s="30" t="s">
        <v>2766</v>
      </c>
      <c r="C955" s="30" t="s">
        <v>2594</v>
      </c>
      <c r="D955" s="30" t="s">
        <v>2624</v>
      </c>
      <c r="E955" s="30" t="s">
        <v>2596</v>
      </c>
      <c r="F955" s="30" t="s">
        <v>2767</v>
      </c>
      <c r="G955" s="35">
        <v>1</v>
      </c>
      <c r="H955" s="30" t="s">
        <v>2998</v>
      </c>
      <c r="I955" s="28">
        <v>4</v>
      </c>
      <c r="J955" s="29"/>
      <c r="K955" s="29"/>
      <c r="L955" s="29">
        <v>1</v>
      </c>
      <c r="M955" s="29">
        <v>3</v>
      </c>
      <c r="N955" s="29"/>
      <c r="O955" s="38">
        <f t="shared" si="99"/>
        <v>0</v>
      </c>
      <c r="P955" s="38">
        <f t="shared" si="100"/>
        <v>0</v>
      </c>
      <c r="Q955" s="38">
        <f t="shared" si="101"/>
        <v>1</v>
      </c>
      <c r="R955" s="38">
        <f t="shared" si="102"/>
        <v>3</v>
      </c>
      <c r="S955" s="38">
        <f t="shared" si="103"/>
        <v>0</v>
      </c>
      <c r="T955" s="28">
        <f t="shared" si="104"/>
        <v>0</v>
      </c>
    </row>
    <row r="956" spans="1:20">
      <c r="A956" s="28" t="str">
        <f t="shared" si="98"/>
        <v>L0386771PVJ</v>
      </c>
      <c r="B956" s="30" t="s">
        <v>2768</v>
      </c>
      <c r="C956" s="30" t="s">
        <v>2594</v>
      </c>
      <c r="D956" s="30" t="s">
        <v>2624</v>
      </c>
      <c r="E956" s="30" t="s">
        <v>2596</v>
      </c>
      <c r="F956" s="30" t="s">
        <v>2769</v>
      </c>
      <c r="G956" s="35">
        <v>2</v>
      </c>
      <c r="H956" s="30" t="s">
        <v>2998</v>
      </c>
      <c r="I956" s="28">
        <v>4</v>
      </c>
      <c r="J956" s="29"/>
      <c r="K956" s="29"/>
      <c r="L956" s="29">
        <v>1</v>
      </c>
      <c r="M956" s="29">
        <v>3</v>
      </c>
      <c r="N956" s="29"/>
      <c r="O956" s="38">
        <f t="shared" si="99"/>
        <v>0</v>
      </c>
      <c r="P956" s="38">
        <f t="shared" si="100"/>
        <v>0</v>
      </c>
      <c r="Q956" s="38">
        <f t="shared" si="101"/>
        <v>2</v>
      </c>
      <c r="R956" s="38">
        <f t="shared" si="102"/>
        <v>6</v>
      </c>
      <c r="S956" s="38">
        <f t="shared" si="103"/>
        <v>0</v>
      </c>
      <c r="T956" s="28">
        <f t="shared" si="104"/>
        <v>0</v>
      </c>
    </row>
    <row r="957" spans="1:20">
      <c r="A957" s="28" t="str">
        <f t="shared" si="98"/>
        <v>L0407219PVJ</v>
      </c>
      <c r="B957" s="30" t="s">
        <v>2770</v>
      </c>
      <c r="C957" s="30" t="s">
        <v>2594</v>
      </c>
      <c r="D957" s="30" t="s">
        <v>2624</v>
      </c>
      <c r="E957" s="30" t="s">
        <v>2596</v>
      </c>
      <c r="F957" s="30" t="s">
        <v>2771</v>
      </c>
      <c r="G957" s="35">
        <v>4</v>
      </c>
      <c r="H957" s="30" t="s">
        <v>2998</v>
      </c>
      <c r="I957" s="28">
        <v>4</v>
      </c>
      <c r="J957" s="29"/>
      <c r="K957" s="29"/>
      <c r="L957" s="29">
        <v>1</v>
      </c>
      <c r="M957" s="29">
        <v>3</v>
      </c>
      <c r="N957" s="29"/>
      <c r="O957" s="38">
        <f t="shared" si="99"/>
        <v>0</v>
      </c>
      <c r="P957" s="38">
        <f t="shared" si="100"/>
        <v>0</v>
      </c>
      <c r="Q957" s="38">
        <f t="shared" si="101"/>
        <v>4</v>
      </c>
      <c r="R957" s="38">
        <f t="shared" si="102"/>
        <v>12</v>
      </c>
      <c r="S957" s="38">
        <f t="shared" si="103"/>
        <v>0</v>
      </c>
      <c r="T957" s="28">
        <f t="shared" si="104"/>
        <v>0</v>
      </c>
    </row>
    <row r="958" spans="1:20">
      <c r="A958" s="28" t="str">
        <f t="shared" si="98"/>
        <v>L0474319PVJ</v>
      </c>
      <c r="B958" s="30" t="s">
        <v>2772</v>
      </c>
      <c r="C958" s="30" t="s">
        <v>2594</v>
      </c>
      <c r="D958" s="30" t="s">
        <v>2606</v>
      </c>
      <c r="E958" s="30" t="s">
        <v>2596</v>
      </c>
      <c r="F958" s="30" t="s">
        <v>2773</v>
      </c>
      <c r="G958" s="35">
        <v>1</v>
      </c>
      <c r="H958" s="30" t="s">
        <v>2998</v>
      </c>
      <c r="I958" s="28">
        <v>4</v>
      </c>
      <c r="J958" s="29"/>
      <c r="K958" s="29"/>
      <c r="L958" s="29">
        <v>1</v>
      </c>
      <c r="M958" s="29">
        <v>3</v>
      </c>
      <c r="N958" s="29"/>
      <c r="O958" s="38">
        <f t="shared" si="99"/>
        <v>0</v>
      </c>
      <c r="P958" s="38">
        <f t="shared" si="100"/>
        <v>0</v>
      </c>
      <c r="Q958" s="38">
        <f t="shared" si="101"/>
        <v>1</v>
      </c>
      <c r="R958" s="38">
        <f t="shared" si="102"/>
        <v>3</v>
      </c>
      <c r="S958" s="38">
        <f t="shared" si="103"/>
        <v>0</v>
      </c>
      <c r="T958" s="28">
        <f t="shared" si="104"/>
        <v>0</v>
      </c>
    </row>
    <row r="959" spans="1:20">
      <c r="A959" s="28" t="str">
        <f t="shared" si="98"/>
        <v>L0565152PVJ</v>
      </c>
      <c r="B959" s="30" t="s">
        <v>2774</v>
      </c>
      <c r="C959" s="30" t="s">
        <v>2609</v>
      </c>
      <c r="D959" s="30" t="s">
        <v>2606</v>
      </c>
      <c r="E959" s="30" t="s">
        <v>2596</v>
      </c>
      <c r="F959" s="30" t="s">
        <v>2775</v>
      </c>
      <c r="G959" s="34">
        <v>3</v>
      </c>
      <c r="H959" s="30" t="s">
        <v>2998</v>
      </c>
      <c r="I959" s="28">
        <v>4</v>
      </c>
      <c r="J959" s="29"/>
      <c r="K959" s="29"/>
      <c r="L959" s="29">
        <v>1</v>
      </c>
      <c r="M959" s="29">
        <v>3</v>
      </c>
      <c r="N959" s="29"/>
      <c r="O959" s="38">
        <f t="shared" si="99"/>
        <v>0</v>
      </c>
      <c r="P959" s="38">
        <f t="shared" si="100"/>
        <v>0</v>
      </c>
      <c r="Q959" s="38">
        <f t="shared" si="101"/>
        <v>3</v>
      </c>
      <c r="R959" s="38">
        <f t="shared" si="102"/>
        <v>9</v>
      </c>
      <c r="S959" s="38">
        <f t="shared" si="103"/>
        <v>0</v>
      </c>
      <c r="T959" s="28">
        <f t="shared" si="104"/>
        <v>0</v>
      </c>
    </row>
    <row r="960" spans="1:20">
      <c r="A960" s="28" t="str">
        <f t="shared" si="98"/>
        <v>L0421491PVJ</v>
      </c>
      <c r="B960" s="30" t="s">
        <v>2776</v>
      </c>
      <c r="C960" s="30" t="s">
        <v>2609</v>
      </c>
      <c r="D960" s="30" t="s">
        <v>2606</v>
      </c>
      <c r="E960" s="30" t="s">
        <v>2596</v>
      </c>
      <c r="F960" s="30" t="s">
        <v>2777</v>
      </c>
      <c r="G960" s="34">
        <v>3</v>
      </c>
      <c r="H960" s="30" t="s">
        <v>2998</v>
      </c>
      <c r="I960" s="28">
        <v>4</v>
      </c>
      <c r="J960" s="29"/>
      <c r="K960" s="29"/>
      <c r="L960" s="29">
        <v>1</v>
      </c>
      <c r="M960" s="29">
        <v>3</v>
      </c>
      <c r="N960" s="29"/>
      <c r="O960" s="38">
        <f t="shared" si="99"/>
        <v>0</v>
      </c>
      <c r="P960" s="38">
        <f t="shared" si="100"/>
        <v>0</v>
      </c>
      <c r="Q960" s="38">
        <f t="shared" si="101"/>
        <v>3</v>
      </c>
      <c r="R960" s="38">
        <f t="shared" si="102"/>
        <v>9</v>
      </c>
      <c r="S960" s="38">
        <f t="shared" si="103"/>
        <v>0</v>
      </c>
      <c r="T960" s="28">
        <f t="shared" si="104"/>
        <v>0</v>
      </c>
    </row>
    <row r="961" spans="1:20">
      <c r="A961" s="28" t="str">
        <f t="shared" si="98"/>
        <v>L0565154PVJ</v>
      </c>
      <c r="B961" s="30" t="s">
        <v>2778</v>
      </c>
      <c r="C961" s="30" t="s">
        <v>2609</v>
      </c>
      <c r="D961" s="30" t="s">
        <v>2606</v>
      </c>
      <c r="E961" s="30" t="s">
        <v>2596</v>
      </c>
      <c r="F961" s="30" t="s">
        <v>2779</v>
      </c>
      <c r="G961" s="34">
        <v>3</v>
      </c>
      <c r="H961" s="30" t="s">
        <v>2998</v>
      </c>
      <c r="I961" s="28">
        <v>4</v>
      </c>
      <c r="J961" s="29"/>
      <c r="K961" s="29"/>
      <c r="L961" s="29">
        <v>1</v>
      </c>
      <c r="M961" s="29">
        <v>3</v>
      </c>
      <c r="N961" s="29"/>
      <c r="O961" s="38">
        <f t="shared" si="99"/>
        <v>0</v>
      </c>
      <c r="P961" s="38">
        <f t="shared" si="100"/>
        <v>0</v>
      </c>
      <c r="Q961" s="38">
        <f t="shared" si="101"/>
        <v>3</v>
      </c>
      <c r="R961" s="38">
        <f t="shared" si="102"/>
        <v>9</v>
      </c>
      <c r="S961" s="38">
        <f t="shared" si="103"/>
        <v>0</v>
      </c>
      <c r="T961" s="28">
        <f t="shared" si="104"/>
        <v>0</v>
      </c>
    </row>
    <row r="962" spans="1:20">
      <c r="A962" s="28" t="str">
        <f t="shared" ref="A962:A1025" si="105">B962&amp;E962</f>
        <v>L0421492PVJ</v>
      </c>
      <c r="B962" s="30" t="s">
        <v>2780</v>
      </c>
      <c r="C962" s="30" t="s">
        <v>2609</v>
      </c>
      <c r="D962" s="30" t="s">
        <v>2606</v>
      </c>
      <c r="E962" s="30" t="s">
        <v>2596</v>
      </c>
      <c r="F962" s="30" t="s">
        <v>2781</v>
      </c>
      <c r="G962" s="34">
        <v>3</v>
      </c>
      <c r="H962" s="30" t="s">
        <v>2998</v>
      </c>
      <c r="I962" s="28">
        <v>4</v>
      </c>
      <c r="J962" s="29"/>
      <c r="K962" s="29"/>
      <c r="L962" s="29">
        <v>1</v>
      </c>
      <c r="M962" s="29">
        <v>3</v>
      </c>
      <c r="N962" s="29"/>
      <c r="O962" s="38">
        <f t="shared" si="99"/>
        <v>0</v>
      </c>
      <c r="P962" s="38">
        <f t="shared" si="100"/>
        <v>0</v>
      </c>
      <c r="Q962" s="38">
        <f t="shared" si="101"/>
        <v>3</v>
      </c>
      <c r="R962" s="38">
        <f t="shared" si="102"/>
        <v>9</v>
      </c>
      <c r="S962" s="38">
        <f t="shared" si="103"/>
        <v>0</v>
      </c>
      <c r="T962" s="28">
        <f t="shared" si="104"/>
        <v>0</v>
      </c>
    </row>
    <row r="963" spans="1:20">
      <c r="A963" s="28" t="str">
        <f t="shared" si="105"/>
        <v>L0514562PVJ</v>
      </c>
      <c r="B963" s="30" t="s">
        <v>2782</v>
      </c>
      <c r="C963" s="30" t="s">
        <v>2609</v>
      </c>
      <c r="D963" s="30" t="s">
        <v>2606</v>
      </c>
      <c r="E963" s="30" t="s">
        <v>2596</v>
      </c>
      <c r="F963" s="30" t="s">
        <v>2783</v>
      </c>
      <c r="G963" s="34">
        <v>2</v>
      </c>
      <c r="H963" s="30" t="s">
        <v>2998</v>
      </c>
      <c r="I963" s="28">
        <v>4</v>
      </c>
      <c r="J963" s="29"/>
      <c r="K963" s="29"/>
      <c r="L963" s="29">
        <v>1</v>
      </c>
      <c r="M963" s="29">
        <v>3</v>
      </c>
      <c r="N963" s="29"/>
      <c r="O963" s="38">
        <f t="shared" ref="O963:O1026" si="106">J963*G963</f>
        <v>0</v>
      </c>
      <c r="P963" s="38">
        <f t="shared" ref="P963:P1026" si="107">K963*G963</f>
        <v>0</v>
      </c>
      <c r="Q963" s="38">
        <f t="shared" ref="Q963:Q1026" si="108">L963*G963</f>
        <v>2</v>
      </c>
      <c r="R963" s="38">
        <f t="shared" ref="R963:R1026" si="109">M963*G963</f>
        <v>6</v>
      </c>
      <c r="S963" s="38">
        <f t="shared" ref="S963:S1026" si="110">G963*N963</f>
        <v>0</v>
      </c>
      <c r="T963" s="28">
        <f t="shared" ref="T963:T1026" si="111">I963-J963-K963-L963-M963-N963</f>
        <v>0</v>
      </c>
    </row>
    <row r="964" spans="1:20">
      <c r="A964" s="28" t="str">
        <f t="shared" si="105"/>
        <v>L0450193PVJ</v>
      </c>
      <c r="B964" s="30" t="s">
        <v>2784</v>
      </c>
      <c r="C964" s="30" t="s">
        <v>2609</v>
      </c>
      <c r="D964" s="30" t="s">
        <v>2606</v>
      </c>
      <c r="E964" s="30" t="s">
        <v>2596</v>
      </c>
      <c r="F964" s="30" t="s">
        <v>2785</v>
      </c>
      <c r="G964" s="34">
        <v>1</v>
      </c>
      <c r="H964" s="30" t="s">
        <v>2998</v>
      </c>
      <c r="I964" s="28">
        <v>4</v>
      </c>
      <c r="J964" s="29"/>
      <c r="K964" s="29"/>
      <c r="L964" s="29">
        <v>1</v>
      </c>
      <c r="M964" s="29">
        <v>3</v>
      </c>
      <c r="N964" s="29"/>
      <c r="O964" s="38">
        <f t="shared" si="106"/>
        <v>0</v>
      </c>
      <c r="P964" s="38">
        <f t="shared" si="107"/>
        <v>0</v>
      </c>
      <c r="Q964" s="38">
        <f t="shared" si="108"/>
        <v>1</v>
      </c>
      <c r="R964" s="38">
        <f t="shared" si="109"/>
        <v>3</v>
      </c>
      <c r="S964" s="38">
        <f t="shared" si="110"/>
        <v>0</v>
      </c>
      <c r="T964" s="28">
        <f t="shared" si="111"/>
        <v>0</v>
      </c>
    </row>
    <row r="965" spans="1:20">
      <c r="A965" s="28" t="str">
        <f t="shared" si="105"/>
        <v>L0473505</v>
      </c>
      <c r="B965" s="30" t="s">
        <v>2786</v>
      </c>
      <c r="C965" s="30" t="s">
        <v>2594</v>
      </c>
      <c r="D965" s="30" t="s">
        <v>2619</v>
      </c>
      <c r="E965" s="30"/>
      <c r="F965" s="30" t="s">
        <v>2787</v>
      </c>
      <c r="G965" s="34">
        <v>1</v>
      </c>
      <c r="H965" s="30" t="s">
        <v>2998</v>
      </c>
      <c r="I965" s="28">
        <v>4</v>
      </c>
      <c r="J965" s="29"/>
      <c r="K965" s="29"/>
      <c r="L965" s="29">
        <v>1</v>
      </c>
      <c r="M965" s="29">
        <v>3</v>
      </c>
      <c r="N965" s="29"/>
      <c r="O965" s="38">
        <f t="shared" si="106"/>
        <v>0</v>
      </c>
      <c r="P965" s="38">
        <f t="shared" si="107"/>
        <v>0</v>
      </c>
      <c r="Q965" s="38">
        <f t="shared" si="108"/>
        <v>1</v>
      </c>
      <c r="R965" s="38">
        <f t="shared" si="109"/>
        <v>3</v>
      </c>
      <c r="S965" s="38">
        <f t="shared" si="110"/>
        <v>0</v>
      </c>
      <c r="T965" s="28">
        <f t="shared" si="111"/>
        <v>0</v>
      </c>
    </row>
    <row r="966" spans="1:20">
      <c r="A966" s="28" t="str">
        <f t="shared" si="105"/>
        <v>L0509111</v>
      </c>
      <c r="B966" s="30" t="s">
        <v>2938</v>
      </c>
      <c r="C966" s="30" t="s">
        <v>2609</v>
      </c>
      <c r="D966" s="30" t="s">
        <v>2595</v>
      </c>
      <c r="E966" s="30"/>
      <c r="F966" s="30" t="s">
        <v>2939</v>
      </c>
      <c r="G966" s="34">
        <v>1</v>
      </c>
      <c r="H966" s="30" t="s">
        <v>2998</v>
      </c>
      <c r="I966" s="28">
        <v>4</v>
      </c>
      <c r="J966" s="29"/>
      <c r="K966" s="29"/>
      <c r="L966" s="29">
        <v>1</v>
      </c>
      <c r="M966" s="29">
        <v>3</v>
      </c>
      <c r="N966" s="29"/>
      <c r="O966" s="38">
        <f t="shared" si="106"/>
        <v>0</v>
      </c>
      <c r="P966" s="38">
        <f t="shared" si="107"/>
        <v>0</v>
      </c>
      <c r="Q966" s="38">
        <f t="shared" si="108"/>
        <v>1</v>
      </c>
      <c r="R966" s="38">
        <f t="shared" si="109"/>
        <v>3</v>
      </c>
      <c r="S966" s="38">
        <f t="shared" si="110"/>
        <v>0</v>
      </c>
      <c r="T966" s="28">
        <f t="shared" si="111"/>
        <v>0</v>
      </c>
    </row>
    <row r="967" spans="1:20">
      <c r="A967" s="28" t="str">
        <f t="shared" si="105"/>
        <v>L0509110</v>
      </c>
      <c r="B967" s="30" t="s">
        <v>2940</v>
      </c>
      <c r="C967" s="30" t="s">
        <v>2609</v>
      </c>
      <c r="D967" s="30" t="s">
        <v>2595</v>
      </c>
      <c r="E967" s="30"/>
      <c r="F967" s="30" t="s">
        <v>2941</v>
      </c>
      <c r="G967" s="34">
        <v>1</v>
      </c>
      <c r="H967" s="30" t="s">
        <v>2998</v>
      </c>
      <c r="I967" s="28">
        <v>4</v>
      </c>
      <c r="J967" s="29"/>
      <c r="K967" s="29"/>
      <c r="L967" s="29">
        <v>1</v>
      </c>
      <c r="M967" s="29">
        <v>3</v>
      </c>
      <c r="N967" s="29"/>
      <c r="O967" s="38">
        <f t="shared" si="106"/>
        <v>0</v>
      </c>
      <c r="P967" s="38">
        <f t="shared" si="107"/>
        <v>0</v>
      </c>
      <c r="Q967" s="38">
        <f t="shared" si="108"/>
        <v>1</v>
      </c>
      <c r="R967" s="38">
        <f t="shared" si="109"/>
        <v>3</v>
      </c>
      <c r="S967" s="38">
        <f t="shared" si="110"/>
        <v>0</v>
      </c>
      <c r="T967" s="28">
        <f t="shared" si="111"/>
        <v>0</v>
      </c>
    </row>
    <row r="968" spans="1:20">
      <c r="A968" s="28" t="str">
        <f t="shared" si="105"/>
        <v>L0493409</v>
      </c>
      <c r="B968" s="30" t="s">
        <v>2788</v>
      </c>
      <c r="C968" s="30" t="s">
        <v>2609</v>
      </c>
      <c r="D968" s="30" t="s">
        <v>2624</v>
      </c>
      <c r="E968" s="30"/>
      <c r="F968" s="30" t="s">
        <v>2789</v>
      </c>
      <c r="G968" s="34">
        <v>1</v>
      </c>
      <c r="H968" s="30" t="s">
        <v>2998</v>
      </c>
      <c r="I968" s="28">
        <v>4</v>
      </c>
      <c r="J968" s="29"/>
      <c r="K968" s="29"/>
      <c r="L968" s="29">
        <v>1</v>
      </c>
      <c r="M968" s="29">
        <v>3</v>
      </c>
      <c r="N968" s="29"/>
      <c r="O968" s="38">
        <f t="shared" si="106"/>
        <v>0</v>
      </c>
      <c r="P968" s="38">
        <f t="shared" si="107"/>
        <v>0</v>
      </c>
      <c r="Q968" s="38">
        <f t="shared" si="108"/>
        <v>1</v>
      </c>
      <c r="R968" s="38">
        <f t="shared" si="109"/>
        <v>3</v>
      </c>
      <c r="S968" s="38">
        <f t="shared" si="110"/>
        <v>0</v>
      </c>
      <c r="T968" s="28">
        <f t="shared" si="111"/>
        <v>0</v>
      </c>
    </row>
    <row r="969" spans="1:20">
      <c r="A969" s="28" t="str">
        <f t="shared" si="105"/>
        <v>L0493408</v>
      </c>
      <c r="B969" s="30" t="s">
        <v>2790</v>
      </c>
      <c r="C969" s="30" t="s">
        <v>2609</v>
      </c>
      <c r="D969" s="30" t="s">
        <v>2624</v>
      </c>
      <c r="E969" s="30"/>
      <c r="F969" s="30" t="s">
        <v>2791</v>
      </c>
      <c r="G969" s="34">
        <v>1</v>
      </c>
      <c r="H969" s="30" t="s">
        <v>2998</v>
      </c>
      <c r="I969" s="28">
        <v>4</v>
      </c>
      <c r="J969" s="29"/>
      <c r="K969" s="29"/>
      <c r="L969" s="29">
        <v>1</v>
      </c>
      <c r="M969" s="29">
        <v>3</v>
      </c>
      <c r="N969" s="29"/>
      <c r="O969" s="38">
        <f t="shared" si="106"/>
        <v>0</v>
      </c>
      <c r="P969" s="38">
        <f t="shared" si="107"/>
        <v>0</v>
      </c>
      <c r="Q969" s="38">
        <f t="shared" si="108"/>
        <v>1</v>
      </c>
      <c r="R969" s="38">
        <f t="shared" si="109"/>
        <v>3</v>
      </c>
      <c r="S969" s="38">
        <f t="shared" si="110"/>
        <v>0</v>
      </c>
      <c r="T969" s="28">
        <f t="shared" si="111"/>
        <v>0</v>
      </c>
    </row>
    <row r="970" spans="1:20">
      <c r="A970" s="28" t="str">
        <f t="shared" si="105"/>
        <v>L0473497</v>
      </c>
      <c r="B970" s="30" t="s">
        <v>2942</v>
      </c>
      <c r="C970" s="30" t="s">
        <v>2609</v>
      </c>
      <c r="D970" s="30" t="s">
        <v>2595</v>
      </c>
      <c r="E970" s="30"/>
      <c r="F970" s="30" t="s">
        <v>2943</v>
      </c>
      <c r="G970" s="34">
        <v>2</v>
      </c>
      <c r="H970" s="30" t="s">
        <v>2998</v>
      </c>
      <c r="I970" s="28">
        <v>4</v>
      </c>
      <c r="J970" s="29"/>
      <c r="K970" s="29"/>
      <c r="L970" s="29">
        <v>1</v>
      </c>
      <c r="M970" s="29">
        <v>3</v>
      </c>
      <c r="N970" s="29"/>
      <c r="O970" s="38">
        <f t="shared" si="106"/>
        <v>0</v>
      </c>
      <c r="P970" s="38">
        <f t="shared" si="107"/>
        <v>0</v>
      </c>
      <c r="Q970" s="38">
        <f t="shared" si="108"/>
        <v>2</v>
      </c>
      <c r="R970" s="38">
        <f t="shared" si="109"/>
        <v>6</v>
      </c>
      <c r="S970" s="38">
        <f t="shared" si="110"/>
        <v>0</v>
      </c>
      <c r="T970" s="28">
        <f t="shared" si="111"/>
        <v>0</v>
      </c>
    </row>
    <row r="971" spans="1:20">
      <c r="A971" s="28" t="str">
        <f t="shared" si="105"/>
        <v>L0508614</v>
      </c>
      <c r="B971" s="30" t="s">
        <v>2944</v>
      </c>
      <c r="C971" s="30" t="s">
        <v>2639</v>
      </c>
      <c r="D971" s="30" t="s">
        <v>2606</v>
      </c>
      <c r="E971" s="30"/>
      <c r="F971" s="30" t="s">
        <v>2945</v>
      </c>
      <c r="G971" s="34">
        <v>1</v>
      </c>
      <c r="H971" s="30" t="s">
        <v>2998</v>
      </c>
      <c r="I971" s="28">
        <v>4</v>
      </c>
      <c r="J971" s="29"/>
      <c r="K971" s="29"/>
      <c r="L971" s="29">
        <v>1</v>
      </c>
      <c r="M971" s="29">
        <v>3</v>
      </c>
      <c r="N971" s="29"/>
      <c r="O971" s="38">
        <f t="shared" si="106"/>
        <v>0</v>
      </c>
      <c r="P971" s="38">
        <f t="shared" si="107"/>
        <v>0</v>
      </c>
      <c r="Q971" s="38">
        <f t="shared" si="108"/>
        <v>1</v>
      </c>
      <c r="R971" s="38">
        <f t="shared" si="109"/>
        <v>3</v>
      </c>
      <c r="S971" s="38">
        <f t="shared" si="110"/>
        <v>0</v>
      </c>
      <c r="T971" s="28">
        <f t="shared" si="111"/>
        <v>0</v>
      </c>
    </row>
    <row r="972" spans="1:20">
      <c r="A972" s="28" t="str">
        <f t="shared" si="105"/>
        <v>L0474321</v>
      </c>
      <c r="B972" s="30" t="s">
        <v>2946</v>
      </c>
      <c r="C972" s="30" t="s">
        <v>2609</v>
      </c>
      <c r="D972" s="30" t="s">
        <v>2595</v>
      </c>
      <c r="E972" s="30"/>
      <c r="F972" s="30" t="s">
        <v>2947</v>
      </c>
      <c r="G972" s="34">
        <v>1</v>
      </c>
      <c r="H972" s="30" t="s">
        <v>2998</v>
      </c>
      <c r="I972" s="28">
        <v>4</v>
      </c>
      <c r="J972" s="29"/>
      <c r="K972" s="29"/>
      <c r="L972" s="29">
        <v>1</v>
      </c>
      <c r="M972" s="29">
        <v>3</v>
      </c>
      <c r="N972" s="29"/>
      <c r="O972" s="38">
        <f t="shared" si="106"/>
        <v>0</v>
      </c>
      <c r="P972" s="38">
        <f t="shared" si="107"/>
        <v>0</v>
      </c>
      <c r="Q972" s="38">
        <f t="shared" si="108"/>
        <v>1</v>
      </c>
      <c r="R972" s="38">
        <f t="shared" si="109"/>
        <v>3</v>
      </c>
      <c r="S972" s="38">
        <f t="shared" si="110"/>
        <v>0</v>
      </c>
      <c r="T972" s="28">
        <f t="shared" si="111"/>
        <v>0</v>
      </c>
    </row>
    <row r="973" spans="1:20">
      <c r="A973" s="28" t="str">
        <f t="shared" si="105"/>
        <v>L0488685</v>
      </c>
      <c r="B973" s="30" t="s">
        <v>2948</v>
      </c>
      <c r="C973" s="30" t="s">
        <v>2609</v>
      </c>
      <c r="D973" s="30" t="s">
        <v>2624</v>
      </c>
      <c r="E973" s="30"/>
      <c r="F973" s="30" t="s">
        <v>2949</v>
      </c>
      <c r="G973" s="34">
        <v>1</v>
      </c>
      <c r="H973" s="30" t="s">
        <v>2998</v>
      </c>
      <c r="I973" s="28">
        <v>4</v>
      </c>
      <c r="J973" s="29"/>
      <c r="K973" s="29"/>
      <c r="L973" s="29">
        <v>1</v>
      </c>
      <c r="M973" s="29">
        <v>3</v>
      </c>
      <c r="N973" s="29"/>
      <c r="O973" s="38">
        <f t="shared" si="106"/>
        <v>0</v>
      </c>
      <c r="P973" s="38">
        <f t="shared" si="107"/>
        <v>0</v>
      </c>
      <c r="Q973" s="38">
        <f t="shared" si="108"/>
        <v>1</v>
      </c>
      <c r="R973" s="38">
        <f t="shared" si="109"/>
        <v>3</v>
      </c>
      <c r="S973" s="38">
        <f t="shared" si="110"/>
        <v>0</v>
      </c>
      <c r="T973" s="28">
        <f t="shared" si="111"/>
        <v>0</v>
      </c>
    </row>
    <row r="974" spans="1:20">
      <c r="A974" s="28" t="str">
        <f t="shared" si="105"/>
        <v>L0489142</v>
      </c>
      <c r="B974" s="31" t="s">
        <v>2950</v>
      </c>
      <c r="C974" s="31" t="s">
        <v>2594</v>
      </c>
      <c r="D974" s="31" t="s">
        <v>2595</v>
      </c>
      <c r="E974" s="30"/>
      <c r="F974" s="30" t="s">
        <v>2951</v>
      </c>
      <c r="G974" s="34">
        <v>1</v>
      </c>
      <c r="H974" s="30" t="s">
        <v>2998</v>
      </c>
      <c r="I974" s="28">
        <v>4</v>
      </c>
      <c r="J974" s="29"/>
      <c r="K974" s="29"/>
      <c r="L974" s="29">
        <v>1</v>
      </c>
      <c r="M974" s="29">
        <v>3</v>
      </c>
      <c r="N974" s="29"/>
      <c r="O974" s="38">
        <f t="shared" si="106"/>
        <v>0</v>
      </c>
      <c r="P974" s="38">
        <f t="shared" si="107"/>
        <v>0</v>
      </c>
      <c r="Q974" s="38">
        <f t="shared" si="108"/>
        <v>1</v>
      </c>
      <c r="R974" s="38">
        <f t="shared" si="109"/>
        <v>3</v>
      </c>
      <c r="S974" s="38">
        <f t="shared" si="110"/>
        <v>0</v>
      </c>
      <c r="T974" s="28">
        <f t="shared" si="111"/>
        <v>0</v>
      </c>
    </row>
    <row r="975" spans="1:20">
      <c r="A975" s="28" t="str">
        <f t="shared" si="105"/>
        <v>L0489145</v>
      </c>
      <c r="B975" s="30" t="s">
        <v>2952</v>
      </c>
      <c r="C975" s="30" t="s">
        <v>2609</v>
      </c>
      <c r="D975" s="30">
        <v>2</v>
      </c>
      <c r="E975" s="30"/>
      <c r="F975" s="30" t="s">
        <v>2953</v>
      </c>
      <c r="G975" s="34">
        <v>1</v>
      </c>
      <c r="H975" s="30" t="s">
        <v>2998</v>
      </c>
      <c r="I975" s="28">
        <v>4</v>
      </c>
      <c r="J975" s="29"/>
      <c r="K975" s="29"/>
      <c r="L975" s="29">
        <v>1</v>
      </c>
      <c r="M975" s="29">
        <v>3</v>
      </c>
      <c r="N975" s="29"/>
      <c r="O975" s="38">
        <f t="shared" si="106"/>
        <v>0</v>
      </c>
      <c r="P975" s="38">
        <f t="shared" si="107"/>
        <v>0</v>
      </c>
      <c r="Q975" s="38">
        <f t="shared" si="108"/>
        <v>1</v>
      </c>
      <c r="R975" s="38">
        <f t="shared" si="109"/>
        <v>3</v>
      </c>
      <c r="S975" s="38">
        <f t="shared" si="110"/>
        <v>0</v>
      </c>
      <c r="T975" s="28">
        <f t="shared" si="111"/>
        <v>0</v>
      </c>
    </row>
    <row r="976" spans="1:20">
      <c r="A976" s="28" t="str">
        <f t="shared" si="105"/>
        <v>L0508613</v>
      </c>
      <c r="B976" s="30" t="s">
        <v>2954</v>
      </c>
      <c r="C976" s="30" t="s">
        <v>2639</v>
      </c>
      <c r="D976" s="30" t="s">
        <v>2606</v>
      </c>
      <c r="E976" s="30"/>
      <c r="F976" s="30" t="s">
        <v>2955</v>
      </c>
      <c r="G976" s="34">
        <v>1</v>
      </c>
      <c r="H976" s="30" t="s">
        <v>2998</v>
      </c>
      <c r="I976" s="28">
        <v>4</v>
      </c>
      <c r="J976" s="29"/>
      <c r="K976" s="29"/>
      <c r="L976" s="29">
        <v>1</v>
      </c>
      <c r="M976" s="29">
        <v>3</v>
      </c>
      <c r="N976" s="29"/>
      <c r="O976" s="38">
        <f t="shared" si="106"/>
        <v>0</v>
      </c>
      <c r="P976" s="38">
        <f t="shared" si="107"/>
        <v>0</v>
      </c>
      <c r="Q976" s="38">
        <f t="shared" si="108"/>
        <v>1</v>
      </c>
      <c r="R976" s="38">
        <f t="shared" si="109"/>
        <v>3</v>
      </c>
      <c r="S976" s="38">
        <f t="shared" si="110"/>
        <v>0</v>
      </c>
      <c r="T976" s="28">
        <f t="shared" si="111"/>
        <v>0</v>
      </c>
    </row>
    <row r="977" spans="1:20">
      <c r="A977" s="28" t="str">
        <f t="shared" si="105"/>
        <v>L0474320</v>
      </c>
      <c r="B977" s="30" t="s">
        <v>2956</v>
      </c>
      <c r="C977" s="30" t="s">
        <v>2609</v>
      </c>
      <c r="D977" s="30" t="s">
        <v>2595</v>
      </c>
      <c r="E977" s="30"/>
      <c r="F977" s="30" t="s">
        <v>2957</v>
      </c>
      <c r="G977" s="34">
        <v>1</v>
      </c>
      <c r="H977" s="30" t="s">
        <v>2998</v>
      </c>
      <c r="I977" s="28">
        <v>4</v>
      </c>
      <c r="J977" s="29"/>
      <c r="K977" s="29"/>
      <c r="L977" s="29">
        <v>1</v>
      </c>
      <c r="M977" s="29">
        <v>3</v>
      </c>
      <c r="N977" s="29"/>
      <c r="O977" s="38">
        <f t="shared" si="106"/>
        <v>0</v>
      </c>
      <c r="P977" s="38">
        <f t="shared" si="107"/>
        <v>0</v>
      </c>
      <c r="Q977" s="38">
        <f t="shared" si="108"/>
        <v>1</v>
      </c>
      <c r="R977" s="38">
        <f t="shared" si="109"/>
        <v>3</v>
      </c>
      <c r="S977" s="38">
        <f t="shared" si="110"/>
        <v>0</v>
      </c>
      <c r="T977" s="28">
        <f t="shared" si="111"/>
        <v>0</v>
      </c>
    </row>
    <row r="978" spans="1:20">
      <c r="A978" s="28" t="str">
        <f t="shared" si="105"/>
        <v>L0488684</v>
      </c>
      <c r="B978" s="30" t="s">
        <v>2958</v>
      </c>
      <c r="C978" s="30" t="s">
        <v>2609</v>
      </c>
      <c r="D978" s="30" t="s">
        <v>2624</v>
      </c>
      <c r="E978" s="30"/>
      <c r="F978" s="30" t="s">
        <v>2959</v>
      </c>
      <c r="G978" s="34">
        <v>1</v>
      </c>
      <c r="H978" s="30" t="s">
        <v>2998</v>
      </c>
      <c r="I978" s="28">
        <v>4</v>
      </c>
      <c r="J978" s="29"/>
      <c r="K978" s="29"/>
      <c r="L978" s="29">
        <v>1</v>
      </c>
      <c r="M978" s="29">
        <v>3</v>
      </c>
      <c r="N978" s="29"/>
      <c r="O978" s="38">
        <f t="shared" si="106"/>
        <v>0</v>
      </c>
      <c r="P978" s="38">
        <f t="shared" si="107"/>
        <v>0</v>
      </c>
      <c r="Q978" s="38">
        <f t="shared" si="108"/>
        <v>1</v>
      </c>
      <c r="R978" s="38">
        <f t="shared" si="109"/>
        <v>3</v>
      </c>
      <c r="S978" s="38">
        <f t="shared" si="110"/>
        <v>0</v>
      </c>
      <c r="T978" s="28">
        <f t="shared" si="111"/>
        <v>0</v>
      </c>
    </row>
    <row r="979" spans="1:20">
      <c r="A979" s="28" t="str">
        <f t="shared" si="105"/>
        <v>L0489142</v>
      </c>
      <c r="B979" s="30" t="s">
        <v>2950</v>
      </c>
      <c r="C979" s="30" t="s">
        <v>2609</v>
      </c>
      <c r="D979" s="30" t="s">
        <v>2595</v>
      </c>
      <c r="E979" s="30"/>
      <c r="F979" s="30" t="s">
        <v>2951</v>
      </c>
      <c r="G979" s="34">
        <v>1</v>
      </c>
      <c r="H979" s="30" t="s">
        <v>2998</v>
      </c>
      <c r="I979" s="28">
        <v>4</v>
      </c>
      <c r="J979" s="29"/>
      <c r="K979" s="29"/>
      <c r="L979" s="29">
        <v>1</v>
      </c>
      <c r="M979" s="29">
        <v>3</v>
      </c>
      <c r="N979" s="29"/>
      <c r="O979" s="38">
        <f t="shared" si="106"/>
        <v>0</v>
      </c>
      <c r="P979" s="38">
        <f t="shared" si="107"/>
        <v>0</v>
      </c>
      <c r="Q979" s="38">
        <f t="shared" si="108"/>
        <v>1</v>
      </c>
      <c r="R979" s="38">
        <f t="shared" si="109"/>
        <v>3</v>
      </c>
      <c r="S979" s="38">
        <f t="shared" si="110"/>
        <v>0</v>
      </c>
      <c r="T979" s="28">
        <f t="shared" si="111"/>
        <v>0</v>
      </c>
    </row>
    <row r="980" spans="1:20">
      <c r="A980" s="28" t="str">
        <f t="shared" si="105"/>
        <v>L0489145</v>
      </c>
      <c r="B980" s="30" t="s">
        <v>2952</v>
      </c>
      <c r="C980" s="30" t="s">
        <v>2594</v>
      </c>
      <c r="D980" s="30" t="s">
        <v>2606</v>
      </c>
      <c r="E980" s="30"/>
      <c r="F980" s="30" t="s">
        <v>2953</v>
      </c>
      <c r="G980" s="34">
        <v>1</v>
      </c>
      <c r="H980" s="30" t="s">
        <v>2998</v>
      </c>
      <c r="I980" s="28">
        <v>4</v>
      </c>
      <c r="J980" s="29"/>
      <c r="K980" s="29"/>
      <c r="L980" s="29">
        <v>1</v>
      </c>
      <c r="M980" s="29">
        <v>3</v>
      </c>
      <c r="N980" s="29"/>
      <c r="O980" s="38">
        <f t="shared" si="106"/>
        <v>0</v>
      </c>
      <c r="P980" s="38">
        <f t="shared" si="107"/>
        <v>0</v>
      </c>
      <c r="Q980" s="38">
        <f t="shared" si="108"/>
        <v>1</v>
      </c>
      <c r="R980" s="38">
        <f t="shared" si="109"/>
        <v>3</v>
      </c>
      <c r="S980" s="38">
        <f t="shared" si="110"/>
        <v>0</v>
      </c>
      <c r="T980" s="28">
        <f t="shared" si="111"/>
        <v>0</v>
      </c>
    </row>
    <row r="981" spans="1:20">
      <c r="A981" s="28" t="str">
        <f t="shared" si="105"/>
        <v>L0278846 </v>
      </c>
      <c r="B981" s="30" t="s">
        <v>2960</v>
      </c>
      <c r="C981" s="30" t="s">
        <v>2609</v>
      </c>
      <c r="D981" s="30" t="s">
        <v>2619</v>
      </c>
      <c r="E981" s="30"/>
      <c r="F981" s="30" t="s">
        <v>2961</v>
      </c>
      <c r="G981" s="34">
        <v>2</v>
      </c>
      <c r="H981" s="30" t="s">
        <v>2998</v>
      </c>
      <c r="I981" s="28">
        <v>4</v>
      </c>
      <c r="J981" s="29"/>
      <c r="K981" s="29"/>
      <c r="L981" s="29">
        <v>1</v>
      </c>
      <c r="M981" s="29">
        <v>3</v>
      </c>
      <c r="N981" s="29"/>
      <c r="O981" s="38">
        <f t="shared" si="106"/>
        <v>0</v>
      </c>
      <c r="P981" s="38">
        <f t="shared" si="107"/>
        <v>0</v>
      </c>
      <c r="Q981" s="38">
        <f t="shared" si="108"/>
        <v>2</v>
      </c>
      <c r="R981" s="38">
        <f t="shared" si="109"/>
        <v>6</v>
      </c>
      <c r="S981" s="38">
        <f t="shared" si="110"/>
        <v>0</v>
      </c>
      <c r="T981" s="28">
        <f t="shared" si="111"/>
        <v>0</v>
      </c>
    </row>
    <row r="982" spans="1:20">
      <c r="A982" s="28" t="str">
        <f t="shared" si="105"/>
        <v>L0499883</v>
      </c>
      <c r="B982" s="30" t="s">
        <v>2962</v>
      </c>
      <c r="C982" s="30" t="s">
        <v>2609</v>
      </c>
      <c r="D982" s="30" t="s">
        <v>2595</v>
      </c>
      <c r="E982" s="30"/>
      <c r="F982" s="30" t="s">
        <v>2963</v>
      </c>
      <c r="G982" s="34">
        <v>2</v>
      </c>
      <c r="H982" s="30" t="s">
        <v>2998</v>
      </c>
      <c r="I982" s="28">
        <v>4</v>
      </c>
      <c r="J982" s="29"/>
      <c r="K982" s="29"/>
      <c r="L982" s="29">
        <v>1</v>
      </c>
      <c r="M982" s="29">
        <v>3</v>
      </c>
      <c r="N982" s="29"/>
      <c r="O982" s="38">
        <f t="shared" si="106"/>
        <v>0</v>
      </c>
      <c r="P982" s="38">
        <f t="shared" si="107"/>
        <v>0</v>
      </c>
      <c r="Q982" s="38">
        <f t="shared" si="108"/>
        <v>2</v>
      </c>
      <c r="R982" s="38">
        <f t="shared" si="109"/>
        <v>6</v>
      </c>
      <c r="S982" s="38">
        <f t="shared" si="110"/>
        <v>0</v>
      </c>
      <c r="T982" s="28">
        <f t="shared" si="111"/>
        <v>0</v>
      </c>
    </row>
    <row r="983" spans="1:20">
      <c r="A983" s="28" t="str">
        <f t="shared" si="105"/>
        <v>L0493376</v>
      </c>
      <c r="B983" s="30" t="s">
        <v>2964</v>
      </c>
      <c r="C983" s="30" t="s">
        <v>2609</v>
      </c>
      <c r="D983" s="30" t="s">
        <v>2624</v>
      </c>
      <c r="E983" s="30"/>
      <c r="F983" s="30" t="s">
        <v>2965</v>
      </c>
      <c r="G983" s="34">
        <v>2</v>
      </c>
      <c r="H983" s="30" t="s">
        <v>2998</v>
      </c>
      <c r="I983" s="28">
        <v>4</v>
      </c>
      <c r="J983" s="29"/>
      <c r="K983" s="29"/>
      <c r="L983" s="29">
        <v>1</v>
      </c>
      <c r="M983" s="29">
        <v>3</v>
      </c>
      <c r="N983" s="29"/>
      <c r="O983" s="38">
        <f t="shared" si="106"/>
        <v>0</v>
      </c>
      <c r="P983" s="38">
        <f t="shared" si="107"/>
        <v>0</v>
      </c>
      <c r="Q983" s="38">
        <f t="shared" si="108"/>
        <v>2</v>
      </c>
      <c r="R983" s="38">
        <f t="shared" si="109"/>
        <v>6</v>
      </c>
      <c r="S983" s="38">
        <f t="shared" si="110"/>
        <v>0</v>
      </c>
      <c r="T983" s="28">
        <f t="shared" si="111"/>
        <v>0</v>
      </c>
    </row>
    <row r="984" spans="1:20">
      <c r="A984" s="28" t="str">
        <f t="shared" si="105"/>
        <v>L0493379</v>
      </c>
      <c r="B984" s="30" t="s">
        <v>2966</v>
      </c>
      <c r="C984" s="30" t="s">
        <v>2594</v>
      </c>
      <c r="D984" s="30" t="s">
        <v>2606</v>
      </c>
      <c r="E984" s="30"/>
      <c r="F984" s="30" t="s">
        <v>2967</v>
      </c>
      <c r="G984" s="34">
        <v>2</v>
      </c>
      <c r="H984" s="30" t="s">
        <v>2998</v>
      </c>
      <c r="I984" s="28">
        <v>4</v>
      </c>
      <c r="J984" s="29"/>
      <c r="K984" s="29"/>
      <c r="L984" s="29">
        <v>1</v>
      </c>
      <c r="M984" s="29">
        <v>3</v>
      </c>
      <c r="N984" s="29"/>
      <c r="O984" s="38">
        <f t="shared" si="106"/>
        <v>0</v>
      </c>
      <c r="P984" s="38">
        <f t="shared" si="107"/>
        <v>0</v>
      </c>
      <c r="Q984" s="38">
        <f t="shared" si="108"/>
        <v>2</v>
      </c>
      <c r="R984" s="38">
        <f t="shared" si="109"/>
        <v>6</v>
      </c>
      <c r="S984" s="38">
        <f t="shared" si="110"/>
        <v>0</v>
      </c>
      <c r="T984" s="28">
        <f t="shared" si="111"/>
        <v>0</v>
      </c>
    </row>
    <row r="985" spans="1:20">
      <c r="A985" s="28" t="str">
        <f t="shared" si="105"/>
        <v>L0488997</v>
      </c>
      <c r="B985" s="30" t="s">
        <v>2968</v>
      </c>
      <c r="C985" s="30" t="s">
        <v>2609</v>
      </c>
      <c r="D985" s="30" t="s">
        <v>2624</v>
      </c>
      <c r="E985" s="30"/>
      <c r="F985" s="30" t="s">
        <v>2969</v>
      </c>
      <c r="G985" s="34">
        <v>2</v>
      </c>
      <c r="H985" s="30" t="s">
        <v>2998</v>
      </c>
      <c r="I985" s="28">
        <v>4</v>
      </c>
      <c r="J985" s="29"/>
      <c r="K985" s="29"/>
      <c r="L985" s="29">
        <v>1</v>
      </c>
      <c r="M985" s="29">
        <v>3</v>
      </c>
      <c r="N985" s="29"/>
      <c r="O985" s="38">
        <f t="shared" si="106"/>
        <v>0</v>
      </c>
      <c r="P985" s="38">
        <f t="shared" si="107"/>
        <v>0</v>
      </c>
      <c r="Q985" s="38">
        <f t="shared" si="108"/>
        <v>2</v>
      </c>
      <c r="R985" s="38">
        <f t="shared" si="109"/>
        <v>6</v>
      </c>
      <c r="S985" s="38">
        <f t="shared" si="110"/>
        <v>0</v>
      </c>
      <c r="T985" s="28">
        <f t="shared" si="111"/>
        <v>0</v>
      </c>
    </row>
    <row r="986" spans="1:20">
      <c r="A986" s="28" t="str">
        <f t="shared" si="105"/>
        <v>L0488998</v>
      </c>
      <c r="B986" s="30" t="s">
        <v>2970</v>
      </c>
      <c r="C986" s="30" t="s">
        <v>2639</v>
      </c>
      <c r="D986" s="30" t="s">
        <v>2595</v>
      </c>
      <c r="E986" s="30"/>
      <c r="F986" s="30" t="s">
        <v>2971</v>
      </c>
      <c r="G986" s="34">
        <v>2</v>
      </c>
      <c r="H986" s="30" t="s">
        <v>2998</v>
      </c>
      <c r="I986" s="28">
        <v>4</v>
      </c>
      <c r="J986" s="29"/>
      <c r="K986" s="29"/>
      <c r="L986" s="29">
        <v>1</v>
      </c>
      <c r="M986" s="29">
        <v>3</v>
      </c>
      <c r="N986" s="29"/>
      <c r="O986" s="38">
        <f t="shared" si="106"/>
        <v>0</v>
      </c>
      <c r="P986" s="38">
        <f t="shared" si="107"/>
        <v>0</v>
      </c>
      <c r="Q986" s="38">
        <f t="shared" si="108"/>
        <v>2</v>
      </c>
      <c r="R986" s="38">
        <f t="shared" si="109"/>
        <v>6</v>
      </c>
      <c r="S986" s="38">
        <f t="shared" si="110"/>
        <v>0</v>
      </c>
      <c r="T986" s="28">
        <f t="shared" si="111"/>
        <v>0</v>
      </c>
    </row>
    <row r="987" spans="1:20">
      <c r="A987" s="28" t="str">
        <f t="shared" si="105"/>
        <v>L0544650</v>
      </c>
      <c r="B987" s="30" t="s">
        <v>2792</v>
      </c>
      <c r="C987" s="30" t="s">
        <v>2609</v>
      </c>
      <c r="D987" s="30" t="s">
        <v>2606</v>
      </c>
      <c r="E987" s="30"/>
      <c r="F987" s="30" t="s">
        <v>2793</v>
      </c>
      <c r="G987" s="35">
        <v>2</v>
      </c>
      <c r="H987" s="30" t="s">
        <v>2998</v>
      </c>
      <c r="I987" s="28">
        <v>4</v>
      </c>
      <c r="J987" s="29"/>
      <c r="K987" s="29"/>
      <c r="L987" s="29">
        <v>1</v>
      </c>
      <c r="M987" s="29">
        <v>3</v>
      </c>
      <c r="N987" s="29"/>
      <c r="O987" s="38">
        <f t="shared" si="106"/>
        <v>0</v>
      </c>
      <c r="P987" s="38">
        <f t="shared" si="107"/>
        <v>0</v>
      </c>
      <c r="Q987" s="38">
        <f t="shared" si="108"/>
        <v>2</v>
      </c>
      <c r="R987" s="38">
        <f t="shared" si="109"/>
        <v>6</v>
      </c>
      <c r="S987" s="38">
        <f t="shared" si="110"/>
        <v>0</v>
      </c>
      <c r="T987" s="28">
        <f t="shared" si="111"/>
        <v>0</v>
      </c>
    </row>
    <row r="988" spans="1:20">
      <c r="A988" s="28" t="str">
        <f t="shared" si="105"/>
        <v>L0399539</v>
      </c>
      <c r="B988" s="30" t="s">
        <v>2794</v>
      </c>
      <c r="C988" s="30" t="s">
        <v>2609</v>
      </c>
      <c r="D988" s="30" t="s">
        <v>2795</v>
      </c>
      <c r="E988" s="30"/>
      <c r="F988" s="30" t="s">
        <v>2796</v>
      </c>
      <c r="G988" s="35">
        <v>2</v>
      </c>
      <c r="H988" s="30" t="s">
        <v>2998</v>
      </c>
      <c r="I988" s="28">
        <v>4</v>
      </c>
      <c r="J988" s="29"/>
      <c r="K988" s="29"/>
      <c r="L988" s="29">
        <v>1</v>
      </c>
      <c r="M988" s="29">
        <v>3</v>
      </c>
      <c r="N988" s="29"/>
      <c r="O988" s="38">
        <f t="shared" si="106"/>
        <v>0</v>
      </c>
      <c r="P988" s="38">
        <f t="shared" si="107"/>
        <v>0</v>
      </c>
      <c r="Q988" s="38">
        <f t="shared" si="108"/>
        <v>2</v>
      </c>
      <c r="R988" s="38">
        <f t="shared" si="109"/>
        <v>6</v>
      </c>
      <c r="S988" s="38">
        <f t="shared" si="110"/>
        <v>0</v>
      </c>
      <c r="T988" s="28">
        <f t="shared" si="111"/>
        <v>0</v>
      </c>
    </row>
    <row r="989" spans="1:20">
      <c r="A989" s="28" t="str">
        <f t="shared" si="105"/>
        <v>L0544882</v>
      </c>
      <c r="B989" s="30" t="s">
        <v>2797</v>
      </c>
      <c r="C989" s="30" t="s">
        <v>2609</v>
      </c>
      <c r="D989" s="30" t="s">
        <v>2606</v>
      </c>
      <c r="E989" s="30"/>
      <c r="F989" s="30" t="s">
        <v>2798</v>
      </c>
      <c r="G989" s="35">
        <v>2</v>
      </c>
      <c r="H989" s="30" t="s">
        <v>2998</v>
      </c>
      <c r="I989" s="28">
        <v>4</v>
      </c>
      <c r="J989" s="29"/>
      <c r="K989" s="29"/>
      <c r="L989" s="29">
        <v>1</v>
      </c>
      <c r="M989" s="29">
        <v>3</v>
      </c>
      <c r="N989" s="29"/>
      <c r="O989" s="38">
        <f t="shared" si="106"/>
        <v>0</v>
      </c>
      <c r="P989" s="38">
        <f t="shared" si="107"/>
        <v>0</v>
      </c>
      <c r="Q989" s="38">
        <f t="shared" si="108"/>
        <v>2</v>
      </c>
      <c r="R989" s="38">
        <f t="shared" si="109"/>
        <v>6</v>
      </c>
      <c r="S989" s="38">
        <f t="shared" si="110"/>
        <v>0</v>
      </c>
      <c r="T989" s="28">
        <f t="shared" si="111"/>
        <v>0</v>
      </c>
    </row>
    <row r="990" spans="1:20">
      <c r="A990" s="28" t="str">
        <f t="shared" si="105"/>
        <v>L0575094</v>
      </c>
      <c r="B990" s="32" t="s">
        <v>2799</v>
      </c>
      <c r="C990" s="32" t="s">
        <v>2609</v>
      </c>
      <c r="D990" s="32" t="s">
        <v>2606</v>
      </c>
      <c r="E990" s="30"/>
      <c r="F990" s="30" t="s">
        <v>2800</v>
      </c>
      <c r="G990" s="35">
        <v>1</v>
      </c>
      <c r="H990" s="30" t="s">
        <v>2998</v>
      </c>
      <c r="I990" s="28">
        <v>4</v>
      </c>
      <c r="J990" s="29"/>
      <c r="K990" s="29"/>
      <c r="L990" s="29">
        <v>1</v>
      </c>
      <c r="M990" s="29">
        <v>3</v>
      </c>
      <c r="N990" s="29"/>
      <c r="O990" s="38">
        <f t="shared" si="106"/>
        <v>0</v>
      </c>
      <c r="P990" s="38">
        <f t="shared" si="107"/>
        <v>0</v>
      </c>
      <c r="Q990" s="38">
        <f t="shared" si="108"/>
        <v>1</v>
      </c>
      <c r="R990" s="38">
        <f t="shared" si="109"/>
        <v>3</v>
      </c>
      <c r="S990" s="38">
        <f t="shared" si="110"/>
        <v>0</v>
      </c>
      <c r="T990" s="28">
        <f t="shared" si="111"/>
        <v>0</v>
      </c>
    </row>
    <row r="991" spans="1:20">
      <c r="A991" s="28" t="str">
        <f t="shared" si="105"/>
        <v>L0570815</v>
      </c>
      <c r="B991" s="32" t="s">
        <v>2801</v>
      </c>
      <c r="C991" s="32" t="s">
        <v>2609</v>
      </c>
      <c r="D991" s="32" t="s">
        <v>2619</v>
      </c>
      <c r="E991" s="30"/>
      <c r="F991" s="30" t="s">
        <v>2802</v>
      </c>
      <c r="G991" s="35">
        <v>2</v>
      </c>
      <c r="H991" s="30" t="s">
        <v>2998</v>
      </c>
      <c r="I991" s="28">
        <v>4</v>
      </c>
      <c r="J991" s="29"/>
      <c r="K991" s="29"/>
      <c r="L991" s="29">
        <v>1</v>
      </c>
      <c r="M991" s="29">
        <v>3</v>
      </c>
      <c r="N991" s="29"/>
      <c r="O991" s="38">
        <f t="shared" si="106"/>
        <v>0</v>
      </c>
      <c r="P991" s="38">
        <f t="shared" si="107"/>
        <v>0</v>
      </c>
      <c r="Q991" s="38">
        <f t="shared" si="108"/>
        <v>2</v>
      </c>
      <c r="R991" s="38">
        <f t="shared" si="109"/>
        <v>6</v>
      </c>
      <c r="S991" s="38">
        <f t="shared" si="110"/>
        <v>0</v>
      </c>
      <c r="T991" s="28">
        <f t="shared" si="111"/>
        <v>0</v>
      </c>
    </row>
    <row r="992" spans="1:20">
      <c r="A992" s="28" t="str">
        <f t="shared" si="105"/>
        <v>L0010009</v>
      </c>
      <c r="B992" s="30" t="s">
        <v>2803</v>
      </c>
      <c r="C992" s="30" t="s">
        <v>2609</v>
      </c>
      <c r="D992" s="30" t="s">
        <v>2595</v>
      </c>
      <c r="E992" s="30"/>
      <c r="F992" s="30"/>
      <c r="G992" s="35">
        <v>4</v>
      </c>
      <c r="H992" s="30" t="s">
        <v>2998</v>
      </c>
      <c r="I992" s="28">
        <v>4</v>
      </c>
      <c r="J992" s="29"/>
      <c r="K992" s="29"/>
      <c r="L992" s="29">
        <v>1</v>
      </c>
      <c r="M992" s="29">
        <v>3</v>
      </c>
      <c r="N992" s="29"/>
      <c r="O992" s="38">
        <f t="shared" si="106"/>
        <v>0</v>
      </c>
      <c r="P992" s="38">
        <f t="shared" si="107"/>
        <v>0</v>
      </c>
      <c r="Q992" s="38">
        <f t="shared" si="108"/>
        <v>4</v>
      </c>
      <c r="R992" s="38">
        <f t="shared" si="109"/>
        <v>12</v>
      </c>
      <c r="S992" s="38">
        <f t="shared" si="110"/>
        <v>0</v>
      </c>
      <c r="T992" s="28">
        <f t="shared" si="111"/>
        <v>0</v>
      </c>
    </row>
    <row r="993" spans="1:20">
      <c r="A993" s="28" t="str">
        <f t="shared" si="105"/>
        <v>L0333125</v>
      </c>
      <c r="B993" s="30" t="s">
        <v>2804</v>
      </c>
      <c r="C993" s="30" t="s">
        <v>2609</v>
      </c>
      <c r="D993" s="30" t="s">
        <v>2595</v>
      </c>
      <c r="E993" s="30"/>
      <c r="F993" s="30"/>
      <c r="G993" s="35">
        <v>8</v>
      </c>
      <c r="H993" s="30" t="s">
        <v>2998</v>
      </c>
      <c r="I993" s="28">
        <v>4</v>
      </c>
      <c r="J993" s="29"/>
      <c r="K993" s="29"/>
      <c r="L993" s="29">
        <v>1</v>
      </c>
      <c r="M993" s="29">
        <v>3</v>
      </c>
      <c r="N993" s="29"/>
      <c r="O993" s="38">
        <f t="shared" si="106"/>
        <v>0</v>
      </c>
      <c r="P993" s="38">
        <f t="shared" si="107"/>
        <v>0</v>
      </c>
      <c r="Q993" s="38">
        <f t="shared" si="108"/>
        <v>8</v>
      </c>
      <c r="R993" s="38">
        <f t="shared" si="109"/>
        <v>24</v>
      </c>
      <c r="S993" s="38">
        <f t="shared" si="110"/>
        <v>0</v>
      </c>
      <c r="T993" s="28">
        <f t="shared" si="111"/>
        <v>0</v>
      </c>
    </row>
    <row r="994" spans="1:20">
      <c r="A994" s="28" t="str">
        <f t="shared" si="105"/>
        <v>L0144280</v>
      </c>
      <c r="B994" s="30" t="s">
        <v>2805</v>
      </c>
      <c r="C994" s="30" t="s">
        <v>2609</v>
      </c>
      <c r="D994" s="30" t="s">
        <v>2595</v>
      </c>
      <c r="E994" s="30"/>
      <c r="F994" s="30"/>
      <c r="G994" s="35">
        <v>2</v>
      </c>
      <c r="H994" s="30" t="s">
        <v>2998</v>
      </c>
      <c r="I994" s="28">
        <v>4</v>
      </c>
      <c r="J994" s="29"/>
      <c r="K994" s="29"/>
      <c r="L994" s="29">
        <v>1</v>
      </c>
      <c r="M994" s="29">
        <v>3</v>
      </c>
      <c r="N994" s="29"/>
      <c r="O994" s="38">
        <f t="shared" si="106"/>
        <v>0</v>
      </c>
      <c r="P994" s="38">
        <f t="shared" si="107"/>
        <v>0</v>
      </c>
      <c r="Q994" s="38">
        <f t="shared" si="108"/>
        <v>2</v>
      </c>
      <c r="R994" s="38">
        <f t="shared" si="109"/>
        <v>6</v>
      </c>
      <c r="S994" s="38">
        <f t="shared" si="110"/>
        <v>0</v>
      </c>
      <c r="T994" s="28">
        <f t="shared" si="111"/>
        <v>0</v>
      </c>
    </row>
    <row r="995" spans="1:20">
      <c r="A995" s="28" t="str">
        <f t="shared" si="105"/>
        <v>L0055869</v>
      </c>
      <c r="B995" s="30" t="s">
        <v>2806</v>
      </c>
      <c r="C995" s="30" t="s">
        <v>2609</v>
      </c>
      <c r="D995" s="30" t="s">
        <v>2606</v>
      </c>
      <c r="E995" s="30"/>
      <c r="F995" s="30"/>
      <c r="G995" s="35">
        <v>9</v>
      </c>
      <c r="H995" s="30" t="s">
        <v>2998</v>
      </c>
      <c r="I995" s="28">
        <v>4</v>
      </c>
      <c r="J995" s="29"/>
      <c r="K995" s="29"/>
      <c r="L995" s="29">
        <v>1</v>
      </c>
      <c r="M995" s="29">
        <v>3</v>
      </c>
      <c r="N995" s="29"/>
      <c r="O995" s="38">
        <f t="shared" si="106"/>
        <v>0</v>
      </c>
      <c r="P995" s="38">
        <f t="shared" si="107"/>
        <v>0</v>
      </c>
      <c r="Q995" s="38">
        <f t="shared" si="108"/>
        <v>9</v>
      </c>
      <c r="R995" s="38">
        <f t="shared" si="109"/>
        <v>27</v>
      </c>
      <c r="S995" s="38">
        <f t="shared" si="110"/>
        <v>0</v>
      </c>
      <c r="T995" s="28">
        <f t="shared" si="111"/>
        <v>0</v>
      </c>
    </row>
    <row r="996" spans="1:20">
      <c r="A996" s="28" t="str">
        <f t="shared" si="105"/>
        <v>L0141617</v>
      </c>
      <c r="B996" s="30" t="s">
        <v>2807</v>
      </c>
      <c r="C996" s="30" t="s">
        <v>2609</v>
      </c>
      <c r="D996" s="30" t="s">
        <v>2606</v>
      </c>
      <c r="E996" s="30"/>
      <c r="F996" s="30"/>
      <c r="G996" s="35">
        <v>4</v>
      </c>
      <c r="H996" s="30" t="s">
        <v>2998</v>
      </c>
      <c r="I996" s="28">
        <v>4</v>
      </c>
      <c r="J996" s="29"/>
      <c r="K996" s="29"/>
      <c r="L996" s="29">
        <v>1</v>
      </c>
      <c r="M996" s="29">
        <v>3</v>
      </c>
      <c r="N996" s="29"/>
      <c r="O996" s="38">
        <f t="shared" si="106"/>
        <v>0</v>
      </c>
      <c r="P996" s="38">
        <f t="shared" si="107"/>
        <v>0</v>
      </c>
      <c r="Q996" s="38">
        <f t="shared" si="108"/>
        <v>4</v>
      </c>
      <c r="R996" s="38">
        <f t="shared" si="109"/>
        <v>12</v>
      </c>
      <c r="S996" s="38">
        <f t="shared" si="110"/>
        <v>0</v>
      </c>
      <c r="T996" s="28">
        <f t="shared" si="111"/>
        <v>0</v>
      </c>
    </row>
    <row r="997" spans="1:20">
      <c r="A997" s="28" t="str">
        <f t="shared" si="105"/>
        <v>L0141607</v>
      </c>
      <c r="B997" s="30" t="s">
        <v>2808</v>
      </c>
      <c r="C997" s="30" t="s">
        <v>2609</v>
      </c>
      <c r="D997" s="30" t="s">
        <v>2606</v>
      </c>
      <c r="E997" s="30"/>
      <c r="F997" s="30"/>
      <c r="G997" s="35">
        <v>4</v>
      </c>
      <c r="H997" s="30" t="s">
        <v>2998</v>
      </c>
      <c r="I997" s="28">
        <v>4</v>
      </c>
      <c r="J997" s="29"/>
      <c r="K997" s="29"/>
      <c r="L997" s="29">
        <v>1</v>
      </c>
      <c r="M997" s="29">
        <v>3</v>
      </c>
      <c r="N997" s="29"/>
      <c r="O997" s="38">
        <f t="shared" si="106"/>
        <v>0</v>
      </c>
      <c r="P997" s="38">
        <f t="shared" si="107"/>
        <v>0</v>
      </c>
      <c r="Q997" s="38">
        <f t="shared" si="108"/>
        <v>4</v>
      </c>
      <c r="R997" s="38">
        <f t="shared" si="109"/>
        <v>12</v>
      </c>
      <c r="S997" s="38">
        <f t="shared" si="110"/>
        <v>0</v>
      </c>
      <c r="T997" s="28">
        <f t="shared" si="111"/>
        <v>0</v>
      </c>
    </row>
    <row r="998" spans="1:20">
      <c r="A998" s="28" t="str">
        <f t="shared" si="105"/>
        <v>L0200109</v>
      </c>
      <c r="B998" s="31" t="s">
        <v>2809</v>
      </c>
      <c r="C998" s="30" t="s">
        <v>2609</v>
      </c>
      <c r="D998" s="30" t="s">
        <v>2606</v>
      </c>
      <c r="E998" s="30"/>
      <c r="F998" s="30"/>
      <c r="G998" s="35">
        <v>110</v>
      </c>
      <c r="H998" s="30" t="s">
        <v>2998</v>
      </c>
      <c r="I998" s="28">
        <v>4</v>
      </c>
      <c r="J998" s="29"/>
      <c r="K998" s="29"/>
      <c r="L998" s="29">
        <v>1</v>
      </c>
      <c r="M998" s="29">
        <v>3</v>
      </c>
      <c r="N998" s="29"/>
      <c r="O998" s="38">
        <f t="shared" si="106"/>
        <v>0</v>
      </c>
      <c r="P998" s="38">
        <f t="shared" si="107"/>
        <v>0</v>
      </c>
      <c r="Q998" s="38">
        <f t="shared" si="108"/>
        <v>110</v>
      </c>
      <c r="R998" s="38">
        <f t="shared" si="109"/>
        <v>330</v>
      </c>
      <c r="S998" s="38">
        <f t="shared" si="110"/>
        <v>0</v>
      </c>
      <c r="T998" s="28">
        <f t="shared" si="111"/>
        <v>0</v>
      </c>
    </row>
    <row r="999" spans="1:20">
      <c r="A999" s="28" t="str">
        <f t="shared" si="105"/>
        <v>L0448068</v>
      </c>
      <c r="B999" s="30" t="s">
        <v>2810</v>
      </c>
      <c r="C999" s="30" t="s">
        <v>2609</v>
      </c>
      <c r="D999" s="30" t="s">
        <v>2606</v>
      </c>
      <c r="E999" s="30"/>
      <c r="F999" s="30"/>
      <c r="G999" s="35">
        <v>10</v>
      </c>
      <c r="H999" s="30" t="s">
        <v>2998</v>
      </c>
      <c r="I999" s="28">
        <v>4</v>
      </c>
      <c r="J999" s="29"/>
      <c r="K999" s="29"/>
      <c r="L999" s="29">
        <v>1</v>
      </c>
      <c r="M999" s="29">
        <v>3</v>
      </c>
      <c r="N999" s="29"/>
      <c r="O999" s="38">
        <f t="shared" si="106"/>
        <v>0</v>
      </c>
      <c r="P999" s="38">
        <f t="shared" si="107"/>
        <v>0</v>
      </c>
      <c r="Q999" s="38">
        <f t="shared" si="108"/>
        <v>10</v>
      </c>
      <c r="R999" s="38">
        <f t="shared" si="109"/>
        <v>30</v>
      </c>
      <c r="S999" s="38">
        <f t="shared" si="110"/>
        <v>0</v>
      </c>
      <c r="T999" s="28">
        <f t="shared" si="111"/>
        <v>0</v>
      </c>
    </row>
    <row r="1000" spans="1:20">
      <c r="A1000" s="28" t="str">
        <f t="shared" si="105"/>
        <v>L0386345</v>
      </c>
      <c r="B1000" s="30" t="s">
        <v>2811</v>
      </c>
      <c r="C1000" s="30" t="s">
        <v>2609</v>
      </c>
      <c r="D1000" s="30" t="s">
        <v>2606</v>
      </c>
      <c r="E1000" s="30"/>
      <c r="F1000" s="30"/>
      <c r="G1000" s="35">
        <v>10</v>
      </c>
      <c r="H1000" s="30" t="s">
        <v>2998</v>
      </c>
      <c r="I1000" s="28">
        <v>4</v>
      </c>
      <c r="J1000" s="29"/>
      <c r="K1000" s="29"/>
      <c r="L1000" s="29">
        <v>1</v>
      </c>
      <c r="M1000" s="29">
        <v>3</v>
      </c>
      <c r="N1000" s="29"/>
      <c r="O1000" s="38">
        <f t="shared" si="106"/>
        <v>0</v>
      </c>
      <c r="P1000" s="38">
        <f t="shared" si="107"/>
        <v>0</v>
      </c>
      <c r="Q1000" s="38">
        <f t="shared" si="108"/>
        <v>10</v>
      </c>
      <c r="R1000" s="38">
        <f t="shared" si="109"/>
        <v>30</v>
      </c>
      <c r="S1000" s="38">
        <f t="shared" si="110"/>
        <v>0</v>
      </c>
      <c r="T1000" s="28">
        <f t="shared" si="111"/>
        <v>0</v>
      </c>
    </row>
    <row r="1001" spans="1:20">
      <c r="A1001" s="28" t="str">
        <f t="shared" si="105"/>
        <v>L0016425</v>
      </c>
      <c r="B1001" s="30" t="s">
        <v>2812</v>
      </c>
      <c r="C1001" s="30" t="s">
        <v>2609</v>
      </c>
      <c r="D1001" s="30" t="s">
        <v>2595</v>
      </c>
      <c r="E1001" s="30"/>
      <c r="F1001" s="30"/>
      <c r="G1001" s="35">
        <v>8</v>
      </c>
      <c r="H1001" s="30" t="s">
        <v>2998</v>
      </c>
      <c r="I1001" s="28">
        <v>4</v>
      </c>
      <c r="J1001" s="29"/>
      <c r="K1001" s="29"/>
      <c r="L1001" s="29">
        <v>1</v>
      </c>
      <c r="M1001" s="29">
        <v>3</v>
      </c>
      <c r="N1001" s="29"/>
      <c r="O1001" s="38">
        <f t="shared" si="106"/>
        <v>0</v>
      </c>
      <c r="P1001" s="38">
        <f t="shared" si="107"/>
        <v>0</v>
      </c>
      <c r="Q1001" s="38">
        <f t="shared" si="108"/>
        <v>8</v>
      </c>
      <c r="R1001" s="38">
        <f t="shared" si="109"/>
        <v>24</v>
      </c>
      <c r="S1001" s="38">
        <f t="shared" si="110"/>
        <v>0</v>
      </c>
      <c r="T1001" s="28">
        <f t="shared" si="111"/>
        <v>0</v>
      </c>
    </row>
    <row r="1002" spans="1:20">
      <c r="A1002" s="28" t="str">
        <f t="shared" si="105"/>
        <v>L0494821</v>
      </c>
      <c r="B1002" s="32" t="s">
        <v>2972</v>
      </c>
      <c r="C1002" s="32" t="s">
        <v>2609</v>
      </c>
      <c r="D1002" s="32" t="s">
        <v>2595</v>
      </c>
      <c r="E1002" s="30"/>
      <c r="F1002" s="30" t="s">
        <v>2973</v>
      </c>
      <c r="G1002" s="35">
        <v>2</v>
      </c>
      <c r="H1002" s="30" t="s">
        <v>2998</v>
      </c>
      <c r="I1002" s="28">
        <v>4</v>
      </c>
      <c r="J1002" s="29"/>
      <c r="K1002" s="29"/>
      <c r="L1002" s="29">
        <v>1</v>
      </c>
      <c r="M1002" s="29">
        <v>3</v>
      </c>
      <c r="N1002" s="29"/>
      <c r="O1002" s="38">
        <f t="shared" si="106"/>
        <v>0</v>
      </c>
      <c r="P1002" s="38">
        <f t="shared" si="107"/>
        <v>0</v>
      </c>
      <c r="Q1002" s="38">
        <f t="shared" si="108"/>
        <v>2</v>
      </c>
      <c r="R1002" s="38">
        <f t="shared" si="109"/>
        <v>6</v>
      </c>
      <c r="S1002" s="38">
        <f t="shared" si="110"/>
        <v>0</v>
      </c>
      <c r="T1002" s="28">
        <f t="shared" si="111"/>
        <v>0</v>
      </c>
    </row>
    <row r="1003" spans="1:20">
      <c r="A1003" s="28" t="str">
        <f t="shared" si="105"/>
        <v>L0210699</v>
      </c>
      <c r="B1003" s="30" t="s">
        <v>2974</v>
      </c>
      <c r="C1003" s="30" t="s">
        <v>2609</v>
      </c>
      <c r="D1003" s="30" t="s">
        <v>2595</v>
      </c>
      <c r="E1003" s="30"/>
      <c r="F1003" s="30"/>
      <c r="G1003" s="35">
        <v>4</v>
      </c>
      <c r="H1003" s="30" t="s">
        <v>2998</v>
      </c>
      <c r="I1003" s="28">
        <v>4</v>
      </c>
      <c r="J1003" s="29"/>
      <c r="K1003" s="29"/>
      <c r="L1003" s="29">
        <v>1</v>
      </c>
      <c r="M1003" s="29">
        <v>3</v>
      </c>
      <c r="N1003" s="29"/>
      <c r="O1003" s="38">
        <f t="shared" si="106"/>
        <v>0</v>
      </c>
      <c r="P1003" s="38">
        <f t="shared" si="107"/>
        <v>0</v>
      </c>
      <c r="Q1003" s="38">
        <f t="shared" si="108"/>
        <v>4</v>
      </c>
      <c r="R1003" s="38">
        <f t="shared" si="109"/>
        <v>12</v>
      </c>
      <c r="S1003" s="38">
        <f t="shared" si="110"/>
        <v>0</v>
      </c>
      <c r="T1003" s="28">
        <f t="shared" si="111"/>
        <v>0</v>
      </c>
    </row>
    <row r="1004" spans="1:20">
      <c r="A1004" s="28" t="str">
        <f t="shared" si="105"/>
        <v>L0141446</v>
      </c>
      <c r="B1004" s="30" t="s">
        <v>2975</v>
      </c>
      <c r="C1004" s="30" t="s">
        <v>2609</v>
      </c>
      <c r="D1004" s="30" t="s">
        <v>2595</v>
      </c>
      <c r="E1004" s="30"/>
      <c r="F1004" s="30"/>
      <c r="G1004" s="35">
        <v>6</v>
      </c>
      <c r="H1004" s="30" t="s">
        <v>2998</v>
      </c>
      <c r="I1004" s="28">
        <v>4</v>
      </c>
      <c r="J1004" s="29"/>
      <c r="K1004" s="29"/>
      <c r="L1004" s="29">
        <v>1</v>
      </c>
      <c r="M1004" s="29">
        <v>3</v>
      </c>
      <c r="N1004" s="29"/>
      <c r="O1004" s="38">
        <f t="shared" si="106"/>
        <v>0</v>
      </c>
      <c r="P1004" s="38">
        <f t="shared" si="107"/>
        <v>0</v>
      </c>
      <c r="Q1004" s="38">
        <f t="shared" si="108"/>
        <v>6</v>
      </c>
      <c r="R1004" s="38">
        <f t="shared" si="109"/>
        <v>18</v>
      </c>
      <c r="S1004" s="38">
        <f t="shared" si="110"/>
        <v>0</v>
      </c>
      <c r="T1004" s="28">
        <f t="shared" si="111"/>
        <v>0</v>
      </c>
    </row>
    <row r="1005" spans="1:20">
      <c r="A1005" s="28" t="str">
        <f t="shared" si="105"/>
        <v>L0563396</v>
      </c>
      <c r="B1005" s="31" t="s">
        <v>2976</v>
      </c>
      <c r="C1005" s="31" t="s">
        <v>2609</v>
      </c>
      <c r="D1005" s="31" t="s">
        <v>2606</v>
      </c>
      <c r="E1005" s="30"/>
      <c r="F1005" s="31" t="s">
        <v>2977</v>
      </c>
      <c r="G1005" s="35">
        <v>2</v>
      </c>
      <c r="H1005" s="30" t="s">
        <v>2998</v>
      </c>
      <c r="I1005" s="28">
        <v>4</v>
      </c>
      <c r="J1005" s="29"/>
      <c r="K1005" s="29"/>
      <c r="L1005" s="29">
        <v>1</v>
      </c>
      <c r="M1005" s="29">
        <v>3</v>
      </c>
      <c r="N1005" s="29"/>
      <c r="O1005" s="38">
        <f t="shared" si="106"/>
        <v>0</v>
      </c>
      <c r="P1005" s="38">
        <f t="shared" si="107"/>
        <v>0</v>
      </c>
      <c r="Q1005" s="38">
        <f t="shared" si="108"/>
        <v>2</v>
      </c>
      <c r="R1005" s="38">
        <f t="shared" si="109"/>
        <v>6</v>
      </c>
      <c r="S1005" s="38">
        <f t="shared" si="110"/>
        <v>0</v>
      </c>
      <c r="T1005" s="28">
        <f t="shared" si="111"/>
        <v>0</v>
      </c>
    </row>
    <row r="1006" spans="1:20">
      <c r="A1006" s="28" t="str">
        <f t="shared" si="105"/>
        <v>L0575053</v>
      </c>
      <c r="B1006" s="32" t="s">
        <v>2813</v>
      </c>
      <c r="C1006" s="32" t="s">
        <v>2609</v>
      </c>
      <c r="D1006" s="32" t="s">
        <v>2606</v>
      </c>
      <c r="E1006" s="30"/>
      <c r="F1006" s="30" t="s">
        <v>2814</v>
      </c>
      <c r="G1006" s="35">
        <v>2</v>
      </c>
      <c r="H1006" s="30" t="s">
        <v>2998</v>
      </c>
      <c r="I1006" s="28">
        <v>4</v>
      </c>
      <c r="J1006" s="29"/>
      <c r="K1006" s="29"/>
      <c r="L1006" s="29">
        <v>1</v>
      </c>
      <c r="M1006" s="29">
        <v>3</v>
      </c>
      <c r="N1006" s="29"/>
      <c r="O1006" s="38">
        <f t="shared" si="106"/>
        <v>0</v>
      </c>
      <c r="P1006" s="38">
        <f t="shared" si="107"/>
        <v>0</v>
      </c>
      <c r="Q1006" s="38">
        <f t="shared" si="108"/>
        <v>2</v>
      </c>
      <c r="R1006" s="38">
        <f t="shared" si="109"/>
        <v>6</v>
      </c>
      <c r="S1006" s="38">
        <f t="shared" si="110"/>
        <v>0</v>
      </c>
      <c r="T1006" s="28">
        <f t="shared" si="111"/>
        <v>0</v>
      </c>
    </row>
    <row r="1007" spans="1:20">
      <c r="A1007" s="28" t="str">
        <f t="shared" si="105"/>
        <v>L0014021</v>
      </c>
      <c r="B1007" s="30" t="s">
        <v>2815</v>
      </c>
      <c r="C1007" s="30" t="s">
        <v>2609</v>
      </c>
      <c r="D1007" s="30" t="s">
        <v>2595</v>
      </c>
      <c r="E1007" s="30"/>
      <c r="F1007" s="30"/>
      <c r="G1007" s="35">
        <v>4</v>
      </c>
      <c r="H1007" s="30" t="s">
        <v>2998</v>
      </c>
      <c r="I1007" s="28">
        <v>4</v>
      </c>
      <c r="J1007" s="29"/>
      <c r="K1007" s="29"/>
      <c r="L1007" s="29">
        <v>1</v>
      </c>
      <c r="M1007" s="29">
        <v>3</v>
      </c>
      <c r="N1007" s="29"/>
      <c r="O1007" s="38">
        <f t="shared" si="106"/>
        <v>0</v>
      </c>
      <c r="P1007" s="38">
        <f t="shared" si="107"/>
        <v>0</v>
      </c>
      <c r="Q1007" s="38">
        <f t="shared" si="108"/>
        <v>4</v>
      </c>
      <c r="R1007" s="38">
        <f t="shared" si="109"/>
        <v>12</v>
      </c>
      <c r="S1007" s="38">
        <f t="shared" si="110"/>
        <v>0</v>
      </c>
      <c r="T1007" s="28">
        <f t="shared" si="111"/>
        <v>0</v>
      </c>
    </row>
    <row r="1008" spans="1:20">
      <c r="A1008" s="28" t="str">
        <f t="shared" si="105"/>
        <v>L0575060</v>
      </c>
      <c r="B1008" s="32" t="s">
        <v>2978</v>
      </c>
      <c r="C1008" s="32" t="s">
        <v>2609</v>
      </c>
      <c r="D1008" s="32" t="s">
        <v>2606</v>
      </c>
      <c r="E1008" s="30"/>
      <c r="F1008" s="30" t="s">
        <v>2979</v>
      </c>
      <c r="G1008" s="39">
        <v>2</v>
      </c>
      <c r="H1008" s="30" t="s">
        <v>2998</v>
      </c>
      <c r="I1008" s="28">
        <v>4</v>
      </c>
      <c r="J1008" s="29"/>
      <c r="K1008" s="29"/>
      <c r="L1008" s="29">
        <v>1</v>
      </c>
      <c r="M1008" s="29">
        <v>3</v>
      </c>
      <c r="N1008" s="29"/>
      <c r="O1008" s="38">
        <f t="shared" si="106"/>
        <v>0</v>
      </c>
      <c r="P1008" s="38">
        <f t="shared" si="107"/>
        <v>0</v>
      </c>
      <c r="Q1008" s="38">
        <f t="shared" si="108"/>
        <v>2</v>
      </c>
      <c r="R1008" s="38">
        <f t="shared" si="109"/>
        <v>6</v>
      </c>
      <c r="S1008" s="38">
        <f t="shared" si="110"/>
        <v>0</v>
      </c>
      <c r="T1008" s="28">
        <f t="shared" si="111"/>
        <v>0</v>
      </c>
    </row>
    <row r="1009" spans="1:20">
      <c r="A1009" s="28" t="str">
        <f t="shared" si="105"/>
        <v>L0016425</v>
      </c>
      <c r="B1009" s="30" t="s">
        <v>2812</v>
      </c>
      <c r="C1009" s="30" t="s">
        <v>2609</v>
      </c>
      <c r="D1009" s="30" t="s">
        <v>2595</v>
      </c>
      <c r="E1009" s="30"/>
      <c r="F1009" s="30"/>
      <c r="G1009" s="39">
        <v>10</v>
      </c>
      <c r="H1009" s="30" t="s">
        <v>2998</v>
      </c>
      <c r="I1009" s="28">
        <v>4</v>
      </c>
      <c r="J1009" s="29"/>
      <c r="K1009" s="29"/>
      <c r="L1009" s="29">
        <v>1</v>
      </c>
      <c r="M1009" s="29">
        <v>3</v>
      </c>
      <c r="N1009" s="29"/>
      <c r="O1009" s="38">
        <f t="shared" si="106"/>
        <v>0</v>
      </c>
      <c r="P1009" s="38">
        <f t="shared" si="107"/>
        <v>0</v>
      </c>
      <c r="Q1009" s="38">
        <f t="shared" si="108"/>
        <v>10</v>
      </c>
      <c r="R1009" s="38">
        <f t="shared" si="109"/>
        <v>30</v>
      </c>
      <c r="S1009" s="38">
        <f t="shared" si="110"/>
        <v>0</v>
      </c>
      <c r="T1009" s="28">
        <f t="shared" si="111"/>
        <v>0</v>
      </c>
    </row>
    <row r="1010" spans="1:20">
      <c r="A1010" s="28" t="str">
        <f t="shared" si="105"/>
        <v>L0079883</v>
      </c>
      <c r="B1010" s="30" t="s">
        <v>2980</v>
      </c>
      <c r="C1010" s="30" t="s">
        <v>2609</v>
      </c>
      <c r="D1010" s="30" t="s">
        <v>2606</v>
      </c>
      <c r="E1010" s="30"/>
      <c r="F1010" s="30"/>
      <c r="G1010" s="39">
        <v>4</v>
      </c>
      <c r="H1010" s="30" t="s">
        <v>2998</v>
      </c>
      <c r="I1010" s="28">
        <v>4</v>
      </c>
      <c r="J1010" s="29"/>
      <c r="K1010" s="29"/>
      <c r="L1010" s="29">
        <v>1</v>
      </c>
      <c r="M1010" s="29">
        <v>3</v>
      </c>
      <c r="N1010" s="29"/>
      <c r="O1010" s="38">
        <f t="shared" si="106"/>
        <v>0</v>
      </c>
      <c r="P1010" s="38">
        <f t="shared" si="107"/>
        <v>0</v>
      </c>
      <c r="Q1010" s="38">
        <f t="shared" si="108"/>
        <v>4</v>
      </c>
      <c r="R1010" s="38">
        <f t="shared" si="109"/>
        <v>12</v>
      </c>
      <c r="S1010" s="38">
        <f t="shared" si="110"/>
        <v>0</v>
      </c>
      <c r="T1010" s="28">
        <f t="shared" si="111"/>
        <v>0</v>
      </c>
    </row>
    <row r="1011" spans="1:20">
      <c r="A1011" s="28" t="str">
        <f t="shared" si="105"/>
        <v>L0014021</v>
      </c>
      <c r="B1011" s="30" t="s">
        <v>2815</v>
      </c>
      <c r="C1011" s="30" t="s">
        <v>2609</v>
      </c>
      <c r="D1011" s="30" t="s">
        <v>2595</v>
      </c>
      <c r="E1011" s="30"/>
      <c r="F1011" s="30"/>
      <c r="G1011" s="39">
        <v>4</v>
      </c>
      <c r="H1011" s="30" t="s">
        <v>2998</v>
      </c>
      <c r="I1011" s="28">
        <v>4</v>
      </c>
      <c r="J1011" s="29"/>
      <c r="K1011" s="29"/>
      <c r="L1011" s="29">
        <v>1</v>
      </c>
      <c r="M1011" s="29">
        <v>3</v>
      </c>
      <c r="N1011" s="29"/>
      <c r="O1011" s="38">
        <f t="shared" si="106"/>
        <v>0</v>
      </c>
      <c r="P1011" s="38">
        <f t="shared" si="107"/>
        <v>0</v>
      </c>
      <c r="Q1011" s="38">
        <f t="shared" si="108"/>
        <v>4</v>
      </c>
      <c r="R1011" s="38">
        <f t="shared" si="109"/>
        <v>12</v>
      </c>
      <c r="S1011" s="38">
        <f t="shared" si="110"/>
        <v>0</v>
      </c>
      <c r="T1011" s="28">
        <f t="shared" si="111"/>
        <v>0</v>
      </c>
    </row>
    <row r="1012" spans="1:20">
      <c r="A1012" s="28" t="str">
        <f t="shared" si="105"/>
        <v>L0563393</v>
      </c>
      <c r="B1012" s="30" t="s">
        <v>2981</v>
      </c>
      <c r="C1012" s="30" t="s">
        <v>2609</v>
      </c>
      <c r="D1012" s="30" t="s">
        <v>2606</v>
      </c>
      <c r="E1012" s="30"/>
      <c r="F1012" s="31" t="s">
        <v>2982</v>
      </c>
      <c r="G1012" s="39">
        <v>4</v>
      </c>
      <c r="H1012" s="30" t="s">
        <v>2998</v>
      </c>
      <c r="I1012" s="28">
        <v>4</v>
      </c>
      <c r="J1012" s="29"/>
      <c r="K1012" s="29"/>
      <c r="L1012" s="29">
        <v>1</v>
      </c>
      <c r="M1012" s="29">
        <v>3</v>
      </c>
      <c r="N1012" s="29"/>
      <c r="O1012" s="38">
        <f t="shared" si="106"/>
        <v>0</v>
      </c>
      <c r="P1012" s="38">
        <f t="shared" si="107"/>
        <v>0</v>
      </c>
      <c r="Q1012" s="38">
        <f t="shared" si="108"/>
        <v>4</v>
      </c>
      <c r="R1012" s="38">
        <f t="shared" si="109"/>
        <v>12</v>
      </c>
      <c r="S1012" s="38">
        <f t="shared" si="110"/>
        <v>0</v>
      </c>
      <c r="T1012" s="28">
        <f t="shared" si="111"/>
        <v>0</v>
      </c>
    </row>
    <row r="1013" spans="1:20">
      <c r="A1013" s="28" t="str">
        <f t="shared" si="105"/>
        <v>L0563394</v>
      </c>
      <c r="B1013" s="30" t="s">
        <v>2983</v>
      </c>
      <c r="C1013" s="30" t="s">
        <v>2609</v>
      </c>
      <c r="D1013" s="30" t="s">
        <v>2606</v>
      </c>
      <c r="E1013" s="30"/>
      <c r="F1013" s="31" t="s">
        <v>2984</v>
      </c>
      <c r="G1013" s="39">
        <v>2</v>
      </c>
      <c r="H1013" s="30" t="s">
        <v>2998</v>
      </c>
      <c r="I1013" s="28">
        <v>4</v>
      </c>
      <c r="J1013" s="29"/>
      <c r="K1013" s="29"/>
      <c r="L1013" s="29">
        <v>1</v>
      </c>
      <c r="M1013" s="29">
        <v>3</v>
      </c>
      <c r="N1013" s="29"/>
      <c r="O1013" s="38">
        <f t="shared" si="106"/>
        <v>0</v>
      </c>
      <c r="P1013" s="38">
        <f t="shared" si="107"/>
        <v>0</v>
      </c>
      <c r="Q1013" s="38">
        <f t="shared" si="108"/>
        <v>2</v>
      </c>
      <c r="R1013" s="38">
        <f t="shared" si="109"/>
        <v>6</v>
      </c>
      <c r="S1013" s="38">
        <f t="shared" si="110"/>
        <v>0</v>
      </c>
      <c r="T1013" s="28">
        <f t="shared" si="111"/>
        <v>0</v>
      </c>
    </row>
    <row r="1014" spans="1:20">
      <c r="A1014" s="28" t="str">
        <f t="shared" si="105"/>
        <v>L0575070</v>
      </c>
      <c r="B1014" s="32" t="s">
        <v>2985</v>
      </c>
      <c r="C1014" s="32" t="s">
        <v>2609</v>
      </c>
      <c r="D1014" s="32" t="s">
        <v>2606</v>
      </c>
      <c r="E1014" s="30"/>
      <c r="F1014" s="30" t="s">
        <v>2986</v>
      </c>
      <c r="G1014" s="35">
        <v>2</v>
      </c>
      <c r="H1014" s="30" t="s">
        <v>2998</v>
      </c>
      <c r="I1014" s="28">
        <v>4</v>
      </c>
      <c r="J1014" s="29"/>
      <c r="K1014" s="29"/>
      <c r="L1014" s="29">
        <v>1</v>
      </c>
      <c r="M1014" s="29">
        <v>3</v>
      </c>
      <c r="N1014" s="29"/>
      <c r="O1014" s="38">
        <f t="shared" si="106"/>
        <v>0</v>
      </c>
      <c r="P1014" s="38">
        <f t="shared" si="107"/>
        <v>0</v>
      </c>
      <c r="Q1014" s="38">
        <f t="shared" si="108"/>
        <v>2</v>
      </c>
      <c r="R1014" s="38">
        <f t="shared" si="109"/>
        <v>6</v>
      </c>
      <c r="S1014" s="38">
        <f t="shared" si="110"/>
        <v>0</v>
      </c>
      <c r="T1014" s="28">
        <f t="shared" si="111"/>
        <v>0</v>
      </c>
    </row>
    <row r="1015" spans="1:20">
      <c r="A1015" s="28" t="str">
        <f t="shared" si="105"/>
        <v>L0016425</v>
      </c>
      <c r="B1015" s="30" t="s">
        <v>2812</v>
      </c>
      <c r="C1015" s="30" t="s">
        <v>2609</v>
      </c>
      <c r="D1015" s="30" t="s">
        <v>2595</v>
      </c>
      <c r="E1015" s="30"/>
      <c r="F1015" s="30"/>
      <c r="G1015" s="35">
        <v>4</v>
      </c>
      <c r="H1015" s="30" t="s">
        <v>2998</v>
      </c>
      <c r="I1015" s="28">
        <v>4</v>
      </c>
      <c r="J1015" s="29"/>
      <c r="K1015" s="29"/>
      <c r="L1015" s="29">
        <v>1</v>
      </c>
      <c r="M1015" s="29">
        <v>3</v>
      </c>
      <c r="N1015" s="29"/>
      <c r="O1015" s="38">
        <f t="shared" si="106"/>
        <v>0</v>
      </c>
      <c r="P1015" s="38">
        <f t="shared" si="107"/>
        <v>0</v>
      </c>
      <c r="Q1015" s="38">
        <f t="shared" si="108"/>
        <v>4</v>
      </c>
      <c r="R1015" s="38">
        <f t="shared" si="109"/>
        <v>12</v>
      </c>
      <c r="S1015" s="38">
        <f t="shared" si="110"/>
        <v>0</v>
      </c>
      <c r="T1015" s="28">
        <f t="shared" si="111"/>
        <v>0</v>
      </c>
    </row>
    <row r="1016" spans="1:20">
      <c r="A1016" s="28" t="str">
        <f t="shared" si="105"/>
        <v>L0575080</v>
      </c>
      <c r="B1016" s="32" t="s">
        <v>2816</v>
      </c>
      <c r="C1016" s="32" t="s">
        <v>2594</v>
      </c>
      <c r="D1016" s="32" t="s">
        <v>2606</v>
      </c>
      <c r="E1016" s="30"/>
      <c r="F1016" s="30" t="s">
        <v>2817</v>
      </c>
      <c r="G1016" s="35">
        <v>1</v>
      </c>
      <c r="H1016" s="30" t="s">
        <v>2998</v>
      </c>
      <c r="I1016" s="28">
        <v>4</v>
      </c>
      <c r="J1016" s="29"/>
      <c r="K1016" s="29"/>
      <c r="L1016" s="29">
        <v>1</v>
      </c>
      <c r="M1016" s="29">
        <v>3</v>
      </c>
      <c r="N1016" s="29"/>
      <c r="O1016" s="38">
        <f t="shared" si="106"/>
        <v>0</v>
      </c>
      <c r="P1016" s="38">
        <f t="shared" si="107"/>
        <v>0</v>
      </c>
      <c r="Q1016" s="38">
        <f t="shared" si="108"/>
        <v>1</v>
      </c>
      <c r="R1016" s="38">
        <f t="shared" si="109"/>
        <v>3</v>
      </c>
      <c r="S1016" s="38">
        <f t="shared" si="110"/>
        <v>0</v>
      </c>
      <c r="T1016" s="28">
        <f t="shared" si="111"/>
        <v>0</v>
      </c>
    </row>
    <row r="1017" spans="1:20">
      <c r="A1017" s="28" t="str">
        <f t="shared" si="105"/>
        <v>L0129543</v>
      </c>
      <c r="B1017" s="30" t="s">
        <v>2818</v>
      </c>
      <c r="C1017" s="30" t="s">
        <v>2609</v>
      </c>
      <c r="D1017" s="30" t="s">
        <v>2606</v>
      </c>
      <c r="E1017" s="30"/>
      <c r="F1017" s="30"/>
      <c r="G1017" s="35">
        <v>8</v>
      </c>
      <c r="H1017" s="30" t="s">
        <v>2998</v>
      </c>
      <c r="I1017" s="28">
        <v>4</v>
      </c>
      <c r="J1017" s="29"/>
      <c r="K1017" s="29"/>
      <c r="L1017" s="29">
        <v>1</v>
      </c>
      <c r="M1017" s="29">
        <v>3</v>
      </c>
      <c r="N1017" s="29"/>
      <c r="O1017" s="38">
        <f t="shared" si="106"/>
        <v>0</v>
      </c>
      <c r="P1017" s="38">
        <f t="shared" si="107"/>
        <v>0</v>
      </c>
      <c r="Q1017" s="38">
        <f t="shared" si="108"/>
        <v>8</v>
      </c>
      <c r="R1017" s="38">
        <f t="shared" si="109"/>
        <v>24</v>
      </c>
      <c r="S1017" s="38">
        <f t="shared" si="110"/>
        <v>0</v>
      </c>
      <c r="T1017" s="28">
        <f t="shared" si="111"/>
        <v>0</v>
      </c>
    </row>
    <row r="1018" spans="1:20">
      <c r="A1018" s="28" t="str">
        <f t="shared" si="105"/>
        <v>L0329897</v>
      </c>
      <c r="B1018" s="30" t="s">
        <v>2819</v>
      </c>
      <c r="C1018" s="30" t="s">
        <v>2609</v>
      </c>
      <c r="D1018" s="30" t="s">
        <v>2606</v>
      </c>
      <c r="E1018" s="30"/>
      <c r="F1018" s="30"/>
      <c r="G1018" s="35">
        <v>8</v>
      </c>
      <c r="H1018" s="30" t="s">
        <v>2998</v>
      </c>
      <c r="I1018" s="28">
        <v>4</v>
      </c>
      <c r="J1018" s="29"/>
      <c r="K1018" s="29"/>
      <c r="L1018" s="29">
        <v>1</v>
      </c>
      <c r="M1018" s="29">
        <v>3</v>
      </c>
      <c r="N1018" s="29"/>
      <c r="O1018" s="38">
        <f t="shared" si="106"/>
        <v>0</v>
      </c>
      <c r="P1018" s="38">
        <f t="shared" si="107"/>
        <v>0</v>
      </c>
      <c r="Q1018" s="38">
        <f t="shared" si="108"/>
        <v>8</v>
      </c>
      <c r="R1018" s="38">
        <f t="shared" si="109"/>
        <v>24</v>
      </c>
      <c r="S1018" s="38">
        <f t="shared" si="110"/>
        <v>0</v>
      </c>
      <c r="T1018" s="28">
        <f t="shared" si="111"/>
        <v>0</v>
      </c>
    </row>
    <row r="1019" spans="1:20">
      <c r="A1019" s="28" t="str">
        <f t="shared" si="105"/>
        <v>L0016425</v>
      </c>
      <c r="B1019" s="30" t="s">
        <v>2812</v>
      </c>
      <c r="C1019" s="30" t="s">
        <v>2609</v>
      </c>
      <c r="D1019" s="30" t="s">
        <v>2595</v>
      </c>
      <c r="E1019" s="30"/>
      <c r="F1019" s="30"/>
      <c r="G1019" s="35">
        <v>2</v>
      </c>
      <c r="H1019" s="30" t="s">
        <v>2998</v>
      </c>
      <c r="I1019" s="28">
        <v>4</v>
      </c>
      <c r="J1019" s="29"/>
      <c r="K1019" s="29"/>
      <c r="L1019" s="29">
        <v>1</v>
      </c>
      <c r="M1019" s="29">
        <v>3</v>
      </c>
      <c r="N1019" s="29"/>
      <c r="O1019" s="38">
        <f t="shared" si="106"/>
        <v>0</v>
      </c>
      <c r="P1019" s="38">
        <f t="shared" si="107"/>
        <v>0</v>
      </c>
      <c r="Q1019" s="38">
        <f t="shared" si="108"/>
        <v>2</v>
      </c>
      <c r="R1019" s="38">
        <f t="shared" si="109"/>
        <v>6</v>
      </c>
      <c r="S1019" s="38">
        <f t="shared" si="110"/>
        <v>0</v>
      </c>
      <c r="T1019" s="28">
        <f t="shared" si="111"/>
        <v>0</v>
      </c>
    </row>
    <row r="1020" spans="1:20">
      <c r="A1020" s="28" t="str">
        <f t="shared" si="105"/>
        <v>L0316506</v>
      </c>
      <c r="B1020" s="30" t="s">
        <v>2820</v>
      </c>
      <c r="C1020" s="30" t="s">
        <v>2609</v>
      </c>
      <c r="D1020" s="30" t="s">
        <v>2595</v>
      </c>
      <c r="E1020" s="30"/>
      <c r="F1020" s="30"/>
      <c r="G1020" s="35">
        <v>4</v>
      </c>
      <c r="H1020" s="30" t="s">
        <v>2998</v>
      </c>
      <c r="I1020" s="28">
        <v>4</v>
      </c>
      <c r="J1020" s="29"/>
      <c r="K1020" s="29"/>
      <c r="L1020" s="29">
        <v>1</v>
      </c>
      <c r="M1020" s="29">
        <v>3</v>
      </c>
      <c r="N1020" s="29"/>
      <c r="O1020" s="38">
        <f t="shared" si="106"/>
        <v>0</v>
      </c>
      <c r="P1020" s="38">
        <f t="shared" si="107"/>
        <v>0</v>
      </c>
      <c r="Q1020" s="38">
        <f t="shared" si="108"/>
        <v>4</v>
      </c>
      <c r="R1020" s="38">
        <f t="shared" si="109"/>
        <v>12</v>
      </c>
      <c r="S1020" s="38">
        <f t="shared" si="110"/>
        <v>0</v>
      </c>
      <c r="T1020" s="28">
        <f t="shared" si="111"/>
        <v>0</v>
      </c>
    </row>
    <row r="1021" spans="1:20">
      <c r="A1021" s="28" t="str">
        <f t="shared" si="105"/>
        <v>L0508726</v>
      </c>
      <c r="B1021" s="31" t="s">
        <v>2821</v>
      </c>
      <c r="C1021" s="31" t="s">
        <v>2609</v>
      </c>
      <c r="D1021" s="31" t="s">
        <v>2606</v>
      </c>
      <c r="E1021" s="30"/>
      <c r="F1021" s="30"/>
      <c r="G1021" s="35">
        <v>6</v>
      </c>
      <c r="H1021" s="30" t="s">
        <v>2998</v>
      </c>
      <c r="I1021" s="28">
        <v>4</v>
      </c>
      <c r="J1021" s="29"/>
      <c r="K1021" s="29"/>
      <c r="L1021" s="29">
        <v>1</v>
      </c>
      <c r="M1021" s="29">
        <v>3</v>
      </c>
      <c r="N1021" s="29"/>
      <c r="O1021" s="38">
        <f t="shared" si="106"/>
        <v>0</v>
      </c>
      <c r="P1021" s="38">
        <f t="shared" si="107"/>
        <v>0</v>
      </c>
      <c r="Q1021" s="38">
        <f t="shared" si="108"/>
        <v>6</v>
      </c>
      <c r="R1021" s="38">
        <f t="shared" si="109"/>
        <v>18</v>
      </c>
      <c r="S1021" s="38">
        <f t="shared" si="110"/>
        <v>0</v>
      </c>
      <c r="T1021" s="28">
        <f t="shared" si="111"/>
        <v>0</v>
      </c>
    </row>
    <row r="1022" spans="1:20">
      <c r="A1022" s="28" t="str">
        <f t="shared" si="105"/>
        <v>L0010009</v>
      </c>
      <c r="B1022" s="30" t="s">
        <v>2803</v>
      </c>
      <c r="C1022" s="30" t="s">
        <v>2609</v>
      </c>
      <c r="D1022" s="30" t="s">
        <v>2595</v>
      </c>
      <c r="E1022" s="30"/>
      <c r="F1022" s="30"/>
      <c r="G1022" s="35">
        <v>2</v>
      </c>
      <c r="H1022" s="30" t="s">
        <v>2998</v>
      </c>
      <c r="I1022" s="28">
        <v>4</v>
      </c>
      <c r="J1022" s="29"/>
      <c r="K1022" s="29"/>
      <c r="L1022" s="29">
        <v>1</v>
      </c>
      <c r="M1022" s="29">
        <v>3</v>
      </c>
      <c r="N1022" s="29"/>
      <c r="O1022" s="38">
        <f t="shared" si="106"/>
        <v>0</v>
      </c>
      <c r="P1022" s="38">
        <f t="shared" si="107"/>
        <v>0</v>
      </c>
      <c r="Q1022" s="38">
        <f t="shared" si="108"/>
        <v>2</v>
      </c>
      <c r="R1022" s="38">
        <f t="shared" si="109"/>
        <v>6</v>
      </c>
      <c r="S1022" s="38">
        <f t="shared" si="110"/>
        <v>0</v>
      </c>
      <c r="T1022" s="28">
        <f t="shared" si="111"/>
        <v>0</v>
      </c>
    </row>
    <row r="1023" spans="1:20">
      <c r="A1023" s="28" t="str">
        <f t="shared" si="105"/>
        <v>L0335255</v>
      </c>
      <c r="B1023" s="30" t="s">
        <v>2822</v>
      </c>
      <c r="C1023" s="30" t="s">
        <v>2609</v>
      </c>
      <c r="D1023" s="30" t="s">
        <v>2606</v>
      </c>
      <c r="E1023" s="30"/>
      <c r="F1023" s="30"/>
      <c r="G1023" s="35">
        <v>4</v>
      </c>
      <c r="H1023" s="30" t="s">
        <v>2998</v>
      </c>
      <c r="I1023" s="28">
        <v>4</v>
      </c>
      <c r="J1023" s="29"/>
      <c r="K1023" s="29"/>
      <c r="L1023" s="29">
        <v>1</v>
      </c>
      <c r="M1023" s="29">
        <v>3</v>
      </c>
      <c r="N1023" s="29"/>
      <c r="O1023" s="38">
        <f t="shared" si="106"/>
        <v>0</v>
      </c>
      <c r="P1023" s="38">
        <f t="shared" si="107"/>
        <v>0</v>
      </c>
      <c r="Q1023" s="38">
        <f t="shared" si="108"/>
        <v>4</v>
      </c>
      <c r="R1023" s="38">
        <f t="shared" si="109"/>
        <v>12</v>
      </c>
      <c r="S1023" s="38">
        <f t="shared" si="110"/>
        <v>0</v>
      </c>
      <c r="T1023" s="28">
        <f t="shared" si="111"/>
        <v>0</v>
      </c>
    </row>
    <row r="1024" spans="1:20">
      <c r="A1024" s="28" t="str">
        <f t="shared" si="105"/>
        <v>L0200109</v>
      </c>
      <c r="B1024" s="31" t="s">
        <v>2809</v>
      </c>
      <c r="C1024" s="30" t="s">
        <v>2609</v>
      </c>
      <c r="D1024" s="30" t="s">
        <v>2606</v>
      </c>
      <c r="E1024" s="30"/>
      <c r="F1024" s="30"/>
      <c r="G1024" s="35">
        <v>160</v>
      </c>
      <c r="H1024" s="30" t="s">
        <v>2998</v>
      </c>
      <c r="I1024" s="28">
        <v>4</v>
      </c>
      <c r="J1024" s="29"/>
      <c r="K1024" s="29"/>
      <c r="L1024" s="29">
        <v>1</v>
      </c>
      <c r="M1024" s="29">
        <v>3</v>
      </c>
      <c r="N1024" s="29"/>
      <c r="O1024" s="38">
        <f t="shared" si="106"/>
        <v>0</v>
      </c>
      <c r="P1024" s="38">
        <f t="shared" si="107"/>
        <v>0</v>
      </c>
      <c r="Q1024" s="38">
        <f t="shared" si="108"/>
        <v>160</v>
      </c>
      <c r="R1024" s="38">
        <f t="shared" si="109"/>
        <v>480</v>
      </c>
      <c r="S1024" s="38">
        <f t="shared" si="110"/>
        <v>0</v>
      </c>
      <c r="T1024" s="28">
        <f t="shared" si="111"/>
        <v>0</v>
      </c>
    </row>
    <row r="1025" spans="1:20">
      <c r="A1025" s="28" t="str">
        <f t="shared" si="105"/>
        <v>L0494817</v>
      </c>
      <c r="B1025" s="32" t="s">
        <v>2987</v>
      </c>
      <c r="C1025" s="32" t="s">
        <v>2609</v>
      </c>
      <c r="D1025" s="32" t="s">
        <v>2624</v>
      </c>
      <c r="E1025" s="30"/>
      <c r="F1025" s="30" t="s">
        <v>2988</v>
      </c>
      <c r="G1025" s="35">
        <v>1</v>
      </c>
      <c r="H1025" s="30" t="s">
        <v>2998</v>
      </c>
      <c r="I1025" s="28">
        <v>4</v>
      </c>
      <c r="J1025" s="29"/>
      <c r="K1025" s="29"/>
      <c r="L1025" s="29">
        <v>1</v>
      </c>
      <c r="M1025" s="29">
        <v>3</v>
      </c>
      <c r="N1025" s="29"/>
      <c r="O1025" s="38">
        <f t="shared" si="106"/>
        <v>0</v>
      </c>
      <c r="P1025" s="38">
        <f t="shared" si="107"/>
        <v>0</v>
      </c>
      <c r="Q1025" s="38">
        <f t="shared" si="108"/>
        <v>1</v>
      </c>
      <c r="R1025" s="38">
        <f t="shared" si="109"/>
        <v>3</v>
      </c>
      <c r="S1025" s="38">
        <f t="shared" si="110"/>
        <v>0</v>
      </c>
      <c r="T1025" s="28">
        <f t="shared" si="111"/>
        <v>0</v>
      </c>
    </row>
    <row r="1026" spans="1:20">
      <c r="A1026" s="28" t="str">
        <f t="shared" ref="A1026:A1089" si="112">B1026&amp;E1026</f>
        <v>L0386345</v>
      </c>
      <c r="B1026" s="30" t="s">
        <v>2811</v>
      </c>
      <c r="C1026" s="30" t="s">
        <v>2609</v>
      </c>
      <c r="D1026" s="30" t="s">
        <v>2606</v>
      </c>
      <c r="E1026" s="30"/>
      <c r="F1026" s="30"/>
      <c r="G1026" s="35">
        <v>4</v>
      </c>
      <c r="H1026" s="30" t="s">
        <v>2998</v>
      </c>
      <c r="I1026" s="28">
        <v>4</v>
      </c>
      <c r="J1026" s="29"/>
      <c r="K1026" s="29"/>
      <c r="L1026" s="29">
        <v>1</v>
      </c>
      <c r="M1026" s="29">
        <v>3</v>
      </c>
      <c r="N1026" s="29"/>
      <c r="O1026" s="38">
        <f t="shared" si="106"/>
        <v>0</v>
      </c>
      <c r="P1026" s="38">
        <f t="shared" si="107"/>
        <v>0</v>
      </c>
      <c r="Q1026" s="38">
        <f t="shared" si="108"/>
        <v>4</v>
      </c>
      <c r="R1026" s="38">
        <f t="shared" si="109"/>
        <v>12</v>
      </c>
      <c r="S1026" s="38">
        <f t="shared" si="110"/>
        <v>0</v>
      </c>
      <c r="T1026" s="28">
        <f t="shared" si="111"/>
        <v>0</v>
      </c>
    </row>
    <row r="1027" spans="1:20">
      <c r="A1027" s="28" t="str">
        <f t="shared" si="112"/>
        <v>L0179636</v>
      </c>
      <c r="B1027" s="30" t="s">
        <v>2989</v>
      </c>
      <c r="C1027" s="30" t="s">
        <v>2609</v>
      </c>
      <c r="D1027" s="30" t="s">
        <v>2595</v>
      </c>
      <c r="E1027" s="30"/>
      <c r="F1027" s="30"/>
      <c r="G1027" s="35">
        <v>4</v>
      </c>
      <c r="H1027" s="30" t="s">
        <v>2998</v>
      </c>
      <c r="I1027" s="28">
        <v>4</v>
      </c>
      <c r="J1027" s="29"/>
      <c r="K1027" s="29"/>
      <c r="L1027" s="29">
        <v>1</v>
      </c>
      <c r="M1027" s="29">
        <v>3</v>
      </c>
      <c r="N1027" s="29"/>
      <c r="O1027" s="38">
        <f t="shared" ref="O1027:O1090" si="113">J1027*G1027</f>
        <v>0</v>
      </c>
      <c r="P1027" s="38">
        <f t="shared" ref="P1027:P1090" si="114">K1027*G1027</f>
        <v>0</v>
      </c>
      <c r="Q1027" s="38">
        <f t="shared" ref="Q1027:Q1090" si="115">L1027*G1027</f>
        <v>4</v>
      </c>
      <c r="R1027" s="38">
        <f t="shared" ref="R1027:R1090" si="116">M1027*G1027</f>
        <v>12</v>
      </c>
      <c r="S1027" s="38">
        <f t="shared" ref="S1027:S1090" si="117">G1027*N1027</f>
        <v>0</v>
      </c>
      <c r="T1027" s="28">
        <f t="shared" ref="T1027:T1090" si="118">I1027-J1027-K1027-L1027-M1027-N1027</f>
        <v>0</v>
      </c>
    </row>
    <row r="1028" spans="1:20">
      <c r="A1028" s="28" t="str">
        <f t="shared" si="112"/>
        <v>L0179636</v>
      </c>
      <c r="B1028" s="30" t="s">
        <v>2989</v>
      </c>
      <c r="C1028" s="30" t="s">
        <v>2609</v>
      </c>
      <c r="D1028" s="30" t="s">
        <v>2595</v>
      </c>
      <c r="E1028" s="30"/>
      <c r="F1028" s="30"/>
      <c r="G1028" s="35">
        <v>4</v>
      </c>
      <c r="H1028" s="30" t="s">
        <v>2998</v>
      </c>
      <c r="I1028" s="28">
        <v>4</v>
      </c>
      <c r="J1028" s="29"/>
      <c r="K1028" s="29"/>
      <c r="L1028" s="29">
        <v>1</v>
      </c>
      <c r="M1028" s="29">
        <v>3</v>
      </c>
      <c r="N1028" s="29"/>
      <c r="O1028" s="38">
        <f t="shared" si="113"/>
        <v>0</v>
      </c>
      <c r="P1028" s="38">
        <f t="shared" si="114"/>
        <v>0</v>
      </c>
      <c r="Q1028" s="38">
        <f t="shared" si="115"/>
        <v>4</v>
      </c>
      <c r="R1028" s="38">
        <f t="shared" si="116"/>
        <v>12</v>
      </c>
      <c r="S1028" s="38">
        <f t="shared" si="117"/>
        <v>0</v>
      </c>
      <c r="T1028" s="28">
        <f t="shared" si="118"/>
        <v>0</v>
      </c>
    </row>
    <row r="1029" spans="1:20">
      <c r="A1029" s="28" t="str">
        <f t="shared" si="112"/>
        <v>L0010009</v>
      </c>
      <c r="B1029" s="30" t="s">
        <v>2803</v>
      </c>
      <c r="C1029" s="30" t="s">
        <v>2609</v>
      </c>
      <c r="D1029" s="30" t="s">
        <v>2595</v>
      </c>
      <c r="E1029" s="30"/>
      <c r="F1029" s="30"/>
      <c r="G1029" s="35">
        <v>2</v>
      </c>
      <c r="H1029" s="30" t="s">
        <v>2998</v>
      </c>
      <c r="I1029" s="28">
        <v>4</v>
      </c>
      <c r="J1029" s="29"/>
      <c r="K1029" s="29"/>
      <c r="L1029" s="29">
        <v>1</v>
      </c>
      <c r="M1029" s="29">
        <v>3</v>
      </c>
      <c r="N1029" s="29"/>
      <c r="O1029" s="38">
        <f t="shared" si="113"/>
        <v>0</v>
      </c>
      <c r="P1029" s="38">
        <f t="shared" si="114"/>
        <v>0</v>
      </c>
      <c r="Q1029" s="38">
        <f t="shared" si="115"/>
        <v>2</v>
      </c>
      <c r="R1029" s="38">
        <f t="shared" si="116"/>
        <v>6</v>
      </c>
      <c r="S1029" s="38">
        <f t="shared" si="117"/>
        <v>0</v>
      </c>
      <c r="T1029" s="28">
        <f t="shared" si="118"/>
        <v>0</v>
      </c>
    </row>
    <row r="1030" spans="1:20">
      <c r="A1030" s="28" t="str">
        <f t="shared" si="112"/>
        <v>L0556207</v>
      </c>
      <c r="B1030" s="30" t="s">
        <v>2990</v>
      </c>
      <c r="C1030" s="30" t="s">
        <v>2609</v>
      </c>
      <c r="D1030" s="30" t="s">
        <v>2606</v>
      </c>
      <c r="E1030" s="30"/>
      <c r="F1030" s="30"/>
      <c r="G1030" s="35">
        <v>4</v>
      </c>
      <c r="H1030" s="30" t="s">
        <v>2998</v>
      </c>
      <c r="I1030" s="28">
        <v>4</v>
      </c>
      <c r="J1030" s="29"/>
      <c r="K1030" s="29"/>
      <c r="L1030" s="29">
        <v>1</v>
      </c>
      <c r="M1030" s="29">
        <v>3</v>
      </c>
      <c r="N1030" s="29"/>
      <c r="O1030" s="38">
        <f t="shared" si="113"/>
        <v>0</v>
      </c>
      <c r="P1030" s="38">
        <f t="shared" si="114"/>
        <v>0</v>
      </c>
      <c r="Q1030" s="38">
        <f t="shared" si="115"/>
        <v>4</v>
      </c>
      <c r="R1030" s="38">
        <f t="shared" si="116"/>
        <v>12</v>
      </c>
      <c r="S1030" s="38">
        <f t="shared" si="117"/>
        <v>0</v>
      </c>
      <c r="T1030" s="28">
        <f t="shared" si="118"/>
        <v>0</v>
      </c>
    </row>
    <row r="1031" spans="1:20">
      <c r="A1031" s="28" t="str">
        <f t="shared" si="112"/>
        <v>L0575050</v>
      </c>
      <c r="B1031" s="32" t="s">
        <v>2991</v>
      </c>
      <c r="C1031" s="32" t="s">
        <v>2609</v>
      </c>
      <c r="D1031" s="32" t="s">
        <v>2606</v>
      </c>
      <c r="E1031" s="30"/>
      <c r="F1031" s="30" t="s">
        <v>2992</v>
      </c>
      <c r="G1031" s="35">
        <v>1</v>
      </c>
      <c r="H1031" s="30" t="s">
        <v>2998</v>
      </c>
      <c r="I1031" s="28">
        <v>4</v>
      </c>
      <c r="J1031" s="29"/>
      <c r="K1031" s="29"/>
      <c r="L1031" s="29">
        <v>1</v>
      </c>
      <c r="M1031" s="29">
        <v>3</v>
      </c>
      <c r="N1031" s="29"/>
      <c r="O1031" s="38">
        <f t="shared" si="113"/>
        <v>0</v>
      </c>
      <c r="P1031" s="38">
        <f t="shared" si="114"/>
        <v>0</v>
      </c>
      <c r="Q1031" s="38">
        <f t="shared" si="115"/>
        <v>1</v>
      </c>
      <c r="R1031" s="38">
        <f t="shared" si="116"/>
        <v>3</v>
      </c>
      <c r="S1031" s="38">
        <f t="shared" si="117"/>
        <v>0</v>
      </c>
      <c r="T1031" s="28">
        <f t="shared" si="118"/>
        <v>0</v>
      </c>
    </row>
    <row r="1032" spans="1:20">
      <c r="A1032" s="28" t="str">
        <f t="shared" si="112"/>
        <v/>
      </c>
      <c r="B1032" s="28"/>
      <c r="C1032" s="28"/>
      <c r="D1032" s="28"/>
      <c r="E1032" s="28"/>
      <c r="F1032" s="28"/>
      <c r="G1032" s="28"/>
      <c r="H1032" s="28"/>
      <c r="I1032" s="28"/>
      <c r="J1032" s="29"/>
      <c r="K1032" s="29"/>
      <c r="L1032" s="29"/>
      <c r="M1032" s="29"/>
      <c r="N1032" s="29"/>
      <c r="O1032" s="38">
        <f t="shared" si="113"/>
        <v>0</v>
      </c>
      <c r="P1032" s="38">
        <f t="shared" si="114"/>
        <v>0</v>
      </c>
      <c r="Q1032" s="38">
        <f t="shared" si="115"/>
        <v>0</v>
      </c>
      <c r="R1032" s="38">
        <f t="shared" si="116"/>
        <v>0</v>
      </c>
      <c r="S1032" s="38">
        <f t="shared" si="117"/>
        <v>0</v>
      </c>
      <c r="T1032" s="28">
        <f t="shared" si="118"/>
        <v>0</v>
      </c>
    </row>
    <row r="1033" spans="1:20">
      <c r="A1033" s="28" t="str">
        <f t="shared" si="112"/>
        <v>L0490178SBK</v>
      </c>
      <c r="B1033" s="30" t="s">
        <v>2854</v>
      </c>
      <c r="C1033" s="30" t="s">
        <v>2594</v>
      </c>
      <c r="D1033" s="908" t="s">
        <v>2595</v>
      </c>
      <c r="E1033" s="30" t="s">
        <v>2852</v>
      </c>
      <c r="F1033" s="32" t="s">
        <v>2855</v>
      </c>
      <c r="G1033" s="33">
        <v>1</v>
      </c>
      <c r="H1033" s="30" t="s">
        <v>2998</v>
      </c>
      <c r="I1033" s="28">
        <v>1</v>
      </c>
      <c r="J1033" s="29"/>
      <c r="K1033" s="29"/>
      <c r="L1033" s="29"/>
      <c r="M1033" s="29"/>
      <c r="N1033" s="29">
        <v>1</v>
      </c>
      <c r="O1033" s="38">
        <f t="shared" si="113"/>
        <v>0</v>
      </c>
      <c r="P1033" s="38">
        <f t="shared" si="114"/>
        <v>0</v>
      </c>
      <c r="Q1033" s="38">
        <f t="shared" si="115"/>
        <v>0</v>
      </c>
      <c r="R1033" s="38">
        <f t="shared" si="116"/>
        <v>0</v>
      </c>
      <c r="S1033" s="38">
        <f t="shared" si="117"/>
        <v>1</v>
      </c>
      <c r="T1033" s="28">
        <f t="shared" si="118"/>
        <v>0</v>
      </c>
    </row>
    <row r="1034" spans="1:20">
      <c r="A1034" s="28" t="str">
        <f t="shared" si="112"/>
        <v>L0490180SBK</v>
      </c>
      <c r="B1034" s="30" t="s">
        <v>2857</v>
      </c>
      <c r="C1034" s="30" t="s">
        <v>2594</v>
      </c>
      <c r="D1034" s="908" t="s">
        <v>2595</v>
      </c>
      <c r="E1034" s="30" t="s">
        <v>2852</v>
      </c>
      <c r="F1034" s="32" t="s">
        <v>2858</v>
      </c>
      <c r="G1034" s="33">
        <v>1</v>
      </c>
      <c r="H1034" s="30" t="s">
        <v>2998</v>
      </c>
      <c r="I1034" s="28">
        <v>1</v>
      </c>
      <c r="J1034" s="29"/>
      <c r="K1034" s="29"/>
      <c r="L1034" s="29"/>
      <c r="M1034" s="29"/>
      <c r="N1034" s="29">
        <v>1</v>
      </c>
      <c r="O1034" s="38">
        <f t="shared" si="113"/>
        <v>0</v>
      </c>
      <c r="P1034" s="38">
        <f t="shared" si="114"/>
        <v>0</v>
      </c>
      <c r="Q1034" s="38">
        <f t="shared" si="115"/>
        <v>0</v>
      </c>
      <c r="R1034" s="38">
        <f t="shared" si="116"/>
        <v>0</v>
      </c>
      <c r="S1034" s="38">
        <f t="shared" si="117"/>
        <v>1</v>
      </c>
      <c r="T1034" s="28">
        <f t="shared" si="118"/>
        <v>0</v>
      </c>
    </row>
    <row r="1035" spans="1:20">
      <c r="A1035" s="28" t="str">
        <f t="shared" si="112"/>
        <v>L0427631SBK</v>
      </c>
      <c r="B1035" s="30" t="s">
        <v>2859</v>
      </c>
      <c r="C1035" s="31" t="s">
        <v>2662</v>
      </c>
      <c r="D1035" s="30" t="s">
        <v>2606</v>
      </c>
      <c r="E1035" s="30" t="s">
        <v>2852</v>
      </c>
      <c r="F1035" s="32" t="s">
        <v>2860</v>
      </c>
      <c r="G1035" s="33">
        <v>1</v>
      </c>
      <c r="H1035" s="30" t="s">
        <v>2998</v>
      </c>
      <c r="I1035" s="28">
        <v>1</v>
      </c>
      <c r="J1035" s="29"/>
      <c r="K1035" s="29"/>
      <c r="L1035" s="29"/>
      <c r="M1035" s="29"/>
      <c r="N1035" s="29">
        <v>1</v>
      </c>
      <c r="O1035" s="38">
        <f t="shared" si="113"/>
        <v>0</v>
      </c>
      <c r="P1035" s="38">
        <f t="shared" si="114"/>
        <v>0</v>
      </c>
      <c r="Q1035" s="38">
        <f t="shared" si="115"/>
        <v>0</v>
      </c>
      <c r="R1035" s="38">
        <f t="shared" si="116"/>
        <v>0</v>
      </c>
      <c r="S1035" s="38">
        <f t="shared" si="117"/>
        <v>1</v>
      </c>
      <c r="T1035" s="28">
        <f t="shared" si="118"/>
        <v>0</v>
      </c>
    </row>
    <row r="1036" spans="1:20">
      <c r="A1036" s="28" t="str">
        <f t="shared" si="112"/>
        <v>L0427634SBK</v>
      </c>
      <c r="B1036" s="30" t="s">
        <v>2861</v>
      </c>
      <c r="C1036" s="31" t="s">
        <v>2662</v>
      </c>
      <c r="D1036" s="30" t="s">
        <v>2606</v>
      </c>
      <c r="E1036" s="30" t="s">
        <v>2852</v>
      </c>
      <c r="F1036" s="32" t="s">
        <v>2862</v>
      </c>
      <c r="G1036" s="33">
        <v>1</v>
      </c>
      <c r="H1036" s="30" t="s">
        <v>2998</v>
      </c>
      <c r="I1036" s="28">
        <v>1</v>
      </c>
      <c r="J1036" s="29"/>
      <c r="K1036" s="29"/>
      <c r="L1036" s="29"/>
      <c r="M1036" s="29"/>
      <c r="N1036" s="29">
        <v>1</v>
      </c>
      <c r="O1036" s="38">
        <f t="shared" si="113"/>
        <v>0</v>
      </c>
      <c r="P1036" s="38">
        <f t="shared" si="114"/>
        <v>0</v>
      </c>
      <c r="Q1036" s="38">
        <f t="shared" si="115"/>
        <v>0</v>
      </c>
      <c r="R1036" s="38">
        <f t="shared" si="116"/>
        <v>0</v>
      </c>
      <c r="S1036" s="38">
        <f t="shared" si="117"/>
        <v>1</v>
      </c>
      <c r="T1036" s="28">
        <f t="shared" si="118"/>
        <v>0</v>
      </c>
    </row>
    <row r="1037" spans="1:20">
      <c r="A1037" s="28" t="str">
        <f t="shared" si="112"/>
        <v>L0529590</v>
      </c>
      <c r="B1037" s="30" t="s">
        <v>2863</v>
      </c>
      <c r="C1037" s="32" t="s">
        <v>2609</v>
      </c>
      <c r="D1037" s="909" t="s">
        <v>2595</v>
      </c>
      <c r="E1037" s="30"/>
      <c r="F1037" s="30" t="s">
        <v>2864</v>
      </c>
      <c r="G1037" s="34">
        <v>2</v>
      </c>
      <c r="H1037" s="30" t="s">
        <v>2998</v>
      </c>
      <c r="I1037" s="28">
        <v>1</v>
      </c>
      <c r="J1037" s="29"/>
      <c r="K1037" s="29"/>
      <c r="L1037" s="29"/>
      <c r="M1037" s="29"/>
      <c r="N1037" s="29">
        <v>1</v>
      </c>
      <c r="O1037" s="38">
        <f t="shared" si="113"/>
        <v>0</v>
      </c>
      <c r="P1037" s="38">
        <f t="shared" si="114"/>
        <v>0</v>
      </c>
      <c r="Q1037" s="38">
        <f t="shared" si="115"/>
        <v>0</v>
      </c>
      <c r="R1037" s="38">
        <f t="shared" si="116"/>
        <v>0</v>
      </c>
      <c r="S1037" s="38">
        <f t="shared" si="117"/>
        <v>2</v>
      </c>
      <c r="T1037" s="28">
        <f t="shared" si="118"/>
        <v>0</v>
      </c>
    </row>
    <row r="1038" spans="1:20">
      <c r="A1038" s="28" t="str">
        <f t="shared" si="112"/>
        <v>L0427674</v>
      </c>
      <c r="B1038" s="30" t="s">
        <v>2865</v>
      </c>
      <c r="C1038" s="30" t="s">
        <v>2609</v>
      </c>
      <c r="D1038" s="30" t="s">
        <v>2610</v>
      </c>
      <c r="E1038" s="30"/>
      <c r="F1038" s="30" t="s">
        <v>2866</v>
      </c>
      <c r="G1038" s="34">
        <v>1</v>
      </c>
      <c r="H1038" s="30" t="s">
        <v>2998</v>
      </c>
      <c r="I1038" s="28">
        <v>1</v>
      </c>
      <c r="J1038" s="29"/>
      <c r="K1038" s="29"/>
      <c r="L1038" s="29"/>
      <c r="M1038" s="29"/>
      <c r="N1038" s="29">
        <v>1</v>
      </c>
      <c r="O1038" s="38">
        <f t="shared" si="113"/>
        <v>0</v>
      </c>
      <c r="P1038" s="38">
        <f t="shared" si="114"/>
        <v>0</v>
      </c>
      <c r="Q1038" s="38">
        <f t="shared" si="115"/>
        <v>0</v>
      </c>
      <c r="R1038" s="38">
        <f t="shared" si="116"/>
        <v>0</v>
      </c>
      <c r="S1038" s="38">
        <f t="shared" si="117"/>
        <v>1</v>
      </c>
      <c r="T1038" s="28">
        <f t="shared" si="118"/>
        <v>0</v>
      </c>
    </row>
    <row r="1039" spans="1:20">
      <c r="A1039" s="28" t="str">
        <f t="shared" si="112"/>
        <v>L0427675</v>
      </c>
      <c r="B1039" s="30" t="s">
        <v>2867</v>
      </c>
      <c r="C1039" s="30" t="s">
        <v>2609</v>
      </c>
      <c r="D1039" s="30" t="s">
        <v>2610</v>
      </c>
      <c r="E1039" s="30"/>
      <c r="F1039" s="30" t="s">
        <v>2868</v>
      </c>
      <c r="G1039" s="34">
        <v>1</v>
      </c>
      <c r="H1039" s="30" t="s">
        <v>2998</v>
      </c>
      <c r="I1039" s="28">
        <v>1</v>
      </c>
      <c r="J1039" s="29"/>
      <c r="K1039" s="29"/>
      <c r="L1039" s="29"/>
      <c r="M1039" s="29"/>
      <c r="N1039" s="29">
        <v>1</v>
      </c>
      <c r="O1039" s="38">
        <f t="shared" si="113"/>
        <v>0</v>
      </c>
      <c r="P1039" s="38">
        <f t="shared" si="114"/>
        <v>0</v>
      </c>
      <c r="Q1039" s="38">
        <f t="shared" si="115"/>
        <v>0</v>
      </c>
      <c r="R1039" s="38">
        <f t="shared" si="116"/>
        <v>0</v>
      </c>
      <c r="S1039" s="38">
        <f t="shared" si="117"/>
        <v>1</v>
      </c>
      <c r="T1039" s="28">
        <f t="shared" si="118"/>
        <v>0</v>
      </c>
    </row>
    <row r="1040" spans="1:20">
      <c r="A1040" s="28" t="str">
        <f t="shared" si="112"/>
        <v>L0423088</v>
      </c>
      <c r="B1040" s="30" t="s">
        <v>2614</v>
      </c>
      <c r="C1040" s="30" t="s">
        <v>2609</v>
      </c>
      <c r="D1040" s="30" t="s">
        <v>2606</v>
      </c>
      <c r="E1040" s="30"/>
      <c r="F1040" s="30" t="s">
        <v>2615</v>
      </c>
      <c r="G1040" s="34">
        <v>1</v>
      </c>
      <c r="H1040" s="30" t="s">
        <v>2998</v>
      </c>
      <c r="I1040" s="28">
        <v>1</v>
      </c>
      <c r="J1040" s="29"/>
      <c r="K1040" s="29"/>
      <c r="L1040" s="29"/>
      <c r="M1040" s="29"/>
      <c r="N1040" s="29">
        <v>1</v>
      </c>
      <c r="O1040" s="38">
        <f t="shared" si="113"/>
        <v>0</v>
      </c>
      <c r="P1040" s="38">
        <f t="shared" si="114"/>
        <v>0</v>
      </c>
      <c r="Q1040" s="38">
        <f t="shared" si="115"/>
        <v>0</v>
      </c>
      <c r="R1040" s="38">
        <f t="shared" si="116"/>
        <v>0</v>
      </c>
      <c r="S1040" s="38">
        <f t="shared" si="117"/>
        <v>1</v>
      </c>
      <c r="T1040" s="28">
        <f t="shared" si="118"/>
        <v>0</v>
      </c>
    </row>
    <row r="1041" spans="1:20">
      <c r="A1041" s="28" t="str">
        <f t="shared" si="112"/>
        <v>L0016009</v>
      </c>
      <c r="B1041" s="30" t="s">
        <v>2616</v>
      </c>
      <c r="C1041" s="30" t="s">
        <v>2594</v>
      </c>
      <c r="D1041" s="30" t="s">
        <v>2595</v>
      </c>
      <c r="E1041" s="30"/>
      <c r="F1041" s="30" t="s">
        <v>2617</v>
      </c>
      <c r="G1041" s="34">
        <v>1</v>
      </c>
      <c r="H1041" s="30" t="s">
        <v>2998</v>
      </c>
      <c r="I1041" s="28">
        <v>1</v>
      </c>
      <c r="J1041" s="29"/>
      <c r="K1041" s="29"/>
      <c r="L1041" s="29"/>
      <c r="M1041" s="29"/>
      <c r="N1041" s="29">
        <v>1</v>
      </c>
      <c r="O1041" s="38">
        <f t="shared" si="113"/>
        <v>0</v>
      </c>
      <c r="P1041" s="38">
        <f t="shared" si="114"/>
        <v>0</v>
      </c>
      <c r="Q1041" s="38">
        <f t="shared" si="115"/>
        <v>0</v>
      </c>
      <c r="R1041" s="38">
        <f t="shared" si="116"/>
        <v>0</v>
      </c>
      <c r="S1041" s="38">
        <f t="shared" si="117"/>
        <v>1</v>
      </c>
      <c r="T1041" s="28">
        <f t="shared" si="118"/>
        <v>0</v>
      </c>
    </row>
    <row r="1042" spans="1:20">
      <c r="A1042" s="28" t="str">
        <f t="shared" si="112"/>
        <v>L0517415</v>
      </c>
      <c r="B1042" s="30" t="s">
        <v>2869</v>
      </c>
      <c r="C1042" s="30" t="s">
        <v>2609</v>
      </c>
      <c r="D1042" s="30" t="s">
        <v>2606</v>
      </c>
      <c r="E1042" s="30"/>
      <c r="F1042" s="30" t="s">
        <v>2870</v>
      </c>
      <c r="G1042" s="34">
        <v>2</v>
      </c>
      <c r="H1042" s="30" t="s">
        <v>2998</v>
      </c>
      <c r="I1042" s="28">
        <v>1</v>
      </c>
      <c r="J1042" s="29"/>
      <c r="K1042" s="29"/>
      <c r="L1042" s="29"/>
      <c r="M1042" s="29"/>
      <c r="N1042" s="29">
        <v>1</v>
      </c>
      <c r="O1042" s="38">
        <f t="shared" si="113"/>
        <v>0</v>
      </c>
      <c r="P1042" s="38">
        <f t="shared" si="114"/>
        <v>0</v>
      </c>
      <c r="Q1042" s="38">
        <f t="shared" si="115"/>
        <v>0</v>
      </c>
      <c r="R1042" s="38">
        <f t="shared" si="116"/>
        <v>0</v>
      </c>
      <c r="S1042" s="38">
        <f t="shared" si="117"/>
        <v>2</v>
      </c>
      <c r="T1042" s="28">
        <f t="shared" si="118"/>
        <v>0</v>
      </c>
    </row>
    <row r="1043" spans="1:20">
      <c r="A1043" s="28" t="str">
        <f t="shared" si="112"/>
        <v>L0327447</v>
      </c>
      <c r="B1043" s="30" t="s">
        <v>2871</v>
      </c>
      <c r="C1043" s="30" t="s">
        <v>2609</v>
      </c>
      <c r="D1043" s="30" t="s">
        <v>2606</v>
      </c>
      <c r="E1043" s="30"/>
      <c r="F1043" s="30" t="s">
        <v>2872</v>
      </c>
      <c r="G1043" s="34">
        <v>2</v>
      </c>
      <c r="H1043" s="30" t="s">
        <v>2998</v>
      </c>
      <c r="I1043" s="28">
        <v>1</v>
      </c>
      <c r="J1043" s="29"/>
      <c r="K1043" s="29"/>
      <c r="L1043" s="29"/>
      <c r="M1043" s="29"/>
      <c r="N1043" s="29">
        <v>1</v>
      </c>
      <c r="O1043" s="38">
        <f t="shared" si="113"/>
        <v>0</v>
      </c>
      <c r="P1043" s="38">
        <f t="shared" si="114"/>
        <v>0</v>
      </c>
      <c r="Q1043" s="38">
        <f t="shared" si="115"/>
        <v>0</v>
      </c>
      <c r="R1043" s="38">
        <f t="shared" si="116"/>
        <v>0</v>
      </c>
      <c r="S1043" s="38">
        <f t="shared" si="117"/>
        <v>2</v>
      </c>
      <c r="T1043" s="28">
        <f t="shared" si="118"/>
        <v>0</v>
      </c>
    </row>
    <row r="1044" spans="1:20">
      <c r="A1044" s="28" t="str">
        <f t="shared" si="112"/>
        <v>L0018891</v>
      </c>
      <c r="B1044" s="30" t="s">
        <v>2618</v>
      </c>
      <c r="C1044" s="30" t="s">
        <v>2609</v>
      </c>
      <c r="D1044" s="30" t="s">
        <v>2619</v>
      </c>
      <c r="E1044" s="30" t="s">
        <v>309</v>
      </c>
      <c r="F1044" s="30" t="s">
        <v>2620</v>
      </c>
      <c r="G1044" s="34">
        <v>1</v>
      </c>
      <c r="H1044" s="30" t="s">
        <v>2998</v>
      </c>
      <c r="I1044" s="28">
        <v>1</v>
      </c>
      <c r="J1044" s="29"/>
      <c r="K1044" s="29"/>
      <c r="L1044" s="29"/>
      <c r="M1044" s="29"/>
      <c r="N1044" s="29">
        <v>1</v>
      </c>
      <c r="O1044" s="38">
        <f t="shared" si="113"/>
        <v>0</v>
      </c>
      <c r="P1044" s="38">
        <f t="shared" si="114"/>
        <v>0</v>
      </c>
      <c r="Q1044" s="38">
        <f t="shared" si="115"/>
        <v>0</v>
      </c>
      <c r="R1044" s="38">
        <f t="shared" si="116"/>
        <v>0</v>
      </c>
      <c r="S1044" s="38">
        <f t="shared" si="117"/>
        <v>1</v>
      </c>
      <c r="T1044" s="28">
        <f t="shared" si="118"/>
        <v>0</v>
      </c>
    </row>
    <row r="1045" spans="1:20">
      <c r="A1045" s="28" t="str">
        <f t="shared" si="112"/>
        <v>L0547843SBK</v>
      </c>
      <c r="B1045" s="30" t="s">
        <v>2621</v>
      </c>
      <c r="C1045" s="30" t="s">
        <v>2609</v>
      </c>
      <c r="D1045" s="30" t="s">
        <v>2606</v>
      </c>
      <c r="E1045" s="30" t="s">
        <v>2852</v>
      </c>
      <c r="F1045" s="32" t="s">
        <v>2622</v>
      </c>
      <c r="G1045" s="34">
        <v>1</v>
      </c>
      <c r="H1045" s="30" t="s">
        <v>2998</v>
      </c>
      <c r="I1045" s="28">
        <v>1</v>
      </c>
      <c r="J1045" s="29"/>
      <c r="K1045" s="29"/>
      <c r="L1045" s="29"/>
      <c r="M1045" s="29"/>
      <c r="N1045" s="29">
        <v>1</v>
      </c>
      <c r="O1045" s="38">
        <f t="shared" si="113"/>
        <v>0</v>
      </c>
      <c r="P1045" s="38">
        <f t="shared" si="114"/>
        <v>0</v>
      </c>
      <c r="Q1045" s="38">
        <f t="shared" si="115"/>
        <v>0</v>
      </c>
      <c r="R1045" s="38">
        <f t="shared" si="116"/>
        <v>0</v>
      </c>
      <c r="S1045" s="38">
        <f t="shared" si="117"/>
        <v>1</v>
      </c>
      <c r="T1045" s="28">
        <f t="shared" si="118"/>
        <v>0</v>
      </c>
    </row>
    <row r="1046" spans="1:20">
      <c r="A1046" s="28" t="str">
        <f t="shared" si="112"/>
        <v>L0375110SBK</v>
      </c>
      <c r="B1046" s="30" t="s">
        <v>2623</v>
      </c>
      <c r="C1046" s="30" t="s">
        <v>2594</v>
      </c>
      <c r="D1046" s="30" t="s">
        <v>2624</v>
      </c>
      <c r="E1046" s="30" t="s">
        <v>2852</v>
      </c>
      <c r="F1046" s="30" t="s">
        <v>2625</v>
      </c>
      <c r="G1046" s="34">
        <v>1</v>
      </c>
      <c r="H1046" s="30" t="s">
        <v>2998</v>
      </c>
      <c r="I1046" s="28">
        <v>1</v>
      </c>
      <c r="J1046" s="29"/>
      <c r="K1046" s="29"/>
      <c r="L1046" s="29"/>
      <c r="M1046" s="29"/>
      <c r="N1046" s="29">
        <v>1</v>
      </c>
      <c r="O1046" s="38">
        <f t="shared" si="113"/>
        <v>0</v>
      </c>
      <c r="P1046" s="38">
        <f t="shared" si="114"/>
        <v>0</v>
      </c>
      <c r="Q1046" s="38">
        <f t="shared" si="115"/>
        <v>0</v>
      </c>
      <c r="R1046" s="38">
        <f t="shared" si="116"/>
        <v>0</v>
      </c>
      <c r="S1046" s="38">
        <f t="shared" si="117"/>
        <v>1</v>
      </c>
      <c r="T1046" s="28">
        <f t="shared" si="118"/>
        <v>0</v>
      </c>
    </row>
    <row r="1047" spans="1:20">
      <c r="A1047" s="28" t="str">
        <f t="shared" si="112"/>
        <v>L0390960</v>
      </c>
      <c r="B1047" s="30" t="s">
        <v>2626</v>
      </c>
      <c r="C1047" s="30" t="s">
        <v>2609</v>
      </c>
      <c r="D1047" s="30" t="s">
        <v>2619</v>
      </c>
      <c r="E1047" s="30"/>
      <c r="F1047" s="30" t="s">
        <v>2627</v>
      </c>
      <c r="G1047" s="35">
        <v>1</v>
      </c>
      <c r="H1047" s="30" t="s">
        <v>2998</v>
      </c>
      <c r="I1047" s="28">
        <v>1</v>
      </c>
      <c r="J1047" s="29"/>
      <c r="K1047" s="29"/>
      <c r="L1047" s="29"/>
      <c r="M1047" s="29"/>
      <c r="N1047" s="29">
        <v>1</v>
      </c>
      <c r="O1047" s="38">
        <f t="shared" si="113"/>
        <v>0</v>
      </c>
      <c r="P1047" s="38">
        <f t="shared" si="114"/>
        <v>0</v>
      </c>
      <c r="Q1047" s="38">
        <f t="shared" si="115"/>
        <v>0</v>
      </c>
      <c r="R1047" s="38">
        <f t="shared" si="116"/>
        <v>0</v>
      </c>
      <c r="S1047" s="38">
        <f t="shared" si="117"/>
        <v>1</v>
      </c>
      <c r="T1047" s="28">
        <f t="shared" si="118"/>
        <v>0</v>
      </c>
    </row>
    <row r="1048" spans="1:20">
      <c r="A1048" s="28" t="str">
        <f t="shared" si="112"/>
        <v>L0547845SBK</v>
      </c>
      <c r="B1048" s="30" t="s">
        <v>2628</v>
      </c>
      <c r="C1048" s="30" t="s">
        <v>2609</v>
      </c>
      <c r="D1048" s="30" t="s">
        <v>2606</v>
      </c>
      <c r="E1048" s="30" t="s">
        <v>2852</v>
      </c>
      <c r="F1048" s="32" t="s">
        <v>2629</v>
      </c>
      <c r="G1048" s="35">
        <v>1</v>
      </c>
      <c r="H1048" s="30" t="s">
        <v>2998</v>
      </c>
      <c r="I1048" s="28">
        <v>1</v>
      </c>
      <c r="J1048" s="29"/>
      <c r="K1048" s="29"/>
      <c r="L1048" s="29"/>
      <c r="M1048" s="29"/>
      <c r="N1048" s="29">
        <v>1</v>
      </c>
      <c r="O1048" s="38">
        <f t="shared" si="113"/>
        <v>0</v>
      </c>
      <c r="P1048" s="38">
        <f t="shared" si="114"/>
        <v>0</v>
      </c>
      <c r="Q1048" s="38">
        <f t="shared" si="115"/>
        <v>0</v>
      </c>
      <c r="R1048" s="38">
        <f t="shared" si="116"/>
        <v>0</v>
      </c>
      <c r="S1048" s="38">
        <f t="shared" si="117"/>
        <v>1</v>
      </c>
      <c r="T1048" s="28">
        <f t="shared" si="118"/>
        <v>0</v>
      </c>
    </row>
    <row r="1049" spans="1:20">
      <c r="A1049" s="28" t="str">
        <f t="shared" si="112"/>
        <v>L0375109SBK</v>
      </c>
      <c r="B1049" s="30" t="s">
        <v>2630</v>
      </c>
      <c r="C1049" s="30" t="s">
        <v>2594</v>
      </c>
      <c r="D1049" s="30" t="s">
        <v>2624</v>
      </c>
      <c r="E1049" s="30" t="s">
        <v>2852</v>
      </c>
      <c r="F1049" s="30" t="s">
        <v>2631</v>
      </c>
      <c r="G1049" s="35">
        <v>1</v>
      </c>
      <c r="H1049" s="30" t="s">
        <v>2998</v>
      </c>
      <c r="I1049" s="28">
        <v>1</v>
      </c>
      <c r="J1049" s="29"/>
      <c r="K1049" s="29"/>
      <c r="L1049" s="29"/>
      <c r="M1049" s="29"/>
      <c r="N1049" s="29">
        <v>1</v>
      </c>
      <c r="O1049" s="38">
        <f t="shared" si="113"/>
        <v>0</v>
      </c>
      <c r="P1049" s="38">
        <f t="shared" si="114"/>
        <v>0</v>
      </c>
      <c r="Q1049" s="38">
        <f t="shared" si="115"/>
        <v>0</v>
      </c>
      <c r="R1049" s="38">
        <f t="shared" si="116"/>
        <v>0</v>
      </c>
      <c r="S1049" s="38">
        <f t="shared" si="117"/>
        <v>1</v>
      </c>
      <c r="T1049" s="28">
        <f t="shared" si="118"/>
        <v>0</v>
      </c>
    </row>
    <row r="1050" spans="1:20">
      <c r="A1050" s="28" t="str">
        <f t="shared" si="112"/>
        <v>L0390957</v>
      </c>
      <c r="B1050" s="30" t="s">
        <v>2632</v>
      </c>
      <c r="C1050" s="30" t="s">
        <v>2609</v>
      </c>
      <c r="D1050" s="30" t="s">
        <v>2619</v>
      </c>
      <c r="E1050" s="30"/>
      <c r="F1050" s="30" t="s">
        <v>2633</v>
      </c>
      <c r="G1050" s="35">
        <v>1</v>
      </c>
      <c r="H1050" s="30" t="s">
        <v>2998</v>
      </c>
      <c r="I1050" s="28">
        <v>1</v>
      </c>
      <c r="J1050" s="29"/>
      <c r="K1050" s="29"/>
      <c r="L1050" s="29"/>
      <c r="M1050" s="29"/>
      <c r="N1050" s="29">
        <v>1</v>
      </c>
      <c r="O1050" s="38">
        <f t="shared" si="113"/>
        <v>0</v>
      </c>
      <c r="P1050" s="38">
        <f t="shared" si="114"/>
        <v>0</v>
      </c>
      <c r="Q1050" s="38">
        <f t="shared" si="115"/>
        <v>0</v>
      </c>
      <c r="R1050" s="38">
        <f t="shared" si="116"/>
        <v>0</v>
      </c>
      <c r="S1050" s="38">
        <f t="shared" si="117"/>
        <v>1</v>
      </c>
      <c r="T1050" s="28">
        <f t="shared" si="118"/>
        <v>0</v>
      </c>
    </row>
    <row r="1051" spans="1:20">
      <c r="A1051" s="28" t="str">
        <f t="shared" si="112"/>
        <v>L0389652</v>
      </c>
      <c r="B1051" s="30" t="s">
        <v>2634</v>
      </c>
      <c r="C1051" s="30" t="s">
        <v>2594</v>
      </c>
      <c r="D1051" s="30" t="s">
        <v>2606</v>
      </c>
      <c r="E1051" s="30"/>
      <c r="F1051" s="30" t="s">
        <v>2635</v>
      </c>
      <c r="G1051" s="34">
        <v>2</v>
      </c>
      <c r="H1051" s="30" t="s">
        <v>2998</v>
      </c>
      <c r="I1051" s="28">
        <v>1</v>
      </c>
      <c r="J1051" s="29"/>
      <c r="K1051" s="29"/>
      <c r="L1051" s="29"/>
      <c r="M1051" s="29"/>
      <c r="N1051" s="29">
        <v>1</v>
      </c>
      <c r="O1051" s="38">
        <f t="shared" si="113"/>
        <v>0</v>
      </c>
      <c r="P1051" s="38">
        <f t="shared" si="114"/>
        <v>0</v>
      </c>
      <c r="Q1051" s="38">
        <f t="shared" si="115"/>
        <v>0</v>
      </c>
      <c r="R1051" s="38">
        <f t="shared" si="116"/>
        <v>0</v>
      </c>
      <c r="S1051" s="38">
        <f t="shared" si="117"/>
        <v>2</v>
      </c>
      <c r="T1051" s="28">
        <f t="shared" si="118"/>
        <v>0</v>
      </c>
    </row>
    <row r="1052" spans="1:20">
      <c r="A1052" s="28" t="str">
        <f t="shared" si="112"/>
        <v>L0389654</v>
      </c>
      <c r="B1052" s="30" t="s">
        <v>2636</v>
      </c>
      <c r="C1052" s="30" t="s">
        <v>2594</v>
      </c>
      <c r="D1052" s="30" t="s">
        <v>2606</v>
      </c>
      <c r="E1052" s="30"/>
      <c r="F1052" s="30" t="s">
        <v>2637</v>
      </c>
      <c r="G1052" s="34">
        <v>2</v>
      </c>
      <c r="H1052" s="30" t="s">
        <v>2998</v>
      </c>
      <c r="I1052" s="28">
        <v>1</v>
      </c>
      <c r="J1052" s="29"/>
      <c r="K1052" s="29"/>
      <c r="L1052" s="29"/>
      <c r="M1052" s="29"/>
      <c r="N1052" s="29">
        <v>1</v>
      </c>
      <c r="O1052" s="38">
        <f t="shared" si="113"/>
        <v>0</v>
      </c>
      <c r="P1052" s="38">
        <f t="shared" si="114"/>
        <v>0</v>
      </c>
      <c r="Q1052" s="38">
        <f t="shared" si="115"/>
        <v>0</v>
      </c>
      <c r="R1052" s="38">
        <f t="shared" si="116"/>
        <v>0</v>
      </c>
      <c r="S1052" s="38">
        <f t="shared" si="117"/>
        <v>2</v>
      </c>
      <c r="T1052" s="28">
        <f t="shared" si="118"/>
        <v>0</v>
      </c>
    </row>
    <row r="1053" spans="1:20">
      <c r="A1053" s="28" t="str">
        <f t="shared" si="112"/>
        <v>L0375085</v>
      </c>
      <c r="B1053" s="30" t="s">
        <v>2638</v>
      </c>
      <c r="C1053" s="30" t="s">
        <v>2639</v>
      </c>
      <c r="D1053" s="30" t="s">
        <v>2595</v>
      </c>
      <c r="E1053" s="30"/>
      <c r="F1053" s="32" t="s">
        <v>2640</v>
      </c>
      <c r="G1053" s="33">
        <v>4</v>
      </c>
      <c r="H1053" s="30" t="s">
        <v>2998</v>
      </c>
      <c r="I1053" s="28">
        <v>1</v>
      </c>
      <c r="J1053" s="29"/>
      <c r="K1053" s="29"/>
      <c r="L1053" s="29"/>
      <c r="M1053" s="29"/>
      <c r="N1053" s="29">
        <v>1</v>
      </c>
      <c r="O1053" s="38">
        <f t="shared" si="113"/>
        <v>0</v>
      </c>
      <c r="P1053" s="38">
        <f t="shared" si="114"/>
        <v>0</v>
      </c>
      <c r="Q1053" s="38">
        <f t="shared" si="115"/>
        <v>0</v>
      </c>
      <c r="R1053" s="38">
        <f t="shared" si="116"/>
        <v>0</v>
      </c>
      <c r="S1053" s="38">
        <f t="shared" si="117"/>
        <v>4</v>
      </c>
      <c r="T1053" s="28">
        <f t="shared" si="118"/>
        <v>0</v>
      </c>
    </row>
    <row r="1054" spans="1:20">
      <c r="A1054" s="28" t="str">
        <f t="shared" si="112"/>
        <v>L0375084SBK</v>
      </c>
      <c r="B1054" s="30" t="s">
        <v>2641</v>
      </c>
      <c r="C1054" s="30" t="s">
        <v>2594</v>
      </c>
      <c r="D1054" s="30" t="s">
        <v>2624</v>
      </c>
      <c r="E1054" s="30" t="s">
        <v>2852</v>
      </c>
      <c r="F1054" s="32" t="s">
        <v>2642</v>
      </c>
      <c r="G1054" s="33">
        <v>4</v>
      </c>
      <c r="H1054" s="30" t="s">
        <v>2998</v>
      </c>
      <c r="I1054" s="28">
        <v>1</v>
      </c>
      <c r="J1054" s="29"/>
      <c r="K1054" s="29"/>
      <c r="L1054" s="29"/>
      <c r="M1054" s="29"/>
      <c r="N1054" s="29">
        <v>1</v>
      </c>
      <c r="O1054" s="38">
        <f t="shared" si="113"/>
        <v>0</v>
      </c>
      <c r="P1054" s="38">
        <f t="shared" si="114"/>
        <v>0</v>
      </c>
      <c r="Q1054" s="38">
        <f t="shared" si="115"/>
        <v>0</v>
      </c>
      <c r="R1054" s="38">
        <f t="shared" si="116"/>
        <v>0</v>
      </c>
      <c r="S1054" s="38">
        <f t="shared" si="117"/>
        <v>4</v>
      </c>
      <c r="T1054" s="28">
        <f t="shared" si="118"/>
        <v>0</v>
      </c>
    </row>
    <row r="1055" spans="1:20">
      <c r="A1055" s="28" t="str">
        <f t="shared" si="112"/>
        <v>L0375079SBK</v>
      </c>
      <c r="B1055" s="30" t="s">
        <v>2643</v>
      </c>
      <c r="C1055" s="30" t="s">
        <v>2594</v>
      </c>
      <c r="D1055" s="30" t="s">
        <v>2606</v>
      </c>
      <c r="E1055" s="30" t="s">
        <v>2852</v>
      </c>
      <c r="F1055" s="30" t="s">
        <v>2644</v>
      </c>
      <c r="G1055" s="34">
        <v>1</v>
      </c>
      <c r="H1055" s="30" t="s">
        <v>2998</v>
      </c>
      <c r="I1055" s="28">
        <v>1</v>
      </c>
      <c r="J1055" s="29"/>
      <c r="K1055" s="29"/>
      <c r="L1055" s="29"/>
      <c r="M1055" s="29"/>
      <c r="N1055" s="29">
        <v>1</v>
      </c>
      <c r="O1055" s="38">
        <f t="shared" si="113"/>
        <v>0</v>
      </c>
      <c r="P1055" s="38">
        <f t="shared" si="114"/>
        <v>0</v>
      </c>
      <c r="Q1055" s="38">
        <f t="shared" si="115"/>
        <v>0</v>
      </c>
      <c r="R1055" s="38">
        <f t="shared" si="116"/>
        <v>0</v>
      </c>
      <c r="S1055" s="38">
        <f t="shared" si="117"/>
        <v>1</v>
      </c>
      <c r="T1055" s="28">
        <f t="shared" si="118"/>
        <v>0</v>
      </c>
    </row>
    <row r="1056" spans="1:20">
      <c r="A1056" s="28" t="str">
        <f t="shared" si="112"/>
        <v>L0375078SBK</v>
      </c>
      <c r="B1056" s="30" t="s">
        <v>2645</v>
      </c>
      <c r="C1056" s="30" t="s">
        <v>2594</v>
      </c>
      <c r="D1056" s="30" t="s">
        <v>2606</v>
      </c>
      <c r="E1056" s="30" t="s">
        <v>2852</v>
      </c>
      <c r="F1056" s="30" t="s">
        <v>2646</v>
      </c>
      <c r="G1056" s="34">
        <v>1</v>
      </c>
      <c r="H1056" s="30" t="s">
        <v>2998</v>
      </c>
      <c r="I1056" s="28">
        <v>1</v>
      </c>
      <c r="J1056" s="29"/>
      <c r="K1056" s="29"/>
      <c r="L1056" s="29"/>
      <c r="M1056" s="29"/>
      <c r="N1056" s="29">
        <v>1</v>
      </c>
      <c r="O1056" s="38">
        <f t="shared" si="113"/>
        <v>0</v>
      </c>
      <c r="P1056" s="38">
        <f t="shared" si="114"/>
        <v>0</v>
      </c>
      <c r="Q1056" s="38">
        <f t="shared" si="115"/>
        <v>0</v>
      </c>
      <c r="R1056" s="38">
        <f t="shared" si="116"/>
        <v>0</v>
      </c>
      <c r="S1056" s="38">
        <f t="shared" si="117"/>
        <v>1</v>
      </c>
      <c r="T1056" s="28">
        <f t="shared" si="118"/>
        <v>0</v>
      </c>
    </row>
    <row r="1057" spans="1:20">
      <c r="A1057" s="28" t="str">
        <f t="shared" si="112"/>
        <v>L0375077SBK</v>
      </c>
      <c r="B1057" s="30" t="s">
        <v>2647</v>
      </c>
      <c r="C1057" s="30" t="s">
        <v>2594</v>
      </c>
      <c r="D1057" s="30" t="s">
        <v>2595</v>
      </c>
      <c r="E1057" s="30" t="s">
        <v>2852</v>
      </c>
      <c r="F1057" s="30" t="s">
        <v>2648</v>
      </c>
      <c r="G1057" s="34">
        <v>1</v>
      </c>
      <c r="H1057" s="30" t="s">
        <v>2998</v>
      </c>
      <c r="I1057" s="28">
        <v>1</v>
      </c>
      <c r="J1057" s="29"/>
      <c r="K1057" s="29"/>
      <c r="L1057" s="29"/>
      <c r="M1057" s="29"/>
      <c r="N1057" s="29">
        <v>1</v>
      </c>
      <c r="O1057" s="38">
        <f t="shared" si="113"/>
        <v>0</v>
      </c>
      <c r="P1057" s="38">
        <f t="shared" si="114"/>
        <v>0</v>
      </c>
      <c r="Q1057" s="38">
        <f t="shared" si="115"/>
        <v>0</v>
      </c>
      <c r="R1057" s="38">
        <f t="shared" si="116"/>
        <v>0</v>
      </c>
      <c r="S1057" s="38">
        <f t="shared" si="117"/>
        <v>1</v>
      </c>
      <c r="T1057" s="28">
        <f t="shared" si="118"/>
        <v>0</v>
      </c>
    </row>
    <row r="1058" spans="1:20">
      <c r="A1058" s="28" t="str">
        <f t="shared" si="112"/>
        <v>L0375076SBK</v>
      </c>
      <c r="B1058" s="30" t="s">
        <v>2649</v>
      </c>
      <c r="C1058" s="30" t="s">
        <v>2594</v>
      </c>
      <c r="D1058" s="30" t="s">
        <v>2595</v>
      </c>
      <c r="E1058" s="30" t="s">
        <v>2852</v>
      </c>
      <c r="F1058" s="30" t="s">
        <v>2650</v>
      </c>
      <c r="G1058" s="34">
        <v>1</v>
      </c>
      <c r="H1058" s="30" t="s">
        <v>2998</v>
      </c>
      <c r="I1058" s="28">
        <v>1</v>
      </c>
      <c r="J1058" s="29"/>
      <c r="K1058" s="29"/>
      <c r="L1058" s="29"/>
      <c r="M1058" s="29"/>
      <c r="N1058" s="29">
        <v>1</v>
      </c>
      <c r="O1058" s="38">
        <f t="shared" si="113"/>
        <v>0</v>
      </c>
      <c r="P1058" s="38">
        <f t="shared" si="114"/>
        <v>0</v>
      </c>
      <c r="Q1058" s="38">
        <f t="shared" si="115"/>
        <v>0</v>
      </c>
      <c r="R1058" s="38">
        <f t="shared" si="116"/>
        <v>0</v>
      </c>
      <c r="S1058" s="38">
        <f t="shared" si="117"/>
        <v>1</v>
      </c>
      <c r="T1058" s="28">
        <f t="shared" si="118"/>
        <v>0</v>
      </c>
    </row>
    <row r="1059" spans="1:20">
      <c r="A1059" s="28" t="str">
        <f t="shared" si="112"/>
        <v>L0433750SBK</v>
      </c>
      <c r="B1059" s="30" t="s">
        <v>2651</v>
      </c>
      <c r="C1059" s="30" t="s">
        <v>2594</v>
      </c>
      <c r="D1059" s="30" t="s">
        <v>2619</v>
      </c>
      <c r="E1059" s="30" t="s">
        <v>2852</v>
      </c>
      <c r="F1059" s="30" t="s">
        <v>2652</v>
      </c>
      <c r="G1059" s="34">
        <v>1</v>
      </c>
      <c r="H1059" s="30" t="s">
        <v>2998</v>
      </c>
      <c r="I1059" s="28">
        <v>1</v>
      </c>
      <c r="J1059" s="29"/>
      <c r="K1059" s="29"/>
      <c r="L1059" s="29"/>
      <c r="M1059" s="29"/>
      <c r="N1059" s="29">
        <v>1</v>
      </c>
      <c r="O1059" s="38">
        <f t="shared" si="113"/>
        <v>0</v>
      </c>
      <c r="P1059" s="38">
        <f t="shared" si="114"/>
        <v>0</v>
      </c>
      <c r="Q1059" s="38">
        <f t="shared" si="115"/>
        <v>0</v>
      </c>
      <c r="R1059" s="38">
        <f t="shared" si="116"/>
        <v>0</v>
      </c>
      <c r="S1059" s="38">
        <f t="shared" si="117"/>
        <v>1</v>
      </c>
      <c r="T1059" s="28">
        <f t="shared" si="118"/>
        <v>0</v>
      </c>
    </row>
    <row r="1060" spans="1:20">
      <c r="A1060" s="28" t="str">
        <f t="shared" si="112"/>
        <v>L0433757SBK</v>
      </c>
      <c r="B1060" s="30" t="s">
        <v>2653</v>
      </c>
      <c r="C1060" s="30" t="s">
        <v>2594</v>
      </c>
      <c r="D1060" s="30" t="s">
        <v>2619</v>
      </c>
      <c r="E1060" s="30" t="s">
        <v>2852</v>
      </c>
      <c r="F1060" s="30" t="s">
        <v>2654</v>
      </c>
      <c r="G1060" s="34">
        <v>1</v>
      </c>
      <c r="H1060" s="30" t="s">
        <v>2998</v>
      </c>
      <c r="I1060" s="28">
        <v>1</v>
      </c>
      <c r="J1060" s="29"/>
      <c r="K1060" s="29"/>
      <c r="L1060" s="29"/>
      <c r="M1060" s="29"/>
      <c r="N1060" s="29">
        <v>1</v>
      </c>
      <c r="O1060" s="38">
        <f t="shared" si="113"/>
        <v>0</v>
      </c>
      <c r="P1060" s="38">
        <f t="shared" si="114"/>
        <v>0</v>
      </c>
      <c r="Q1060" s="38">
        <f t="shared" si="115"/>
        <v>0</v>
      </c>
      <c r="R1060" s="38">
        <f t="shared" si="116"/>
        <v>0</v>
      </c>
      <c r="S1060" s="38">
        <f t="shared" si="117"/>
        <v>1</v>
      </c>
      <c r="T1060" s="28">
        <f t="shared" si="118"/>
        <v>0</v>
      </c>
    </row>
    <row r="1061" spans="1:20">
      <c r="A1061" s="28" t="str">
        <f t="shared" si="112"/>
        <v>L0457903</v>
      </c>
      <c r="B1061" s="30" t="s">
        <v>2655</v>
      </c>
      <c r="C1061" s="30" t="s">
        <v>2609</v>
      </c>
      <c r="D1061" s="30" t="s">
        <v>2619</v>
      </c>
      <c r="E1061" s="30"/>
      <c r="F1061" s="30" t="s">
        <v>2656</v>
      </c>
      <c r="G1061" s="34">
        <v>2</v>
      </c>
      <c r="H1061" s="30" t="s">
        <v>2998</v>
      </c>
      <c r="I1061" s="28">
        <v>1</v>
      </c>
      <c r="J1061" s="29"/>
      <c r="K1061" s="29"/>
      <c r="L1061" s="29"/>
      <c r="M1061" s="29"/>
      <c r="N1061" s="29">
        <v>1</v>
      </c>
      <c r="O1061" s="38">
        <f t="shared" si="113"/>
        <v>0</v>
      </c>
      <c r="P1061" s="38">
        <f t="shared" si="114"/>
        <v>0</v>
      </c>
      <c r="Q1061" s="38">
        <f t="shared" si="115"/>
        <v>0</v>
      </c>
      <c r="R1061" s="38">
        <f t="shared" si="116"/>
        <v>0</v>
      </c>
      <c r="S1061" s="38">
        <f t="shared" si="117"/>
        <v>2</v>
      </c>
      <c r="T1061" s="28">
        <f t="shared" si="118"/>
        <v>0</v>
      </c>
    </row>
    <row r="1062" spans="1:20">
      <c r="A1062" s="28" t="str">
        <f t="shared" si="112"/>
        <v>L0445969</v>
      </c>
      <c r="B1062" s="30" t="s">
        <v>2873</v>
      </c>
      <c r="C1062" s="30" t="s">
        <v>2594</v>
      </c>
      <c r="D1062" s="30" t="s">
        <v>2606</v>
      </c>
      <c r="E1062" s="30"/>
      <c r="F1062" s="30" t="s">
        <v>2874</v>
      </c>
      <c r="G1062" s="34">
        <v>2</v>
      </c>
      <c r="H1062" s="30" t="s">
        <v>2998</v>
      </c>
      <c r="I1062" s="28">
        <v>1</v>
      </c>
      <c r="J1062" s="29"/>
      <c r="K1062" s="29"/>
      <c r="L1062" s="29"/>
      <c r="M1062" s="29"/>
      <c r="N1062" s="29">
        <v>1</v>
      </c>
      <c r="O1062" s="38">
        <f t="shared" si="113"/>
        <v>0</v>
      </c>
      <c r="P1062" s="38">
        <f t="shared" si="114"/>
        <v>0</v>
      </c>
      <c r="Q1062" s="38">
        <f t="shared" si="115"/>
        <v>0</v>
      </c>
      <c r="R1062" s="38">
        <f t="shared" si="116"/>
        <v>0</v>
      </c>
      <c r="S1062" s="38">
        <f t="shared" si="117"/>
        <v>2</v>
      </c>
      <c r="T1062" s="28">
        <f t="shared" si="118"/>
        <v>0</v>
      </c>
    </row>
    <row r="1063" spans="1:20">
      <c r="A1063" s="28" t="str">
        <f t="shared" si="112"/>
        <v>L0376772PVJ</v>
      </c>
      <c r="B1063" s="30" t="s">
        <v>2657</v>
      </c>
      <c r="C1063" s="30" t="s">
        <v>2609</v>
      </c>
      <c r="D1063" s="30" t="s">
        <v>2619</v>
      </c>
      <c r="E1063" s="30" t="s">
        <v>2596</v>
      </c>
      <c r="F1063" s="30" t="s">
        <v>2658</v>
      </c>
      <c r="G1063" s="34">
        <v>3</v>
      </c>
      <c r="H1063" s="30" t="s">
        <v>2998</v>
      </c>
      <c r="I1063" s="28">
        <v>1</v>
      </c>
      <c r="J1063" s="29"/>
      <c r="K1063" s="29"/>
      <c r="L1063" s="29"/>
      <c r="M1063" s="29"/>
      <c r="N1063" s="29">
        <v>1</v>
      </c>
      <c r="O1063" s="38">
        <f t="shared" si="113"/>
        <v>0</v>
      </c>
      <c r="P1063" s="38">
        <f t="shared" si="114"/>
        <v>0</v>
      </c>
      <c r="Q1063" s="38">
        <f t="shared" si="115"/>
        <v>0</v>
      </c>
      <c r="R1063" s="38">
        <f t="shared" si="116"/>
        <v>0</v>
      </c>
      <c r="S1063" s="38">
        <f t="shared" si="117"/>
        <v>3</v>
      </c>
      <c r="T1063" s="28">
        <f t="shared" si="118"/>
        <v>0</v>
      </c>
    </row>
    <row r="1064" spans="1:20">
      <c r="A1064" s="28" t="str">
        <f t="shared" si="112"/>
        <v>L0376765PVJ</v>
      </c>
      <c r="B1064" s="30" t="s">
        <v>2659</v>
      </c>
      <c r="C1064" s="30" t="s">
        <v>2609</v>
      </c>
      <c r="D1064" s="30" t="s">
        <v>2619</v>
      </c>
      <c r="E1064" s="30" t="s">
        <v>2596</v>
      </c>
      <c r="F1064" s="30" t="s">
        <v>2660</v>
      </c>
      <c r="G1064" s="34">
        <v>3</v>
      </c>
      <c r="H1064" s="30" t="s">
        <v>2998</v>
      </c>
      <c r="I1064" s="28">
        <v>1</v>
      </c>
      <c r="J1064" s="29"/>
      <c r="K1064" s="29"/>
      <c r="L1064" s="29"/>
      <c r="M1064" s="29"/>
      <c r="N1064" s="29">
        <v>1</v>
      </c>
      <c r="O1064" s="38">
        <f t="shared" si="113"/>
        <v>0</v>
      </c>
      <c r="P1064" s="38">
        <f t="shared" si="114"/>
        <v>0</v>
      </c>
      <c r="Q1064" s="38">
        <f t="shared" si="115"/>
        <v>0</v>
      </c>
      <c r="R1064" s="38">
        <f t="shared" si="116"/>
        <v>0</v>
      </c>
      <c r="S1064" s="38">
        <f t="shared" si="117"/>
        <v>3</v>
      </c>
      <c r="T1064" s="28">
        <f t="shared" si="118"/>
        <v>0</v>
      </c>
    </row>
    <row r="1065" spans="1:20">
      <c r="A1065" s="28" t="str">
        <f t="shared" si="112"/>
        <v>L0445819</v>
      </c>
      <c r="B1065" s="30" t="s">
        <v>2875</v>
      </c>
      <c r="C1065" s="30" t="s">
        <v>2609</v>
      </c>
      <c r="D1065" s="30" t="s">
        <v>2595</v>
      </c>
      <c r="E1065" s="30"/>
      <c r="F1065" s="30" t="s">
        <v>2876</v>
      </c>
      <c r="G1065" s="34">
        <v>2</v>
      </c>
      <c r="H1065" s="30" t="s">
        <v>2998</v>
      </c>
      <c r="I1065" s="28">
        <v>1</v>
      </c>
      <c r="J1065" s="29"/>
      <c r="K1065" s="29"/>
      <c r="L1065" s="29"/>
      <c r="M1065" s="29"/>
      <c r="N1065" s="29">
        <v>1</v>
      </c>
      <c r="O1065" s="38">
        <f t="shared" si="113"/>
        <v>0</v>
      </c>
      <c r="P1065" s="38">
        <f t="shared" si="114"/>
        <v>0</v>
      </c>
      <c r="Q1065" s="38">
        <f t="shared" si="115"/>
        <v>0</v>
      </c>
      <c r="R1065" s="38">
        <f t="shared" si="116"/>
        <v>0</v>
      </c>
      <c r="S1065" s="38">
        <f t="shared" si="117"/>
        <v>2</v>
      </c>
      <c r="T1065" s="28">
        <f t="shared" si="118"/>
        <v>0</v>
      </c>
    </row>
    <row r="1066" spans="1:20">
      <c r="A1066" s="28" t="str">
        <f t="shared" si="112"/>
        <v>L0406990SBK</v>
      </c>
      <c r="B1066" s="30" t="s">
        <v>2877</v>
      </c>
      <c r="C1066" s="30" t="s">
        <v>2878</v>
      </c>
      <c r="D1066" s="30" t="s">
        <v>2619</v>
      </c>
      <c r="E1066" s="30" t="s">
        <v>2852</v>
      </c>
      <c r="F1066" s="30" t="s">
        <v>2879</v>
      </c>
      <c r="G1066" s="34">
        <v>2</v>
      </c>
      <c r="H1066" s="30" t="s">
        <v>2998</v>
      </c>
      <c r="I1066" s="28">
        <v>1</v>
      </c>
      <c r="J1066" s="29"/>
      <c r="K1066" s="29"/>
      <c r="L1066" s="29"/>
      <c r="M1066" s="29"/>
      <c r="N1066" s="29">
        <v>1</v>
      </c>
      <c r="O1066" s="38">
        <f t="shared" si="113"/>
        <v>0</v>
      </c>
      <c r="P1066" s="38">
        <f t="shared" si="114"/>
        <v>0</v>
      </c>
      <c r="Q1066" s="38">
        <f t="shared" si="115"/>
        <v>0</v>
      </c>
      <c r="R1066" s="38">
        <f t="shared" si="116"/>
        <v>0</v>
      </c>
      <c r="S1066" s="38">
        <f t="shared" si="117"/>
        <v>2</v>
      </c>
      <c r="T1066" s="28">
        <f t="shared" si="118"/>
        <v>0</v>
      </c>
    </row>
    <row r="1067" spans="1:20">
      <c r="A1067" s="28" t="str">
        <f t="shared" si="112"/>
        <v>L0379356</v>
      </c>
      <c r="B1067" s="30" t="s">
        <v>2880</v>
      </c>
      <c r="C1067" s="30" t="s">
        <v>2639</v>
      </c>
      <c r="D1067" s="30" t="s">
        <v>2595</v>
      </c>
      <c r="E1067" s="30"/>
      <c r="F1067" s="30" t="s">
        <v>2881</v>
      </c>
      <c r="G1067" s="34">
        <v>2</v>
      </c>
      <c r="H1067" s="30" t="s">
        <v>2998</v>
      </c>
      <c r="I1067" s="28">
        <v>1</v>
      </c>
      <c r="J1067" s="29"/>
      <c r="K1067" s="29"/>
      <c r="L1067" s="29"/>
      <c r="M1067" s="29"/>
      <c r="N1067" s="29">
        <v>1</v>
      </c>
      <c r="O1067" s="38">
        <f t="shared" si="113"/>
        <v>0</v>
      </c>
      <c r="P1067" s="38">
        <f t="shared" si="114"/>
        <v>0</v>
      </c>
      <c r="Q1067" s="38">
        <f t="shared" si="115"/>
        <v>0</v>
      </c>
      <c r="R1067" s="38">
        <f t="shared" si="116"/>
        <v>0</v>
      </c>
      <c r="S1067" s="38">
        <f t="shared" si="117"/>
        <v>2</v>
      </c>
      <c r="T1067" s="28">
        <f t="shared" si="118"/>
        <v>0</v>
      </c>
    </row>
    <row r="1068" spans="1:20">
      <c r="A1068" s="28" t="str">
        <f t="shared" si="112"/>
        <v>L0384314</v>
      </c>
      <c r="B1068" s="30" t="s">
        <v>2882</v>
      </c>
      <c r="C1068" s="30" t="s">
        <v>2594</v>
      </c>
      <c r="D1068" s="30" t="s">
        <v>2606</v>
      </c>
      <c r="E1068" s="30"/>
      <c r="F1068" s="30" t="s">
        <v>2883</v>
      </c>
      <c r="G1068" s="34">
        <v>2</v>
      </c>
      <c r="H1068" s="30" t="s">
        <v>2998</v>
      </c>
      <c r="I1068" s="28">
        <v>1</v>
      </c>
      <c r="J1068" s="29"/>
      <c r="K1068" s="29"/>
      <c r="L1068" s="29"/>
      <c r="M1068" s="29"/>
      <c r="N1068" s="29">
        <v>1</v>
      </c>
      <c r="O1068" s="38">
        <f t="shared" si="113"/>
        <v>0</v>
      </c>
      <c r="P1068" s="38">
        <f t="shared" si="114"/>
        <v>0</v>
      </c>
      <c r="Q1068" s="38">
        <f t="shared" si="115"/>
        <v>0</v>
      </c>
      <c r="R1068" s="38">
        <f t="shared" si="116"/>
        <v>0</v>
      </c>
      <c r="S1068" s="38">
        <f t="shared" si="117"/>
        <v>2</v>
      </c>
      <c r="T1068" s="28">
        <f t="shared" si="118"/>
        <v>0</v>
      </c>
    </row>
    <row r="1069" spans="1:20">
      <c r="A1069" s="28" t="str">
        <f t="shared" si="112"/>
        <v>L0384312</v>
      </c>
      <c r="B1069" s="30" t="s">
        <v>2884</v>
      </c>
      <c r="C1069" s="30" t="s">
        <v>2594</v>
      </c>
      <c r="D1069" s="30" t="s">
        <v>2606</v>
      </c>
      <c r="E1069" s="30"/>
      <c r="F1069" s="30" t="s">
        <v>2885</v>
      </c>
      <c r="G1069" s="34">
        <v>2</v>
      </c>
      <c r="H1069" s="30" t="s">
        <v>2998</v>
      </c>
      <c r="I1069" s="28">
        <v>1</v>
      </c>
      <c r="J1069" s="29"/>
      <c r="K1069" s="29"/>
      <c r="L1069" s="29"/>
      <c r="M1069" s="29"/>
      <c r="N1069" s="29">
        <v>1</v>
      </c>
      <c r="O1069" s="38">
        <f t="shared" si="113"/>
        <v>0</v>
      </c>
      <c r="P1069" s="38">
        <f t="shared" si="114"/>
        <v>0</v>
      </c>
      <c r="Q1069" s="38">
        <f t="shared" si="115"/>
        <v>0</v>
      </c>
      <c r="R1069" s="38">
        <f t="shared" si="116"/>
        <v>0</v>
      </c>
      <c r="S1069" s="38">
        <f t="shared" si="117"/>
        <v>2</v>
      </c>
      <c r="T1069" s="28">
        <f t="shared" si="118"/>
        <v>0</v>
      </c>
    </row>
    <row r="1070" spans="1:20">
      <c r="A1070" s="28" t="str">
        <f t="shared" si="112"/>
        <v>L0444707</v>
      </c>
      <c r="B1070" s="30" t="s">
        <v>2886</v>
      </c>
      <c r="C1070" s="30" t="s">
        <v>2609</v>
      </c>
      <c r="D1070" s="30" t="s">
        <v>2595</v>
      </c>
      <c r="E1070" s="30"/>
      <c r="F1070" s="30" t="s">
        <v>2887</v>
      </c>
      <c r="G1070" s="34">
        <v>2</v>
      </c>
      <c r="H1070" s="30" t="s">
        <v>2998</v>
      </c>
      <c r="I1070" s="28">
        <v>1</v>
      </c>
      <c r="J1070" s="29"/>
      <c r="K1070" s="29"/>
      <c r="L1070" s="29"/>
      <c r="M1070" s="29"/>
      <c r="N1070" s="29">
        <v>1</v>
      </c>
      <c r="O1070" s="38">
        <f t="shared" si="113"/>
        <v>0</v>
      </c>
      <c r="P1070" s="38">
        <f t="shared" si="114"/>
        <v>0</v>
      </c>
      <c r="Q1070" s="38">
        <f t="shared" si="115"/>
        <v>0</v>
      </c>
      <c r="R1070" s="38">
        <f t="shared" si="116"/>
        <v>0</v>
      </c>
      <c r="S1070" s="38">
        <f t="shared" si="117"/>
        <v>2</v>
      </c>
      <c r="T1070" s="28">
        <f t="shared" si="118"/>
        <v>0</v>
      </c>
    </row>
    <row r="1071" spans="1:20">
      <c r="A1071" s="28" t="str">
        <f t="shared" si="112"/>
        <v>L0444708</v>
      </c>
      <c r="B1071" s="30" t="s">
        <v>2888</v>
      </c>
      <c r="C1071" s="30" t="s">
        <v>2609</v>
      </c>
      <c r="D1071" s="30" t="s">
        <v>2595</v>
      </c>
      <c r="E1071" s="30"/>
      <c r="F1071" s="30" t="s">
        <v>2889</v>
      </c>
      <c r="G1071" s="34">
        <v>2</v>
      </c>
      <c r="H1071" s="30" t="s">
        <v>2998</v>
      </c>
      <c r="I1071" s="28">
        <v>1</v>
      </c>
      <c r="J1071" s="29"/>
      <c r="K1071" s="29"/>
      <c r="L1071" s="29"/>
      <c r="M1071" s="29"/>
      <c r="N1071" s="29">
        <v>1</v>
      </c>
      <c r="O1071" s="38">
        <f t="shared" si="113"/>
        <v>0</v>
      </c>
      <c r="P1071" s="38">
        <f t="shared" si="114"/>
        <v>0</v>
      </c>
      <c r="Q1071" s="38">
        <f t="shared" si="115"/>
        <v>0</v>
      </c>
      <c r="R1071" s="38">
        <f t="shared" si="116"/>
        <v>0</v>
      </c>
      <c r="S1071" s="38">
        <f t="shared" si="117"/>
        <v>2</v>
      </c>
      <c r="T1071" s="28">
        <f t="shared" si="118"/>
        <v>0</v>
      </c>
    </row>
    <row r="1072" spans="1:20">
      <c r="A1072" s="28" t="str">
        <f t="shared" si="112"/>
        <v>L0444709</v>
      </c>
      <c r="B1072" s="30" t="s">
        <v>2890</v>
      </c>
      <c r="C1072" s="30" t="s">
        <v>2609</v>
      </c>
      <c r="D1072" s="30" t="s">
        <v>2595</v>
      </c>
      <c r="E1072" s="30"/>
      <c r="F1072" s="30" t="s">
        <v>2891</v>
      </c>
      <c r="G1072" s="34">
        <v>2</v>
      </c>
      <c r="H1072" s="30" t="s">
        <v>2998</v>
      </c>
      <c r="I1072" s="28">
        <v>1</v>
      </c>
      <c r="J1072" s="29"/>
      <c r="K1072" s="29"/>
      <c r="L1072" s="29"/>
      <c r="M1072" s="29"/>
      <c r="N1072" s="29">
        <v>1</v>
      </c>
      <c r="O1072" s="38">
        <f t="shared" si="113"/>
        <v>0</v>
      </c>
      <c r="P1072" s="38">
        <f t="shared" si="114"/>
        <v>0</v>
      </c>
      <c r="Q1072" s="38">
        <f t="shared" si="115"/>
        <v>0</v>
      </c>
      <c r="R1072" s="38">
        <f t="shared" si="116"/>
        <v>0</v>
      </c>
      <c r="S1072" s="38">
        <f t="shared" si="117"/>
        <v>2</v>
      </c>
      <c r="T1072" s="28">
        <f t="shared" si="118"/>
        <v>0</v>
      </c>
    </row>
    <row r="1073" spans="1:20">
      <c r="A1073" s="28" t="str">
        <f t="shared" si="112"/>
        <v>L0461118</v>
      </c>
      <c r="B1073" s="30" t="s">
        <v>2892</v>
      </c>
      <c r="C1073" s="30" t="s">
        <v>2609</v>
      </c>
      <c r="D1073" s="30" t="s">
        <v>2595</v>
      </c>
      <c r="E1073" s="30"/>
      <c r="F1073" s="30" t="s">
        <v>2893</v>
      </c>
      <c r="G1073" s="34">
        <v>2</v>
      </c>
      <c r="H1073" s="30" t="s">
        <v>2998</v>
      </c>
      <c r="I1073" s="28">
        <v>1</v>
      </c>
      <c r="J1073" s="29"/>
      <c r="K1073" s="29"/>
      <c r="L1073" s="29"/>
      <c r="M1073" s="29"/>
      <c r="N1073" s="29">
        <v>1</v>
      </c>
      <c r="O1073" s="38">
        <f t="shared" si="113"/>
        <v>0</v>
      </c>
      <c r="P1073" s="38">
        <f t="shared" si="114"/>
        <v>0</v>
      </c>
      <c r="Q1073" s="38">
        <f t="shared" si="115"/>
        <v>0</v>
      </c>
      <c r="R1073" s="38">
        <f t="shared" si="116"/>
        <v>0</v>
      </c>
      <c r="S1073" s="38">
        <f t="shared" si="117"/>
        <v>2</v>
      </c>
      <c r="T1073" s="28">
        <f t="shared" si="118"/>
        <v>0</v>
      </c>
    </row>
    <row r="1074" spans="1:20">
      <c r="A1074" s="28" t="str">
        <f t="shared" si="112"/>
        <v>L0461119</v>
      </c>
      <c r="B1074" s="30" t="s">
        <v>2894</v>
      </c>
      <c r="C1074" s="30" t="s">
        <v>2609</v>
      </c>
      <c r="D1074" s="30" t="s">
        <v>2595</v>
      </c>
      <c r="E1074" s="30"/>
      <c r="F1074" s="30" t="s">
        <v>2895</v>
      </c>
      <c r="G1074" s="34">
        <v>2</v>
      </c>
      <c r="H1074" s="30" t="s">
        <v>2998</v>
      </c>
      <c r="I1074" s="28">
        <v>1</v>
      </c>
      <c r="J1074" s="29"/>
      <c r="K1074" s="29"/>
      <c r="L1074" s="29"/>
      <c r="M1074" s="29"/>
      <c r="N1074" s="29">
        <v>1</v>
      </c>
      <c r="O1074" s="38">
        <f t="shared" si="113"/>
        <v>0</v>
      </c>
      <c r="P1074" s="38">
        <f t="shared" si="114"/>
        <v>0</v>
      </c>
      <c r="Q1074" s="38">
        <f t="shared" si="115"/>
        <v>0</v>
      </c>
      <c r="R1074" s="38">
        <f t="shared" si="116"/>
        <v>0</v>
      </c>
      <c r="S1074" s="38">
        <f t="shared" si="117"/>
        <v>2</v>
      </c>
      <c r="T1074" s="28">
        <f t="shared" si="118"/>
        <v>0</v>
      </c>
    </row>
    <row r="1075" spans="1:20">
      <c r="A1075" s="28" t="str">
        <f t="shared" si="112"/>
        <v>L0392836</v>
      </c>
      <c r="B1075" s="31" t="s">
        <v>2896</v>
      </c>
      <c r="C1075" s="31" t="s">
        <v>2594</v>
      </c>
      <c r="D1075" s="908" t="s">
        <v>2624</v>
      </c>
      <c r="E1075" s="30"/>
      <c r="F1075" s="30" t="s">
        <v>2897</v>
      </c>
      <c r="G1075" s="34">
        <v>2</v>
      </c>
      <c r="H1075" s="30" t="s">
        <v>2998</v>
      </c>
      <c r="I1075" s="28">
        <v>1</v>
      </c>
      <c r="J1075" s="29"/>
      <c r="K1075" s="29"/>
      <c r="L1075" s="29"/>
      <c r="M1075" s="29"/>
      <c r="N1075" s="29">
        <v>1</v>
      </c>
      <c r="O1075" s="38">
        <f t="shared" si="113"/>
        <v>0</v>
      </c>
      <c r="P1075" s="38">
        <f t="shared" si="114"/>
        <v>0</v>
      </c>
      <c r="Q1075" s="38">
        <f t="shared" si="115"/>
        <v>0</v>
      </c>
      <c r="R1075" s="38">
        <f t="shared" si="116"/>
        <v>0</v>
      </c>
      <c r="S1075" s="38">
        <f t="shared" si="117"/>
        <v>2</v>
      </c>
      <c r="T1075" s="28">
        <f t="shared" si="118"/>
        <v>0</v>
      </c>
    </row>
    <row r="1076" spans="1:20">
      <c r="A1076" s="28" t="str">
        <f t="shared" si="112"/>
        <v>L0568113</v>
      </c>
      <c r="B1076" s="30" t="s">
        <v>2670</v>
      </c>
      <c r="C1076" s="30" t="s">
        <v>2609</v>
      </c>
      <c r="D1076" s="30" t="s">
        <v>2606</v>
      </c>
      <c r="E1076" s="30"/>
      <c r="F1076" s="30" t="s">
        <v>2671</v>
      </c>
      <c r="G1076" s="34">
        <v>1</v>
      </c>
      <c r="H1076" s="30" t="s">
        <v>2998</v>
      </c>
      <c r="I1076" s="28">
        <v>1</v>
      </c>
      <c r="J1076" s="29"/>
      <c r="K1076" s="29"/>
      <c r="L1076" s="29"/>
      <c r="M1076" s="29"/>
      <c r="N1076" s="29">
        <v>1</v>
      </c>
      <c r="O1076" s="38">
        <f t="shared" si="113"/>
        <v>0</v>
      </c>
      <c r="P1076" s="38">
        <f t="shared" si="114"/>
        <v>0</v>
      </c>
      <c r="Q1076" s="38">
        <f t="shared" si="115"/>
        <v>0</v>
      </c>
      <c r="R1076" s="38">
        <f t="shared" si="116"/>
        <v>0</v>
      </c>
      <c r="S1076" s="38">
        <f t="shared" si="117"/>
        <v>1</v>
      </c>
      <c r="T1076" s="28">
        <f t="shared" si="118"/>
        <v>0</v>
      </c>
    </row>
    <row r="1077" spans="1:20">
      <c r="A1077" s="28" t="str">
        <f t="shared" si="112"/>
        <v>L0503238</v>
      </c>
      <c r="B1077" s="30" t="s">
        <v>2672</v>
      </c>
      <c r="C1077" s="30" t="s">
        <v>2609</v>
      </c>
      <c r="D1077" s="30" t="s">
        <v>2606</v>
      </c>
      <c r="E1077" s="30"/>
      <c r="F1077" s="30" t="s">
        <v>2673</v>
      </c>
      <c r="G1077" s="34">
        <v>1</v>
      </c>
      <c r="H1077" s="30" t="s">
        <v>2998</v>
      </c>
      <c r="I1077" s="28">
        <v>1</v>
      </c>
      <c r="J1077" s="29"/>
      <c r="K1077" s="29"/>
      <c r="L1077" s="29"/>
      <c r="M1077" s="29"/>
      <c r="N1077" s="29">
        <v>1</v>
      </c>
      <c r="O1077" s="38">
        <f t="shared" si="113"/>
        <v>0</v>
      </c>
      <c r="P1077" s="38">
        <f t="shared" si="114"/>
        <v>0</v>
      </c>
      <c r="Q1077" s="38">
        <f t="shared" si="115"/>
        <v>0</v>
      </c>
      <c r="R1077" s="38">
        <f t="shared" si="116"/>
        <v>0</v>
      </c>
      <c r="S1077" s="38">
        <f t="shared" si="117"/>
        <v>1</v>
      </c>
      <c r="T1077" s="28">
        <f t="shared" si="118"/>
        <v>0</v>
      </c>
    </row>
    <row r="1078" spans="1:20">
      <c r="A1078" s="28" t="str">
        <f t="shared" si="112"/>
        <v>L0569244SBK</v>
      </c>
      <c r="B1078" s="32" t="s">
        <v>2898</v>
      </c>
      <c r="C1078" s="32" t="s">
        <v>2609</v>
      </c>
      <c r="D1078" s="32" t="s">
        <v>2606</v>
      </c>
      <c r="E1078" s="32" t="s">
        <v>2852</v>
      </c>
      <c r="F1078" s="32" t="s">
        <v>2899</v>
      </c>
      <c r="G1078" s="34">
        <v>2</v>
      </c>
      <c r="H1078" s="30" t="s">
        <v>2998</v>
      </c>
      <c r="I1078" s="28">
        <v>1</v>
      </c>
      <c r="J1078" s="29"/>
      <c r="K1078" s="29"/>
      <c r="L1078" s="29"/>
      <c r="M1078" s="29"/>
      <c r="N1078" s="29">
        <v>1</v>
      </c>
      <c r="O1078" s="38">
        <f t="shared" si="113"/>
        <v>0</v>
      </c>
      <c r="P1078" s="38">
        <f t="shared" si="114"/>
        <v>0</v>
      </c>
      <c r="Q1078" s="38">
        <f t="shared" si="115"/>
        <v>0</v>
      </c>
      <c r="R1078" s="38">
        <f t="shared" si="116"/>
        <v>0</v>
      </c>
      <c r="S1078" s="38">
        <f t="shared" si="117"/>
        <v>2</v>
      </c>
      <c r="T1078" s="28">
        <f t="shared" si="118"/>
        <v>0</v>
      </c>
    </row>
    <row r="1079" spans="1:20">
      <c r="A1079" s="28" t="str">
        <f t="shared" si="112"/>
        <v>L0421472SBK</v>
      </c>
      <c r="B1079" s="30" t="s">
        <v>2900</v>
      </c>
      <c r="C1079" s="30" t="s">
        <v>2609</v>
      </c>
      <c r="D1079" s="30" t="s">
        <v>2606</v>
      </c>
      <c r="E1079" s="30" t="s">
        <v>2852</v>
      </c>
      <c r="F1079" s="30" t="s">
        <v>2901</v>
      </c>
      <c r="G1079" s="34">
        <v>2</v>
      </c>
      <c r="H1079" s="30" t="s">
        <v>2998</v>
      </c>
      <c r="I1079" s="28">
        <v>1</v>
      </c>
      <c r="J1079" s="29"/>
      <c r="K1079" s="29"/>
      <c r="L1079" s="29"/>
      <c r="M1079" s="29"/>
      <c r="N1079" s="29">
        <v>1</v>
      </c>
      <c r="O1079" s="38">
        <f t="shared" si="113"/>
        <v>0</v>
      </c>
      <c r="P1079" s="38">
        <f t="shared" si="114"/>
        <v>0</v>
      </c>
      <c r="Q1079" s="38">
        <f t="shared" si="115"/>
        <v>0</v>
      </c>
      <c r="R1079" s="38">
        <f t="shared" si="116"/>
        <v>0</v>
      </c>
      <c r="S1079" s="38">
        <f t="shared" si="117"/>
        <v>2</v>
      </c>
      <c r="T1079" s="28">
        <f t="shared" si="118"/>
        <v>0</v>
      </c>
    </row>
    <row r="1080" spans="1:20">
      <c r="A1080" s="28" t="str">
        <f t="shared" si="112"/>
        <v>L0488131SBK</v>
      </c>
      <c r="B1080" s="30" t="s">
        <v>2902</v>
      </c>
      <c r="C1080" s="30" t="s">
        <v>2609</v>
      </c>
      <c r="D1080" s="30" t="s">
        <v>2606</v>
      </c>
      <c r="E1080" s="30" t="s">
        <v>2852</v>
      </c>
      <c r="F1080" s="30" t="s">
        <v>2903</v>
      </c>
      <c r="G1080" s="34">
        <v>2</v>
      </c>
      <c r="H1080" s="30" t="s">
        <v>2998</v>
      </c>
      <c r="I1080" s="28">
        <v>1</v>
      </c>
      <c r="J1080" s="29"/>
      <c r="K1080" s="29"/>
      <c r="L1080" s="29"/>
      <c r="M1080" s="29"/>
      <c r="N1080" s="29">
        <v>1</v>
      </c>
      <c r="O1080" s="38">
        <f t="shared" si="113"/>
        <v>0</v>
      </c>
      <c r="P1080" s="38">
        <f t="shared" si="114"/>
        <v>0</v>
      </c>
      <c r="Q1080" s="38">
        <f t="shared" si="115"/>
        <v>0</v>
      </c>
      <c r="R1080" s="38">
        <f t="shared" si="116"/>
        <v>0</v>
      </c>
      <c r="S1080" s="38">
        <f t="shared" si="117"/>
        <v>2</v>
      </c>
      <c r="T1080" s="28">
        <f t="shared" si="118"/>
        <v>0</v>
      </c>
    </row>
    <row r="1081" spans="1:20">
      <c r="A1081" s="28" t="str">
        <f t="shared" si="112"/>
        <v>L0547972</v>
      </c>
      <c r="B1081" s="30" t="s">
        <v>2904</v>
      </c>
      <c r="C1081" s="30" t="s">
        <v>2639</v>
      </c>
      <c r="D1081" s="30" t="s">
        <v>2606</v>
      </c>
      <c r="E1081" s="30"/>
      <c r="F1081" s="30" t="s">
        <v>2905</v>
      </c>
      <c r="G1081" s="34">
        <v>2</v>
      </c>
      <c r="H1081" s="30" t="s">
        <v>2998</v>
      </c>
      <c r="I1081" s="28">
        <v>1</v>
      </c>
      <c r="J1081" s="29"/>
      <c r="K1081" s="29"/>
      <c r="L1081" s="29"/>
      <c r="M1081" s="29"/>
      <c r="N1081" s="29">
        <v>1</v>
      </c>
      <c r="O1081" s="38">
        <f t="shared" si="113"/>
        <v>0</v>
      </c>
      <c r="P1081" s="38">
        <f t="shared" si="114"/>
        <v>0</v>
      </c>
      <c r="Q1081" s="38">
        <f t="shared" si="115"/>
        <v>0</v>
      </c>
      <c r="R1081" s="38">
        <f t="shared" si="116"/>
        <v>0</v>
      </c>
      <c r="S1081" s="38">
        <f t="shared" si="117"/>
        <v>2</v>
      </c>
      <c r="T1081" s="28">
        <f t="shared" si="118"/>
        <v>0</v>
      </c>
    </row>
    <row r="1082" spans="1:20">
      <c r="A1082" s="28" t="str">
        <f t="shared" si="112"/>
        <v>L0491561</v>
      </c>
      <c r="B1082" s="30" t="s">
        <v>2906</v>
      </c>
      <c r="C1082" s="30" t="s">
        <v>2639</v>
      </c>
      <c r="D1082" s="30" t="s">
        <v>2606</v>
      </c>
      <c r="E1082" s="30"/>
      <c r="F1082" s="30" t="s">
        <v>2907</v>
      </c>
      <c r="G1082" s="34">
        <v>2</v>
      </c>
      <c r="H1082" s="30" t="s">
        <v>2998</v>
      </c>
      <c r="I1082" s="28">
        <v>1</v>
      </c>
      <c r="J1082" s="29"/>
      <c r="K1082" s="29"/>
      <c r="L1082" s="29"/>
      <c r="M1082" s="29"/>
      <c r="N1082" s="29">
        <v>1</v>
      </c>
      <c r="O1082" s="38">
        <f t="shared" si="113"/>
        <v>0</v>
      </c>
      <c r="P1082" s="38">
        <f t="shared" si="114"/>
        <v>0</v>
      </c>
      <c r="Q1082" s="38">
        <f t="shared" si="115"/>
        <v>0</v>
      </c>
      <c r="R1082" s="38">
        <f t="shared" si="116"/>
        <v>0</v>
      </c>
      <c r="S1082" s="38">
        <f t="shared" si="117"/>
        <v>2</v>
      </c>
      <c r="T1082" s="28">
        <f t="shared" si="118"/>
        <v>0</v>
      </c>
    </row>
    <row r="1083" spans="1:20">
      <c r="A1083" s="28" t="str">
        <f t="shared" si="112"/>
        <v>L0553198</v>
      </c>
      <c r="B1083" s="32" t="s">
        <v>2908</v>
      </c>
      <c r="C1083" s="32" t="s">
        <v>2609</v>
      </c>
      <c r="D1083" s="32" t="s">
        <v>2606</v>
      </c>
      <c r="E1083" s="32"/>
      <c r="F1083" s="32" t="s">
        <v>2909</v>
      </c>
      <c r="G1083" s="35">
        <v>2</v>
      </c>
      <c r="H1083" s="30" t="s">
        <v>2998</v>
      </c>
      <c r="I1083" s="28">
        <v>1</v>
      </c>
      <c r="J1083" s="29"/>
      <c r="K1083" s="29"/>
      <c r="L1083" s="29"/>
      <c r="M1083" s="29"/>
      <c r="N1083" s="29">
        <v>1</v>
      </c>
      <c r="O1083" s="38">
        <f t="shared" si="113"/>
        <v>0</v>
      </c>
      <c r="P1083" s="38">
        <f t="shared" si="114"/>
        <v>0</v>
      </c>
      <c r="Q1083" s="38">
        <f t="shared" si="115"/>
        <v>0</v>
      </c>
      <c r="R1083" s="38">
        <f t="shared" si="116"/>
        <v>0</v>
      </c>
      <c r="S1083" s="38">
        <f t="shared" si="117"/>
        <v>2</v>
      </c>
      <c r="T1083" s="28">
        <f t="shared" si="118"/>
        <v>0</v>
      </c>
    </row>
    <row r="1084" spans="1:20">
      <c r="A1084" s="28" t="str">
        <f t="shared" si="112"/>
        <v>L0565144</v>
      </c>
      <c r="B1084" s="30" t="s">
        <v>2676</v>
      </c>
      <c r="C1084" s="30" t="s">
        <v>2609</v>
      </c>
      <c r="D1084" s="30" t="s">
        <v>2606</v>
      </c>
      <c r="E1084" s="30"/>
      <c r="F1084" s="30" t="s">
        <v>2677</v>
      </c>
      <c r="G1084" s="34">
        <v>4</v>
      </c>
      <c r="H1084" s="30" t="s">
        <v>2998</v>
      </c>
      <c r="I1084" s="28">
        <v>1</v>
      </c>
      <c r="J1084" s="29"/>
      <c r="K1084" s="29"/>
      <c r="L1084" s="29"/>
      <c r="M1084" s="29"/>
      <c r="N1084" s="29">
        <v>1</v>
      </c>
      <c r="O1084" s="38">
        <f t="shared" si="113"/>
        <v>0</v>
      </c>
      <c r="P1084" s="38">
        <f t="shared" si="114"/>
        <v>0</v>
      </c>
      <c r="Q1084" s="38">
        <f t="shared" si="115"/>
        <v>0</v>
      </c>
      <c r="R1084" s="38">
        <f t="shared" si="116"/>
        <v>0</v>
      </c>
      <c r="S1084" s="38">
        <f t="shared" si="117"/>
        <v>4</v>
      </c>
      <c r="T1084" s="28">
        <f t="shared" si="118"/>
        <v>0</v>
      </c>
    </row>
    <row r="1085" spans="1:20">
      <c r="A1085" s="28" t="str">
        <f t="shared" si="112"/>
        <v>L0382740</v>
      </c>
      <c r="B1085" s="30" t="s">
        <v>2678</v>
      </c>
      <c r="C1085" s="30" t="s">
        <v>2609</v>
      </c>
      <c r="D1085" s="30" t="s">
        <v>2619</v>
      </c>
      <c r="E1085" s="30" t="s">
        <v>309</v>
      </c>
      <c r="F1085" s="30" t="s">
        <v>2679</v>
      </c>
      <c r="G1085" s="34">
        <v>4</v>
      </c>
      <c r="H1085" s="30" t="s">
        <v>2998</v>
      </c>
      <c r="I1085" s="28">
        <v>1</v>
      </c>
      <c r="J1085" s="29"/>
      <c r="K1085" s="29"/>
      <c r="L1085" s="29"/>
      <c r="M1085" s="29"/>
      <c r="N1085" s="29">
        <v>1</v>
      </c>
      <c r="O1085" s="38">
        <f t="shared" si="113"/>
        <v>0</v>
      </c>
      <c r="P1085" s="38">
        <f t="shared" si="114"/>
        <v>0</v>
      </c>
      <c r="Q1085" s="38">
        <f t="shared" si="115"/>
        <v>0</v>
      </c>
      <c r="R1085" s="38">
        <f t="shared" si="116"/>
        <v>0</v>
      </c>
      <c r="S1085" s="38">
        <f t="shared" si="117"/>
        <v>4</v>
      </c>
      <c r="T1085" s="28">
        <f t="shared" si="118"/>
        <v>0</v>
      </c>
    </row>
    <row r="1086" spans="1:20">
      <c r="A1086" s="28" t="str">
        <f t="shared" si="112"/>
        <v>L0565142</v>
      </c>
      <c r="B1086" s="30" t="s">
        <v>2680</v>
      </c>
      <c r="C1086" s="30" t="s">
        <v>2609</v>
      </c>
      <c r="D1086" s="30" t="s">
        <v>2606</v>
      </c>
      <c r="E1086" s="30"/>
      <c r="F1086" s="30" t="s">
        <v>2681</v>
      </c>
      <c r="G1086" s="34">
        <v>2</v>
      </c>
      <c r="H1086" s="30" t="s">
        <v>2998</v>
      </c>
      <c r="I1086" s="28">
        <v>1</v>
      </c>
      <c r="J1086" s="29"/>
      <c r="K1086" s="29"/>
      <c r="L1086" s="29"/>
      <c r="M1086" s="29"/>
      <c r="N1086" s="29">
        <v>1</v>
      </c>
      <c r="O1086" s="38">
        <f t="shared" si="113"/>
        <v>0</v>
      </c>
      <c r="P1086" s="38">
        <f t="shared" si="114"/>
        <v>0</v>
      </c>
      <c r="Q1086" s="38">
        <f t="shared" si="115"/>
        <v>0</v>
      </c>
      <c r="R1086" s="38">
        <f t="shared" si="116"/>
        <v>0</v>
      </c>
      <c r="S1086" s="38">
        <f t="shared" si="117"/>
        <v>2</v>
      </c>
      <c r="T1086" s="28">
        <f t="shared" si="118"/>
        <v>0</v>
      </c>
    </row>
    <row r="1087" spans="1:20">
      <c r="A1087" s="28" t="str">
        <f t="shared" si="112"/>
        <v>L0463032</v>
      </c>
      <c r="B1087" s="30" t="s">
        <v>2682</v>
      </c>
      <c r="C1087" s="30" t="s">
        <v>2609</v>
      </c>
      <c r="D1087" s="30" t="s">
        <v>2595</v>
      </c>
      <c r="E1087" s="30"/>
      <c r="F1087" s="30" t="s">
        <v>2683</v>
      </c>
      <c r="G1087" s="34">
        <v>2</v>
      </c>
      <c r="H1087" s="30" t="s">
        <v>2998</v>
      </c>
      <c r="I1087" s="28">
        <v>1</v>
      </c>
      <c r="J1087" s="29"/>
      <c r="K1087" s="29"/>
      <c r="L1087" s="29"/>
      <c r="M1087" s="29"/>
      <c r="N1087" s="29">
        <v>1</v>
      </c>
      <c r="O1087" s="38">
        <f t="shared" si="113"/>
        <v>0</v>
      </c>
      <c r="P1087" s="38">
        <f t="shared" si="114"/>
        <v>0</v>
      </c>
      <c r="Q1087" s="38">
        <f t="shared" si="115"/>
        <v>0</v>
      </c>
      <c r="R1087" s="38">
        <f t="shared" si="116"/>
        <v>0</v>
      </c>
      <c r="S1087" s="38">
        <f t="shared" si="117"/>
        <v>2</v>
      </c>
      <c r="T1087" s="28">
        <f t="shared" si="118"/>
        <v>0</v>
      </c>
    </row>
    <row r="1088" spans="1:20">
      <c r="A1088" s="28" t="str">
        <f t="shared" si="112"/>
        <v>L0417448</v>
      </c>
      <c r="B1088" s="30" t="s">
        <v>2684</v>
      </c>
      <c r="C1088" s="30" t="s">
        <v>2609</v>
      </c>
      <c r="D1088" s="30" t="s">
        <v>2595</v>
      </c>
      <c r="E1088" s="30" t="s">
        <v>309</v>
      </c>
      <c r="F1088" s="30" t="s">
        <v>2685</v>
      </c>
      <c r="G1088" s="34">
        <v>1</v>
      </c>
      <c r="H1088" s="30" t="s">
        <v>2998</v>
      </c>
      <c r="I1088" s="28">
        <v>1</v>
      </c>
      <c r="J1088" s="29"/>
      <c r="K1088" s="29"/>
      <c r="L1088" s="29"/>
      <c r="M1088" s="29"/>
      <c r="N1088" s="29">
        <v>1</v>
      </c>
      <c r="O1088" s="38">
        <f t="shared" si="113"/>
        <v>0</v>
      </c>
      <c r="P1088" s="38">
        <f t="shared" si="114"/>
        <v>0</v>
      </c>
      <c r="Q1088" s="38">
        <f t="shared" si="115"/>
        <v>0</v>
      </c>
      <c r="R1088" s="38">
        <f t="shared" si="116"/>
        <v>0</v>
      </c>
      <c r="S1088" s="38">
        <f t="shared" si="117"/>
        <v>1</v>
      </c>
      <c r="T1088" s="28">
        <f t="shared" si="118"/>
        <v>0</v>
      </c>
    </row>
    <row r="1089" spans="1:20">
      <c r="A1089" s="28" t="str">
        <f t="shared" si="112"/>
        <v>L0417447</v>
      </c>
      <c r="B1089" s="30" t="s">
        <v>2686</v>
      </c>
      <c r="C1089" s="30" t="s">
        <v>2609</v>
      </c>
      <c r="D1089" s="30" t="s">
        <v>2595</v>
      </c>
      <c r="E1089" s="30" t="s">
        <v>309</v>
      </c>
      <c r="F1089" s="30" t="s">
        <v>2687</v>
      </c>
      <c r="G1089" s="34">
        <v>1</v>
      </c>
      <c r="H1089" s="30" t="s">
        <v>2998</v>
      </c>
      <c r="I1089" s="28">
        <v>1</v>
      </c>
      <c r="J1089" s="29"/>
      <c r="K1089" s="29"/>
      <c r="L1089" s="29"/>
      <c r="M1089" s="29"/>
      <c r="N1089" s="29">
        <v>1</v>
      </c>
      <c r="O1089" s="38">
        <f t="shared" si="113"/>
        <v>0</v>
      </c>
      <c r="P1089" s="38">
        <f t="shared" si="114"/>
        <v>0</v>
      </c>
      <c r="Q1089" s="38">
        <f t="shared" si="115"/>
        <v>0</v>
      </c>
      <c r="R1089" s="38">
        <f t="shared" si="116"/>
        <v>0</v>
      </c>
      <c r="S1089" s="38">
        <f t="shared" si="117"/>
        <v>1</v>
      </c>
      <c r="T1089" s="28">
        <f t="shared" si="118"/>
        <v>0</v>
      </c>
    </row>
    <row r="1090" spans="1:20">
      <c r="A1090" s="28" t="str">
        <f t="shared" ref="A1090:A1153" si="119">B1090&amp;E1090</f>
        <v>L0568117</v>
      </c>
      <c r="B1090" s="30" t="s">
        <v>2688</v>
      </c>
      <c r="C1090" s="30" t="s">
        <v>2609</v>
      </c>
      <c r="D1090" s="30" t="s">
        <v>2606</v>
      </c>
      <c r="E1090" s="30"/>
      <c r="F1090" s="30" t="s">
        <v>2689</v>
      </c>
      <c r="G1090" s="34">
        <v>1</v>
      </c>
      <c r="H1090" s="30" t="s">
        <v>2998</v>
      </c>
      <c r="I1090" s="28">
        <v>1</v>
      </c>
      <c r="J1090" s="29"/>
      <c r="K1090" s="29"/>
      <c r="L1090" s="29"/>
      <c r="M1090" s="29"/>
      <c r="N1090" s="29">
        <v>1</v>
      </c>
      <c r="O1090" s="38">
        <f t="shared" si="113"/>
        <v>0</v>
      </c>
      <c r="P1090" s="38">
        <f t="shared" si="114"/>
        <v>0</v>
      </c>
      <c r="Q1090" s="38">
        <f t="shared" si="115"/>
        <v>0</v>
      </c>
      <c r="R1090" s="38">
        <f t="shared" si="116"/>
        <v>0</v>
      </c>
      <c r="S1090" s="38">
        <f t="shared" si="117"/>
        <v>1</v>
      </c>
      <c r="T1090" s="28">
        <f t="shared" si="118"/>
        <v>0</v>
      </c>
    </row>
    <row r="1091" spans="1:20">
      <c r="A1091" s="28" t="str">
        <f t="shared" si="119"/>
        <v>L0438674</v>
      </c>
      <c r="B1091" s="30" t="s">
        <v>2690</v>
      </c>
      <c r="C1091" s="30" t="s">
        <v>2609</v>
      </c>
      <c r="D1091" s="30" t="s">
        <v>2606</v>
      </c>
      <c r="E1091" s="30"/>
      <c r="F1091" s="30" t="s">
        <v>2691</v>
      </c>
      <c r="G1091" s="34">
        <v>1</v>
      </c>
      <c r="H1091" s="30" t="s">
        <v>2998</v>
      </c>
      <c r="I1091" s="28">
        <v>1</v>
      </c>
      <c r="J1091" s="29"/>
      <c r="K1091" s="29"/>
      <c r="L1091" s="29"/>
      <c r="M1091" s="29"/>
      <c r="N1091" s="29">
        <v>1</v>
      </c>
      <c r="O1091" s="38">
        <f t="shared" ref="O1091:O1154" si="120">J1091*G1091</f>
        <v>0</v>
      </c>
      <c r="P1091" s="38">
        <f t="shared" ref="P1091:P1154" si="121">K1091*G1091</f>
        <v>0</v>
      </c>
      <c r="Q1091" s="38">
        <f t="shared" ref="Q1091:Q1154" si="122">L1091*G1091</f>
        <v>0</v>
      </c>
      <c r="R1091" s="38">
        <f t="shared" ref="R1091:R1154" si="123">M1091*G1091</f>
        <v>0</v>
      </c>
      <c r="S1091" s="38">
        <f t="shared" ref="S1091:S1154" si="124">G1091*N1091</f>
        <v>1</v>
      </c>
      <c r="T1091" s="28">
        <f t="shared" ref="T1091:T1154" si="125">I1091-J1091-K1091-L1091-M1091-N1091</f>
        <v>0</v>
      </c>
    </row>
    <row r="1092" spans="1:20">
      <c r="A1092" s="28" t="str">
        <f t="shared" si="119"/>
        <v>L0568121</v>
      </c>
      <c r="B1092" s="30" t="s">
        <v>2910</v>
      </c>
      <c r="C1092" s="30" t="s">
        <v>2609</v>
      </c>
      <c r="D1092" s="30" t="s">
        <v>2606</v>
      </c>
      <c r="E1092" s="30"/>
      <c r="F1092" s="30" t="s">
        <v>2911</v>
      </c>
      <c r="G1092" s="34">
        <v>1</v>
      </c>
      <c r="H1092" s="30" t="s">
        <v>2998</v>
      </c>
      <c r="I1092" s="28">
        <v>1</v>
      </c>
      <c r="J1092" s="29"/>
      <c r="K1092" s="29"/>
      <c r="L1092" s="29"/>
      <c r="M1092" s="29"/>
      <c r="N1092" s="29">
        <v>1</v>
      </c>
      <c r="O1092" s="38">
        <f t="shared" si="120"/>
        <v>0</v>
      </c>
      <c r="P1092" s="38">
        <f t="shared" si="121"/>
        <v>0</v>
      </c>
      <c r="Q1092" s="38">
        <f t="shared" si="122"/>
        <v>0</v>
      </c>
      <c r="R1092" s="38">
        <f t="shared" si="123"/>
        <v>0</v>
      </c>
      <c r="S1092" s="38">
        <f t="shared" si="124"/>
        <v>1</v>
      </c>
      <c r="T1092" s="28">
        <f t="shared" si="125"/>
        <v>0</v>
      </c>
    </row>
    <row r="1093" spans="1:20">
      <c r="A1093" s="28" t="str">
        <f t="shared" si="119"/>
        <v>L0392743</v>
      </c>
      <c r="B1093" s="30" t="s">
        <v>2912</v>
      </c>
      <c r="C1093" s="30" t="s">
        <v>2609</v>
      </c>
      <c r="D1093" s="30" t="s">
        <v>2619</v>
      </c>
      <c r="E1093" s="30"/>
      <c r="F1093" s="30" t="s">
        <v>2913</v>
      </c>
      <c r="G1093" s="34">
        <v>1</v>
      </c>
      <c r="H1093" s="30" t="s">
        <v>2998</v>
      </c>
      <c r="I1093" s="28">
        <v>1</v>
      </c>
      <c r="J1093" s="29"/>
      <c r="K1093" s="29"/>
      <c r="L1093" s="29"/>
      <c r="M1093" s="29"/>
      <c r="N1093" s="29">
        <v>1</v>
      </c>
      <c r="O1093" s="38">
        <f t="shared" si="120"/>
        <v>0</v>
      </c>
      <c r="P1093" s="38">
        <f t="shared" si="121"/>
        <v>0</v>
      </c>
      <c r="Q1093" s="38">
        <f t="shared" si="122"/>
        <v>0</v>
      </c>
      <c r="R1093" s="38">
        <f t="shared" si="123"/>
        <v>0</v>
      </c>
      <c r="S1093" s="38">
        <f t="shared" si="124"/>
        <v>1</v>
      </c>
      <c r="T1093" s="28">
        <f t="shared" si="125"/>
        <v>0</v>
      </c>
    </row>
    <row r="1094" spans="1:20">
      <c r="A1094" s="28" t="str">
        <f t="shared" si="119"/>
        <v>L0568122</v>
      </c>
      <c r="B1094" s="30" t="s">
        <v>2914</v>
      </c>
      <c r="C1094" s="30" t="s">
        <v>2609</v>
      </c>
      <c r="D1094" s="30" t="s">
        <v>2606</v>
      </c>
      <c r="E1094" s="30"/>
      <c r="F1094" s="30" t="s">
        <v>2915</v>
      </c>
      <c r="G1094" s="34">
        <v>1</v>
      </c>
      <c r="H1094" s="30" t="s">
        <v>2998</v>
      </c>
      <c r="I1094" s="28">
        <v>1</v>
      </c>
      <c r="J1094" s="29"/>
      <c r="K1094" s="29"/>
      <c r="L1094" s="29"/>
      <c r="M1094" s="29"/>
      <c r="N1094" s="29">
        <v>1</v>
      </c>
      <c r="O1094" s="38">
        <f t="shared" si="120"/>
        <v>0</v>
      </c>
      <c r="P1094" s="38">
        <f t="shared" si="121"/>
        <v>0</v>
      </c>
      <c r="Q1094" s="38">
        <f t="shared" si="122"/>
        <v>0</v>
      </c>
      <c r="R1094" s="38">
        <f t="shared" si="123"/>
        <v>0</v>
      </c>
      <c r="S1094" s="38">
        <f t="shared" si="124"/>
        <v>1</v>
      </c>
      <c r="T1094" s="28">
        <f t="shared" si="125"/>
        <v>0</v>
      </c>
    </row>
    <row r="1095" spans="1:20">
      <c r="A1095" s="28" t="str">
        <f t="shared" si="119"/>
        <v>L0392742</v>
      </c>
      <c r="B1095" s="30" t="s">
        <v>2916</v>
      </c>
      <c r="C1095" s="30" t="s">
        <v>2609</v>
      </c>
      <c r="D1095" s="30" t="s">
        <v>2619</v>
      </c>
      <c r="E1095" s="30"/>
      <c r="F1095" s="30" t="s">
        <v>2917</v>
      </c>
      <c r="G1095" s="34">
        <v>1</v>
      </c>
      <c r="H1095" s="30" t="s">
        <v>2998</v>
      </c>
      <c r="I1095" s="28">
        <v>1</v>
      </c>
      <c r="J1095" s="29"/>
      <c r="K1095" s="29"/>
      <c r="L1095" s="29"/>
      <c r="M1095" s="29"/>
      <c r="N1095" s="29">
        <v>1</v>
      </c>
      <c r="O1095" s="38">
        <f t="shared" si="120"/>
        <v>0</v>
      </c>
      <c r="P1095" s="38">
        <f t="shared" si="121"/>
        <v>0</v>
      </c>
      <c r="Q1095" s="38">
        <f t="shared" si="122"/>
        <v>0</v>
      </c>
      <c r="R1095" s="38">
        <f t="shared" si="123"/>
        <v>0</v>
      </c>
      <c r="S1095" s="38">
        <f t="shared" si="124"/>
        <v>1</v>
      </c>
      <c r="T1095" s="28">
        <f t="shared" si="125"/>
        <v>0</v>
      </c>
    </row>
    <row r="1096" spans="1:20">
      <c r="A1096" s="28" t="str">
        <f t="shared" si="119"/>
        <v>L0541932</v>
      </c>
      <c r="B1096" s="30" t="s">
        <v>2918</v>
      </c>
      <c r="C1096" s="30" t="s">
        <v>2609</v>
      </c>
      <c r="D1096" s="31" t="s">
        <v>2619</v>
      </c>
      <c r="E1096" s="30"/>
      <c r="F1096" s="30" t="s">
        <v>2919</v>
      </c>
      <c r="G1096" s="34">
        <v>1</v>
      </c>
      <c r="H1096" s="30" t="s">
        <v>2998</v>
      </c>
      <c r="I1096" s="28">
        <v>1</v>
      </c>
      <c r="J1096" s="29"/>
      <c r="K1096" s="29"/>
      <c r="L1096" s="29"/>
      <c r="M1096" s="29"/>
      <c r="N1096" s="29">
        <v>1</v>
      </c>
      <c r="O1096" s="38">
        <f t="shared" si="120"/>
        <v>0</v>
      </c>
      <c r="P1096" s="38">
        <f t="shared" si="121"/>
        <v>0</v>
      </c>
      <c r="Q1096" s="38">
        <f t="shared" si="122"/>
        <v>0</v>
      </c>
      <c r="R1096" s="38">
        <f t="shared" si="123"/>
        <v>0</v>
      </c>
      <c r="S1096" s="38">
        <f t="shared" si="124"/>
        <v>1</v>
      </c>
      <c r="T1096" s="28">
        <f t="shared" si="125"/>
        <v>0</v>
      </c>
    </row>
    <row r="1097" spans="1:20">
      <c r="A1097" s="28" t="str">
        <f t="shared" si="119"/>
        <v>L0541942</v>
      </c>
      <c r="B1097" s="30" t="s">
        <v>2920</v>
      </c>
      <c r="C1097" s="30" t="s">
        <v>2609</v>
      </c>
      <c r="D1097" s="31" t="s">
        <v>2619</v>
      </c>
      <c r="E1097" s="30"/>
      <c r="F1097" s="30" t="s">
        <v>2921</v>
      </c>
      <c r="G1097" s="34">
        <v>1</v>
      </c>
      <c r="H1097" s="30" t="s">
        <v>2998</v>
      </c>
      <c r="I1097" s="28">
        <v>1</v>
      </c>
      <c r="J1097" s="29"/>
      <c r="K1097" s="29"/>
      <c r="L1097" s="29"/>
      <c r="M1097" s="29"/>
      <c r="N1097" s="29">
        <v>1</v>
      </c>
      <c r="O1097" s="38">
        <f t="shared" si="120"/>
        <v>0</v>
      </c>
      <c r="P1097" s="38">
        <f t="shared" si="121"/>
        <v>0</v>
      </c>
      <c r="Q1097" s="38">
        <f t="shared" si="122"/>
        <v>0</v>
      </c>
      <c r="R1097" s="38">
        <f t="shared" si="123"/>
        <v>0</v>
      </c>
      <c r="S1097" s="38">
        <f t="shared" si="124"/>
        <v>1</v>
      </c>
      <c r="T1097" s="28">
        <f t="shared" si="125"/>
        <v>0</v>
      </c>
    </row>
    <row r="1098" spans="1:20">
      <c r="A1098" s="28" t="str">
        <f t="shared" si="119"/>
        <v>L0541946</v>
      </c>
      <c r="B1098" s="30" t="s">
        <v>2922</v>
      </c>
      <c r="C1098" s="30" t="s">
        <v>2609</v>
      </c>
      <c r="D1098" s="31" t="s">
        <v>2619</v>
      </c>
      <c r="E1098" s="30"/>
      <c r="F1098" s="30" t="s">
        <v>2923</v>
      </c>
      <c r="G1098" s="34">
        <v>1</v>
      </c>
      <c r="H1098" s="30" t="s">
        <v>2998</v>
      </c>
      <c r="I1098" s="28">
        <v>1</v>
      </c>
      <c r="J1098" s="29"/>
      <c r="K1098" s="29"/>
      <c r="L1098" s="29"/>
      <c r="M1098" s="29"/>
      <c r="N1098" s="29">
        <v>1</v>
      </c>
      <c r="O1098" s="38">
        <f t="shared" si="120"/>
        <v>0</v>
      </c>
      <c r="P1098" s="38">
        <f t="shared" si="121"/>
        <v>0</v>
      </c>
      <c r="Q1098" s="38">
        <f t="shared" si="122"/>
        <v>0</v>
      </c>
      <c r="R1098" s="38">
        <f t="shared" si="123"/>
        <v>0</v>
      </c>
      <c r="S1098" s="38">
        <f t="shared" si="124"/>
        <v>1</v>
      </c>
      <c r="T1098" s="28">
        <f t="shared" si="125"/>
        <v>0</v>
      </c>
    </row>
    <row r="1099" spans="1:20">
      <c r="A1099" s="28" t="str">
        <f t="shared" si="119"/>
        <v>L0541947</v>
      </c>
      <c r="B1099" s="30" t="s">
        <v>2924</v>
      </c>
      <c r="C1099" s="30" t="s">
        <v>2609</v>
      </c>
      <c r="D1099" s="31" t="s">
        <v>2619</v>
      </c>
      <c r="E1099" s="30"/>
      <c r="F1099" s="30" t="s">
        <v>2925</v>
      </c>
      <c r="G1099" s="34">
        <v>1</v>
      </c>
      <c r="H1099" s="30" t="s">
        <v>2998</v>
      </c>
      <c r="I1099" s="28">
        <v>1</v>
      </c>
      <c r="J1099" s="29"/>
      <c r="K1099" s="29"/>
      <c r="L1099" s="29"/>
      <c r="M1099" s="29"/>
      <c r="N1099" s="29">
        <v>1</v>
      </c>
      <c r="O1099" s="38">
        <f t="shared" si="120"/>
        <v>0</v>
      </c>
      <c r="P1099" s="38">
        <f t="shared" si="121"/>
        <v>0</v>
      </c>
      <c r="Q1099" s="38">
        <f t="shared" si="122"/>
        <v>0</v>
      </c>
      <c r="R1099" s="38">
        <f t="shared" si="123"/>
        <v>0</v>
      </c>
      <c r="S1099" s="38">
        <f t="shared" si="124"/>
        <v>1</v>
      </c>
      <c r="T1099" s="28">
        <f t="shared" si="125"/>
        <v>0</v>
      </c>
    </row>
    <row r="1100" spans="1:20">
      <c r="A1100" s="28" t="str">
        <f t="shared" si="119"/>
        <v>L0512765</v>
      </c>
      <c r="B1100" s="30" t="s">
        <v>2704</v>
      </c>
      <c r="C1100" s="30" t="s">
        <v>2594</v>
      </c>
      <c r="D1100" s="30" t="s">
        <v>2606</v>
      </c>
      <c r="E1100" s="30"/>
      <c r="F1100" s="30" t="s">
        <v>2705</v>
      </c>
      <c r="G1100" s="34">
        <v>2</v>
      </c>
      <c r="H1100" s="30" t="s">
        <v>2998</v>
      </c>
      <c r="I1100" s="28">
        <v>1</v>
      </c>
      <c r="J1100" s="29"/>
      <c r="K1100" s="29"/>
      <c r="L1100" s="29"/>
      <c r="M1100" s="29"/>
      <c r="N1100" s="29">
        <v>1</v>
      </c>
      <c r="O1100" s="38">
        <f t="shared" si="120"/>
        <v>0</v>
      </c>
      <c r="P1100" s="38">
        <f t="shared" si="121"/>
        <v>0</v>
      </c>
      <c r="Q1100" s="38">
        <f t="shared" si="122"/>
        <v>0</v>
      </c>
      <c r="R1100" s="38">
        <f t="shared" si="123"/>
        <v>0</v>
      </c>
      <c r="S1100" s="38">
        <f t="shared" si="124"/>
        <v>2</v>
      </c>
      <c r="T1100" s="28">
        <f t="shared" si="125"/>
        <v>0</v>
      </c>
    </row>
    <row r="1101" spans="1:20">
      <c r="A1101" s="28" t="str">
        <f t="shared" si="119"/>
        <v>L0438708</v>
      </c>
      <c r="B1101" s="30" t="s">
        <v>2706</v>
      </c>
      <c r="C1101" s="30" t="s">
        <v>2662</v>
      </c>
      <c r="D1101" s="30" t="s">
        <v>2606</v>
      </c>
      <c r="E1101" s="30"/>
      <c r="F1101" s="30" t="s">
        <v>2707</v>
      </c>
      <c r="G1101" s="34">
        <v>2</v>
      </c>
      <c r="H1101" s="30" t="s">
        <v>2998</v>
      </c>
      <c r="I1101" s="28">
        <v>1</v>
      </c>
      <c r="J1101" s="29"/>
      <c r="K1101" s="29"/>
      <c r="L1101" s="29"/>
      <c r="M1101" s="29"/>
      <c r="N1101" s="29">
        <v>1</v>
      </c>
      <c r="O1101" s="38">
        <f t="shared" si="120"/>
        <v>0</v>
      </c>
      <c r="P1101" s="38">
        <f t="shared" si="121"/>
        <v>0</v>
      </c>
      <c r="Q1101" s="38">
        <f t="shared" si="122"/>
        <v>0</v>
      </c>
      <c r="R1101" s="38">
        <f t="shared" si="123"/>
        <v>0</v>
      </c>
      <c r="S1101" s="38">
        <f t="shared" si="124"/>
        <v>2</v>
      </c>
      <c r="T1101" s="28">
        <f t="shared" si="125"/>
        <v>0</v>
      </c>
    </row>
    <row r="1102" spans="1:20">
      <c r="A1102" s="28" t="str">
        <f t="shared" si="119"/>
        <v>L0544471</v>
      </c>
      <c r="B1102" s="30" t="s">
        <v>2926</v>
      </c>
      <c r="C1102" s="30" t="s">
        <v>2609</v>
      </c>
      <c r="D1102" s="30" t="s">
        <v>2606</v>
      </c>
      <c r="E1102" s="30"/>
      <c r="F1102" s="30" t="s">
        <v>2927</v>
      </c>
      <c r="G1102" s="35">
        <v>4</v>
      </c>
      <c r="H1102" s="30" t="s">
        <v>2998</v>
      </c>
      <c r="I1102" s="28">
        <v>1</v>
      </c>
      <c r="J1102" s="29"/>
      <c r="K1102" s="29"/>
      <c r="L1102" s="29"/>
      <c r="M1102" s="29"/>
      <c r="N1102" s="29">
        <v>1</v>
      </c>
      <c r="O1102" s="38">
        <f t="shared" si="120"/>
        <v>0</v>
      </c>
      <c r="P1102" s="38">
        <f t="shared" si="121"/>
        <v>0</v>
      </c>
      <c r="Q1102" s="38">
        <f t="shared" si="122"/>
        <v>0</v>
      </c>
      <c r="R1102" s="38">
        <f t="shared" si="123"/>
        <v>0</v>
      </c>
      <c r="S1102" s="38">
        <f t="shared" si="124"/>
        <v>4</v>
      </c>
      <c r="T1102" s="28">
        <f t="shared" si="125"/>
        <v>0</v>
      </c>
    </row>
    <row r="1103" spans="1:20">
      <c r="A1103" s="28" t="str">
        <f t="shared" si="119"/>
        <v>L0448017</v>
      </c>
      <c r="B1103" s="30" t="s">
        <v>2928</v>
      </c>
      <c r="C1103" s="30" t="s">
        <v>2609</v>
      </c>
      <c r="D1103" s="30" t="s">
        <v>2606</v>
      </c>
      <c r="E1103" s="30"/>
      <c r="F1103" s="30" t="s">
        <v>2929</v>
      </c>
      <c r="G1103" s="35">
        <v>4</v>
      </c>
      <c r="H1103" s="30" t="s">
        <v>2998</v>
      </c>
      <c r="I1103" s="28">
        <v>1</v>
      </c>
      <c r="J1103" s="29"/>
      <c r="K1103" s="29"/>
      <c r="L1103" s="29"/>
      <c r="M1103" s="29"/>
      <c r="N1103" s="29">
        <v>1</v>
      </c>
      <c r="O1103" s="38">
        <f t="shared" si="120"/>
        <v>0</v>
      </c>
      <c r="P1103" s="38">
        <f t="shared" si="121"/>
        <v>0</v>
      </c>
      <c r="Q1103" s="38">
        <f t="shared" si="122"/>
        <v>0</v>
      </c>
      <c r="R1103" s="38">
        <f t="shared" si="123"/>
        <v>0</v>
      </c>
      <c r="S1103" s="38">
        <f t="shared" si="124"/>
        <v>4</v>
      </c>
      <c r="T1103" s="28">
        <f t="shared" si="125"/>
        <v>0</v>
      </c>
    </row>
    <row r="1104" spans="1:20">
      <c r="A1104" s="28" t="str">
        <f t="shared" si="119"/>
        <v>L0568311</v>
      </c>
      <c r="B1104" s="30" t="s">
        <v>2708</v>
      </c>
      <c r="C1104" s="30" t="s">
        <v>2609</v>
      </c>
      <c r="D1104" s="30" t="s">
        <v>2606</v>
      </c>
      <c r="E1104" s="30"/>
      <c r="F1104" s="30" t="s">
        <v>2709</v>
      </c>
      <c r="G1104" s="35">
        <v>2</v>
      </c>
      <c r="H1104" s="30" t="s">
        <v>2998</v>
      </c>
      <c r="I1104" s="28">
        <v>1</v>
      </c>
      <c r="J1104" s="29"/>
      <c r="K1104" s="29"/>
      <c r="L1104" s="29"/>
      <c r="M1104" s="29"/>
      <c r="N1104" s="29">
        <v>1</v>
      </c>
      <c r="O1104" s="38">
        <f t="shared" si="120"/>
        <v>0</v>
      </c>
      <c r="P1104" s="38">
        <f t="shared" si="121"/>
        <v>0</v>
      </c>
      <c r="Q1104" s="38">
        <f t="shared" si="122"/>
        <v>0</v>
      </c>
      <c r="R1104" s="38">
        <f t="shared" si="123"/>
        <v>0</v>
      </c>
      <c r="S1104" s="38">
        <f t="shared" si="124"/>
        <v>2</v>
      </c>
      <c r="T1104" s="28">
        <f t="shared" si="125"/>
        <v>0</v>
      </c>
    </row>
    <row r="1105" spans="1:20">
      <c r="A1105" s="28" t="str">
        <f t="shared" si="119"/>
        <v>L0417110</v>
      </c>
      <c r="B1105" s="30" t="s">
        <v>2710</v>
      </c>
      <c r="C1105" s="30" t="s">
        <v>2609</v>
      </c>
      <c r="D1105" s="30" t="s">
        <v>2619</v>
      </c>
      <c r="E1105" s="30" t="s">
        <v>309</v>
      </c>
      <c r="F1105" s="30" t="s">
        <v>2711</v>
      </c>
      <c r="G1105" s="35">
        <v>2</v>
      </c>
      <c r="H1105" s="30" t="s">
        <v>2998</v>
      </c>
      <c r="I1105" s="28">
        <v>1</v>
      </c>
      <c r="J1105" s="29"/>
      <c r="K1105" s="29"/>
      <c r="L1105" s="29"/>
      <c r="M1105" s="29"/>
      <c r="N1105" s="29">
        <v>1</v>
      </c>
      <c r="O1105" s="38">
        <f t="shared" si="120"/>
        <v>0</v>
      </c>
      <c r="P1105" s="38">
        <f t="shared" si="121"/>
        <v>0</v>
      </c>
      <c r="Q1105" s="38">
        <f t="shared" si="122"/>
        <v>0</v>
      </c>
      <c r="R1105" s="38">
        <f t="shared" si="123"/>
        <v>0</v>
      </c>
      <c r="S1105" s="38">
        <f t="shared" si="124"/>
        <v>2</v>
      </c>
      <c r="T1105" s="28">
        <f t="shared" si="125"/>
        <v>0</v>
      </c>
    </row>
    <row r="1106" spans="1:20">
      <c r="A1106" s="28" t="str">
        <f t="shared" si="119"/>
        <v>L0568126</v>
      </c>
      <c r="B1106" s="30" t="s">
        <v>2712</v>
      </c>
      <c r="C1106" s="30" t="s">
        <v>2609</v>
      </c>
      <c r="D1106" s="30" t="s">
        <v>2606</v>
      </c>
      <c r="E1106" s="30"/>
      <c r="F1106" s="30" t="s">
        <v>2713</v>
      </c>
      <c r="G1106" s="35">
        <v>1</v>
      </c>
      <c r="H1106" s="30" t="s">
        <v>2998</v>
      </c>
      <c r="I1106" s="28">
        <v>1</v>
      </c>
      <c r="J1106" s="29"/>
      <c r="K1106" s="29"/>
      <c r="L1106" s="29"/>
      <c r="M1106" s="29"/>
      <c r="N1106" s="29">
        <v>1</v>
      </c>
      <c r="O1106" s="38">
        <f t="shared" si="120"/>
        <v>0</v>
      </c>
      <c r="P1106" s="38">
        <f t="shared" si="121"/>
        <v>0</v>
      </c>
      <c r="Q1106" s="38">
        <f t="shared" si="122"/>
        <v>0</v>
      </c>
      <c r="R1106" s="38">
        <f t="shared" si="123"/>
        <v>0</v>
      </c>
      <c r="S1106" s="38">
        <f t="shared" si="124"/>
        <v>1</v>
      </c>
      <c r="T1106" s="28">
        <f t="shared" si="125"/>
        <v>0</v>
      </c>
    </row>
    <row r="1107" spans="1:20">
      <c r="A1107" s="28" t="str">
        <f t="shared" si="119"/>
        <v>L0417184</v>
      </c>
      <c r="B1107" s="30" t="s">
        <v>2714</v>
      </c>
      <c r="C1107" s="30" t="s">
        <v>2609</v>
      </c>
      <c r="D1107" s="30" t="s">
        <v>2595</v>
      </c>
      <c r="E1107" s="30" t="s">
        <v>309</v>
      </c>
      <c r="F1107" s="30" t="s">
        <v>2715</v>
      </c>
      <c r="G1107" s="35">
        <v>1</v>
      </c>
      <c r="H1107" s="30" t="s">
        <v>2998</v>
      </c>
      <c r="I1107" s="28">
        <v>1</v>
      </c>
      <c r="J1107" s="29"/>
      <c r="K1107" s="29"/>
      <c r="L1107" s="29"/>
      <c r="M1107" s="29"/>
      <c r="N1107" s="29">
        <v>1</v>
      </c>
      <c r="O1107" s="38">
        <f t="shared" si="120"/>
        <v>0</v>
      </c>
      <c r="P1107" s="38">
        <f t="shared" si="121"/>
        <v>0</v>
      </c>
      <c r="Q1107" s="38">
        <f t="shared" si="122"/>
        <v>0</v>
      </c>
      <c r="R1107" s="38">
        <f t="shared" si="123"/>
        <v>0</v>
      </c>
      <c r="S1107" s="38">
        <f t="shared" si="124"/>
        <v>1</v>
      </c>
      <c r="T1107" s="28">
        <f t="shared" si="125"/>
        <v>0</v>
      </c>
    </row>
    <row r="1108" spans="1:20">
      <c r="A1108" s="28" t="str">
        <f t="shared" si="119"/>
        <v>L0568127</v>
      </c>
      <c r="B1108" s="30" t="s">
        <v>2716</v>
      </c>
      <c r="C1108" s="30" t="s">
        <v>2609</v>
      </c>
      <c r="D1108" s="30" t="s">
        <v>2606</v>
      </c>
      <c r="E1108" s="30"/>
      <c r="F1108" s="30" t="s">
        <v>2717</v>
      </c>
      <c r="G1108" s="35">
        <v>1</v>
      </c>
      <c r="H1108" s="30" t="s">
        <v>2998</v>
      </c>
      <c r="I1108" s="28">
        <v>1</v>
      </c>
      <c r="J1108" s="29"/>
      <c r="K1108" s="29"/>
      <c r="L1108" s="29"/>
      <c r="M1108" s="29"/>
      <c r="N1108" s="29">
        <v>1</v>
      </c>
      <c r="O1108" s="38">
        <f t="shared" si="120"/>
        <v>0</v>
      </c>
      <c r="P1108" s="38">
        <f t="shared" si="121"/>
        <v>0</v>
      </c>
      <c r="Q1108" s="38">
        <f t="shared" si="122"/>
        <v>0</v>
      </c>
      <c r="R1108" s="38">
        <f t="shared" si="123"/>
        <v>0</v>
      </c>
      <c r="S1108" s="38">
        <f t="shared" si="124"/>
        <v>1</v>
      </c>
      <c r="T1108" s="28">
        <f t="shared" si="125"/>
        <v>0</v>
      </c>
    </row>
    <row r="1109" spans="1:20">
      <c r="A1109" s="28" t="str">
        <f t="shared" si="119"/>
        <v>L0417183</v>
      </c>
      <c r="B1109" s="30" t="s">
        <v>2718</v>
      </c>
      <c r="C1109" s="30" t="s">
        <v>2609</v>
      </c>
      <c r="D1109" s="30" t="s">
        <v>2595</v>
      </c>
      <c r="E1109" s="30" t="s">
        <v>309</v>
      </c>
      <c r="F1109" s="30" t="s">
        <v>2719</v>
      </c>
      <c r="G1109" s="35">
        <v>1</v>
      </c>
      <c r="H1109" s="30" t="s">
        <v>2998</v>
      </c>
      <c r="I1109" s="28">
        <v>1</v>
      </c>
      <c r="J1109" s="29"/>
      <c r="K1109" s="29"/>
      <c r="L1109" s="29"/>
      <c r="M1109" s="29"/>
      <c r="N1109" s="29">
        <v>1</v>
      </c>
      <c r="O1109" s="38">
        <f t="shared" si="120"/>
        <v>0</v>
      </c>
      <c r="P1109" s="38">
        <f t="shared" si="121"/>
        <v>0</v>
      </c>
      <c r="Q1109" s="38">
        <f t="shared" si="122"/>
        <v>0</v>
      </c>
      <c r="R1109" s="38">
        <f t="shared" si="123"/>
        <v>0</v>
      </c>
      <c r="S1109" s="38">
        <f t="shared" si="124"/>
        <v>1</v>
      </c>
      <c r="T1109" s="28">
        <f t="shared" si="125"/>
        <v>0</v>
      </c>
    </row>
    <row r="1110" spans="1:20">
      <c r="A1110" s="28" t="str">
        <f t="shared" si="119"/>
        <v>L0486925SBK</v>
      </c>
      <c r="B1110" s="30" t="s">
        <v>2930</v>
      </c>
      <c r="C1110" s="30" t="s">
        <v>2609</v>
      </c>
      <c r="D1110" s="908" t="s">
        <v>2595</v>
      </c>
      <c r="E1110" s="30" t="s">
        <v>2852</v>
      </c>
      <c r="F1110" s="32" t="s">
        <v>2931</v>
      </c>
      <c r="G1110" s="33">
        <v>1</v>
      </c>
      <c r="H1110" s="30" t="s">
        <v>2998</v>
      </c>
      <c r="I1110" s="28">
        <v>1</v>
      </c>
      <c r="J1110" s="29"/>
      <c r="K1110" s="29"/>
      <c r="L1110" s="29"/>
      <c r="M1110" s="29"/>
      <c r="N1110" s="29">
        <v>1</v>
      </c>
      <c r="O1110" s="38">
        <f t="shared" si="120"/>
        <v>0</v>
      </c>
      <c r="P1110" s="38">
        <f t="shared" si="121"/>
        <v>0</v>
      </c>
      <c r="Q1110" s="38">
        <f t="shared" si="122"/>
        <v>0</v>
      </c>
      <c r="R1110" s="38">
        <f t="shared" si="123"/>
        <v>0</v>
      </c>
      <c r="S1110" s="38">
        <f t="shared" si="124"/>
        <v>1</v>
      </c>
      <c r="T1110" s="28">
        <f t="shared" si="125"/>
        <v>0</v>
      </c>
    </row>
    <row r="1111" spans="1:20">
      <c r="A1111" s="28" t="str">
        <f t="shared" si="119"/>
        <v>L0525469SBK</v>
      </c>
      <c r="B1111" s="30" t="s">
        <v>1926</v>
      </c>
      <c r="C1111" s="30" t="s">
        <v>2594</v>
      </c>
      <c r="D1111" s="908" t="s">
        <v>2595</v>
      </c>
      <c r="E1111" s="30" t="s">
        <v>2852</v>
      </c>
      <c r="F1111" s="32" t="s">
        <v>2723</v>
      </c>
      <c r="G1111" s="33">
        <v>1</v>
      </c>
      <c r="H1111" s="30" t="s">
        <v>2998</v>
      </c>
      <c r="I1111" s="28">
        <v>1</v>
      </c>
      <c r="J1111" s="29"/>
      <c r="K1111" s="29"/>
      <c r="L1111" s="29"/>
      <c r="M1111" s="29"/>
      <c r="N1111" s="29">
        <v>1</v>
      </c>
      <c r="O1111" s="38">
        <f t="shared" si="120"/>
        <v>0</v>
      </c>
      <c r="P1111" s="38">
        <f t="shared" si="121"/>
        <v>0</v>
      </c>
      <c r="Q1111" s="38">
        <f t="shared" si="122"/>
        <v>0</v>
      </c>
      <c r="R1111" s="38">
        <f t="shared" si="123"/>
        <v>0</v>
      </c>
      <c r="S1111" s="38">
        <f t="shared" si="124"/>
        <v>1</v>
      </c>
      <c r="T1111" s="28">
        <f t="shared" si="125"/>
        <v>0</v>
      </c>
    </row>
    <row r="1112" spans="1:20">
      <c r="A1112" s="28" t="str">
        <f t="shared" si="119"/>
        <v>L0525470SBK</v>
      </c>
      <c r="B1112" s="30" t="s">
        <v>2724</v>
      </c>
      <c r="C1112" s="30" t="s">
        <v>2594</v>
      </c>
      <c r="D1112" s="908" t="s">
        <v>2595</v>
      </c>
      <c r="E1112" s="30" t="s">
        <v>2852</v>
      </c>
      <c r="F1112" s="32" t="s">
        <v>2725</v>
      </c>
      <c r="G1112" s="33">
        <v>1</v>
      </c>
      <c r="H1112" s="30" t="s">
        <v>2998</v>
      </c>
      <c r="I1112" s="28">
        <v>1</v>
      </c>
      <c r="J1112" s="29"/>
      <c r="K1112" s="29"/>
      <c r="L1112" s="29"/>
      <c r="M1112" s="29"/>
      <c r="N1112" s="29">
        <v>1</v>
      </c>
      <c r="O1112" s="38">
        <f t="shared" si="120"/>
        <v>0</v>
      </c>
      <c r="P1112" s="38">
        <f t="shared" si="121"/>
        <v>0</v>
      </c>
      <c r="Q1112" s="38">
        <f t="shared" si="122"/>
        <v>0</v>
      </c>
      <c r="R1112" s="38">
        <f t="shared" si="123"/>
        <v>0</v>
      </c>
      <c r="S1112" s="38">
        <f t="shared" si="124"/>
        <v>1</v>
      </c>
      <c r="T1112" s="28">
        <f t="shared" si="125"/>
        <v>0</v>
      </c>
    </row>
    <row r="1113" spans="1:20">
      <c r="A1113" s="28" t="str">
        <f t="shared" si="119"/>
        <v>L0486935SBK</v>
      </c>
      <c r="B1113" s="30" t="s">
        <v>2932</v>
      </c>
      <c r="C1113" s="30" t="s">
        <v>2594</v>
      </c>
      <c r="D1113" s="908" t="s">
        <v>2595</v>
      </c>
      <c r="E1113" s="30" t="s">
        <v>2852</v>
      </c>
      <c r="F1113" s="32" t="s">
        <v>2933</v>
      </c>
      <c r="G1113" s="33">
        <v>1</v>
      </c>
      <c r="H1113" s="30" t="s">
        <v>2998</v>
      </c>
      <c r="I1113" s="28">
        <v>1</v>
      </c>
      <c r="J1113" s="29"/>
      <c r="K1113" s="29"/>
      <c r="L1113" s="29"/>
      <c r="M1113" s="29"/>
      <c r="N1113" s="29">
        <v>1</v>
      </c>
      <c r="O1113" s="38">
        <f t="shared" si="120"/>
        <v>0</v>
      </c>
      <c r="P1113" s="38">
        <f t="shared" si="121"/>
        <v>0</v>
      </c>
      <c r="Q1113" s="38">
        <f t="shared" si="122"/>
        <v>0</v>
      </c>
      <c r="R1113" s="38">
        <f t="shared" si="123"/>
        <v>0</v>
      </c>
      <c r="S1113" s="38">
        <f t="shared" si="124"/>
        <v>1</v>
      </c>
      <c r="T1113" s="28">
        <f t="shared" si="125"/>
        <v>0</v>
      </c>
    </row>
    <row r="1114" spans="1:20">
      <c r="A1114" s="28" t="str">
        <f t="shared" si="119"/>
        <v>L0474316</v>
      </c>
      <c r="B1114" s="30" t="s">
        <v>2934</v>
      </c>
      <c r="C1114" s="32" t="s">
        <v>2639</v>
      </c>
      <c r="D1114" s="909" t="s">
        <v>2619</v>
      </c>
      <c r="E1114" s="30"/>
      <c r="F1114" s="30" t="s">
        <v>2935</v>
      </c>
      <c r="G1114" s="35">
        <v>1</v>
      </c>
      <c r="H1114" s="30" t="s">
        <v>2998</v>
      </c>
      <c r="I1114" s="28">
        <v>1</v>
      </c>
      <c r="J1114" s="29"/>
      <c r="K1114" s="29"/>
      <c r="L1114" s="29"/>
      <c r="M1114" s="29"/>
      <c r="N1114" s="29">
        <v>1</v>
      </c>
      <c r="O1114" s="38">
        <f t="shared" si="120"/>
        <v>0</v>
      </c>
      <c r="P1114" s="38">
        <f t="shared" si="121"/>
        <v>0</v>
      </c>
      <c r="Q1114" s="38">
        <f t="shared" si="122"/>
        <v>0</v>
      </c>
      <c r="R1114" s="38">
        <f t="shared" si="123"/>
        <v>0</v>
      </c>
      <c r="S1114" s="38">
        <f t="shared" si="124"/>
        <v>1</v>
      </c>
      <c r="T1114" s="28">
        <f t="shared" si="125"/>
        <v>0</v>
      </c>
    </row>
    <row r="1115" spans="1:20">
      <c r="A1115" s="28" t="str">
        <f t="shared" si="119"/>
        <v>L0533669</v>
      </c>
      <c r="B1115" s="30" t="s">
        <v>2936</v>
      </c>
      <c r="C1115" s="30" t="s">
        <v>2639</v>
      </c>
      <c r="D1115" s="909" t="s">
        <v>2595</v>
      </c>
      <c r="E1115" s="30"/>
      <c r="F1115" s="30" t="s">
        <v>2937</v>
      </c>
      <c r="G1115" s="35">
        <v>1</v>
      </c>
      <c r="H1115" s="30" t="s">
        <v>2998</v>
      </c>
      <c r="I1115" s="28">
        <v>1</v>
      </c>
      <c r="J1115" s="29"/>
      <c r="K1115" s="29"/>
      <c r="L1115" s="29"/>
      <c r="M1115" s="29"/>
      <c r="N1115" s="29">
        <v>1</v>
      </c>
      <c r="O1115" s="38">
        <f t="shared" si="120"/>
        <v>0</v>
      </c>
      <c r="P1115" s="38">
        <f t="shared" si="121"/>
        <v>0</v>
      </c>
      <c r="Q1115" s="38">
        <f t="shared" si="122"/>
        <v>0</v>
      </c>
      <c r="R1115" s="38">
        <f t="shared" si="123"/>
        <v>0</v>
      </c>
      <c r="S1115" s="38">
        <f t="shared" si="124"/>
        <v>1</v>
      </c>
      <c r="T1115" s="28">
        <f t="shared" si="125"/>
        <v>0</v>
      </c>
    </row>
    <row r="1116" spans="1:20">
      <c r="A1116" s="28" t="str">
        <f t="shared" si="119"/>
        <v>L0497155SBK</v>
      </c>
      <c r="B1116" s="30" t="s">
        <v>2732</v>
      </c>
      <c r="C1116" s="32" t="s">
        <v>2662</v>
      </c>
      <c r="D1116" s="909" t="s">
        <v>2606</v>
      </c>
      <c r="E1116" s="30" t="s">
        <v>2852</v>
      </c>
      <c r="F1116" s="30" t="s">
        <v>2733</v>
      </c>
      <c r="G1116" s="35">
        <v>1</v>
      </c>
      <c r="H1116" s="30" t="s">
        <v>2998</v>
      </c>
      <c r="I1116" s="28">
        <v>1</v>
      </c>
      <c r="J1116" s="29"/>
      <c r="K1116" s="29"/>
      <c r="L1116" s="29"/>
      <c r="M1116" s="29"/>
      <c r="N1116" s="29">
        <v>1</v>
      </c>
      <c r="O1116" s="38">
        <f t="shared" si="120"/>
        <v>0</v>
      </c>
      <c r="P1116" s="38">
        <f t="shared" si="121"/>
        <v>0</v>
      </c>
      <c r="Q1116" s="38">
        <f t="shared" si="122"/>
        <v>0</v>
      </c>
      <c r="R1116" s="38">
        <f t="shared" si="123"/>
        <v>0</v>
      </c>
      <c r="S1116" s="38">
        <f t="shared" si="124"/>
        <v>1</v>
      </c>
      <c r="T1116" s="28">
        <f t="shared" si="125"/>
        <v>0</v>
      </c>
    </row>
    <row r="1117" spans="1:20">
      <c r="A1117" s="28" t="str">
        <f t="shared" si="119"/>
        <v>L0474562</v>
      </c>
      <c r="B1117" s="30" t="s">
        <v>2734</v>
      </c>
      <c r="C1117" s="30" t="s">
        <v>2594</v>
      </c>
      <c r="D1117" s="30" t="s">
        <v>2619</v>
      </c>
      <c r="E1117" s="30"/>
      <c r="F1117" s="30" t="s">
        <v>2735</v>
      </c>
      <c r="G1117" s="35">
        <v>1</v>
      </c>
      <c r="H1117" s="30" t="s">
        <v>2998</v>
      </c>
      <c r="I1117" s="28">
        <v>1</v>
      </c>
      <c r="J1117" s="29"/>
      <c r="K1117" s="29"/>
      <c r="L1117" s="29"/>
      <c r="M1117" s="29"/>
      <c r="N1117" s="29">
        <v>1</v>
      </c>
      <c r="O1117" s="38">
        <f t="shared" si="120"/>
        <v>0</v>
      </c>
      <c r="P1117" s="38">
        <f t="shared" si="121"/>
        <v>0</v>
      </c>
      <c r="Q1117" s="38">
        <f t="shared" si="122"/>
        <v>0</v>
      </c>
      <c r="R1117" s="38">
        <f t="shared" si="123"/>
        <v>0</v>
      </c>
      <c r="S1117" s="38">
        <f t="shared" si="124"/>
        <v>1</v>
      </c>
      <c r="T1117" s="28">
        <f t="shared" si="125"/>
        <v>0</v>
      </c>
    </row>
    <row r="1118" spans="1:20">
      <c r="A1118" s="28" t="str">
        <f t="shared" si="119"/>
        <v>L0491820</v>
      </c>
      <c r="B1118" s="30" t="s">
        <v>2736</v>
      </c>
      <c r="C1118" s="30" t="s">
        <v>2594</v>
      </c>
      <c r="D1118" s="30" t="s">
        <v>2595</v>
      </c>
      <c r="E1118" s="30"/>
      <c r="F1118" s="30" t="s">
        <v>2737</v>
      </c>
      <c r="G1118" s="35">
        <v>1</v>
      </c>
      <c r="H1118" s="30" t="s">
        <v>2998</v>
      </c>
      <c r="I1118" s="28">
        <v>1</v>
      </c>
      <c r="J1118" s="29"/>
      <c r="K1118" s="29"/>
      <c r="L1118" s="29"/>
      <c r="M1118" s="29"/>
      <c r="N1118" s="29">
        <v>1</v>
      </c>
      <c r="O1118" s="38">
        <f t="shared" si="120"/>
        <v>0</v>
      </c>
      <c r="P1118" s="38">
        <f t="shared" si="121"/>
        <v>0</v>
      </c>
      <c r="Q1118" s="38">
        <f t="shared" si="122"/>
        <v>0</v>
      </c>
      <c r="R1118" s="38">
        <f t="shared" si="123"/>
        <v>0</v>
      </c>
      <c r="S1118" s="38">
        <f t="shared" si="124"/>
        <v>1</v>
      </c>
      <c r="T1118" s="28">
        <f t="shared" si="125"/>
        <v>0</v>
      </c>
    </row>
    <row r="1119" spans="1:20">
      <c r="A1119" s="28" t="str">
        <f t="shared" si="119"/>
        <v>L0495306</v>
      </c>
      <c r="B1119" s="30" t="s">
        <v>2738</v>
      </c>
      <c r="C1119" s="30" t="s">
        <v>2594</v>
      </c>
      <c r="D1119" s="30" t="s">
        <v>2606</v>
      </c>
      <c r="E1119" s="30"/>
      <c r="F1119" s="30" t="s">
        <v>2739</v>
      </c>
      <c r="G1119" s="35">
        <v>1</v>
      </c>
      <c r="H1119" s="30" t="s">
        <v>2998</v>
      </c>
      <c r="I1119" s="28">
        <v>1</v>
      </c>
      <c r="J1119" s="29"/>
      <c r="K1119" s="29"/>
      <c r="L1119" s="29"/>
      <c r="M1119" s="29"/>
      <c r="N1119" s="29">
        <v>1</v>
      </c>
      <c r="O1119" s="38">
        <f t="shared" si="120"/>
        <v>0</v>
      </c>
      <c r="P1119" s="38">
        <f t="shared" si="121"/>
        <v>0</v>
      </c>
      <c r="Q1119" s="38">
        <f t="shared" si="122"/>
        <v>0</v>
      </c>
      <c r="R1119" s="38">
        <f t="shared" si="123"/>
        <v>0</v>
      </c>
      <c r="S1119" s="38">
        <f t="shared" si="124"/>
        <v>1</v>
      </c>
      <c r="T1119" s="28">
        <f t="shared" si="125"/>
        <v>0</v>
      </c>
    </row>
    <row r="1120" spans="1:20">
      <c r="A1120" s="28" t="str">
        <f t="shared" si="119"/>
        <v>L0474563</v>
      </c>
      <c r="B1120" s="30" t="s">
        <v>2740</v>
      </c>
      <c r="C1120" s="30" t="s">
        <v>2594</v>
      </c>
      <c r="D1120" s="30" t="s">
        <v>2619</v>
      </c>
      <c r="E1120" s="30"/>
      <c r="F1120" s="30" t="s">
        <v>2741</v>
      </c>
      <c r="G1120" s="35">
        <v>1</v>
      </c>
      <c r="H1120" s="30" t="s">
        <v>2998</v>
      </c>
      <c r="I1120" s="28">
        <v>1</v>
      </c>
      <c r="J1120" s="29"/>
      <c r="K1120" s="29"/>
      <c r="L1120" s="29"/>
      <c r="M1120" s="29"/>
      <c r="N1120" s="29">
        <v>1</v>
      </c>
      <c r="O1120" s="38">
        <f t="shared" si="120"/>
        <v>0</v>
      </c>
      <c r="P1120" s="38">
        <f t="shared" si="121"/>
        <v>0</v>
      </c>
      <c r="Q1120" s="38">
        <f t="shared" si="122"/>
        <v>0</v>
      </c>
      <c r="R1120" s="38">
        <f t="shared" si="123"/>
        <v>0</v>
      </c>
      <c r="S1120" s="38">
        <f t="shared" si="124"/>
        <v>1</v>
      </c>
      <c r="T1120" s="28">
        <f t="shared" si="125"/>
        <v>0</v>
      </c>
    </row>
    <row r="1121" spans="1:20">
      <c r="A1121" s="28" t="str">
        <f t="shared" si="119"/>
        <v>L0474556</v>
      </c>
      <c r="B1121" s="30" t="s">
        <v>2742</v>
      </c>
      <c r="C1121" s="30" t="s">
        <v>2594</v>
      </c>
      <c r="D1121" s="30" t="s">
        <v>2619</v>
      </c>
      <c r="E1121" s="30"/>
      <c r="F1121" s="30" t="s">
        <v>2743</v>
      </c>
      <c r="G1121" s="35">
        <v>1</v>
      </c>
      <c r="H1121" s="30" t="s">
        <v>2998</v>
      </c>
      <c r="I1121" s="28">
        <v>1</v>
      </c>
      <c r="J1121" s="29"/>
      <c r="K1121" s="29"/>
      <c r="L1121" s="29"/>
      <c r="M1121" s="29"/>
      <c r="N1121" s="29">
        <v>1</v>
      </c>
      <c r="O1121" s="38">
        <f t="shared" si="120"/>
        <v>0</v>
      </c>
      <c r="P1121" s="38">
        <f t="shared" si="121"/>
        <v>0</v>
      </c>
      <c r="Q1121" s="38">
        <f t="shared" si="122"/>
        <v>0</v>
      </c>
      <c r="R1121" s="38">
        <f t="shared" si="123"/>
        <v>0</v>
      </c>
      <c r="S1121" s="38">
        <f t="shared" si="124"/>
        <v>1</v>
      </c>
      <c r="T1121" s="28">
        <f t="shared" si="125"/>
        <v>0</v>
      </c>
    </row>
    <row r="1122" spans="1:20">
      <c r="A1122" s="28" t="str">
        <f t="shared" si="119"/>
        <v>L0491821</v>
      </c>
      <c r="B1122" s="30" t="s">
        <v>2744</v>
      </c>
      <c r="C1122" s="30" t="s">
        <v>2594</v>
      </c>
      <c r="D1122" s="30" t="s">
        <v>2595</v>
      </c>
      <c r="E1122" s="30"/>
      <c r="F1122" s="30" t="s">
        <v>2745</v>
      </c>
      <c r="G1122" s="35">
        <v>1</v>
      </c>
      <c r="H1122" s="30" t="s">
        <v>2998</v>
      </c>
      <c r="I1122" s="28">
        <v>1</v>
      </c>
      <c r="J1122" s="29"/>
      <c r="K1122" s="29"/>
      <c r="L1122" s="29"/>
      <c r="M1122" s="29"/>
      <c r="N1122" s="29">
        <v>1</v>
      </c>
      <c r="O1122" s="38">
        <f t="shared" si="120"/>
        <v>0</v>
      </c>
      <c r="P1122" s="38">
        <f t="shared" si="121"/>
        <v>0</v>
      </c>
      <c r="Q1122" s="38">
        <f t="shared" si="122"/>
        <v>0</v>
      </c>
      <c r="R1122" s="38">
        <f t="shared" si="123"/>
        <v>0</v>
      </c>
      <c r="S1122" s="38">
        <f t="shared" si="124"/>
        <v>1</v>
      </c>
      <c r="T1122" s="28">
        <f t="shared" si="125"/>
        <v>0</v>
      </c>
    </row>
    <row r="1123" spans="1:20">
      <c r="A1123" s="28" t="str">
        <f t="shared" si="119"/>
        <v>L0495305</v>
      </c>
      <c r="B1123" s="30" t="s">
        <v>2746</v>
      </c>
      <c r="C1123" s="30" t="s">
        <v>2594</v>
      </c>
      <c r="D1123" s="30" t="s">
        <v>2606</v>
      </c>
      <c r="E1123" s="30"/>
      <c r="F1123" s="30" t="s">
        <v>2747</v>
      </c>
      <c r="G1123" s="35">
        <v>1</v>
      </c>
      <c r="H1123" s="30" t="s">
        <v>2998</v>
      </c>
      <c r="I1123" s="28">
        <v>1</v>
      </c>
      <c r="J1123" s="29"/>
      <c r="K1123" s="29"/>
      <c r="L1123" s="29"/>
      <c r="M1123" s="29"/>
      <c r="N1123" s="29">
        <v>1</v>
      </c>
      <c r="O1123" s="38">
        <f t="shared" si="120"/>
        <v>0</v>
      </c>
      <c r="P1123" s="38">
        <f t="shared" si="121"/>
        <v>0</v>
      </c>
      <c r="Q1123" s="38">
        <f t="shared" si="122"/>
        <v>0</v>
      </c>
      <c r="R1123" s="38">
        <f t="shared" si="123"/>
        <v>0</v>
      </c>
      <c r="S1123" s="38">
        <f t="shared" si="124"/>
        <v>1</v>
      </c>
      <c r="T1123" s="28">
        <f t="shared" si="125"/>
        <v>0</v>
      </c>
    </row>
    <row r="1124" spans="1:20">
      <c r="A1124" s="28" t="str">
        <f t="shared" si="119"/>
        <v>L0474559</v>
      </c>
      <c r="B1124" s="30" t="s">
        <v>2748</v>
      </c>
      <c r="C1124" s="30" t="s">
        <v>2594</v>
      </c>
      <c r="D1124" s="30" t="s">
        <v>2619</v>
      </c>
      <c r="E1124" s="30"/>
      <c r="F1124" s="30" t="s">
        <v>2749</v>
      </c>
      <c r="G1124" s="35">
        <v>1</v>
      </c>
      <c r="H1124" s="30" t="s">
        <v>2998</v>
      </c>
      <c r="I1124" s="28">
        <v>1</v>
      </c>
      <c r="J1124" s="29"/>
      <c r="K1124" s="29"/>
      <c r="L1124" s="29"/>
      <c r="M1124" s="29"/>
      <c r="N1124" s="29">
        <v>1</v>
      </c>
      <c r="O1124" s="38">
        <f t="shared" si="120"/>
        <v>0</v>
      </c>
      <c r="P1124" s="38">
        <f t="shared" si="121"/>
        <v>0</v>
      </c>
      <c r="Q1124" s="38">
        <f t="shared" si="122"/>
        <v>0</v>
      </c>
      <c r="R1124" s="38">
        <f t="shared" si="123"/>
        <v>0</v>
      </c>
      <c r="S1124" s="38">
        <f t="shared" si="124"/>
        <v>1</v>
      </c>
      <c r="T1124" s="28">
        <f t="shared" si="125"/>
        <v>0</v>
      </c>
    </row>
    <row r="1125" spans="1:20">
      <c r="A1125" s="28" t="str">
        <f t="shared" si="119"/>
        <v>L0492939</v>
      </c>
      <c r="B1125" s="30" t="s">
        <v>2750</v>
      </c>
      <c r="C1125" s="30" t="s">
        <v>2609</v>
      </c>
      <c r="D1125" s="30" t="s">
        <v>2595</v>
      </c>
      <c r="E1125" s="30"/>
      <c r="F1125" s="30" t="s">
        <v>2751</v>
      </c>
      <c r="G1125" s="35">
        <v>1</v>
      </c>
      <c r="H1125" s="30" t="s">
        <v>2998</v>
      </c>
      <c r="I1125" s="28">
        <v>1</v>
      </c>
      <c r="J1125" s="29"/>
      <c r="K1125" s="29"/>
      <c r="L1125" s="29"/>
      <c r="M1125" s="29"/>
      <c r="N1125" s="29">
        <v>1</v>
      </c>
      <c r="O1125" s="38">
        <f t="shared" si="120"/>
        <v>0</v>
      </c>
      <c r="P1125" s="38">
        <f t="shared" si="121"/>
        <v>0</v>
      </c>
      <c r="Q1125" s="38">
        <f t="shared" si="122"/>
        <v>0</v>
      </c>
      <c r="R1125" s="38">
        <f t="shared" si="123"/>
        <v>0</v>
      </c>
      <c r="S1125" s="38">
        <f t="shared" si="124"/>
        <v>1</v>
      </c>
      <c r="T1125" s="28">
        <f t="shared" si="125"/>
        <v>0</v>
      </c>
    </row>
    <row r="1126" spans="1:20">
      <c r="A1126" s="28" t="str">
        <f t="shared" si="119"/>
        <v>L0017067</v>
      </c>
      <c r="B1126" s="30" t="s">
        <v>2752</v>
      </c>
      <c r="C1126" s="30" t="s">
        <v>2609</v>
      </c>
      <c r="D1126" s="30" t="s">
        <v>2595</v>
      </c>
      <c r="E1126" s="30"/>
      <c r="F1126" s="30" t="s">
        <v>2753</v>
      </c>
      <c r="G1126" s="35">
        <v>2</v>
      </c>
      <c r="H1126" s="30" t="s">
        <v>2998</v>
      </c>
      <c r="I1126" s="28">
        <v>1</v>
      </c>
      <c r="J1126" s="29"/>
      <c r="K1126" s="29"/>
      <c r="L1126" s="29"/>
      <c r="M1126" s="29"/>
      <c r="N1126" s="29">
        <v>1</v>
      </c>
      <c r="O1126" s="38">
        <f t="shared" si="120"/>
        <v>0</v>
      </c>
      <c r="P1126" s="38">
        <f t="shared" si="121"/>
        <v>0</v>
      </c>
      <c r="Q1126" s="38">
        <f t="shared" si="122"/>
        <v>0</v>
      </c>
      <c r="R1126" s="38">
        <f t="shared" si="123"/>
        <v>0</v>
      </c>
      <c r="S1126" s="38">
        <f t="shared" si="124"/>
        <v>2</v>
      </c>
      <c r="T1126" s="28">
        <f t="shared" si="125"/>
        <v>0</v>
      </c>
    </row>
    <row r="1127" spans="1:20">
      <c r="A1127" s="28" t="str">
        <f t="shared" si="119"/>
        <v>L0017048</v>
      </c>
      <c r="B1127" s="30" t="s">
        <v>2754</v>
      </c>
      <c r="C1127" s="30" t="s">
        <v>2609</v>
      </c>
      <c r="D1127" s="30" t="s">
        <v>2606</v>
      </c>
      <c r="E1127" s="30"/>
      <c r="F1127" s="30" t="s">
        <v>2755</v>
      </c>
      <c r="G1127" s="35">
        <v>1</v>
      </c>
      <c r="H1127" s="30" t="s">
        <v>2998</v>
      </c>
      <c r="I1127" s="28">
        <v>1</v>
      </c>
      <c r="J1127" s="29"/>
      <c r="K1127" s="29"/>
      <c r="L1127" s="29"/>
      <c r="M1127" s="29"/>
      <c r="N1127" s="29">
        <v>1</v>
      </c>
      <c r="O1127" s="38">
        <f t="shared" si="120"/>
        <v>0</v>
      </c>
      <c r="P1127" s="38">
        <f t="shared" si="121"/>
        <v>0</v>
      </c>
      <c r="Q1127" s="38">
        <f t="shared" si="122"/>
        <v>0</v>
      </c>
      <c r="R1127" s="38">
        <f t="shared" si="123"/>
        <v>0</v>
      </c>
      <c r="S1127" s="38">
        <f t="shared" si="124"/>
        <v>1</v>
      </c>
      <c r="T1127" s="28">
        <f t="shared" si="125"/>
        <v>0</v>
      </c>
    </row>
    <row r="1128" spans="1:20">
      <c r="A1128" s="28" t="str">
        <f t="shared" si="119"/>
        <v>L0497154PVJ</v>
      </c>
      <c r="B1128" s="30" t="s">
        <v>2756</v>
      </c>
      <c r="C1128" s="30" t="s">
        <v>2594</v>
      </c>
      <c r="D1128" s="30" t="s">
        <v>2619</v>
      </c>
      <c r="E1128" s="30" t="s">
        <v>2596</v>
      </c>
      <c r="F1128" s="30" t="s">
        <v>2757</v>
      </c>
      <c r="G1128" s="35">
        <v>1</v>
      </c>
      <c r="H1128" s="30" t="s">
        <v>2998</v>
      </c>
      <c r="I1128" s="28">
        <v>1</v>
      </c>
      <c r="J1128" s="29"/>
      <c r="K1128" s="29"/>
      <c r="L1128" s="29"/>
      <c r="M1128" s="29"/>
      <c r="N1128" s="29">
        <v>1</v>
      </c>
      <c r="O1128" s="38">
        <f t="shared" si="120"/>
        <v>0</v>
      </c>
      <c r="P1128" s="38">
        <f t="shared" si="121"/>
        <v>0</v>
      </c>
      <c r="Q1128" s="38">
        <f t="shared" si="122"/>
        <v>0</v>
      </c>
      <c r="R1128" s="38">
        <f t="shared" si="123"/>
        <v>0</v>
      </c>
      <c r="S1128" s="38">
        <f t="shared" si="124"/>
        <v>1</v>
      </c>
      <c r="T1128" s="28">
        <f t="shared" si="125"/>
        <v>0</v>
      </c>
    </row>
    <row r="1129" spans="1:20">
      <c r="A1129" s="28" t="str">
        <f t="shared" si="119"/>
        <v>L0488010</v>
      </c>
      <c r="B1129" s="30" t="s">
        <v>2758</v>
      </c>
      <c r="C1129" s="30" t="s">
        <v>2609</v>
      </c>
      <c r="D1129" s="30" t="s">
        <v>2619</v>
      </c>
      <c r="E1129" s="30"/>
      <c r="F1129" s="30" t="s">
        <v>2759</v>
      </c>
      <c r="G1129" s="35">
        <v>2</v>
      </c>
      <c r="H1129" s="30" t="s">
        <v>2998</v>
      </c>
      <c r="I1129" s="28">
        <v>1</v>
      </c>
      <c r="J1129" s="29"/>
      <c r="K1129" s="29"/>
      <c r="L1129" s="29"/>
      <c r="M1129" s="29"/>
      <c r="N1129" s="29">
        <v>1</v>
      </c>
      <c r="O1129" s="38">
        <f t="shared" si="120"/>
        <v>0</v>
      </c>
      <c r="P1129" s="38">
        <f t="shared" si="121"/>
        <v>0</v>
      </c>
      <c r="Q1129" s="38">
        <f t="shared" si="122"/>
        <v>0</v>
      </c>
      <c r="R1129" s="38">
        <f t="shared" si="123"/>
        <v>0</v>
      </c>
      <c r="S1129" s="38">
        <f t="shared" si="124"/>
        <v>2</v>
      </c>
      <c r="T1129" s="28">
        <f t="shared" si="125"/>
        <v>0</v>
      </c>
    </row>
    <row r="1130" spans="1:20">
      <c r="A1130" s="28" t="str">
        <f t="shared" si="119"/>
        <v>L0477239</v>
      </c>
      <c r="B1130" s="30" t="s">
        <v>2760</v>
      </c>
      <c r="C1130" s="30" t="s">
        <v>2594</v>
      </c>
      <c r="D1130" s="30" t="s">
        <v>2606</v>
      </c>
      <c r="E1130" s="30"/>
      <c r="F1130" s="30" t="s">
        <v>2761</v>
      </c>
      <c r="G1130" s="35">
        <v>1</v>
      </c>
      <c r="H1130" s="30" t="s">
        <v>2998</v>
      </c>
      <c r="I1130" s="28">
        <v>1</v>
      </c>
      <c r="J1130" s="29"/>
      <c r="K1130" s="29"/>
      <c r="L1130" s="29"/>
      <c r="M1130" s="29"/>
      <c r="N1130" s="29">
        <v>1</v>
      </c>
      <c r="O1130" s="38">
        <f t="shared" si="120"/>
        <v>0</v>
      </c>
      <c r="P1130" s="38">
        <f t="shared" si="121"/>
        <v>0</v>
      </c>
      <c r="Q1130" s="38">
        <f t="shared" si="122"/>
        <v>0</v>
      </c>
      <c r="R1130" s="38">
        <f t="shared" si="123"/>
        <v>0</v>
      </c>
      <c r="S1130" s="38">
        <f t="shared" si="124"/>
        <v>1</v>
      </c>
      <c r="T1130" s="28">
        <f t="shared" si="125"/>
        <v>0</v>
      </c>
    </row>
    <row r="1131" spans="1:20">
      <c r="A1131" s="28" t="str">
        <f t="shared" si="119"/>
        <v>L0486287</v>
      </c>
      <c r="B1131" s="30" t="s">
        <v>2762</v>
      </c>
      <c r="C1131" s="30" t="s">
        <v>2594</v>
      </c>
      <c r="D1131" s="30" t="s">
        <v>2606</v>
      </c>
      <c r="E1131" s="30"/>
      <c r="F1131" s="30" t="s">
        <v>2763</v>
      </c>
      <c r="G1131" s="35">
        <v>1</v>
      </c>
      <c r="H1131" s="30" t="s">
        <v>2998</v>
      </c>
      <c r="I1131" s="28">
        <v>1</v>
      </c>
      <c r="J1131" s="29"/>
      <c r="K1131" s="29"/>
      <c r="L1131" s="29"/>
      <c r="M1131" s="29"/>
      <c r="N1131" s="29">
        <v>1</v>
      </c>
      <c r="O1131" s="38">
        <f t="shared" si="120"/>
        <v>0</v>
      </c>
      <c r="P1131" s="38">
        <f t="shared" si="121"/>
        <v>0</v>
      </c>
      <c r="Q1131" s="38">
        <f t="shared" si="122"/>
        <v>0</v>
      </c>
      <c r="R1131" s="38">
        <f t="shared" si="123"/>
        <v>0</v>
      </c>
      <c r="S1131" s="38">
        <f t="shared" si="124"/>
        <v>1</v>
      </c>
      <c r="T1131" s="28">
        <f t="shared" si="125"/>
        <v>0</v>
      </c>
    </row>
    <row r="1132" spans="1:20">
      <c r="A1132" s="28" t="str">
        <f t="shared" si="119"/>
        <v>L0386769SBK</v>
      </c>
      <c r="B1132" s="30" t="s">
        <v>2764</v>
      </c>
      <c r="C1132" s="30" t="s">
        <v>2594</v>
      </c>
      <c r="D1132" s="30" t="s">
        <v>2624</v>
      </c>
      <c r="E1132" s="30" t="s">
        <v>2852</v>
      </c>
      <c r="F1132" s="30" t="s">
        <v>2765</v>
      </c>
      <c r="G1132" s="35">
        <v>1</v>
      </c>
      <c r="H1132" s="30" t="s">
        <v>2998</v>
      </c>
      <c r="I1132" s="28">
        <v>1</v>
      </c>
      <c r="J1132" s="29"/>
      <c r="K1132" s="29"/>
      <c r="L1132" s="29"/>
      <c r="M1132" s="29"/>
      <c r="N1132" s="29">
        <v>1</v>
      </c>
      <c r="O1132" s="38">
        <f t="shared" si="120"/>
        <v>0</v>
      </c>
      <c r="P1132" s="38">
        <f t="shared" si="121"/>
        <v>0</v>
      </c>
      <c r="Q1132" s="38">
        <f t="shared" si="122"/>
        <v>0</v>
      </c>
      <c r="R1132" s="38">
        <f t="shared" si="123"/>
        <v>0</v>
      </c>
      <c r="S1132" s="38">
        <f t="shared" si="124"/>
        <v>1</v>
      </c>
      <c r="T1132" s="28">
        <f t="shared" si="125"/>
        <v>0</v>
      </c>
    </row>
    <row r="1133" spans="1:20">
      <c r="A1133" s="28" t="str">
        <f t="shared" si="119"/>
        <v>L0399816SBK</v>
      </c>
      <c r="B1133" s="30" t="s">
        <v>2766</v>
      </c>
      <c r="C1133" s="30" t="s">
        <v>2594</v>
      </c>
      <c r="D1133" s="30" t="s">
        <v>2624</v>
      </c>
      <c r="E1133" s="30" t="s">
        <v>2852</v>
      </c>
      <c r="F1133" s="30" t="s">
        <v>2767</v>
      </c>
      <c r="G1133" s="35">
        <v>1</v>
      </c>
      <c r="H1133" s="30" t="s">
        <v>2998</v>
      </c>
      <c r="I1133" s="28">
        <v>1</v>
      </c>
      <c r="J1133" s="29"/>
      <c r="K1133" s="29"/>
      <c r="L1133" s="29"/>
      <c r="M1133" s="29"/>
      <c r="N1133" s="29">
        <v>1</v>
      </c>
      <c r="O1133" s="38">
        <f t="shared" si="120"/>
        <v>0</v>
      </c>
      <c r="P1133" s="38">
        <f t="shared" si="121"/>
        <v>0</v>
      </c>
      <c r="Q1133" s="38">
        <f t="shared" si="122"/>
        <v>0</v>
      </c>
      <c r="R1133" s="38">
        <f t="shared" si="123"/>
        <v>0</v>
      </c>
      <c r="S1133" s="38">
        <f t="shared" si="124"/>
        <v>1</v>
      </c>
      <c r="T1133" s="28">
        <f t="shared" si="125"/>
        <v>0</v>
      </c>
    </row>
    <row r="1134" spans="1:20">
      <c r="A1134" s="28" t="str">
        <f t="shared" si="119"/>
        <v>L0386771SBK</v>
      </c>
      <c r="B1134" s="30" t="s">
        <v>2768</v>
      </c>
      <c r="C1134" s="30" t="s">
        <v>2594</v>
      </c>
      <c r="D1134" s="30" t="s">
        <v>2624</v>
      </c>
      <c r="E1134" s="30" t="s">
        <v>2852</v>
      </c>
      <c r="F1134" s="30" t="s">
        <v>2769</v>
      </c>
      <c r="G1134" s="35">
        <v>2</v>
      </c>
      <c r="H1134" s="30" t="s">
        <v>2998</v>
      </c>
      <c r="I1134" s="28">
        <v>1</v>
      </c>
      <c r="J1134" s="29"/>
      <c r="K1134" s="29"/>
      <c r="L1134" s="29"/>
      <c r="M1134" s="29"/>
      <c r="N1134" s="29">
        <v>1</v>
      </c>
      <c r="O1134" s="38">
        <f t="shared" si="120"/>
        <v>0</v>
      </c>
      <c r="P1134" s="38">
        <f t="shared" si="121"/>
        <v>0</v>
      </c>
      <c r="Q1134" s="38">
        <f t="shared" si="122"/>
        <v>0</v>
      </c>
      <c r="R1134" s="38">
        <f t="shared" si="123"/>
        <v>0</v>
      </c>
      <c r="S1134" s="38">
        <f t="shared" si="124"/>
        <v>2</v>
      </c>
      <c r="T1134" s="28">
        <f t="shared" si="125"/>
        <v>0</v>
      </c>
    </row>
    <row r="1135" spans="1:20">
      <c r="A1135" s="28" t="str">
        <f t="shared" si="119"/>
        <v>L0407219SBK</v>
      </c>
      <c r="B1135" s="30" t="s">
        <v>2770</v>
      </c>
      <c r="C1135" s="30" t="s">
        <v>2594</v>
      </c>
      <c r="D1135" s="30" t="s">
        <v>2624</v>
      </c>
      <c r="E1135" s="30" t="s">
        <v>2852</v>
      </c>
      <c r="F1135" s="30" t="s">
        <v>2771</v>
      </c>
      <c r="G1135" s="35">
        <v>4</v>
      </c>
      <c r="H1135" s="30" t="s">
        <v>2998</v>
      </c>
      <c r="I1135" s="28">
        <v>1</v>
      </c>
      <c r="J1135" s="29"/>
      <c r="K1135" s="29"/>
      <c r="L1135" s="29"/>
      <c r="M1135" s="29"/>
      <c r="N1135" s="29">
        <v>1</v>
      </c>
      <c r="O1135" s="38">
        <f t="shared" si="120"/>
        <v>0</v>
      </c>
      <c r="P1135" s="38">
        <f t="shared" si="121"/>
        <v>0</v>
      </c>
      <c r="Q1135" s="38">
        <f t="shared" si="122"/>
        <v>0</v>
      </c>
      <c r="R1135" s="38">
        <f t="shared" si="123"/>
        <v>0</v>
      </c>
      <c r="S1135" s="38">
        <f t="shared" si="124"/>
        <v>4</v>
      </c>
      <c r="T1135" s="28">
        <f t="shared" si="125"/>
        <v>0</v>
      </c>
    </row>
    <row r="1136" spans="1:20">
      <c r="A1136" s="28" t="str">
        <f t="shared" si="119"/>
        <v>L0474319PVJ</v>
      </c>
      <c r="B1136" s="30" t="s">
        <v>2772</v>
      </c>
      <c r="C1136" s="30" t="s">
        <v>2594</v>
      </c>
      <c r="D1136" s="30" t="s">
        <v>2606</v>
      </c>
      <c r="E1136" s="30" t="s">
        <v>2596</v>
      </c>
      <c r="F1136" s="30" t="s">
        <v>2773</v>
      </c>
      <c r="G1136" s="35">
        <v>1</v>
      </c>
      <c r="H1136" s="30" t="s">
        <v>2998</v>
      </c>
      <c r="I1136" s="28">
        <v>1</v>
      </c>
      <c r="J1136" s="29"/>
      <c r="K1136" s="29"/>
      <c r="L1136" s="29"/>
      <c r="M1136" s="29"/>
      <c r="N1136" s="29">
        <v>1</v>
      </c>
      <c r="O1136" s="38">
        <f t="shared" si="120"/>
        <v>0</v>
      </c>
      <c r="P1136" s="38">
        <f t="shared" si="121"/>
        <v>0</v>
      </c>
      <c r="Q1136" s="38">
        <f t="shared" si="122"/>
        <v>0</v>
      </c>
      <c r="R1136" s="38">
        <f t="shared" si="123"/>
        <v>0</v>
      </c>
      <c r="S1136" s="38">
        <f t="shared" si="124"/>
        <v>1</v>
      </c>
      <c r="T1136" s="28">
        <f t="shared" si="125"/>
        <v>0</v>
      </c>
    </row>
    <row r="1137" spans="1:20">
      <c r="A1137" s="28" t="str">
        <f t="shared" si="119"/>
        <v>L0565152SBK</v>
      </c>
      <c r="B1137" s="30" t="s">
        <v>2774</v>
      </c>
      <c r="C1137" s="30" t="s">
        <v>2609</v>
      </c>
      <c r="D1137" s="30" t="s">
        <v>2606</v>
      </c>
      <c r="E1137" s="30" t="s">
        <v>2852</v>
      </c>
      <c r="F1137" s="30" t="s">
        <v>2775</v>
      </c>
      <c r="G1137" s="34">
        <v>3</v>
      </c>
      <c r="H1137" s="30" t="s">
        <v>2998</v>
      </c>
      <c r="I1137" s="28">
        <v>1</v>
      </c>
      <c r="J1137" s="29"/>
      <c r="K1137" s="29"/>
      <c r="L1137" s="29"/>
      <c r="M1137" s="29"/>
      <c r="N1137" s="29">
        <v>1</v>
      </c>
      <c r="O1137" s="38">
        <f t="shared" si="120"/>
        <v>0</v>
      </c>
      <c r="P1137" s="38">
        <f t="shared" si="121"/>
        <v>0</v>
      </c>
      <c r="Q1137" s="38">
        <f t="shared" si="122"/>
        <v>0</v>
      </c>
      <c r="R1137" s="38">
        <f t="shared" si="123"/>
        <v>0</v>
      </c>
      <c r="S1137" s="38">
        <f t="shared" si="124"/>
        <v>3</v>
      </c>
      <c r="T1137" s="28">
        <f t="shared" si="125"/>
        <v>0</v>
      </c>
    </row>
    <row r="1138" spans="1:20">
      <c r="A1138" s="28" t="str">
        <f t="shared" si="119"/>
        <v>L0421491SBK</v>
      </c>
      <c r="B1138" s="30" t="s">
        <v>2776</v>
      </c>
      <c r="C1138" s="30" t="s">
        <v>2609</v>
      </c>
      <c r="D1138" s="30" t="s">
        <v>2606</v>
      </c>
      <c r="E1138" s="30" t="s">
        <v>2852</v>
      </c>
      <c r="F1138" s="30" t="s">
        <v>2777</v>
      </c>
      <c r="G1138" s="34">
        <v>3</v>
      </c>
      <c r="H1138" s="30" t="s">
        <v>2998</v>
      </c>
      <c r="I1138" s="28">
        <v>1</v>
      </c>
      <c r="J1138" s="29"/>
      <c r="K1138" s="29"/>
      <c r="L1138" s="29"/>
      <c r="M1138" s="29"/>
      <c r="N1138" s="29">
        <v>1</v>
      </c>
      <c r="O1138" s="38">
        <f t="shared" si="120"/>
        <v>0</v>
      </c>
      <c r="P1138" s="38">
        <f t="shared" si="121"/>
        <v>0</v>
      </c>
      <c r="Q1138" s="38">
        <f t="shared" si="122"/>
        <v>0</v>
      </c>
      <c r="R1138" s="38">
        <f t="shared" si="123"/>
        <v>0</v>
      </c>
      <c r="S1138" s="38">
        <f t="shared" si="124"/>
        <v>3</v>
      </c>
      <c r="T1138" s="28">
        <f t="shared" si="125"/>
        <v>0</v>
      </c>
    </row>
    <row r="1139" spans="1:20">
      <c r="A1139" s="28" t="str">
        <f t="shared" si="119"/>
        <v>L0565156SBK</v>
      </c>
      <c r="B1139" s="30" t="s">
        <v>2853</v>
      </c>
      <c r="C1139" s="30" t="s">
        <v>2609</v>
      </c>
      <c r="D1139" s="30" t="s">
        <v>2606</v>
      </c>
      <c r="E1139" s="30" t="s">
        <v>2852</v>
      </c>
      <c r="F1139" s="30" t="s">
        <v>2779</v>
      </c>
      <c r="G1139" s="34">
        <v>3</v>
      </c>
      <c r="H1139" s="30" t="s">
        <v>2998</v>
      </c>
      <c r="I1139" s="28">
        <v>1</v>
      </c>
      <c r="J1139" s="29"/>
      <c r="K1139" s="29"/>
      <c r="L1139" s="29"/>
      <c r="M1139" s="29"/>
      <c r="N1139" s="29">
        <v>1</v>
      </c>
      <c r="O1139" s="38">
        <f t="shared" si="120"/>
        <v>0</v>
      </c>
      <c r="P1139" s="38">
        <f t="shared" si="121"/>
        <v>0</v>
      </c>
      <c r="Q1139" s="38">
        <f t="shared" si="122"/>
        <v>0</v>
      </c>
      <c r="R1139" s="38">
        <f t="shared" si="123"/>
        <v>0</v>
      </c>
      <c r="S1139" s="38">
        <f t="shared" si="124"/>
        <v>3</v>
      </c>
      <c r="T1139" s="28">
        <f t="shared" si="125"/>
        <v>0</v>
      </c>
    </row>
    <row r="1140" spans="1:20">
      <c r="A1140" s="28" t="str">
        <f t="shared" si="119"/>
        <v>L0421492SBK</v>
      </c>
      <c r="B1140" s="30" t="s">
        <v>2780</v>
      </c>
      <c r="C1140" s="30" t="s">
        <v>2609</v>
      </c>
      <c r="D1140" s="30" t="s">
        <v>2606</v>
      </c>
      <c r="E1140" s="30" t="s">
        <v>2852</v>
      </c>
      <c r="F1140" s="30" t="s">
        <v>2781</v>
      </c>
      <c r="G1140" s="34">
        <v>3</v>
      </c>
      <c r="H1140" s="30" t="s">
        <v>2998</v>
      </c>
      <c r="I1140" s="28">
        <v>1</v>
      </c>
      <c r="J1140" s="29"/>
      <c r="K1140" s="29"/>
      <c r="L1140" s="29"/>
      <c r="M1140" s="29"/>
      <c r="N1140" s="29">
        <v>1</v>
      </c>
      <c r="O1140" s="38">
        <f t="shared" si="120"/>
        <v>0</v>
      </c>
      <c r="P1140" s="38">
        <f t="shared" si="121"/>
        <v>0</v>
      </c>
      <c r="Q1140" s="38">
        <f t="shared" si="122"/>
        <v>0</v>
      </c>
      <c r="R1140" s="38">
        <f t="shared" si="123"/>
        <v>0</v>
      </c>
      <c r="S1140" s="38">
        <f t="shared" si="124"/>
        <v>3</v>
      </c>
      <c r="T1140" s="28">
        <f t="shared" si="125"/>
        <v>0</v>
      </c>
    </row>
    <row r="1141" spans="1:20">
      <c r="A1141" s="28" t="str">
        <f t="shared" si="119"/>
        <v>L0514562SBK</v>
      </c>
      <c r="B1141" s="30" t="s">
        <v>2782</v>
      </c>
      <c r="C1141" s="30" t="s">
        <v>2609</v>
      </c>
      <c r="D1141" s="30" t="s">
        <v>2606</v>
      </c>
      <c r="E1141" s="30" t="s">
        <v>2852</v>
      </c>
      <c r="F1141" s="30" t="s">
        <v>2783</v>
      </c>
      <c r="G1141" s="34">
        <v>2</v>
      </c>
      <c r="H1141" s="30" t="s">
        <v>2998</v>
      </c>
      <c r="I1141" s="28">
        <v>1</v>
      </c>
      <c r="J1141" s="29"/>
      <c r="K1141" s="29"/>
      <c r="L1141" s="29"/>
      <c r="M1141" s="29"/>
      <c r="N1141" s="29">
        <v>1</v>
      </c>
      <c r="O1141" s="38">
        <f t="shared" si="120"/>
        <v>0</v>
      </c>
      <c r="P1141" s="38">
        <f t="shared" si="121"/>
        <v>0</v>
      </c>
      <c r="Q1141" s="38">
        <f t="shared" si="122"/>
        <v>0</v>
      </c>
      <c r="R1141" s="38">
        <f t="shared" si="123"/>
        <v>0</v>
      </c>
      <c r="S1141" s="38">
        <f t="shared" si="124"/>
        <v>2</v>
      </c>
      <c r="T1141" s="28">
        <f t="shared" si="125"/>
        <v>0</v>
      </c>
    </row>
    <row r="1142" spans="1:20">
      <c r="A1142" s="28" t="str">
        <f t="shared" si="119"/>
        <v>L0450193SBK</v>
      </c>
      <c r="B1142" s="30" t="s">
        <v>2784</v>
      </c>
      <c r="C1142" s="30" t="s">
        <v>2609</v>
      </c>
      <c r="D1142" s="30" t="s">
        <v>2606</v>
      </c>
      <c r="E1142" s="30" t="s">
        <v>2852</v>
      </c>
      <c r="F1142" s="30" t="s">
        <v>2785</v>
      </c>
      <c r="G1142" s="34">
        <v>1</v>
      </c>
      <c r="H1142" s="30" t="s">
        <v>2998</v>
      </c>
      <c r="I1142" s="28">
        <v>1</v>
      </c>
      <c r="J1142" s="29"/>
      <c r="K1142" s="29"/>
      <c r="L1142" s="29"/>
      <c r="M1142" s="29"/>
      <c r="N1142" s="29">
        <v>1</v>
      </c>
      <c r="O1142" s="38">
        <f t="shared" si="120"/>
        <v>0</v>
      </c>
      <c r="P1142" s="38">
        <f t="shared" si="121"/>
        <v>0</v>
      </c>
      <c r="Q1142" s="38">
        <f t="shared" si="122"/>
        <v>0</v>
      </c>
      <c r="R1142" s="38">
        <f t="shared" si="123"/>
        <v>0</v>
      </c>
      <c r="S1142" s="38">
        <f t="shared" si="124"/>
        <v>1</v>
      </c>
      <c r="T1142" s="28">
        <f t="shared" si="125"/>
        <v>0</v>
      </c>
    </row>
    <row r="1143" spans="1:20">
      <c r="A1143" s="28" t="str">
        <f t="shared" si="119"/>
        <v>L0473505</v>
      </c>
      <c r="B1143" s="30" t="s">
        <v>2786</v>
      </c>
      <c r="C1143" s="30" t="s">
        <v>2594</v>
      </c>
      <c r="D1143" s="30" t="s">
        <v>2619</v>
      </c>
      <c r="E1143" s="30"/>
      <c r="F1143" s="30" t="s">
        <v>2787</v>
      </c>
      <c r="G1143" s="34">
        <v>1</v>
      </c>
      <c r="H1143" s="30" t="s">
        <v>2998</v>
      </c>
      <c r="I1143" s="28">
        <v>1</v>
      </c>
      <c r="J1143" s="29"/>
      <c r="K1143" s="29"/>
      <c r="L1143" s="29"/>
      <c r="M1143" s="29"/>
      <c r="N1143" s="29">
        <v>1</v>
      </c>
      <c r="O1143" s="38">
        <f t="shared" si="120"/>
        <v>0</v>
      </c>
      <c r="P1143" s="38">
        <f t="shared" si="121"/>
        <v>0</v>
      </c>
      <c r="Q1143" s="38">
        <f t="shared" si="122"/>
        <v>0</v>
      </c>
      <c r="R1143" s="38">
        <f t="shared" si="123"/>
        <v>0</v>
      </c>
      <c r="S1143" s="38">
        <f t="shared" si="124"/>
        <v>1</v>
      </c>
      <c r="T1143" s="28">
        <f t="shared" si="125"/>
        <v>0</v>
      </c>
    </row>
    <row r="1144" spans="1:20">
      <c r="A1144" s="28" t="str">
        <f t="shared" si="119"/>
        <v>L0509111</v>
      </c>
      <c r="B1144" s="30" t="s">
        <v>2938</v>
      </c>
      <c r="C1144" s="30" t="s">
        <v>2609</v>
      </c>
      <c r="D1144" s="30" t="s">
        <v>2595</v>
      </c>
      <c r="E1144" s="30"/>
      <c r="F1144" s="30" t="s">
        <v>2939</v>
      </c>
      <c r="G1144" s="34">
        <v>1</v>
      </c>
      <c r="H1144" s="30" t="s">
        <v>2998</v>
      </c>
      <c r="I1144" s="28">
        <v>1</v>
      </c>
      <c r="J1144" s="29"/>
      <c r="K1144" s="29"/>
      <c r="L1144" s="29"/>
      <c r="M1144" s="29"/>
      <c r="N1144" s="29">
        <v>1</v>
      </c>
      <c r="O1144" s="38">
        <f t="shared" si="120"/>
        <v>0</v>
      </c>
      <c r="P1144" s="38">
        <f t="shared" si="121"/>
        <v>0</v>
      </c>
      <c r="Q1144" s="38">
        <f t="shared" si="122"/>
        <v>0</v>
      </c>
      <c r="R1144" s="38">
        <f t="shared" si="123"/>
        <v>0</v>
      </c>
      <c r="S1144" s="38">
        <f t="shared" si="124"/>
        <v>1</v>
      </c>
      <c r="T1144" s="28">
        <f t="shared" si="125"/>
        <v>0</v>
      </c>
    </row>
    <row r="1145" spans="1:20">
      <c r="A1145" s="28" t="str">
        <f t="shared" si="119"/>
        <v>L0509110</v>
      </c>
      <c r="B1145" s="30" t="s">
        <v>2940</v>
      </c>
      <c r="C1145" s="30" t="s">
        <v>2609</v>
      </c>
      <c r="D1145" s="30" t="s">
        <v>2595</v>
      </c>
      <c r="E1145" s="30"/>
      <c r="F1145" s="30" t="s">
        <v>2941</v>
      </c>
      <c r="G1145" s="34">
        <v>1</v>
      </c>
      <c r="H1145" s="30" t="s">
        <v>2998</v>
      </c>
      <c r="I1145" s="28">
        <v>1</v>
      </c>
      <c r="J1145" s="29"/>
      <c r="K1145" s="29"/>
      <c r="L1145" s="29"/>
      <c r="M1145" s="29"/>
      <c r="N1145" s="29">
        <v>1</v>
      </c>
      <c r="O1145" s="38">
        <f t="shared" si="120"/>
        <v>0</v>
      </c>
      <c r="P1145" s="38">
        <f t="shared" si="121"/>
        <v>0</v>
      </c>
      <c r="Q1145" s="38">
        <f t="shared" si="122"/>
        <v>0</v>
      </c>
      <c r="R1145" s="38">
        <f t="shared" si="123"/>
        <v>0</v>
      </c>
      <c r="S1145" s="38">
        <f t="shared" si="124"/>
        <v>1</v>
      </c>
      <c r="T1145" s="28">
        <f t="shared" si="125"/>
        <v>0</v>
      </c>
    </row>
    <row r="1146" spans="1:20">
      <c r="A1146" s="28" t="str">
        <f t="shared" si="119"/>
        <v>L0493409</v>
      </c>
      <c r="B1146" s="30" t="s">
        <v>2788</v>
      </c>
      <c r="C1146" s="30" t="s">
        <v>2609</v>
      </c>
      <c r="D1146" s="30" t="s">
        <v>2624</v>
      </c>
      <c r="E1146" s="30"/>
      <c r="F1146" s="30" t="s">
        <v>2789</v>
      </c>
      <c r="G1146" s="34">
        <v>1</v>
      </c>
      <c r="H1146" s="30" t="s">
        <v>2998</v>
      </c>
      <c r="I1146" s="28">
        <v>1</v>
      </c>
      <c r="J1146" s="29"/>
      <c r="K1146" s="29"/>
      <c r="L1146" s="29"/>
      <c r="M1146" s="29"/>
      <c r="N1146" s="29">
        <v>1</v>
      </c>
      <c r="O1146" s="38">
        <f t="shared" si="120"/>
        <v>0</v>
      </c>
      <c r="P1146" s="38">
        <f t="shared" si="121"/>
        <v>0</v>
      </c>
      <c r="Q1146" s="38">
        <f t="shared" si="122"/>
        <v>0</v>
      </c>
      <c r="R1146" s="38">
        <f t="shared" si="123"/>
        <v>0</v>
      </c>
      <c r="S1146" s="38">
        <f t="shared" si="124"/>
        <v>1</v>
      </c>
      <c r="T1146" s="28">
        <f t="shared" si="125"/>
        <v>0</v>
      </c>
    </row>
    <row r="1147" spans="1:20">
      <c r="A1147" s="28" t="str">
        <f t="shared" si="119"/>
        <v>L0493408</v>
      </c>
      <c r="B1147" s="30" t="s">
        <v>2790</v>
      </c>
      <c r="C1147" s="30" t="s">
        <v>2609</v>
      </c>
      <c r="D1147" s="30" t="s">
        <v>2624</v>
      </c>
      <c r="E1147" s="30"/>
      <c r="F1147" s="30" t="s">
        <v>2791</v>
      </c>
      <c r="G1147" s="34">
        <v>1</v>
      </c>
      <c r="H1147" s="30" t="s">
        <v>2998</v>
      </c>
      <c r="I1147" s="28">
        <v>1</v>
      </c>
      <c r="J1147" s="29"/>
      <c r="K1147" s="29"/>
      <c r="L1147" s="29"/>
      <c r="M1147" s="29"/>
      <c r="N1147" s="29">
        <v>1</v>
      </c>
      <c r="O1147" s="38">
        <f t="shared" si="120"/>
        <v>0</v>
      </c>
      <c r="P1147" s="38">
        <f t="shared" si="121"/>
        <v>0</v>
      </c>
      <c r="Q1147" s="38">
        <f t="shared" si="122"/>
        <v>0</v>
      </c>
      <c r="R1147" s="38">
        <f t="shared" si="123"/>
        <v>0</v>
      </c>
      <c r="S1147" s="38">
        <f t="shared" si="124"/>
        <v>1</v>
      </c>
      <c r="T1147" s="28">
        <f t="shared" si="125"/>
        <v>0</v>
      </c>
    </row>
    <row r="1148" spans="1:20">
      <c r="A1148" s="28" t="str">
        <f t="shared" si="119"/>
        <v>L0473497</v>
      </c>
      <c r="B1148" s="30" t="s">
        <v>2942</v>
      </c>
      <c r="C1148" s="30" t="s">
        <v>2609</v>
      </c>
      <c r="D1148" s="30" t="s">
        <v>2595</v>
      </c>
      <c r="E1148" s="30"/>
      <c r="F1148" s="30" t="s">
        <v>2943</v>
      </c>
      <c r="G1148" s="34">
        <v>2</v>
      </c>
      <c r="H1148" s="30" t="s">
        <v>2998</v>
      </c>
      <c r="I1148" s="28">
        <v>1</v>
      </c>
      <c r="J1148" s="29"/>
      <c r="K1148" s="29"/>
      <c r="L1148" s="29"/>
      <c r="M1148" s="29"/>
      <c r="N1148" s="29">
        <v>1</v>
      </c>
      <c r="O1148" s="38">
        <f t="shared" si="120"/>
        <v>0</v>
      </c>
      <c r="P1148" s="38">
        <f t="shared" si="121"/>
        <v>0</v>
      </c>
      <c r="Q1148" s="38">
        <f t="shared" si="122"/>
        <v>0</v>
      </c>
      <c r="R1148" s="38">
        <f t="shared" si="123"/>
        <v>0</v>
      </c>
      <c r="S1148" s="38">
        <f t="shared" si="124"/>
        <v>2</v>
      </c>
      <c r="T1148" s="28">
        <f t="shared" si="125"/>
        <v>0</v>
      </c>
    </row>
    <row r="1149" spans="1:20">
      <c r="A1149" s="28" t="str">
        <f t="shared" si="119"/>
        <v>L0508614</v>
      </c>
      <c r="B1149" s="30" t="s">
        <v>2944</v>
      </c>
      <c r="C1149" s="30" t="s">
        <v>2639</v>
      </c>
      <c r="D1149" s="30" t="s">
        <v>2606</v>
      </c>
      <c r="E1149" s="30"/>
      <c r="F1149" s="30" t="s">
        <v>2945</v>
      </c>
      <c r="G1149" s="34">
        <v>1</v>
      </c>
      <c r="H1149" s="30" t="s">
        <v>2998</v>
      </c>
      <c r="I1149" s="28">
        <v>1</v>
      </c>
      <c r="J1149" s="29"/>
      <c r="K1149" s="29"/>
      <c r="L1149" s="29"/>
      <c r="M1149" s="29"/>
      <c r="N1149" s="29">
        <v>1</v>
      </c>
      <c r="O1149" s="38">
        <f t="shared" si="120"/>
        <v>0</v>
      </c>
      <c r="P1149" s="38">
        <f t="shared" si="121"/>
        <v>0</v>
      </c>
      <c r="Q1149" s="38">
        <f t="shared" si="122"/>
        <v>0</v>
      </c>
      <c r="R1149" s="38">
        <f t="shared" si="123"/>
        <v>0</v>
      </c>
      <c r="S1149" s="38">
        <f t="shared" si="124"/>
        <v>1</v>
      </c>
      <c r="T1149" s="28">
        <f t="shared" si="125"/>
        <v>0</v>
      </c>
    </row>
    <row r="1150" spans="1:20">
      <c r="A1150" s="28" t="str">
        <f t="shared" si="119"/>
        <v>L0474321</v>
      </c>
      <c r="B1150" s="30" t="s">
        <v>2946</v>
      </c>
      <c r="C1150" s="30" t="s">
        <v>2609</v>
      </c>
      <c r="D1150" s="30" t="s">
        <v>2595</v>
      </c>
      <c r="E1150" s="30"/>
      <c r="F1150" s="30" t="s">
        <v>2947</v>
      </c>
      <c r="G1150" s="34">
        <v>1</v>
      </c>
      <c r="H1150" s="30" t="s">
        <v>2998</v>
      </c>
      <c r="I1150" s="28">
        <v>1</v>
      </c>
      <c r="J1150" s="29"/>
      <c r="K1150" s="29"/>
      <c r="L1150" s="29"/>
      <c r="M1150" s="29"/>
      <c r="N1150" s="29">
        <v>1</v>
      </c>
      <c r="O1150" s="38">
        <f t="shared" si="120"/>
        <v>0</v>
      </c>
      <c r="P1150" s="38">
        <f t="shared" si="121"/>
        <v>0</v>
      </c>
      <c r="Q1150" s="38">
        <f t="shared" si="122"/>
        <v>0</v>
      </c>
      <c r="R1150" s="38">
        <f t="shared" si="123"/>
        <v>0</v>
      </c>
      <c r="S1150" s="38">
        <f t="shared" si="124"/>
        <v>1</v>
      </c>
      <c r="T1150" s="28">
        <f t="shared" si="125"/>
        <v>0</v>
      </c>
    </row>
    <row r="1151" spans="1:20">
      <c r="A1151" s="28" t="str">
        <f t="shared" si="119"/>
        <v>L0488685</v>
      </c>
      <c r="B1151" s="30" t="s">
        <v>2948</v>
      </c>
      <c r="C1151" s="30" t="s">
        <v>2609</v>
      </c>
      <c r="D1151" s="30" t="s">
        <v>2624</v>
      </c>
      <c r="E1151" s="30"/>
      <c r="F1151" s="30" t="s">
        <v>2949</v>
      </c>
      <c r="G1151" s="34">
        <v>1</v>
      </c>
      <c r="H1151" s="30" t="s">
        <v>2998</v>
      </c>
      <c r="I1151" s="28">
        <v>1</v>
      </c>
      <c r="J1151" s="29"/>
      <c r="K1151" s="29"/>
      <c r="L1151" s="29"/>
      <c r="M1151" s="29"/>
      <c r="N1151" s="29">
        <v>1</v>
      </c>
      <c r="O1151" s="38">
        <f t="shared" si="120"/>
        <v>0</v>
      </c>
      <c r="P1151" s="38">
        <f t="shared" si="121"/>
        <v>0</v>
      </c>
      <c r="Q1151" s="38">
        <f t="shared" si="122"/>
        <v>0</v>
      </c>
      <c r="R1151" s="38">
        <f t="shared" si="123"/>
        <v>0</v>
      </c>
      <c r="S1151" s="38">
        <f t="shared" si="124"/>
        <v>1</v>
      </c>
      <c r="T1151" s="28">
        <f t="shared" si="125"/>
        <v>0</v>
      </c>
    </row>
    <row r="1152" spans="1:20">
      <c r="A1152" s="28" t="str">
        <f t="shared" si="119"/>
        <v>L0489142</v>
      </c>
      <c r="B1152" s="31" t="s">
        <v>2950</v>
      </c>
      <c r="C1152" s="31" t="s">
        <v>2594</v>
      </c>
      <c r="D1152" s="31" t="s">
        <v>2595</v>
      </c>
      <c r="E1152" s="30"/>
      <c r="F1152" s="30" t="s">
        <v>2951</v>
      </c>
      <c r="G1152" s="34">
        <v>1</v>
      </c>
      <c r="H1152" s="30" t="s">
        <v>2998</v>
      </c>
      <c r="I1152" s="28">
        <v>1</v>
      </c>
      <c r="J1152" s="29"/>
      <c r="K1152" s="29"/>
      <c r="L1152" s="29"/>
      <c r="M1152" s="29"/>
      <c r="N1152" s="29">
        <v>1</v>
      </c>
      <c r="O1152" s="38">
        <f t="shared" si="120"/>
        <v>0</v>
      </c>
      <c r="P1152" s="38">
        <f t="shared" si="121"/>
        <v>0</v>
      </c>
      <c r="Q1152" s="38">
        <f t="shared" si="122"/>
        <v>0</v>
      </c>
      <c r="R1152" s="38">
        <f t="shared" si="123"/>
        <v>0</v>
      </c>
      <c r="S1152" s="38">
        <f t="shared" si="124"/>
        <v>1</v>
      </c>
      <c r="T1152" s="28">
        <f t="shared" si="125"/>
        <v>0</v>
      </c>
    </row>
    <row r="1153" spans="1:20">
      <c r="A1153" s="28" t="str">
        <f t="shared" si="119"/>
        <v>L0489145</v>
      </c>
      <c r="B1153" s="30" t="s">
        <v>2952</v>
      </c>
      <c r="C1153" s="30" t="s">
        <v>2609</v>
      </c>
      <c r="D1153" s="30">
        <v>2</v>
      </c>
      <c r="E1153" s="30"/>
      <c r="F1153" s="30" t="s">
        <v>2953</v>
      </c>
      <c r="G1153" s="34">
        <v>1</v>
      </c>
      <c r="H1153" s="30" t="s">
        <v>2998</v>
      </c>
      <c r="I1153" s="28">
        <v>1</v>
      </c>
      <c r="J1153" s="29"/>
      <c r="K1153" s="29"/>
      <c r="L1153" s="29"/>
      <c r="M1153" s="29"/>
      <c r="N1153" s="29">
        <v>1</v>
      </c>
      <c r="O1153" s="38">
        <f t="shared" si="120"/>
        <v>0</v>
      </c>
      <c r="P1153" s="38">
        <f t="shared" si="121"/>
        <v>0</v>
      </c>
      <c r="Q1153" s="38">
        <f t="shared" si="122"/>
        <v>0</v>
      </c>
      <c r="R1153" s="38">
        <f t="shared" si="123"/>
        <v>0</v>
      </c>
      <c r="S1153" s="38">
        <f t="shared" si="124"/>
        <v>1</v>
      </c>
      <c r="T1153" s="28">
        <f t="shared" si="125"/>
        <v>0</v>
      </c>
    </row>
    <row r="1154" spans="1:20">
      <c r="A1154" s="28" t="str">
        <f t="shared" ref="A1154:A1217" si="126">B1154&amp;E1154</f>
        <v>L0508613</v>
      </c>
      <c r="B1154" s="30" t="s">
        <v>2954</v>
      </c>
      <c r="C1154" s="30" t="s">
        <v>2639</v>
      </c>
      <c r="D1154" s="30" t="s">
        <v>2606</v>
      </c>
      <c r="E1154" s="30"/>
      <c r="F1154" s="30" t="s">
        <v>2955</v>
      </c>
      <c r="G1154" s="34">
        <v>1</v>
      </c>
      <c r="H1154" s="30" t="s">
        <v>2998</v>
      </c>
      <c r="I1154" s="28">
        <v>1</v>
      </c>
      <c r="J1154" s="29"/>
      <c r="K1154" s="29"/>
      <c r="L1154" s="29"/>
      <c r="M1154" s="29"/>
      <c r="N1154" s="29">
        <v>1</v>
      </c>
      <c r="O1154" s="38">
        <f t="shared" si="120"/>
        <v>0</v>
      </c>
      <c r="P1154" s="38">
        <f t="shared" si="121"/>
        <v>0</v>
      </c>
      <c r="Q1154" s="38">
        <f t="shared" si="122"/>
        <v>0</v>
      </c>
      <c r="R1154" s="38">
        <f t="shared" si="123"/>
        <v>0</v>
      </c>
      <c r="S1154" s="38">
        <f t="shared" si="124"/>
        <v>1</v>
      </c>
      <c r="T1154" s="28">
        <f t="shared" si="125"/>
        <v>0</v>
      </c>
    </row>
    <row r="1155" spans="1:20">
      <c r="A1155" s="28" t="str">
        <f t="shared" si="126"/>
        <v>L0474320</v>
      </c>
      <c r="B1155" s="30" t="s">
        <v>2956</v>
      </c>
      <c r="C1155" s="30" t="s">
        <v>2609</v>
      </c>
      <c r="D1155" s="30" t="s">
        <v>2595</v>
      </c>
      <c r="E1155" s="30"/>
      <c r="F1155" s="30" t="s">
        <v>2957</v>
      </c>
      <c r="G1155" s="34">
        <v>1</v>
      </c>
      <c r="H1155" s="30" t="s">
        <v>2998</v>
      </c>
      <c r="I1155" s="28">
        <v>1</v>
      </c>
      <c r="J1155" s="29"/>
      <c r="K1155" s="29"/>
      <c r="L1155" s="29"/>
      <c r="M1155" s="29"/>
      <c r="N1155" s="29">
        <v>1</v>
      </c>
      <c r="O1155" s="38">
        <f t="shared" ref="O1155:O1218" si="127">J1155*G1155</f>
        <v>0</v>
      </c>
      <c r="P1155" s="38">
        <f t="shared" ref="P1155:P1218" si="128">K1155*G1155</f>
        <v>0</v>
      </c>
      <c r="Q1155" s="38">
        <f t="shared" ref="Q1155:Q1218" si="129">L1155*G1155</f>
        <v>0</v>
      </c>
      <c r="R1155" s="38">
        <f t="shared" ref="R1155:R1218" si="130">M1155*G1155</f>
        <v>0</v>
      </c>
      <c r="S1155" s="38">
        <f t="shared" ref="S1155:S1218" si="131">G1155*N1155</f>
        <v>1</v>
      </c>
      <c r="T1155" s="28">
        <f t="shared" ref="T1155:T1218" si="132">I1155-J1155-K1155-L1155-M1155-N1155</f>
        <v>0</v>
      </c>
    </row>
    <row r="1156" spans="1:20">
      <c r="A1156" s="28" t="str">
        <f t="shared" si="126"/>
        <v>L0488684</v>
      </c>
      <c r="B1156" s="30" t="s">
        <v>2958</v>
      </c>
      <c r="C1156" s="30" t="s">
        <v>2609</v>
      </c>
      <c r="D1156" s="30" t="s">
        <v>2624</v>
      </c>
      <c r="E1156" s="30"/>
      <c r="F1156" s="30" t="s">
        <v>2959</v>
      </c>
      <c r="G1156" s="34">
        <v>1</v>
      </c>
      <c r="H1156" s="30" t="s">
        <v>2998</v>
      </c>
      <c r="I1156" s="28">
        <v>1</v>
      </c>
      <c r="J1156" s="29"/>
      <c r="K1156" s="29"/>
      <c r="L1156" s="29"/>
      <c r="M1156" s="29"/>
      <c r="N1156" s="29">
        <v>1</v>
      </c>
      <c r="O1156" s="38">
        <f t="shared" si="127"/>
        <v>0</v>
      </c>
      <c r="P1156" s="38">
        <f t="shared" si="128"/>
        <v>0</v>
      </c>
      <c r="Q1156" s="38">
        <f t="shared" si="129"/>
        <v>0</v>
      </c>
      <c r="R1156" s="38">
        <f t="shared" si="130"/>
        <v>0</v>
      </c>
      <c r="S1156" s="38">
        <f t="shared" si="131"/>
        <v>1</v>
      </c>
      <c r="T1156" s="28">
        <f t="shared" si="132"/>
        <v>0</v>
      </c>
    </row>
    <row r="1157" spans="1:20">
      <c r="A1157" s="28" t="str">
        <f t="shared" si="126"/>
        <v>L0489142</v>
      </c>
      <c r="B1157" s="30" t="s">
        <v>2950</v>
      </c>
      <c r="C1157" s="30" t="s">
        <v>2609</v>
      </c>
      <c r="D1157" s="30" t="s">
        <v>2595</v>
      </c>
      <c r="E1157" s="30"/>
      <c r="F1157" s="30" t="s">
        <v>2951</v>
      </c>
      <c r="G1157" s="34">
        <v>1</v>
      </c>
      <c r="H1157" s="30" t="s">
        <v>2998</v>
      </c>
      <c r="I1157" s="28">
        <v>1</v>
      </c>
      <c r="J1157" s="29"/>
      <c r="K1157" s="29"/>
      <c r="L1157" s="29"/>
      <c r="M1157" s="29"/>
      <c r="N1157" s="29">
        <v>1</v>
      </c>
      <c r="O1157" s="38">
        <f t="shared" si="127"/>
        <v>0</v>
      </c>
      <c r="P1157" s="38">
        <f t="shared" si="128"/>
        <v>0</v>
      </c>
      <c r="Q1157" s="38">
        <f t="shared" si="129"/>
        <v>0</v>
      </c>
      <c r="R1157" s="38">
        <f t="shared" si="130"/>
        <v>0</v>
      </c>
      <c r="S1157" s="38">
        <f t="shared" si="131"/>
        <v>1</v>
      </c>
      <c r="T1157" s="28">
        <f t="shared" si="132"/>
        <v>0</v>
      </c>
    </row>
    <row r="1158" spans="1:20">
      <c r="A1158" s="28" t="str">
        <f t="shared" si="126"/>
        <v>L0489145</v>
      </c>
      <c r="B1158" s="30" t="s">
        <v>2952</v>
      </c>
      <c r="C1158" s="30" t="s">
        <v>2594</v>
      </c>
      <c r="D1158" s="30" t="s">
        <v>2606</v>
      </c>
      <c r="E1158" s="30"/>
      <c r="F1158" s="30" t="s">
        <v>2953</v>
      </c>
      <c r="G1158" s="34">
        <v>1</v>
      </c>
      <c r="H1158" s="30" t="s">
        <v>2998</v>
      </c>
      <c r="I1158" s="28">
        <v>1</v>
      </c>
      <c r="J1158" s="29"/>
      <c r="K1158" s="29"/>
      <c r="L1158" s="29"/>
      <c r="M1158" s="29"/>
      <c r="N1158" s="29">
        <v>1</v>
      </c>
      <c r="O1158" s="38">
        <f t="shared" si="127"/>
        <v>0</v>
      </c>
      <c r="P1158" s="38">
        <f t="shared" si="128"/>
        <v>0</v>
      </c>
      <c r="Q1158" s="38">
        <f t="shared" si="129"/>
        <v>0</v>
      </c>
      <c r="R1158" s="38">
        <f t="shared" si="130"/>
        <v>0</v>
      </c>
      <c r="S1158" s="38">
        <f t="shared" si="131"/>
        <v>1</v>
      </c>
      <c r="T1158" s="28">
        <f t="shared" si="132"/>
        <v>0</v>
      </c>
    </row>
    <row r="1159" spans="1:20">
      <c r="A1159" s="28" t="str">
        <f t="shared" si="126"/>
        <v>L0278846 </v>
      </c>
      <c r="B1159" s="30" t="s">
        <v>2960</v>
      </c>
      <c r="C1159" s="30" t="s">
        <v>2609</v>
      </c>
      <c r="D1159" s="30" t="s">
        <v>2619</v>
      </c>
      <c r="E1159" s="30"/>
      <c r="F1159" s="30" t="s">
        <v>2961</v>
      </c>
      <c r="G1159" s="34">
        <v>2</v>
      </c>
      <c r="H1159" s="30" t="s">
        <v>2998</v>
      </c>
      <c r="I1159" s="28">
        <v>1</v>
      </c>
      <c r="J1159" s="29"/>
      <c r="K1159" s="29"/>
      <c r="L1159" s="29"/>
      <c r="M1159" s="29"/>
      <c r="N1159" s="29">
        <v>1</v>
      </c>
      <c r="O1159" s="38">
        <f t="shared" si="127"/>
        <v>0</v>
      </c>
      <c r="P1159" s="38">
        <f t="shared" si="128"/>
        <v>0</v>
      </c>
      <c r="Q1159" s="38">
        <f t="shared" si="129"/>
        <v>0</v>
      </c>
      <c r="R1159" s="38">
        <f t="shared" si="130"/>
        <v>0</v>
      </c>
      <c r="S1159" s="38">
        <f t="shared" si="131"/>
        <v>2</v>
      </c>
      <c r="T1159" s="28">
        <f t="shared" si="132"/>
        <v>0</v>
      </c>
    </row>
    <row r="1160" spans="1:20">
      <c r="A1160" s="28" t="str">
        <f t="shared" si="126"/>
        <v>L0499883</v>
      </c>
      <c r="B1160" s="30" t="s">
        <v>2962</v>
      </c>
      <c r="C1160" s="30" t="s">
        <v>2609</v>
      </c>
      <c r="D1160" s="30" t="s">
        <v>2595</v>
      </c>
      <c r="E1160" s="30"/>
      <c r="F1160" s="30" t="s">
        <v>2963</v>
      </c>
      <c r="G1160" s="34">
        <v>2</v>
      </c>
      <c r="H1160" s="30" t="s">
        <v>2998</v>
      </c>
      <c r="I1160" s="28">
        <v>1</v>
      </c>
      <c r="J1160" s="29"/>
      <c r="K1160" s="29"/>
      <c r="L1160" s="29"/>
      <c r="M1160" s="29"/>
      <c r="N1160" s="29">
        <v>1</v>
      </c>
      <c r="O1160" s="38">
        <f t="shared" si="127"/>
        <v>0</v>
      </c>
      <c r="P1160" s="38">
        <f t="shared" si="128"/>
        <v>0</v>
      </c>
      <c r="Q1160" s="38">
        <f t="shared" si="129"/>
        <v>0</v>
      </c>
      <c r="R1160" s="38">
        <f t="shared" si="130"/>
        <v>0</v>
      </c>
      <c r="S1160" s="38">
        <f t="shared" si="131"/>
        <v>2</v>
      </c>
      <c r="T1160" s="28">
        <f t="shared" si="132"/>
        <v>0</v>
      </c>
    </row>
    <row r="1161" spans="1:20">
      <c r="A1161" s="28" t="str">
        <f t="shared" si="126"/>
        <v>L0493376</v>
      </c>
      <c r="B1161" s="30" t="s">
        <v>2964</v>
      </c>
      <c r="C1161" s="30" t="s">
        <v>2609</v>
      </c>
      <c r="D1161" s="30" t="s">
        <v>2624</v>
      </c>
      <c r="E1161" s="30"/>
      <c r="F1161" s="30" t="s">
        <v>2965</v>
      </c>
      <c r="G1161" s="34">
        <v>2</v>
      </c>
      <c r="H1161" s="30" t="s">
        <v>2998</v>
      </c>
      <c r="I1161" s="28">
        <v>1</v>
      </c>
      <c r="J1161" s="29"/>
      <c r="K1161" s="29"/>
      <c r="L1161" s="29"/>
      <c r="M1161" s="29"/>
      <c r="N1161" s="29">
        <v>1</v>
      </c>
      <c r="O1161" s="38">
        <f t="shared" si="127"/>
        <v>0</v>
      </c>
      <c r="P1161" s="38">
        <f t="shared" si="128"/>
        <v>0</v>
      </c>
      <c r="Q1161" s="38">
        <f t="shared" si="129"/>
        <v>0</v>
      </c>
      <c r="R1161" s="38">
        <f t="shared" si="130"/>
        <v>0</v>
      </c>
      <c r="S1161" s="38">
        <f t="shared" si="131"/>
        <v>2</v>
      </c>
      <c r="T1161" s="28">
        <f t="shared" si="132"/>
        <v>0</v>
      </c>
    </row>
    <row r="1162" spans="1:20">
      <c r="A1162" s="28" t="str">
        <f t="shared" si="126"/>
        <v>L0493379</v>
      </c>
      <c r="B1162" s="30" t="s">
        <v>2966</v>
      </c>
      <c r="C1162" s="30" t="s">
        <v>2594</v>
      </c>
      <c r="D1162" s="30" t="s">
        <v>2606</v>
      </c>
      <c r="E1162" s="30"/>
      <c r="F1162" s="30" t="s">
        <v>2967</v>
      </c>
      <c r="G1162" s="34">
        <v>2</v>
      </c>
      <c r="H1162" s="30" t="s">
        <v>2998</v>
      </c>
      <c r="I1162" s="28">
        <v>1</v>
      </c>
      <c r="J1162" s="29"/>
      <c r="K1162" s="29"/>
      <c r="L1162" s="29"/>
      <c r="M1162" s="29"/>
      <c r="N1162" s="29">
        <v>1</v>
      </c>
      <c r="O1162" s="38">
        <f t="shared" si="127"/>
        <v>0</v>
      </c>
      <c r="P1162" s="38">
        <f t="shared" si="128"/>
        <v>0</v>
      </c>
      <c r="Q1162" s="38">
        <f t="shared" si="129"/>
        <v>0</v>
      </c>
      <c r="R1162" s="38">
        <f t="shared" si="130"/>
        <v>0</v>
      </c>
      <c r="S1162" s="38">
        <f t="shared" si="131"/>
        <v>2</v>
      </c>
      <c r="T1162" s="28">
        <f t="shared" si="132"/>
        <v>0</v>
      </c>
    </row>
    <row r="1163" spans="1:20">
      <c r="A1163" s="28" t="str">
        <f t="shared" si="126"/>
        <v>L0488997</v>
      </c>
      <c r="B1163" s="30" t="s">
        <v>2968</v>
      </c>
      <c r="C1163" s="30" t="s">
        <v>2609</v>
      </c>
      <c r="D1163" s="30" t="s">
        <v>2624</v>
      </c>
      <c r="E1163" s="30"/>
      <c r="F1163" s="30" t="s">
        <v>2969</v>
      </c>
      <c r="G1163" s="34">
        <v>2</v>
      </c>
      <c r="H1163" s="30" t="s">
        <v>2998</v>
      </c>
      <c r="I1163" s="28">
        <v>1</v>
      </c>
      <c r="J1163" s="29"/>
      <c r="K1163" s="29"/>
      <c r="L1163" s="29"/>
      <c r="M1163" s="29"/>
      <c r="N1163" s="29">
        <v>1</v>
      </c>
      <c r="O1163" s="38">
        <f t="shared" si="127"/>
        <v>0</v>
      </c>
      <c r="P1163" s="38">
        <f t="shared" si="128"/>
        <v>0</v>
      </c>
      <c r="Q1163" s="38">
        <f t="shared" si="129"/>
        <v>0</v>
      </c>
      <c r="R1163" s="38">
        <f t="shared" si="130"/>
        <v>0</v>
      </c>
      <c r="S1163" s="38">
        <f t="shared" si="131"/>
        <v>2</v>
      </c>
      <c r="T1163" s="28">
        <f t="shared" si="132"/>
        <v>0</v>
      </c>
    </row>
    <row r="1164" spans="1:20">
      <c r="A1164" s="28" t="str">
        <f t="shared" si="126"/>
        <v>L0488998</v>
      </c>
      <c r="B1164" s="30" t="s">
        <v>2970</v>
      </c>
      <c r="C1164" s="30" t="s">
        <v>2639</v>
      </c>
      <c r="D1164" s="30" t="s">
        <v>2595</v>
      </c>
      <c r="E1164" s="30"/>
      <c r="F1164" s="30" t="s">
        <v>2971</v>
      </c>
      <c r="G1164" s="34">
        <v>2</v>
      </c>
      <c r="H1164" s="30" t="s">
        <v>2998</v>
      </c>
      <c r="I1164" s="28">
        <v>1</v>
      </c>
      <c r="J1164" s="29"/>
      <c r="K1164" s="29"/>
      <c r="L1164" s="29"/>
      <c r="M1164" s="29"/>
      <c r="N1164" s="29">
        <v>1</v>
      </c>
      <c r="O1164" s="38">
        <f t="shared" si="127"/>
        <v>0</v>
      </c>
      <c r="P1164" s="38">
        <f t="shared" si="128"/>
        <v>0</v>
      </c>
      <c r="Q1164" s="38">
        <f t="shared" si="129"/>
        <v>0</v>
      </c>
      <c r="R1164" s="38">
        <f t="shared" si="130"/>
        <v>0</v>
      </c>
      <c r="S1164" s="38">
        <f t="shared" si="131"/>
        <v>2</v>
      </c>
      <c r="T1164" s="28">
        <f t="shared" si="132"/>
        <v>0</v>
      </c>
    </row>
    <row r="1165" spans="1:20">
      <c r="A1165" s="28" t="str">
        <f t="shared" si="126"/>
        <v>L0544650</v>
      </c>
      <c r="B1165" s="30" t="s">
        <v>2792</v>
      </c>
      <c r="C1165" s="30" t="s">
        <v>2609</v>
      </c>
      <c r="D1165" s="30" t="s">
        <v>2606</v>
      </c>
      <c r="E1165" s="30"/>
      <c r="F1165" s="30" t="s">
        <v>2793</v>
      </c>
      <c r="G1165" s="35">
        <v>2</v>
      </c>
      <c r="H1165" s="30" t="s">
        <v>2998</v>
      </c>
      <c r="I1165" s="28">
        <v>1</v>
      </c>
      <c r="J1165" s="29"/>
      <c r="K1165" s="29"/>
      <c r="L1165" s="29"/>
      <c r="M1165" s="29"/>
      <c r="N1165" s="29">
        <v>1</v>
      </c>
      <c r="O1165" s="38">
        <f t="shared" si="127"/>
        <v>0</v>
      </c>
      <c r="P1165" s="38">
        <f t="shared" si="128"/>
        <v>0</v>
      </c>
      <c r="Q1165" s="38">
        <f t="shared" si="129"/>
        <v>0</v>
      </c>
      <c r="R1165" s="38">
        <f t="shared" si="130"/>
        <v>0</v>
      </c>
      <c r="S1165" s="38">
        <f t="shared" si="131"/>
        <v>2</v>
      </c>
      <c r="T1165" s="28">
        <f t="shared" si="132"/>
        <v>0</v>
      </c>
    </row>
    <row r="1166" spans="1:20">
      <c r="A1166" s="28" t="str">
        <f t="shared" si="126"/>
        <v>L0399539</v>
      </c>
      <c r="B1166" s="30" t="s">
        <v>2794</v>
      </c>
      <c r="C1166" s="30" t="s">
        <v>2609</v>
      </c>
      <c r="D1166" s="30" t="s">
        <v>2795</v>
      </c>
      <c r="E1166" s="30"/>
      <c r="F1166" s="30" t="s">
        <v>2796</v>
      </c>
      <c r="G1166" s="35">
        <v>2</v>
      </c>
      <c r="H1166" s="30" t="s">
        <v>2998</v>
      </c>
      <c r="I1166" s="28">
        <v>1</v>
      </c>
      <c r="J1166" s="29"/>
      <c r="K1166" s="29"/>
      <c r="L1166" s="29"/>
      <c r="M1166" s="29"/>
      <c r="N1166" s="29">
        <v>1</v>
      </c>
      <c r="O1166" s="38">
        <f t="shared" si="127"/>
        <v>0</v>
      </c>
      <c r="P1166" s="38">
        <f t="shared" si="128"/>
        <v>0</v>
      </c>
      <c r="Q1166" s="38">
        <f t="shared" si="129"/>
        <v>0</v>
      </c>
      <c r="R1166" s="38">
        <f t="shared" si="130"/>
        <v>0</v>
      </c>
      <c r="S1166" s="38">
        <f t="shared" si="131"/>
        <v>2</v>
      </c>
      <c r="T1166" s="28">
        <f t="shared" si="132"/>
        <v>0</v>
      </c>
    </row>
    <row r="1167" spans="1:20">
      <c r="A1167" s="28" t="str">
        <f t="shared" si="126"/>
        <v>L0544882</v>
      </c>
      <c r="B1167" s="30" t="s">
        <v>2797</v>
      </c>
      <c r="C1167" s="30" t="s">
        <v>2609</v>
      </c>
      <c r="D1167" s="30" t="s">
        <v>2606</v>
      </c>
      <c r="E1167" s="30"/>
      <c r="F1167" s="30" t="s">
        <v>2798</v>
      </c>
      <c r="G1167" s="35">
        <v>2</v>
      </c>
      <c r="H1167" s="30" t="s">
        <v>2998</v>
      </c>
      <c r="I1167" s="28">
        <v>1</v>
      </c>
      <c r="J1167" s="29"/>
      <c r="K1167" s="29"/>
      <c r="L1167" s="29"/>
      <c r="M1167" s="29"/>
      <c r="N1167" s="29">
        <v>1</v>
      </c>
      <c r="O1167" s="38">
        <f t="shared" si="127"/>
        <v>0</v>
      </c>
      <c r="P1167" s="38">
        <f t="shared" si="128"/>
        <v>0</v>
      </c>
      <c r="Q1167" s="38">
        <f t="shared" si="129"/>
        <v>0</v>
      </c>
      <c r="R1167" s="38">
        <f t="shared" si="130"/>
        <v>0</v>
      </c>
      <c r="S1167" s="38">
        <f t="shared" si="131"/>
        <v>2</v>
      </c>
      <c r="T1167" s="28">
        <f t="shared" si="132"/>
        <v>0</v>
      </c>
    </row>
    <row r="1168" spans="1:20">
      <c r="A1168" s="28" t="str">
        <f t="shared" si="126"/>
        <v>L0575094</v>
      </c>
      <c r="B1168" s="32" t="s">
        <v>2799</v>
      </c>
      <c r="C1168" s="32" t="s">
        <v>2609</v>
      </c>
      <c r="D1168" s="32" t="s">
        <v>2606</v>
      </c>
      <c r="E1168" s="30"/>
      <c r="F1168" s="30" t="s">
        <v>2800</v>
      </c>
      <c r="G1168" s="35">
        <v>1</v>
      </c>
      <c r="H1168" s="30" t="s">
        <v>2998</v>
      </c>
      <c r="I1168" s="28">
        <v>1</v>
      </c>
      <c r="J1168" s="29"/>
      <c r="K1168" s="29"/>
      <c r="L1168" s="29"/>
      <c r="M1168" s="29"/>
      <c r="N1168" s="29">
        <v>1</v>
      </c>
      <c r="O1168" s="38">
        <f t="shared" si="127"/>
        <v>0</v>
      </c>
      <c r="P1168" s="38">
        <f t="shared" si="128"/>
        <v>0</v>
      </c>
      <c r="Q1168" s="38">
        <f t="shared" si="129"/>
        <v>0</v>
      </c>
      <c r="R1168" s="38">
        <f t="shared" si="130"/>
        <v>0</v>
      </c>
      <c r="S1168" s="38">
        <f t="shared" si="131"/>
        <v>1</v>
      </c>
      <c r="T1168" s="28">
        <f t="shared" si="132"/>
        <v>0</v>
      </c>
    </row>
    <row r="1169" spans="1:20">
      <c r="A1169" s="28" t="str">
        <f t="shared" si="126"/>
        <v>L0570815</v>
      </c>
      <c r="B1169" s="32" t="s">
        <v>2801</v>
      </c>
      <c r="C1169" s="32" t="s">
        <v>2609</v>
      </c>
      <c r="D1169" s="32" t="s">
        <v>2619</v>
      </c>
      <c r="E1169" s="30"/>
      <c r="F1169" s="30" t="s">
        <v>2802</v>
      </c>
      <c r="G1169" s="35">
        <v>2</v>
      </c>
      <c r="H1169" s="30" t="s">
        <v>2998</v>
      </c>
      <c r="I1169" s="28">
        <v>1</v>
      </c>
      <c r="J1169" s="29"/>
      <c r="K1169" s="29"/>
      <c r="L1169" s="29"/>
      <c r="M1169" s="29"/>
      <c r="N1169" s="29">
        <v>1</v>
      </c>
      <c r="O1169" s="38">
        <f t="shared" si="127"/>
        <v>0</v>
      </c>
      <c r="P1169" s="38">
        <f t="shared" si="128"/>
        <v>0</v>
      </c>
      <c r="Q1169" s="38">
        <f t="shared" si="129"/>
        <v>0</v>
      </c>
      <c r="R1169" s="38">
        <f t="shared" si="130"/>
        <v>0</v>
      </c>
      <c r="S1169" s="38">
        <f t="shared" si="131"/>
        <v>2</v>
      </c>
      <c r="T1169" s="28">
        <f t="shared" si="132"/>
        <v>0</v>
      </c>
    </row>
    <row r="1170" spans="1:20">
      <c r="A1170" s="28" t="str">
        <f t="shared" si="126"/>
        <v>L0010009</v>
      </c>
      <c r="B1170" s="30" t="s">
        <v>2803</v>
      </c>
      <c r="C1170" s="30" t="s">
        <v>2609</v>
      </c>
      <c r="D1170" s="30" t="s">
        <v>2595</v>
      </c>
      <c r="E1170" s="30"/>
      <c r="F1170" s="30"/>
      <c r="G1170" s="35">
        <v>4</v>
      </c>
      <c r="H1170" s="30" t="s">
        <v>2998</v>
      </c>
      <c r="I1170" s="28">
        <v>1</v>
      </c>
      <c r="J1170" s="29"/>
      <c r="K1170" s="29"/>
      <c r="L1170" s="29"/>
      <c r="M1170" s="29"/>
      <c r="N1170" s="29">
        <v>1</v>
      </c>
      <c r="O1170" s="38">
        <f t="shared" si="127"/>
        <v>0</v>
      </c>
      <c r="P1170" s="38">
        <f t="shared" si="128"/>
        <v>0</v>
      </c>
      <c r="Q1170" s="38">
        <f t="shared" si="129"/>
        <v>0</v>
      </c>
      <c r="R1170" s="38">
        <f t="shared" si="130"/>
        <v>0</v>
      </c>
      <c r="S1170" s="38">
        <f t="shared" si="131"/>
        <v>4</v>
      </c>
      <c r="T1170" s="28">
        <f t="shared" si="132"/>
        <v>0</v>
      </c>
    </row>
    <row r="1171" spans="1:20">
      <c r="A1171" s="28" t="str">
        <f t="shared" si="126"/>
        <v>L0333125</v>
      </c>
      <c r="B1171" s="30" t="s">
        <v>2804</v>
      </c>
      <c r="C1171" s="30" t="s">
        <v>2609</v>
      </c>
      <c r="D1171" s="30" t="s">
        <v>2595</v>
      </c>
      <c r="E1171" s="30"/>
      <c r="F1171" s="30"/>
      <c r="G1171" s="35">
        <v>8</v>
      </c>
      <c r="H1171" s="30" t="s">
        <v>2998</v>
      </c>
      <c r="I1171" s="28">
        <v>1</v>
      </c>
      <c r="J1171" s="29"/>
      <c r="K1171" s="29"/>
      <c r="L1171" s="29"/>
      <c r="M1171" s="29"/>
      <c r="N1171" s="29">
        <v>1</v>
      </c>
      <c r="O1171" s="38">
        <f t="shared" si="127"/>
        <v>0</v>
      </c>
      <c r="P1171" s="38">
        <f t="shared" si="128"/>
        <v>0</v>
      </c>
      <c r="Q1171" s="38">
        <f t="shared" si="129"/>
        <v>0</v>
      </c>
      <c r="R1171" s="38">
        <f t="shared" si="130"/>
        <v>0</v>
      </c>
      <c r="S1171" s="38">
        <f t="shared" si="131"/>
        <v>8</v>
      </c>
      <c r="T1171" s="28">
        <f t="shared" si="132"/>
        <v>0</v>
      </c>
    </row>
    <row r="1172" spans="1:20">
      <c r="A1172" s="28" t="str">
        <f t="shared" si="126"/>
        <v>L0144280</v>
      </c>
      <c r="B1172" s="30" t="s">
        <v>2805</v>
      </c>
      <c r="C1172" s="30" t="s">
        <v>2609</v>
      </c>
      <c r="D1172" s="30" t="s">
        <v>2595</v>
      </c>
      <c r="E1172" s="30"/>
      <c r="F1172" s="30"/>
      <c r="G1172" s="35">
        <v>2</v>
      </c>
      <c r="H1172" s="30" t="s">
        <v>2998</v>
      </c>
      <c r="I1172" s="28">
        <v>1</v>
      </c>
      <c r="J1172" s="29"/>
      <c r="K1172" s="29"/>
      <c r="L1172" s="29"/>
      <c r="M1172" s="29"/>
      <c r="N1172" s="29">
        <v>1</v>
      </c>
      <c r="O1172" s="38">
        <f t="shared" si="127"/>
        <v>0</v>
      </c>
      <c r="P1172" s="38">
        <f t="shared" si="128"/>
        <v>0</v>
      </c>
      <c r="Q1172" s="38">
        <f t="shared" si="129"/>
        <v>0</v>
      </c>
      <c r="R1172" s="38">
        <f t="shared" si="130"/>
        <v>0</v>
      </c>
      <c r="S1172" s="38">
        <f t="shared" si="131"/>
        <v>2</v>
      </c>
      <c r="T1172" s="28">
        <f t="shared" si="132"/>
        <v>0</v>
      </c>
    </row>
    <row r="1173" spans="1:20">
      <c r="A1173" s="28" t="str">
        <f t="shared" si="126"/>
        <v>L0055869</v>
      </c>
      <c r="B1173" s="30" t="s">
        <v>2806</v>
      </c>
      <c r="C1173" s="30" t="s">
        <v>2609</v>
      </c>
      <c r="D1173" s="30" t="s">
        <v>2606</v>
      </c>
      <c r="E1173" s="30"/>
      <c r="F1173" s="30"/>
      <c r="G1173" s="35">
        <v>9</v>
      </c>
      <c r="H1173" s="30" t="s">
        <v>2998</v>
      </c>
      <c r="I1173" s="28">
        <v>1</v>
      </c>
      <c r="J1173" s="29"/>
      <c r="K1173" s="29"/>
      <c r="L1173" s="29"/>
      <c r="M1173" s="29"/>
      <c r="N1173" s="29">
        <v>1</v>
      </c>
      <c r="O1173" s="38">
        <f t="shared" si="127"/>
        <v>0</v>
      </c>
      <c r="P1173" s="38">
        <f t="shared" si="128"/>
        <v>0</v>
      </c>
      <c r="Q1173" s="38">
        <f t="shared" si="129"/>
        <v>0</v>
      </c>
      <c r="R1173" s="38">
        <f t="shared" si="130"/>
        <v>0</v>
      </c>
      <c r="S1173" s="38">
        <f t="shared" si="131"/>
        <v>9</v>
      </c>
      <c r="T1173" s="28">
        <f t="shared" si="132"/>
        <v>0</v>
      </c>
    </row>
    <row r="1174" spans="1:20">
      <c r="A1174" s="28" t="str">
        <f t="shared" si="126"/>
        <v>L0141617</v>
      </c>
      <c r="B1174" s="30" t="s">
        <v>2807</v>
      </c>
      <c r="C1174" s="30" t="s">
        <v>2609</v>
      </c>
      <c r="D1174" s="30" t="s">
        <v>2606</v>
      </c>
      <c r="E1174" s="30"/>
      <c r="F1174" s="30"/>
      <c r="G1174" s="35">
        <v>4</v>
      </c>
      <c r="H1174" s="30" t="s">
        <v>2998</v>
      </c>
      <c r="I1174" s="28">
        <v>1</v>
      </c>
      <c r="J1174" s="29"/>
      <c r="K1174" s="29"/>
      <c r="L1174" s="29"/>
      <c r="M1174" s="29"/>
      <c r="N1174" s="29">
        <v>1</v>
      </c>
      <c r="O1174" s="38">
        <f t="shared" si="127"/>
        <v>0</v>
      </c>
      <c r="P1174" s="38">
        <f t="shared" si="128"/>
        <v>0</v>
      </c>
      <c r="Q1174" s="38">
        <f t="shared" si="129"/>
        <v>0</v>
      </c>
      <c r="R1174" s="38">
        <f t="shared" si="130"/>
        <v>0</v>
      </c>
      <c r="S1174" s="38">
        <f t="shared" si="131"/>
        <v>4</v>
      </c>
      <c r="T1174" s="28">
        <f t="shared" si="132"/>
        <v>0</v>
      </c>
    </row>
    <row r="1175" spans="1:20">
      <c r="A1175" s="28" t="str">
        <f t="shared" si="126"/>
        <v>L0141607</v>
      </c>
      <c r="B1175" s="30" t="s">
        <v>2808</v>
      </c>
      <c r="C1175" s="30" t="s">
        <v>2609</v>
      </c>
      <c r="D1175" s="30" t="s">
        <v>2606</v>
      </c>
      <c r="E1175" s="30"/>
      <c r="F1175" s="30"/>
      <c r="G1175" s="35">
        <v>4</v>
      </c>
      <c r="H1175" s="30" t="s">
        <v>2998</v>
      </c>
      <c r="I1175" s="28">
        <v>1</v>
      </c>
      <c r="J1175" s="29"/>
      <c r="K1175" s="29"/>
      <c r="L1175" s="29"/>
      <c r="M1175" s="29"/>
      <c r="N1175" s="29">
        <v>1</v>
      </c>
      <c r="O1175" s="38">
        <f t="shared" si="127"/>
        <v>0</v>
      </c>
      <c r="P1175" s="38">
        <f t="shared" si="128"/>
        <v>0</v>
      </c>
      <c r="Q1175" s="38">
        <f t="shared" si="129"/>
        <v>0</v>
      </c>
      <c r="R1175" s="38">
        <f t="shared" si="130"/>
        <v>0</v>
      </c>
      <c r="S1175" s="38">
        <f t="shared" si="131"/>
        <v>4</v>
      </c>
      <c r="T1175" s="28">
        <f t="shared" si="132"/>
        <v>0</v>
      </c>
    </row>
    <row r="1176" spans="1:20">
      <c r="A1176" s="28" t="str">
        <f t="shared" si="126"/>
        <v>L0200109</v>
      </c>
      <c r="B1176" s="31" t="s">
        <v>2809</v>
      </c>
      <c r="C1176" s="30" t="s">
        <v>2609</v>
      </c>
      <c r="D1176" s="30" t="s">
        <v>2606</v>
      </c>
      <c r="E1176" s="30"/>
      <c r="F1176" s="30"/>
      <c r="G1176" s="35">
        <v>110</v>
      </c>
      <c r="H1176" s="30" t="s">
        <v>2998</v>
      </c>
      <c r="I1176" s="28">
        <v>1</v>
      </c>
      <c r="J1176" s="29"/>
      <c r="K1176" s="29"/>
      <c r="L1176" s="29"/>
      <c r="M1176" s="29"/>
      <c r="N1176" s="29">
        <v>1</v>
      </c>
      <c r="O1176" s="38">
        <f t="shared" si="127"/>
        <v>0</v>
      </c>
      <c r="P1176" s="38">
        <f t="shared" si="128"/>
        <v>0</v>
      </c>
      <c r="Q1176" s="38">
        <f t="shared" si="129"/>
        <v>0</v>
      </c>
      <c r="R1176" s="38">
        <f t="shared" si="130"/>
        <v>0</v>
      </c>
      <c r="S1176" s="38">
        <f t="shared" si="131"/>
        <v>110</v>
      </c>
      <c r="T1176" s="28">
        <f t="shared" si="132"/>
        <v>0</v>
      </c>
    </row>
    <row r="1177" spans="1:20">
      <c r="A1177" s="28" t="str">
        <f t="shared" si="126"/>
        <v>L0448068</v>
      </c>
      <c r="B1177" s="30" t="s">
        <v>2810</v>
      </c>
      <c r="C1177" s="30" t="s">
        <v>2609</v>
      </c>
      <c r="D1177" s="30" t="s">
        <v>2606</v>
      </c>
      <c r="E1177" s="30"/>
      <c r="F1177" s="30"/>
      <c r="G1177" s="35">
        <v>10</v>
      </c>
      <c r="H1177" s="30" t="s">
        <v>2998</v>
      </c>
      <c r="I1177" s="28">
        <v>1</v>
      </c>
      <c r="J1177" s="29"/>
      <c r="K1177" s="29"/>
      <c r="L1177" s="29"/>
      <c r="M1177" s="29"/>
      <c r="N1177" s="29">
        <v>1</v>
      </c>
      <c r="O1177" s="38">
        <f t="shared" si="127"/>
        <v>0</v>
      </c>
      <c r="P1177" s="38">
        <f t="shared" si="128"/>
        <v>0</v>
      </c>
      <c r="Q1177" s="38">
        <f t="shared" si="129"/>
        <v>0</v>
      </c>
      <c r="R1177" s="38">
        <f t="shared" si="130"/>
        <v>0</v>
      </c>
      <c r="S1177" s="38">
        <f t="shared" si="131"/>
        <v>10</v>
      </c>
      <c r="T1177" s="28">
        <f t="shared" si="132"/>
        <v>0</v>
      </c>
    </row>
    <row r="1178" spans="1:20">
      <c r="A1178" s="28" t="str">
        <f t="shared" si="126"/>
        <v>L0386345</v>
      </c>
      <c r="B1178" s="30" t="s">
        <v>2811</v>
      </c>
      <c r="C1178" s="30" t="s">
        <v>2609</v>
      </c>
      <c r="D1178" s="30" t="s">
        <v>2606</v>
      </c>
      <c r="E1178" s="30"/>
      <c r="F1178" s="30"/>
      <c r="G1178" s="35">
        <v>10</v>
      </c>
      <c r="H1178" s="30" t="s">
        <v>2998</v>
      </c>
      <c r="I1178" s="28">
        <v>1</v>
      </c>
      <c r="J1178" s="29"/>
      <c r="K1178" s="29"/>
      <c r="L1178" s="29"/>
      <c r="M1178" s="29"/>
      <c r="N1178" s="29">
        <v>1</v>
      </c>
      <c r="O1178" s="38">
        <f t="shared" si="127"/>
        <v>0</v>
      </c>
      <c r="P1178" s="38">
        <f t="shared" si="128"/>
        <v>0</v>
      </c>
      <c r="Q1178" s="38">
        <f t="shared" si="129"/>
        <v>0</v>
      </c>
      <c r="R1178" s="38">
        <f t="shared" si="130"/>
        <v>0</v>
      </c>
      <c r="S1178" s="38">
        <f t="shared" si="131"/>
        <v>10</v>
      </c>
      <c r="T1178" s="28">
        <f t="shared" si="132"/>
        <v>0</v>
      </c>
    </row>
    <row r="1179" spans="1:20">
      <c r="A1179" s="28" t="str">
        <f t="shared" si="126"/>
        <v>L0016425</v>
      </c>
      <c r="B1179" s="30" t="s">
        <v>2812</v>
      </c>
      <c r="C1179" s="30" t="s">
        <v>2609</v>
      </c>
      <c r="D1179" s="30" t="s">
        <v>2595</v>
      </c>
      <c r="E1179" s="30"/>
      <c r="F1179" s="30"/>
      <c r="G1179" s="35">
        <v>8</v>
      </c>
      <c r="H1179" s="30" t="s">
        <v>2998</v>
      </c>
      <c r="I1179" s="28">
        <v>1</v>
      </c>
      <c r="J1179" s="29"/>
      <c r="K1179" s="29"/>
      <c r="L1179" s="29"/>
      <c r="M1179" s="29"/>
      <c r="N1179" s="29">
        <v>1</v>
      </c>
      <c r="O1179" s="38">
        <f t="shared" si="127"/>
        <v>0</v>
      </c>
      <c r="P1179" s="38">
        <f t="shared" si="128"/>
        <v>0</v>
      </c>
      <c r="Q1179" s="38">
        <f t="shared" si="129"/>
        <v>0</v>
      </c>
      <c r="R1179" s="38">
        <f t="shared" si="130"/>
        <v>0</v>
      </c>
      <c r="S1179" s="38">
        <f t="shared" si="131"/>
        <v>8</v>
      </c>
      <c r="T1179" s="28">
        <f t="shared" si="132"/>
        <v>0</v>
      </c>
    </row>
    <row r="1180" spans="1:20">
      <c r="A1180" s="28" t="str">
        <f t="shared" si="126"/>
        <v>L0494821</v>
      </c>
      <c r="B1180" s="32" t="s">
        <v>2972</v>
      </c>
      <c r="C1180" s="32" t="s">
        <v>2609</v>
      </c>
      <c r="D1180" s="32" t="s">
        <v>2595</v>
      </c>
      <c r="E1180" s="30"/>
      <c r="F1180" s="30" t="s">
        <v>2973</v>
      </c>
      <c r="G1180" s="35">
        <v>2</v>
      </c>
      <c r="H1180" s="30" t="s">
        <v>2998</v>
      </c>
      <c r="I1180" s="28">
        <v>1</v>
      </c>
      <c r="J1180" s="29"/>
      <c r="K1180" s="29"/>
      <c r="L1180" s="29"/>
      <c r="M1180" s="29"/>
      <c r="N1180" s="29">
        <v>1</v>
      </c>
      <c r="O1180" s="38">
        <f t="shared" si="127"/>
        <v>0</v>
      </c>
      <c r="P1180" s="38">
        <f t="shared" si="128"/>
        <v>0</v>
      </c>
      <c r="Q1180" s="38">
        <f t="shared" si="129"/>
        <v>0</v>
      </c>
      <c r="R1180" s="38">
        <f t="shared" si="130"/>
        <v>0</v>
      </c>
      <c r="S1180" s="38">
        <f t="shared" si="131"/>
        <v>2</v>
      </c>
      <c r="T1180" s="28">
        <f t="shared" si="132"/>
        <v>0</v>
      </c>
    </row>
    <row r="1181" spans="1:20">
      <c r="A1181" s="28" t="str">
        <f t="shared" si="126"/>
        <v>L0210699</v>
      </c>
      <c r="B1181" s="30" t="s">
        <v>2974</v>
      </c>
      <c r="C1181" s="30" t="s">
        <v>2609</v>
      </c>
      <c r="D1181" s="30" t="s">
        <v>2595</v>
      </c>
      <c r="E1181" s="30"/>
      <c r="F1181" s="30"/>
      <c r="G1181" s="35">
        <v>4</v>
      </c>
      <c r="H1181" s="30" t="s">
        <v>2998</v>
      </c>
      <c r="I1181" s="28">
        <v>1</v>
      </c>
      <c r="J1181" s="29"/>
      <c r="K1181" s="29"/>
      <c r="L1181" s="29"/>
      <c r="M1181" s="29"/>
      <c r="N1181" s="29">
        <v>1</v>
      </c>
      <c r="O1181" s="38">
        <f t="shared" si="127"/>
        <v>0</v>
      </c>
      <c r="P1181" s="38">
        <f t="shared" si="128"/>
        <v>0</v>
      </c>
      <c r="Q1181" s="38">
        <f t="shared" si="129"/>
        <v>0</v>
      </c>
      <c r="R1181" s="38">
        <f t="shared" si="130"/>
        <v>0</v>
      </c>
      <c r="S1181" s="38">
        <f t="shared" si="131"/>
        <v>4</v>
      </c>
      <c r="T1181" s="28">
        <f t="shared" si="132"/>
        <v>0</v>
      </c>
    </row>
    <row r="1182" spans="1:20">
      <c r="A1182" s="28" t="str">
        <f t="shared" si="126"/>
        <v>L0141446</v>
      </c>
      <c r="B1182" s="30" t="s">
        <v>2975</v>
      </c>
      <c r="C1182" s="30" t="s">
        <v>2609</v>
      </c>
      <c r="D1182" s="30" t="s">
        <v>2595</v>
      </c>
      <c r="E1182" s="30"/>
      <c r="F1182" s="30"/>
      <c r="G1182" s="35">
        <v>6</v>
      </c>
      <c r="H1182" s="30" t="s">
        <v>2998</v>
      </c>
      <c r="I1182" s="28">
        <v>1</v>
      </c>
      <c r="J1182" s="29"/>
      <c r="K1182" s="29"/>
      <c r="L1182" s="29"/>
      <c r="M1182" s="29"/>
      <c r="N1182" s="29">
        <v>1</v>
      </c>
      <c r="O1182" s="38">
        <f t="shared" si="127"/>
        <v>0</v>
      </c>
      <c r="P1182" s="38">
        <f t="shared" si="128"/>
        <v>0</v>
      </c>
      <c r="Q1182" s="38">
        <f t="shared" si="129"/>
        <v>0</v>
      </c>
      <c r="R1182" s="38">
        <f t="shared" si="130"/>
        <v>0</v>
      </c>
      <c r="S1182" s="38">
        <f t="shared" si="131"/>
        <v>6</v>
      </c>
      <c r="T1182" s="28">
        <f t="shared" si="132"/>
        <v>0</v>
      </c>
    </row>
    <row r="1183" spans="1:20">
      <c r="A1183" s="28" t="str">
        <f t="shared" si="126"/>
        <v>L0563396</v>
      </c>
      <c r="B1183" s="31" t="s">
        <v>2976</v>
      </c>
      <c r="C1183" s="31" t="s">
        <v>2609</v>
      </c>
      <c r="D1183" s="31" t="s">
        <v>2606</v>
      </c>
      <c r="E1183" s="30"/>
      <c r="F1183" s="31" t="s">
        <v>2977</v>
      </c>
      <c r="G1183" s="35">
        <v>2</v>
      </c>
      <c r="H1183" s="30" t="s">
        <v>2998</v>
      </c>
      <c r="I1183" s="28">
        <v>1</v>
      </c>
      <c r="J1183" s="29"/>
      <c r="K1183" s="29"/>
      <c r="L1183" s="29"/>
      <c r="M1183" s="29"/>
      <c r="N1183" s="29">
        <v>1</v>
      </c>
      <c r="O1183" s="38">
        <f t="shared" si="127"/>
        <v>0</v>
      </c>
      <c r="P1183" s="38">
        <f t="shared" si="128"/>
        <v>0</v>
      </c>
      <c r="Q1183" s="38">
        <f t="shared" si="129"/>
        <v>0</v>
      </c>
      <c r="R1183" s="38">
        <f t="shared" si="130"/>
        <v>0</v>
      </c>
      <c r="S1183" s="38">
        <f t="shared" si="131"/>
        <v>2</v>
      </c>
      <c r="T1183" s="28">
        <f t="shared" si="132"/>
        <v>0</v>
      </c>
    </row>
    <row r="1184" spans="1:20">
      <c r="A1184" s="28" t="str">
        <f t="shared" si="126"/>
        <v>L0575053</v>
      </c>
      <c r="B1184" s="32" t="s">
        <v>2813</v>
      </c>
      <c r="C1184" s="32" t="s">
        <v>2609</v>
      </c>
      <c r="D1184" s="32" t="s">
        <v>2606</v>
      </c>
      <c r="E1184" s="30"/>
      <c r="F1184" s="30" t="s">
        <v>2814</v>
      </c>
      <c r="G1184" s="35">
        <v>2</v>
      </c>
      <c r="H1184" s="30" t="s">
        <v>2998</v>
      </c>
      <c r="I1184" s="28">
        <v>1</v>
      </c>
      <c r="J1184" s="29"/>
      <c r="K1184" s="29"/>
      <c r="L1184" s="29"/>
      <c r="M1184" s="29"/>
      <c r="N1184" s="29">
        <v>1</v>
      </c>
      <c r="O1184" s="38">
        <f t="shared" si="127"/>
        <v>0</v>
      </c>
      <c r="P1184" s="38">
        <f t="shared" si="128"/>
        <v>0</v>
      </c>
      <c r="Q1184" s="38">
        <f t="shared" si="129"/>
        <v>0</v>
      </c>
      <c r="R1184" s="38">
        <f t="shared" si="130"/>
        <v>0</v>
      </c>
      <c r="S1184" s="38">
        <f t="shared" si="131"/>
        <v>2</v>
      </c>
      <c r="T1184" s="28">
        <f t="shared" si="132"/>
        <v>0</v>
      </c>
    </row>
    <row r="1185" spans="1:20">
      <c r="A1185" s="28" t="str">
        <f t="shared" si="126"/>
        <v>L0014021</v>
      </c>
      <c r="B1185" s="30" t="s">
        <v>2815</v>
      </c>
      <c r="C1185" s="30" t="s">
        <v>2609</v>
      </c>
      <c r="D1185" s="30" t="s">
        <v>2595</v>
      </c>
      <c r="E1185" s="30"/>
      <c r="F1185" s="30"/>
      <c r="G1185" s="35">
        <v>4</v>
      </c>
      <c r="H1185" s="30" t="s">
        <v>2998</v>
      </c>
      <c r="I1185" s="28">
        <v>1</v>
      </c>
      <c r="J1185" s="29"/>
      <c r="K1185" s="29"/>
      <c r="L1185" s="29"/>
      <c r="M1185" s="29"/>
      <c r="N1185" s="29">
        <v>1</v>
      </c>
      <c r="O1185" s="38">
        <f t="shared" si="127"/>
        <v>0</v>
      </c>
      <c r="P1185" s="38">
        <f t="shared" si="128"/>
        <v>0</v>
      </c>
      <c r="Q1185" s="38">
        <f t="shared" si="129"/>
        <v>0</v>
      </c>
      <c r="R1185" s="38">
        <f t="shared" si="130"/>
        <v>0</v>
      </c>
      <c r="S1185" s="38">
        <f t="shared" si="131"/>
        <v>4</v>
      </c>
      <c r="T1185" s="28">
        <f t="shared" si="132"/>
        <v>0</v>
      </c>
    </row>
    <row r="1186" spans="1:20">
      <c r="A1186" s="28" t="str">
        <f t="shared" si="126"/>
        <v>L0575060</v>
      </c>
      <c r="B1186" s="32" t="s">
        <v>2978</v>
      </c>
      <c r="C1186" s="32" t="s">
        <v>2609</v>
      </c>
      <c r="D1186" s="32" t="s">
        <v>2606</v>
      </c>
      <c r="E1186" s="30"/>
      <c r="F1186" s="30" t="s">
        <v>2979</v>
      </c>
      <c r="G1186" s="39">
        <v>2</v>
      </c>
      <c r="H1186" s="30" t="s">
        <v>2998</v>
      </c>
      <c r="I1186" s="28">
        <v>1</v>
      </c>
      <c r="J1186" s="29"/>
      <c r="K1186" s="29"/>
      <c r="L1186" s="29"/>
      <c r="M1186" s="29"/>
      <c r="N1186" s="29">
        <v>1</v>
      </c>
      <c r="O1186" s="38">
        <f t="shared" si="127"/>
        <v>0</v>
      </c>
      <c r="P1186" s="38">
        <f t="shared" si="128"/>
        <v>0</v>
      </c>
      <c r="Q1186" s="38">
        <f t="shared" si="129"/>
        <v>0</v>
      </c>
      <c r="R1186" s="38">
        <f t="shared" si="130"/>
        <v>0</v>
      </c>
      <c r="S1186" s="38">
        <f t="shared" si="131"/>
        <v>2</v>
      </c>
      <c r="T1186" s="28">
        <f t="shared" si="132"/>
        <v>0</v>
      </c>
    </row>
    <row r="1187" spans="1:20">
      <c r="A1187" s="28" t="str">
        <f t="shared" si="126"/>
        <v>L0016425</v>
      </c>
      <c r="B1187" s="30" t="s">
        <v>2812</v>
      </c>
      <c r="C1187" s="30" t="s">
        <v>2609</v>
      </c>
      <c r="D1187" s="30" t="s">
        <v>2595</v>
      </c>
      <c r="E1187" s="30"/>
      <c r="F1187" s="30"/>
      <c r="G1187" s="39">
        <v>10</v>
      </c>
      <c r="H1187" s="30" t="s">
        <v>2998</v>
      </c>
      <c r="I1187" s="28">
        <v>1</v>
      </c>
      <c r="J1187" s="29"/>
      <c r="K1187" s="29"/>
      <c r="L1187" s="29"/>
      <c r="M1187" s="29"/>
      <c r="N1187" s="29">
        <v>1</v>
      </c>
      <c r="O1187" s="38">
        <f t="shared" si="127"/>
        <v>0</v>
      </c>
      <c r="P1187" s="38">
        <f t="shared" si="128"/>
        <v>0</v>
      </c>
      <c r="Q1187" s="38">
        <f t="shared" si="129"/>
        <v>0</v>
      </c>
      <c r="R1187" s="38">
        <f t="shared" si="130"/>
        <v>0</v>
      </c>
      <c r="S1187" s="38">
        <f t="shared" si="131"/>
        <v>10</v>
      </c>
      <c r="T1187" s="28">
        <f t="shared" si="132"/>
        <v>0</v>
      </c>
    </row>
    <row r="1188" spans="1:20">
      <c r="A1188" s="28" t="str">
        <f t="shared" si="126"/>
        <v>L0079883</v>
      </c>
      <c r="B1188" s="30" t="s">
        <v>2980</v>
      </c>
      <c r="C1188" s="30" t="s">
        <v>2609</v>
      </c>
      <c r="D1188" s="30" t="s">
        <v>2606</v>
      </c>
      <c r="E1188" s="30"/>
      <c r="F1188" s="30"/>
      <c r="G1188" s="39">
        <v>4</v>
      </c>
      <c r="H1188" s="30" t="s">
        <v>2998</v>
      </c>
      <c r="I1188" s="28">
        <v>1</v>
      </c>
      <c r="J1188" s="29"/>
      <c r="K1188" s="29"/>
      <c r="L1188" s="29"/>
      <c r="M1188" s="29"/>
      <c r="N1188" s="29">
        <v>1</v>
      </c>
      <c r="O1188" s="38">
        <f t="shared" si="127"/>
        <v>0</v>
      </c>
      <c r="P1188" s="38">
        <f t="shared" si="128"/>
        <v>0</v>
      </c>
      <c r="Q1188" s="38">
        <f t="shared" si="129"/>
        <v>0</v>
      </c>
      <c r="R1188" s="38">
        <f t="shared" si="130"/>
        <v>0</v>
      </c>
      <c r="S1188" s="38">
        <f t="shared" si="131"/>
        <v>4</v>
      </c>
      <c r="T1188" s="28">
        <f t="shared" si="132"/>
        <v>0</v>
      </c>
    </row>
    <row r="1189" spans="1:20">
      <c r="A1189" s="28" t="str">
        <f t="shared" si="126"/>
        <v>L0014021</v>
      </c>
      <c r="B1189" s="30" t="s">
        <v>2815</v>
      </c>
      <c r="C1189" s="30" t="s">
        <v>2609</v>
      </c>
      <c r="D1189" s="30" t="s">
        <v>2595</v>
      </c>
      <c r="E1189" s="30"/>
      <c r="F1189" s="30"/>
      <c r="G1189" s="39">
        <v>4</v>
      </c>
      <c r="H1189" s="30" t="s">
        <v>2998</v>
      </c>
      <c r="I1189" s="28">
        <v>1</v>
      </c>
      <c r="J1189" s="29"/>
      <c r="K1189" s="29"/>
      <c r="L1189" s="29"/>
      <c r="M1189" s="29"/>
      <c r="N1189" s="29">
        <v>1</v>
      </c>
      <c r="O1189" s="38">
        <f t="shared" si="127"/>
        <v>0</v>
      </c>
      <c r="P1189" s="38">
        <f t="shared" si="128"/>
        <v>0</v>
      </c>
      <c r="Q1189" s="38">
        <f t="shared" si="129"/>
        <v>0</v>
      </c>
      <c r="R1189" s="38">
        <f t="shared" si="130"/>
        <v>0</v>
      </c>
      <c r="S1189" s="38">
        <f t="shared" si="131"/>
        <v>4</v>
      </c>
      <c r="T1189" s="28">
        <f t="shared" si="132"/>
        <v>0</v>
      </c>
    </row>
    <row r="1190" spans="1:20">
      <c r="A1190" s="28" t="str">
        <f t="shared" si="126"/>
        <v>L0563393</v>
      </c>
      <c r="B1190" s="30" t="s">
        <v>2981</v>
      </c>
      <c r="C1190" s="30" t="s">
        <v>2609</v>
      </c>
      <c r="D1190" s="30" t="s">
        <v>2606</v>
      </c>
      <c r="E1190" s="30"/>
      <c r="F1190" s="31" t="s">
        <v>2982</v>
      </c>
      <c r="G1190" s="39">
        <v>4</v>
      </c>
      <c r="H1190" s="30" t="s">
        <v>2998</v>
      </c>
      <c r="I1190" s="28">
        <v>1</v>
      </c>
      <c r="J1190" s="29"/>
      <c r="K1190" s="29"/>
      <c r="L1190" s="29"/>
      <c r="M1190" s="29"/>
      <c r="N1190" s="29">
        <v>1</v>
      </c>
      <c r="O1190" s="38">
        <f t="shared" si="127"/>
        <v>0</v>
      </c>
      <c r="P1190" s="38">
        <f t="shared" si="128"/>
        <v>0</v>
      </c>
      <c r="Q1190" s="38">
        <f t="shared" si="129"/>
        <v>0</v>
      </c>
      <c r="R1190" s="38">
        <f t="shared" si="130"/>
        <v>0</v>
      </c>
      <c r="S1190" s="38">
        <f t="shared" si="131"/>
        <v>4</v>
      </c>
      <c r="T1190" s="28">
        <f t="shared" si="132"/>
        <v>0</v>
      </c>
    </row>
    <row r="1191" spans="1:20">
      <c r="A1191" s="28" t="str">
        <f t="shared" si="126"/>
        <v>L0563394</v>
      </c>
      <c r="B1191" s="30" t="s">
        <v>2983</v>
      </c>
      <c r="C1191" s="30" t="s">
        <v>2609</v>
      </c>
      <c r="D1191" s="30" t="s">
        <v>2606</v>
      </c>
      <c r="E1191" s="30"/>
      <c r="F1191" s="31" t="s">
        <v>2984</v>
      </c>
      <c r="G1191" s="39">
        <v>2</v>
      </c>
      <c r="H1191" s="30" t="s">
        <v>2998</v>
      </c>
      <c r="I1191" s="28">
        <v>1</v>
      </c>
      <c r="J1191" s="29"/>
      <c r="K1191" s="29"/>
      <c r="L1191" s="29"/>
      <c r="M1191" s="29"/>
      <c r="N1191" s="29">
        <v>1</v>
      </c>
      <c r="O1191" s="38">
        <f t="shared" si="127"/>
        <v>0</v>
      </c>
      <c r="P1191" s="38">
        <f t="shared" si="128"/>
        <v>0</v>
      </c>
      <c r="Q1191" s="38">
        <f t="shared" si="129"/>
        <v>0</v>
      </c>
      <c r="R1191" s="38">
        <f t="shared" si="130"/>
        <v>0</v>
      </c>
      <c r="S1191" s="38">
        <f t="shared" si="131"/>
        <v>2</v>
      </c>
      <c r="T1191" s="28">
        <f t="shared" si="132"/>
        <v>0</v>
      </c>
    </row>
    <row r="1192" spans="1:20">
      <c r="A1192" s="28" t="str">
        <f t="shared" si="126"/>
        <v>L0575070</v>
      </c>
      <c r="B1192" s="32" t="s">
        <v>2985</v>
      </c>
      <c r="C1192" s="32" t="s">
        <v>2609</v>
      </c>
      <c r="D1192" s="32" t="s">
        <v>2606</v>
      </c>
      <c r="E1192" s="30"/>
      <c r="F1192" s="30" t="s">
        <v>2986</v>
      </c>
      <c r="G1192" s="35">
        <v>2</v>
      </c>
      <c r="H1192" s="30" t="s">
        <v>2998</v>
      </c>
      <c r="I1192" s="28">
        <v>1</v>
      </c>
      <c r="J1192" s="29"/>
      <c r="K1192" s="29"/>
      <c r="L1192" s="29"/>
      <c r="M1192" s="29"/>
      <c r="N1192" s="29">
        <v>1</v>
      </c>
      <c r="O1192" s="38">
        <f t="shared" si="127"/>
        <v>0</v>
      </c>
      <c r="P1192" s="38">
        <f t="shared" si="128"/>
        <v>0</v>
      </c>
      <c r="Q1192" s="38">
        <f t="shared" si="129"/>
        <v>0</v>
      </c>
      <c r="R1192" s="38">
        <f t="shared" si="130"/>
        <v>0</v>
      </c>
      <c r="S1192" s="38">
        <f t="shared" si="131"/>
        <v>2</v>
      </c>
      <c r="T1192" s="28">
        <f t="shared" si="132"/>
        <v>0</v>
      </c>
    </row>
    <row r="1193" spans="1:20">
      <c r="A1193" s="28" t="str">
        <f t="shared" si="126"/>
        <v>L0016425</v>
      </c>
      <c r="B1193" s="30" t="s">
        <v>2812</v>
      </c>
      <c r="C1193" s="30" t="s">
        <v>2609</v>
      </c>
      <c r="D1193" s="30" t="s">
        <v>2595</v>
      </c>
      <c r="E1193" s="30"/>
      <c r="F1193" s="30"/>
      <c r="G1193" s="35">
        <v>4</v>
      </c>
      <c r="H1193" s="30" t="s">
        <v>2998</v>
      </c>
      <c r="I1193" s="28">
        <v>1</v>
      </c>
      <c r="J1193" s="29"/>
      <c r="K1193" s="29"/>
      <c r="L1193" s="29"/>
      <c r="M1193" s="29"/>
      <c r="N1193" s="29">
        <v>1</v>
      </c>
      <c r="O1193" s="38">
        <f t="shared" si="127"/>
        <v>0</v>
      </c>
      <c r="P1193" s="38">
        <f t="shared" si="128"/>
        <v>0</v>
      </c>
      <c r="Q1193" s="38">
        <f t="shared" si="129"/>
        <v>0</v>
      </c>
      <c r="R1193" s="38">
        <f t="shared" si="130"/>
        <v>0</v>
      </c>
      <c r="S1193" s="38">
        <f t="shared" si="131"/>
        <v>4</v>
      </c>
      <c r="T1193" s="28">
        <f t="shared" si="132"/>
        <v>0</v>
      </c>
    </row>
    <row r="1194" spans="1:20">
      <c r="A1194" s="28" t="str">
        <f t="shared" si="126"/>
        <v>L0575080</v>
      </c>
      <c r="B1194" s="32" t="s">
        <v>2816</v>
      </c>
      <c r="C1194" s="32" t="s">
        <v>2594</v>
      </c>
      <c r="D1194" s="32" t="s">
        <v>2606</v>
      </c>
      <c r="E1194" s="30"/>
      <c r="F1194" s="30" t="s">
        <v>2817</v>
      </c>
      <c r="G1194" s="35">
        <v>1</v>
      </c>
      <c r="H1194" s="30" t="s">
        <v>2998</v>
      </c>
      <c r="I1194" s="28">
        <v>1</v>
      </c>
      <c r="J1194" s="29"/>
      <c r="K1194" s="29"/>
      <c r="L1194" s="29"/>
      <c r="M1194" s="29"/>
      <c r="N1194" s="29">
        <v>1</v>
      </c>
      <c r="O1194" s="38">
        <f t="shared" si="127"/>
        <v>0</v>
      </c>
      <c r="P1194" s="38">
        <f t="shared" si="128"/>
        <v>0</v>
      </c>
      <c r="Q1194" s="38">
        <f t="shared" si="129"/>
        <v>0</v>
      </c>
      <c r="R1194" s="38">
        <f t="shared" si="130"/>
        <v>0</v>
      </c>
      <c r="S1194" s="38">
        <f t="shared" si="131"/>
        <v>1</v>
      </c>
      <c r="T1194" s="28">
        <f t="shared" si="132"/>
        <v>0</v>
      </c>
    </row>
    <row r="1195" spans="1:20">
      <c r="A1195" s="28" t="str">
        <f t="shared" si="126"/>
        <v>L0129543</v>
      </c>
      <c r="B1195" s="30" t="s">
        <v>2818</v>
      </c>
      <c r="C1195" s="30" t="s">
        <v>2609</v>
      </c>
      <c r="D1195" s="30" t="s">
        <v>2606</v>
      </c>
      <c r="E1195" s="30"/>
      <c r="F1195" s="30"/>
      <c r="G1195" s="35">
        <v>8</v>
      </c>
      <c r="H1195" s="30" t="s">
        <v>2998</v>
      </c>
      <c r="I1195" s="28">
        <v>1</v>
      </c>
      <c r="J1195" s="29"/>
      <c r="K1195" s="29"/>
      <c r="L1195" s="29"/>
      <c r="M1195" s="29"/>
      <c r="N1195" s="29">
        <v>1</v>
      </c>
      <c r="O1195" s="38">
        <f t="shared" si="127"/>
        <v>0</v>
      </c>
      <c r="P1195" s="38">
        <f t="shared" si="128"/>
        <v>0</v>
      </c>
      <c r="Q1195" s="38">
        <f t="shared" si="129"/>
        <v>0</v>
      </c>
      <c r="R1195" s="38">
        <f t="shared" si="130"/>
        <v>0</v>
      </c>
      <c r="S1195" s="38">
        <f t="shared" si="131"/>
        <v>8</v>
      </c>
      <c r="T1195" s="28">
        <f t="shared" si="132"/>
        <v>0</v>
      </c>
    </row>
    <row r="1196" spans="1:20">
      <c r="A1196" s="28" t="str">
        <f t="shared" si="126"/>
        <v>L0329897</v>
      </c>
      <c r="B1196" s="30" t="s">
        <v>2819</v>
      </c>
      <c r="C1196" s="30" t="s">
        <v>2609</v>
      </c>
      <c r="D1196" s="30" t="s">
        <v>2606</v>
      </c>
      <c r="E1196" s="30"/>
      <c r="F1196" s="30"/>
      <c r="G1196" s="35">
        <v>8</v>
      </c>
      <c r="H1196" s="30" t="s">
        <v>2998</v>
      </c>
      <c r="I1196" s="28">
        <v>1</v>
      </c>
      <c r="J1196" s="29"/>
      <c r="K1196" s="29"/>
      <c r="L1196" s="29"/>
      <c r="M1196" s="29"/>
      <c r="N1196" s="29">
        <v>1</v>
      </c>
      <c r="O1196" s="38">
        <f t="shared" si="127"/>
        <v>0</v>
      </c>
      <c r="P1196" s="38">
        <f t="shared" si="128"/>
        <v>0</v>
      </c>
      <c r="Q1196" s="38">
        <f t="shared" si="129"/>
        <v>0</v>
      </c>
      <c r="R1196" s="38">
        <f t="shared" si="130"/>
        <v>0</v>
      </c>
      <c r="S1196" s="38">
        <f t="shared" si="131"/>
        <v>8</v>
      </c>
      <c r="T1196" s="28">
        <f t="shared" si="132"/>
        <v>0</v>
      </c>
    </row>
    <row r="1197" spans="1:20">
      <c r="A1197" s="28" t="str">
        <f t="shared" si="126"/>
        <v>L0016425</v>
      </c>
      <c r="B1197" s="30" t="s">
        <v>2812</v>
      </c>
      <c r="C1197" s="30" t="s">
        <v>2609</v>
      </c>
      <c r="D1197" s="30" t="s">
        <v>2595</v>
      </c>
      <c r="E1197" s="30"/>
      <c r="F1197" s="30"/>
      <c r="G1197" s="35">
        <v>2</v>
      </c>
      <c r="H1197" s="30" t="s">
        <v>2998</v>
      </c>
      <c r="I1197" s="28">
        <v>1</v>
      </c>
      <c r="J1197" s="29"/>
      <c r="K1197" s="29"/>
      <c r="L1197" s="29"/>
      <c r="M1197" s="29"/>
      <c r="N1197" s="29">
        <v>1</v>
      </c>
      <c r="O1197" s="38">
        <f t="shared" si="127"/>
        <v>0</v>
      </c>
      <c r="P1197" s="38">
        <f t="shared" si="128"/>
        <v>0</v>
      </c>
      <c r="Q1197" s="38">
        <f t="shared" si="129"/>
        <v>0</v>
      </c>
      <c r="R1197" s="38">
        <f t="shared" si="130"/>
        <v>0</v>
      </c>
      <c r="S1197" s="38">
        <f t="shared" si="131"/>
        <v>2</v>
      </c>
      <c r="T1197" s="28">
        <f t="shared" si="132"/>
        <v>0</v>
      </c>
    </row>
    <row r="1198" spans="1:20">
      <c r="A1198" s="28" t="str">
        <f t="shared" si="126"/>
        <v>L0316506</v>
      </c>
      <c r="B1198" s="30" t="s">
        <v>2820</v>
      </c>
      <c r="C1198" s="30" t="s">
        <v>2609</v>
      </c>
      <c r="D1198" s="30" t="s">
        <v>2595</v>
      </c>
      <c r="E1198" s="30"/>
      <c r="F1198" s="30"/>
      <c r="G1198" s="35">
        <v>4</v>
      </c>
      <c r="H1198" s="30" t="s">
        <v>2998</v>
      </c>
      <c r="I1198" s="28">
        <v>1</v>
      </c>
      <c r="J1198" s="29"/>
      <c r="K1198" s="29"/>
      <c r="L1198" s="29"/>
      <c r="M1198" s="29"/>
      <c r="N1198" s="29">
        <v>1</v>
      </c>
      <c r="O1198" s="38">
        <f t="shared" si="127"/>
        <v>0</v>
      </c>
      <c r="P1198" s="38">
        <f t="shared" si="128"/>
        <v>0</v>
      </c>
      <c r="Q1198" s="38">
        <f t="shared" si="129"/>
        <v>0</v>
      </c>
      <c r="R1198" s="38">
        <f t="shared" si="130"/>
        <v>0</v>
      </c>
      <c r="S1198" s="38">
        <f t="shared" si="131"/>
        <v>4</v>
      </c>
      <c r="T1198" s="28">
        <f t="shared" si="132"/>
        <v>0</v>
      </c>
    </row>
    <row r="1199" spans="1:20">
      <c r="A1199" s="28" t="str">
        <f t="shared" si="126"/>
        <v>L0508726</v>
      </c>
      <c r="B1199" s="31" t="s">
        <v>2821</v>
      </c>
      <c r="C1199" s="31" t="s">
        <v>2609</v>
      </c>
      <c r="D1199" s="31" t="s">
        <v>2606</v>
      </c>
      <c r="E1199" s="30"/>
      <c r="F1199" s="30"/>
      <c r="G1199" s="35">
        <v>6</v>
      </c>
      <c r="H1199" s="30" t="s">
        <v>2998</v>
      </c>
      <c r="I1199" s="28">
        <v>1</v>
      </c>
      <c r="J1199" s="29"/>
      <c r="K1199" s="29"/>
      <c r="L1199" s="29"/>
      <c r="M1199" s="29"/>
      <c r="N1199" s="29">
        <v>1</v>
      </c>
      <c r="O1199" s="38">
        <f t="shared" si="127"/>
        <v>0</v>
      </c>
      <c r="P1199" s="38">
        <f t="shared" si="128"/>
        <v>0</v>
      </c>
      <c r="Q1199" s="38">
        <f t="shared" si="129"/>
        <v>0</v>
      </c>
      <c r="R1199" s="38">
        <f t="shared" si="130"/>
        <v>0</v>
      </c>
      <c r="S1199" s="38">
        <f t="shared" si="131"/>
        <v>6</v>
      </c>
      <c r="T1199" s="28">
        <f t="shared" si="132"/>
        <v>0</v>
      </c>
    </row>
    <row r="1200" spans="1:20">
      <c r="A1200" s="28" t="str">
        <f t="shared" si="126"/>
        <v>L0010009</v>
      </c>
      <c r="B1200" s="30" t="s">
        <v>2803</v>
      </c>
      <c r="C1200" s="30" t="s">
        <v>2609</v>
      </c>
      <c r="D1200" s="30" t="s">
        <v>2595</v>
      </c>
      <c r="E1200" s="30"/>
      <c r="F1200" s="30"/>
      <c r="G1200" s="35">
        <v>2</v>
      </c>
      <c r="H1200" s="30" t="s">
        <v>2998</v>
      </c>
      <c r="I1200" s="28">
        <v>1</v>
      </c>
      <c r="J1200" s="29"/>
      <c r="K1200" s="29"/>
      <c r="L1200" s="29"/>
      <c r="M1200" s="29"/>
      <c r="N1200" s="29">
        <v>1</v>
      </c>
      <c r="O1200" s="38">
        <f t="shared" si="127"/>
        <v>0</v>
      </c>
      <c r="P1200" s="38">
        <f t="shared" si="128"/>
        <v>0</v>
      </c>
      <c r="Q1200" s="38">
        <f t="shared" si="129"/>
        <v>0</v>
      </c>
      <c r="R1200" s="38">
        <f t="shared" si="130"/>
        <v>0</v>
      </c>
      <c r="S1200" s="38">
        <f t="shared" si="131"/>
        <v>2</v>
      </c>
      <c r="T1200" s="28">
        <f t="shared" si="132"/>
        <v>0</v>
      </c>
    </row>
    <row r="1201" spans="1:20">
      <c r="A1201" s="28" t="str">
        <f t="shared" si="126"/>
        <v>L0335255</v>
      </c>
      <c r="B1201" s="30" t="s">
        <v>2822</v>
      </c>
      <c r="C1201" s="30" t="s">
        <v>2609</v>
      </c>
      <c r="D1201" s="30" t="s">
        <v>2606</v>
      </c>
      <c r="E1201" s="30"/>
      <c r="F1201" s="30"/>
      <c r="G1201" s="35">
        <v>4</v>
      </c>
      <c r="H1201" s="30" t="s">
        <v>2998</v>
      </c>
      <c r="I1201" s="28">
        <v>1</v>
      </c>
      <c r="J1201" s="29"/>
      <c r="K1201" s="29"/>
      <c r="L1201" s="29"/>
      <c r="M1201" s="29"/>
      <c r="N1201" s="29">
        <v>1</v>
      </c>
      <c r="O1201" s="38">
        <f t="shared" si="127"/>
        <v>0</v>
      </c>
      <c r="P1201" s="38">
        <f t="shared" si="128"/>
        <v>0</v>
      </c>
      <c r="Q1201" s="38">
        <f t="shared" si="129"/>
        <v>0</v>
      </c>
      <c r="R1201" s="38">
        <f t="shared" si="130"/>
        <v>0</v>
      </c>
      <c r="S1201" s="38">
        <f t="shared" si="131"/>
        <v>4</v>
      </c>
      <c r="T1201" s="28">
        <f t="shared" si="132"/>
        <v>0</v>
      </c>
    </row>
    <row r="1202" spans="1:20">
      <c r="A1202" s="28" t="str">
        <f t="shared" si="126"/>
        <v>L0200109</v>
      </c>
      <c r="B1202" s="31" t="s">
        <v>2809</v>
      </c>
      <c r="C1202" s="30" t="s">
        <v>2609</v>
      </c>
      <c r="D1202" s="30" t="s">
        <v>2606</v>
      </c>
      <c r="E1202" s="30"/>
      <c r="F1202" s="30"/>
      <c r="G1202" s="35">
        <v>160</v>
      </c>
      <c r="H1202" s="30" t="s">
        <v>2998</v>
      </c>
      <c r="I1202" s="28">
        <v>1</v>
      </c>
      <c r="J1202" s="29"/>
      <c r="K1202" s="29"/>
      <c r="L1202" s="29"/>
      <c r="M1202" s="29"/>
      <c r="N1202" s="29">
        <v>1</v>
      </c>
      <c r="O1202" s="38">
        <f t="shared" si="127"/>
        <v>0</v>
      </c>
      <c r="P1202" s="38">
        <f t="shared" si="128"/>
        <v>0</v>
      </c>
      <c r="Q1202" s="38">
        <f t="shared" si="129"/>
        <v>0</v>
      </c>
      <c r="R1202" s="38">
        <f t="shared" si="130"/>
        <v>0</v>
      </c>
      <c r="S1202" s="38">
        <f t="shared" si="131"/>
        <v>160</v>
      </c>
      <c r="T1202" s="28">
        <f t="shared" si="132"/>
        <v>0</v>
      </c>
    </row>
    <row r="1203" spans="1:20">
      <c r="A1203" s="28" t="str">
        <f t="shared" si="126"/>
        <v>L0494817</v>
      </c>
      <c r="B1203" s="32" t="s">
        <v>2987</v>
      </c>
      <c r="C1203" s="32" t="s">
        <v>2609</v>
      </c>
      <c r="D1203" s="32" t="s">
        <v>2624</v>
      </c>
      <c r="E1203" s="30"/>
      <c r="F1203" s="30" t="s">
        <v>2988</v>
      </c>
      <c r="G1203" s="35">
        <v>1</v>
      </c>
      <c r="H1203" s="30" t="s">
        <v>2998</v>
      </c>
      <c r="I1203" s="28">
        <v>1</v>
      </c>
      <c r="J1203" s="29"/>
      <c r="K1203" s="29"/>
      <c r="L1203" s="29"/>
      <c r="M1203" s="29"/>
      <c r="N1203" s="29">
        <v>1</v>
      </c>
      <c r="O1203" s="38">
        <f t="shared" si="127"/>
        <v>0</v>
      </c>
      <c r="P1203" s="38">
        <f t="shared" si="128"/>
        <v>0</v>
      </c>
      <c r="Q1203" s="38">
        <f t="shared" si="129"/>
        <v>0</v>
      </c>
      <c r="R1203" s="38">
        <f t="shared" si="130"/>
        <v>0</v>
      </c>
      <c r="S1203" s="38">
        <f t="shared" si="131"/>
        <v>1</v>
      </c>
      <c r="T1203" s="28">
        <f t="shared" si="132"/>
        <v>0</v>
      </c>
    </row>
    <row r="1204" spans="1:20">
      <c r="A1204" s="28" t="str">
        <f t="shared" si="126"/>
        <v>L0386345</v>
      </c>
      <c r="B1204" s="30" t="s">
        <v>2811</v>
      </c>
      <c r="C1204" s="30" t="s">
        <v>2609</v>
      </c>
      <c r="D1204" s="30" t="s">
        <v>2606</v>
      </c>
      <c r="E1204" s="30"/>
      <c r="F1204" s="30"/>
      <c r="G1204" s="35">
        <v>4</v>
      </c>
      <c r="H1204" s="30" t="s">
        <v>2998</v>
      </c>
      <c r="I1204" s="28">
        <v>1</v>
      </c>
      <c r="J1204" s="29"/>
      <c r="K1204" s="29"/>
      <c r="L1204" s="29"/>
      <c r="M1204" s="29"/>
      <c r="N1204" s="29">
        <v>1</v>
      </c>
      <c r="O1204" s="38">
        <f t="shared" si="127"/>
        <v>0</v>
      </c>
      <c r="P1204" s="38">
        <f t="shared" si="128"/>
        <v>0</v>
      </c>
      <c r="Q1204" s="38">
        <f t="shared" si="129"/>
        <v>0</v>
      </c>
      <c r="R1204" s="38">
        <f t="shared" si="130"/>
        <v>0</v>
      </c>
      <c r="S1204" s="38">
        <f t="shared" si="131"/>
        <v>4</v>
      </c>
      <c r="T1204" s="28">
        <f t="shared" si="132"/>
        <v>0</v>
      </c>
    </row>
    <row r="1205" spans="1:20">
      <c r="A1205" s="28" t="str">
        <f t="shared" si="126"/>
        <v>L0179636</v>
      </c>
      <c r="B1205" s="30" t="s">
        <v>2989</v>
      </c>
      <c r="C1205" s="30" t="s">
        <v>2609</v>
      </c>
      <c r="D1205" s="30" t="s">
        <v>2595</v>
      </c>
      <c r="E1205" s="30"/>
      <c r="F1205" s="30"/>
      <c r="G1205" s="35">
        <v>4</v>
      </c>
      <c r="H1205" s="30" t="s">
        <v>2998</v>
      </c>
      <c r="I1205" s="28">
        <v>1</v>
      </c>
      <c r="J1205" s="29"/>
      <c r="K1205" s="29"/>
      <c r="L1205" s="29"/>
      <c r="M1205" s="29"/>
      <c r="N1205" s="29">
        <v>1</v>
      </c>
      <c r="O1205" s="38">
        <f t="shared" si="127"/>
        <v>0</v>
      </c>
      <c r="P1205" s="38">
        <f t="shared" si="128"/>
        <v>0</v>
      </c>
      <c r="Q1205" s="38">
        <f t="shared" si="129"/>
        <v>0</v>
      </c>
      <c r="R1205" s="38">
        <f t="shared" si="130"/>
        <v>0</v>
      </c>
      <c r="S1205" s="38">
        <f t="shared" si="131"/>
        <v>4</v>
      </c>
      <c r="T1205" s="28">
        <f t="shared" si="132"/>
        <v>0</v>
      </c>
    </row>
    <row r="1206" spans="1:20">
      <c r="A1206" s="28" t="str">
        <f t="shared" si="126"/>
        <v>L0179636</v>
      </c>
      <c r="B1206" s="30" t="s">
        <v>2989</v>
      </c>
      <c r="C1206" s="30" t="s">
        <v>2609</v>
      </c>
      <c r="D1206" s="30" t="s">
        <v>2595</v>
      </c>
      <c r="E1206" s="30"/>
      <c r="F1206" s="30"/>
      <c r="G1206" s="35">
        <v>4</v>
      </c>
      <c r="H1206" s="30" t="s">
        <v>2998</v>
      </c>
      <c r="I1206" s="28">
        <v>1</v>
      </c>
      <c r="J1206" s="29"/>
      <c r="K1206" s="29"/>
      <c r="L1206" s="29"/>
      <c r="M1206" s="29"/>
      <c r="N1206" s="29">
        <v>1</v>
      </c>
      <c r="O1206" s="38">
        <f t="shared" si="127"/>
        <v>0</v>
      </c>
      <c r="P1206" s="38">
        <f t="shared" si="128"/>
        <v>0</v>
      </c>
      <c r="Q1206" s="38">
        <f t="shared" si="129"/>
        <v>0</v>
      </c>
      <c r="R1206" s="38">
        <f t="shared" si="130"/>
        <v>0</v>
      </c>
      <c r="S1206" s="38">
        <f t="shared" si="131"/>
        <v>4</v>
      </c>
      <c r="T1206" s="28">
        <f t="shared" si="132"/>
        <v>0</v>
      </c>
    </row>
    <row r="1207" spans="1:20">
      <c r="A1207" s="28" t="str">
        <f t="shared" si="126"/>
        <v>L0010009</v>
      </c>
      <c r="B1207" s="30" t="s">
        <v>2803</v>
      </c>
      <c r="C1207" s="30" t="s">
        <v>2609</v>
      </c>
      <c r="D1207" s="30" t="s">
        <v>2595</v>
      </c>
      <c r="E1207" s="30"/>
      <c r="F1207" s="30"/>
      <c r="G1207" s="35">
        <v>2</v>
      </c>
      <c r="H1207" s="30" t="s">
        <v>2998</v>
      </c>
      <c r="I1207" s="28">
        <v>1</v>
      </c>
      <c r="J1207" s="29"/>
      <c r="K1207" s="29"/>
      <c r="L1207" s="29"/>
      <c r="M1207" s="29"/>
      <c r="N1207" s="29">
        <v>1</v>
      </c>
      <c r="O1207" s="38">
        <f t="shared" si="127"/>
        <v>0</v>
      </c>
      <c r="P1207" s="38">
        <f t="shared" si="128"/>
        <v>0</v>
      </c>
      <c r="Q1207" s="38">
        <f t="shared" si="129"/>
        <v>0</v>
      </c>
      <c r="R1207" s="38">
        <f t="shared" si="130"/>
        <v>0</v>
      </c>
      <c r="S1207" s="38">
        <f t="shared" si="131"/>
        <v>2</v>
      </c>
      <c r="T1207" s="28">
        <f t="shared" si="132"/>
        <v>0</v>
      </c>
    </row>
    <row r="1208" spans="1:20">
      <c r="A1208" s="28" t="str">
        <f t="shared" si="126"/>
        <v>L0556207</v>
      </c>
      <c r="B1208" s="30" t="s">
        <v>2990</v>
      </c>
      <c r="C1208" s="30" t="s">
        <v>2609</v>
      </c>
      <c r="D1208" s="30" t="s">
        <v>2606</v>
      </c>
      <c r="E1208" s="30"/>
      <c r="F1208" s="30"/>
      <c r="G1208" s="35">
        <v>4</v>
      </c>
      <c r="H1208" s="30" t="s">
        <v>2998</v>
      </c>
      <c r="I1208" s="28">
        <v>1</v>
      </c>
      <c r="J1208" s="29"/>
      <c r="K1208" s="29"/>
      <c r="L1208" s="29"/>
      <c r="M1208" s="29"/>
      <c r="N1208" s="29">
        <v>1</v>
      </c>
      <c r="O1208" s="38">
        <f t="shared" si="127"/>
        <v>0</v>
      </c>
      <c r="P1208" s="38">
        <f t="shared" si="128"/>
        <v>0</v>
      </c>
      <c r="Q1208" s="38">
        <f t="shared" si="129"/>
        <v>0</v>
      </c>
      <c r="R1208" s="38">
        <f t="shared" si="130"/>
        <v>0</v>
      </c>
      <c r="S1208" s="38">
        <f t="shared" si="131"/>
        <v>4</v>
      </c>
      <c r="T1208" s="28">
        <f t="shared" si="132"/>
        <v>0</v>
      </c>
    </row>
    <row r="1209" spans="1:20">
      <c r="A1209" s="28" t="str">
        <f t="shared" si="126"/>
        <v>L0575050</v>
      </c>
      <c r="B1209" s="32" t="s">
        <v>2991</v>
      </c>
      <c r="C1209" s="32" t="s">
        <v>2609</v>
      </c>
      <c r="D1209" s="32" t="s">
        <v>2606</v>
      </c>
      <c r="E1209" s="30"/>
      <c r="F1209" s="30" t="s">
        <v>2992</v>
      </c>
      <c r="G1209" s="35">
        <v>1</v>
      </c>
      <c r="H1209" s="30" t="s">
        <v>2998</v>
      </c>
      <c r="I1209" s="28">
        <v>1</v>
      </c>
      <c r="J1209" s="29"/>
      <c r="K1209" s="29"/>
      <c r="L1209" s="29"/>
      <c r="M1209" s="29"/>
      <c r="N1209" s="29">
        <v>1</v>
      </c>
      <c r="O1209" s="38">
        <f t="shared" si="127"/>
        <v>0</v>
      </c>
      <c r="P1209" s="38">
        <f t="shared" si="128"/>
        <v>0</v>
      </c>
      <c r="Q1209" s="38">
        <f t="shared" si="129"/>
        <v>0</v>
      </c>
      <c r="R1209" s="38">
        <f t="shared" si="130"/>
        <v>0</v>
      </c>
      <c r="S1209" s="38">
        <f t="shared" si="131"/>
        <v>1</v>
      </c>
      <c r="T1209" s="28">
        <f t="shared" si="132"/>
        <v>0</v>
      </c>
    </row>
    <row r="1210" spans="1:20">
      <c r="A1210" s="28" t="str">
        <f t="shared" si="126"/>
        <v/>
      </c>
      <c r="B1210" s="28"/>
      <c r="C1210" s="28"/>
      <c r="D1210" s="28"/>
      <c r="E1210" s="28"/>
      <c r="F1210" s="28"/>
      <c r="G1210" s="28"/>
      <c r="H1210" s="28"/>
      <c r="I1210" s="28"/>
      <c r="J1210" s="29"/>
      <c r="K1210" s="29"/>
      <c r="L1210" s="29"/>
      <c r="M1210" s="29"/>
      <c r="N1210" s="29"/>
      <c r="O1210" s="38">
        <f t="shared" si="127"/>
        <v>0</v>
      </c>
      <c r="P1210" s="38">
        <f t="shared" si="128"/>
        <v>0</v>
      </c>
      <c r="Q1210" s="38">
        <f t="shared" si="129"/>
        <v>0</v>
      </c>
      <c r="R1210" s="38">
        <f t="shared" si="130"/>
        <v>0</v>
      </c>
      <c r="S1210" s="38">
        <f t="shared" si="131"/>
        <v>0</v>
      </c>
      <c r="T1210" s="28">
        <f t="shared" si="132"/>
        <v>0</v>
      </c>
    </row>
    <row r="1211" spans="1:20">
      <c r="A1211" s="28" t="str">
        <f t="shared" si="126"/>
        <v>L0492509SB1</v>
      </c>
      <c r="B1211" s="30" t="s">
        <v>2999</v>
      </c>
      <c r="C1211" s="30" t="s">
        <v>2594</v>
      </c>
      <c r="D1211" s="908" t="s">
        <v>2595</v>
      </c>
      <c r="E1211" s="30" t="s">
        <v>3000</v>
      </c>
      <c r="F1211" s="32" t="s">
        <v>3001</v>
      </c>
      <c r="G1211" s="33">
        <v>1</v>
      </c>
      <c r="H1211" s="28" t="s">
        <v>3002</v>
      </c>
      <c r="I1211" s="28">
        <v>7</v>
      </c>
      <c r="J1211" s="29"/>
      <c r="K1211" s="29">
        <v>3</v>
      </c>
      <c r="L1211" s="29">
        <v>2</v>
      </c>
      <c r="M1211" s="29">
        <v>2</v>
      </c>
      <c r="N1211" s="29"/>
      <c r="O1211" s="38">
        <f t="shared" si="127"/>
        <v>0</v>
      </c>
      <c r="P1211" s="38">
        <f t="shared" si="128"/>
        <v>3</v>
      </c>
      <c r="Q1211" s="38">
        <f t="shared" si="129"/>
        <v>2</v>
      </c>
      <c r="R1211" s="38">
        <f t="shared" si="130"/>
        <v>2</v>
      </c>
      <c r="S1211" s="38">
        <f t="shared" si="131"/>
        <v>0</v>
      </c>
      <c r="T1211" s="28">
        <f t="shared" si="132"/>
        <v>0</v>
      </c>
    </row>
    <row r="1212" spans="1:20">
      <c r="A1212" s="28" t="str">
        <f t="shared" si="126"/>
        <v>L0492511SB1</v>
      </c>
      <c r="B1212" s="30" t="s">
        <v>3003</v>
      </c>
      <c r="C1212" s="30" t="s">
        <v>2594</v>
      </c>
      <c r="D1212" s="908" t="s">
        <v>2595</v>
      </c>
      <c r="E1212" s="30" t="s">
        <v>3000</v>
      </c>
      <c r="F1212" s="32" t="s">
        <v>3004</v>
      </c>
      <c r="G1212" s="33">
        <v>1</v>
      </c>
      <c r="H1212" s="28" t="s">
        <v>3002</v>
      </c>
      <c r="I1212" s="28">
        <v>7</v>
      </c>
      <c r="J1212" s="29"/>
      <c r="K1212" s="29">
        <v>3</v>
      </c>
      <c r="L1212" s="29">
        <v>2</v>
      </c>
      <c r="M1212" s="29">
        <v>2</v>
      </c>
      <c r="N1212" s="29"/>
      <c r="O1212" s="38">
        <f t="shared" si="127"/>
        <v>0</v>
      </c>
      <c r="P1212" s="38">
        <f t="shared" si="128"/>
        <v>3</v>
      </c>
      <c r="Q1212" s="38">
        <f t="shared" si="129"/>
        <v>2</v>
      </c>
      <c r="R1212" s="38">
        <f t="shared" si="130"/>
        <v>2</v>
      </c>
      <c r="S1212" s="38">
        <f t="shared" si="131"/>
        <v>0</v>
      </c>
      <c r="T1212" s="28">
        <f t="shared" si="132"/>
        <v>0</v>
      </c>
    </row>
    <row r="1213" spans="1:20">
      <c r="A1213" s="28" t="str">
        <f t="shared" si="126"/>
        <v>L0567317SB1</v>
      </c>
      <c r="B1213" s="30" t="s">
        <v>3005</v>
      </c>
      <c r="C1213" s="30" t="s">
        <v>2609</v>
      </c>
      <c r="D1213" s="908" t="s">
        <v>2606</v>
      </c>
      <c r="E1213" s="30" t="s">
        <v>3000</v>
      </c>
      <c r="F1213" s="32" t="s">
        <v>3006</v>
      </c>
      <c r="G1213" s="33">
        <v>1</v>
      </c>
      <c r="H1213" s="28" t="s">
        <v>3002</v>
      </c>
      <c r="I1213" s="28">
        <v>7</v>
      </c>
      <c r="J1213" s="29"/>
      <c r="K1213" s="29">
        <v>3</v>
      </c>
      <c r="L1213" s="29">
        <v>2</v>
      </c>
      <c r="M1213" s="29">
        <v>2</v>
      </c>
      <c r="N1213" s="29"/>
      <c r="O1213" s="38">
        <f t="shared" si="127"/>
        <v>0</v>
      </c>
      <c r="P1213" s="38">
        <f t="shared" si="128"/>
        <v>3</v>
      </c>
      <c r="Q1213" s="38">
        <f t="shared" si="129"/>
        <v>2</v>
      </c>
      <c r="R1213" s="38">
        <f t="shared" si="130"/>
        <v>2</v>
      </c>
      <c r="S1213" s="38">
        <f t="shared" si="131"/>
        <v>0</v>
      </c>
      <c r="T1213" s="28">
        <f t="shared" si="132"/>
        <v>0</v>
      </c>
    </row>
    <row r="1214" spans="1:20">
      <c r="A1214" s="28" t="str">
        <f t="shared" si="126"/>
        <v>L0567319SB1</v>
      </c>
      <c r="B1214" s="30" t="s">
        <v>3007</v>
      </c>
      <c r="C1214" s="30" t="s">
        <v>2609</v>
      </c>
      <c r="D1214" s="908" t="s">
        <v>2606</v>
      </c>
      <c r="E1214" s="30" t="s">
        <v>3000</v>
      </c>
      <c r="F1214" s="32" t="s">
        <v>3008</v>
      </c>
      <c r="G1214" s="33">
        <v>1</v>
      </c>
      <c r="H1214" s="28" t="s">
        <v>3002</v>
      </c>
      <c r="I1214" s="28">
        <v>7</v>
      </c>
      <c r="J1214" s="29"/>
      <c r="K1214" s="29">
        <v>3</v>
      </c>
      <c r="L1214" s="29">
        <v>2</v>
      </c>
      <c r="M1214" s="29">
        <v>2</v>
      </c>
      <c r="N1214" s="29"/>
      <c r="O1214" s="38">
        <f t="shared" si="127"/>
        <v>0</v>
      </c>
      <c r="P1214" s="38">
        <f t="shared" si="128"/>
        <v>3</v>
      </c>
      <c r="Q1214" s="38">
        <f t="shared" si="129"/>
        <v>2</v>
      </c>
      <c r="R1214" s="38">
        <f t="shared" si="130"/>
        <v>2</v>
      </c>
      <c r="S1214" s="38">
        <f t="shared" si="131"/>
        <v>0</v>
      </c>
      <c r="T1214" s="28">
        <f t="shared" si="132"/>
        <v>0</v>
      </c>
    </row>
    <row r="1215" spans="1:20">
      <c r="A1215" s="28" t="str">
        <f t="shared" si="126"/>
        <v>L0534286</v>
      </c>
      <c r="B1215" s="30" t="s">
        <v>3009</v>
      </c>
      <c r="C1215" s="32" t="s">
        <v>2609</v>
      </c>
      <c r="D1215" s="909" t="s">
        <v>2595</v>
      </c>
      <c r="E1215" s="30"/>
      <c r="F1215" s="30" t="s">
        <v>3010</v>
      </c>
      <c r="G1215" s="34">
        <v>2</v>
      </c>
      <c r="H1215" s="28" t="s">
        <v>3002</v>
      </c>
      <c r="I1215" s="28">
        <v>7</v>
      </c>
      <c r="J1215" s="29"/>
      <c r="K1215" s="29">
        <v>3</v>
      </c>
      <c r="L1215" s="29">
        <v>2</v>
      </c>
      <c r="M1215" s="29">
        <v>2</v>
      </c>
      <c r="N1215" s="29"/>
      <c r="O1215" s="38">
        <f t="shared" si="127"/>
        <v>0</v>
      </c>
      <c r="P1215" s="38">
        <f t="shared" si="128"/>
        <v>6</v>
      </c>
      <c r="Q1215" s="38">
        <f t="shared" si="129"/>
        <v>4</v>
      </c>
      <c r="R1215" s="38">
        <f t="shared" si="130"/>
        <v>4</v>
      </c>
      <c r="S1215" s="38">
        <f t="shared" si="131"/>
        <v>0</v>
      </c>
      <c r="T1215" s="28">
        <f t="shared" si="132"/>
        <v>0</v>
      </c>
    </row>
    <row r="1216" spans="1:20">
      <c r="A1216" s="28" t="str">
        <f t="shared" si="126"/>
        <v>L0427674</v>
      </c>
      <c r="B1216" s="30" t="s">
        <v>2865</v>
      </c>
      <c r="C1216" s="30" t="s">
        <v>2609</v>
      </c>
      <c r="D1216" s="30" t="s">
        <v>2610</v>
      </c>
      <c r="E1216" s="30"/>
      <c r="F1216" s="30" t="s">
        <v>2866</v>
      </c>
      <c r="G1216" s="34">
        <v>1</v>
      </c>
      <c r="H1216" s="28" t="s">
        <v>3002</v>
      </c>
      <c r="I1216" s="28">
        <v>7</v>
      </c>
      <c r="J1216" s="29"/>
      <c r="K1216" s="29">
        <v>3</v>
      </c>
      <c r="L1216" s="29">
        <v>2</v>
      </c>
      <c r="M1216" s="29">
        <v>2</v>
      </c>
      <c r="N1216" s="29"/>
      <c r="O1216" s="38">
        <f t="shared" si="127"/>
        <v>0</v>
      </c>
      <c r="P1216" s="38">
        <f t="shared" si="128"/>
        <v>3</v>
      </c>
      <c r="Q1216" s="38">
        <f t="shared" si="129"/>
        <v>2</v>
      </c>
      <c r="R1216" s="38">
        <f t="shared" si="130"/>
        <v>2</v>
      </c>
      <c r="S1216" s="38">
        <f t="shared" si="131"/>
        <v>0</v>
      </c>
      <c r="T1216" s="28">
        <f t="shared" si="132"/>
        <v>0</v>
      </c>
    </row>
    <row r="1217" spans="1:20">
      <c r="A1217" s="28" t="str">
        <f t="shared" si="126"/>
        <v>L0427675</v>
      </c>
      <c r="B1217" s="30" t="s">
        <v>2867</v>
      </c>
      <c r="C1217" s="30" t="s">
        <v>2609</v>
      </c>
      <c r="D1217" s="30" t="s">
        <v>2610</v>
      </c>
      <c r="E1217" s="30"/>
      <c r="F1217" s="30" t="s">
        <v>2868</v>
      </c>
      <c r="G1217" s="34">
        <v>1</v>
      </c>
      <c r="H1217" s="28" t="s">
        <v>3002</v>
      </c>
      <c r="I1217" s="28">
        <v>7</v>
      </c>
      <c r="J1217" s="29"/>
      <c r="K1217" s="29">
        <v>3</v>
      </c>
      <c r="L1217" s="29">
        <v>2</v>
      </c>
      <c r="M1217" s="29">
        <v>2</v>
      </c>
      <c r="N1217" s="29"/>
      <c r="O1217" s="38">
        <f t="shared" si="127"/>
        <v>0</v>
      </c>
      <c r="P1217" s="38">
        <f t="shared" si="128"/>
        <v>3</v>
      </c>
      <c r="Q1217" s="38">
        <f t="shared" si="129"/>
        <v>2</v>
      </c>
      <c r="R1217" s="38">
        <f t="shared" si="130"/>
        <v>2</v>
      </c>
      <c r="S1217" s="38">
        <f t="shared" si="131"/>
        <v>0</v>
      </c>
      <c r="T1217" s="28">
        <f t="shared" si="132"/>
        <v>0</v>
      </c>
    </row>
    <row r="1218" spans="1:20">
      <c r="A1218" s="28" t="str">
        <f t="shared" ref="A1218:A1281" si="133">B1218&amp;E1218</f>
        <v>L0423088</v>
      </c>
      <c r="B1218" s="30" t="s">
        <v>2614</v>
      </c>
      <c r="C1218" s="30" t="s">
        <v>2609</v>
      </c>
      <c r="D1218" s="30" t="s">
        <v>2606</v>
      </c>
      <c r="E1218" s="30"/>
      <c r="F1218" s="30" t="s">
        <v>2615</v>
      </c>
      <c r="G1218" s="34">
        <v>1</v>
      </c>
      <c r="H1218" s="28" t="s">
        <v>3002</v>
      </c>
      <c r="I1218" s="28">
        <v>7</v>
      </c>
      <c r="J1218" s="29"/>
      <c r="K1218" s="29">
        <v>3</v>
      </c>
      <c r="L1218" s="29">
        <v>2</v>
      </c>
      <c r="M1218" s="29">
        <v>2</v>
      </c>
      <c r="N1218" s="29"/>
      <c r="O1218" s="38">
        <f t="shared" si="127"/>
        <v>0</v>
      </c>
      <c r="P1218" s="38">
        <f t="shared" si="128"/>
        <v>3</v>
      </c>
      <c r="Q1218" s="38">
        <f t="shared" si="129"/>
        <v>2</v>
      </c>
      <c r="R1218" s="38">
        <f t="shared" si="130"/>
        <v>2</v>
      </c>
      <c r="S1218" s="38">
        <f t="shared" si="131"/>
        <v>0</v>
      </c>
      <c r="T1218" s="28">
        <f t="shared" si="132"/>
        <v>0</v>
      </c>
    </row>
    <row r="1219" spans="1:20">
      <c r="A1219" s="28" t="str">
        <f t="shared" si="133"/>
        <v>L0016009</v>
      </c>
      <c r="B1219" s="30" t="s">
        <v>2616</v>
      </c>
      <c r="C1219" s="30" t="s">
        <v>2594</v>
      </c>
      <c r="D1219" s="30" t="s">
        <v>2595</v>
      </c>
      <c r="E1219" s="30"/>
      <c r="F1219" s="30" t="s">
        <v>2617</v>
      </c>
      <c r="G1219" s="34">
        <v>1</v>
      </c>
      <c r="H1219" s="28" t="s">
        <v>3002</v>
      </c>
      <c r="I1219" s="28">
        <v>7</v>
      </c>
      <c r="J1219" s="29"/>
      <c r="K1219" s="29">
        <v>3</v>
      </c>
      <c r="L1219" s="29">
        <v>2</v>
      </c>
      <c r="M1219" s="29">
        <v>2</v>
      </c>
      <c r="N1219" s="29"/>
      <c r="O1219" s="38">
        <f t="shared" ref="O1219:O1282" si="134">J1219*G1219</f>
        <v>0</v>
      </c>
      <c r="P1219" s="38">
        <f t="shared" ref="P1219:P1282" si="135">K1219*G1219</f>
        <v>3</v>
      </c>
      <c r="Q1219" s="38">
        <f t="shared" ref="Q1219:Q1282" si="136">L1219*G1219</f>
        <v>2</v>
      </c>
      <c r="R1219" s="38">
        <f t="shared" ref="R1219:R1282" si="137">M1219*G1219</f>
        <v>2</v>
      </c>
      <c r="S1219" s="38">
        <f t="shared" ref="S1219:S1282" si="138">G1219*N1219</f>
        <v>0</v>
      </c>
      <c r="T1219" s="28">
        <f t="shared" ref="T1219:T1282" si="139">I1219-J1219-K1219-L1219-M1219-N1219</f>
        <v>0</v>
      </c>
    </row>
    <row r="1220" spans="1:20">
      <c r="A1220" s="28" t="str">
        <f t="shared" si="133"/>
        <v>L0517415</v>
      </c>
      <c r="B1220" s="30" t="s">
        <v>2869</v>
      </c>
      <c r="C1220" s="30" t="s">
        <v>2609</v>
      </c>
      <c r="D1220" s="30" t="s">
        <v>2606</v>
      </c>
      <c r="E1220" s="30"/>
      <c r="F1220" s="30" t="s">
        <v>2870</v>
      </c>
      <c r="G1220" s="34">
        <v>2</v>
      </c>
      <c r="H1220" s="28" t="s">
        <v>3002</v>
      </c>
      <c r="I1220" s="28">
        <v>7</v>
      </c>
      <c r="J1220" s="29"/>
      <c r="K1220" s="29">
        <v>3</v>
      </c>
      <c r="L1220" s="29">
        <v>2</v>
      </c>
      <c r="M1220" s="29">
        <v>2</v>
      </c>
      <c r="N1220" s="29"/>
      <c r="O1220" s="38">
        <f t="shared" si="134"/>
        <v>0</v>
      </c>
      <c r="P1220" s="38">
        <f t="shared" si="135"/>
        <v>6</v>
      </c>
      <c r="Q1220" s="38">
        <f t="shared" si="136"/>
        <v>4</v>
      </c>
      <c r="R1220" s="38">
        <f t="shared" si="137"/>
        <v>4</v>
      </c>
      <c r="S1220" s="38">
        <f t="shared" si="138"/>
        <v>0</v>
      </c>
      <c r="T1220" s="28">
        <f t="shared" si="139"/>
        <v>0</v>
      </c>
    </row>
    <row r="1221" spans="1:20">
      <c r="A1221" s="28" t="str">
        <f t="shared" si="133"/>
        <v>L0327447</v>
      </c>
      <c r="B1221" s="30" t="s">
        <v>2871</v>
      </c>
      <c r="C1221" s="30" t="s">
        <v>2609</v>
      </c>
      <c r="D1221" s="30" t="s">
        <v>2606</v>
      </c>
      <c r="E1221" s="30"/>
      <c r="F1221" s="30" t="s">
        <v>2872</v>
      </c>
      <c r="G1221" s="34">
        <v>2</v>
      </c>
      <c r="H1221" s="28" t="s">
        <v>3002</v>
      </c>
      <c r="I1221" s="28">
        <v>7</v>
      </c>
      <c r="J1221" s="29"/>
      <c r="K1221" s="29">
        <v>3</v>
      </c>
      <c r="L1221" s="29">
        <v>2</v>
      </c>
      <c r="M1221" s="29">
        <v>2</v>
      </c>
      <c r="N1221" s="29"/>
      <c r="O1221" s="38">
        <f t="shared" si="134"/>
        <v>0</v>
      </c>
      <c r="P1221" s="38">
        <f t="shared" si="135"/>
        <v>6</v>
      </c>
      <c r="Q1221" s="38">
        <f t="shared" si="136"/>
        <v>4</v>
      </c>
      <c r="R1221" s="38">
        <f t="shared" si="137"/>
        <v>4</v>
      </c>
      <c r="S1221" s="38">
        <f t="shared" si="138"/>
        <v>0</v>
      </c>
      <c r="T1221" s="28">
        <f t="shared" si="139"/>
        <v>0</v>
      </c>
    </row>
    <row r="1222" spans="1:20">
      <c r="A1222" s="28" t="str">
        <f t="shared" si="133"/>
        <v>L0018891</v>
      </c>
      <c r="B1222" s="30" t="s">
        <v>2618</v>
      </c>
      <c r="C1222" s="30" t="s">
        <v>2609</v>
      </c>
      <c r="D1222" s="30" t="s">
        <v>2619</v>
      </c>
      <c r="E1222" s="30" t="s">
        <v>309</v>
      </c>
      <c r="F1222" s="30" t="s">
        <v>2620</v>
      </c>
      <c r="G1222" s="34">
        <v>1</v>
      </c>
      <c r="H1222" s="28" t="s">
        <v>3002</v>
      </c>
      <c r="I1222" s="28">
        <v>7</v>
      </c>
      <c r="J1222" s="29"/>
      <c r="K1222" s="29">
        <v>3</v>
      </c>
      <c r="L1222" s="29">
        <v>2</v>
      </c>
      <c r="M1222" s="29">
        <v>2</v>
      </c>
      <c r="N1222" s="29"/>
      <c r="O1222" s="38">
        <f t="shared" si="134"/>
        <v>0</v>
      </c>
      <c r="P1222" s="38">
        <f t="shared" si="135"/>
        <v>3</v>
      </c>
      <c r="Q1222" s="38">
        <f t="shared" si="136"/>
        <v>2</v>
      </c>
      <c r="R1222" s="38">
        <f t="shared" si="137"/>
        <v>2</v>
      </c>
      <c r="S1222" s="38">
        <f t="shared" si="138"/>
        <v>0</v>
      </c>
      <c r="T1222" s="28">
        <f t="shared" si="139"/>
        <v>0</v>
      </c>
    </row>
    <row r="1223" spans="1:20">
      <c r="A1223" s="28" t="str">
        <f t="shared" si="133"/>
        <v>L0547843PVJ</v>
      </c>
      <c r="B1223" s="30" t="s">
        <v>2621</v>
      </c>
      <c r="C1223" s="30" t="s">
        <v>2609</v>
      </c>
      <c r="D1223" s="30" t="s">
        <v>2606</v>
      </c>
      <c r="E1223" s="30" t="s">
        <v>2596</v>
      </c>
      <c r="F1223" s="32" t="s">
        <v>2622</v>
      </c>
      <c r="G1223" s="34">
        <v>1</v>
      </c>
      <c r="H1223" s="28" t="s">
        <v>3002</v>
      </c>
      <c r="I1223" s="28">
        <v>7</v>
      </c>
      <c r="J1223" s="29"/>
      <c r="K1223" s="29">
        <v>3</v>
      </c>
      <c r="L1223" s="29">
        <v>2</v>
      </c>
      <c r="M1223" s="29">
        <v>2</v>
      </c>
      <c r="N1223" s="29"/>
      <c r="O1223" s="38">
        <f t="shared" si="134"/>
        <v>0</v>
      </c>
      <c r="P1223" s="38">
        <f t="shared" si="135"/>
        <v>3</v>
      </c>
      <c r="Q1223" s="38">
        <f t="shared" si="136"/>
        <v>2</v>
      </c>
      <c r="R1223" s="38">
        <f t="shared" si="137"/>
        <v>2</v>
      </c>
      <c r="S1223" s="38">
        <f t="shared" si="138"/>
        <v>0</v>
      </c>
      <c r="T1223" s="28">
        <f t="shared" si="139"/>
        <v>0</v>
      </c>
    </row>
    <row r="1224" spans="1:20">
      <c r="A1224" s="28" t="str">
        <f t="shared" si="133"/>
        <v>L0375110PVJ</v>
      </c>
      <c r="B1224" s="30" t="s">
        <v>2623</v>
      </c>
      <c r="C1224" s="30" t="s">
        <v>2594</v>
      </c>
      <c r="D1224" s="30" t="s">
        <v>2624</v>
      </c>
      <c r="E1224" s="30" t="s">
        <v>2596</v>
      </c>
      <c r="F1224" s="30" t="s">
        <v>2625</v>
      </c>
      <c r="G1224" s="34">
        <v>1</v>
      </c>
      <c r="H1224" s="28" t="s">
        <v>3002</v>
      </c>
      <c r="I1224" s="28">
        <v>7</v>
      </c>
      <c r="J1224" s="29"/>
      <c r="K1224" s="29">
        <v>3</v>
      </c>
      <c r="L1224" s="29">
        <v>2</v>
      </c>
      <c r="M1224" s="29">
        <v>2</v>
      </c>
      <c r="N1224" s="29"/>
      <c r="O1224" s="38">
        <f t="shared" si="134"/>
        <v>0</v>
      </c>
      <c r="P1224" s="38">
        <f t="shared" si="135"/>
        <v>3</v>
      </c>
      <c r="Q1224" s="38">
        <f t="shared" si="136"/>
        <v>2</v>
      </c>
      <c r="R1224" s="38">
        <f t="shared" si="137"/>
        <v>2</v>
      </c>
      <c r="S1224" s="38">
        <f t="shared" si="138"/>
        <v>0</v>
      </c>
      <c r="T1224" s="28">
        <f t="shared" si="139"/>
        <v>0</v>
      </c>
    </row>
    <row r="1225" spans="1:20">
      <c r="A1225" s="28" t="str">
        <f t="shared" si="133"/>
        <v>L0390960</v>
      </c>
      <c r="B1225" s="30" t="s">
        <v>2626</v>
      </c>
      <c r="C1225" s="30" t="s">
        <v>2609</v>
      </c>
      <c r="D1225" s="30" t="s">
        <v>2619</v>
      </c>
      <c r="E1225" s="30"/>
      <c r="F1225" s="30" t="s">
        <v>2627</v>
      </c>
      <c r="G1225" s="35">
        <v>1</v>
      </c>
      <c r="H1225" s="28" t="s">
        <v>3002</v>
      </c>
      <c r="I1225" s="28">
        <v>7</v>
      </c>
      <c r="J1225" s="29"/>
      <c r="K1225" s="29">
        <v>3</v>
      </c>
      <c r="L1225" s="29">
        <v>2</v>
      </c>
      <c r="M1225" s="29">
        <v>2</v>
      </c>
      <c r="N1225" s="29"/>
      <c r="O1225" s="38">
        <f t="shared" si="134"/>
        <v>0</v>
      </c>
      <c r="P1225" s="38">
        <f t="shared" si="135"/>
        <v>3</v>
      </c>
      <c r="Q1225" s="38">
        <f t="shared" si="136"/>
        <v>2</v>
      </c>
      <c r="R1225" s="38">
        <f t="shared" si="137"/>
        <v>2</v>
      </c>
      <c r="S1225" s="38">
        <f t="shared" si="138"/>
        <v>0</v>
      </c>
      <c r="T1225" s="28">
        <f t="shared" si="139"/>
        <v>0</v>
      </c>
    </row>
    <row r="1226" spans="1:20">
      <c r="A1226" s="28" t="str">
        <f t="shared" si="133"/>
        <v>L0547845PVJ</v>
      </c>
      <c r="B1226" s="30" t="s">
        <v>2628</v>
      </c>
      <c r="C1226" s="30" t="s">
        <v>2609</v>
      </c>
      <c r="D1226" s="30" t="s">
        <v>2606</v>
      </c>
      <c r="E1226" s="30" t="s">
        <v>2596</v>
      </c>
      <c r="F1226" s="32" t="s">
        <v>2629</v>
      </c>
      <c r="G1226" s="35">
        <v>1</v>
      </c>
      <c r="H1226" s="28" t="s">
        <v>3002</v>
      </c>
      <c r="I1226" s="28">
        <v>7</v>
      </c>
      <c r="J1226" s="29"/>
      <c r="K1226" s="29">
        <v>3</v>
      </c>
      <c r="L1226" s="29">
        <v>2</v>
      </c>
      <c r="M1226" s="29">
        <v>2</v>
      </c>
      <c r="N1226" s="29"/>
      <c r="O1226" s="38">
        <f t="shared" si="134"/>
        <v>0</v>
      </c>
      <c r="P1226" s="38">
        <f t="shared" si="135"/>
        <v>3</v>
      </c>
      <c r="Q1226" s="38">
        <f t="shared" si="136"/>
        <v>2</v>
      </c>
      <c r="R1226" s="38">
        <f t="shared" si="137"/>
        <v>2</v>
      </c>
      <c r="S1226" s="38">
        <f t="shared" si="138"/>
        <v>0</v>
      </c>
      <c r="T1226" s="28">
        <f t="shared" si="139"/>
        <v>0</v>
      </c>
    </row>
    <row r="1227" spans="1:20">
      <c r="A1227" s="28" t="str">
        <f t="shared" si="133"/>
        <v>L0375109PVJ</v>
      </c>
      <c r="B1227" s="30" t="s">
        <v>2630</v>
      </c>
      <c r="C1227" s="30" t="s">
        <v>2594</v>
      </c>
      <c r="D1227" s="30" t="s">
        <v>2624</v>
      </c>
      <c r="E1227" s="30" t="s">
        <v>2596</v>
      </c>
      <c r="F1227" s="30" t="s">
        <v>2631</v>
      </c>
      <c r="G1227" s="35">
        <v>1</v>
      </c>
      <c r="H1227" s="28" t="s">
        <v>3002</v>
      </c>
      <c r="I1227" s="28">
        <v>7</v>
      </c>
      <c r="J1227" s="29"/>
      <c r="K1227" s="29">
        <v>3</v>
      </c>
      <c r="L1227" s="29">
        <v>2</v>
      </c>
      <c r="M1227" s="29">
        <v>2</v>
      </c>
      <c r="N1227" s="29"/>
      <c r="O1227" s="38">
        <f t="shared" si="134"/>
        <v>0</v>
      </c>
      <c r="P1227" s="38">
        <f t="shared" si="135"/>
        <v>3</v>
      </c>
      <c r="Q1227" s="38">
        <f t="shared" si="136"/>
        <v>2</v>
      </c>
      <c r="R1227" s="38">
        <f t="shared" si="137"/>
        <v>2</v>
      </c>
      <c r="S1227" s="38">
        <f t="shared" si="138"/>
        <v>0</v>
      </c>
      <c r="T1227" s="28">
        <f t="shared" si="139"/>
        <v>0</v>
      </c>
    </row>
    <row r="1228" spans="1:20">
      <c r="A1228" s="28" t="str">
        <f t="shared" si="133"/>
        <v>L0390957</v>
      </c>
      <c r="B1228" s="30" t="s">
        <v>2632</v>
      </c>
      <c r="C1228" s="30" t="s">
        <v>2609</v>
      </c>
      <c r="D1228" s="30" t="s">
        <v>2619</v>
      </c>
      <c r="E1228" s="30"/>
      <c r="F1228" s="30" t="s">
        <v>2633</v>
      </c>
      <c r="G1228" s="35">
        <v>1</v>
      </c>
      <c r="H1228" s="28" t="s">
        <v>3002</v>
      </c>
      <c r="I1228" s="28">
        <v>7</v>
      </c>
      <c r="J1228" s="29"/>
      <c r="K1228" s="29">
        <v>3</v>
      </c>
      <c r="L1228" s="29">
        <v>2</v>
      </c>
      <c r="M1228" s="29">
        <v>2</v>
      </c>
      <c r="N1228" s="29"/>
      <c r="O1228" s="38">
        <f t="shared" si="134"/>
        <v>0</v>
      </c>
      <c r="P1228" s="38">
        <f t="shared" si="135"/>
        <v>3</v>
      </c>
      <c r="Q1228" s="38">
        <f t="shared" si="136"/>
        <v>2</v>
      </c>
      <c r="R1228" s="38">
        <f t="shared" si="137"/>
        <v>2</v>
      </c>
      <c r="S1228" s="38">
        <f t="shared" si="138"/>
        <v>0</v>
      </c>
      <c r="T1228" s="28">
        <f t="shared" si="139"/>
        <v>0</v>
      </c>
    </row>
    <row r="1229" spans="1:20">
      <c r="A1229" s="28" t="str">
        <f t="shared" si="133"/>
        <v>L0389652</v>
      </c>
      <c r="B1229" s="30" t="s">
        <v>2634</v>
      </c>
      <c r="C1229" s="30" t="s">
        <v>2594</v>
      </c>
      <c r="D1229" s="30" t="s">
        <v>2606</v>
      </c>
      <c r="E1229" s="30"/>
      <c r="F1229" s="30" t="s">
        <v>2635</v>
      </c>
      <c r="G1229" s="34">
        <v>2</v>
      </c>
      <c r="H1229" s="28" t="s">
        <v>3002</v>
      </c>
      <c r="I1229" s="28">
        <v>7</v>
      </c>
      <c r="J1229" s="29"/>
      <c r="K1229" s="29">
        <v>3</v>
      </c>
      <c r="L1229" s="29">
        <v>2</v>
      </c>
      <c r="M1229" s="29">
        <v>2</v>
      </c>
      <c r="N1229" s="29"/>
      <c r="O1229" s="38">
        <f t="shared" si="134"/>
        <v>0</v>
      </c>
      <c r="P1229" s="38">
        <f t="shared" si="135"/>
        <v>6</v>
      </c>
      <c r="Q1229" s="38">
        <f t="shared" si="136"/>
        <v>4</v>
      </c>
      <c r="R1229" s="38">
        <f t="shared" si="137"/>
        <v>4</v>
      </c>
      <c r="S1229" s="38">
        <f t="shared" si="138"/>
        <v>0</v>
      </c>
      <c r="T1229" s="28">
        <f t="shared" si="139"/>
        <v>0</v>
      </c>
    </row>
    <row r="1230" spans="1:20">
      <c r="A1230" s="28" t="str">
        <f t="shared" si="133"/>
        <v>L0389654</v>
      </c>
      <c r="B1230" s="30" t="s">
        <v>2636</v>
      </c>
      <c r="C1230" s="30" t="s">
        <v>2594</v>
      </c>
      <c r="D1230" s="30" t="s">
        <v>2606</v>
      </c>
      <c r="E1230" s="30"/>
      <c r="F1230" s="30" t="s">
        <v>2637</v>
      </c>
      <c r="G1230" s="34">
        <v>2</v>
      </c>
      <c r="H1230" s="28" t="s">
        <v>3002</v>
      </c>
      <c r="I1230" s="28">
        <v>7</v>
      </c>
      <c r="J1230" s="29"/>
      <c r="K1230" s="29">
        <v>3</v>
      </c>
      <c r="L1230" s="29">
        <v>2</v>
      </c>
      <c r="M1230" s="29">
        <v>2</v>
      </c>
      <c r="N1230" s="29"/>
      <c r="O1230" s="38">
        <f t="shared" si="134"/>
        <v>0</v>
      </c>
      <c r="P1230" s="38">
        <f t="shared" si="135"/>
        <v>6</v>
      </c>
      <c r="Q1230" s="38">
        <f t="shared" si="136"/>
        <v>4</v>
      </c>
      <c r="R1230" s="38">
        <f t="shared" si="137"/>
        <v>4</v>
      </c>
      <c r="S1230" s="38">
        <f t="shared" si="138"/>
        <v>0</v>
      </c>
      <c r="T1230" s="28">
        <f t="shared" si="139"/>
        <v>0</v>
      </c>
    </row>
    <row r="1231" spans="1:20">
      <c r="A1231" s="28" t="str">
        <f t="shared" si="133"/>
        <v>L0375085</v>
      </c>
      <c r="B1231" s="30" t="s">
        <v>2638</v>
      </c>
      <c r="C1231" s="30" t="s">
        <v>2639</v>
      </c>
      <c r="D1231" s="30" t="s">
        <v>2595</v>
      </c>
      <c r="E1231" s="30"/>
      <c r="F1231" s="32" t="s">
        <v>2640</v>
      </c>
      <c r="G1231" s="33">
        <v>4</v>
      </c>
      <c r="H1231" s="28" t="s">
        <v>3002</v>
      </c>
      <c r="I1231" s="28">
        <v>7</v>
      </c>
      <c r="J1231" s="29"/>
      <c r="K1231" s="29">
        <v>3</v>
      </c>
      <c r="L1231" s="29">
        <v>2</v>
      </c>
      <c r="M1231" s="29">
        <v>2</v>
      </c>
      <c r="N1231" s="29"/>
      <c r="O1231" s="38">
        <f t="shared" si="134"/>
        <v>0</v>
      </c>
      <c r="P1231" s="38">
        <f t="shared" si="135"/>
        <v>12</v>
      </c>
      <c r="Q1231" s="38">
        <f t="shared" si="136"/>
        <v>8</v>
      </c>
      <c r="R1231" s="38">
        <f t="shared" si="137"/>
        <v>8</v>
      </c>
      <c r="S1231" s="38">
        <f t="shared" si="138"/>
        <v>0</v>
      </c>
      <c r="T1231" s="28">
        <f t="shared" si="139"/>
        <v>0</v>
      </c>
    </row>
    <row r="1232" spans="1:20">
      <c r="A1232" s="28" t="str">
        <f t="shared" si="133"/>
        <v>L0375084PVJ</v>
      </c>
      <c r="B1232" s="30" t="s">
        <v>2641</v>
      </c>
      <c r="C1232" s="30" t="s">
        <v>2594</v>
      </c>
      <c r="D1232" s="30" t="s">
        <v>2624</v>
      </c>
      <c r="E1232" s="30" t="s">
        <v>2596</v>
      </c>
      <c r="F1232" s="32" t="s">
        <v>2642</v>
      </c>
      <c r="G1232" s="33">
        <v>4</v>
      </c>
      <c r="H1232" s="28" t="s">
        <v>3002</v>
      </c>
      <c r="I1232" s="28">
        <v>7</v>
      </c>
      <c r="J1232" s="29"/>
      <c r="K1232" s="29">
        <v>3</v>
      </c>
      <c r="L1232" s="29">
        <v>2</v>
      </c>
      <c r="M1232" s="29">
        <v>2</v>
      </c>
      <c r="N1232" s="29"/>
      <c r="O1232" s="38">
        <f t="shared" si="134"/>
        <v>0</v>
      </c>
      <c r="P1232" s="38">
        <f t="shared" si="135"/>
        <v>12</v>
      </c>
      <c r="Q1232" s="38">
        <f t="shared" si="136"/>
        <v>8</v>
      </c>
      <c r="R1232" s="38">
        <f t="shared" si="137"/>
        <v>8</v>
      </c>
      <c r="S1232" s="38">
        <f t="shared" si="138"/>
        <v>0</v>
      </c>
      <c r="T1232" s="28">
        <f t="shared" si="139"/>
        <v>0</v>
      </c>
    </row>
    <row r="1233" spans="1:20">
      <c r="A1233" s="28" t="str">
        <f t="shared" si="133"/>
        <v>L0375079PVJ</v>
      </c>
      <c r="B1233" s="30" t="s">
        <v>2643</v>
      </c>
      <c r="C1233" s="30" t="s">
        <v>2594</v>
      </c>
      <c r="D1233" s="30" t="s">
        <v>2606</v>
      </c>
      <c r="E1233" s="30" t="s">
        <v>2596</v>
      </c>
      <c r="F1233" s="30" t="s">
        <v>2644</v>
      </c>
      <c r="G1233" s="34">
        <v>1</v>
      </c>
      <c r="H1233" s="28" t="s">
        <v>3002</v>
      </c>
      <c r="I1233" s="28">
        <v>7</v>
      </c>
      <c r="J1233" s="29"/>
      <c r="K1233" s="29">
        <v>3</v>
      </c>
      <c r="L1233" s="29">
        <v>2</v>
      </c>
      <c r="M1233" s="29">
        <v>2</v>
      </c>
      <c r="N1233" s="29"/>
      <c r="O1233" s="38">
        <f t="shared" si="134"/>
        <v>0</v>
      </c>
      <c r="P1233" s="38">
        <f t="shared" si="135"/>
        <v>3</v>
      </c>
      <c r="Q1233" s="38">
        <f t="shared" si="136"/>
        <v>2</v>
      </c>
      <c r="R1233" s="38">
        <f t="shared" si="137"/>
        <v>2</v>
      </c>
      <c r="S1233" s="38">
        <f t="shared" si="138"/>
        <v>0</v>
      </c>
      <c r="T1233" s="28">
        <f t="shared" si="139"/>
        <v>0</v>
      </c>
    </row>
    <row r="1234" spans="1:20">
      <c r="A1234" s="28" t="str">
        <f t="shared" si="133"/>
        <v>L0375078PVJ</v>
      </c>
      <c r="B1234" s="30" t="s">
        <v>2645</v>
      </c>
      <c r="C1234" s="30" t="s">
        <v>2594</v>
      </c>
      <c r="D1234" s="30" t="s">
        <v>2606</v>
      </c>
      <c r="E1234" s="30" t="s">
        <v>2596</v>
      </c>
      <c r="F1234" s="30" t="s">
        <v>2646</v>
      </c>
      <c r="G1234" s="34">
        <v>1</v>
      </c>
      <c r="H1234" s="28" t="s">
        <v>3002</v>
      </c>
      <c r="I1234" s="28">
        <v>7</v>
      </c>
      <c r="J1234" s="29"/>
      <c r="K1234" s="29">
        <v>3</v>
      </c>
      <c r="L1234" s="29">
        <v>2</v>
      </c>
      <c r="M1234" s="29">
        <v>2</v>
      </c>
      <c r="N1234" s="29"/>
      <c r="O1234" s="38">
        <f t="shared" si="134"/>
        <v>0</v>
      </c>
      <c r="P1234" s="38">
        <f t="shared" si="135"/>
        <v>3</v>
      </c>
      <c r="Q1234" s="38">
        <f t="shared" si="136"/>
        <v>2</v>
      </c>
      <c r="R1234" s="38">
        <f t="shared" si="137"/>
        <v>2</v>
      </c>
      <c r="S1234" s="38">
        <f t="shared" si="138"/>
        <v>0</v>
      </c>
      <c r="T1234" s="28">
        <f t="shared" si="139"/>
        <v>0</v>
      </c>
    </row>
    <row r="1235" spans="1:20">
      <c r="A1235" s="28" t="str">
        <f t="shared" si="133"/>
        <v>L0375077PVJ</v>
      </c>
      <c r="B1235" s="30" t="s">
        <v>2647</v>
      </c>
      <c r="C1235" s="30" t="s">
        <v>2594</v>
      </c>
      <c r="D1235" s="30" t="s">
        <v>2595</v>
      </c>
      <c r="E1235" s="30" t="s">
        <v>2596</v>
      </c>
      <c r="F1235" s="30" t="s">
        <v>2648</v>
      </c>
      <c r="G1235" s="34">
        <v>1</v>
      </c>
      <c r="H1235" s="28" t="s">
        <v>3002</v>
      </c>
      <c r="I1235" s="28">
        <v>7</v>
      </c>
      <c r="J1235" s="29"/>
      <c r="K1235" s="29">
        <v>3</v>
      </c>
      <c r="L1235" s="29">
        <v>2</v>
      </c>
      <c r="M1235" s="29">
        <v>2</v>
      </c>
      <c r="N1235" s="29"/>
      <c r="O1235" s="38">
        <f t="shared" si="134"/>
        <v>0</v>
      </c>
      <c r="P1235" s="38">
        <f t="shared" si="135"/>
        <v>3</v>
      </c>
      <c r="Q1235" s="38">
        <f t="shared" si="136"/>
        <v>2</v>
      </c>
      <c r="R1235" s="38">
        <f t="shared" si="137"/>
        <v>2</v>
      </c>
      <c r="S1235" s="38">
        <f t="shared" si="138"/>
        <v>0</v>
      </c>
      <c r="T1235" s="28">
        <f t="shared" si="139"/>
        <v>0</v>
      </c>
    </row>
    <row r="1236" spans="1:20">
      <c r="A1236" s="28" t="str">
        <f t="shared" si="133"/>
        <v>L0375076PVJ</v>
      </c>
      <c r="B1236" s="30" t="s">
        <v>2649</v>
      </c>
      <c r="C1236" s="30" t="s">
        <v>2594</v>
      </c>
      <c r="D1236" s="30" t="s">
        <v>2595</v>
      </c>
      <c r="E1236" s="30" t="s">
        <v>2596</v>
      </c>
      <c r="F1236" s="30" t="s">
        <v>2650</v>
      </c>
      <c r="G1236" s="34">
        <v>1</v>
      </c>
      <c r="H1236" s="28" t="s">
        <v>3002</v>
      </c>
      <c r="I1236" s="28">
        <v>7</v>
      </c>
      <c r="J1236" s="29"/>
      <c r="K1236" s="29">
        <v>3</v>
      </c>
      <c r="L1236" s="29">
        <v>2</v>
      </c>
      <c r="M1236" s="29">
        <v>2</v>
      </c>
      <c r="N1236" s="29"/>
      <c r="O1236" s="38">
        <f t="shared" si="134"/>
        <v>0</v>
      </c>
      <c r="P1236" s="38">
        <f t="shared" si="135"/>
        <v>3</v>
      </c>
      <c r="Q1236" s="38">
        <f t="shared" si="136"/>
        <v>2</v>
      </c>
      <c r="R1236" s="38">
        <f t="shared" si="137"/>
        <v>2</v>
      </c>
      <c r="S1236" s="38">
        <f t="shared" si="138"/>
        <v>0</v>
      </c>
      <c r="T1236" s="28">
        <f t="shared" si="139"/>
        <v>0</v>
      </c>
    </row>
    <row r="1237" spans="1:20">
      <c r="A1237" s="28" t="str">
        <f t="shared" si="133"/>
        <v>L0433750PVJ</v>
      </c>
      <c r="B1237" s="30" t="s">
        <v>2651</v>
      </c>
      <c r="C1237" s="30" t="s">
        <v>2594</v>
      </c>
      <c r="D1237" s="30" t="s">
        <v>2619</v>
      </c>
      <c r="E1237" s="30" t="s">
        <v>2596</v>
      </c>
      <c r="F1237" s="30" t="s">
        <v>2652</v>
      </c>
      <c r="G1237" s="34">
        <v>1</v>
      </c>
      <c r="H1237" s="28" t="s">
        <v>3002</v>
      </c>
      <c r="I1237" s="28">
        <v>7</v>
      </c>
      <c r="J1237" s="29"/>
      <c r="K1237" s="29">
        <v>3</v>
      </c>
      <c r="L1237" s="29">
        <v>2</v>
      </c>
      <c r="M1237" s="29">
        <v>2</v>
      </c>
      <c r="N1237" s="29"/>
      <c r="O1237" s="38">
        <f t="shared" si="134"/>
        <v>0</v>
      </c>
      <c r="P1237" s="38">
        <f t="shared" si="135"/>
        <v>3</v>
      </c>
      <c r="Q1237" s="38">
        <f t="shared" si="136"/>
        <v>2</v>
      </c>
      <c r="R1237" s="38">
        <f t="shared" si="137"/>
        <v>2</v>
      </c>
      <c r="S1237" s="38">
        <f t="shared" si="138"/>
        <v>0</v>
      </c>
      <c r="T1237" s="28">
        <f t="shared" si="139"/>
        <v>0</v>
      </c>
    </row>
    <row r="1238" spans="1:20">
      <c r="A1238" s="28" t="str">
        <f t="shared" si="133"/>
        <v>L0433757PVJ</v>
      </c>
      <c r="B1238" s="30" t="s">
        <v>2653</v>
      </c>
      <c r="C1238" s="30" t="s">
        <v>2594</v>
      </c>
      <c r="D1238" s="30" t="s">
        <v>2619</v>
      </c>
      <c r="E1238" s="30" t="s">
        <v>2596</v>
      </c>
      <c r="F1238" s="30" t="s">
        <v>2654</v>
      </c>
      <c r="G1238" s="34">
        <v>1</v>
      </c>
      <c r="H1238" s="28" t="s">
        <v>3002</v>
      </c>
      <c r="I1238" s="28">
        <v>7</v>
      </c>
      <c r="J1238" s="29"/>
      <c r="K1238" s="29">
        <v>3</v>
      </c>
      <c r="L1238" s="29">
        <v>2</v>
      </c>
      <c r="M1238" s="29">
        <v>2</v>
      </c>
      <c r="N1238" s="29"/>
      <c r="O1238" s="38">
        <f t="shared" si="134"/>
        <v>0</v>
      </c>
      <c r="P1238" s="38">
        <f t="shared" si="135"/>
        <v>3</v>
      </c>
      <c r="Q1238" s="38">
        <f t="shared" si="136"/>
        <v>2</v>
      </c>
      <c r="R1238" s="38">
        <f t="shared" si="137"/>
        <v>2</v>
      </c>
      <c r="S1238" s="38">
        <f t="shared" si="138"/>
        <v>0</v>
      </c>
      <c r="T1238" s="28">
        <f t="shared" si="139"/>
        <v>0</v>
      </c>
    </row>
    <row r="1239" spans="1:20">
      <c r="A1239" s="28" t="str">
        <f t="shared" si="133"/>
        <v>L0457903</v>
      </c>
      <c r="B1239" s="30" t="s">
        <v>2655</v>
      </c>
      <c r="C1239" s="30" t="s">
        <v>2609</v>
      </c>
      <c r="D1239" s="30" t="s">
        <v>2619</v>
      </c>
      <c r="E1239" s="30"/>
      <c r="F1239" s="30" t="s">
        <v>2656</v>
      </c>
      <c r="G1239" s="34">
        <v>2</v>
      </c>
      <c r="H1239" s="28" t="s">
        <v>3002</v>
      </c>
      <c r="I1239" s="28">
        <v>7</v>
      </c>
      <c r="J1239" s="29"/>
      <c r="K1239" s="29">
        <v>3</v>
      </c>
      <c r="L1239" s="29">
        <v>2</v>
      </c>
      <c r="M1239" s="29">
        <v>2</v>
      </c>
      <c r="N1239" s="29"/>
      <c r="O1239" s="38">
        <f t="shared" si="134"/>
        <v>0</v>
      </c>
      <c r="P1239" s="38">
        <f t="shared" si="135"/>
        <v>6</v>
      </c>
      <c r="Q1239" s="38">
        <f t="shared" si="136"/>
        <v>4</v>
      </c>
      <c r="R1239" s="38">
        <f t="shared" si="137"/>
        <v>4</v>
      </c>
      <c r="S1239" s="38">
        <f t="shared" si="138"/>
        <v>0</v>
      </c>
      <c r="T1239" s="28">
        <f t="shared" si="139"/>
        <v>0</v>
      </c>
    </row>
    <row r="1240" spans="1:20">
      <c r="A1240" s="28" t="str">
        <f t="shared" si="133"/>
        <v>L0445969</v>
      </c>
      <c r="B1240" s="30" t="s">
        <v>2873</v>
      </c>
      <c r="C1240" s="30" t="s">
        <v>2594</v>
      </c>
      <c r="D1240" s="30" t="s">
        <v>2606</v>
      </c>
      <c r="E1240" s="30"/>
      <c r="F1240" s="30" t="s">
        <v>2874</v>
      </c>
      <c r="G1240" s="34">
        <v>2</v>
      </c>
      <c r="H1240" s="28" t="s">
        <v>3002</v>
      </c>
      <c r="I1240" s="28">
        <v>7</v>
      </c>
      <c r="J1240" s="29"/>
      <c r="K1240" s="29">
        <v>3</v>
      </c>
      <c r="L1240" s="29">
        <v>2</v>
      </c>
      <c r="M1240" s="29">
        <v>2</v>
      </c>
      <c r="N1240" s="29"/>
      <c r="O1240" s="38">
        <f t="shared" si="134"/>
        <v>0</v>
      </c>
      <c r="P1240" s="38">
        <f t="shared" si="135"/>
        <v>6</v>
      </c>
      <c r="Q1240" s="38">
        <f t="shared" si="136"/>
        <v>4</v>
      </c>
      <c r="R1240" s="38">
        <f t="shared" si="137"/>
        <v>4</v>
      </c>
      <c r="S1240" s="38">
        <f t="shared" si="138"/>
        <v>0</v>
      </c>
      <c r="T1240" s="28">
        <f t="shared" si="139"/>
        <v>0</v>
      </c>
    </row>
    <row r="1241" spans="1:20">
      <c r="A1241" s="28" t="str">
        <f t="shared" si="133"/>
        <v>L0410611</v>
      </c>
      <c r="B1241" s="30" t="s">
        <v>3011</v>
      </c>
      <c r="C1241" s="30" t="s">
        <v>2609</v>
      </c>
      <c r="D1241" s="30" t="s">
        <v>2619</v>
      </c>
      <c r="E1241" s="30"/>
      <c r="F1241" s="30" t="s">
        <v>3012</v>
      </c>
      <c r="G1241" s="34">
        <v>2</v>
      </c>
      <c r="H1241" s="28" t="s">
        <v>3002</v>
      </c>
      <c r="I1241" s="28">
        <v>7</v>
      </c>
      <c r="J1241" s="29"/>
      <c r="K1241" s="29">
        <v>3</v>
      </c>
      <c r="L1241" s="29">
        <v>2</v>
      </c>
      <c r="M1241" s="29">
        <v>2</v>
      </c>
      <c r="N1241" s="29"/>
      <c r="O1241" s="38">
        <f t="shared" si="134"/>
        <v>0</v>
      </c>
      <c r="P1241" s="38">
        <f t="shared" si="135"/>
        <v>6</v>
      </c>
      <c r="Q1241" s="38">
        <f t="shared" si="136"/>
        <v>4</v>
      </c>
      <c r="R1241" s="38">
        <f t="shared" si="137"/>
        <v>4</v>
      </c>
      <c r="S1241" s="38">
        <f t="shared" si="138"/>
        <v>0</v>
      </c>
      <c r="T1241" s="28">
        <f t="shared" si="139"/>
        <v>0</v>
      </c>
    </row>
    <row r="1242" spans="1:20">
      <c r="A1242" s="28" t="str">
        <f t="shared" si="133"/>
        <v>L0410620</v>
      </c>
      <c r="B1242" s="30" t="s">
        <v>3013</v>
      </c>
      <c r="C1242" s="30" t="s">
        <v>2609</v>
      </c>
      <c r="D1242" s="30" t="s">
        <v>3014</v>
      </c>
      <c r="E1242" s="30"/>
      <c r="F1242" s="30" t="s">
        <v>3015</v>
      </c>
      <c r="G1242" s="34">
        <v>2</v>
      </c>
      <c r="H1242" s="28" t="s">
        <v>3002</v>
      </c>
      <c r="I1242" s="28">
        <v>7</v>
      </c>
      <c r="J1242" s="29"/>
      <c r="K1242" s="29">
        <v>3</v>
      </c>
      <c r="L1242" s="29">
        <v>2</v>
      </c>
      <c r="M1242" s="29">
        <v>2</v>
      </c>
      <c r="N1242" s="29"/>
      <c r="O1242" s="38">
        <f t="shared" si="134"/>
        <v>0</v>
      </c>
      <c r="P1242" s="38">
        <f t="shared" si="135"/>
        <v>6</v>
      </c>
      <c r="Q1242" s="38">
        <f t="shared" si="136"/>
        <v>4</v>
      </c>
      <c r="R1242" s="38">
        <f t="shared" si="137"/>
        <v>4</v>
      </c>
      <c r="S1242" s="38">
        <f t="shared" si="138"/>
        <v>0</v>
      </c>
      <c r="T1242" s="28">
        <f t="shared" si="139"/>
        <v>0</v>
      </c>
    </row>
    <row r="1243" spans="1:20">
      <c r="A1243" s="28" t="str">
        <f t="shared" si="133"/>
        <v>L0376772PVJ</v>
      </c>
      <c r="B1243" s="30" t="s">
        <v>2657</v>
      </c>
      <c r="C1243" s="30" t="s">
        <v>2609</v>
      </c>
      <c r="D1243" s="30" t="s">
        <v>2619</v>
      </c>
      <c r="E1243" s="30" t="s">
        <v>2596</v>
      </c>
      <c r="F1243" s="30" t="s">
        <v>2658</v>
      </c>
      <c r="G1243" s="34">
        <v>3</v>
      </c>
      <c r="H1243" s="28" t="s">
        <v>3002</v>
      </c>
      <c r="I1243" s="28">
        <v>7</v>
      </c>
      <c r="J1243" s="29"/>
      <c r="K1243" s="29">
        <v>3</v>
      </c>
      <c r="L1243" s="29">
        <v>2</v>
      </c>
      <c r="M1243" s="29">
        <v>2</v>
      </c>
      <c r="N1243" s="29"/>
      <c r="O1243" s="38">
        <f t="shared" si="134"/>
        <v>0</v>
      </c>
      <c r="P1243" s="38">
        <f t="shared" si="135"/>
        <v>9</v>
      </c>
      <c r="Q1243" s="38">
        <f t="shared" si="136"/>
        <v>6</v>
      </c>
      <c r="R1243" s="38">
        <f t="shared" si="137"/>
        <v>6</v>
      </c>
      <c r="S1243" s="38">
        <f t="shared" si="138"/>
        <v>0</v>
      </c>
      <c r="T1243" s="28">
        <f t="shared" si="139"/>
        <v>0</v>
      </c>
    </row>
    <row r="1244" spans="1:20">
      <c r="A1244" s="28" t="str">
        <f t="shared" si="133"/>
        <v>L0376765PVJ</v>
      </c>
      <c r="B1244" s="30" t="s">
        <v>2659</v>
      </c>
      <c r="C1244" s="30" t="s">
        <v>2609</v>
      </c>
      <c r="D1244" s="30" t="s">
        <v>2619</v>
      </c>
      <c r="E1244" s="30" t="s">
        <v>2596</v>
      </c>
      <c r="F1244" s="30" t="s">
        <v>2660</v>
      </c>
      <c r="G1244" s="34">
        <v>3</v>
      </c>
      <c r="H1244" s="28" t="s">
        <v>3002</v>
      </c>
      <c r="I1244" s="28">
        <v>7</v>
      </c>
      <c r="J1244" s="29"/>
      <c r="K1244" s="29">
        <v>3</v>
      </c>
      <c r="L1244" s="29">
        <v>2</v>
      </c>
      <c r="M1244" s="29">
        <v>2</v>
      </c>
      <c r="N1244" s="29"/>
      <c r="O1244" s="38">
        <f t="shared" si="134"/>
        <v>0</v>
      </c>
      <c r="P1244" s="38">
        <f t="shared" si="135"/>
        <v>9</v>
      </c>
      <c r="Q1244" s="38">
        <f t="shared" si="136"/>
        <v>6</v>
      </c>
      <c r="R1244" s="38">
        <f t="shared" si="137"/>
        <v>6</v>
      </c>
      <c r="S1244" s="38">
        <f t="shared" si="138"/>
        <v>0</v>
      </c>
      <c r="T1244" s="28">
        <f t="shared" si="139"/>
        <v>0</v>
      </c>
    </row>
    <row r="1245" spans="1:20">
      <c r="A1245" s="28" t="str">
        <f t="shared" si="133"/>
        <v>L0445819</v>
      </c>
      <c r="B1245" s="30" t="s">
        <v>2875</v>
      </c>
      <c r="C1245" s="30" t="s">
        <v>2609</v>
      </c>
      <c r="D1245" s="30" t="s">
        <v>2595</v>
      </c>
      <c r="E1245" s="30"/>
      <c r="F1245" s="30" t="s">
        <v>2876</v>
      </c>
      <c r="G1245" s="34">
        <v>2</v>
      </c>
      <c r="H1245" s="28" t="s">
        <v>3002</v>
      </c>
      <c r="I1245" s="28">
        <v>7</v>
      </c>
      <c r="J1245" s="29"/>
      <c r="K1245" s="29">
        <v>3</v>
      </c>
      <c r="L1245" s="29">
        <v>2</v>
      </c>
      <c r="M1245" s="29">
        <v>2</v>
      </c>
      <c r="N1245" s="29"/>
      <c r="O1245" s="38">
        <f t="shared" si="134"/>
        <v>0</v>
      </c>
      <c r="P1245" s="38">
        <f t="shared" si="135"/>
        <v>6</v>
      </c>
      <c r="Q1245" s="38">
        <f t="shared" si="136"/>
        <v>4</v>
      </c>
      <c r="R1245" s="38">
        <f t="shared" si="137"/>
        <v>4</v>
      </c>
      <c r="S1245" s="38">
        <f t="shared" si="138"/>
        <v>0</v>
      </c>
      <c r="T1245" s="28">
        <f t="shared" si="139"/>
        <v>0</v>
      </c>
    </row>
    <row r="1246" spans="1:20">
      <c r="A1246" s="28" t="str">
        <f t="shared" si="133"/>
        <v>L0406991PVJ</v>
      </c>
      <c r="B1246" s="30" t="s">
        <v>3016</v>
      </c>
      <c r="C1246" s="30" t="s">
        <v>2878</v>
      </c>
      <c r="D1246" s="30" t="s">
        <v>2619</v>
      </c>
      <c r="E1246" s="30" t="s">
        <v>2596</v>
      </c>
      <c r="F1246" s="30" t="s">
        <v>3017</v>
      </c>
      <c r="G1246" s="34">
        <v>2</v>
      </c>
      <c r="H1246" s="28" t="s">
        <v>3002</v>
      </c>
      <c r="I1246" s="28">
        <v>7</v>
      </c>
      <c r="J1246" s="29"/>
      <c r="K1246" s="29">
        <v>3</v>
      </c>
      <c r="L1246" s="29">
        <v>2</v>
      </c>
      <c r="M1246" s="29">
        <v>2</v>
      </c>
      <c r="N1246" s="29"/>
      <c r="O1246" s="38">
        <f t="shared" si="134"/>
        <v>0</v>
      </c>
      <c r="P1246" s="38">
        <f t="shared" si="135"/>
        <v>6</v>
      </c>
      <c r="Q1246" s="38">
        <f t="shared" si="136"/>
        <v>4</v>
      </c>
      <c r="R1246" s="38">
        <f t="shared" si="137"/>
        <v>4</v>
      </c>
      <c r="S1246" s="38">
        <f t="shared" si="138"/>
        <v>0</v>
      </c>
      <c r="T1246" s="28">
        <f t="shared" si="139"/>
        <v>0</v>
      </c>
    </row>
    <row r="1247" spans="1:20">
      <c r="A1247" s="28" t="str">
        <f t="shared" si="133"/>
        <v>L0380430</v>
      </c>
      <c r="B1247" s="30" t="s">
        <v>3018</v>
      </c>
      <c r="C1247" s="30" t="s">
        <v>2662</v>
      </c>
      <c r="D1247" s="30" t="s">
        <v>2595</v>
      </c>
      <c r="E1247" s="30"/>
      <c r="F1247" s="30" t="s">
        <v>3019</v>
      </c>
      <c r="G1247" s="34">
        <v>2</v>
      </c>
      <c r="H1247" s="28" t="s">
        <v>3002</v>
      </c>
      <c r="I1247" s="28">
        <v>7</v>
      </c>
      <c r="J1247" s="29"/>
      <c r="K1247" s="29">
        <v>3</v>
      </c>
      <c r="L1247" s="29">
        <v>2</v>
      </c>
      <c r="M1247" s="29">
        <v>2</v>
      </c>
      <c r="N1247" s="29"/>
      <c r="O1247" s="38">
        <f t="shared" si="134"/>
        <v>0</v>
      </c>
      <c r="P1247" s="38">
        <f t="shared" si="135"/>
        <v>6</v>
      </c>
      <c r="Q1247" s="38">
        <f t="shared" si="136"/>
        <v>4</v>
      </c>
      <c r="R1247" s="38">
        <f t="shared" si="137"/>
        <v>4</v>
      </c>
      <c r="S1247" s="38">
        <f t="shared" si="138"/>
        <v>0</v>
      </c>
      <c r="T1247" s="28">
        <f t="shared" si="139"/>
        <v>0</v>
      </c>
    </row>
    <row r="1248" spans="1:20">
      <c r="A1248" s="28" t="str">
        <f t="shared" si="133"/>
        <v>L0384314</v>
      </c>
      <c r="B1248" s="30" t="s">
        <v>2882</v>
      </c>
      <c r="C1248" s="30" t="s">
        <v>2594</v>
      </c>
      <c r="D1248" s="30" t="s">
        <v>2606</v>
      </c>
      <c r="E1248" s="30"/>
      <c r="F1248" s="30" t="s">
        <v>2883</v>
      </c>
      <c r="G1248" s="34">
        <v>2</v>
      </c>
      <c r="H1248" s="28" t="s">
        <v>3002</v>
      </c>
      <c r="I1248" s="28">
        <v>7</v>
      </c>
      <c r="J1248" s="29"/>
      <c r="K1248" s="29">
        <v>3</v>
      </c>
      <c r="L1248" s="29">
        <v>2</v>
      </c>
      <c r="M1248" s="29">
        <v>2</v>
      </c>
      <c r="N1248" s="29"/>
      <c r="O1248" s="38">
        <f t="shared" si="134"/>
        <v>0</v>
      </c>
      <c r="P1248" s="38">
        <f t="shared" si="135"/>
        <v>6</v>
      </c>
      <c r="Q1248" s="38">
        <f t="shared" si="136"/>
        <v>4</v>
      </c>
      <c r="R1248" s="38">
        <f t="shared" si="137"/>
        <v>4</v>
      </c>
      <c r="S1248" s="38">
        <f t="shared" si="138"/>
        <v>0</v>
      </c>
      <c r="T1248" s="28">
        <f t="shared" si="139"/>
        <v>0</v>
      </c>
    </row>
    <row r="1249" spans="1:20">
      <c r="A1249" s="28" t="str">
        <f t="shared" si="133"/>
        <v>L0384312</v>
      </c>
      <c r="B1249" s="30" t="s">
        <v>2884</v>
      </c>
      <c r="C1249" s="30" t="s">
        <v>2594</v>
      </c>
      <c r="D1249" s="30" t="s">
        <v>2606</v>
      </c>
      <c r="E1249" s="30"/>
      <c r="F1249" s="30" t="s">
        <v>2885</v>
      </c>
      <c r="G1249" s="34">
        <v>2</v>
      </c>
      <c r="H1249" s="28" t="s">
        <v>3002</v>
      </c>
      <c r="I1249" s="28">
        <v>7</v>
      </c>
      <c r="J1249" s="29"/>
      <c r="K1249" s="29">
        <v>3</v>
      </c>
      <c r="L1249" s="29">
        <v>2</v>
      </c>
      <c r="M1249" s="29">
        <v>2</v>
      </c>
      <c r="N1249" s="29"/>
      <c r="O1249" s="38">
        <f t="shared" si="134"/>
        <v>0</v>
      </c>
      <c r="P1249" s="38">
        <f t="shared" si="135"/>
        <v>6</v>
      </c>
      <c r="Q1249" s="38">
        <f t="shared" si="136"/>
        <v>4</v>
      </c>
      <c r="R1249" s="38">
        <f t="shared" si="137"/>
        <v>4</v>
      </c>
      <c r="S1249" s="38">
        <f t="shared" si="138"/>
        <v>0</v>
      </c>
      <c r="T1249" s="28">
        <f t="shared" si="139"/>
        <v>0</v>
      </c>
    </row>
    <row r="1250" spans="1:20">
      <c r="A1250" s="28" t="str">
        <f t="shared" si="133"/>
        <v>L0444707</v>
      </c>
      <c r="B1250" s="30" t="s">
        <v>2886</v>
      </c>
      <c r="C1250" s="30" t="s">
        <v>2609</v>
      </c>
      <c r="D1250" s="30" t="s">
        <v>2595</v>
      </c>
      <c r="E1250" s="30"/>
      <c r="F1250" s="30" t="s">
        <v>2887</v>
      </c>
      <c r="G1250" s="34">
        <v>2</v>
      </c>
      <c r="H1250" s="28" t="s">
        <v>3002</v>
      </c>
      <c r="I1250" s="28">
        <v>7</v>
      </c>
      <c r="J1250" s="29"/>
      <c r="K1250" s="29">
        <v>3</v>
      </c>
      <c r="L1250" s="29">
        <v>2</v>
      </c>
      <c r="M1250" s="29">
        <v>2</v>
      </c>
      <c r="N1250" s="29"/>
      <c r="O1250" s="38">
        <f t="shared" si="134"/>
        <v>0</v>
      </c>
      <c r="P1250" s="38">
        <f t="shared" si="135"/>
        <v>6</v>
      </c>
      <c r="Q1250" s="38">
        <f t="shared" si="136"/>
        <v>4</v>
      </c>
      <c r="R1250" s="38">
        <f t="shared" si="137"/>
        <v>4</v>
      </c>
      <c r="S1250" s="38">
        <f t="shared" si="138"/>
        <v>0</v>
      </c>
      <c r="T1250" s="28">
        <f t="shared" si="139"/>
        <v>0</v>
      </c>
    </row>
    <row r="1251" spans="1:20">
      <c r="A1251" s="28" t="str">
        <f t="shared" si="133"/>
        <v>L0444708</v>
      </c>
      <c r="B1251" s="30" t="s">
        <v>2888</v>
      </c>
      <c r="C1251" s="30" t="s">
        <v>2609</v>
      </c>
      <c r="D1251" s="30" t="s">
        <v>2595</v>
      </c>
      <c r="E1251" s="30"/>
      <c r="F1251" s="30" t="s">
        <v>2889</v>
      </c>
      <c r="G1251" s="34">
        <v>2</v>
      </c>
      <c r="H1251" s="28" t="s">
        <v>3002</v>
      </c>
      <c r="I1251" s="28">
        <v>7</v>
      </c>
      <c r="J1251" s="29"/>
      <c r="K1251" s="29">
        <v>3</v>
      </c>
      <c r="L1251" s="29">
        <v>2</v>
      </c>
      <c r="M1251" s="29">
        <v>2</v>
      </c>
      <c r="N1251" s="29"/>
      <c r="O1251" s="38">
        <f t="shared" si="134"/>
        <v>0</v>
      </c>
      <c r="P1251" s="38">
        <f t="shared" si="135"/>
        <v>6</v>
      </c>
      <c r="Q1251" s="38">
        <f t="shared" si="136"/>
        <v>4</v>
      </c>
      <c r="R1251" s="38">
        <f t="shared" si="137"/>
        <v>4</v>
      </c>
      <c r="S1251" s="38">
        <f t="shared" si="138"/>
        <v>0</v>
      </c>
      <c r="T1251" s="28">
        <f t="shared" si="139"/>
        <v>0</v>
      </c>
    </row>
    <row r="1252" spans="1:20">
      <c r="A1252" s="28" t="str">
        <f t="shared" si="133"/>
        <v>L0444709</v>
      </c>
      <c r="B1252" s="30" t="s">
        <v>2890</v>
      </c>
      <c r="C1252" s="30" t="s">
        <v>2609</v>
      </c>
      <c r="D1252" s="30" t="s">
        <v>2595</v>
      </c>
      <c r="E1252" s="30"/>
      <c r="F1252" s="30" t="s">
        <v>2891</v>
      </c>
      <c r="G1252" s="34">
        <v>2</v>
      </c>
      <c r="H1252" s="28" t="s">
        <v>3002</v>
      </c>
      <c r="I1252" s="28">
        <v>7</v>
      </c>
      <c r="J1252" s="29"/>
      <c r="K1252" s="29">
        <v>3</v>
      </c>
      <c r="L1252" s="29">
        <v>2</v>
      </c>
      <c r="M1252" s="29">
        <v>2</v>
      </c>
      <c r="N1252" s="29"/>
      <c r="O1252" s="38">
        <f t="shared" si="134"/>
        <v>0</v>
      </c>
      <c r="P1252" s="38">
        <f t="shared" si="135"/>
        <v>6</v>
      </c>
      <c r="Q1252" s="38">
        <f t="shared" si="136"/>
        <v>4</v>
      </c>
      <c r="R1252" s="38">
        <f t="shared" si="137"/>
        <v>4</v>
      </c>
      <c r="S1252" s="38">
        <f t="shared" si="138"/>
        <v>0</v>
      </c>
      <c r="T1252" s="28">
        <f t="shared" si="139"/>
        <v>0</v>
      </c>
    </row>
    <row r="1253" spans="1:20">
      <c r="A1253" s="28" t="str">
        <f t="shared" si="133"/>
        <v>L0461118</v>
      </c>
      <c r="B1253" s="30" t="s">
        <v>2892</v>
      </c>
      <c r="C1253" s="30" t="s">
        <v>2609</v>
      </c>
      <c r="D1253" s="30" t="s">
        <v>2595</v>
      </c>
      <c r="E1253" s="30"/>
      <c r="F1253" s="30" t="s">
        <v>2893</v>
      </c>
      <c r="G1253" s="34">
        <v>2</v>
      </c>
      <c r="H1253" s="28" t="s">
        <v>3002</v>
      </c>
      <c r="I1253" s="28">
        <v>7</v>
      </c>
      <c r="J1253" s="29"/>
      <c r="K1253" s="29">
        <v>3</v>
      </c>
      <c r="L1253" s="29">
        <v>2</v>
      </c>
      <c r="M1253" s="29">
        <v>2</v>
      </c>
      <c r="N1253" s="29"/>
      <c r="O1253" s="38">
        <f t="shared" si="134"/>
        <v>0</v>
      </c>
      <c r="P1253" s="38">
        <f t="shared" si="135"/>
        <v>6</v>
      </c>
      <c r="Q1253" s="38">
        <f t="shared" si="136"/>
        <v>4</v>
      </c>
      <c r="R1253" s="38">
        <f t="shared" si="137"/>
        <v>4</v>
      </c>
      <c r="S1253" s="38">
        <f t="shared" si="138"/>
        <v>0</v>
      </c>
      <c r="T1253" s="28">
        <f t="shared" si="139"/>
        <v>0</v>
      </c>
    </row>
    <row r="1254" spans="1:20">
      <c r="A1254" s="28" t="str">
        <f t="shared" si="133"/>
        <v>L0461119</v>
      </c>
      <c r="B1254" s="30" t="s">
        <v>2894</v>
      </c>
      <c r="C1254" s="30" t="s">
        <v>2609</v>
      </c>
      <c r="D1254" s="30" t="s">
        <v>2595</v>
      </c>
      <c r="E1254" s="30"/>
      <c r="F1254" s="30" t="s">
        <v>2895</v>
      </c>
      <c r="G1254" s="34">
        <v>2</v>
      </c>
      <c r="H1254" s="28" t="s">
        <v>3002</v>
      </c>
      <c r="I1254" s="28">
        <v>7</v>
      </c>
      <c r="J1254" s="29"/>
      <c r="K1254" s="29">
        <v>3</v>
      </c>
      <c r="L1254" s="29">
        <v>2</v>
      </c>
      <c r="M1254" s="29">
        <v>2</v>
      </c>
      <c r="N1254" s="29"/>
      <c r="O1254" s="38">
        <f t="shared" si="134"/>
        <v>0</v>
      </c>
      <c r="P1254" s="38">
        <f t="shared" si="135"/>
        <v>6</v>
      </c>
      <c r="Q1254" s="38">
        <f t="shared" si="136"/>
        <v>4</v>
      </c>
      <c r="R1254" s="38">
        <f t="shared" si="137"/>
        <v>4</v>
      </c>
      <c r="S1254" s="38">
        <f t="shared" si="138"/>
        <v>0</v>
      </c>
      <c r="T1254" s="28">
        <f t="shared" si="139"/>
        <v>0</v>
      </c>
    </row>
    <row r="1255" spans="1:20">
      <c r="A1255" s="28" t="str">
        <f t="shared" si="133"/>
        <v>L0392836</v>
      </c>
      <c r="B1255" s="31" t="s">
        <v>2896</v>
      </c>
      <c r="C1255" s="31" t="s">
        <v>2594</v>
      </c>
      <c r="D1255" s="908" t="s">
        <v>2624</v>
      </c>
      <c r="E1255" s="30"/>
      <c r="F1255" s="30" t="s">
        <v>2897</v>
      </c>
      <c r="G1255" s="34">
        <v>2</v>
      </c>
      <c r="H1255" s="28" t="s">
        <v>3002</v>
      </c>
      <c r="I1255" s="28">
        <v>7</v>
      </c>
      <c r="J1255" s="29"/>
      <c r="K1255" s="29">
        <v>3</v>
      </c>
      <c r="L1255" s="29">
        <v>2</v>
      </c>
      <c r="M1255" s="29">
        <v>2</v>
      </c>
      <c r="N1255" s="29"/>
      <c r="O1255" s="38">
        <f t="shared" si="134"/>
        <v>0</v>
      </c>
      <c r="P1255" s="38">
        <f t="shared" si="135"/>
        <v>6</v>
      </c>
      <c r="Q1255" s="38">
        <f t="shared" si="136"/>
        <v>4</v>
      </c>
      <c r="R1255" s="38">
        <f t="shared" si="137"/>
        <v>4</v>
      </c>
      <c r="S1255" s="38">
        <f t="shared" si="138"/>
        <v>0</v>
      </c>
      <c r="T1255" s="28">
        <f t="shared" si="139"/>
        <v>0</v>
      </c>
    </row>
    <row r="1256" spans="1:20">
      <c r="A1256" s="28" t="str">
        <f t="shared" si="133"/>
        <v>L0568113</v>
      </c>
      <c r="B1256" s="30" t="s">
        <v>2670</v>
      </c>
      <c r="C1256" s="30" t="s">
        <v>2609</v>
      </c>
      <c r="D1256" s="30" t="s">
        <v>2606</v>
      </c>
      <c r="E1256" s="30"/>
      <c r="F1256" s="30" t="s">
        <v>2671</v>
      </c>
      <c r="G1256" s="34">
        <v>1</v>
      </c>
      <c r="H1256" s="28" t="s">
        <v>3002</v>
      </c>
      <c r="I1256" s="28">
        <v>7</v>
      </c>
      <c r="J1256" s="29"/>
      <c r="K1256" s="29">
        <v>3</v>
      </c>
      <c r="L1256" s="29">
        <v>2</v>
      </c>
      <c r="M1256" s="29">
        <v>2</v>
      </c>
      <c r="N1256" s="29"/>
      <c r="O1256" s="38">
        <f t="shared" si="134"/>
        <v>0</v>
      </c>
      <c r="P1256" s="38">
        <f t="shared" si="135"/>
        <v>3</v>
      </c>
      <c r="Q1256" s="38">
        <f t="shared" si="136"/>
        <v>2</v>
      </c>
      <c r="R1256" s="38">
        <f t="shared" si="137"/>
        <v>2</v>
      </c>
      <c r="S1256" s="38">
        <f t="shared" si="138"/>
        <v>0</v>
      </c>
      <c r="T1256" s="28">
        <f t="shared" si="139"/>
        <v>0</v>
      </c>
    </row>
    <row r="1257" spans="1:20">
      <c r="A1257" s="28" t="str">
        <f t="shared" si="133"/>
        <v>L0503238</v>
      </c>
      <c r="B1257" s="30" t="s">
        <v>2672</v>
      </c>
      <c r="C1257" s="30" t="s">
        <v>2609</v>
      </c>
      <c r="D1257" s="30" t="s">
        <v>2606</v>
      </c>
      <c r="E1257" s="30"/>
      <c r="F1257" s="30" t="s">
        <v>2673</v>
      </c>
      <c r="G1257" s="34">
        <v>1</v>
      </c>
      <c r="H1257" s="28" t="s">
        <v>3002</v>
      </c>
      <c r="I1257" s="28">
        <v>7</v>
      </c>
      <c r="J1257" s="29"/>
      <c r="K1257" s="29">
        <v>3</v>
      </c>
      <c r="L1257" s="29">
        <v>2</v>
      </c>
      <c r="M1257" s="29">
        <v>2</v>
      </c>
      <c r="N1257" s="29"/>
      <c r="O1257" s="38">
        <f t="shared" si="134"/>
        <v>0</v>
      </c>
      <c r="P1257" s="38">
        <f t="shared" si="135"/>
        <v>3</v>
      </c>
      <c r="Q1257" s="38">
        <f t="shared" si="136"/>
        <v>2</v>
      </c>
      <c r="R1257" s="38">
        <f t="shared" si="137"/>
        <v>2</v>
      </c>
      <c r="S1257" s="38">
        <f t="shared" si="138"/>
        <v>0</v>
      </c>
      <c r="T1257" s="28">
        <f t="shared" si="139"/>
        <v>0</v>
      </c>
    </row>
    <row r="1258" spans="1:20">
      <c r="A1258" s="28" t="str">
        <f t="shared" si="133"/>
        <v>L0569247SB1</v>
      </c>
      <c r="B1258" s="32" t="s">
        <v>3020</v>
      </c>
      <c r="C1258" s="32" t="s">
        <v>2609</v>
      </c>
      <c r="D1258" s="32" t="s">
        <v>2606</v>
      </c>
      <c r="E1258" s="32" t="s">
        <v>3000</v>
      </c>
      <c r="F1258" s="32" t="s">
        <v>3021</v>
      </c>
      <c r="G1258" s="34">
        <v>2</v>
      </c>
      <c r="H1258" s="28" t="s">
        <v>3002</v>
      </c>
      <c r="I1258" s="28">
        <v>7</v>
      </c>
      <c r="J1258" s="29"/>
      <c r="K1258" s="29">
        <v>3</v>
      </c>
      <c r="L1258" s="29">
        <v>2</v>
      </c>
      <c r="M1258" s="29">
        <v>2</v>
      </c>
      <c r="N1258" s="29"/>
      <c r="O1258" s="38">
        <f t="shared" si="134"/>
        <v>0</v>
      </c>
      <c r="P1258" s="38">
        <f t="shared" si="135"/>
        <v>6</v>
      </c>
      <c r="Q1258" s="38">
        <f t="shared" si="136"/>
        <v>4</v>
      </c>
      <c r="R1258" s="38">
        <f t="shared" si="137"/>
        <v>4</v>
      </c>
      <c r="S1258" s="38">
        <f t="shared" si="138"/>
        <v>0</v>
      </c>
      <c r="T1258" s="28">
        <f t="shared" si="139"/>
        <v>0</v>
      </c>
    </row>
    <row r="1259" spans="1:20">
      <c r="A1259" s="28" t="str">
        <f t="shared" si="133"/>
        <v>L0421474SB1</v>
      </c>
      <c r="B1259" s="30" t="s">
        <v>3022</v>
      </c>
      <c r="C1259" s="30" t="s">
        <v>2609</v>
      </c>
      <c r="D1259" s="30" t="s">
        <v>2606</v>
      </c>
      <c r="E1259" s="30" t="s">
        <v>3000</v>
      </c>
      <c r="F1259" s="30" t="s">
        <v>3023</v>
      </c>
      <c r="G1259" s="34">
        <v>2</v>
      </c>
      <c r="H1259" s="28" t="s">
        <v>3002</v>
      </c>
      <c r="I1259" s="28">
        <v>7</v>
      </c>
      <c r="J1259" s="29"/>
      <c r="K1259" s="29">
        <v>3</v>
      </c>
      <c r="L1259" s="29">
        <v>2</v>
      </c>
      <c r="M1259" s="29">
        <v>2</v>
      </c>
      <c r="N1259" s="29"/>
      <c r="O1259" s="38">
        <f t="shared" si="134"/>
        <v>0</v>
      </c>
      <c r="P1259" s="38">
        <f t="shared" si="135"/>
        <v>6</v>
      </c>
      <c r="Q1259" s="38">
        <f t="shared" si="136"/>
        <v>4</v>
      </c>
      <c r="R1259" s="38">
        <f t="shared" si="137"/>
        <v>4</v>
      </c>
      <c r="S1259" s="38">
        <f t="shared" si="138"/>
        <v>0</v>
      </c>
      <c r="T1259" s="28">
        <f t="shared" si="139"/>
        <v>0</v>
      </c>
    </row>
    <row r="1260" spans="1:20">
      <c r="A1260" s="28" t="str">
        <f t="shared" si="133"/>
        <v>L0488131PVJ</v>
      </c>
      <c r="B1260" s="30" t="s">
        <v>2902</v>
      </c>
      <c r="C1260" s="30" t="s">
        <v>2609</v>
      </c>
      <c r="D1260" s="30" t="s">
        <v>2606</v>
      </c>
      <c r="E1260" s="30" t="s">
        <v>2596</v>
      </c>
      <c r="F1260" s="30" t="s">
        <v>2903</v>
      </c>
      <c r="G1260" s="34">
        <v>2</v>
      </c>
      <c r="H1260" s="28" t="s">
        <v>3002</v>
      </c>
      <c r="I1260" s="28">
        <v>7</v>
      </c>
      <c r="J1260" s="29"/>
      <c r="K1260" s="29">
        <v>3</v>
      </c>
      <c r="L1260" s="29">
        <v>2</v>
      </c>
      <c r="M1260" s="29">
        <v>2</v>
      </c>
      <c r="N1260" s="29"/>
      <c r="O1260" s="38">
        <f t="shared" si="134"/>
        <v>0</v>
      </c>
      <c r="P1260" s="38">
        <f t="shared" si="135"/>
        <v>6</v>
      </c>
      <c r="Q1260" s="38">
        <f t="shared" si="136"/>
        <v>4</v>
      </c>
      <c r="R1260" s="38">
        <f t="shared" si="137"/>
        <v>4</v>
      </c>
      <c r="S1260" s="38">
        <f t="shared" si="138"/>
        <v>0</v>
      </c>
      <c r="T1260" s="28">
        <f t="shared" si="139"/>
        <v>0</v>
      </c>
    </row>
    <row r="1261" spans="1:20">
      <c r="A1261" s="28" t="str">
        <f t="shared" si="133"/>
        <v>L0547972</v>
      </c>
      <c r="B1261" s="30" t="s">
        <v>2904</v>
      </c>
      <c r="C1261" s="30" t="s">
        <v>2639</v>
      </c>
      <c r="D1261" s="30" t="s">
        <v>2606</v>
      </c>
      <c r="E1261" s="30"/>
      <c r="F1261" s="30" t="s">
        <v>2905</v>
      </c>
      <c r="G1261" s="34">
        <v>2</v>
      </c>
      <c r="H1261" s="28" t="s">
        <v>3002</v>
      </c>
      <c r="I1261" s="28">
        <v>7</v>
      </c>
      <c r="J1261" s="29"/>
      <c r="K1261" s="29">
        <v>3</v>
      </c>
      <c r="L1261" s="29">
        <v>2</v>
      </c>
      <c r="M1261" s="29">
        <v>2</v>
      </c>
      <c r="N1261" s="29"/>
      <c r="O1261" s="38">
        <f t="shared" si="134"/>
        <v>0</v>
      </c>
      <c r="P1261" s="38">
        <f t="shared" si="135"/>
        <v>6</v>
      </c>
      <c r="Q1261" s="38">
        <f t="shared" si="136"/>
        <v>4</v>
      </c>
      <c r="R1261" s="38">
        <f t="shared" si="137"/>
        <v>4</v>
      </c>
      <c r="S1261" s="38">
        <f t="shared" si="138"/>
        <v>0</v>
      </c>
      <c r="T1261" s="28">
        <f t="shared" si="139"/>
        <v>0</v>
      </c>
    </row>
    <row r="1262" spans="1:20">
      <c r="A1262" s="28" t="str">
        <f t="shared" si="133"/>
        <v>L0491561</v>
      </c>
      <c r="B1262" s="30" t="s">
        <v>2906</v>
      </c>
      <c r="C1262" s="30" t="s">
        <v>2609</v>
      </c>
      <c r="D1262" s="30" t="s">
        <v>2606</v>
      </c>
      <c r="E1262" s="30"/>
      <c r="F1262" s="30" t="s">
        <v>2907</v>
      </c>
      <c r="G1262" s="34">
        <v>2</v>
      </c>
      <c r="H1262" s="28" t="s">
        <v>3002</v>
      </c>
      <c r="I1262" s="28">
        <v>7</v>
      </c>
      <c r="J1262" s="29"/>
      <c r="K1262" s="29">
        <v>3</v>
      </c>
      <c r="L1262" s="29">
        <v>2</v>
      </c>
      <c r="M1262" s="29">
        <v>2</v>
      </c>
      <c r="N1262" s="29"/>
      <c r="O1262" s="38">
        <f t="shared" si="134"/>
        <v>0</v>
      </c>
      <c r="P1262" s="38">
        <f t="shared" si="135"/>
        <v>6</v>
      </c>
      <c r="Q1262" s="38">
        <f t="shared" si="136"/>
        <v>4</v>
      </c>
      <c r="R1262" s="38">
        <f t="shared" si="137"/>
        <v>4</v>
      </c>
      <c r="S1262" s="38">
        <f t="shared" si="138"/>
        <v>0</v>
      </c>
      <c r="T1262" s="28">
        <f t="shared" si="139"/>
        <v>0</v>
      </c>
    </row>
    <row r="1263" spans="1:20">
      <c r="A1263" s="28" t="str">
        <f t="shared" si="133"/>
        <v>L0553198</v>
      </c>
      <c r="B1263" s="32" t="s">
        <v>2908</v>
      </c>
      <c r="C1263" s="32" t="s">
        <v>2609</v>
      </c>
      <c r="D1263" s="32" t="s">
        <v>2606</v>
      </c>
      <c r="E1263" s="32"/>
      <c r="F1263" s="32" t="s">
        <v>2909</v>
      </c>
      <c r="G1263" s="35">
        <v>2</v>
      </c>
      <c r="H1263" s="28" t="s">
        <v>3002</v>
      </c>
      <c r="I1263" s="28">
        <v>7</v>
      </c>
      <c r="J1263" s="29"/>
      <c r="K1263" s="29">
        <v>3</v>
      </c>
      <c r="L1263" s="29">
        <v>2</v>
      </c>
      <c r="M1263" s="29">
        <v>2</v>
      </c>
      <c r="N1263" s="29"/>
      <c r="O1263" s="38">
        <f t="shared" si="134"/>
        <v>0</v>
      </c>
      <c r="P1263" s="38">
        <f t="shared" si="135"/>
        <v>6</v>
      </c>
      <c r="Q1263" s="38">
        <f t="shared" si="136"/>
        <v>4</v>
      </c>
      <c r="R1263" s="38">
        <f t="shared" si="137"/>
        <v>4</v>
      </c>
      <c r="S1263" s="38">
        <f t="shared" si="138"/>
        <v>0</v>
      </c>
      <c r="T1263" s="28">
        <f t="shared" si="139"/>
        <v>0</v>
      </c>
    </row>
    <row r="1264" spans="1:20">
      <c r="A1264" s="28" t="str">
        <f t="shared" si="133"/>
        <v>L0565144</v>
      </c>
      <c r="B1264" s="30" t="s">
        <v>2676</v>
      </c>
      <c r="C1264" s="30" t="s">
        <v>2609</v>
      </c>
      <c r="D1264" s="30" t="s">
        <v>2606</v>
      </c>
      <c r="E1264" s="30"/>
      <c r="F1264" s="30" t="s">
        <v>2677</v>
      </c>
      <c r="G1264" s="34">
        <v>4</v>
      </c>
      <c r="H1264" s="28" t="s">
        <v>3002</v>
      </c>
      <c r="I1264" s="28">
        <v>7</v>
      </c>
      <c r="J1264" s="29"/>
      <c r="K1264" s="29">
        <v>3</v>
      </c>
      <c r="L1264" s="29">
        <v>2</v>
      </c>
      <c r="M1264" s="29">
        <v>2</v>
      </c>
      <c r="N1264" s="29"/>
      <c r="O1264" s="38">
        <f t="shared" si="134"/>
        <v>0</v>
      </c>
      <c r="P1264" s="38">
        <f t="shared" si="135"/>
        <v>12</v>
      </c>
      <c r="Q1264" s="38">
        <f t="shared" si="136"/>
        <v>8</v>
      </c>
      <c r="R1264" s="38">
        <f t="shared" si="137"/>
        <v>8</v>
      </c>
      <c r="S1264" s="38">
        <f t="shared" si="138"/>
        <v>0</v>
      </c>
      <c r="T1264" s="28">
        <f t="shared" si="139"/>
        <v>0</v>
      </c>
    </row>
    <row r="1265" spans="1:20">
      <c r="A1265" s="28" t="str">
        <f t="shared" si="133"/>
        <v>L0382740</v>
      </c>
      <c r="B1265" s="30" t="s">
        <v>2678</v>
      </c>
      <c r="C1265" s="30" t="s">
        <v>2609</v>
      </c>
      <c r="D1265" s="30" t="s">
        <v>2619</v>
      </c>
      <c r="E1265" s="30" t="s">
        <v>309</v>
      </c>
      <c r="F1265" s="30" t="s">
        <v>2679</v>
      </c>
      <c r="G1265" s="34">
        <v>4</v>
      </c>
      <c r="H1265" s="28" t="s">
        <v>3002</v>
      </c>
      <c r="I1265" s="28">
        <v>7</v>
      </c>
      <c r="J1265" s="29"/>
      <c r="K1265" s="29">
        <v>3</v>
      </c>
      <c r="L1265" s="29">
        <v>2</v>
      </c>
      <c r="M1265" s="29">
        <v>2</v>
      </c>
      <c r="N1265" s="29"/>
      <c r="O1265" s="38">
        <f t="shared" si="134"/>
        <v>0</v>
      </c>
      <c r="P1265" s="38">
        <f t="shared" si="135"/>
        <v>12</v>
      </c>
      <c r="Q1265" s="38">
        <f t="shared" si="136"/>
        <v>8</v>
      </c>
      <c r="R1265" s="38">
        <f t="shared" si="137"/>
        <v>8</v>
      </c>
      <c r="S1265" s="38">
        <f t="shared" si="138"/>
        <v>0</v>
      </c>
      <c r="T1265" s="28">
        <f t="shared" si="139"/>
        <v>0</v>
      </c>
    </row>
    <row r="1266" spans="1:20">
      <c r="A1266" s="28" t="str">
        <f t="shared" si="133"/>
        <v>L0565142</v>
      </c>
      <c r="B1266" s="30" t="s">
        <v>2680</v>
      </c>
      <c r="C1266" s="30" t="s">
        <v>2609</v>
      </c>
      <c r="D1266" s="30" t="s">
        <v>2606</v>
      </c>
      <c r="E1266" s="30"/>
      <c r="F1266" s="30" t="s">
        <v>2681</v>
      </c>
      <c r="G1266" s="34">
        <v>2</v>
      </c>
      <c r="H1266" s="28" t="s">
        <v>3002</v>
      </c>
      <c r="I1266" s="28">
        <v>7</v>
      </c>
      <c r="J1266" s="29"/>
      <c r="K1266" s="29">
        <v>3</v>
      </c>
      <c r="L1266" s="29">
        <v>2</v>
      </c>
      <c r="M1266" s="29">
        <v>2</v>
      </c>
      <c r="N1266" s="29"/>
      <c r="O1266" s="38">
        <f t="shared" si="134"/>
        <v>0</v>
      </c>
      <c r="P1266" s="38">
        <f t="shared" si="135"/>
        <v>6</v>
      </c>
      <c r="Q1266" s="38">
        <f t="shared" si="136"/>
        <v>4</v>
      </c>
      <c r="R1266" s="38">
        <f t="shared" si="137"/>
        <v>4</v>
      </c>
      <c r="S1266" s="38">
        <f t="shared" si="138"/>
        <v>0</v>
      </c>
      <c r="T1266" s="28">
        <f t="shared" si="139"/>
        <v>0</v>
      </c>
    </row>
    <row r="1267" spans="1:20">
      <c r="A1267" s="28" t="str">
        <f t="shared" si="133"/>
        <v>L0463032</v>
      </c>
      <c r="B1267" s="30" t="s">
        <v>2682</v>
      </c>
      <c r="C1267" s="30" t="s">
        <v>2609</v>
      </c>
      <c r="D1267" s="30" t="s">
        <v>2595</v>
      </c>
      <c r="E1267" s="30"/>
      <c r="F1267" s="30" t="s">
        <v>2683</v>
      </c>
      <c r="G1267" s="34">
        <v>2</v>
      </c>
      <c r="H1267" s="28" t="s">
        <v>3002</v>
      </c>
      <c r="I1267" s="28">
        <v>7</v>
      </c>
      <c r="J1267" s="29"/>
      <c r="K1267" s="29">
        <v>3</v>
      </c>
      <c r="L1267" s="29">
        <v>2</v>
      </c>
      <c r="M1267" s="29">
        <v>2</v>
      </c>
      <c r="N1267" s="29"/>
      <c r="O1267" s="38">
        <f t="shared" si="134"/>
        <v>0</v>
      </c>
      <c r="P1267" s="38">
        <f t="shared" si="135"/>
        <v>6</v>
      </c>
      <c r="Q1267" s="38">
        <f t="shared" si="136"/>
        <v>4</v>
      </c>
      <c r="R1267" s="38">
        <f t="shared" si="137"/>
        <v>4</v>
      </c>
      <c r="S1267" s="38">
        <f t="shared" si="138"/>
        <v>0</v>
      </c>
      <c r="T1267" s="28">
        <f t="shared" si="139"/>
        <v>0</v>
      </c>
    </row>
    <row r="1268" spans="1:20">
      <c r="A1268" s="28" t="str">
        <f t="shared" si="133"/>
        <v>L0417448</v>
      </c>
      <c r="B1268" s="30" t="s">
        <v>2684</v>
      </c>
      <c r="C1268" s="30" t="s">
        <v>2609</v>
      </c>
      <c r="D1268" s="30" t="s">
        <v>2595</v>
      </c>
      <c r="E1268" s="30" t="s">
        <v>309</v>
      </c>
      <c r="F1268" s="30" t="s">
        <v>2685</v>
      </c>
      <c r="G1268" s="34">
        <v>1</v>
      </c>
      <c r="H1268" s="28" t="s">
        <v>3002</v>
      </c>
      <c r="I1268" s="28">
        <v>7</v>
      </c>
      <c r="J1268" s="29"/>
      <c r="K1268" s="29">
        <v>3</v>
      </c>
      <c r="L1268" s="29">
        <v>2</v>
      </c>
      <c r="M1268" s="29">
        <v>2</v>
      </c>
      <c r="N1268" s="29"/>
      <c r="O1268" s="38">
        <f t="shared" si="134"/>
        <v>0</v>
      </c>
      <c r="P1268" s="38">
        <f t="shared" si="135"/>
        <v>3</v>
      </c>
      <c r="Q1268" s="38">
        <f t="shared" si="136"/>
        <v>2</v>
      </c>
      <c r="R1268" s="38">
        <f t="shared" si="137"/>
        <v>2</v>
      </c>
      <c r="S1268" s="38">
        <f t="shared" si="138"/>
        <v>0</v>
      </c>
      <c r="T1268" s="28">
        <f t="shared" si="139"/>
        <v>0</v>
      </c>
    </row>
    <row r="1269" spans="1:20">
      <c r="A1269" s="28" t="str">
        <f t="shared" si="133"/>
        <v>L0417447</v>
      </c>
      <c r="B1269" s="30" t="s">
        <v>2686</v>
      </c>
      <c r="C1269" s="30" t="s">
        <v>2609</v>
      </c>
      <c r="D1269" s="30" t="s">
        <v>2595</v>
      </c>
      <c r="E1269" s="30" t="s">
        <v>309</v>
      </c>
      <c r="F1269" s="30" t="s">
        <v>2687</v>
      </c>
      <c r="G1269" s="34">
        <v>1</v>
      </c>
      <c r="H1269" s="28" t="s">
        <v>3002</v>
      </c>
      <c r="I1269" s="28">
        <v>7</v>
      </c>
      <c r="J1269" s="29"/>
      <c r="K1269" s="29">
        <v>3</v>
      </c>
      <c r="L1269" s="29">
        <v>2</v>
      </c>
      <c r="M1269" s="29">
        <v>2</v>
      </c>
      <c r="N1269" s="29"/>
      <c r="O1269" s="38">
        <f t="shared" si="134"/>
        <v>0</v>
      </c>
      <c r="P1269" s="38">
        <f t="shared" si="135"/>
        <v>3</v>
      </c>
      <c r="Q1269" s="38">
        <f t="shared" si="136"/>
        <v>2</v>
      </c>
      <c r="R1269" s="38">
        <f t="shared" si="137"/>
        <v>2</v>
      </c>
      <c r="S1269" s="38">
        <f t="shared" si="138"/>
        <v>0</v>
      </c>
      <c r="T1269" s="28">
        <f t="shared" si="139"/>
        <v>0</v>
      </c>
    </row>
    <row r="1270" spans="1:20">
      <c r="A1270" s="28" t="str">
        <f t="shared" si="133"/>
        <v>L0568117</v>
      </c>
      <c r="B1270" s="30" t="s">
        <v>2688</v>
      </c>
      <c r="C1270" s="30" t="s">
        <v>2609</v>
      </c>
      <c r="D1270" s="30" t="s">
        <v>2606</v>
      </c>
      <c r="E1270" s="30"/>
      <c r="F1270" s="30" t="s">
        <v>2689</v>
      </c>
      <c r="G1270" s="34">
        <v>1</v>
      </c>
      <c r="H1270" s="28" t="s">
        <v>3002</v>
      </c>
      <c r="I1270" s="28">
        <v>7</v>
      </c>
      <c r="J1270" s="29"/>
      <c r="K1270" s="29">
        <v>3</v>
      </c>
      <c r="L1270" s="29">
        <v>2</v>
      </c>
      <c r="M1270" s="29">
        <v>2</v>
      </c>
      <c r="N1270" s="29"/>
      <c r="O1270" s="38">
        <f t="shared" si="134"/>
        <v>0</v>
      </c>
      <c r="P1270" s="38">
        <f t="shared" si="135"/>
        <v>3</v>
      </c>
      <c r="Q1270" s="38">
        <f t="shared" si="136"/>
        <v>2</v>
      </c>
      <c r="R1270" s="38">
        <f t="shared" si="137"/>
        <v>2</v>
      </c>
      <c r="S1270" s="38">
        <f t="shared" si="138"/>
        <v>0</v>
      </c>
      <c r="T1270" s="28">
        <f t="shared" si="139"/>
        <v>0</v>
      </c>
    </row>
    <row r="1271" spans="1:20">
      <c r="A1271" s="28" t="str">
        <f t="shared" si="133"/>
        <v>L0438674</v>
      </c>
      <c r="B1271" s="30" t="s">
        <v>2690</v>
      </c>
      <c r="C1271" s="30" t="s">
        <v>2609</v>
      </c>
      <c r="D1271" s="30" t="s">
        <v>2606</v>
      </c>
      <c r="E1271" s="30"/>
      <c r="F1271" s="30" t="s">
        <v>2691</v>
      </c>
      <c r="G1271" s="34">
        <v>1</v>
      </c>
      <c r="H1271" s="28" t="s">
        <v>3002</v>
      </c>
      <c r="I1271" s="28">
        <v>7</v>
      </c>
      <c r="J1271" s="29"/>
      <c r="K1271" s="29">
        <v>3</v>
      </c>
      <c r="L1271" s="29">
        <v>2</v>
      </c>
      <c r="M1271" s="29">
        <v>2</v>
      </c>
      <c r="N1271" s="29"/>
      <c r="O1271" s="38">
        <f t="shared" si="134"/>
        <v>0</v>
      </c>
      <c r="P1271" s="38">
        <f t="shared" si="135"/>
        <v>3</v>
      </c>
      <c r="Q1271" s="38">
        <f t="shared" si="136"/>
        <v>2</v>
      </c>
      <c r="R1271" s="38">
        <f t="shared" si="137"/>
        <v>2</v>
      </c>
      <c r="S1271" s="38">
        <f t="shared" si="138"/>
        <v>0</v>
      </c>
      <c r="T1271" s="28">
        <f t="shared" si="139"/>
        <v>0</v>
      </c>
    </row>
    <row r="1272" spans="1:20">
      <c r="A1272" s="28" t="str">
        <f t="shared" si="133"/>
        <v>L0497452</v>
      </c>
      <c r="B1272" s="30" t="s">
        <v>3024</v>
      </c>
      <c r="C1272" s="30" t="s">
        <v>2609</v>
      </c>
      <c r="D1272" s="30" t="s">
        <v>2606</v>
      </c>
      <c r="E1272" s="30"/>
      <c r="F1272" s="30" t="s">
        <v>3025</v>
      </c>
      <c r="G1272" s="34">
        <v>1</v>
      </c>
      <c r="H1272" s="28" t="s">
        <v>3002</v>
      </c>
      <c r="I1272" s="28">
        <v>7</v>
      </c>
      <c r="J1272" s="29"/>
      <c r="K1272" s="29">
        <v>3</v>
      </c>
      <c r="L1272" s="29">
        <v>2</v>
      </c>
      <c r="M1272" s="29">
        <v>2</v>
      </c>
      <c r="N1272" s="29"/>
      <c r="O1272" s="38">
        <f t="shared" si="134"/>
        <v>0</v>
      </c>
      <c r="P1272" s="38">
        <f t="shared" si="135"/>
        <v>3</v>
      </c>
      <c r="Q1272" s="38">
        <f t="shared" si="136"/>
        <v>2</v>
      </c>
      <c r="R1272" s="38">
        <f t="shared" si="137"/>
        <v>2</v>
      </c>
      <c r="S1272" s="38">
        <f t="shared" si="138"/>
        <v>0</v>
      </c>
      <c r="T1272" s="28">
        <f t="shared" si="139"/>
        <v>0</v>
      </c>
    </row>
    <row r="1273" spans="1:20">
      <c r="A1273" s="28" t="str">
        <f t="shared" si="133"/>
        <v>L0497453</v>
      </c>
      <c r="B1273" s="30" t="s">
        <v>3026</v>
      </c>
      <c r="C1273" s="30" t="s">
        <v>2609</v>
      </c>
      <c r="D1273" s="30" t="s">
        <v>2606</v>
      </c>
      <c r="E1273" s="30"/>
      <c r="F1273" s="30" t="s">
        <v>3027</v>
      </c>
      <c r="G1273" s="34">
        <v>1</v>
      </c>
      <c r="H1273" s="28" t="s">
        <v>3002</v>
      </c>
      <c r="I1273" s="28">
        <v>7</v>
      </c>
      <c r="J1273" s="29"/>
      <c r="K1273" s="29">
        <v>3</v>
      </c>
      <c r="L1273" s="29">
        <v>2</v>
      </c>
      <c r="M1273" s="29">
        <v>2</v>
      </c>
      <c r="N1273" s="29"/>
      <c r="O1273" s="38">
        <f t="shared" si="134"/>
        <v>0</v>
      </c>
      <c r="P1273" s="38">
        <f t="shared" si="135"/>
        <v>3</v>
      </c>
      <c r="Q1273" s="38">
        <f t="shared" si="136"/>
        <v>2</v>
      </c>
      <c r="R1273" s="38">
        <f t="shared" si="137"/>
        <v>2</v>
      </c>
      <c r="S1273" s="38">
        <f t="shared" si="138"/>
        <v>0</v>
      </c>
      <c r="T1273" s="28">
        <f t="shared" si="139"/>
        <v>0</v>
      </c>
    </row>
    <row r="1274" spans="1:20">
      <c r="A1274" s="28" t="str">
        <f t="shared" si="133"/>
        <v>L0541936</v>
      </c>
      <c r="B1274" s="30" t="s">
        <v>3028</v>
      </c>
      <c r="C1274" s="30" t="s">
        <v>2609</v>
      </c>
      <c r="D1274" s="31" t="s">
        <v>2619</v>
      </c>
      <c r="E1274" s="30"/>
      <c r="F1274" s="30" t="s">
        <v>3029</v>
      </c>
      <c r="G1274" s="34">
        <v>1</v>
      </c>
      <c r="H1274" s="28" t="s">
        <v>3002</v>
      </c>
      <c r="I1274" s="28">
        <v>7</v>
      </c>
      <c r="J1274" s="29"/>
      <c r="K1274" s="29">
        <v>3</v>
      </c>
      <c r="L1274" s="29">
        <v>2</v>
      </c>
      <c r="M1274" s="29">
        <v>2</v>
      </c>
      <c r="N1274" s="29"/>
      <c r="O1274" s="38">
        <f t="shared" si="134"/>
        <v>0</v>
      </c>
      <c r="P1274" s="38">
        <f t="shared" si="135"/>
        <v>3</v>
      </c>
      <c r="Q1274" s="38">
        <f t="shared" si="136"/>
        <v>2</v>
      </c>
      <c r="R1274" s="38">
        <f t="shared" si="137"/>
        <v>2</v>
      </c>
      <c r="S1274" s="38">
        <f t="shared" si="138"/>
        <v>0</v>
      </c>
      <c r="T1274" s="28">
        <f t="shared" si="139"/>
        <v>0</v>
      </c>
    </row>
    <row r="1275" spans="1:20">
      <c r="A1275" s="28" t="str">
        <f t="shared" si="133"/>
        <v>L0541945</v>
      </c>
      <c r="B1275" s="30" t="s">
        <v>3030</v>
      </c>
      <c r="C1275" s="30" t="s">
        <v>2609</v>
      </c>
      <c r="D1275" s="31" t="s">
        <v>2619</v>
      </c>
      <c r="E1275" s="30"/>
      <c r="F1275" s="30" t="s">
        <v>3031</v>
      </c>
      <c r="G1275" s="34">
        <v>1</v>
      </c>
      <c r="H1275" s="28" t="s">
        <v>3002</v>
      </c>
      <c r="I1275" s="28">
        <v>7</v>
      </c>
      <c r="J1275" s="29"/>
      <c r="K1275" s="29">
        <v>3</v>
      </c>
      <c r="L1275" s="29">
        <v>2</v>
      </c>
      <c r="M1275" s="29">
        <v>2</v>
      </c>
      <c r="N1275" s="29"/>
      <c r="O1275" s="38">
        <f t="shared" si="134"/>
        <v>0</v>
      </c>
      <c r="P1275" s="38">
        <f t="shared" si="135"/>
        <v>3</v>
      </c>
      <c r="Q1275" s="38">
        <f t="shared" si="136"/>
        <v>2</v>
      </c>
      <c r="R1275" s="38">
        <f t="shared" si="137"/>
        <v>2</v>
      </c>
      <c r="S1275" s="38">
        <f t="shared" si="138"/>
        <v>0</v>
      </c>
      <c r="T1275" s="28">
        <f t="shared" si="139"/>
        <v>0</v>
      </c>
    </row>
    <row r="1276" spans="1:20">
      <c r="A1276" s="28" t="str">
        <f t="shared" si="133"/>
        <v>L0541946</v>
      </c>
      <c r="B1276" s="30" t="s">
        <v>2922</v>
      </c>
      <c r="C1276" s="30" t="s">
        <v>2609</v>
      </c>
      <c r="D1276" s="31" t="s">
        <v>2619</v>
      </c>
      <c r="E1276" s="30"/>
      <c r="F1276" s="30" t="s">
        <v>2923</v>
      </c>
      <c r="G1276" s="34">
        <v>1</v>
      </c>
      <c r="H1276" s="28" t="s">
        <v>3002</v>
      </c>
      <c r="I1276" s="28">
        <v>7</v>
      </c>
      <c r="J1276" s="29"/>
      <c r="K1276" s="29">
        <v>3</v>
      </c>
      <c r="L1276" s="29">
        <v>2</v>
      </c>
      <c r="M1276" s="29">
        <v>2</v>
      </c>
      <c r="N1276" s="29"/>
      <c r="O1276" s="38">
        <f t="shared" si="134"/>
        <v>0</v>
      </c>
      <c r="P1276" s="38">
        <f t="shared" si="135"/>
        <v>3</v>
      </c>
      <c r="Q1276" s="38">
        <f t="shared" si="136"/>
        <v>2</v>
      </c>
      <c r="R1276" s="38">
        <f t="shared" si="137"/>
        <v>2</v>
      </c>
      <c r="S1276" s="38">
        <f t="shared" si="138"/>
        <v>0</v>
      </c>
      <c r="T1276" s="28">
        <f t="shared" si="139"/>
        <v>0</v>
      </c>
    </row>
    <row r="1277" spans="1:20">
      <c r="A1277" s="28" t="str">
        <f t="shared" si="133"/>
        <v>L0541947</v>
      </c>
      <c r="B1277" s="30" t="s">
        <v>2924</v>
      </c>
      <c r="C1277" s="30" t="s">
        <v>2609</v>
      </c>
      <c r="D1277" s="31" t="s">
        <v>2619</v>
      </c>
      <c r="E1277" s="30"/>
      <c r="F1277" s="30" t="s">
        <v>2925</v>
      </c>
      <c r="G1277" s="34">
        <v>1</v>
      </c>
      <c r="H1277" s="28" t="s">
        <v>3002</v>
      </c>
      <c r="I1277" s="28">
        <v>7</v>
      </c>
      <c r="J1277" s="29"/>
      <c r="K1277" s="29">
        <v>3</v>
      </c>
      <c r="L1277" s="29">
        <v>2</v>
      </c>
      <c r="M1277" s="29">
        <v>2</v>
      </c>
      <c r="N1277" s="29"/>
      <c r="O1277" s="38">
        <f t="shared" si="134"/>
        <v>0</v>
      </c>
      <c r="P1277" s="38">
        <f t="shared" si="135"/>
        <v>3</v>
      </c>
      <c r="Q1277" s="38">
        <f t="shared" si="136"/>
        <v>2</v>
      </c>
      <c r="R1277" s="38">
        <f t="shared" si="137"/>
        <v>2</v>
      </c>
      <c r="S1277" s="38">
        <f t="shared" si="138"/>
        <v>0</v>
      </c>
      <c r="T1277" s="28">
        <f t="shared" si="139"/>
        <v>0</v>
      </c>
    </row>
    <row r="1278" spans="1:20">
      <c r="A1278" s="28" t="str">
        <f t="shared" si="133"/>
        <v>L0512766</v>
      </c>
      <c r="B1278" s="30" t="s">
        <v>3032</v>
      </c>
      <c r="C1278" s="30" t="s">
        <v>2594</v>
      </c>
      <c r="D1278" s="30" t="s">
        <v>2606</v>
      </c>
      <c r="E1278" s="30"/>
      <c r="F1278" s="30" t="s">
        <v>3033</v>
      </c>
      <c r="G1278" s="34">
        <v>2</v>
      </c>
      <c r="H1278" s="28" t="s">
        <v>3002</v>
      </c>
      <c r="I1278" s="28">
        <v>7</v>
      </c>
      <c r="J1278" s="29"/>
      <c r="K1278" s="29">
        <v>3</v>
      </c>
      <c r="L1278" s="29">
        <v>2</v>
      </c>
      <c r="M1278" s="29">
        <v>2</v>
      </c>
      <c r="N1278" s="29"/>
      <c r="O1278" s="38">
        <f t="shared" si="134"/>
        <v>0</v>
      </c>
      <c r="P1278" s="38">
        <f t="shared" si="135"/>
        <v>6</v>
      </c>
      <c r="Q1278" s="38">
        <f t="shared" si="136"/>
        <v>4</v>
      </c>
      <c r="R1278" s="38">
        <f t="shared" si="137"/>
        <v>4</v>
      </c>
      <c r="S1278" s="38">
        <f t="shared" si="138"/>
        <v>0</v>
      </c>
      <c r="T1278" s="28">
        <f t="shared" si="139"/>
        <v>0</v>
      </c>
    </row>
    <row r="1279" spans="1:20">
      <c r="A1279" s="28" t="str">
        <f t="shared" si="133"/>
        <v>L0438709</v>
      </c>
      <c r="B1279" s="30" t="s">
        <v>3034</v>
      </c>
      <c r="C1279" s="30" t="s">
        <v>2662</v>
      </c>
      <c r="D1279" s="30" t="s">
        <v>2606</v>
      </c>
      <c r="E1279" s="30"/>
      <c r="F1279" s="30" t="s">
        <v>3035</v>
      </c>
      <c r="G1279" s="34">
        <v>2</v>
      </c>
      <c r="H1279" s="28" t="s">
        <v>3002</v>
      </c>
      <c r="I1279" s="28">
        <v>7</v>
      </c>
      <c r="J1279" s="29"/>
      <c r="K1279" s="29">
        <v>3</v>
      </c>
      <c r="L1279" s="29">
        <v>2</v>
      </c>
      <c r="M1279" s="29">
        <v>2</v>
      </c>
      <c r="N1279" s="29"/>
      <c r="O1279" s="38">
        <f t="shared" si="134"/>
        <v>0</v>
      </c>
      <c r="P1279" s="38">
        <f t="shared" si="135"/>
        <v>6</v>
      </c>
      <c r="Q1279" s="38">
        <f t="shared" si="136"/>
        <v>4</v>
      </c>
      <c r="R1279" s="38">
        <f t="shared" si="137"/>
        <v>4</v>
      </c>
      <c r="S1279" s="38">
        <f t="shared" si="138"/>
        <v>0</v>
      </c>
      <c r="T1279" s="28">
        <f t="shared" si="139"/>
        <v>0</v>
      </c>
    </row>
    <row r="1280" spans="1:20">
      <c r="A1280" s="28" t="str">
        <f t="shared" si="133"/>
        <v>L0544471</v>
      </c>
      <c r="B1280" s="30" t="s">
        <v>2926</v>
      </c>
      <c r="C1280" s="30" t="s">
        <v>2609</v>
      </c>
      <c r="D1280" s="30" t="s">
        <v>2606</v>
      </c>
      <c r="E1280" s="30"/>
      <c r="F1280" s="30" t="s">
        <v>2927</v>
      </c>
      <c r="G1280" s="35">
        <v>4</v>
      </c>
      <c r="H1280" s="28" t="s">
        <v>3002</v>
      </c>
      <c r="I1280" s="28">
        <v>7</v>
      </c>
      <c r="J1280" s="29"/>
      <c r="K1280" s="29">
        <v>3</v>
      </c>
      <c r="L1280" s="29">
        <v>2</v>
      </c>
      <c r="M1280" s="29">
        <v>2</v>
      </c>
      <c r="N1280" s="29"/>
      <c r="O1280" s="38">
        <f t="shared" si="134"/>
        <v>0</v>
      </c>
      <c r="P1280" s="38">
        <f t="shared" si="135"/>
        <v>12</v>
      </c>
      <c r="Q1280" s="38">
        <f t="shared" si="136"/>
        <v>8</v>
      </c>
      <c r="R1280" s="38">
        <f t="shared" si="137"/>
        <v>8</v>
      </c>
      <c r="S1280" s="38">
        <f t="shared" si="138"/>
        <v>0</v>
      </c>
      <c r="T1280" s="28">
        <f t="shared" si="139"/>
        <v>0</v>
      </c>
    </row>
    <row r="1281" spans="1:20">
      <c r="A1281" s="28" t="str">
        <f t="shared" si="133"/>
        <v>L0448017</v>
      </c>
      <c r="B1281" s="30" t="s">
        <v>2928</v>
      </c>
      <c r="C1281" s="30" t="s">
        <v>2609</v>
      </c>
      <c r="D1281" s="30" t="s">
        <v>2606</v>
      </c>
      <c r="E1281" s="30"/>
      <c r="F1281" s="30" t="s">
        <v>2929</v>
      </c>
      <c r="G1281" s="35">
        <v>4</v>
      </c>
      <c r="H1281" s="28" t="s">
        <v>3002</v>
      </c>
      <c r="I1281" s="28">
        <v>7</v>
      </c>
      <c r="J1281" s="29"/>
      <c r="K1281" s="29">
        <v>3</v>
      </c>
      <c r="L1281" s="29">
        <v>2</v>
      </c>
      <c r="M1281" s="29">
        <v>2</v>
      </c>
      <c r="N1281" s="29"/>
      <c r="O1281" s="38">
        <f t="shared" si="134"/>
        <v>0</v>
      </c>
      <c r="P1281" s="38">
        <f t="shared" si="135"/>
        <v>12</v>
      </c>
      <c r="Q1281" s="38">
        <f t="shared" si="136"/>
        <v>8</v>
      </c>
      <c r="R1281" s="38">
        <f t="shared" si="137"/>
        <v>8</v>
      </c>
      <c r="S1281" s="38">
        <f t="shared" si="138"/>
        <v>0</v>
      </c>
      <c r="T1281" s="28">
        <f t="shared" si="139"/>
        <v>0</v>
      </c>
    </row>
    <row r="1282" spans="1:20">
      <c r="A1282" s="28" t="str">
        <f t="shared" ref="A1282:A1345" si="140">B1282&amp;E1282</f>
        <v>L0568311</v>
      </c>
      <c r="B1282" s="30" t="s">
        <v>2708</v>
      </c>
      <c r="C1282" s="30" t="s">
        <v>2609</v>
      </c>
      <c r="D1282" s="30" t="s">
        <v>2606</v>
      </c>
      <c r="E1282" s="30"/>
      <c r="F1282" s="30" t="s">
        <v>2709</v>
      </c>
      <c r="G1282" s="35">
        <v>2</v>
      </c>
      <c r="H1282" s="28" t="s">
        <v>3002</v>
      </c>
      <c r="I1282" s="28">
        <v>7</v>
      </c>
      <c r="J1282" s="29"/>
      <c r="K1282" s="29">
        <v>3</v>
      </c>
      <c r="L1282" s="29">
        <v>2</v>
      </c>
      <c r="M1282" s="29">
        <v>2</v>
      </c>
      <c r="N1282" s="29"/>
      <c r="O1282" s="38">
        <f t="shared" si="134"/>
        <v>0</v>
      </c>
      <c r="P1282" s="38">
        <f t="shared" si="135"/>
        <v>6</v>
      </c>
      <c r="Q1282" s="38">
        <f t="shared" si="136"/>
        <v>4</v>
      </c>
      <c r="R1282" s="38">
        <f t="shared" si="137"/>
        <v>4</v>
      </c>
      <c r="S1282" s="38">
        <f t="shared" si="138"/>
        <v>0</v>
      </c>
      <c r="T1282" s="28">
        <f t="shared" si="139"/>
        <v>0</v>
      </c>
    </row>
    <row r="1283" spans="1:20">
      <c r="A1283" s="28" t="str">
        <f t="shared" si="140"/>
        <v>L0417110</v>
      </c>
      <c r="B1283" s="30" t="s">
        <v>2710</v>
      </c>
      <c r="C1283" s="30" t="s">
        <v>2609</v>
      </c>
      <c r="D1283" s="30" t="s">
        <v>2619</v>
      </c>
      <c r="E1283" s="30" t="s">
        <v>309</v>
      </c>
      <c r="F1283" s="30" t="s">
        <v>2711</v>
      </c>
      <c r="G1283" s="35">
        <v>2</v>
      </c>
      <c r="H1283" s="28" t="s">
        <v>3002</v>
      </c>
      <c r="I1283" s="28">
        <v>7</v>
      </c>
      <c r="J1283" s="29"/>
      <c r="K1283" s="29">
        <v>3</v>
      </c>
      <c r="L1283" s="29">
        <v>2</v>
      </c>
      <c r="M1283" s="29">
        <v>2</v>
      </c>
      <c r="N1283" s="29"/>
      <c r="O1283" s="38">
        <f t="shared" ref="O1283:O1346" si="141">J1283*G1283</f>
        <v>0</v>
      </c>
      <c r="P1283" s="38">
        <f t="shared" ref="P1283:P1346" si="142">K1283*G1283</f>
        <v>6</v>
      </c>
      <c r="Q1283" s="38">
        <f t="shared" ref="Q1283:Q1346" si="143">L1283*G1283</f>
        <v>4</v>
      </c>
      <c r="R1283" s="38">
        <f t="shared" ref="R1283:R1346" si="144">M1283*G1283</f>
        <v>4</v>
      </c>
      <c r="S1283" s="38">
        <f t="shared" ref="S1283:S1346" si="145">G1283*N1283</f>
        <v>0</v>
      </c>
      <c r="T1283" s="28">
        <f t="shared" ref="T1283:T1346" si="146">I1283-J1283-K1283-L1283-M1283-N1283</f>
        <v>0</v>
      </c>
    </row>
    <row r="1284" spans="1:20">
      <c r="A1284" s="28" t="str">
        <f t="shared" si="140"/>
        <v>L0417122</v>
      </c>
      <c r="B1284" s="30" t="s">
        <v>3036</v>
      </c>
      <c r="C1284" s="30" t="s">
        <v>2609</v>
      </c>
      <c r="D1284" s="30" t="s">
        <v>2595</v>
      </c>
      <c r="E1284" s="30" t="s">
        <v>309</v>
      </c>
      <c r="F1284" s="30" t="s">
        <v>3037</v>
      </c>
      <c r="G1284" s="35">
        <v>1</v>
      </c>
      <c r="H1284" s="28" t="s">
        <v>3002</v>
      </c>
      <c r="I1284" s="28">
        <v>7</v>
      </c>
      <c r="J1284" s="29"/>
      <c r="K1284" s="29">
        <v>3</v>
      </c>
      <c r="L1284" s="29">
        <v>2</v>
      </c>
      <c r="M1284" s="29">
        <v>2</v>
      </c>
      <c r="N1284" s="29"/>
      <c r="O1284" s="38">
        <f t="shared" si="141"/>
        <v>0</v>
      </c>
      <c r="P1284" s="38">
        <f t="shared" si="142"/>
        <v>3</v>
      </c>
      <c r="Q1284" s="38">
        <f t="shared" si="143"/>
        <v>2</v>
      </c>
      <c r="R1284" s="38">
        <f t="shared" si="144"/>
        <v>2</v>
      </c>
      <c r="S1284" s="38">
        <f t="shared" si="145"/>
        <v>0</v>
      </c>
      <c r="T1284" s="28">
        <f t="shared" si="146"/>
        <v>0</v>
      </c>
    </row>
    <row r="1285" spans="1:20">
      <c r="A1285" s="28" t="str">
        <f t="shared" si="140"/>
        <v>L0417120</v>
      </c>
      <c r="B1285" s="30" t="s">
        <v>3038</v>
      </c>
      <c r="C1285" s="30" t="s">
        <v>2609</v>
      </c>
      <c r="D1285" s="30" t="s">
        <v>2595</v>
      </c>
      <c r="E1285" s="30" t="s">
        <v>309</v>
      </c>
      <c r="F1285" s="30" t="s">
        <v>3039</v>
      </c>
      <c r="G1285" s="35">
        <v>1</v>
      </c>
      <c r="H1285" s="28" t="s">
        <v>3002</v>
      </c>
      <c r="I1285" s="28">
        <v>7</v>
      </c>
      <c r="J1285" s="29"/>
      <c r="K1285" s="29">
        <v>3</v>
      </c>
      <c r="L1285" s="29">
        <v>2</v>
      </c>
      <c r="M1285" s="29">
        <v>2</v>
      </c>
      <c r="N1285" s="29"/>
      <c r="O1285" s="38">
        <f t="shared" si="141"/>
        <v>0</v>
      </c>
      <c r="P1285" s="38">
        <f t="shared" si="142"/>
        <v>3</v>
      </c>
      <c r="Q1285" s="38">
        <f t="shared" si="143"/>
        <v>2</v>
      </c>
      <c r="R1285" s="38">
        <f t="shared" si="144"/>
        <v>2</v>
      </c>
      <c r="S1285" s="38">
        <f t="shared" si="145"/>
        <v>0</v>
      </c>
      <c r="T1285" s="28">
        <f t="shared" si="146"/>
        <v>0</v>
      </c>
    </row>
    <row r="1286" spans="1:20">
      <c r="A1286" s="28" t="str">
        <f t="shared" si="140"/>
        <v>L0486926SB1</v>
      </c>
      <c r="B1286" s="30" t="s">
        <v>3040</v>
      </c>
      <c r="C1286" s="30" t="s">
        <v>2609</v>
      </c>
      <c r="D1286" s="908" t="s">
        <v>2595</v>
      </c>
      <c r="E1286" s="30" t="s">
        <v>3000</v>
      </c>
      <c r="F1286" s="32" t="s">
        <v>3041</v>
      </c>
      <c r="G1286" s="33">
        <v>1</v>
      </c>
      <c r="H1286" s="28" t="s">
        <v>3002</v>
      </c>
      <c r="I1286" s="28">
        <v>7</v>
      </c>
      <c r="J1286" s="29"/>
      <c r="K1286" s="29">
        <v>3</v>
      </c>
      <c r="L1286" s="29">
        <v>2</v>
      </c>
      <c r="M1286" s="29">
        <v>2</v>
      </c>
      <c r="N1286" s="29"/>
      <c r="O1286" s="38">
        <f t="shared" si="141"/>
        <v>0</v>
      </c>
      <c r="P1286" s="38">
        <f t="shared" si="142"/>
        <v>3</v>
      </c>
      <c r="Q1286" s="38">
        <f t="shared" si="143"/>
        <v>2</v>
      </c>
      <c r="R1286" s="38">
        <f t="shared" si="144"/>
        <v>2</v>
      </c>
      <c r="S1286" s="38">
        <f t="shared" si="145"/>
        <v>0</v>
      </c>
      <c r="T1286" s="28">
        <f t="shared" si="146"/>
        <v>0</v>
      </c>
    </row>
    <row r="1287" spans="1:20">
      <c r="A1287" s="28" t="str">
        <f t="shared" si="140"/>
        <v>L0525471SB1</v>
      </c>
      <c r="B1287" s="30" t="s">
        <v>3042</v>
      </c>
      <c r="C1287" s="30" t="s">
        <v>2594</v>
      </c>
      <c r="D1287" s="908" t="s">
        <v>2595</v>
      </c>
      <c r="E1287" s="30" t="s">
        <v>3000</v>
      </c>
      <c r="F1287" s="32" t="s">
        <v>3043</v>
      </c>
      <c r="G1287" s="33">
        <v>1</v>
      </c>
      <c r="H1287" s="28" t="s">
        <v>3002</v>
      </c>
      <c r="I1287" s="28">
        <v>7</v>
      </c>
      <c r="J1287" s="29"/>
      <c r="K1287" s="29">
        <v>3</v>
      </c>
      <c r="L1287" s="29">
        <v>2</v>
      </c>
      <c r="M1287" s="29">
        <v>2</v>
      </c>
      <c r="N1287" s="29"/>
      <c r="O1287" s="38">
        <f t="shared" si="141"/>
        <v>0</v>
      </c>
      <c r="P1287" s="38">
        <f t="shared" si="142"/>
        <v>3</v>
      </c>
      <c r="Q1287" s="38">
        <f t="shared" si="143"/>
        <v>2</v>
      </c>
      <c r="R1287" s="38">
        <f t="shared" si="144"/>
        <v>2</v>
      </c>
      <c r="S1287" s="38">
        <f t="shared" si="145"/>
        <v>0</v>
      </c>
      <c r="T1287" s="28">
        <f t="shared" si="146"/>
        <v>0</v>
      </c>
    </row>
    <row r="1288" spans="1:20">
      <c r="A1288" s="28" t="str">
        <f t="shared" si="140"/>
        <v>L0525472SB1</v>
      </c>
      <c r="B1288" s="30" t="s">
        <v>3044</v>
      </c>
      <c r="C1288" s="30" t="s">
        <v>2594</v>
      </c>
      <c r="D1288" s="908" t="s">
        <v>2595</v>
      </c>
      <c r="E1288" s="30" t="s">
        <v>3000</v>
      </c>
      <c r="F1288" s="32" t="s">
        <v>3045</v>
      </c>
      <c r="G1288" s="33">
        <v>1</v>
      </c>
      <c r="H1288" s="28" t="s">
        <v>3002</v>
      </c>
      <c r="I1288" s="28">
        <v>7</v>
      </c>
      <c r="J1288" s="29"/>
      <c r="K1288" s="29">
        <v>3</v>
      </c>
      <c r="L1288" s="29">
        <v>2</v>
      </c>
      <c r="M1288" s="29">
        <v>2</v>
      </c>
      <c r="N1288" s="29"/>
      <c r="O1288" s="38">
        <f t="shared" si="141"/>
        <v>0</v>
      </c>
      <c r="P1288" s="38">
        <f t="shared" si="142"/>
        <v>3</v>
      </c>
      <c r="Q1288" s="38">
        <f t="shared" si="143"/>
        <v>2</v>
      </c>
      <c r="R1288" s="38">
        <f t="shared" si="144"/>
        <v>2</v>
      </c>
      <c r="S1288" s="38">
        <f t="shared" si="145"/>
        <v>0</v>
      </c>
      <c r="T1288" s="28">
        <f t="shared" si="146"/>
        <v>0</v>
      </c>
    </row>
    <row r="1289" spans="1:20">
      <c r="A1289" s="28" t="str">
        <f t="shared" si="140"/>
        <v>L0486939SB1</v>
      </c>
      <c r="B1289" s="30" t="s">
        <v>3046</v>
      </c>
      <c r="C1289" s="30" t="s">
        <v>2594</v>
      </c>
      <c r="D1289" s="908" t="s">
        <v>2595</v>
      </c>
      <c r="E1289" s="30" t="s">
        <v>3000</v>
      </c>
      <c r="F1289" s="32" t="s">
        <v>3047</v>
      </c>
      <c r="G1289" s="33">
        <v>1</v>
      </c>
      <c r="H1289" s="28" t="s">
        <v>3002</v>
      </c>
      <c r="I1289" s="28">
        <v>7</v>
      </c>
      <c r="J1289" s="29"/>
      <c r="K1289" s="29">
        <v>3</v>
      </c>
      <c r="L1289" s="29">
        <v>2</v>
      </c>
      <c r="M1289" s="29">
        <v>2</v>
      </c>
      <c r="N1289" s="29"/>
      <c r="O1289" s="38">
        <f t="shared" si="141"/>
        <v>0</v>
      </c>
      <c r="P1289" s="38">
        <f t="shared" si="142"/>
        <v>3</v>
      </c>
      <c r="Q1289" s="38">
        <f t="shared" si="143"/>
        <v>2</v>
      </c>
      <c r="R1289" s="38">
        <f t="shared" si="144"/>
        <v>2</v>
      </c>
      <c r="S1289" s="38">
        <f t="shared" si="145"/>
        <v>0</v>
      </c>
      <c r="T1289" s="28">
        <f t="shared" si="146"/>
        <v>0</v>
      </c>
    </row>
    <row r="1290" spans="1:20">
      <c r="A1290" s="28" t="str">
        <f t="shared" si="140"/>
        <v>L0474316</v>
      </c>
      <c r="B1290" s="30" t="s">
        <v>2934</v>
      </c>
      <c r="C1290" s="32" t="s">
        <v>2639</v>
      </c>
      <c r="D1290" s="909" t="s">
        <v>2619</v>
      </c>
      <c r="E1290" s="30"/>
      <c r="F1290" s="30" t="s">
        <v>2935</v>
      </c>
      <c r="G1290" s="35">
        <v>1</v>
      </c>
      <c r="H1290" s="28" t="s">
        <v>3002</v>
      </c>
      <c r="I1290" s="28">
        <v>7</v>
      </c>
      <c r="J1290" s="29"/>
      <c r="K1290" s="29">
        <v>3</v>
      </c>
      <c r="L1290" s="29">
        <v>2</v>
      </c>
      <c r="M1290" s="29">
        <v>2</v>
      </c>
      <c r="N1290" s="29"/>
      <c r="O1290" s="38">
        <f t="shared" si="141"/>
        <v>0</v>
      </c>
      <c r="P1290" s="38">
        <f t="shared" si="142"/>
        <v>3</v>
      </c>
      <c r="Q1290" s="38">
        <f t="shared" si="143"/>
        <v>2</v>
      </c>
      <c r="R1290" s="38">
        <f t="shared" si="144"/>
        <v>2</v>
      </c>
      <c r="S1290" s="38">
        <f t="shared" si="145"/>
        <v>0</v>
      </c>
      <c r="T1290" s="28">
        <f t="shared" si="146"/>
        <v>0</v>
      </c>
    </row>
    <row r="1291" spans="1:20">
      <c r="A1291" s="28" t="str">
        <f t="shared" si="140"/>
        <v>L0533669</v>
      </c>
      <c r="B1291" s="30" t="s">
        <v>2936</v>
      </c>
      <c r="C1291" s="30" t="s">
        <v>2639</v>
      </c>
      <c r="D1291" s="909" t="s">
        <v>2595</v>
      </c>
      <c r="E1291" s="30"/>
      <c r="F1291" s="30" t="s">
        <v>2937</v>
      </c>
      <c r="G1291" s="35">
        <v>1</v>
      </c>
      <c r="H1291" s="28" t="s">
        <v>3002</v>
      </c>
      <c r="I1291" s="28">
        <v>7</v>
      </c>
      <c r="J1291" s="29"/>
      <c r="K1291" s="29">
        <v>3</v>
      </c>
      <c r="L1291" s="29">
        <v>2</v>
      </c>
      <c r="M1291" s="29">
        <v>2</v>
      </c>
      <c r="N1291" s="29"/>
      <c r="O1291" s="38">
        <f t="shared" si="141"/>
        <v>0</v>
      </c>
      <c r="P1291" s="38">
        <f t="shared" si="142"/>
        <v>3</v>
      </c>
      <c r="Q1291" s="38">
        <f t="shared" si="143"/>
        <v>2</v>
      </c>
      <c r="R1291" s="38">
        <f t="shared" si="144"/>
        <v>2</v>
      </c>
      <c r="S1291" s="38">
        <f t="shared" si="145"/>
        <v>0</v>
      </c>
      <c r="T1291" s="28">
        <f t="shared" si="146"/>
        <v>0</v>
      </c>
    </row>
    <row r="1292" spans="1:20">
      <c r="A1292" s="28" t="str">
        <f t="shared" si="140"/>
        <v>L0497156SB1</v>
      </c>
      <c r="B1292" s="30" t="s">
        <v>3048</v>
      </c>
      <c r="C1292" s="30" t="s">
        <v>2609</v>
      </c>
      <c r="D1292" s="30" t="s">
        <v>2619</v>
      </c>
      <c r="E1292" s="30" t="s">
        <v>3000</v>
      </c>
      <c r="F1292" s="30" t="s">
        <v>3049</v>
      </c>
      <c r="G1292" s="35">
        <v>1</v>
      </c>
      <c r="H1292" s="28" t="s">
        <v>3002</v>
      </c>
      <c r="I1292" s="28">
        <v>7</v>
      </c>
      <c r="J1292" s="29"/>
      <c r="K1292" s="29">
        <v>3</v>
      </c>
      <c r="L1292" s="29">
        <v>2</v>
      </c>
      <c r="M1292" s="29">
        <v>2</v>
      </c>
      <c r="N1292" s="29"/>
      <c r="O1292" s="38">
        <f t="shared" si="141"/>
        <v>0</v>
      </c>
      <c r="P1292" s="38">
        <f t="shared" si="142"/>
        <v>3</v>
      </c>
      <c r="Q1292" s="38">
        <f t="shared" si="143"/>
        <v>2</v>
      </c>
      <c r="R1292" s="38">
        <f t="shared" si="144"/>
        <v>2</v>
      </c>
      <c r="S1292" s="38">
        <f t="shared" si="145"/>
        <v>0</v>
      </c>
      <c r="T1292" s="28">
        <f t="shared" si="146"/>
        <v>0</v>
      </c>
    </row>
    <row r="1293" spans="1:20">
      <c r="A1293" s="28" t="str">
        <f t="shared" si="140"/>
        <v>L0474562</v>
      </c>
      <c r="B1293" s="30" t="s">
        <v>2734</v>
      </c>
      <c r="C1293" s="30" t="s">
        <v>2594</v>
      </c>
      <c r="D1293" s="30" t="s">
        <v>2619</v>
      </c>
      <c r="E1293" s="30"/>
      <c r="F1293" s="30" t="s">
        <v>2735</v>
      </c>
      <c r="G1293" s="35">
        <v>1</v>
      </c>
      <c r="H1293" s="28" t="s">
        <v>3002</v>
      </c>
      <c r="I1293" s="28">
        <v>7</v>
      </c>
      <c r="J1293" s="29"/>
      <c r="K1293" s="29">
        <v>3</v>
      </c>
      <c r="L1293" s="29">
        <v>2</v>
      </c>
      <c r="M1293" s="29">
        <v>2</v>
      </c>
      <c r="N1293" s="29"/>
      <c r="O1293" s="38">
        <f t="shared" si="141"/>
        <v>0</v>
      </c>
      <c r="P1293" s="38">
        <f t="shared" si="142"/>
        <v>3</v>
      </c>
      <c r="Q1293" s="38">
        <f t="shared" si="143"/>
        <v>2</v>
      </c>
      <c r="R1293" s="38">
        <f t="shared" si="144"/>
        <v>2</v>
      </c>
      <c r="S1293" s="38">
        <f t="shared" si="145"/>
        <v>0</v>
      </c>
      <c r="T1293" s="28">
        <f t="shared" si="146"/>
        <v>0</v>
      </c>
    </row>
    <row r="1294" spans="1:20">
      <c r="A1294" s="28" t="str">
        <f t="shared" si="140"/>
        <v>L0491820</v>
      </c>
      <c r="B1294" s="30" t="s">
        <v>2736</v>
      </c>
      <c r="C1294" s="30" t="s">
        <v>2594</v>
      </c>
      <c r="D1294" s="30" t="s">
        <v>2595</v>
      </c>
      <c r="E1294" s="30"/>
      <c r="F1294" s="30" t="s">
        <v>2737</v>
      </c>
      <c r="G1294" s="35">
        <v>1</v>
      </c>
      <c r="H1294" s="28" t="s">
        <v>3002</v>
      </c>
      <c r="I1294" s="28">
        <v>7</v>
      </c>
      <c r="J1294" s="29"/>
      <c r="K1294" s="29">
        <v>3</v>
      </c>
      <c r="L1294" s="29">
        <v>2</v>
      </c>
      <c r="M1294" s="29">
        <v>2</v>
      </c>
      <c r="N1294" s="29"/>
      <c r="O1294" s="38">
        <f t="shared" si="141"/>
        <v>0</v>
      </c>
      <c r="P1294" s="38">
        <f t="shared" si="142"/>
        <v>3</v>
      </c>
      <c r="Q1294" s="38">
        <f t="shared" si="143"/>
        <v>2</v>
      </c>
      <c r="R1294" s="38">
        <f t="shared" si="144"/>
        <v>2</v>
      </c>
      <c r="S1294" s="38">
        <f t="shared" si="145"/>
        <v>0</v>
      </c>
      <c r="T1294" s="28">
        <f t="shared" si="146"/>
        <v>0</v>
      </c>
    </row>
    <row r="1295" spans="1:20">
      <c r="A1295" s="28" t="str">
        <f t="shared" si="140"/>
        <v>L0495306</v>
      </c>
      <c r="B1295" s="30" t="s">
        <v>2738</v>
      </c>
      <c r="C1295" s="30" t="s">
        <v>2594</v>
      </c>
      <c r="D1295" s="30" t="s">
        <v>2606</v>
      </c>
      <c r="E1295" s="30"/>
      <c r="F1295" s="30" t="s">
        <v>2739</v>
      </c>
      <c r="G1295" s="35">
        <v>1</v>
      </c>
      <c r="H1295" s="28" t="s">
        <v>3002</v>
      </c>
      <c r="I1295" s="28">
        <v>7</v>
      </c>
      <c r="J1295" s="29"/>
      <c r="K1295" s="29">
        <v>3</v>
      </c>
      <c r="L1295" s="29">
        <v>2</v>
      </c>
      <c r="M1295" s="29">
        <v>2</v>
      </c>
      <c r="N1295" s="29"/>
      <c r="O1295" s="38">
        <f t="shared" si="141"/>
        <v>0</v>
      </c>
      <c r="P1295" s="38">
        <f t="shared" si="142"/>
        <v>3</v>
      </c>
      <c r="Q1295" s="38">
        <f t="shared" si="143"/>
        <v>2</v>
      </c>
      <c r="R1295" s="38">
        <f t="shared" si="144"/>
        <v>2</v>
      </c>
      <c r="S1295" s="38">
        <f t="shared" si="145"/>
        <v>0</v>
      </c>
      <c r="T1295" s="28">
        <f t="shared" si="146"/>
        <v>0</v>
      </c>
    </row>
    <row r="1296" spans="1:20">
      <c r="A1296" s="28" t="str">
        <f t="shared" si="140"/>
        <v>L0474563</v>
      </c>
      <c r="B1296" s="30" t="s">
        <v>2740</v>
      </c>
      <c r="C1296" s="30" t="s">
        <v>2594</v>
      </c>
      <c r="D1296" s="30" t="s">
        <v>2619</v>
      </c>
      <c r="E1296" s="30"/>
      <c r="F1296" s="30" t="s">
        <v>2741</v>
      </c>
      <c r="G1296" s="35">
        <v>1</v>
      </c>
      <c r="H1296" s="28" t="s">
        <v>3002</v>
      </c>
      <c r="I1296" s="28">
        <v>7</v>
      </c>
      <c r="J1296" s="29"/>
      <c r="K1296" s="29">
        <v>3</v>
      </c>
      <c r="L1296" s="29">
        <v>2</v>
      </c>
      <c r="M1296" s="29">
        <v>2</v>
      </c>
      <c r="N1296" s="29"/>
      <c r="O1296" s="38">
        <f t="shared" si="141"/>
        <v>0</v>
      </c>
      <c r="P1296" s="38">
        <f t="shared" si="142"/>
        <v>3</v>
      </c>
      <c r="Q1296" s="38">
        <f t="shared" si="143"/>
        <v>2</v>
      </c>
      <c r="R1296" s="38">
        <f t="shared" si="144"/>
        <v>2</v>
      </c>
      <c r="S1296" s="38">
        <f t="shared" si="145"/>
        <v>0</v>
      </c>
      <c r="T1296" s="28">
        <f t="shared" si="146"/>
        <v>0</v>
      </c>
    </row>
    <row r="1297" spans="1:20">
      <c r="A1297" s="28" t="str">
        <f t="shared" si="140"/>
        <v>L0474556</v>
      </c>
      <c r="B1297" s="30" t="s">
        <v>2742</v>
      </c>
      <c r="C1297" s="30" t="s">
        <v>2594</v>
      </c>
      <c r="D1297" s="30" t="s">
        <v>2619</v>
      </c>
      <c r="E1297" s="30"/>
      <c r="F1297" s="30" t="s">
        <v>2743</v>
      </c>
      <c r="G1297" s="35">
        <v>1</v>
      </c>
      <c r="H1297" s="28" t="s">
        <v>3002</v>
      </c>
      <c r="I1297" s="28">
        <v>7</v>
      </c>
      <c r="J1297" s="29"/>
      <c r="K1297" s="29">
        <v>3</v>
      </c>
      <c r="L1297" s="29">
        <v>2</v>
      </c>
      <c r="M1297" s="29">
        <v>2</v>
      </c>
      <c r="N1297" s="29"/>
      <c r="O1297" s="38">
        <f t="shared" si="141"/>
        <v>0</v>
      </c>
      <c r="P1297" s="38">
        <f t="shared" si="142"/>
        <v>3</v>
      </c>
      <c r="Q1297" s="38">
        <f t="shared" si="143"/>
        <v>2</v>
      </c>
      <c r="R1297" s="38">
        <f t="shared" si="144"/>
        <v>2</v>
      </c>
      <c r="S1297" s="38">
        <f t="shared" si="145"/>
        <v>0</v>
      </c>
      <c r="T1297" s="28">
        <f t="shared" si="146"/>
        <v>0</v>
      </c>
    </row>
    <row r="1298" spans="1:20">
      <c r="A1298" s="28" t="str">
        <f t="shared" si="140"/>
        <v>L0491821</v>
      </c>
      <c r="B1298" s="30" t="s">
        <v>2744</v>
      </c>
      <c r="C1298" s="30" t="s">
        <v>2594</v>
      </c>
      <c r="D1298" s="30" t="s">
        <v>2595</v>
      </c>
      <c r="E1298" s="30"/>
      <c r="F1298" s="30" t="s">
        <v>2745</v>
      </c>
      <c r="G1298" s="35">
        <v>1</v>
      </c>
      <c r="H1298" s="28" t="s">
        <v>3002</v>
      </c>
      <c r="I1298" s="28">
        <v>7</v>
      </c>
      <c r="J1298" s="29"/>
      <c r="K1298" s="29">
        <v>3</v>
      </c>
      <c r="L1298" s="29">
        <v>2</v>
      </c>
      <c r="M1298" s="29">
        <v>2</v>
      </c>
      <c r="N1298" s="29"/>
      <c r="O1298" s="38">
        <f t="shared" si="141"/>
        <v>0</v>
      </c>
      <c r="P1298" s="38">
        <f t="shared" si="142"/>
        <v>3</v>
      </c>
      <c r="Q1298" s="38">
        <f t="shared" si="143"/>
        <v>2</v>
      </c>
      <c r="R1298" s="38">
        <f t="shared" si="144"/>
        <v>2</v>
      </c>
      <c r="S1298" s="38">
        <f t="shared" si="145"/>
        <v>0</v>
      </c>
      <c r="T1298" s="28">
        <f t="shared" si="146"/>
        <v>0</v>
      </c>
    </row>
    <row r="1299" spans="1:20">
      <c r="A1299" s="28" t="str">
        <f t="shared" si="140"/>
        <v>L0495305</v>
      </c>
      <c r="B1299" s="30" t="s">
        <v>2746</v>
      </c>
      <c r="C1299" s="30" t="s">
        <v>2594</v>
      </c>
      <c r="D1299" s="30" t="s">
        <v>2606</v>
      </c>
      <c r="E1299" s="30"/>
      <c r="F1299" s="30" t="s">
        <v>2747</v>
      </c>
      <c r="G1299" s="35">
        <v>1</v>
      </c>
      <c r="H1299" s="28" t="s">
        <v>3002</v>
      </c>
      <c r="I1299" s="28">
        <v>7</v>
      </c>
      <c r="J1299" s="29"/>
      <c r="K1299" s="29">
        <v>3</v>
      </c>
      <c r="L1299" s="29">
        <v>2</v>
      </c>
      <c r="M1299" s="29">
        <v>2</v>
      </c>
      <c r="N1299" s="29"/>
      <c r="O1299" s="38">
        <f t="shared" si="141"/>
        <v>0</v>
      </c>
      <c r="P1299" s="38">
        <f t="shared" si="142"/>
        <v>3</v>
      </c>
      <c r="Q1299" s="38">
        <f t="shared" si="143"/>
        <v>2</v>
      </c>
      <c r="R1299" s="38">
        <f t="shared" si="144"/>
        <v>2</v>
      </c>
      <c r="S1299" s="38">
        <f t="shared" si="145"/>
        <v>0</v>
      </c>
      <c r="T1299" s="28">
        <f t="shared" si="146"/>
        <v>0</v>
      </c>
    </row>
    <row r="1300" spans="1:20">
      <c r="A1300" s="28" t="str">
        <f t="shared" si="140"/>
        <v>L0474559</v>
      </c>
      <c r="B1300" s="30" t="s">
        <v>2748</v>
      </c>
      <c r="C1300" s="30" t="s">
        <v>2594</v>
      </c>
      <c r="D1300" s="30" t="s">
        <v>2619</v>
      </c>
      <c r="E1300" s="30"/>
      <c r="F1300" s="30" t="s">
        <v>2749</v>
      </c>
      <c r="G1300" s="35">
        <v>1</v>
      </c>
      <c r="H1300" s="28" t="s">
        <v>3002</v>
      </c>
      <c r="I1300" s="28">
        <v>7</v>
      </c>
      <c r="J1300" s="29"/>
      <c r="K1300" s="29">
        <v>3</v>
      </c>
      <c r="L1300" s="29">
        <v>2</v>
      </c>
      <c r="M1300" s="29">
        <v>2</v>
      </c>
      <c r="N1300" s="29"/>
      <c r="O1300" s="38">
        <f t="shared" si="141"/>
        <v>0</v>
      </c>
      <c r="P1300" s="38">
        <f t="shared" si="142"/>
        <v>3</v>
      </c>
      <c r="Q1300" s="38">
        <f t="shared" si="143"/>
        <v>2</v>
      </c>
      <c r="R1300" s="38">
        <f t="shared" si="144"/>
        <v>2</v>
      </c>
      <c r="S1300" s="38">
        <f t="shared" si="145"/>
        <v>0</v>
      </c>
      <c r="T1300" s="28">
        <f t="shared" si="146"/>
        <v>0</v>
      </c>
    </row>
    <row r="1301" spans="1:20">
      <c r="A1301" s="28" t="str">
        <f t="shared" si="140"/>
        <v>L0492939</v>
      </c>
      <c r="B1301" s="30" t="s">
        <v>2750</v>
      </c>
      <c r="C1301" s="30" t="s">
        <v>2609</v>
      </c>
      <c r="D1301" s="30" t="s">
        <v>2595</v>
      </c>
      <c r="E1301" s="30"/>
      <c r="F1301" s="30" t="s">
        <v>2751</v>
      </c>
      <c r="G1301" s="35">
        <v>1</v>
      </c>
      <c r="H1301" s="28" t="s">
        <v>3002</v>
      </c>
      <c r="I1301" s="28">
        <v>7</v>
      </c>
      <c r="J1301" s="29"/>
      <c r="K1301" s="29">
        <v>3</v>
      </c>
      <c r="L1301" s="29">
        <v>2</v>
      </c>
      <c r="M1301" s="29">
        <v>2</v>
      </c>
      <c r="N1301" s="29"/>
      <c r="O1301" s="38">
        <f t="shared" si="141"/>
        <v>0</v>
      </c>
      <c r="P1301" s="38">
        <f t="shared" si="142"/>
        <v>3</v>
      </c>
      <c r="Q1301" s="38">
        <f t="shared" si="143"/>
        <v>2</v>
      </c>
      <c r="R1301" s="38">
        <f t="shared" si="144"/>
        <v>2</v>
      </c>
      <c r="S1301" s="38">
        <f t="shared" si="145"/>
        <v>0</v>
      </c>
      <c r="T1301" s="28">
        <f t="shared" si="146"/>
        <v>0</v>
      </c>
    </row>
    <row r="1302" spans="1:20">
      <c r="A1302" s="28" t="str">
        <f t="shared" si="140"/>
        <v>L0017067</v>
      </c>
      <c r="B1302" s="30" t="s">
        <v>2752</v>
      </c>
      <c r="C1302" s="30" t="s">
        <v>2609</v>
      </c>
      <c r="D1302" s="30" t="s">
        <v>2595</v>
      </c>
      <c r="E1302" s="30"/>
      <c r="F1302" s="30" t="s">
        <v>2753</v>
      </c>
      <c r="G1302" s="35">
        <v>2</v>
      </c>
      <c r="H1302" s="28" t="s">
        <v>3002</v>
      </c>
      <c r="I1302" s="28">
        <v>7</v>
      </c>
      <c r="J1302" s="29"/>
      <c r="K1302" s="29">
        <v>3</v>
      </c>
      <c r="L1302" s="29">
        <v>2</v>
      </c>
      <c r="M1302" s="29">
        <v>2</v>
      </c>
      <c r="N1302" s="29"/>
      <c r="O1302" s="38">
        <f t="shared" si="141"/>
        <v>0</v>
      </c>
      <c r="P1302" s="38">
        <f t="shared" si="142"/>
        <v>6</v>
      </c>
      <c r="Q1302" s="38">
        <f t="shared" si="143"/>
        <v>4</v>
      </c>
      <c r="R1302" s="38">
        <f t="shared" si="144"/>
        <v>4</v>
      </c>
      <c r="S1302" s="38">
        <f t="shared" si="145"/>
        <v>0</v>
      </c>
      <c r="T1302" s="28">
        <f t="shared" si="146"/>
        <v>0</v>
      </c>
    </row>
    <row r="1303" spans="1:20">
      <c r="A1303" s="28" t="str">
        <f t="shared" si="140"/>
        <v>L0017048</v>
      </c>
      <c r="B1303" s="30" t="s">
        <v>2754</v>
      </c>
      <c r="C1303" s="30" t="s">
        <v>2609</v>
      </c>
      <c r="D1303" s="30" t="s">
        <v>2606</v>
      </c>
      <c r="E1303" s="30"/>
      <c r="F1303" s="30" t="s">
        <v>2755</v>
      </c>
      <c r="G1303" s="35">
        <v>1</v>
      </c>
      <c r="H1303" s="28" t="s">
        <v>3002</v>
      </c>
      <c r="I1303" s="28">
        <v>7</v>
      </c>
      <c r="J1303" s="29"/>
      <c r="K1303" s="29">
        <v>3</v>
      </c>
      <c r="L1303" s="29">
        <v>2</v>
      </c>
      <c r="M1303" s="29">
        <v>2</v>
      </c>
      <c r="N1303" s="29"/>
      <c r="O1303" s="38">
        <f t="shared" si="141"/>
        <v>0</v>
      </c>
      <c r="P1303" s="38">
        <f t="shared" si="142"/>
        <v>3</v>
      </c>
      <c r="Q1303" s="38">
        <f t="shared" si="143"/>
        <v>2</v>
      </c>
      <c r="R1303" s="38">
        <f t="shared" si="144"/>
        <v>2</v>
      </c>
      <c r="S1303" s="38">
        <f t="shared" si="145"/>
        <v>0</v>
      </c>
      <c r="T1303" s="28">
        <f t="shared" si="146"/>
        <v>0</v>
      </c>
    </row>
    <row r="1304" spans="1:20">
      <c r="A1304" s="28" t="str">
        <f t="shared" si="140"/>
        <v>L0497154PVJ</v>
      </c>
      <c r="B1304" s="30" t="s">
        <v>2756</v>
      </c>
      <c r="C1304" s="30" t="s">
        <v>2594</v>
      </c>
      <c r="D1304" s="30" t="s">
        <v>2619</v>
      </c>
      <c r="E1304" s="30" t="s">
        <v>2596</v>
      </c>
      <c r="F1304" s="30" t="s">
        <v>2757</v>
      </c>
      <c r="G1304" s="35">
        <v>1</v>
      </c>
      <c r="H1304" s="28" t="s">
        <v>3002</v>
      </c>
      <c r="I1304" s="28">
        <v>7</v>
      </c>
      <c r="J1304" s="29"/>
      <c r="K1304" s="29">
        <v>3</v>
      </c>
      <c r="L1304" s="29">
        <v>2</v>
      </c>
      <c r="M1304" s="29">
        <v>2</v>
      </c>
      <c r="N1304" s="29"/>
      <c r="O1304" s="38">
        <f t="shared" si="141"/>
        <v>0</v>
      </c>
      <c r="P1304" s="38">
        <f t="shared" si="142"/>
        <v>3</v>
      </c>
      <c r="Q1304" s="38">
        <f t="shared" si="143"/>
        <v>2</v>
      </c>
      <c r="R1304" s="38">
        <f t="shared" si="144"/>
        <v>2</v>
      </c>
      <c r="S1304" s="38">
        <f t="shared" si="145"/>
        <v>0</v>
      </c>
      <c r="T1304" s="28">
        <f t="shared" si="146"/>
        <v>0</v>
      </c>
    </row>
    <row r="1305" spans="1:20">
      <c r="A1305" s="28" t="str">
        <f t="shared" si="140"/>
        <v>L0488010</v>
      </c>
      <c r="B1305" s="30" t="s">
        <v>2758</v>
      </c>
      <c r="C1305" s="30" t="s">
        <v>2609</v>
      </c>
      <c r="D1305" s="30" t="s">
        <v>2619</v>
      </c>
      <c r="E1305" s="30"/>
      <c r="F1305" s="30" t="s">
        <v>2759</v>
      </c>
      <c r="G1305" s="35">
        <v>2</v>
      </c>
      <c r="H1305" s="28" t="s">
        <v>3002</v>
      </c>
      <c r="I1305" s="28">
        <v>7</v>
      </c>
      <c r="J1305" s="29"/>
      <c r="K1305" s="29">
        <v>3</v>
      </c>
      <c r="L1305" s="29">
        <v>2</v>
      </c>
      <c r="M1305" s="29">
        <v>2</v>
      </c>
      <c r="N1305" s="29"/>
      <c r="O1305" s="38">
        <f t="shared" si="141"/>
        <v>0</v>
      </c>
      <c r="P1305" s="38">
        <f t="shared" si="142"/>
        <v>6</v>
      </c>
      <c r="Q1305" s="38">
        <f t="shared" si="143"/>
        <v>4</v>
      </c>
      <c r="R1305" s="38">
        <f t="shared" si="144"/>
        <v>4</v>
      </c>
      <c r="S1305" s="38">
        <f t="shared" si="145"/>
        <v>0</v>
      </c>
      <c r="T1305" s="28">
        <f t="shared" si="146"/>
        <v>0</v>
      </c>
    </row>
    <row r="1306" spans="1:20">
      <c r="A1306" s="28" t="str">
        <f t="shared" si="140"/>
        <v>L0477239</v>
      </c>
      <c r="B1306" s="30" t="s">
        <v>2760</v>
      </c>
      <c r="C1306" s="30" t="s">
        <v>2594</v>
      </c>
      <c r="D1306" s="30" t="s">
        <v>2606</v>
      </c>
      <c r="E1306" s="30"/>
      <c r="F1306" s="30" t="s">
        <v>2761</v>
      </c>
      <c r="G1306" s="35">
        <v>1</v>
      </c>
      <c r="H1306" s="28" t="s">
        <v>3002</v>
      </c>
      <c r="I1306" s="28">
        <v>7</v>
      </c>
      <c r="J1306" s="29"/>
      <c r="K1306" s="29">
        <v>3</v>
      </c>
      <c r="L1306" s="29">
        <v>2</v>
      </c>
      <c r="M1306" s="29">
        <v>2</v>
      </c>
      <c r="N1306" s="29"/>
      <c r="O1306" s="38">
        <f t="shared" si="141"/>
        <v>0</v>
      </c>
      <c r="P1306" s="38">
        <f t="shared" si="142"/>
        <v>3</v>
      </c>
      <c r="Q1306" s="38">
        <f t="shared" si="143"/>
        <v>2</v>
      </c>
      <c r="R1306" s="38">
        <f t="shared" si="144"/>
        <v>2</v>
      </c>
      <c r="S1306" s="38">
        <f t="shared" si="145"/>
        <v>0</v>
      </c>
      <c r="T1306" s="28">
        <f t="shared" si="146"/>
        <v>0</v>
      </c>
    </row>
    <row r="1307" spans="1:20">
      <c r="A1307" s="28" t="str">
        <f t="shared" si="140"/>
        <v>L0486287</v>
      </c>
      <c r="B1307" s="30" t="s">
        <v>2762</v>
      </c>
      <c r="C1307" s="30" t="s">
        <v>2594</v>
      </c>
      <c r="D1307" s="30" t="s">
        <v>2606</v>
      </c>
      <c r="E1307" s="30"/>
      <c r="F1307" s="30" t="s">
        <v>2763</v>
      </c>
      <c r="G1307" s="35">
        <v>1</v>
      </c>
      <c r="H1307" s="28" t="s">
        <v>3002</v>
      </c>
      <c r="I1307" s="28">
        <v>7</v>
      </c>
      <c r="J1307" s="29"/>
      <c r="K1307" s="29">
        <v>3</v>
      </c>
      <c r="L1307" s="29">
        <v>2</v>
      </c>
      <c r="M1307" s="29">
        <v>2</v>
      </c>
      <c r="N1307" s="29"/>
      <c r="O1307" s="38">
        <f t="shared" si="141"/>
        <v>0</v>
      </c>
      <c r="P1307" s="38">
        <f t="shared" si="142"/>
        <v>3</v>
      </c>
      <c r="Q1307" s="38">
        <f t="shared" si="143"/>
        <v>2</v>
      </c>
      <c r="R1307" s="38">
        <f t="shared" si="144"/>
        <v>2</v>
      </c>
      <c r="S1307" s="38">
        <f t="shared" si="145"/>
        <v>0</v>
      </c>
      <c r="T1307" s="28">
        <f t="shared" si="146"/>
        <v>0</v>
      </c>
    </row>
    <row r="1308" spans="1:20">
      <c r="A1308" s="28" t="str">
        <f t="shared" si="140"/>
        <v>L0386769PVJ</v>
      </c>
      <c r="B1308" s="30" t="s">
        <v>2764</v>
      </c>
      <c r="C1308" s="30" t="s">
        <v>2594</v>
      </c>
      <c r="D1308" s="30" t="s">
        <v>2624</v>
      </c>
      <c r="E1308" s="30" t="s">
        <v>2596</v>
      </c>
      <c r="F1308" s="30" t="s">
        <v>2765</v>
      </c>
      <c r="G1308" s="35">
        <v>1</v>
      </c>
      <c r="H1308" s="28" t="s">
        <v>3002</v>
      </c>
      <c r="I1308" s="28">
        <v>7</v>
      </c>
      <c r="J1308" s="29"/>
      <c r="K1308" s="29">
        <v>3</v>
      </c>
      <c r="L1308" s="29">
        <v>2</v>
      </c>
      <c r="M1308" s="29">
        <v>2</v>
      </c>
      <c r="N1308" s="29"/>
      <c r="O1308" s="38">
        <f t="shared" si="141"/>
        <v>0</v>
      </c>
      <c r="P1308" s="38">
        <f t="shared" si="142"/>
        <v>3</v>
      </c>
      <c r="Q1308" s="38">
        <f t="shared" si="143"/>
        <v>2</v>
      </c>
      <c r="R1308" s="38">
        <f t="shared" si="144"/>
        <v>2</v>
      </c>
      <c r="S1308" s="38">
        <f t="shared" si="145"/>
        <v>0</v>
      </c>
      <c r="T1308" s="28">
        <f t="shared" si="146"/>
        <v>0</v>
      </c>
    </row>
    <row r="1309" spans="1:20">
      <c r="A1309" s="28" t="str">
        <f t="shared" si="140"/>
        <v>L0399816PVJ</v>
      </c>
      <c r="B1309" s="30" t="s">
        <v>2766</v>
      </c>
      <c r="C1309" s="30" t="s">
        <v>2594</v>
      </c>
      <c r="D1309" s="30" t="s">
        <v>2624</v>
      </c>
      <c r="E1309" s="30" t="s">
        <v>2596</v>
      </c>
      <c r="F1309" s="30" t="s">
        <v>2767</v>
      </c>
      <c r="G1309" s="35">
        <v>1</v>
      </c>
      <c r="H1309" s="28" t="s">
        <v>3002</v>
      </c>
      <c r="I1309" s="28">
        <v>7</v>
      </c>
      <c r="J1309" s="29"/>
      <c r="K1309" s="29">
        <v>3</v>
      </c>
      <c r="L1309" s="29">
        <v>2</v>
      </c>
      <c r="M1309" s="29">
        <v>2</v>
      </c>
      <c r="N1309" s="29"/>
      <c r="O1309" s="38">
        <f t="shared" si="141"/>
        <v>0</v>
      </c>
      <c r="P1309" s="38">
        <f t="shared" si="142"/>
        <v>3</v>
      </c>
      <c r="Q1309" s="38">
        <f t="shared" si="143"/>
        <v>2</v>
      </c>
      <c r="R1309" s="38">
        <f t="shared" si="144"/>
        <v>2</v>
      </c>
      <c r="S1309" s="38">
        <f t="shared" si="145"/>
        <v>0</v>
      </c>
      <c r="T1309" s="28">
        <f t="shared" si="146"/>
        <v>0</v>
      </c>
    </row>
    <row r="1310" spans="1:20">
      <c r="A1310" s="28" t="str">
        <f t="shared" si="140"/>
        <v>L0386771PVJ</v>
      </c>
      <c r="B1310" s="30" t="s">
        <v>2768</v>
      </c>
      <c r="C1310" s="30" t="s">
        <v>2594</v>
      </c>
      <c r="D1310" s="30" t="s">
        <v>2624</v>
      </c>
      <c r="E1310" s="30" t="s">
        <v>2596</v>
      </c>
      <c r="F1310" s="30" t="s">
        <v>2769</v>
      </c>
      <c r="G1310" s="35">
        <v>2</v>
      </c>
      <c r="H1310" s="28" t="s">
        <v>3002</v>
      </c>
      <c r="I1310" s="28">
        <v>7</v>
      </c>
      <c r="J1310" s="29"/>
      <c r="K1310" s="29">
        <v>3</v>
      </c>
      <c r="L1310" s="29">
        <v>2</v>
      </c>
      <c r="M1310" s="29">
        <v>2</v>
      </c>
      <c r="N1310" s="29"/>
      <c r="O1310" s="38">
        <f t="shared" si="141"/>
        <v>0</v>
      </c>
      <c r="P1310" s="38">
        <f t="shared" si="142"/>
        <v>6</v>
      </c>
      <c r="Q1310" s="38">
        <f t="shared" si="143"/>
        <v>4</v>
      </c>
      <c r="R1310" s="38">
        <f t="shared" si="144"/>
        <v>4</v>
      </c>
      <c r="S1310" s="38">
        <f t="shared" si="145"/>
        <v>0</v>
      </c>
      <c r="T1310" s="28">
        <f t="shared" si="146"/>
        <v>0</v>
      </c>
    </row>
    <row r="1311" spans="1:20">
      <c r="A1311" s="28" t="str">
        <f t="shared" si="140"/>
        <v>L0407219PVJ</v>
      </c>
      <c r="B1311" s="30" t="s">
        <v>2770</v>
      </c>
      <c r="C1311" s="30" t="s">
        <v>2594</v>
      </c>
      <c r="D1311" s="30" t="s">
        <v>2624</v>
      </c>
      <c r="E1311" s="30" t="s">
        <v>2596</v>
      </c>
      <c r="F1311" s="30" t="s">
        <v>2771</v>
      </c>
      <c r="G1311" s="35">
        <v>4</v>
      </c>
      <c r="H1311" s="28" t="s">
        <v>3002</v>
      </c>
      <c r="I1311" s="28">
        <v>7</v>
      </c>
      <c r="J1311" s="29"/>
      <c r="K1311" s="29">
        <v>3</v>
      </c>
      <c r="L1311" s="29">
        <v>2</v>
      </c>
      <c r="M1311" s="29">
        <v>2</v>
      </c>
      <c r="N1311" s="29"/>
      <c r="O1311" s="38">
        <f t="shared" si="141"/>
        <v>0</v>
      </c>
      <c r="P1311" s="38">
        <f t="shared" si="142"/>
        <v>12</v>
      </c>
      <c r="Q1311" s="38">
        <f t="shared" si="143"/>
        <v>8</v>
      </c>
      <c r="R1311" s="38">
        <f t="shared" si="144"/>
        <v>8</v>
      </c>
      <c r="S1311" s="38">
        <f t="shared" si="145"/>
        <v>0</v>
      </c>
      <c r="T1311" s="28">
        <f t="shared" si="146"/>
        <v>0</v>
      </c>
    </row>
    <row r="1312" spans="1:20">
      <c r="A1312" s="28" t="str">
        <f t="shared" si="140"/>
        <v>L0474319PVJ</v>
      </c>
      <c r="B1312" s="30" t="s">
        <v>2772</v>
      </c>
      <c r="C1312" s="30" t="s">
        <v>2594</v>
      </c>
      <c r="D1312" s="30" t="s">
        <v>2606</v>
      </c>
      <c r="E1312" s="30" t="s">
        <v>2596</v>
      </c>
      <c r="F1312" s="30" t="s">
        <v>2773</v>
      </c>
      <c r="G1312" s="35">
        <v>1</v>
      </c>
      <c r="H1312" s="28" t="s">
        <v>3002</v>
      </c>
      <c r="I1312" s="28">
        <v>7</v>
      </c>
      <c r="J1312" s="29"/>
      <c r="K1312" s="29">
        <v>3</v>
      </c>
      <c r="L1312" s="29">
        <v>2</v>
      </c>
      <c r="M1312" s="29">
        <v>2</v>
      </c>
      <c r="N1312" s="29"/>
      <c r="O1312" s="38">
        <f t="shared" si="141"/>
        <v>0</v>
      </c>
      <c r="P1312" s="38">
        <f t="shared" si="142"/>
        <v>3</v>
      </c>
      <c r="Q1312" s="38">
        <f t="shared" si="143"/>
        <v>2</v>
      </c>
      <c r="R1312" s="38">
        <f t="shared" si="144"/>
        <v>2</v>
      </c>
      <c r="S1312" s="38">
        <f t="shared" si="145"/>
        <v>0</v>
      </c>
      <c r="T1312" s="28">
        <f t="shared" si="146"/>
        <v>0</v>
      </c>
    </row>
    <row r="1313" spans="1:20">
      <c r="A1313" s="28" t="str">
        <f t="shared" si="140"/>
        <v>L0565152PVJ</v>
      </c>
      <c r="B1313" s="30" t="s">
        <v>2774</v>
      </c>
      <c r="C1313" s="30" t="s">
        <v>2609</v>
      </c>
      <c r="D1313" s="30" t="s">
        <v>2606</v>
      </c>
      <c r="E1313" s="30" t="s">
        <v>2596</v>
      </c>
      <c r="F1313" s="30" t="s">
        <v>2775</v>
      </c>
      <c r="G1313" s="34">
        <v>3</v>
      </c>
      <c r="H1313" s="28" t="s">
        <v>3002</v>
      </c>
      <c r="I1313" s="28">
        <v>7</v>
      </c>
      <c r="J1313" s="29"/>
      <c r="K1313" s="29">
        <v>3</v>
      </c>
      <c r="L1313" s="29">
        <v>2</v>
      </c>
      <c r="M1313" s="29">
        <v>2</v>
      </c>
      <c r="N1313" s="29"/>
      <c r="O1313" s="38">
        <f t="shared" si="141"/>
        <v>0</v>
      </c>
      <c r="P1313" s="38">
        <f t="shared" si="142"/>
        <v>9</v>
      </c>
      <c r="Q1313" s="38">
        <f t="shared" si="143"/>
        <v>6</v>
      </c>
      <c r="R1313" s="38">
        <f t="shared" si="144"/>
        <v>6</v>
      </c>
      <c r="S1313" s="38">
        <f t="shared" si="145"/>
        <v>0</v>
      </c>
      <c r="T1313" s="28">
        <f t="shared" si="146"/>
        <v>0</v>
      </c>
    </row>
    <row r="1314" spans="1:20">
      <c r="A1314" s="28" t="str">
        <f t="shared" si="140"/>
        <v>L0421491PVJ</v>
      </c>
      <c r="B1314" s="30" t="s">
        <v>2776</v>
      </c>
      <c r="C1314" s="30" t="s">
        <v>2609</v>
      </c>
      <c r="D1314" s="30" t="s">
        <v>2606</v>
      </c>
      <c r="E1314" s="30" t="s">
        <v>2596</v>
      </c>
      <c r="F1314" s="30" t="s">
        <v>2777</v>
      </c>
      <c r="G1314" s="34">
        <v>3</v>
      </c>
      <c r="H1314" s="28" t="s">
        <v>3002</v>
      </c>
      <c r="I1314" s="28">
        <v>7</v>
      </c>
      <c r="J1314" s="29"/>
      <c r="K1314" s="29">
        <v>3</v>
      </c>
      <c r="L1314" s="29">
        <v>2</v>
      </c>
      <c r="M1314" s="29">
        <v>2</v>
      </c>
      <c r="N1314" s="29"/>
      <c r="O1314" s="38">
        <f t="shared" si="141"/>
        <v>0</v>
      </c>
      <c r="P1314" s="38">
        <f t="shared" si="142"/>
        <v>9</v>
      </c>
      <c r="Q1314" s="38">
        <f t="shared" si="143"/>
        <v>6</v>
      </c>
      <c r="R1314" s="38">
        <f t="shared" si="144"/>
        <v>6</v>
      </c>
      <c r="S1314" s="38">
        <f t="shared" si="145"/>
        <v>0</v>
      </c>
      <c r="T1314" s="28">
        <f t="shared" si="146"/>
        <v>0</v>
      </c>
    </row>
    <row r="1315" spans="1:20">
      <c r="A1315" s="28" t="str">
        <f t="shared" si="140"/>
        <v>L0565154PVJ</v>
      </c>
      <c r="B1315" s="30" t="s">
        <v>2778</v>
      </c>
      <c r="C1315" s="30" t="s">
        <v>2609</v>
      </c>
      <c r="D1315" s="30" t="s">
        <v>2606</v>
      </c>
      <c r="E1315" s="30" t="s">
        <v>2596</v>
      </c>
      <c r="F1315" s="30" t="s">
        <v>2779</v>
      </c>
      <c r="G1315" s="34">
        <v>3</v>
      </c>
      <c r="H1315" s="28" t="s">
        <v>3002</v>
      </c>
      <c r="I1315" s="28">
        <v>7</v>
      </c>
      <c r="J1315" s="29"/>
      <c r="K1315" s="29">
        <v>3</v>
      </c>
      <c r="L1315" s="29">
        <v>2</v>
      </c>
      <c r="M1315" s="29">
        <v>2</v>
      </c>
      <c r="N1315" s="29"/>
      <c r="O1315" s="38">
        <f t="shared" si="141"/>
        <v>0</v>
      </c>
      <c r="P1315" s="38">
        <f t="shared" si="142"/>
        <v>9</v>
      </c>
      <c r="Q1315" s="38">
        <f t="shared" si="143"/>
        <v>6</v>
      </c>
      <c r="R1315" s="38">
        <f t="shared" si="144"/>
        <v>6</v>
      </c>
      <c r="S1315" s="38">
        <f t="shared" si="145"/>
        <v>0</v>
      </c>
      <c r="T1315" s="28">
        <f t="shared" si="146"/>
        <v>0</v>
      </c>
    </row>
    <row r="1316" spans="1:20">
      <c r="A1316" s="28" t="str">
        <f t="shared" si="140"/>
        <v>L0421492PVJ</v>
      </c>
      <c r="B1316" s="30" t="s">
        <v>2780</v>
      </c>
      <c r="C1316" s="30" t="s">
        <v>2609</v>
      </c>
      <c r="D1316" s="30" t="s">
        <v>2606</v>
      </c>
      <c r="E1316" s="30" t="s">
        <v>2596</v>
      </c>
      <c r="F1316" s="30" t="s">
        <v>2781</v>
      </c>
      <c r="G1316" s="34">
        <v>3</v>
      </c>
      <c r="H1316" s="28" t="s">
        <v>3002</v>
      </c>
      <c r="I1316" s="28">
        <v>7</v>
      </c>
      <c r="J1316" s="29"/>
      <c r="K1316" s="29">
        <v>3</v>
      </c>
      <c r="L1316" s="29">
        <v>2</v>
      </c>
      <c r="M1316" s="29">
        <v>2</v>
      </c>
      <c r="N1316" s="29"/>
      <c r="O1316" s="38">
        <f t="shared" si="141"/>
        <v>0</v>
      </c>
      <c r="P1316" s="38">
        <f t="shared" si="142"/>
        <v>9</v>
      </c>
      <c r="Q1316" s="38">
        <f t="shared" si="143"/>
        <v>6</v>
      </c>
      <c r="R1316" s="38">
        <f t="shared" si="144"/>
        <v>6</v>
      </c>
      <c r="S1316" s="38">
        <f t="shared" si="145"/>
        <v>0</v>
      </c>
      <c r="T1316" s="28">
        <f t="shared" si="146"/>
        <v>0</v>
      </c>
    </row>
    <row r="1317" spans="1:20">
      <c r="A1317" s="28" t="str">
        <f t="shared" si="140"/>
        <v>L0495594SB1</v>
      </c>
      <c r="B1317" s="30" t="s">
        <v>3050</v>
      </c>
      <c r="C1317" s="30" t="s">
        <v>2609</v>
      </c>
      <c r="D1317" s="908" t="s">
        <v>2595</v>
      </c>
      <c r="E1317" s="30" t="s">
        <v>3000</v>
      </c>
      <c r="F1317" s="30" t="s">
        <v>3051</v>
      </c>
      <c r="G1317" s="34">
        <v>2</v>
      </c>
      <c r="H1317" s="28" t="s">
        <v>3002</v>
      </c>
      <c r="I1317" s="28">
        <v>7</v>
      </c>
      <c r="J1317" s="29"/>
      <c r="K1317" s="29">
        <v>3</v>
      </c>
      <c r="L1317" s="29">
        <v>2</v>
      </c>
      <c r="M1317" s="29">
        <v>2</v>
      </c>
      <c r="N1317" s="29"/>
      <c r="O1317" s="38">
        <f t="shared" si="141"/>
        <v>0</v>
      </c>
      <c r="P1317" s="38">
        <f t="shared" si="142"/>
        <v>6</v>
      </c>
      <c r="Q1317" s="38">
        <f t="shared" si="143"/>
        <v>4</v>
      </c>
      <c r="R1317" s="38">
        <f t="shared" si="144"/>
        <v>4</v>
      </c>
      <c r="S1317" s="38">
        <f t="shared" si="145"/>
        <v>0</v>
      </c>
      <c r="T1317" s="28">
        <f t="shared" si="146"/>
        <v>0</v>
      </c>
    </row>
    <row r="1318" spans="1:20">
      <c r="A1318" s="28" t="str">
        <f t="shared" si="140"/>
        <v>L0450195SB1</v>
      </c>
      <c r="B1318" s="30" t="s">
        <v>3052</v>
      </c>
      <c r="C1318" s="30" t="s">
        <v>2609</v>
      </c>
      <c r="D1318" s="30" t="s">
        <v>2606</v>
      </c>
      <c r="E1318" s="30" t="s">
        <v>3000</v>
      </c>
      <c r="F1318" s="30" t="s">
        <v>3053</v>
      </c>
      <c r="G1318" s="34">
        <v>1</v>
      </c>
      <c r="H1318" s="28" t="s">
        <v>3002</v>
      </c>
      <c r="I1318" s="28">
        <v>7</v>
      </c>
      <c r="J1318" s="29"/>
      <c r="K1318" s="29">
        <v>3</v>
      </c>
      <c r="L1318" s="29">
        <v>2</v>
      </c>
      <c r="M1318" s="29">
        <v>2</v>
      </c>
      <c r="N1318" s="29"/>
      <c r="O1318" s="38">
        <f t="shared" si="141"/>
        <v>0</v>
      </c>
      <c r="P1318" s="38">
        <f t="shared" si="142"/>
        <v>3</v>
      </c>
      <c r="Q1318" s="38">
        <f t="shared" si="143"/>
        <v>2</v>
      </c>
      <c r="R1318" s="38">
        <f t="shared" si="144"/>
        <v>2</v>
      </c>
      <c r="S1318" s="38">
        <f t="shared" si="145"/>
        <v>0</v>
      </c>
      <c r="T1318" s="28">
        <f t="shared" si="146"/>
        <v>0</v>
      </c>
    </row>
    <row r="1319" spans="1:20">
      <c r="A1319" s="28" t="str">
        <f t="shared" si="140"/>
        <v>L0473505</v>
      </c>
      <c r="B1319" s="30" t="s">
        <v>2786</v>
      </c>
      <c r="C1319" s="30" t="s">
        <v>2594</v>
      </c>
      <c r="D1319" s="30" t="s">
        <v>2619</v>
      </c>
      <c r="E1319" s="30"/>
      <c r="F1319" s="30" t="s">
        <v>2787</v>
      </c>
      <c r="G1319" s="34">
        <v>1</v>
      </c>
      <c r="H1319" s="28" t="s">
        <v>3002</v>
      </c>
      <c r="I1319" s="28">
        <v>7</v>
      </c>
      <c r="J1319" s="29"/>
      <c r="K1319" s="29">
        <v>3</v>
      </c>
      <c r="L1319" s="29">
        <v>2</v>
      </c>
      <c r="M1319" s="29">
        <v>2</v>
      </c>
      <c r="N1319" s="29"/>
      <c r="O1319" s="38">
        <f t="shared" si="141"/>
        <v>0</v>
      </c>
      <c r="P1319" s="38">
        <f t="shared" si="142"/>
        <v>3</v>
      </c>
      <c r="Q1319" s="38">
        <f t="shared" si="143"/>
        <v>2</v>
      </c>
      <c r="R1319" s="38">
        <f t="shared" si="144"/>
        <v>2</v>
      </c>
      <c r="S1319" s="38">
        <f t="shared" si="145"/>
        <v>0</v>
      </c>
      <c r="T1319" s="28">
        <f t="shared" si="146"/>
        <v>0</v>
      </c>
    </row>
    <row r="1320" spans="1:20">
      <c r="A1320" s="28" t="str">
        <f t="shared" si="140"/>
        <v>L0509111</v>
      </c>
      <c r="B1320" s="30" t="s">
        <v>2938</v>
      </c>
      <c r="C1320" s="30" t="s">
        <v>2609</v>
      </c>
      <c r="D1320" s="30" t="s">
        <v>2595</v>
      </c>
      <c r="E1320" s="30"/>
      <c r="F1320" s="30" t="s">
        <v>2939</v>
      </c>
      <c r="G1320" s="34">
        <v>1</v>
      </c>
      <c r="H1320" s="28" t="s">
        <v>3002</v>
      </c>
      <c r="I1320" s="28">
        <v>7</v>
      </c>
      <c r="J1320" s="29"/>
      <c r="K1320" s="29">
        <v>3</v>
      </c>
      <c r="L1320" s="29">
        <v>2</v>
      </c>
      <c r="M1320" s="29">
        <v>2</v>
      </c>
      <c r="N1320" s="29"/>
      <c r="O1320" s="38">
        <f t="shared" si="141"/>
        <v>0</v>
      </c>
      <c r="P1320" s="38">
        <f t="shared" si="142"/>
        <v>3</v>
      </c>
      <c r="Q1320" s="38">
        <f t="shared" si="143"/>
        <v>2</v>
      </c>
      <c r="R1320" s="38">
        <f t="shared" si="144"/>
        <v>2</v>
      </c>
      <c r="S1320" s="38">
        <f t="shared" si="145"/>
        <v>0</v>
      </c>
      <c r="T1320" s="28">
        <f t="shared" si="146"/>
        <v>0</v>
      </c>
    </row>
    <row r="1321" spans="1:20">
      <c r="A1321" s="28" t="str">
        <f t="shared" si="140"/>
        <v>L0509110</v>
      </c>
      <c r="B1321" s="30" t="s">
        <v>2940</v>
      </c>
      <c r="C1321" s="30" t="s">
        <v>2609</v>
      </c>
      <c r="D1321" s="30" t="s">
        <v>2595</v>
      </c>
      <c r="E1321" s="30"/>
      <c r="F1321" s="30" t="s">
        <v>2941</v>
      </c>
      <c r="G1321" s="34">
        <v>1</v>
      </c>
      <c r="H1321" s="28" t="s">
        <v>3002</v>
      </c>
      <c r="I1321" s="28">
        <v>7</v>
      </c>
      <c r="J1321" s="29"/>
      <c r="K1321" s="29">
        <v>3</v>
      </c>
      <c r="L1321" s="29">
        <v>2</v>
      </c>
      <c r="M1321" s="29">
        <v>2</v>
      </c>
      <c r="N1321" s="29"/>
      <c r="O1321" s="38">
        <f t="shared" si="141"/>
        <v>0</v>
      </c>
      <c r="P1321" s="38">
        <f t="shared" si="142"/>
        <v>3</v>
      </c>
      <c r="Q1321" s="38">
        <f t="shared" si="143"/>
        <v>2</v>
      </c>
      <c r="R1321" s="38">
        <f t="shared" si="144"/>
        <v>2</v>
      </c>
      <c r="S1321" s="38">
        <f t="shared" si="145"/>
        <v>0</v>
      </c>
      <c r="T1321" s="28">
        <f t="shared" si="146"/>
        <v>0</v>
      </c>
    </row>
    <row r="1322" spans="1:20">
      <c r="A1322" s="28" t="str">
        <f t="shared" si="140"/>
        <v>L0493409</v>
      </c>
      <c r="B1322" s="30" t="s">
        <v>2788</v>
      </c>
      <c r="C1322" s="30" t="s">
        <v>2609</v>
      </c>
      <c r="D1322" s="30" t="s">
        <v>2624</v>
      </c>
      <c r="E1322" s="30"/>
      <c r="F1322" s="30" t="s">
        <v>2789</v>
      </c>
      <c r="G1322" s="34">
        <v>1</v>
      </c>
      <c r="H1322" s="28" t="s">
        <v>3002</v>
      </c>
      <c r="I1322" s="28">
        <v>7</v>
      </c>
      <c r="J1322" s="29"/>
      <c r="K1322" s="29">
        <v>3</v>
      </c>
      <c r="L1322" s="29">
        <v>2</v>
      </c>
      <c r="M1322" s="29">
        <v>2</v>
      </c>
      <c r="N1322" s="29"/>
      <c r="O1322" s="38">
        <f t="shared" si="141"/>
        <v>0</v>
      </c>
      <c r="P1322" s="38">
        <f t="shared" si="142"/>
        <v>3</v>
      </c>
      <c r="Q1322" s="38">
        <f t="shared" si="143"/>
        <v>2</v>
      </c>
      <c r="R1322" s="38">
        <f t="shared" si="144"/>
        <v>2</v>
      </c>
      <c r="S1322" s="38">
        <f t="shared" si="145"/>
        <v>0</v>
      </c>
      <c r="T1322" s="28">
        <f t="shared" si="146"/>
        <v>0</v>
      </c>
    </row>
    <row r="1323" spans="1:20">
      <c r="A1323" s="28" t="str">
        <f t="shared" si="140"/>
        <v>L0493408</v>
      </c>
      <c r="B1323" s="30" t="s">
        <v>2790</v>
      </c>
      <c r="C1323" s="30" t="s">
        <v>2609</v>
      </c>
      <c r="D1323" s="30" t="s">
        <v>2624</v>
      </c>
      <c r="E1323" s="30"/>
      <c r="F1323" s="30" t="s">
        <v>2791</v>
      </c>
      <c r="G1323" s="34">
        <v>1</v>
      </c>
      <c r="H1323" s="28" t="s">
        <v>3002</v>
      </c>
      <c r="I1323" s="28">
        <v>7</v>
      </c>
      <c r="J1323" s="29"/>
      <c r="K1323" s="29">
        <v>3</v>
      </c>
      <c r="L1323" s="29">
        <v>2</v>
      </c>
      <c r="M1323" s="29">
        <v>2</v>
      </c>
      <c r="N1323" s="29"/>
      <c r="O1323" s="38">
        <f t="shared" si="141"/>
        <v>0</v>
      </c>
      <c r="P1323" s="38">
        <f t="shared" si="142"/>
        <v>3</v>
      </c>
      <c r="Q1323" s="38">
        <f t="shared" si="143"/>
        <v>2</v>
      </c>
      <c r="R1323" s="38">
        <f t="shared" si="144"/>
        <v>2</v>
      </c>
      <c r="S1323" s="38">
        <f t="shared" si="145"/>
        <v>0</v>
      </c>
      <c r="T1323" s="28">
        <f t="shared" si="146"/>
        <v>0</v>
      </c>
    </row>
    <row r="1324" spans="1:20">
      <c r="A1324" s="28" t="str">
        <f t="shared" si="140"/>
        <v>L0473497</v>
      </c>
      <c r="B1324" s="30" t="s">
        <v>2942</v>
      </c>
      <c r="C1324" s="30" t="s">
        <v>2609</v>
      </c>
      <c r="D1324" s="30" t="s">
        <v>2595</v>
      </c>
      <c r="E1324" s="30"/>
      <c r="F1324" s="30" t="s">
        <v>2943</v>
      </c>
      <c r="G1324" s="34">
        <v>2</v>
      </c>
      <c r="H1324" s="28" t="s">
        <v>3002</v>
      </c>
      <c r="I1324" s="28">
        <v>7</v>
      </c>
      <c r="J1324" s="29"/>
      <c r="K1324" s="29">
        <v>3</v>
      </c>
      <c r="L1324" s="29">
        <v>2</v>
      </c>
      <c r="M1324" s="29">
        <v>2</v>
      </c>
      <c r="N1324" s="29"/>
      <c r="O1324" s="38">
        <f t="shared" si="141"/>
        <v>0</v>
      </c>
      <c r="P1324" s="38">
        <f t="shared" si="142"/>
        <v>6</v>
      </c>
      <c r="Q1324" s="38">
        <f t="shared" si="143"/>
        <v>4</v>
      </c>
      <c r="R1324" s="38">
        <f t="shared" si="144"/>
        <v>4</v>
      </c>
      <c r="S1324" s="38">
        <f t="shared" si="145"/>
        <v>0</v>
      </c>
      <c r="T1324" s="28">
        <f t="shared" si="146"/>
        <v>0</v>
      </c>
    </row>
    <row r="1325" spans="1:20">
      <c r="A1325" s="28" t="str">
        <f t="shared" si="140"/>
        <v>L0508614</v>
      </c>
      <c r="B1325" s="30" t="s">
        <v>2944</v>
      </c>
      <c r="C1325" s="30" t="s">
        <v>2639</v>
      </c>
      <c r="D1325" s="30" t="s">
        <v>2606</v>
      </c>
      <c r="E1325" s="30"/>
      <c r="F1325" s="30" t="s">
        <v>2945</v>
      </c>
      <c r="G1325" s="34">
        <v>1</v>
      </c>
      <c r="H1325" s="28" t="s">
        <v>3002</v>
      </c>
      <c r="I1325" s="28">
        <v>7</v>
      </c>
      <c r="J1325" s="29"/>
      <c r="K1325" s="29">
        <v>3</v>
      </c>
      <c r="L1325" s="29">
        <v>2</v>
      </c>
      <c r="M1325" s="29">
        <v>2</v>
      </c>
      <c r="N1325" s="29"/>
      <c r="O1325" s="38">
        <f t="shared" si="141"/>
        <v>0</v>
      </c>
      <c r="P1325" s="38">
        <f t="shared" si="142"/>
        <v>3</v>
      </c>
      <c r="Q1325" s="38">
        <f t="shared" si="143"/>
        <v>2</v>
      </c>
      <c r="R1325" s="38">
        <f t="shared" si="144"/>
        <v>2</v>
      </c>
      <c r="S1325" s="38">
        <f t="shared" si="145"/>
        <v>0</v>
      </c>
      <c r="T1325" s="28">
        <f t="shared" si="146"/>
        <v>0</v>
      </c>
    </row>
    <row r="1326" spans="1:20">
      <c r="A1326" s="28" t="str">
        <f t="shared" si="140"/>
        <v>L0474321</v>
      </c>
      <c r="B1326" s="30" t="s">
        <v>2946</v>
      </c>
      <c r="C1326" s="30" t="s">
        <v>2609</v>
      </c>
      <c r="D1326" s="30" t="s">
        <v>2595</v>
      </c>
      <c r="E1326" s="30"/>
      <c r="F1326" s="30" t="s">
        <v>2947</v>
      </c>
      <c r="G1326" s="34">
        <v>1</v>
      </c>
      <c r="H1326" s="28" t="s">
        <v>3002</v>
      </c>
      <c r="I1326" s="28">
        <v>7</v>
      </c>
      <c r="J1326" s="29"/>
      <c r="K1326" s="29">
        <v>3</v>
      </c>
      <c r="L1326" s="29">
        <v>2</v>
      </c>
      <c r="M1326" s="29">
        <v>2</v>
      </c>
      <c r="N1326" s="29"/>
      <c r="O1326" s="38">
        <f t="shared" si="141"/>
        <v>0</v>
      </c>
      <c r="P1326" s="38">
        <f t="shared" si="142"/>
        <v>3</v>
      </c>
      <c r="Q1326" s="38">
        <f t="shared" si="143"/>
        <v>2</v>
      </c>
      <c r="R1326" s="38">
        <f t="shared" si="144"/>
        <v>2</v>
      </c>
      <c r="S1326" s="38">
        <f t="shared" si="145"/>
        <v>0</v>
      </c>
      <c r="T1326" s="28">
        <f t="shared" si="146"/>
        <v>0</v>
      </c>
    </row>
    <row r="1327" spans="1:20">
      <c r="A1327" s="28" t="str">
        <f t="shared" si="140"/>
        <v>L0488685</v>
      </c>
      <c r="B1327" s="30" t="s">
        <v>2948</v>
      </c>
      <c r="C1327" s="30" t="s">
        <v>2609</v>
      </c>
      <c r="D1327" s="30" t="s">
        <v>2624</v>
      </c>
      <c r="E1327" s="30"/>
      <c r="F1327" s="30" t="s">
        <v>2949</v>
      </c>
      <c r="G1327" s="34">
        <v>1</v>
      </c>
      <c r="H1327" s="28" t="s">
        <v>3002</v>
      </c>
      <c r="I1327" s="28">
        <v>7</v>
      </c>
      <c r="J1327" s="29"/>
      <c r="K1327" s="29">
        <v>3</v>
      </c>
      <c r="L1327" s="29">
        <v>2</v>
      </c>
      <c r="M1327" s="29">
        <v>2</v>
      </c>
      <c r="N1327" s="29"/>
      <c r="O1327" s="38">
        <f t="shared" si="141"/>
        <v>0</v>
      </c>
      <c r="P1327" s="38">
        <f t="shared" si="142"/>
        <v>3</v>
      </c>
      <c r="Q1327" s="38">
        <f t="shared" si="143"/>
        <v>2</v>
      </c>
      <c r="R1327" s="38">
        <f t="shared" si="144"/>
        <v>2</v>
      </c>
      <c r="S1327" s="38">
        <f t="shared" si="145"/>
        <v>0</v>
      </c>
      <c r="T1327" s="28">
        <f t="shared" si="146"/>
        <v>0</v>
      </c>
    </row>
    <row r="1328" spans="1:20">
      <c r="A1328" s="28" t="str">
        <f t="shared" si="140"/>
        <v>L0489142</v>
      </c>
      <c r="B1328" s="31" t="s">
        <v>2950</v>
      </c>
      <c r="C1328" s="31" t="s">
        <v>2594</v>
      </c>
      <c r="D1328" s="31" t="s">
        <v>2595</v>
      </c>
      <c r="E1328" s="30"/>
      <c r="F1328" s="30" t="s">
        <v>2951</v>
      </c>
      <c r="G1328" s="34">
        <v>1</v>
      </c>
      <c r="H1328" s="28" t="s">
        <v>3002</v>
      </c>
      <c r="I1328" s="28">
        <v>7</v>
      </c>
      <c r="J1328" s="29"/>
      <c r="K1328" s="29">
        <v>3</v>
      </c>
      <c r="L1328" s="29">
        <v>2</v>
      </c>
      <c r="M1328" s="29">
        <v>2</v>
      </c>
      <c r="N1328" s="29"/>
      <c r="O1328" s="38">
        <f t="shared" si="141"/>
        <v>0</v>
      </c>
      <c r="P1328" s="38">
        <f t="shared" si="142"/>
        <v>3</v>
      </c>
      <c r="Q1328" s="38">
        <f t="shared" si="143"/>
        <v>2</v>
      </c>
      <c r="R1328" s="38">
        <f t="shared" si="144"/>
        <v>2</v>
      </c>
      <c r="S1328" s="38">
        <f t="shared" si="145"/>
        <v>0</v>
      </c>
      <c r="T1328" s="28">
        <f t="shared" si="146"/>
        <v>0</v>
      </c>
    </row>
    <row r="1329" spans="1:20">
      <c r="A1329" s="28" t="str">
        <f t="shared" si="140"/>
        <v>L0489145</v>
      </c>
      <c r="B1329" s="30" t="s">
        <v>2952</v>
      </c>
      <c r="C1329" s="30" t="s">
        <v>2609</v>
      </c>
      <c r="D1329" s="30">
        <v>2</v>
      </c>
      <c r="E1329" s="30"/>
      <c r="F1329" s="30" t="s">
        <v>2953</v>
      </c>
      <c r="G1329" s="34">
        <v>1</v>
      </c>
      <c r="H1329" s="28" t="s">
        <v>3002</v>
      </c>
      <c r="I1329" s="28">
        <v>7</v>
      </c>
      <c r="J1329" s="29"/>
      <c r="K1329" s="29">
        <v>3</v>
      </c>
      <c r="L1329" s="29">
        <v>2</v>
      </c>
      <c r="M1329" s="29">
        <v>2</v>
      </c>
      <c r="N1329" s="29"/>
      <c r="O1329" s="38">
        <f t="shared" si="141"/>
        <v>0</v>
      </c>
      <c r="P1329" s="38">
        <f t="shared" si="142"/>
        <v>3</v>
      </c>
      <c r="Q1329" s="38">
        <f t="shared" si="143"/>
        <v>2</v>
      </c>
      <c r="R1329" s="38">
        <f t="shared" si="144"/>
        <v>2</v>
      </c>
      <c r="S1329" s="38">
        <f t="shared" si="145"/>
        <v>0</v>
      </c>
      <c r="T1329" s="28">
        <f t="shared" si="146"/>
        <v>0</v>
      </c>
    </row>
    <row r="1330" spans="1:20">
      <c r="A1330" s="28" t="str">
        <f t="shared" si="140"/>
        <v>L0508613</v>
      </c>
      <c r="B1330" s="30" t="s">
        <v>2954</v>
      </c>
      <c r="C1330" s="30" t="s">
        <v>2639</v>
      </c>
      <c r="D1330" s="30" t="s">
        <v>2606</v>
      </c>
      <c r="E1330" s="30"/>
      <c r="F1330" s="30" t="s">
        <v>2955</v>
      </c>
      <c r="G1330" s="34">
        <v>1</v>
      </c>
      <c r="H1330" s="28" t="s">
        <v>3002</v>
      </c>
      <c r="I1330" s="28">
        <v>7</v>
      </c>
      <c r="J1330" s="29"/>
      <c r="K1330" s="29">
        <v>3</v>
      </c>
      <c r="L1330" s="29">
        <v>2</v>
      </c>
      <c r="M1330" s="29">
        <v>2</v>
      </c>
      <c r="N1330" s="29"/>
      <c r="O1330" s="38">
        <f t="shared" si="141"/>
        <v>0</v>
      </c>
      <c r="P1330" s="38">
        <f t="shared" si="142"/>
        <v>3</v>
      </c>
      <c r="Q1330" s="38">
        <f t="shared" si="143"/>
        <v>2</v>
      </c>
      <c r="R1330" s="38">
        <f t="shared" si="144"/>
        <v>2</v>
      </c>
      <c r="S1330" s="38">
        <f t="shared" si="145"/>
        <v>0</v>
      </c>
      <c r="T1330" s="28">
        <f t="shared" si="146"/>
        <v>0</v>
      </c>
    </row>
    <row r="1331" spans="1:20">
      <c r="A1331" s="28" t="str">
        <f t="shared" si="140"/>
        <v>L0474320</v>
      </c>
      <c r="B1331" s="30" t="s">
        <v>2956</v>
      </c>
      <c r="C1331" s="30" t="s">
        <v>2609</v>
      </c>
      <c r="D1331" s="30" t="s">
        <v>2595</v>
      </c>
      <c r="E1331" s="30"/>
      <c r="F1331" s="30" t="s">
        <v>2957</v>
      </c>
      <c r="G1331" s="34">
        <v>1</v>
      </c>
      <c r="H1331" s="28" t="s">
        <v>3002</v>
      </c>
      <c r="I1331" s="28">
        <v>7</v>
      </c>
      <c r="J1331" s="29"/>
      <c r="K1331" s="29">
        <v>3</v>
      </c>
      <c r="L1331" s="29">
        <v>2</v>
      </c>
      <c r="M1331" s="29">
        <v>2</v>
      </c>
      <c r="N1331" s="29"/>
      <c r="O1331" s="38">
        <f t="shared" si="141"/>
        <v>0</v>
      </c>
      <c r="P1331" s="38">
        <f t="shared" si="142"/>
        <v>3</v>
      </c>
      <c r="Q1331" s="38">
        <f t="shared" si="143"/>
        <v>2</v>
      </c>
      <c r="R1331" s="38">
        <f t="shared" si="144"/>
        <v>2</v>
      </c>
      <c r="S1331" s="38">
        <f t="shared" si="145"/>
        <v>0</v>
      </c>
      <c r="T1331" s="28">
        <f t="shared" si="146"/>
        <v>0</v>
      </c>
    </row>
    <row r="1332" spans="1:20">
      <c r="A1332" s="28" t="str">
        <f t="shared" si="140"/>
        <v>L0488684</v>
      </c>
      <c r="B1332" s="30" t="s">
        <v>2958</v>
      </c>
      <c r="C1332" s="30" t="s">
        <v>2609</v>
      </c>
      <c r="D1332" s="30" t="s">
        <v>2624</v>
      </c>
      <c r="E1332" s="30"/>
      <c r="F1332" s="30" t="s">
        <v>2959</v>
      </c>
      <c r="G1332" s="34">
        <v>1</v>
      </c>
      <c r="H1332" s="28" t="s">
        <v>3002</v>
      </c>
      <c r="I1332" s="28">
        <v>7</v>
      </c>
      <c r="J1332" s="29"/>
      <c r="K1332" s="29">
        <v>3</v>
      </c>
      <c r="L1332" s="29">
        <v>2</v>
      </c>
      <c r="M1332" s="29">
        <v>2</v>
      </c>
      <c r="N1332" s="29"/>
      <c r="O1332" s="38">
        <f t="shared" si="141"/>
        <v>0</v>
      </c>
      <c r="P1332" s="38">
        <f t="shared" si="142"/>
        <v>3</v>
      </c>
      <c r="Q1332" s="38">
        <f t="shared" si="143"/>
        <v>2</v>
      </c>
      <c r="R1332" s="38">
        <f t="shared" si="144"/>
        <v>2</v>
      </c>
      <c r="S1332" s="38">
        <f t="shared" si="145"/>
        <v>0</v>
      </c>
      <c r="T1332" s="28">
        <f t="shared" si="146"/>
        <v>0</v>
      </c>
    </row>
    <row r="1333" spans="1:20">
      <c r="A1333" s="28" t="str">
        <f t="shared" si="140"/>
        <v>L0489142</v>
      </c>
      <c r="B1333" s="30" t="s">
        <v>2950</v>
      </c>
      <c r="C1333" s="30" t="s">
        <v>2609</v>
      </c>
      <c r="D1333" s="30" t="s">
        <v>2595</v>
      </c>
      <c r="E1333" s="30"/>
      <c r="F1333" s="30" t="s">
        <v>2951</v>
      </c>
      <c r="G1333" s="34">
        <v>1</v>
      </c>
      <c r="H1333" s="28" t="s">
        <v>3002</v>
      </c>
      <c r="I1333" s="28">
        <v>7</v>
      </c>
      <c r="J1333" s="29"/>
      <c r="K1333" s="29">
        <v>3</v>
      </c>
      <c r="L1333" s="29">
        <v>2</v>
      </c>
      <c r="M1333" s="29">
        <v>2</v>
      </c>
      <c r="N1333" s="29"/>
      <c r="O1333" s="38">
        <f t="shared" si="141"/>
        <v>0</v>
      </c>
      <c r="P1333" s="38">
        <f t="shared" si="142"/>
        <v>3</v>
      </c>
      <c r="Q1333" s="38">
        <f t="shared" si="143"/>
        <v>2</v>
      </c>
      <c r="R1333" s="38">
        <f t="shared" si="144"/>
        <v>2</v>
      </c>
      <c r="S1333" s="38">
        <f t="shared" si="145"/>
        <v>0</v>
      </c>
      <c r="T1333" s="28">
        <f t="shared" si="146"/>
        <v>0</v>
      </c>
    </row>
    <row r="1334" spans="1:20">
      <c r="A1334" s="28" t="str">
        <f t="shared" si="140"/>
        <v>L0489145</v>
      </c>
      <c r="B1334" s="30" t="s">
        <v>2952</v>
      </c>
      <c r="C1334" s="30" t="s">
        <v>2594</v>
      </c>
      <c r="D1334" s="30" t="s">
        <v>2606</v>
      </c>
      <c r="E1334" s="30"/>
      <c r="F1334" s="30" t="s">
        <v>2953</v>
      </c>
      <c r="G1334" s="34">
        <v>1</v>
      </c>
      <c r="H1334" s="28" t="s">
        <v>3002</v>
      </c>
      <c r="I1334" s="28">
        <v>7</v>
      </c>
      <c r="J1334" s="29"/>
      <c r="K1334" s="29">
        <v>3</v>
      </c>
      <c r="L1334" s="29">
        <v>2</v>
      </c>
      <c r="M1334" s="29">
        <v>2</v>
      </c>
      <c r="N1334" s="29"/>
      <c r="O1334" s="38">
        <f t="shared" si="141"/>
        <v>0</v>
      </c>
      <c r="P1334" s="38">
        <f t="shared" si="142"/>
        <v>3</v>
      </c>
      <c r="Q1334" s="38">
        <f t="shared" si="143"/>
        <v>2</v>
      </c>
      <c r="R1334" s="38">
        <f t="shared" si="144"/>
        <v>2</v>
      </c>
      <c r="S1334" s="38">
        <f t="shared" si="145"/>
        <v>0</v>
      </c>
      <c r="T1334" s="28">
        <f t="shared" si="146"/>
        <v>0</v>
      </c>
    </row>
    <row r="1335" spans="1:20">
      <c r="A1335" s="28" t="str">
        <f t="shared" si="140"/>
        <v>L0278846 </v>
      </c>
      <c r="B1335" s="30" t="s">
        <v>2960</v>
      </c>
      <c r="C1335" s="30" t="s">
        <v>2609</v>
      </c>
      <c r="D1335" s="30" t="s">
        <v>2619</v>
      </c>
      <c r="E1335" s="30"/>
      <c r="F1335" s="30" t="s">
        <v>2961</v>
      </c>
      <c r="G1335" s="34">
        <v>2</v>
      </c>
      <c r="H1335" s="28" t="s">
        <v>3002</v>
      </c>
      <c r="I1335" s="28">
        <v>7</v>
      </c>
      <c r="J1335" s="29"/>
      <c r="K1335" s="29">
        <v>3</v>
      </c>
      <c r="L1335" s="29">
        <v>2</v>
      </c>
      <c r="M1335" s="29">
        <v>2</v>
      </c>
      <c r="N1335" s="29"/>
      <c r="O1335" s="38">
        <f t="shared" si="141"/>
        <v>0</v>
      </c>
      <c r="P1335" s="38">
        <f t="shared" si="142"/>
        <v>6</v>
      </c>
      <c r="Q1335" s="38">
        <f t="shared" si="143"/>
        <v>4</v>
      </c>
      <c r="R1335" s="38">
        <f t="shared" si="144"/>
        <v>4</v>
      </c>
      <c r="S1335" s="38">
        <f t="shared" si="145"/>
        <v>0</v>
      </c>
      <c r="T1335" s="28">
        <f t="shared" si="146"/>
        <v>0</v>
      </c>
    </row>
    <row r="1336" spans="1:20">
      <c r="A1336" s="28" t="str">
        <f t="shared" si="140"/>
        <v>L0499883</v>
      </c>
      <c r="B1336" s="30" t="s">
        <v>2962</v>
      </c>
      <c r="C1336" s="30" t="s">
        <v>2609</v>
      </c>
      <c r="D1336" s="30" t="s">
        <v>2595</v>
      </c>
      <c r="E1336" s="30"/>
      <c r="F1336" s="30" t="s">
        <v>2963</v>
      </c>
      <c r="G1336" s="34">
        <v>2</v>
      </c>
      <c r="H1336" s="28" t="s">
        <v>3002</v>
      </c>
      <c r="I1336" s="28">
        <v>7</v>
      </c>
      <c r="J1336" s="29"/>
      <c r="K1336" s="29">
        <v>3</v>
      </c>
      <c r="L1336" s="29">
        <v>2</v>
      </c>
      <c r="M1336" s="29">
        <v>2</v>
      </c>
      <c r="N1336" s="29"/>
      <c r="O1336" s="38">
        <f t="shared" si="141"/>
        <v>0</v>
      </c>
      <c r="P1336" s="38">
        <f t="shared" si="142"/>
        <v>6</v>
      </c>
      <c r="Q1336" s="38">
        <f t="shared" si="143"/>
        <v>4</v>
      </c>
      <c r="R1336" s="38">
        <f t="shared" si="144"/>
        <v>4</v>
      </c>
      <c r="S1336" s="38">
        <f t="shared" si="145"/>
        <v>0</v>
      </c>
      <c r="T1336" s="28">
        <f t="shared" si="146"/>
        <v>0</v>
      </c>
    </row>
    <row r="1337" spans="1:20">
      <c r="A1337" s="28" t="str">
        <f t="shared" si="140"/>
        <v>L0493376</v>
      </c>
      <c r="B1337" s="30" t="s">
        <v>2964</v>
      </c>
      <c r="C1337" s="30" t="s">
        <v>2609</v>
      </c>
      <c r="D1337" s="30" t="s">
        <v>2624</v>
      </c>
      <c r="E1337" s="30"/>
      <c r="F1337" s="30" t="s">
        <v>2965</v>
      </c>
      <c r="G1337" s="34">
        <v>2</v>
      </c>
      <c r="H1337" s="28" t="s">
        <v>3002</v>
      </c>
      <c r="I1337" s="28">
        <v>7</v>
      </c>
      <c r="J1337" s="29"/>
      <c r="K1337" s="29">
        <v>3</v>
      </c>
      <c r="L1337" s="29">
        <v>2</v>
      </c>
      <c r="M1337" s="29">
        <v>2</v>
      </c>
      <c r="N1337" s="29"/>
      <c r="O1337" s="38">
        <f t="shared" si="141"/>
        <v>0</v>
      </c>
      <c r="P1337" s="38">
        <f t="shared" si="142"/>
        <v>6</v>
      </c>
      <c r="Q1337" s="38">
        <f t="shared" si="143"/>
        <v>4</v>
      </c>
      <c r="R1337" s="38">
        <f t="shared" si="144"/>
        <v>4</v>
      </c>
      <c r="S1337" s="38">
        <f t="shared" si="145"/>
        <v>0</v>
      </c>
      <c r="T1337" s="28">
        <f t="shared" si="146"/>
        <v>0</v>
      </c>
    </row>
    <row r="1338" spans="1:20">
      <c r="A1338" s="28" t="str">
        <f t="shared" si="140"/>
        <v>L0493379</v>
      </c>
      <c r="B1338" s="30" t="s">
        <v>2966</v>
      </c>
      <c r="C1338" s="30" t="s">
        <v>2594</v>
      </c>
      <c r="D1338" s="30" t="s">
        <v>2606</v>
      </c>
      <c r="E1338" s="30"/>
      <c r="F1338" s="30" t="s">
        <v>2967</v>
      </c>
      <c r="G1338" s="34">
        <v>2</v>
      </c>
      <c r="H1338" s="28" t="s">
        <v>3002</v>
      </c>
      <c r="I1338" s="28">
        <v>7</v>
      </c>
      <c r="J1338" s="29"/>
      <c r="K1338" s="29">
        <v>3</v>
      </c>
      <c r="L1338" s="29">
        <v>2</v>
      </c>
      <c r="M1338" s="29">
        <v>2</v>
      </c>
      <c r="N1338" s="29"/>
      <c r="O1338" s="38">
        <f t="shared" si="141"/>
        <v>0</v>
      </c>
      <c r="P1338" s="38">
        <f t="shared" si="142"/>
        <v>6</v>
      </c>
      <c r="Q1338" s="38">
        <f t="shared" si="143"/>
        <v>4</v>
      </c>
      <c r="R1338" s="38">
        <f t="shared" si="144"/>
        <v>4</v>
      </c>
      <c r="S1338" s="38">
        <f t="shared" si="145"/>
        <v>0</v>
      </c>
      <c r="T1338" s="28">
        <f t="shared" si="146"/>
        <v>0</v>
      </c>
    </row>
    <row r="1339" spans="1:20">
      <c r="A1339" s="28" t="str">
        <f t="shared" si="140"/>
        <v>L0488997</v>
      </c>
      <c r="B1339" s="30" t="s">
        <v>2968</v>
      </c>
      <c r="C1339" s="30" t="s">
        <v>2609</v>
      </c>
      <c r="D1339" s="30" t="s">
        <v>2624</v>
      </c>
      <c r="E1339" s="30"/>
      <c r="F1339" s="30" t="s">
        <v>2969</v>
      </c>
      <c r="G1339" s="34">
        <v>2</v>
      </c>
      <c r="H1339" s="28" t="s">
        <v>3002</v>
      </c>
      <c r="I1339" s="28">
        <v>7</v>
      </c>
      <c r="J1339" s="29"/>
      <c r="K1339" s="29">
        <v>3</v>
      </c>
      <c r="L1339" s="29">
        <v>2</v>
      </c>
      <c r="M1339" s="29">
        <v>2</v>
      </c>
      <c r="N1339" s="29"/>
      <c r="O1339" s="38">
        <f t="shared" si="141"/>
        <v>0</v>
      </c>
      <c r="P1339" s="38">
        <f t="shared" si="142"/>
        <v>6</v>
      </c>
      <c r="Q1339" s="38">
        <f t="shared" si="143"/>
        <v>4</v>
      </c>
      <c r="R1339" s="38">
        <f t="shared" si="144"/>
        <v>4</v>
      </c>
      <c r="S1339" s="38">
        <f t="shared" si="145"/>
        <v>0</v>
      </c>
      <c r="T1339" s="28">
        <f t="shared" si="146"/>
        <v>0</v>
      </c>
    </row>
    <row r="1340" spans="1:20">
      <c r="A1340" s="28" t="str">
        <f t="shared" si="140"/>
        <v>L0488998</v>
      </c>
      <c r="B1340" s="30" t="s">
        <v>2970</v>
      </c>
      <c r="C1340" s="30" t="s">
        <v>2639</v>
      </c>
      <c r="D1340" s="30" t="s">
        <v>2595</v>
      </c>
      <c r="E1340" s="30"/>
      <c r="F1340" s="30" t="s">
        <v>2971</v>
      </c>
      <c r="G1340" s="34">
        <v>2</v>
      </c>
      <c r="H1340" s="28" t="s">
        <v>3002</v>
      </c>
      <c r="I1340" s="28">
        <v>7</v>
      </c>
      <c r="J1340" s="29"/>
      <c r="K1340" s="29">
        <v>3</v>
      </c>
      <c r="L1340" s="29">
        <v>2</v>
      </c>
      <c r="M1340" s="29">
        <v>2</v>
      </c>
      <c r="N1340" s="29"/>
      <c r="O1340" s="38">
        <f t="shared" si="141"/>
        <v>0</v>
      </c>
      <c r="P1340" s="38">
        <f t="shared" si="142"/>
        <v>6</v>
      </c>
      <c r="Q1340" s="38">
        <f t="shared" si="143"/>
        <v>4</v>
      </c>
      <c r="R1340" s="38">
        <f t="shared" si="144"/>
        <v>4</v>
      </c>
      <c r="S1340" s="38">
        <f t="shared" si="145"/>
        <v>0</v>
      </c>
      <c r="T1340" s="28">
        <f t="shared" si="146"/>
        <v>0</v>
      </c>
    </row>
    <row r="1341" spans="1:20">
      <c r="A1341" s="28" t="str">
        <f t="shared" si="140"/>
        <v>L0544650</v>
      </c>
      <c r="B1341" s="30" t="s">
        <v>2792</v>
      </c>
      <c r="C1341" s="30" t="s">
        <v>2609</v>
      </c>
      <c r="D1341" s="30" t="s">
        <v>2606</v>
      </c>
      <c r="E1341" s="30"/>
      <c r="F1341" s="30" t="s">
        <v>2793</v>
      </c>
      <c r="G1341" s="35">
        <v>2</v>
      </c>
      <c r="H1341" s="28" t="s">
        <v>3002</v>
      </c>
      <c r="I1341" s="28">
        <v>7</v>
      </c>
      <c r="J1341" s="29"/>
      <c r="K1341" s="29">
        <v>3</v>
      </c>
      <c r="L1341" s="29">
        <v>2</v>
      </c>
      <c r="M1341" s="29">
        <v>2</v>
      </c>
      <c r="N1341" s="29"/>
      <c r="O1341" s="38">
        <f t="shared" si="141"/>
        <v>0</v>
      </c>
      <c r="P1341" s="38">
        <f t="shared" si="142"/>
        <v>6</v>
      </c>
      <c r="Q1341" s="38">
        <f t="shared" si="143"/>
        <v>4</v>
      </c>
      <c r="R1341" s="38">
        <f t="shared" si="144"/>
        <v>4</v>
      </c>
      <c r="S1341" s="38">
        <f t="shared" si="145"/>
        <v>0</v>
      </c>
      <c r="T1341" s="28">
        <f t="shared" si="146"/>
        <v>0</v>
      </c>
    </row>
    <row r="1342" spans="1:20">
      <c r="A1342" s="28" t="str">
        <f t="shared" si="140"/>
        <v>L0399539</v>
      </c>
      <c r="B1342" s="30" t="s">
        <v>2794</v>
      </c>
      <c r="C1342" s="30" t="s">
        <v>2609</v>
      </c>
      <c r="D1342" s="30" t="s">
        <v>2795</v>
      </c>
      <c r="E1342" s="30"/>
      <c r="F1342" s="30" t="s">
        <v>2796</v>
      </c>
      <c r="G1342" s="35">
        <v>2</v>
      </c>
      <c r="H1342" s="28" t="s">
        <v>3002</v>
      </c>
      <c r="I1342" s="28">
        <v>7</v>
      </c>
      <c r="J1342" s="29"/>
      <c r="K1342" s="29">
        <v>3</v>
      </c>
      <c r="L1342" s="29">
        <v>2</v>
      </c>
      <c r="M1342" s="29">
        <v>2</v>
      </c>
      <c r="N1342" s="29"/>
      <c r="O1342" s="38">
        <f t="shared" si="141"/>
        <v>0</v>
      </c>
      <c r="P1342" s="38">
        <f t="shared" si="142"/>
        <v>6</v>
      </c>
      <c r="Q1342" s="38">
        <f t="shared" si="143"/>
        <v>4</v>
      </c>
      <c r="R1342" s="38">
        <f t="shared" si="144"/>
        <v>4</v>
      </c>
      <c r="S1342" s="38">
        <f t="shared" si="145"/>
        <v>0</v>
      </c>
      <c r="T1342" s="28">
        <f t="shared" si="146"/>
        <v>0</v>
      </c>
    </row>
    <row r="1343" spans="1:20">
      <c r="A1343" s="28" t="str">
        <f t="shared" si="140"/>
        <v>L0544882</v>
      </c>
      <c r="B1343" s="30" t="s">
        <v>2797</v>
      </c>
      <c r="C1343" s="30" t="s">
        <v>2609</v>
      </c>
      <c r="D1343" s="30" t="s">
        <v>2606</v>
      </c>
      <c r="E1343" s="30"/>
      <c r="F1343" s="30" t="s">
        <v>2798</v>
      </c>
      <c r="G1343" s="35">
        <v>2</v>
      </c>
      <c r="H1343" s="28" t="s">
        <v>3002</v>
      </c>
      <c r="I1343" s="28">
        <v>7</v>
      </c>
      <c r="J1343" s="29"/>
      <c r="K1343" s="29">
        <v>3</v>
      </c>
      <c r="L1343" s="29">
        <v>2</v>
      </c>
      <c r="M1343" s="29">
        <v>2</v>
      </c>
      <c r="N1343" s="29"/>
      <c r="O1343" s="38">
        <f t="shared" si="141"/>
        <v>0</v>
      </c>
      <c r="P1343" s="38">
        <f t="shared" si="142"/>
        <v>6</v>
      </c>
      <c r="Q1343" s="38">
        <f t="shared" si="143"/>
        <v>4</v>
      </c>
      <c r="R1343" s="38">
        <f t="shared" si="144"/>
        <v>4</v>
      </c>
      <c r="S1343" s="38">
        <f t="shared" si="145"/>
        <v>0</v>
      </c>
      <c r="T1343" s="28">
        <f t="shared" si="146"/>
        <v>0</v>
      </c>
    </row>
    <row r="1344" spans="1:20">
      <c r="A1344" s="28" t="str">
        <f t="shared" si="140"/>
        <v>L0575094</v>
      </c>
      <c r="B1344" s="32" t="s">
        <v>2799</v>
      </c>
      <c r="C1344" s="32" t="s">
        <v>2609</v>
      </c>
      <c r="D1344" s="32" t="s">
        <v>2606</v>
      </c>
      <c r="E1344" s="30"/>
      <c r="F1344" s="30" t="s">
        <v>2800</v>
      </c>
      <c r="G1344" s="35">
        <v>1</v>
      </c>
      <c r="H1344" s="28" t="s">
        <v>3002</v>
      </c>
      <c r="I1344" s="28">
        <v>7</v>
      </c>
      <c r="J1344" s="29"/>
      <c r="K1344" s="29">
        <v>3</v>
      </c>
      <c r="L1344" s="29">
        <v>2</v>
      </c>
      <c r="M1344" s="29">
        <v>2</v>
      </c>
      <c r="N1344" s="29"/>
      <c r="O1344" s="38">
        <f t="shared" si="141"/>
        <v>0</v>
      </c>
      <c r="P1344" s="38">
        <f t="shared" si="142"/>
        <v>3</v>
      </c>
      <c r="Q1344" s="38">
        <f t="shared" si="143"/>
        <v>2</v>
      </c>
      <c r="R1344" s="38">
        <f t="shared" si="144"/>
        <v>2</v>
      </c>
      <c r="S1344" s="38">
        <f t="shared" si="145"/>
        <v>0</v>
      </c>
      <c r="T1344" s="28">
        <f t="shared" si="146"/>
        <v>0</v>
      </c>
    </row>
    <row r="1345" spans="1:20">
      <c r="A1345" s="28" t="str">
        <f t="shared" si="140"/>
        <v>L0570815</v>
      </c>
      <c r="B1345" s="32" t="s">
        <v>2801</v>
      </c>
      <c r="C1345" s="32" t="s">
        <v>2609</v>
      </c>
      <c r="D1345" s="32" t="s">
        <v>2619</v>
      </c>
      <c r="E1345" s="30"/>
      <c r="F1345" s="30" t="s">
        <v>2802</v>
      </c>
      <c r="G1345" s="35">
        <v>2</v>
      </c>
      <c r="H1345" s="28" t="s">
        <v>3002</v>
      </c>
      <c r="I1345" s="28">
        <v>7</v>
      </c>
      <c r="J1345" s="29"/>
      <c r="K1345" s="29">
        <v>3</v>
      </c>
      <c r="L1345" s="29">
        <v>2</v>
      </c>
      <c r="M1345" s="29">
        <v>2</v>
      </c>
      <c r="N1345" s="29"/>
      <c r="O1345" s="38">
        <f t="shared" si="141"/>
        <v>0</v>
      </c>
      <c r="P1345" s="38">
        <f t="shared" si="142"/>
        <v>6</v>
      </c>
      <c r="Q1345" s="38">
        <f t="shared" si="143"/>
        <v>4</v>
      </c>
      <c r="R1345" s="38">
        <f t="shared" si="144"/>
        <v>4</v>
      </c>
      <c r="S1345" s="38">
        <f t="shared" si="145"/>
        <v>0</v>
      </c>
      <c r="T1345" s="28">
        <f t="shared" si="146"/>
        <v>0</v>
      </c>
    </row>
    <row r="1346" spans="1:20">
      <c r="A1346" s="28" t="str">
        <f t="shared" ref="A1346:A1409" si="147">B1346&amp;E1346</f>
        <v>L0010009</v>
      </c>
      <c r="B1346" s="30" t="s">
        <v>2803</v>
      </c>
      <c r="C1346" s="30" t="s">
        <v>2609</v>
      </c>
      <c r="D1346" s="30" t="s">
        <v>2595</v>
      </c>
      <c r="E1346" s="30"/>
      <c r="F1346" s="30"/>
      <c r="G1346" s="35">
        <v>4</v>
      </c>
      <c r="H1346" s="28" t="s">
        <v>3002</v>
      </c>
      <c r="I1346" s="28">
        <v>7</v>
      </c>
      <c r="J1346" s="29"/>
      <c r="K1346" s="29">
        <v>3</v>
      </c>
      <c r="L1346" s="29">
        <v>2</v>
      </c>
      <c r="M1346" s="29">
        <v>2</v>
      </c>
      <c r="N1346" s="29"/>
      <c r="O1346" s="38">
        <f t="shared" si="141"/>
        <v>0</v>
      </c>
      <c r="P1346" s="38">
        <f t="shared" si="142"/>
        <v>12</v>
      </c>
      <c r="Q1346" s="38">
        <f t="shared" si="143"/>
        <v>8</v>
      </c>
      <c r="R1346" s="38">
        <f t="shared" si="144"/>
        <v>8</v>
      </c>
      <c r="S1346" s="38">
        <f t="shared" si="145"/>
        <v>0</v>
      </c>
      <c r="T1346" s="28">
        <f t="shared" si="146"/>
        <v>0</v>
      </c>
    </row>
    <row r="1347" spans="1:20">
      <c r="A1347" s="28" t="str">
        <f t="shared" si="147"/>
        <v>L0333125</v>
      </c>
      <c r="B1347" s="30" t="s">
        <v>2804</v>
      </c>
      <c r="C1347" s="30" t="s">
        <v>2609</v>
      </c>
      <c r="D1347" s="30" t="s">
        <v>2595</v>
      </c>
      <c r="E1347" s="30"/>
      <c r="F1347" s="30"/>
      <c r="G1347" s="35">
        <v>8</v>
      </c>
      <c r="H1347" s="28" t="s">
        <v>3002</v>
      </c>
      <c r="I1347" s="28">
        <v>7</v>
      </c>
      <c r="J1347" s="29"/>
      <c r="K1347" s="29">
        <v>3</v>
      </c>
      <c r="L1347" s="29">
        <v>2</v>
      </c>
      <c r="M1347" s="29">
        <v>2</v>
      </c>
      <c r="N1347" s="29"/>
      <c r="O1347" s="38">
        <f t="shared" ref="O1347:O1410" si="148">J1347*G1347</f>
        <v>0</v>
      </c>
      <c r="P1347" s="38">
        <f t="shared" ref="P1347:P1410" si="149">K1347*G1347</f>
        <v>24</v>
      </c>
      <c r="Q1347" s="38">
        <f t="shared" ref="Q1347:Q1410" si="150">L1347*G1347</f>
        <v>16</v>
      </c>
      <c r="R1347" s="38">
        <f t="shared" ref="R1347:R1410" si="151">M1347*G1347</f>
        <v>16</v>
      </c>
      <c r="S1347" s="38">
        <f t="shared" ref="S1347:S1410" si="152">G1347*N1347</f>
        <v>0</v>
      </c>
      <c r="T1347" s="28">
        <f t="shared" ref="T1347:T1410" si="153">I1347-J1347-K1347-L1347-M1347-N1347</f>
        <v>0</v>
      </c>
    </row>
    <row r="1348" spans="1:20">
      <c r="A1348" s="28" t="str">
        <f t="shared" si="147"/>
        <v>L0144280</v>
      </c>
      <c r="B1348" s="30" t="s">
        <v>2805</v>
      </c>
      <c r="C1348" s="30" t="s">
        <v>2609</v>
      </c>
      <c r="D1348" s="30" t="s">
        <v>2595</v>
      </c>
      <c r="E1348" s="30"/>
      <c r="F1348" s="30"/>
      <c r="G1348" s="35">
        <v>2</v>
      </c>
      <c r="H1348" s="28" t="s">
        <v>3002</v>
      </c>
      <c r="I1348" s="28">
        <v>7</v>
      </c>
      <c r="J1348" s="29"/>
      <c r="K1348" s="29">
        <v>3</v>
      </c>
      <c r="L1348" s="29">
        <v>2</v>
      </c>
      <c r="M1348" s="29">
        <v>2</v>
      </c>
      <c r="N1348" s="29"/>
      <c r="O1348" s="38">
        <f t="shared" si="148"/>
        <v>0</v>
      </c>
      <c r="P1348" s="38">
        <f t="shared" si="149"/>
        <v>6</v>
      </c>
      <c r="Q1348" s="38">
        <f t="shared" si="150"/>
        <v>4</v>
      </c>
      <c r="R1348" s="38">
        <f t="shared" si="151"/>
        <v>4</v>
      </c>
      <c r="S1348" s="38">
        <f t="shared" si="152"/>
        <v>0</v>
      </c>
      <c r="T1348" s="28">
        <f t="shared" si="153"/>
        <v>0</v>
      </c>
    </row>
    <row r="1349" spans="1:20">
      <c r="A1349" s="28" t="str">
        <f t="shared" si="147"/>
        <v>L0055869</v>
      </c>
      <c r="B1349" s="30" t="s">
        <v>2806</v>
      </c>
      <c r="C1349" s="30" t="s">
        <v>2609</v>
      </c>
      <c r="D1349" s="30" t="s">
        <v>2606</v>
      </c>
      <c r="E1349" s="30"/>
      <c r="F1349" s="30"/>
      <c r="G1349" s="35">
        <v>9</v>
      </c>
      <c r="H1349" s="28" t="s">
        <v>3002</v>
      </c>
      <c r="I1349" s="28">
        <v>7</v>
      </c>
      <c r="J1349" s="29"/>
      <c r="K1349" s="29">
        <v>3</v>
      </c>
      <c r="L1349" s="29">
        <v>2</v>
      </c>
      <c r="M1349" s="29">
        <v>2</v>
      </c>
      <c r="N1349" s="29"/>
      <c r="O1349" s="38">
        <f t="shared" si="148"/>
        <v>0</v>
      </c>
      <c r="P1349" s="38">
        <f t="shared" si="149"/>
        <v>27</v>
      </c>
      <c r="Q1349" s="38">
        <f t="shared" si="150"/>
        <v>18</v>
      </c>
      <c r="R1349" s="38">
        <f t="shared" si="151"/>
        <v>18</v>
      </c>
      <c r="S1349" s="38">
        <f t="shared" si="152"/>
        <v>0</v>
      </c>
      <c r="T1349" s="28">
        <f t="shared" si="153"/>
        <v>0</v>
      </c>
    </row>
    <row r="1350" spans="1:20">
      <c r="A1350" s="28" t="str">
        <f t="shared" si="147"/>
        <v>L0141617</v>
      </c>
      <c r="B1350" s="30" t="s">
        <v>2807</v>
      </c>
      <c r="C1350" s="30" t="s">
        <v>2609</v>
      </c>
      <c r="D1350" s="30" t="s">
        <v>2606</v>
      </c>
      <c r="E1350" s="30"/>
      <c r="F1350" s="30"/>
      <c r="G1350" s="35">
        <v>4</v>
      </c>
      <c r="H1350" s="28" t="s">
        <v>3002</v>
      </c>
      <c r="I1350" s="28">
        <v>7</v>
      </c>
      <c r="J1350" s="29"/>
      <c r="K1350" s="29">
        <v>3</v>
      </c>
      <c r="L1350" s="29">
        <v>2</v>
      </c>
      <c r="M1350" s="29">
        <v>2</v>
      </c>
      <c r="N1350" s="29"/>
      <c r="O1350" s="38">
        <f t="shared" si="148"/>
        <v>0</v>
      </c>
      <c r="P1350" s="38">
        <f t="shared" si="149"/>
        <v>12</v>
      </c>
      <c r="Q1350" s="38">
        <f t="shared" si="150"/>
        <v>8</v>
      </c>
      <c r="R1350" s="38">
        <f t="shared" si="151"/>
        <v>8</v>
      </c>
      <c r="S1350" s="38">
        <f t="shared" si="152"/>
        <v>0</v>
      </c>
      <c r="T1350" s="28">
        <f t="shared" si="153"/>
        <v>0</v>
      </c>
    </row>
    <row r="1351" spans="1:20">
      <c r="A1351" s="28" t="str">
        <f t="shared" si="147"/>
        <v>L0141607</v>
      </c>
      <c r="B1351" s="30" t="s">
        <v>2808</v>
      </c>
      <c r="C1351" s="30" t="s">
        <v>2609</v>
      </c>
      <c r="D1351" s="30" t="s">
        <v>2606</v>
      </c>
      <c r="E1351" s="30"/>
      <c r="F1351" s="30"/>
      <c r="G1351" s="35">
        <v>4</v>
      </c>
      <c r="H1351" s="28" t="s">
        <v>3002</v>
      </c>
      <c r="I1351" s="28">
        <v>7</v>
      </c>
      <c r="J1351" s="29"/>
      <c r="K1351" s="29">
        <v>3</v>
      </c>
      <c r="L1351" s="29">
        <v>2</v>
      </c>
      <c r="M1351" s="29">
        <v>2</v>
      </c>
      <c r="N1351" s="29"/>
      <c r="O1351" s="38">
        <f t="shared" si="148"/>
        <v>0</v>
      </c>
      <c r="P1351" s="38">
        <f t="shared" si="149"/>
        <v>12</v>
      </c>
      <c r="Q1351" s="38">
        <f t="shared" si="150"/>
        <v>8</v>
      </c>
      <c r="R1351" s="38">
        <f t="shared" si="151"/>
        <v>8</v>
      </c>
      <c r="S1351" s="38">
        <f t="shared" si="152"/>
        <v>0</v>
      </c>
      <c r="T1351" s="28">
        <f t="shared" si="153"/>
        <v>0</v>
      </c>
    </row>
    <row r="1352" spans="1:20">
      <c r="A1352" s="28" t="str">
        <f t="shared" si="147"/>
        <v>L0200109</v>
      </c>
      <c r="B1352" s="31" t="s">
        <v>2809</v>
      </c>
      <c r="C1352" s="30" t="s">
        <v>2609</v>
      </c>
      <c r="D1352" s="30" t="s">
        <v>2606</v>
      </c>
      <c r="E1352" s="30"/>
      <c r="F1352" s="30"/>
      <c r="G1352" s="35">
        <v>110</v>
      </c>
      <c r="H1352" s="28" t="s">
        <v>3002</v>
      </c>
      <c r="I1352" s="28">
        <v>7</v>
      </c>
      <c r="J1352" s="29"/>
      <c r="K1352" s="29">
        <v>3</v>
      </c>
      <c r="L1352" s="29">
        <v>2</v>
      </c>
      <c r="M1352" s="29">
        <v>2</v>
      </c>
      <c r="N1352" s="29"/>
      <c r="O1352" s="38">
        <f t="shared" si="148"/>
        <v>0</v>
      </c>
      <c r="P1352" s="38">
        <f t="shared" si="149"/>
        <v>330</v>
      </c>
      <c r="Q1352" s="38">
        <f t="shared" si="150"/>
        <v>220</v>
      </c>
      <c r="R1352" s="38">
        <f t="shared" si="151"/>
        <v>220</v>
      </c>
      <c r="S1352" s="38">
        <f t="shared" si="152"/>
        <v>0</v>
      </c>
      <c r="T1352" s="28">
        <f t="shared" si="153"/>
        <v>0</v>
      </c>
    </row>
    <row r="1353" spans="1:20">
      <c r="A1353" s="28" t="str">
        <f t="shared" si="147"/>
        <v>L0448068</v>
      </c>
      <c r="B1353" s="30" t="s">
        <v>2810</v>
      </c>
      <c r="C1353" s="30" t="s">
        <v>2609</v>
      </c>
      <c r="D1353" s="30" t="s">
        <v>2606</v>
      </c>
      <c r="E1353" s="30"/>
      <c r="F1353" s="30"/>
      <c r="G1353" s="35">
        <v>10</v>
      </c>
      <c r="H1353" s="28" t="s">
        <v>3002</v>
      </c>
      <c r="I1353" s="28">
        <v>7</v>
      </c>
      <c r="J1353" s="29"/>
      <c r="K1353" s="29">
        <v>3</v>
      </c>
      <c r="L1353" s="29">
        <v>2</v>
      </c>
      <c r="M1353" s="29">
        <v>2</v>
      </c>
      <c r="N1353" s="29"/>
      <c r="O1353" s="38">
        <f t="shared" si="148"/>
        <v>0</v>
      </c>
      <c r="P1353" s="38">
        <f t="shared" si="149"/>
        <v>30</v>
      </c>
      <c r="Q1353" s="38">
        <f t="shared" si="150"/>
        <v>20</v>
      </c>
      <c r="R1353" s="38">
        <f t="shared" si="151"/>
        <v>20</v>
      </c>
      <c r="S1353" s="38">
        <f t="shared" si="152"/>
        <v>0</v>
      </c>
      <c r="T1353" s="28">
        <f t="shared" si="153"/>
        <v>0</v>
      </c>
    </row>
    <row r="1354" spans="1:20">
      <c r="A1354" s="28" t="str">
        <f t="shared" si="147"/>
        <v>L0386345</v>
      </c>
      <c r="B1354" s="30" t="s">
        <v>2811</v>
      </c>
      <c r="C1354" s="30" t="s">
        <v>2609</v>
      </c>
      <c r="D1354" s="30" t="s">
        <v>2606</v>
      </c>
      <c r="E1354" s="30"/>
      <c r="F1354" s="30"/>
      <c r="G1354" s="35">
        <v>10</v>
      </c>
      <c r="H1354" s="28" t="s">
        <v>3002</v>
      </c>
      <c r="I1354" s="28">
        <v>7</v>
      </c>
      <c r="J1354" s="29"/>
      <c r="K1354" s="29">
        <v>3</v>
      </c>
      <c r="L1354" s="29">
        <v>2</v>
      </c>
      <c r="M1354" s="29">
        <v>2</v>
      </c>
      <c r="N1354" s="29"/>
      <c r="O1354" s="38">
        <f t="shared" si="148"/>
        <v>0</v>
      </c>
      <c r="P1354" s="38">
        <f t="shared" si="149"/>
        <v>30</v>
      </c>
      <c r="Q1354" s="38">
        <f t="shared" si="150"/>
        <v>20</v>
      </c>
      <c r="R1354" s="38">
        <f t="shared" si="151"/>
        <v>20</v>
      </c>
      <c r="S1354" s="38">
        <f t="shared" si="152"/>
        <v>0</v>
      </c>
      <c r="T1354" s="28">
        <f t="shared" si="153"/>
        <v>0</v>
      </c>
    </row>
    <row r="1355" spans="1:20">
      <c r="A1355" s="28" t="str">
        <f t="shared" si="147"/>
        <v>L0016425</v>
      </c>
      <c r="B1355" s="30" t="s">
        <v>2812</v>
      </c>
      <c r="C1355" s="30" t="s">
        <v>2609</v>
      </c>
      <c r="D1355" s="30" t="s">
        <v>2595</v>
      </c>
      <c r="E1355" s="30"/>
      <c r="F1355" s="30"/>
      <c r="G1355" s="35">
        <v>8</v>
      </c>
      <c r="H1355" s="28" t="s">
        <v>3002</v>
      </c>
      <c r="I1355" s="28">
        <v>7</v>
      </c>
      <c r="J1355" s="29"/>
      <c r="K1355" s="29">
        <v>3</v>
      </c>
      <c r="L1355" s="29">
        <v>2</v>
      </c>
      <c r="M1355" s="29">
        <v>2</v>
      </c>
      <c r="N1355" s="29"/>
      <c r="O1355" s="38">
        <f t="shared" si="148"/>
        <v>0</v>
      </c>
      <c r="P1355" s="38">
        <f t="shared" si="149"/>
        <v>24</v>
      </c>
      <c r="Q1355" s="38">
        <f t="shared" si="150"/>
        <v>16</v>
      </c>
      <c r="R1355" s="38">
        <f t="shared" si="151"/>
        <v>16</v>
      </c>
      <c r="S1355" s="38">
        <f t="shared" si="152"/>
        <v>0</v>
      </c>
      <c r="T1355" s="28">
        <f t="shared" si="153"/>
        <v>0</v>
      </c>
    </row>
    <row r="1356" spans="1:20">
      <c r="A1356" s="28" t="str">
        <f t="shared" si="147"/>
        <v>L0494821</v>
      </c>
      <c r="B1356" s="32" t="s">
        <v>2972</v>
      </c>
      <c r="C1356" s="32" t="s">
        <v>2609</v>
      </c>
      <c r="D1356" s="32" t="s">
        <v>2595</v>
      </c>
      <c r="E1356" s="30"/>
      <c r="F1356" s="30" t="s">
        <v>2973</v>
      </c>
      <c r="G1356" s="35">
        <v>2</v>
      </c>
      <c r="H1356" s="28" t="s">
        <v>3002</v>
      </c>
      <c r="I1356" s="28">
        <v>7</v>
      </c>
      <c r="J1356" s="29"/>
      <c r="K1356" s="29">
        <v>3</v>
      </c>
      <c r="L1356" s="29">
        <v>2</v>
      </c>
      <c r="M1356" s="29">
        <v>2</v>
      </c>
      <c r="N1356" s="29"/>
      <c r="O1356" s="38">
        <f t="shared" si="148"/>
        <v>0</v>
      </c>
      <c r="P1356" s="38">
        <f t="shared" si="149"/>
        <v>6</v>
      </c>
      <c r="Q1356" s="38">
        <f t="shared" si="150"/>
        <v>4</v>
      </c>
      <c r="R1356" s="38">
        <f t="shared" si="151"/>
        <v>4</v>
      </c>
      <c r="S1356" s="38">
        <f t="shared" si="152"/>
        <v>0</v>
      </c>
      <c r="T1356" s="28">
        <f t="shared" si="153"/>
        <v>0</v>
      </c>
    </row>
    <row r="1357" spans="1:20">
      <c r="A1357" s="28" t="str">
        <f t="shared" si="147"/>
        <v>L0210699</v>
      </c>
      <c r="B1357" s="30" t="s">
        <v>2974</v>
      </c>
      <c r="C1357" s="30" t="s">
        <v>2609</v>
      </c>
      <c r="D1357" s="30" t="s">
        <v>2595</v>
      </c>
      <c r="E1357" s="30"/>
      <c r="F1357" s="30"/>
      <c r="G1357" s="35">
        <v>4</v>
      </c>
      <c r="H1357" s="28" t="s">
        <v>3002</v>
      </c>
      <c r="I1357" s="28">
        <v>7</v>
      </c>
      <c r="J1357" s="29"/>
      <c r="K1357" s="29">
        <v>3</v>
      </c>
      <c r="L1357" s="29">
        <v>2</v>
      </c>
      <c r="M1357" s="29">
        <v>2</v>
      </c>
      <c r="N1357" s="29"/>
      <c r="O1357" s="38">
        <f t="shared" si="148"/>
        <v>0</v>
      </c>
      <c r="P1357" s="38">
        <f t="shared" si="149"/>
        <v>12</v>
      </c>
      <c r="Q1357" s="38">
        <f t="shared" si="150"/>
        <v>8</v>
      </c>
      <c r="R1357" s="38">
        <f t="shared" si="151"/>
        <v>8</v>
      </c>
      <c r="S1357" s="38">
        <f t="shared" si="152"/>
        <v>0</v>
      </c>
      <c r="T1357" s="28">
        <f t="shared" si="153"/>
        <v>0</v>
      </c>
    </row>
    <row r="1358" spans="1:20">
      <c r="A1358" s="28" t="str">
        <f t="shared" si="147"/>
        <v>L0141446</v>
      </c>
      <c r="B1358" s="30" t="s">
        <v>2975</v>
      </c>
      <c r="C1358" s="30" t="s">
        <v>2609</v>
      </c>
      <c r="D1358" s="30" t="s">
        <v>2595</v>
      </c>
      <c r="E1358" s="30"/>
      <c r="F1358" s="30"/>
      <c r="G1358" s="35">
        <v>6</v>
      </c>
      <c r="H1358" s="28" t="s">
        <v>3002</v>
      </c>
      <c r="I1358" s="28">
        <v>7</v>
      </c>
      <c r="J1358" s="29"/>
      <c r="K1358" s="29">
        <v>3</v>
      </c>
      <c r="L1358" s="29">
        <v>2</v>
      </c>
      <c r="M1358" s="29">
        <v>2</v>
      </c>
      <c r="N1358" s="29"/>
      <c r="O1358" s="38">
        <f t="shared" si="148"/>
        <v>0</v>
      </c>
      <c r="P1358" s="38">
        <f t="shared" si="149"/>
        <v>18</v>
      </c>
      <c r="Q1358" s="38">
        <f t="shared" si="150"/>
        <v>12</v>
      </c>
      <c r="R1358" s="38">
        <f t="shared" si="151"/>
        <v>12</v>
      </c>
      <c r="S1358" s="38">
        <f t="shared" si="152"/>
        <v>0</v>
      </c>
      <c r="T1358" s="28">
        <f t="shared" si="153"/>
        <v>0</v>
      </c>
    </row>
    <row r="1359" spans="1:20">
      <c r="A1359" s="28" t="str">
        <f t="shared" si="147"/>
        <v>L0563396</v>
      </c>
      <c r="B1359" s="31" t="s">
        <v>2976</v>
      </c>
      <c r="C1359" s="31" t="s">
        <v>2609</v>
      </c>
      <c r="D1359" s="31" t="s">
        <v>2606</v>
      </c>
      <c r="E1359" s="30"/>
      <c r="F1359" s="31" t="s">
        <v>2977</v>
      </c>
      <c r="G1359" s="35">
        <v>2</v>
      </c>
      <c r="H1359" s="28" t="s">
        <v>3002</v>
      </c>
      <c r="I1359" s="28">
        <v>7</v>
      </c>
      <c r="J1359" s="29"/>
      <c r="K1359" s="29">
        <v>3</v>
      </c>
      <c r="L1359" s="29">
        <v>2</v>
      </c>
      <c r="M1359" s="29">
        <v>2</v>
      </c>
      <c r="N1359" s="29"/>
      <c r="O1359" s="38">
        <f t="shared" si="148"/>
        <v>0</v>
      </c>
      <c r="P1359" s="38">
        <f t="shared" si="149"/>
        <v>6</v>
      </c>
      <c r="Q1359" s="38">
        <f t="shared" si="150"/>
        <v>4</v>
      </c>
      <c r="R1359" s="38">
        <f t="shared" si="151"/>
        <v>4</v>
      </c>
      <c r="S1359" s="38">
        <f t="shared" si="152"/>
        <v>0</v>
      </c>
      <c r="T1359" s="28">
        <f t="shared" si="153"/>
        <v>0</v>
      </c>
    </row>
    <row r="1360" spans="1:20">
      <c r="A1360" s="28" t="str">
        <f t="shared" si="147"/>
        <v>L0575053</v>
      </c>
      <c r="B1360" s="32" t="s">
        <v>2813</v>
      </c>
      <c r="C1360" s="32" t="s">
        <v>2609</v>
      </c>
      <c r="D1360" s="32" t="s">
        <v>2606</v>
      </c>
      <c r="E1360" s="30"/>
      <c r="F1360" s="30" t="s">
        <v>2814</v>
      </c>
      <c r="G1360" s="35">
        <v>2</v>
      </c>
      <c r="H1360" s="28" t="s">
        <v>3002</v>
      </c>
      <c r="I1360" s="28">
        <v>7</v>
      </c>
      <c r="J1360" s="29"/>
      <c r="K1360" s="29">
        <v>3</v>
      </c>
      <c r="L1360" s="29">
        <v>2</v>
      </c>
      <c r="M1360" s="29">
        <v>2</v>
      </c>
      <c r="N1360" s="29"/>
      <c r="O1360" s="38">
        <f t="shared" si="148"/>
        <v>0</v>
      </c>
      <c r="P1360" s="38">
        <f t="shared" si="149"/>
        <v>6</v>
      </c>
      <c r="Q1360" s="38">
        <f t="shared" si="150"/>
        <v>4</v>
      </c>
      <c r="R1360" s="38">
        <f t="shared" si="151"/>
        <v>4</v>
      </c>
      <c r="S1360" s="38">
        <f t="shared" si="152"/>
        <v>0</v>
      </c>
      <c r="T1360" s="28">
        <f t="shared" si="153"/>
        <v>0</v>
      </c>
    </row>
    <row r="1361" spans="1:20">
      <c r="A1361" s="28" t="str">
        <f t="shared" si="147"/>
        <v>L0014021</v>
      </c>
      <c r="B1361" s="30" t="s">
        <v>2815</v>
      </c>
      <c r="C1361" s="30" t="s">
        <v>2609</v>
      </c>
      <c r="D1361" s="30" t="s">
        <v>2595</v>
      </c>
      <c r="E1361" s="30"/>
      <c r="F1361" s="30"/>
      <c r="G1361" s="35">
        <v>4</v>
      </c>
      <c r="H1361" s="28" t="s">
        <v>3002</v>
      </c>
      <c r="I1361" s="28">
        <v>7</v>
      </c>
      <c r="J1361" s="29"/>
      <c r="K1361" s="29">
        <v>3</v>
      </c>
      <c r="L1361" s="29">
        <v>2</v>
      </c>
      <c r="M1361" s="29">
        <v>2</v>
      </c>
      <c r="N1361" s="29"/>
      <c r="O1361" s="38">
        <f t="shared" si="148"/>
        <v>0</v>
      </c>
      <c r="P1361" s="38">
        <f t="shared" si="149"/>
        <v>12</v>
      </c>
      <c r="Q1361" s="38">
        <f t="shared" si="150"/>
        <v>8</v>
      </c>
      <c r="R1361" s="38">
        <f t="shared" si="151"/>
        <v>8</v>
      </c>
      <c r="S1361" s="38">
        <f t="shared" si="152"/>
        <v>0</v>
      </c>
      <c r="T1361" s="28">
        <f t="shared" si="153"/>
        <v>0</v>
      </c>
    </row>
    <row r="1362" spans="1:20">
      <c r="A1362" s="28" t="str">
        <f t="shared" si="147"/>
        <v>L0575060</v>
      </c>
      <c r="B1362" s="32" t="s">
        <v>2978</v>
      </c>
      <c r="C1362" s="32" t="s">
        <v>2609</v>
      </c>
      <c r="D1362" s="32" t="s">
        <v>2606</v>
      </c>
      <c r="E1362" s="30"/>
      <c r="F1362" s="30" t="s">
        <v>2979</v>
      </c>
      <c r="G1362" s="39">
        <v>2</v>
      </c>
      <c r="H1362" s="28" t="s">
        <v>3002</v>
      </c>
      <c r="I1362" s="28">
        <v>7</v>
      </c>
      <c r="J1362" s="29"/>
      <c r="K1362" s="29">
        <v>3</v>
      </c>
      <c r="L1362" s="29">
        <v>2</v>
      </c>
      <c r="M1362" s="29">
        <v>2</v>
      </c>
      <c r="N1362" s="29"/>
      <c r="O1362" s="38">
        <f t="shared" si="148"/>
        <v>0</v>
      </c>
      <c r="P1362" s="38">
        <f t="shared" si="149"/>
        <v>6</v>
      </c>
      <c r="Q1362" s="38">
        <f t="shared" si="150"/>
        <v>4</v>
      </c>
      <c r="R1362" s="38">
        <f t="shared" si="151"/>
        <v>4</v>
      </c>
      <c r="S1362" s="38">
        <f t="shared" si="152"/>
        <v>0</v>
      </c>
      <c r="T1362" s="28">
        <f t="shared" si="153"/>
        <v>0</v>
      </c>
    </row>
    <row r="1363" spans="1:20">
      <c r="A1363" s="28" t="str">
        <f t="shared" si="147"/>
        <v>L0016425</v>
      </c>
      <c r="B1363" s="30" t="s">
        <v>2812</v>
      </c>
      <c r="C1363" s="30" t="s">
        <v>2609</v>
      </c>
      <c r="D1363" s="30" t="s">
        <v>2595</v>
      </c>
      <c r="E1363" s="30"/>
      <c r="F1363" s="30"/>
      <c r="G1363" s="39">
        <v>10</v>
      </c>
      <c r="H1363" s="28" t="s">
        <v>3002</v>
      </c>
      <c r="I1363" s="28">
        <v>7</v>
      </c>
      <c r="J1363" s="29"/>
      <c r="K1363" s="29">
        <v>3</v>
      </c>
      <c r="L1363" s="29">
        <v>2</v>
      </c>
      <c r="M1363" s="29">
        <v>2</v>
      </c>
      <c r="N1363" s="29"/>
      <c r="O1363" s="38">
        <f t="shared" si="148"/>
        <v>0</v>
      </c>
      <c r="P1363" s="38">
        <f t="shared" si="149"/>
        <v>30</v>
      </c>
      <c r="Q1363" s="38">
        <f t="shared" si="150"/>
        <v>20</v>
      </c>
      <c r="R1363" s="38">
        <f t="shared" si="151"/>
        <v>20</v>
      </c>
      <c r="S1363" s="38">
        <f t="shared" si="152"/>
        <v>0</v>
      </c>
      <c r="T1363" s="28">
        <f t="shared" si="153"/>
        <v>0</v>
      </c>
    </row>
    <row r="1364" spans="1:20">
      <c r="A1364" s="28" t="str">
        <f t="shared" si="147"/>
        <v>L0079883</v>
      </c>
      <c r="B1364" s="30" t="s">
        <v>2980</v>
      </c>
      <c r="C1364" s="30" t="s">
        <v>2609</v>
      </c>
      <c r="D1364" s="30" t="s">
        <v>2606</v>
      </c>
      <c r="E1364" s="30"/>
      <c r="F1364" s="30"/>
      <c r="G1364" s="39">
        <v>4</v>
      </c>
      <c r="H1364" s="28" t="s">
        <v>3002</v>
      </c>
      <c r="I1364" s="28">
        <v>7</v>
      </c>
      <c r="J1364" s="29"/>
      <c r="K1364" s="29">
        <v>3</v>
      </c>
      <c r="L1364" s="29">
        <v>2</v>
      </c>
      <c r="M1364" s="29">
        <v>2</v>
      </c>
      <c r="N1364" s="29"/>
      <c r="O1364" s="38">
        <f t="shared" si="148"/>
        <v>0</v>
      </c>
      <c r="P1364" s="38">
        <f t="shared" si="149"/>
        <v>12</v>
      </c>
      <c r="Q1364" s="38">
        <f t="shared" si="150"/>
        <v>8</v>
      </c>
      <c r="R1364" s="38">
        <f t="shared" si="151"/>
        <v>8</v>
      </c>
      <c r="S1364" s="38">
        <f t="shared" si="152"/>
        <v>0</v>
      </c>
      <c r="T1364" s="28">
        <f t="shared" si="153"/>
        <v>0</v>
      </c>
    </row>
    <row r="1365" spans="1:20">
      <c r="A1365" s="28" t="str">
        <f t="shared" si="147"/>
        <v>L0014021</v>
      </c>
      <c r="B1365" s="30" t="s">
        <v>2815</v>
      </c>
      <c r="C1365" s="30" t="s">
        <v>2609</v>
      </c>
      <c r="D1365" s="30" t="s">
        <v>2595</v>
      </c>
      <c r="E1365" s="30"/>
      <c r="F1365" s="30"/>
      <c r="G1365" s="39">
        <v>4</v>
      </c>
      <c r="H1365" s="28" t="s">
        <v>3002</v>
      </c>
      <c r="I1365" s="28">
        <v>7</v>
      </c>
      <c r="J1365" s="29"/>
      <c r="K1365" s="29">
        <v>3</v>
      </c>
      <c r="L1365" s="29">
        <v>2</v>
      </c>
      <c r="M1365" s="29">
        <v>2</v>
      </c>
      <c r="N1365" s="29"/>
      <c r="O1365" s="38">
        <f t="shared" si="148"/>
        <v>0</v>
      </c>
      <c r="P1365" s="38">
        <f t="shared" si="149"/>
        <v>12</v>
      </c>
      <c r="Q1365" s="38">
        <f t="shared" si="150"/>
        <v>8</v>
      </c>
      <c r="R1365" s="38">
        <f t="shared" si="151"/>
        <v>8</v>
      </c>
      <c r="S1365" s="38">
        <f t="shared" si="152"/>
        <v>0</v>
      </c>
      <c r="T1365" s="28">
        <f t="shared" si="153"/>
        <v>0</v>
      </c>
    </row>
    <row r="1366" spans="1:20">
      <c r="A1366" s="28" t="str">
        <f t="shared" si="147"/>
        <v>L0563393</v>
      </c>
      <c r="B1366" s="30" t="s">
        <v>2981</v>
      </c>
      <c r="C1366" s="30" t="s">
        <v>2609</v>
      </c>
      <c r="D1366" s="30" t="s">
        <v>2606</v>
      </c>
      <c r="E1366" s="30"/>
      <c r="F1366" s="31" t="s">
        <v>2982</v>
      </c>
      <c r="G1366" s="39">
        <v>4</v>
      </c>
      <c r="H1366" s="28" t="s">
        <v>3002</v>
      </c>
      <c r="I1366" s="28">
        <v>7</v>
      </c>
      <c r="J1366" s="29"/>
      <c r="K1366" s="29">
        <v>3</v>
      </c>
      <c r="L1366" s="29">
        <v>2</v>
      </c>
      <c r="M1366" s="29">
        <v>2</v>
      </c>
      <c r="N1366" s="29"/>
      <c r="O1366" s="38">
        <f t="shared" si="148"/>
        <v>0</v>
      </c>
      <c r="P1366" s="38">
        <f t="shared" si="149"/>
        <v>12</v>
      </c>
      <c r="Q1366" s="38">
        <f t="shared" si="150"/>
        <v>8</v>
      </c>
      <c r="R1366" s="38">
        <f t="shared" si="151"/>
        <v>8</v>
      </c>
      <c r="S1366" s="38">
        <f t="shared" si="152"/>
        <v>0</v>
      </c>
      <c r="T1366" s="28">
        <f t="shared" si="153"/>
        <v>0</v>
      </c>
    </row>
    <row r="1367" spans="1:20">
      <c r="A1367" s="28" t="str">
        <f t="shared" si="147"/>
        <v>L0563394</v>
      </c>
      <c r="B1367" s="30" t="s">
        <v>2983</v>
      </c>
      <c r="C1367" s="30" t="s">
        <v>2609</v>
      </c>
      <c r="D1367" s="30" t="s">
        <v>2606</v>
      </c>
      <c r="E1367" s="30"/>
      <c r="F1367" s="31" t="s">
        <v>2984</v>
      </c>
      <c r="G1367" s="39">
        <v>2</v>
      </c>
      <c r="H1367" s="28" t="s">
        <v>3002</v>
      </c>
      <c r="I1367" s="28">
        <v>7</v>
      </c>
      <c r="J1367" s="29"/>
      <c r="K1367" s="29">
        <v>3</v>
      </c>
      <c r="L1367" s="29">
        <v>2</v>
      </c>
      <c r="M1367" s="29">
        <v>2</v>
      </c>
      <c r="N1367" s="29"/>
      <c r="O1367" s="38">
        <f t="shared" si="148"/>
        <v>0</v>
      </c>
      <c r="P1367" s="38">
        <f t="shared" si="149"/>
        <v>6</v>
      </c>
      <c r="Q1367" s="38">
        <f t="shared" si="150"/>
        <v>4</v>
      </c>
      <c r="R1367" s="38">
        <f t="shared" si="151"/>
        <v>4</v>
      </c>
      <c r="S1367" s="38">
        <f t="shared" si="152"/>
        <v>0</v>
      </c>
      <c r="T1367" s="28">
        <f t="shared" si="153"/>
        <v>0</v>
      </c>
    </row>
    <row r="1368" spans="1:20">
      <c r="A1368" s="28" t="str">
        <f t="shared" si="147"/>
        <v>L0575056</v>
      </c>
      <c r="B1368" s="32" t="s">
        <v>3054</v>
      </c>
      <c r="C1368" s="32" t="s">
        <v>2609</v>
      </c>
      <c r="D1368" s="32" t="s">
        <v>2606</v>
      </c>
      <c r="E1368" s="30"/>
      <c r="F1368" s="30" t="s">
        <v>3055</v>
      </c>
      <c r="G1368" s="35">
        <v>2</v>
      </c>
      <c r="H1368" s="28" t="s">
        <v>3002</v>
      </c>
      <c r="I1368" s="28">
        <v>7</v>
      </c>
      <c r="J1368" s="29"/>
      <c r="K1368" s="29">
        <v>3</v>
      </c>
      <c r="L1368" s="29">
        <v>2</v>
      </c>
      <c r="M1368" s="29">
        <v>2</v>
      </c>
      <c r="N1368" s="29"/>
      <c r="O1368" s="38">
        <f t="shared" si="148"/>
        <v>0</v>
      </c>
      <c r="P1368" s="38">
        <f t="shared" si="149"/>
        <v>6</v>
      </c>
      <c r="Q1368" s="38">
        <f t="shared" si="150"/>
        <v>4</v>
      </c>
      <c r="R1368" s="38">
        <f t="shared" si="151"/>
        <v>4</v>
      </c>
      <c r="S1368" s="38">
        <f t="shared" si="152"/>
        <v>0</v>
      </c>
      <c r="T1368" s="28">
        <f t="shared" si="153"/>
        <v>0</v>
      </c>
    </row>
    <row r="1369" spans="1:20">
      <c r="A1369" s="28" t="str">
        <f t="shared" si="147"/>
        <v>L0318799</v>
      </c>
      <c r="B1369" s="30" t="s">
        <v>3056</v>
      </c>
      <c r="C1369" s="30" t="s">
        <v>2609</v>
      </c>
      <c r="D1369" s="30" t="s">
        <v>2606</v>
      </c>
      <c r="E1369" s="30"/>
      <c r="F1369" s="30"/>
      <c r="G1369" s="35">
        <v>8</v>
      </c>
      <c r="H1369" s="28" t="s">
        <v>3002</v>
      </c>
      <c r="I1369" s="28">
        <v>7</v>
      </c>
      <c r="J1369" s="29"/>
      <c r="K1369" s="29">
        <v>3</v>
      </c>
      <c r="L1369" s="29">
        <v>2</v>
      </c>
      <c r="M1369" s="29">
        <v>2</v>
      </c>
      <c r="N1369" s="29"/>
      <c r="O1369" s="38">
        <f t="shared" si="148"/>
        <v>0</v>
      </c>
      <c r="P1369" s="38">
        <f t="shared" si="149"/>
        <v>24</v>
      </c>
      <c r="Q1369" s="38">
        <f t="shared" si="150"/>
        <v>16</v>
      </c>
      <c r="R1369" s="38">
        <f t="shared" si="151"/>
        <v>16</v>
      </c>
      <c r="S1369" s="38">
        <f t="shared" si="152"/>
        <v>0</v>
      </c>
      <c r="T1369" s="28">
        <f t="shared" si="153"/>
        <v>0</v>
      </c>
    </row>
    <row r="1370" spans="1:20">
      <c r="A1370" s="28" t="str">
        <f t="shared" si="147"/>
        <v>L0182801</v>
      </c>
      <c r="B1370" s="30" t="s">
        <v>3057</v>
      </c>
      <c r="C1370" s="30" t="s">
        <v>2609</v>
      </c>
      <c r="D1370" s="30" t="s">
        <v>2606</v>
      </c>
      <c r="E1370" s="30"/>
      <c r="F1370" s="30"/>
      <c r="G1370" s="35">
        <v>20</v>
      </c>
      <c r="H1370" s="28" t="s">
        <v>3002</v>
      </c>
      <c r="I1370" s="28">
        <v>7</v>
      </c>
      <c r="J1370" s="29"/>
      <c r="K1370" s="29">
        <v>3</v>
      </c>
      <c r="L1370" s="29">
        <v>2</v>
      </c>
      <c r="M1370" s="29">
        <v>2</v>
      </c>
      <c r="N1370" s="29"/>
      <c r="O1370" s="38">
        <f t="shared" si="148"/>
        <v>0</v>
      </c>
      <c r="P1370" s="38">
        <f t="shared" si="149"/>
        <v>60</v>
      </c>
      <c r="Q1370" s="38">
        <f t="shared" si="150"/>
        <v>40</v>
      </c>
      <c r="R1370" s="38">
        <f t="shared" si="151"/>
        <v>40</v>
      </c>
      <c r="S1370" s="38">
        <f t="shared" si="152"/>
        <v>0</v>
      </c>
      <c r="T1370" s="28">
        <f t="shared" si="153"/>
        <v>0</v>
      </c>
    </row>
    <row r="1371" spans="1:20">
      <c r="A1371" s="28" t="str">
        <f t="shared" si="147"/>
        <v>L0341165</v>
      </c>
      <c r="B1371" s="30" t="s">
        <v>3058</v>
      </c>
      <c r="C1371" s="30" t="s">
        <v>2609</v>
      </c>
      <c r="D1371" s="30" t="s">
        <v>2606</v>
      </c>
      <c r="E1371" s="30"/>
      <c r="F1371" s="30"/>
      <c r="G1371" s="35">
        <v>8</v>
      </c>
      <c r="H1371" s="28" t="s">
        <v>3002</v>
      </c>
      <c r="I1371" s="28">
        <v>7</v>
      </c>
      <c r="J1371" s="29"/>
      <c r="K1371" s="29">
        <v>3</v>
      </c>
      <c r="L1371" s="29">
        <v>2</v>
      </c>
      <c r="M1371" s="29">
        <v>2</v>
      </c>
      <c r="N1371" s="29"/>
      <c r="O1371" s="38">
        <f t="shared" si="148"/>
        <v>0</v>
      </c>
      <c r="P1371" s="38">
        <f t="shared" si="149"/>
        <v>24</v>
      </c>
      <c r="Q1371" s="38">
        <f t="shared" si="150"/>
        <v>16</v>
      </c>
      <c r="R1371" s="38">
        <f t="shared" si="151"/>
        <v>16</v>
      </c>
      <c r="S1371" s="38">
        <f t="shared" si="152"/>
        <v>0</v>
      </c>
      <c r="T1371" s="28">
        <f t="shared" si="153"/>
        <v>0</v>
      </c>
    </row>
    <row r="1372" spans="1:20">
      <c r="A1372" s="28" t="str">
        <f t="shared" si="147"/>
        <v>L0575070</v>
      </c>
      <c r="B1372" s="32" t="s">
        <v>2985</v>
      </c>
      <c r="C1372" s="32" t="s">
        <v>2609</v>
      </c>
      <c r="D1372" s="32" t="s">
        <v>2606</v>
      </c>
      <c r="E1372" s="30"/>
      <c r="F1372" s="30" t="s">
        <v>2986</v>
      </c>
      <c r="G1372" s="35">
        <v>2</v>
      </c>
      <c r="H1372" s="28" t="s">
        <v>3002</v>
      </c>
      <c r="I1372" s="28">
        <v>7</v>
      </c>
      <c r="J1372" s="29"/>
      <c r="K1372" s="29">
        <v>3</v>
      </c>
      <c r="L1372" s="29">
        <v>2</v>
      </c>
      <c r="M1372" s="29">
        <v>2</v>
      </c>
      <c r="N1372" s="29"/>
      <c r="O1372" s="38">
        <f t="shared" si="148"/>
        <v>0</v>
      </c>
      <c r="P1372" s="38">
        <f t="shared" si="149"/>
        <v>6</v>
      </c>
      <c r="Q1372" s="38">
        <f t="shared" si="150"/>
        <v>4</v>
      </c>
      <c r="R1372" s="38">
        <f t="shared" si="151"/>
        <v>4</v>
      </c>
      <c r="S1372" s="38">
        <f t="shared" si="152"/>
        <v>0</v>
      </c>
      <c r="T1372" s="28">
        <f t="shared" si="153"/>
        <v>0</v>
      </c>
    </row>
    <row r="1373" spans="1:20">
      <c r="A1373" s="28" t="str">
        <f t="shared" si="147"/>
        <v>L0016425</v>
      </c>
      <c r="B1373" s="30" t="s">
        <v>2812</v>
      </c>
      <c r="C1373" s="30" t="s">
        <v>2609</v>
      </c>
      <c r="D1373" s="30" t="s">
        <v>2595</v>
      </c>
      <c r="E1373" s="30"/>
      <c r="F1373" s="30"/>
      <c r="G1373" s="35">
        <v>4</v>
      </c>
      <c r="H1373" s="28" t="s">
        <v>3002</v>
      </c>
      <c r="I1373" s="28">
        <v>7</v>
      </c>
      <c r="J1373" s="29"/>
      <c r="K1373" s="29">
        <v>3</v>
      </c>
      <c r="L1373" s="29">
        <v>2</v>
      </c>
      <c r="M1373" s="29">
        <v>2</v>
      </c>
      <c r="N1373" s="29"/>
      <c r="O1373" s="38">
        <f t="shared" si="148"/>
        <v>0</v>
      </c>
      <c r="P1373" s="38">
        <f t="shared" si="149"/>
        <v>12</v>
      </c>
      <c r="Q1373" s="38">
        <f t="shared" si="150"/>
        <v>8</v>
      </c>
      <c r="R1373" s="38">
        <f t="shared" si="151"/>
        <v>8</v>
      </c>
      <c r="S1373" s="38">
        <f t="shared" si="152"/>
        <v>0</v>
      </c>
      <c r="T1373" s="28">
        <f t="shared" si="153"/>
        <v>0</v>
      </c>
    </row>
    <row r="1374" spans="1:20">
      <c r="A1374" s="28" t="str">
        <f t="shared" si="147"/>
        <v>L0575080</v>
      </c>
      <c r="B1374" s="32" t="s">
        <v>2816</v>
      </c>
      <c r="C1374" s="32" t="s">
        <v>2594</v>
      </c>
      <c r="D1374" s="32" t="s">
        <v>2606</v>
      </c>
      <c r="E1374" s="30"/>
      <c r="F1374" s="30" t="s">
        <v>2817</v>
      </c>
      <c r="G1374" s="35">
        <v>1</v>
      </c>
      <c r="H1374" s="28" t="s">
        <v>3002</v>
      </c>
      <c r="I1374" s="28">
        <v>7</v>
      </c>
      <c r="J1374" s="29"/>
      <c r="K1374" s="29">
        <v>3</v>
      </c>
      <c r="L1374" s="29">
        <v>2</v>
      </c>
      <c r="M1374" s="29">
        <v>2</v>
      </c>
      <c r="N1374" s="29"/>
      <c r="O1374" s="38">
        <f t="shared" si="148"/>
        <v>0</v>
      </c>
      <c r="P1374" s="38">
        <f t="shared" si="149"/>
        <v>3</v>
      </c>
      <c r="Q1374" s="38">
        <f t="shared" si="150"/>
        <v>2</v>
      </c>
      <c r="R1374" s="38">
        <f t="shared" si="151"/>
        <v>2</v>
      </c>
      <c r="S1374" s="38">
        <f t="shared" si="152"/>
        <v>0</v>
      </c>
      <c r="T1374" s="28">
        <f t="shared" si="153"/>
        <v>0</v>
      </c>
    </row>
    <row r="1375" spans="1:20">
      <c r="A1375" s="28" t="str">
        <f t="shared" si="147"/>
        <v>L0129543</v>
      </c>
      <c r="B1375" s="30" t="s">
        <v>2818</v>
      </c>
      <c r="C1375" s="30" t="s">
        <v>2609</v>
      </c>
      <c r="D1375" s="30" t="s">
        <v>2606</v>
      </c>
      <c r="E1375" s="30"/>
      <c r="F1375" s="30"/>
      <c r="G1375" s="35">
        <v>8</v>
      </c>
      <c r="H1375" s="28" t="s">
        <v>3002</v>
      </c>
      <c r="I1375" s="28">
        <v>7</v>
      </c>
      <c r="J1375" s="29"/>
      <c r="K1375" s="29">
        <v>3</v>
      </c>
      <c r="L1375" s="29">
        <v>2</v>
      </c>
      <c r="M1375" s="29">
        <v>2</v>
      </c>
      <c r="N1375" s="29"/>
      <c r="O1375" s="38">
        <f t="shared" si="148"/>
        <v>0</v>
      </c>
      <c r="P1375" s="38">
        <f t="shared" si="149"/>
        <v>24</v>
      </c>
      <c r="Q1375" s="38">
        <f t="shared" si="150"/>
        <v>16</v>
      </c>
      <c r="R1375" s="38">
        <f t="shared" si="151"/>
        <v>16</v>
      </c>
      <c r="S1375" s="38">
        <f t="shared" si="152"/>
        <v>0</v>
      </c>
      <c r="T1375" s="28">
        <f t="shared" si="153"/>
        <v>0</v>
      </c>
    </row>
    <row r="1376" spans="1:20">
      <c r="A1376" s="28" t="str">
        <f t="shared" si="147"/>
        <v>L0329897</v>
      </c>
      <c r="B1376" s="30" t="s">
        <v>2819</v>
      </c>
      <c r="C1376" s="30" t="s">
        <v>2609</v>
      </c>
      <c r="D1376" s="30" t="s">
        <v>2606</v>
      </c>
      <c r="E1376" s="30"/>
      <c r="F1376" s="30"/>
      <c r="G1376" s="35">
        <v>8</v>
      </c>
      <c r="H1376" s="28" t="s">
        <v>3002</v>
      </c>
      <c r="I1376" s="28">
        <v>7</v>
      </c>
      <c r="J1376" s="29"/>
      <c r="K1376" s="29">
        <v>3</v>
      </c>
      <c r="L1376" s="29">
        <v>2</v>
      </c>
      <c r="M1376" s="29">
        <v>2</v>
      </c>
      <c r="N1376" s="29"/>
      <c r="O1376" s="38">
        <f t="shared" si="148"/>
        <v>0</v>
      </c>
      <c r="P1376" s="38">
        <f t="shared" si="149"/>
        <v>24</v>
      </c>
      <c r="Q1376" s="38">
        <f t="shared" si="150"/>
        <v>16</v>
      </c>
      <c r="R1376" s="38">
        <f t="shared" si="151"/>
        <v>16</v>
      </c>
      <c r="S1376" s="38">
        <f t="shared" si="152"/>
        <v>0</v>
      </c>
      <c r="T1376" s="28">
        <f t="shared" si="153"/>
        <v>0</v>
      </c>
    </row>
    <row r="1377" spans="1:20">
      <c r="A1377" s="28" t="str">
        <f t="shared" si="147"/>
        <v>L0016425</v>
      </c>
      <c r="B1377" s="30" t="s">
        <v>2812</v>
      </c>
      <c r="C1377" s="30" t="s">
        <v>2609</v>
      </c>
      <c r="D1377" s="30" t="s">
        <v>2595</v>
      </c>
      <c r="E1377" s="30"/>
      <c r="F1377" s="30"/>
      <c r="G1377" s="35">
        <v>2</v>
      </c>
      <c r="H1377" s="28" t="s">
        <v>3002</v>
      </c>
      <c r="I1377" s="28">
        <v>7</v>
      </c>
      <c r="J1377" s="29"/>
      <c r="K1377" s="29">
        <v>3</v>
      </c>
      <c r="L1377" s="29">
        <v>2</v>
      </c>
      <c r="M1377" s="29">
        <v>2</v>
      </c>
      <c r="N1377" s="29"/>
      <c r="O1377" s="38">
        <f t="shared" si="148"/>
        <v>0</v>
      </c>
      <c r="P1377" s="38">
        <f t="shared" si="149"/>
        <v>6</v>
      </c>
      <c r="Q1377" s="38">
        <f t="shared" si="150"/>
        <v>4</v>
      </c>
      <c r="R1377" s="38">
        <f t="shared" si="151"/>
        <v>4</v>
      </c>
      <c r="S1377" s="38">
        <f t="shared" si="152"/>
        <v>0</v>
      </c>
      <c r="T1377" s="28">
        <f t="shared" si="153"/>
        <v>0</v>
      </c>
    </row>
    <row r="1378" spans="1:20">
      <c r="A1378" s="28" t="str">
        <f t="shared" si="147"/>
        <v>L0316506</v>
      </c>
      <c r="B1378" s="30" t="s">
        <v>2820</v>
      </c>
      <c r="C1378" s="30" t="s">
        <v>2609</v>
      </c>
      <c r="D1378" s="30" t="s">
        <v>2595</v>
      </c>
      <c r="E1378" s="30"/>
      <c r="F1378" s="30"/>
      <c r="G1378" s="35">
        <v>4</v>
      </c>
      <c r="H1378" s="28" t="s">
        <v>3002</v>
      </c>
      <c r="I1378" s="28">
        <v>7</v>
      </c>
      <c r="J1378" s="29"/>
      <c r="K1378" s="29">
        <v>3</v>
      </c>
      <c r="L1378" s="29">
        <v>2</v>
      </c>
      <c r="M1378" s="29">
        <v>2</v>
      </c>
      <c r="N1378" s="29"/>
      <c r="O1378" s="38">
        <f t="shared" si="148"/>
        <v>0</v>
      </c>
      <c r="P1378" s="38">
        <f t="shared" si="149"/>
        <v>12</v>
      </c>
      <c r="Q1378" s="38">
        <f t="shared" si="150"/>
        <v>8</v>
      </c>
      <c r="R1378" s="38">
        <f t="shared" si="151"/>
        <v>8</v>
      </c>
      <c r="S1378" s="38">
        <f t="shared" si="152"/>
        <v>0</v>
      </c>
      <c r="T1378" s="28">
        <f t="shared" si="153"/>
        <v>0</v>
      </c>
    </row>
    <row r="1379" spans="1:20">
      <c r="A1379" s="28" t="str">
        <f t="shared" si="147"/>
        <v>L0508726</v>
      </c>
      <c r="B1379" s="31" t="s">
        <v>2821</v>
      </c>
      <c r="C1379" s="31" t="s">
        <v>2609</v>
      </c>
      <c r="D1379" s="31" t="s">
        <v>2606</v>
      </c>
      <c r="E1379" s="30"/>
      <c r="F1379" s="30"/>
      <c r="G1379" s="35">
        <v>6</v>
      </c>
      <c r="H1379" s="28" t="s">
        <v>3002</v>
      </c>
      <c r="I1379" s="28">
        <v>7</v>
      </c>
      <c r="J1379" s="29"/>
      <c r="K1379" s="29">
        <v>3</v>
      </c>
      <c r="L1379" s="29">
        <v>2</v>
      </c>
      <c r="M1379" s="29">
        <v>2</v>
      </c>
      <c r="N1379" s="29"/>
      <c r="O1379" s="38">
        <f t="shared" si="148"/>
        <v>0</v>
      </c>
      <c r="P1379" s="38">
        <f t="shared" si="149"/>
        <v>18</v>
      </c>
      <c r="Q1379" s="38">
        <f t="shared" si="150"/>
        <v>12</v>
      </c>
      <c r="R1379" s="38">
        <f t="shared" si="151"/>
        <v>12</v>
      </c>
      <c r="S1379" s="38">
        <f t="shared" si="152"/>
        <v>0</v>
      </c>
      <c r="T1379" s="28">
        <f t="shared" si="153"/>
        <v>0</v>
      </c>
    </row>
    <row r="1380" spans="1:20">
      <c r="A1380" s="28" t="str">
        <f t="shared" si="147"/>
        <v>L0010009</v>
      </c>
      <c r="B1380" s="30" t="s">
        <v>2803</v>
      </c>
      <c r="C1380" s="30" t="s">
        <v>2609</v>
      </c>
      <c r="D1380" s="30" t="s">
        <v>2595</v>
      </c>
      <c r="E1380" s="30"/>
      <c r="F1380" s="30"/>
      <c r="G1380" s="35">
        <v>2</v>
      </c>
      <c r="H1380" s="28" t="s">
        <v>3002</v>
      </c>
      <c r="I1380" s="28">
        <v>7</v>
      </c>
      <c r="J1380" s="29"/>
      <c r="K1380" s="29">
        <v>3</v>
      </c>
      <c r="L1380" s="29">
        <v>2</v>
      </c>
      <c r="M1380" s="29">
        <v>2</v>
      </c>
      <c r="N1380" s="29"/>
      <c r="O1380" s="38">
        <f t="shared" si="148"/>
        <v>0</v>
      </c>
      <c r="P1380" s="38">
        <f t="shared" si="149"/>
        <v>6</v>
      </c>
      <c r="Q1380" s="38">
        <f t="shared" si="150"/>
        <v>4</v>
      </c>
      <c r="R1380" s="38">
        <f t="shared" si="151"/>
        <v>4</v>
      </c>
      <c r="S1380" s="38">
        <f t="shared" si="152"/>
        <v>0</v>
      </c>
      <c r="T1380" s="28">
        <f t="shared" si="153"/>
        <v>0</v>
      </c>
    </row>
    <row r="1381" spans="1:20">
      <c r="A1381" s="28" t="str">
        <f t="shared" si="147"/>
        <v>L0335255</v>
      </c>
      <c r="B1381" s="30" t="s">
        <v>2822</v>
      </c>
      <c r="C1381" s="30" t="s">
        <v>2609</v>
      </c>
      <c r="D1381" s="30" t="s">
        <v>2606</v>
      </c>
      <c r="E1381" s="30"/>
      <c r="F1381" s="30"/>
      <c r="G1381" s="35">
        <v>4</v>
      </c>
      <c r="H1381" s="28" t="s">
        <v>3002</v>
      </c>
      <c r="I1381" s="28">
        <v>7</v>
      </c>
      <c r="J1381" s="29"/>
      <c r="K1381" s="29">
        <v>3</v>
      </c>
      <c r="L1381" s="29">
        <v>2</v>
      </c>
      <c r="M1381" s="29">
        <v>2</v>
      </c>
      <c r="N1381" s="29"/>
      <c r="O1381" s="38">
        <f t="shared" si="148"/>
        <v>0</v>
      </c>
      <c r="P1381" s="38">
        <f t="shared" si="149"/>
        <v>12</v>
      </c>
      <c r="Q1381" s="38">
        <f t="shared" si="150"/>
        <v>8</v>
      </c>
      <c r="R1381" s="38">
        <f t="shared" si="151"/>
        <v>8</v>
      </c>
      <c r="S1381" s="38">
        <f t="shared" si="152"/>
        <v>0</v>
      </c>
      <c r="T1381" s="28">
        <f t="shared" si="153"/>
        <v>0</v>
      </c>
    </row>
    <row r="1382" spans="1:20">
      <c r="A1382" s="28" t="str">
        <f t="shared" si="147"/>
        <v>L0200109</v>
      </c>
      <c r="B1382" s="31" t="s">
        <v>2809</v>
      </c>
      <c r="C1382" s="30" t="s">
        <v>2609</v>
      </c>
      <c r="D1382" s="30" t="s">
        <v>2606</v>
      </c>
      <c r="E1382" s="30"/>
      <c r="F1382" s="30"/>
      <c r="G1382" s="35">
        <v>160</v>
      </c>
      <c r="H1382" s="28" t="s">
        <v>3002</v>
      </c>
      <c r="I1382" s="28">
        <v>7</v>
      </c>
      <c r="J1382" s="29"/>
      <c r="K1382" s="29">
        <v>3</v>
      </c>
      <c r="L1382" s="29">
        <v>2</v>
      </c>
      <c r="M1382" s="29">
        <v>2</v>
      </c>
      <c r="N1382" s="29"/>
      <c r="O1382" s="38">
        <f t="shared" si="148"/>
        <v>0</v>
      </c>
      <c r="P1382" s="38">
        <f t="shared" si="149"/>
        <v>480</v>
      </c>
      <c r="Q1382" s="38">
        <f t="shared" si="150"/>
        <v>320</v>
      </c>
      <c r="R1382" s="38">
        <f t="shared" si="151"/>
        <v>320</v>
      </c>
      <c r="S1382" s="38">
        <f t="shared" si="152"/>
        <v>0</v>
      </c>
      <c r="T1382" s="28">
        <f t="shared" si="153"/>
        <v>0</v>
      </c>
    </row>
    <row r="1383" spans="1:20">
      <c r="A1383" s="28" t="str">
        <f t="shared" si="147"/>
        <v>L0494817</v>
      </c>
      <c r="B1383" s="32" t="s">
        <v>2987</v>
      </c>
      <c r="C1383" s="32" t="s">
        <v>2609</v>
      </c>
      <c r="D1383" s="32" t="s">
        <v>2624</v>
      </c>
      <c r="E1383" s="30"/>
      <c r="F1383" s="30" t="s">
        <v>2988</v>
      </c>
      <c r="G1383" s="35">
        <v>1</v>
      </c>
      <c r="H1383" s="28" t="s">
        <v>3002</v>
      </c>
      <c r="I1383" s="28">
        <v>7</v>
      </c>
      <c r="J1383" s="29"/>
      <c r="K1383" s="29">
        <v>3</v>
      </c>
      <c r="L1383" s="29">
        <v>2</v>
      </c>
      <c r="M1383" s="29">
        <v>2</v>
      </c>
      <c r="N1383" s="29"/>
      <c r="O1383" s="38">
        <f t="shared" si="148"/>
        <v>0</v>
      </c>
      <c r="P1383" s="38">
        <f t="shared" si="149"/>
        <v>3</v>
      </c>
      <c r="Q1383" s="38">
        <f t="shared" si="150"/>
        <v>2</v>
      </c>
      <c r="R1383" s="38">
        <f t="shared" si="151"/>
        <v>2</v>
      </c>
      <c r="S1383" s="38">
        <f t="shared" si="152"/>
        <v>0</v>
      </c>
      <c r="T1383" s="28">
        <f t="shared" si="153"/>
        <v>0</v>
      </c>
    </row>
    <row r="1384" spans="1:20">
      <c r="A1384" s="28" t="str">
        <f t="shared" si="147"/>
        <v>L0386345</v>
      </c>
      <c r="B1384" s="30" t="s">
        <v>2811</v>
      </c>
      <c r="C1384" s="30" t="s">
        <v>2609</v>
      </c>
      <c r="D1384" s="30" t="s">
        <v>2606</v>
      </c>
      <c r="E1384" s="30"/>
      <c r="F1384" s="30"/>
      <c r="G1384" s="35">
        <v>4</v>
      </c>
      <c r="H1384" s="28" t="s">
        <v>3002</v>
      </c>
      <c r="I1384" s="28">
        <v>7</v>
      </c>
      <c r="J1384" s="29"/>
      <c r="K1384" s="29">
        <v>3</v>
      </c>
      <c r="L1384" s="29">
        <v>2</v>
      </c>
      <c r="M1384" s="29">
        <v>2</v>
      </c>
      <c r="N1384" s="29"/>
      <c r="O1384" s="38">
        <f t="shared" si="148"/>
        <v>0</v>
      </c>
      <c r="P1384" s="38">
        <f t="shared" si="149"/>
        <v>12</v>
      </c>
      <c r="Q1384" s="38">
        <f t="shared" si="150"/>
        <v>8</v>
      </c>
      <c r="R1384" s="38">
        <f t="shared" si="151"/>
        <v>8</v>
      </c>
      <c r="S1384" s="38">
        <f t="shared" si="152"/>
        <v>0</v>
      </c>
      <c r="T1384" s="28">
        <f t="shared" si="153"/>
        <v>0</v>
      </c>
    </row>
    <row r="1385" spans="1:20">
      <c r="A1385" s="28" t="str">
        <f t="shared" si="147"/>
        <v>L0179636</v>
      </c>
      <c r="B1385" s="30" t="s">
        <v>2989</v>
      </c>
      <c r="C1385" s="30" t="s">
        <v>2609</v>
      </c>
      <c r="D1385" s="30" t="s">
        <v>2595</v>
      </c>
      <c r="E1385" s="30"/>
      <c r="F1385" s="30"/>
      <c r="G1385" s="35">
        <v>4</v>
      </c>
      <c r="H1385" s="28" t="s">
        <v>3002</v>
      </c>
      <c r="I1385" s="28">
        <v>7</v>
      </c>
      <c r="J1385" s="29"/>
      <c r="K1385" s="29">
        <v>3</v>
      </c>
      <c r="L1385" s="29">
        <v>2</v>
      </c>
      <c r="M1385" s="29">
        <v>2</v>
      </c>
      <c r="N1385" s="29"/>
      <c r="O1385" s="38">
        <f t="shared" si="148"/>
        <v>0</v>
      </c>
      <c r="P1385" s="38">
        <f t="shared" si="149"/>
        <v>12</v>
      </c>
      <c r="Q1385" s="38">
        <f t="shared" si="150"/>
        <v>8</v>
      </c>
      <c r="R1385" s="38">
        <f t="shared" si="151"/>
        <v>8</v>
      </c>
      <c r="S1385" s="38">
        <f t="shared" si="152"/>
        <v>0</v>
      </c>
      <c r="T1385" s="28">
        <f t="shared" si="153"/>
        <v>0</v>
      </c>
    </row>
    <row r="1386" spans="1:20">
      <c r="A1386" s="28" t="str">
        <f t="shared" si="147"/>
        <v>L0179636</v>
      </c>
      <c r="B1386" s="30" t="s">
        <v>2989</v>
      </c>
      <c r="C1386" s="30" t="s">
        <v>2609</v>
      </c>
      <c r="D1386" s="30" t="s">
        <v>2595</v>
      </c>
      <c r="E1386" s="30"/>
      <c r="F1386" s="30"/>
      <c r="G1386" s="35">
        <v>4</v>
      </c>
      <c r="H1386" s="28" t="s">
        <v>3002</v>
      </c>
      <c r="I1386" s="28">
        <v>7</v>
      </c>
      <c r="J1386" s="29"/>
      <c r="K1386" s="29">
        <v>3</v>
      </c>
      <c r="L1386" s="29">
        <v>2</v>
      </c>
      <c r="M1386" s="29">
        <v>2</v>
      </c>
      <c r="N1386" s="29"/>
      <c r="O1386" s="38">
        <f t="shared" si="148"/>
        <v>0</v>
      </c>
      <c r="P1386" s="38">
        <f t="shared" si="149"/>
        <v>12</v>
      </c>
      <c r="Q1386" s="38">
        <f t="shared" si="150"/>
        <v>8</v>
      </c>
      <c r="R1386" s="38">
        <f t="shared" si="151"/>
        <v>8</v>
      </c>
      <c r="S1386" s="38">
        <f t="shared" si="152"/>
        <v>0</v>
      </c>
      <c r="T1386" s="28">
        <f t="shared" si="153"/>
        <v>0</v>
      </c>
    </row>
    <row r="1387" spans="1:20">
      <c r="A1387" s="28" t="str">
        <f t="shared" si="147"/>
        <v>L0010009</v>
      </c>
      <c r="B1387" s="30" t="s">
        <v>2803</v>
      </c>
      <c r="C1387" s="30" t="s">
        <v>2609</v>
      </c>
      <c r="D1387" s="30" t="s">
        <v>2595</v>
      </c>
      <c r="E1387" s="30"/>
      <c r="F1387" s="30"/>
      <c r="G1387" s="35">
        <v>2</v>
      </c>
      <c r="H1387" s="28" t="s">
        <v>3002</v>
      </c>
      <c r="I1387" s="28">
        <v>7</v>
      </c>
      <c r="J1387" s="29"/>
      <c r="K1387" s="29">
        <v>3</v>
      </c>
      <c r="L1387" s="29">
        <v>2</v>
      </c>
      <c r="M1387" s="29">
        <v>2</v>
      </c>
      <c r="N1387" s="29"/>
      <c r="O1387" s="38">
        <f t="shared" si="148"/>
        <v>0</v>
      </c>
      <c r="P1387" s="38">
        <f t="shared" si="149"/>
        <v>6</v>
      </c>
      <c r="Q1387" s="38">
        <f t="shared" si="150"/>
        <v>4</v>
      </c>
      <c r="R1387" s="38">
        <f t="shared" si="151"/>
        <v>4</v>
      </c>
      <c r="S1387" s="38">
        <f t="shared" si="152"/>
        <v>0</v>
      </c>
      <c r="T1387" s="28">
        <f t="shared" si="153"/>
        <v>0</v>
      </c>
    </row>
    <row r="1388" spans="1:20">
      <c r="A1388" s="28" t="str">
        <f t="shared" si="147"/>
        <v>L0556207</v>
      </c>
      <c r="B1388" s="30" t="s">
        <v>2990</v>
      </c>
      <c r="C1388" s="30" t="s">
        <v>2609</v>
      </c>
      <c r="D1388" s="30" t="s">
        <v>2606</v>
      </c>
      <c r="E1388" s="30"/>
      <c r="F1388" s="30"/>
      <c r="G1388" s="35">
        <v>4</v>
      </c>
      <c r="H1388" s="28" t="s">
        <v>3002</v>
      </c>
      <c r="I1388" s="28">
        <v>7</v>
      </c>
      <c r="J1388" s="29"/>
      <c r="K1388" s="29">
        <v>3</v>
      </c>
      <c r="L1388" s="29">
        <v>2</v>
      </c>
      <c r="M1388" s="29">
        <v>2</v>
      </c>
      <c r="N1388" s="29"/>
      <c r="O1388" s="38">
        <f t="shared" si="148"/>
        <v>0</v>
      </c>
      <c r="P1388" s="38">
        <f t="shared" si="149"/>
        <v>12</v>
      </c>
      <c r="Q1388" s="38">
        <f t="shared" si="150"/>
        <v>8</v>
      </c>
      <c r="R1388" s="38">
        <f t="shared" si="151"/>
        <v>8</v>
      </c>
      <c r="S1388" s="38">
        <f t="shared" si="152"/>
        <v>0</v>
      </c>
      <c r="T1388" s="28">
        <f t="shared" si="153"/>
        <v>0</v>
      </c>
    </row>
    <row r="1389" spans="1:20">
      <c r="A1389" s="28" t="str">
        <f t="shared" si="147"/>
        <v>L0575052</v>
      </c>
      <c r="B1389" s="32" t="s">
        <v>3059</v>
      </c>
      <c r="C1389" s="32" t="s">
        <v>2609</v>
      </c>
      <c r="D1389" s="32" t="s">
        <v>2606</v>
      </c>
      <c r="E1389" s="30"/>
      <c r="F1389" s="30" t="s">
        <v>3060</v>
      </c>
      <c r="G1389" s="35">
        <v>1</v>
      </c>
      <c r="H1389" s="28" t="s">
        <v>3002</v>
      </c>
      <c r="I1389" s="28">
        <v>7</v>
      </c>
      <c r="J1389" s="29"/>
      <c r="K1389" s="29">
        <v>3</v>
      </c>
      <c r="L1389" s="29">
        <v>2</v>
      </c>
      <c r="M1389" s="29">
        <v>2</v>
      </c>
      <c r="N1389" s="29"/>
      <c r="O1389" s="38">
        <f t="shared" si="148"/>
        <v>0</v>
      </c>
      <c r="P1389" s="38">
        <f t="shared" si="149"/>
        <v>3</v>
      </c>
      <c r="Q1389" s="38">
        <f t="shared" si="150"/>
        <v>2</v>
      </c>
      <c r="R1389" s="38">
        <f t="shared" si="151"/>
        <v>2</v>
      </c>
      <c r="S1389" s="38">
        <f t="shared" si="152"/>
        <v>0</v>
      </c>
      <c r="T1389" s="28">
        <f t="shared" si="153"/>
        <v>0</v>
      </c>
    </row>
    <row r="1390" spans="1:20">
      <c r="A1390" s="28" t="str">
        <f t="shared" si="147"/>
        <v/>
      </c>
      <c r="B1390" s="28"/>
      <c r="C1390" s="28"/>
      <c r="D1390" s="28"/>
      <c r="E1390" s="28"/>
      <c r="F1390" s="28"/>
      <c r="G1390" s="28"/>
      <c r="H1390" s="28"/>
      <c r="I1390" s="28"/>
      <c r="J1390" s="29"/>
      <c r="K1390" s="29"/>
      <c r="L1390" s="29"/>
      <c r="M1390" s="29"/>
      <c r="N1390" s="29"/>
      <c r="O1390" s="38">
        <f t="shared" si="148"/>
        <v>0</v>
      </c>
      <c r="P1390" s="38">
        <f t="shared" si="149"/>
        <v>0</v>
      </c>
      <c r="Q1390" s="38">
        <f t="shared" si="150"/>
        <v>0</v>
      </c>
      <c r="R1390" s="38">
        <f t="shared" si="151"/>
        <v>0</v>
      </c>
      <c r="S1390" s="38">
        <f t="shared" si="152"/>
        <v>0</v>
      </c>
      <c r="T1390" s="28">
        <f t="shared" si="153"/>
        <v>0</v>
      </c>
    </row>
    <row r="1391" spans="1:20">
      <c r="A1391" s="28" t="str">
        <f t="shared" si="147"/>
        <v>L0492509SB1</v>
      </c>
      <c r="B1391" s="30" t="s">
        <v>2999</v>
      </c>
      <c r="C1391" s="30" t="s">
        <v>2594</v>
      </c>
      <c r="D1391" s="908" t="s">
        <v>2595</v>
      </c>
      <c r="E1391" s="30" t="s">
        <v>3000</v>
      </c>
      <c r="F1391" s="32" t="s">
        <v>3001</v>
      </c>
      <c r="G1391" s="33">
        <v>1</v>
      </c>
      <c r="H1391" s="28" t="s">
        <v>3061</v>
      </c>
      <c r="I1391" s="28">
        <v>32</v>
      </c>
      <c r="J1391" s="29">
        <v>4</v>
      </c>
      <c r="K1391" s="29">
        <v>5</v>
      </c>
      <c r="L1391" s="29">
        <v>3</v>
      </c>
      <c r="M1391" s="29">
        <v>9</v>
      </c>
      <c r="N1391" s="29">
        <v>11</v>
      </c>
      <c r="O1391" s="38">
        <f t="shared" si="148"/>
        <v>4</v>
      </c>
      <c r="P1391" s="38">
        <f t="shared" si="149"/>
        <v>5</v>
      </c>
      <c r="Q1391" s="38">
        <f t="shared" si="150"/>
        <v>3</v>
      </c>
      <c r="R1391" s="38">
        <f t="shared" si="151"/>
        <v>9</v>
      </c>
      <c r="S1391" s="38">
        <f t="shared" si="152"/>
        <v>11</v>
      </c>
      <c r="T1391" s="28">
        <f t="shared" si="153"/>
        <v>0</v>
      </c>
    </row>
    <row r="1392" spans="1:20">
      <c r="A1392" s="28" t="str">
        <f t="shared" si="147"/>
        <v>L0492511SB1</v>
      </c>
      <c r="B1392" s="30" t="s">
        <v>3003</v>
      </c>
      <c r="C1392" s="30" t="s">
        <v>2594</v>
      </c>
      <c r="D1392" s="908" t="s">
        <v>2595</v>
      </c>
      <c r="E1392" s="30" t="s">
        <v>3000</v>
      </c>
      <c r="F1392" s="32" t="s">
        <v>3004</v>
      </c>
      <c r="G1392" s="33">
        <v>1</v>
      </c>
      <c r="H1392" s="28" t="s">
        <v>3061</v>
      </c>
      <c r="I1392" s="28">
        <v>32</v>
      </c>
      <c r="J1392" s="29">
        <v>4</v>
      </c>
      <c r="K1392" s="29">
        <v>5</v>
      </c>
      <c r="L1392" s="29">
        <v>3</v>
      </c>
      <c r="M1392" s="29">
        <v>9</v>
      </c>
      <c r="N1392" s="29">
        <v>11</v>
      </c>
      <c r="O1392" s="38">
        <f t="shared" si="148"/>
        <v>4</v>
      </c>
      <c r="P1392" s="38">
        <f t="shared" si="149"/>
        <v>5</v>
      </c>
      <c r="Q1392" s="38">
        <f t="shared" si="150"/>
        <v>3</v>
      </c>
      <c r="R1392" s="38">
        <f t="shared" si="151"/>
        <v>9</v>
      </c>
      <c r="S1392" s="38">
        <f t="shared" si="152"/>
        <v>11</v>
      </c>
      <c r="T1392" s="28">
        <f t="shared" si="153"/>
        <v>0</v>
      </c>
    </row>
    <row r="1393" spans="1:20">
      <c r="A1393" s="28" t="str">
        <f t="shared" si="147"/>
        <v>L0567317SB1</v>
      </c>
      <c r="B1393" s="30" t="s">
        <v>3005</v>
      </c>
      <c r="C1393" s="30" t="s">
        <v>2609</v>
      </c>
      <c r="D1393" s="908" t="s">
        <v>2606</v>
      </c>
      <c r="E1393" s="30" t="s">
        <v>3000</v>
      </c>
      <c r="F1393" s="32" t="s">
        <v>3006</v>
      </c>
      <c r="G1393" s="33">
        <v>1</v>
      </c>
      <c r="H1393" s="28" t="s">
        <v>3061</v>
      </c>
      <c r="I1393" s="28">
        <v>32</v>
      </c>
      <c r="J1393" s="29">
        <v>4</v>
      </c>
      <c r="K1393" s="29">
        <v>5</v>
      </c>
      <c r="L1393" s="29">
        <v>3</v>
      </c>
      <c r="M1393" s="29">
        <v>9</v>
      </c>
      <c r="N1393" s="29">
        <v>11</v>
      </c>
      <c r="O1393" s="38">
        <f t="shared" si="148"/>
        <v>4</v>
      </c>
      <c r="P1393" s="38">
        <f t="shared" si="149"/>
        <v>5</v>
      </c>
      <c r="Q1393" s="38">
        <f t="shared" si="150"/>
        <v>3</v>
      </c>
      <c r="R1393" s="38">
        <f t="shared" si="151"/>
        <v>9</v>
      </c>
      <c r="S1393" s="38">
        <f t="shared" si="152"/>
        <v>11</v>
      </c>
      <c r="T1393" s="28">
        <f t="shared" si="153"/>
        <v>0</v>
      </c>
    </row>
    <row r="1394" spans="1:20">
      <c r="A1394" s="28" t="str">
        <f t="shared" si="147"/>
        <v>L0567319SB1</v>
      </c>
      <c r="B1394" s="30" t="s">
        <v>3007</v>
      </c>
      <c r="C1394" s="30" t="s">
        <v>2609</v>
      </c>
      <c r="D1394" s="908" t="s">
        <v>2606</v>
      </c>
      <c r="E1394" s="30" t="s">
        <v>3000</v>
      </c>
      <c r="F1394" s="32" t="s">
        <v>3008</v>
      </c>
      <c r="G1394" s="33">
        <v>1</v>
      </c>
      <c r="H1394" s="28" t="s">
        <v>3061</v>
      </c>
      <c r="I1394" s="28">
        <v>32</v>
      </c>
      <c r="J1394" s="29">
        <v>4</v>
      </c>
      <c r="K1394" s="29">
        <v>5</v>
      </c>
      <c r="L1394" s="29">
        <v>3</v>
      </c>
      <c r="M1394" s="29">
        <v>9</v>
      </c>
      <c r="N1394" s="29">
        <v>11</v>
      </c>
      <c r="O1394" s="38">
        <f t="shared" si="148"/>
        <v>4</v>
      </c>
      <c r="P1394" s="38">
        <f t="shared" si="149"/>
        <v>5</v>
      </c>
      <c r="Q1394" s="38">
        <f t="shared" si="150"/>
        <v>3</v>
      </c>
      <c r="R1394" s="38">
        <f t="shared" si="151"/>
        <v>9</v>
      </c>
      <c r="S1394" s="38">
        <f t="shared" si="152"/>
        <v>11</v>
      </c>
      <c r="T1394" s="28">
        <f t="shared" si="153"/>
        <v>0</v>
      </c>
    </row>
    <row r="1395" spans="1:20">
      <c r="A1395" s="28" t="str">
        <f t="shared" si="147"/>
        <v>L0534286</v>
      </c>
      <c r="B1395" s="30" t="s">
        <v>3009</v>
      </c>
      <c r="C1395" s="32" t="s">
        <v>2609</v>
      </c>
      <c r="D1395" s="909" t="s">
        <v>2595</v>
      </c>
      <c r="E1395" s="30"/>
      <c r="F1395" s="30" t="s">
        <v>3010</v>
      </c>
      <c r="G1395" s="34">
        <v>2</v>
      </c>
      <c r="H1395" s="28" t="s">
        <v>3061</v>
      </c>
      <c r="I1395" s="28">
        <v>32</v>
      </c>
      <c r="J1395" s="29">
        <v>4</v>
      </c>
      <c r="K1395" s="29">
        <v>5</v>
      </c>
      <c r="L1395" s="29">
        <v>3</v>
      </c>
      <c r="M1395" s="29">
        <v>9</v>
      </c>
      <c r="N1395" s="29">
        <v>11</v>
      </c>
      <c r="O1395" s="38">
        <f t="shared" si="148"/>
        <v>8</v>
      </c>
      <c r="P1395" s="38">
        <f t="shared" si="149"/>
        <v>10</v>
      </c>
      <c r="Q1395" s="38">
        <f t="shared" si="150"/>
        <v>6</v>
      </c>
      <c r="R1395" s="38">
        <f t="shared" si="151"/>
        <v>18</v>
      </c>
      <c r="S1395" s="38">
        <f t="shared" si="152"/>
        <v>22</v>
      </c>
      <c r="T1395" s="28">
        <f t="shared" si="153"/>
        <v>0</v>
      </c>
    </row>
    <row r="1396" spans="1:20">
      <c r="A1396" s="28" t="str">
        <f t="shared" si="147"/>
        <v>L0427674</v>
      </c>
      <c r="B1396" s="30" t="s">
        <v>2865</v>
      </c>
      <c r="C1396" s="30" t="s">
        <v>2609</v>
      </c>
      <c r="D1396" s="30" t="s">
        <v>2610</v>
      </c>
      <c r="E1396" s="30"/>
      <c r="F1396" s="30" t="s">
        <v>2866</v>
      </c>
      <c r="G1396" s="34">
        <v>1</v>
      </c>
      <c r="H1396" s="28" t="s">
        <v>3061</v>
      </c>
      <c r="I1396" s="28">
        <v>32</v>
      </c>
      <c r="J1396" s="29">
        <v>4</v>
      </c>
      <c r="K1396" s="29">
        <v>5</v>
      </c>
      <c r="L1396" s="29">
        <v>3</v>
      </c>
      <c r="M1396" s="29">
        <v>9</v>
      </c>
      <c r="N1396" s="29">
        <v>11</v>
      </c>
      <c r="O1396" s="38">
        <f t="shared" si="148"/>
        <v>4</v>
      </c>
      <c r="P1396" s="38">
        <f t="shared" si="149"/>
        <v>5</v>
      </c>
      <c r="Q1396" s="38">
        <f t="shared" si="150"/>
        <v>3</v>
      </c>
      <c r="R1396" s="38">
        <f t="shared" si="151"/>
        <v>9</v>
      </c>
      <c r="S1396" s="38">
        <f t="shared" si="152"/>
        <v>11</v>
      </c>
      <c r="T1396" s="28">
        <f t="shared" si="153"/>
        <v>0</v>
      </c>
    </row>
    <row r="1397" spans="1:20">
      <c r="A1397" s="28" t="str">
        <f t="shared" si="147"/>
        <v>L0427675</v>
      </c>
      <c r="B1397" s="30" t="s">
        <v>2867</v>
      </c>
      <c r="C1397" s="30" t="s">
        <v>2609</v>
      </c>
      <c r="D1397" s="30" t="s">
        <v>2610</v>
      </c>
      <c r="E1397" s="30"/>
      <c r="F1397" s="30" t="s">
        <v>2868</v>
      </c>
      <c r="G1397" s="34">
        <v>1</v>
      </c>
      <c r="H1397" s="28" t="s">
        <v>3061</v>
      </c>
      <c r="I1397" s="28">
        <v>32</v>
      </c>
      <c r="J1397" s="29">
        <v>4</v>
      </c>
      <c r="K1397" s="29">
        <v>5</v>
      </c>
      <c r="L1397" s="29">
        <v>3</v>
      </c>
      <c r="M1397" s="29">
        <v>9</v>
      </c>
      <c r="N1397" s="29">
        <v>11</v>
      </c>
      <c r="O1397" s="38">
        <f t="shared" si="148"/>
        <v>4</v>
      </c>
      <c r="P1397" s="38">
        <f t="shared" si="149"/>
        <v>5</v>
      </c>
      <c r="Q1397" s="38">
        <f t="shared" si="150"/>
        <v>3</v>
      </c>
      <c r="R1397" s="38">
        <f t="shared" si="151"/>
        <v>9</v>
      </c>
      <c r="S1397" s="38">
        <f t="shared" si="152"/>
        <v>11</v>
      </c>
      <c r="T1397" s="28">
        <f t="shared" si="153"/>
        <v>0</v>
      </c>
    </row>
    <row r="1398" spans="1:20">
      <c r="A1398" s="28" t="str">
        <f t="shared" si="147"/>
        <v>L0423088</v>
      </c>
      <c r="B1398" s="30" t="s">
        <v>2614</v>
      </c>
      <c r="C1398" s="30" t="s">
        <v>2609</v>
      </c>
      <c r="D1398" s="30" t="s">
        <v>2606</v>
      </c>
      <c r="E1398" s="30"/>
      <c r="F1398" s="30" t="s">
        <v>2615</v>
      </c>
      <c r="G1398" s="34">
        <v>1</v>
      </c>
      <c r="H1398" s="28" t="s">
        <v>3061</v>
      </c>
      <c r="I1398" s="28">
        <v>32</v>
      </c>
      <c r="J1398" s="29">
        <v>4</v>
      </c>
      <c r="K1398" s="29">
        <v>5</v>
      </c>
      <c r="L1398" s="29">
        <v>3</v>
      </c>
      <c r="M1398" s="29">
        <v>9</v>
      </c>
      <c r="N1398" s="29">
        <v>11</v>
      </c>
      <c r="O1398" s="38">
        <f t="shared" si="148"/>
        <v>4</v>
      </c>
      <c r="P1398" s="38">
        <f t="shared" si="149"/>
        <v>5</v>
      </c>
      <c r="Q1398" s="38">
        <f t="shared" si="150"/>
        <v>3</v>
      </c>
      <c r="R1398" s="38">
        <f t="shared" si="151"/>
        <v>9</v>
      </c>
      <c r="S1398" s="38">
        <f t="shared" si="152"/>
        <v>11</v>
      </c>
      <c r="T1398" s="28">
        <f t="shared" si="153"/>
        <v>0</v>
      </c>
    </row>
    <row r="1399" spans="1:20">
      <c r="A1399" s="28" t="str">
        <f t="shared" si="147"/>
        <v>L0016009</v>
      </c>
      <c r="B1399" s="30" t="s">
        <v>2616</v>
      </c>
      <c r="C1399" s="30" t="s">
        <v>2594</v>
      </c>
      <c r="D1399" s="30" t="s">
        <v>2595</v>
      </c>
      <c r="E1399" s="30"/>
      <c r="F1399" s="30" t="s">
        <v>2617</v>
      </c>
      <c r="G1399" s="34">
        <v>1</v>
      </c>
      <c r="H1399" s="28" t="s">
        <v>3061</v>
      </c>
      <c r="I1399" s="28">
        <v>32</v>
      </c>
      <c r="J1399" s="29">
        <v>4</v>
      </c>
      <c r="K1399" s="29">
        <v>5</v>
      </c>
      <c r="L1399" s="29">
        <v>3</v>
      </c>
      <c r="M1399" s="29">
        <v>9</v>
      </c>
      <c r="N1399" s="29">
        <v>11</v>
      </c>
      <c r="O1399" s="38">
        <f t="shared" si="148"/>
        <v>4</v>
      </c>
      <c r="P1399" s="38">
        <f t="shared" si="149"/>
        <v>5</v>
      </c>
      <c r="Q1399" s="38">
        <f t="shared" si="150"/>
        <v>3</v>
      </c>
      <c r="R1399" s="38">
        <f t="shared" si="151"/>
        <v>9</v>
      </c>
      <c r="S1399" s="38">
        <f t="shared" si="152"/>
        <v>11</v>
      </c>
      <c r="T1399" s="28">
        <f t="shared" si="153"/>
        <v>0</v>
      </c>
    </row>
    <row r="1400" spans="1:20">
      <c r="A1400" s="28" t="str">
        <f t="shared" si="147"/>
        <v>L0517415</v>
      </c>
      <c r="B1400" s="30" t="s">
        <v>2869</v>
      </c>
      <c r="C1400" s="30" t="s">
        <v>2609</v>
      </c>
      <c r="D1400" s="30" t="s">
        <v>2606</v>
      </c>
      <c r="E1400" s="30"/>
      <c r="F1400" s="30" t="s">
        <v>2870</v>
      </c>
      <c r="G1400" s="34">
        <v>2</v>
      </c>
      <c r="H1400" s="28" t="s">
        <v>3061</v>
      </c>
      <c r="I1400" s="28">
        <v>32</v>
      </c>
      <c r="J1400" s="29">
        <v>4</v>
      </c>
      <c r="K1400" s="29">
        <v>5</v>
      </c>
      <c r="L1400" s="29">
        <v>3</v>
      </c>
      <c r="M1400" s="29">
        <v>9</v>
      </c>
      <c r="N1400" s="29">
        <v>11</v>
      </c>
      <c r="O1400" s="38">
        <f t="shared" si="148"/>
        <v>8</v>
      </c>
      <c r="P1400" s="38">
        <f t="shared" si="149"/>
        <v>10</v>
      </c>
      <c r="Q1400" s="38">
        <f t="shared" si="150"/>
        <v>6</v>
      </c>
      <c r="R1400" s="38">
        <f t="shared" si="151"/>
        <v>18</v>
      </c>
      <c r="S1400" s="38">
        <f t="shared" si="152"/>
        <v>22</v>
      </c>
      <c r="T1400" s="28">
        <f t="shared" si="153"/>
        <v>0</v>
      </c>
    </row>
    <row r="1401" spans="1:20">
      <c r="A1401" s="28" t="str">
        <f t="shared" si="147"/>
        <v>L0327447</v>
      </c>
      <c r="B1401" s="30" t="s">
        <v>2871</v>
      </c>
      <c r="C1401" s="30" t="s">
        <v>2609</v>
      </c>
      <c r="D1401" s="30" t="s">
        <v>2606</v>
      </c>
      <c r="E1401" s="30"/>
      <c r="F1401" s="30" t="s">
        <v>2872</v>
      </c>
      <c r="G1401" s="34">
        <v>2</v>
      </c>
      <c r="H1401" s="28" t="s">
        <v>3061</v>
      </c>
      <c r="I1401" s="28">
        <v>32</v>
      </c>
      <c r="J1401" s="29">
        <v>4</v>
      </c>
      <c r="K1401" s="29">
        <v>5</v>
      </c>
      <c r="L1401" s="29">
        <v>3</v>
      </c>
      <c r="M1401" s="29">
        <v>9</v>
      </c>
      <c r="N1401" s="29">
        <v>11</v>
      </c>
      <c r="O1401" s="38">
        <f t="shared" si="148"/>
        <v>8</v>
      </c>
      <c r="P1401" s="38">
        <f t="shared" si="149"/>
        <v>10</v>
      </c>
      <c r="Q1401" s="38">
        <f t="shared" si="150"/>
        <v>6</v>
      </c>
      <c r="R1401" s="38">
        <f t="shared" si="151"/>
        <v>18</v>
      </c>
      <c r="S1401" s="38">
        <f t="shared" si="152"/>
        <v>22</v>
      </c>
      <c r="T1401" s="28">
        <f t="shared" si="153"/>
        <v>0</v>
      </c>
    </row>
    <row r="1402" spans="1:20">
      <c r="A1402" s="28" t="str">
        <f t="shared" si="147"/>
        <v>L0018891</v>
      </c>
      <c r="B1402" s="30" t="s">
        <v>2618</v>
      </c>
      <c r="C1402" s="30" t="s">
        <v>2609</v>
      </c>
      <c r="D1402" s="30" t="s">
        <v>2619</v>
      </c>
      <c r="E1402" s="30" t="s">
        <v>309</v>
      </c>
      <c r="F1402" s="30" t="s">
        <v>2620</v>
      </c>
      <c r="G1402" s="34">
        <v>1</v>
      </c>
      <c r="H1402" s="28" t="s">
        <v>3061</v>
      </c>
      <c r="I1402" s="28">
        <v>32</v>
      </c>
      <c r="J1402" s="29">
        <v>4</v>
      </c>
      <c r="K1402" s="29">
        <v>5</v>
      </c>
      <c r="L1402" s="29">
        <v>3</v>
      </c>
      <c r="M1402" s="29">
        <v>9</v>
      </c>
      <c r="N1402" s="29">
        <v>11</v>
      </c>
      <c r="O1402" s="38">
        <f t="shared" si="148"/>
        <v>4</v>
      </c>
      <c r="P1402" s="38">
        <f t="shared" si="149"/>
        <v>5</v>
      </c>
      <c r="Q1402" s="38">
        <f t="shared" si="150"/>
        <v>3</v>
      </c>
      <c r="R1402" s="38">
        <f t="shared" si="151"/>
        <v>9</v>
      </c>
      <c r="S1402" s="38">
        <f t="shared" si="152"/>
        <v>11</v>
      </c>
      <c r="T1402" s="28">
        <f t="shared" si="153"/>
        <v>0</v>
      </c>
    </row>
    <row r="1403" spans="1:20">
      <c r="A1403" s="28" t="str">
        <f t="shared" si="147"/>
        <v>L0547843PVJ</v>
      </c>
      <c r="B1403" s="30" t="s">
        <v>2621</v>
      </c>
      <c r="C1403" s="30" t="s">
        <v>2609</v>
      </c>
      <c r="D1403" s="30" t="s">
        <v>2606</v>
      </c>
      <c r="E1403" s="30" t="s">
        <v>2596</v>
      </c>
      <c r="F1403" s="32" t="s">
        <v>2622</v>
      </c>
      <c r="G1403" s="34">
        <v>1</v>
      </c>
      <c r="H1403" s="28" t="s">
        <v>3061</v>
      </c>
      <c r="I1403" s="28">
        <v>32</v>
      </c>
      <c r="J1403" s="29">
        <v>4</v>
      </c>
      <c r="K1403" s="29">
        <v>5</v>
      </c>
      <c r="L1403" s="29">
        <v>3</v>
      </c>
      <c r="M1403" s="29">
        <v>9</v>
      </c>
      <c r="N1403" s="29">
        <v>11</v>
      </c>
      <c r="O1403" s="38">
        <f t="shared" si="148"/>
        <v>4</v>
      </c>
      <c r="P1403" s="38">
        <f t="shared" si="149"/>
        <v>5</v>
      </c>
      <c r="Q1403" s="38">
        <f t="shared" si="150"/>
        <v>3</v>
      </c>
      <c r="R1403" s="38">
        <f t="shared" si="151"/>
        <v>9</v>
      </c>
      <c r="S1403" s="38">
        <f t="shared" si="152"/>
        <v>11</v>
      </c>
      <c r="T1403" s="28">
        <f t="shared" si="153"/>
        <v>0</v>
      </c>
    </row>
    <row r="1404" spans="1:20">
      <c r="A1404" s="28" t="str">
        <f t="shared" si="147"/>
        <v>L0375110PVJ</v>
      </c>
      <c r="B1404" s="30" t="s">
        <v>2623</v>
      </c>
      <c r="C1404" s="30" t="s">
        <v>2594</v>
      </c>
      <c r="D1404" s="30" t="s">
        <v>2624</v>
      </c>
      <c r="E1404" s="30" t="s">
        <v>2596</v>
      </c>
      <c r="F1404" s="30" t="s">
        <v>2625</v>
      </c>
      <c r="G1404" s="34">
        <v>1</v>
      </c>
      <c r="H1404" s="28" t="s">
        <v>3061</v>
      </c>
      <c r="I1404" s="28">
        <v>32</v>
      </c>
      <c r="J1404" s="29">
        <v>4</v>
      </c>
      <c r="K1404" s="29">
        <v>5</v>
      </c>
      <c r="L1404" s="29">
        <v>3</v>
      </c>
      <c r="M1404" s="29">
        <v>9</v>
      </c>
      <c r="N1404" s="29">
        <v>11</v>
      </c>
      <c r="O1404" s="38">
        <f t="shared" si="148"/>
        <v>4</v>
      </c>
      <c r="P1404" s="38">
        <f t="shared" si="149"/>
        <v>5</v>
      </c>
      <c r="Q1404" s="38">
        <f t="shared" si="150"/>
        <v>3</v>
      </c>
      <c r="R1404" s="38">
        <f t="shared" si="151"/>
        <v>9</v>
      </c>
      <c r="S1404" s="38">
        <f t="shared" si="152"/>
        <v>11</v>
      </c>
      <c r="T1404" s="28">
        <f t="shared" si="153"/>
        <v>0</v>
      </c>
    </row>
    <row r="1405" spans="1:20">
      <c r="A1405" s="28" t="str">
        <f t="shared" si="147"/>
        <v>L0390960</v>
      </c>
      <c r="B1405" s="30" t="s">
        <v>2626</v>
      </c>
      <c r="C1405" s="30" t="s">
        <v>2609</v>
      </c>
      <c r="D1405" s="30" t="s">
        <v>2619</v>
      </c>
      <c r="E1405" s="30"/>
      <c r="F1405" s="30" t="s">
        <v>2627</v>
      </c>
      <c r="G1405" s="35">
        <v>1</v>
      </c>
      <c r="H1405" s="28" t="s">
        <v>3061</v>
      </c>
      <c r="I1405" s="28">
        <v>32</v>
      </c>
      <c r="J1405" s="29">
        <v>4</v>
      </c>
      <c r="K1405" s="29">
        <v>5</v>
      </c>
      <c r="L1405" s="29">
        <v>3</v>
      </c>
      <c r="M1405" s="29">
        <v>9</v>
      </c>
      <c r="N1405" s="29">
        <v>11</v>
      </c>
      <c r="O1405" s="38">
        <f t="shared" si="148"/>
        <v>4</v>
      </c>
      <c r="P1405" s="38">
        <f t="shared" si="149"/>
        <v>5</v>
      </c>
      <c r="Q1405" s="38">
        <f t="shared" si="150"/>
        <v>3</v>
      </c>
      <c r="R1405" s="38">
        <f t="shared" si="151"/>
        <v>9</v>
      </c>
      <c r="S1405" s="38">
        <f t="shared" si="152"/>
        <v>11</v>
      </c>
      <c r="T1405" s="28">
        <f t="shared" si="153"/>
        <v>0</v>
      </c>
    </row>
    <row r="1406" spans="1:20">
      <c r="A1406" s="28" t="str">
        <f t="shared" si="147"/>
        <v>L0547845PVJ</v>
      </c>
      <c r="B1406" s="30" t="s">
        <v>2628</v>
      </c>
      <c r="C1406" s="30" t="s">
        <v>2609</v>
      </c>
      <c r="D1406" s="30" t="s">
        <v>2606</v>
      </c>
      <c r="E1406" s="30" t="s">
        <v>2596</v>
      </c>
      <c r="F1406" s="32" t="s">
        <v>2629</v>
      </c>
      <c r="G1406" s="35">
        <v>1</v>
      </c>
      <c r="H1406" s="28" t="s">
        <v>3061</v>
      </c>
      <c r="I1406" s="28">
        <v>32</v>
      </c>
      <c r="J1406" s="29">
        <v>4</v>
      </c>
      <c r="K1406" s="29">
        <v>5</v>
      </c>
      <c r="L1406" s="29">
        <v>3</v>
      </c>
      <c r="M1406" s="29">
        <v>9</v>
      </c>
      <c r="N1406" s="29">
        <v>11</v>
      </c>
      <c r="O1406" s="38">
        <f t="shared" si="148"/>
        <v>4</v>
      </c>
      <c r="P1406" s="38">
        <f t="shared" si="149"/>
        <v>5</v>
      </c>
      <c r="Q1406" s="38">
        <f t="shared" si="150"/>
        <v>3</v>
      </c>
      <c r="R1406" s="38">
        <f t="shared" si="151"/>
        <v>9</v>
      </c>
      <c r="S1406" s="38">
        <f t="shared" si="152"/>
        <v>11</v>
      </c>
      <c r="T1406" s="28">
        <f t="shared" si="153"/>
        <v>0</v>
      </c>
    </row>
    <row r="1407" spans="1:20">
      <c r="A1407" s="28" t="str">
        <f t="shared" si="147"/>
        <v>L0375109PVJ</v>
      </c>
      <c r="B1407" s="30" t="s">
        <v>2630</v>
      </c>
      <c r="C1407" s="30" t="s">
        <v>2594</v>
      </c>
      <c r="D1407" s="30" t="s">
        <v>2624</v>
      </c>
      <c r="E1407" s="30" t="s">
        <v>2596</v>
      </c>
      <c r="F1407" s="30" t="s">
        <v>2631</v>
      </c>
      <c r="G1407" s="35">
        <v>1</v>
      </c>
      <c r="H1407" s="28" t="s">
        <v>3061</v>
      </c>
      <c r="I1407" s="28">
        <v>32</v>
      </c>
      <c r="J1407" s="29">
        <v>4</v>
      </c>
      <c r="K1407" s="29">
        <v>5</v>
      </c>
      <c r="L1407" s="29">
        <v>3</v>
      </c>
      <c r="M1407" s="29">
        <v>9</v>
      </c>
      <c r="N1407" s="29">
        <v>11</v>
      </c>
      <c r="O1407" s="38">
        <f t="shared" si="148"/>
        <v>4</v>
      </c>
      <c r="P1407" s="38">
        <f t="shared" si="149"/>
        <v>5</v>
      </c>
      <c r="Q1407" s="38">
        <f t="shared" si="150"/>
        <v>3</v>
      </c>
      <c r="R1407" s="38">
        <f t="shared" si="151"/>
        <v>9</v>
      </c>
      <c r="S1407" s="38">
        <f t="shared" si="152"/>
        <v>11</v>
      </c>
      <c r="T1407" s="28">
        <f t="shared" si="153"/>
        <v>0</v>
      </c>
    </row>
    <row r="1408" spans="1:20">
      <c r="A1408" s="28" t="str">
        <f t="shared" si="147"/>
        <v>L0390957</v>
      </c>
      <c r="B1408" s="30" t="s">
        <v>2632</v>
      </c>
      <c r="C1408" s="30" t="s">
        <v>2609</v>
      </c>
      <c r="D1408" s="30" t="s">
        <v>2619</v>
      </c>
      <c r="E1408" s="30"/>
      <c r="F1408" s="30" t="s">
        <v>2633</v>
      </c>
      <c r="G1408" s="35">
        <v>1</v>
      </c>
      <c r="H1408" s="28" t="s">
        <v>3061</v>
      </c>
      <c r="I1408" s="28">
        <v>32</v>
      </c>
      <c r="J1408" s="29">
        <v>4</v>
      </c>
      <c r="K1408" s="29">
        <v>5</v>
      </c>
      <c r="L1408" s="29">
        <v>3</v>
      </c>
      <c r="M1408" s="29">
        <v>9</v>
      </c>
      <c r="N1408" s="29">
        <v>11</v>
      </c>
      <c r="O1408" s="38">
        <f t="shared" si="148"/>
        <v>4</v>
      </c>
      <c r="P1408" s="38">
        <f t="shared" si="149"/>
        <v>5</v>
      </c>
      <c r="Q1408" s="38">
        <f t="shared" si="150"/>
        <v>3</v>
      </c>
      <c r="R1408" s="38">
        <f t="shared" si="151"/>
        <v>9</v>
      </c>
      <c r="S1408" s="38">
        <f t="shared" si="152"/>
        <v>11</v>
      </c>
      <c r="T1408" s="28">
        <f t="shared" si="153"/>
        <v>0</v>
      </c>
    </row>
    <row r="1409" spans="1:20">
      <c r="A1409" s="28" t="str">
        <f t="shared" si="147"/>
        <v>L0389652</v>
      </c>
      <c r="B1409" s="30" t="s">
        <v>2634</v>
      </c>
      <c r="C1409" s="30" t="s">
        <v>2594</v>
      </c>
      <c r="D1409" s="30" t="s">
        <v>2606</v>
      </c>
      <c r="E1409" s="30"/>
      <c r="F1409" s="30" t="s">
        <v>2635</v>
      </c>
      <c r="G1409" s="34">
        <v>2</v>
      </c>
      <c r="H1409" s="28" t="s">
        <v>3061</v>
      </c>
      <c r="I1409" s="28">
        <v>32</v>
      </c>
      <c r="J1409" s="29">
        <v>4</v>
      </c>
      <c r="K1409" s="29">
        <v>5</v>
      </c>
      <c r="L1409" s="29">
        <v>3</v>
      </c>
      <c r="M1409" s="29">
        <v>9</v>
      </c>
      <c r="N1409" s="29">
        <v>11</v>
      </c>
      <c r="O1409" s="38">
        <f t="shared" si="148"/>
        <v>8</v>
      </c>
      <c r="P1409" s="38">
        <f t="shared" si="149"/>
        <v>10</v>
      </c>
      <c r="Q1409" s="38">
        <f t="shared" si="150"/>
        <v>6</v>
      </c>
      <c r="R1409" s="38">
        <f t="shared" si="151"/>
        <v>18</v>
      </c>
      <c r="S1409" s="38">
        <f t="shared" si="152"/>
        <v>22</v>
      </c>
      <c r="T1409" s="28">
        <f t="shared" si="153"/>
        <v>0</v>
      </c>
    </row>
    <row r="1410" spans="1:20">
      <c r="A1410" s="28" t="str">
        <f t="shared" ref="A1410:A1473" si="154">B1410&amp;E1410</f>
        <v>L0389654</v>
      </c>
      <c r="B1410" s="30" t="s">
        <v>2636</v>
      </c>
      <c r="C1410" s="30" t="s">
        <v>2594</v>
      </c>
      <c r="D1410" s="30" t="s">
        <v>2606</v>
      </c>
      <c r="E1410" s="30"/>
      <c r="F1410" s="30" t="s">
        <v>2637</v>
      </c>
      <c r="G1410" s="34">
        <v>2</v>
      </c>
      <c r="H1410" s="28" t="s">
        <v>3061</v>
      </c>
      <c r="I1410" s="28">
        <v>32</v>
      </c>
      <c r="J1410" s="29">
        <v>4</v>
      </c>
      <c r="K1410" s="29">
        <v>5</v>
      </c>
      <c r="L1410" s="29">
        <v>3</v>
      </c>
      <c r="M1410" s="29">
        <v>9</v>
      </c>
      <c r="N1410" s="29">
        <v>11</v>
      </c>
      <c r="O1410" s="38">
        <f t="shared" si="148"/>
        <v>8</v>
      </c>
      <c r="P1410" s="38">
        <f t="shared" si="149"/>
        <v>10</v>
      </c>
      <c r="Q1410" s="38">
        <f t="shared" si="150"/>
        <v>6</v>
      </c>
      <c r="R1410" s="38">
        <f t="shared" si="151"/>
        <v>18</v>
      </c>
      <c r="S1410" s="38">
        <f t="shared" si="152"/>
        <v>22</v>
      </c>
      <c r="T1410" s="28">
        <f t="shared" si="153"/>
        <v>0</v>
      </c>
    </row>
    <row r="1411" spans="1:20">
      <c r="A1411" s="28" t="str">
        <f t="shared" si="154"/>
        <v>L0375085</v>
      </c>
      <c r="B1411" s="30" t="s">
        <v>2638</v>
      </c>
      <c r="C1411" s="30" t="s">
        <v>2639</v>
      </c>
      <c r="D1411" s="30" t="s">
        <v>2595</v>
      </c>
      <c r="E1411" s="30"/>
      <c r="F1411" s="32" t="s">
        <v>2640</v>
      </c>
      <c r="G1411" s="33">
        <v>4</v>
      </c>
      <c r="H1411" s="28" t="s">
        <v>3061</v>
      </c>
      <c r="I1411" s="28">
        <v>32</v>
      </c>
      <c r="J1411" s="29">
        <v>4</v>
      </c>
      <c r="K1411" s="29">
        <v>5</v>
      </c>
      <c r="L1411" s="29">
        <v>3</v>
      </c>
      <c r="M1411" s="29">
        <v>9</v>
      </c>
      <c r="N1411" s="29">
        <v>11</v>
      </c>
      <c r="O1411" s="38">
        <f t="shared" ref="O1411:O1474" si="155">J1411*G1411</f>
        <v>16</v>
      </c>
      <c r="P1411" s="38">
        <f t="shared" ref="P1411:P1474" si="156">K1411*G1411</f>
        <v>20</v>
      </c>
      <c r="Q1411" s="38">
        <f t="shared" ref="Q1411:Q1474" si="157">L1411*G1411</f>
        <v>12</v>
      </c>
      <c r="R1411" s="38">
        <f t="shared" ref="R1411:R1474" si="158">M1411*G1411</f>
        <v>36</v>
      </c>
      <c r="S1411" s="38">
        <f t="shared" ref="S1411:S1474" si="159">G1411*N1411</f>
        <v>44</v>
      </c>
      <c r="T1411" s="28">
        <f t="shared" ref="T1411:T1474" si="160">I1411-J1411-K1411-L1411-M1411-N1411</f>
        <v>0</v>
      </c>
    </row>
    <row r="1412" spans="1:20">
      <c r="A1412" s="28" t="str">
        <f t="shared" si="154"/>
        <v>L0375084PVJ</v>
      </c>
      <c r="B1412" s="30" t="s">
        <v>2641</v>
      </c>
      <c r="C1412" s="30" t="s">
        <v>2594</v>
      </c>
      <c r="D1412" s="30" t="s">
        <v>2624</v>
      </c>
      <c r="E1412" s="30" t="s">
        <v>2596</v>
      </c>
      <c r="F1412" s="32" t="s">
        <v>2642</v>
      </c>
      <c r="G1412" s="33">
        <v>4</v>
      </c>
      <c r="H1412" s="28" t="s">
        <v>3061</v>
      </c>
      <c r="I1412" s="28">
        <v>32</v>
      </c>
      <c r="J1412" s="29">
        <v>4</v>
      </c>
      <c r="K1412" s="29">
        <v>5</v>
      </c>
      <c r="L1412" s="29">
        <v>3</v>
      </c>
      <c r="M1412" s="29">
        <v>9</v>
      </c>
      <c r="N1412" s="29">
        <v>11</v>
      </c>
      <c r="O1412" s="38">
        <f t="shared" si="155"/>
        <v>16</v>
      </c>
      <c r="P1412" s="38">
        <f t="shared" si="156"/>
        <v>20</v>
      </c>
      <c r="Q1412" s="38">
        <f t="shared" si="157"/>
        <v>12</v>
      </c>
      <c r="R1412" s="38">
        <f t="shared" si="158"/>
        <v>36</v>
      </c>
      <c r="S1412" s="38">
        <f t="shared" si="159"/>
        <v>44</v>
      </c>
      <c r="T1412" s="28">
        <f t="shared" si="160"/>
        <v>0</v>
      </c>
    </row>
    <row r="1413" spans="1:20">
      <c r="A1413" s="28" t="str">
        <f t="shared" si="154"/>
        <v>L0375079PVJ</v>
      </c>
      <c r="B1413" s="30" t="s">
        <v>2643</v>
      </c>
      <c r="C1413" s="30" t="s">
        <v>2594</v>
      </c>
      <c r="D1413" s="30" t="s">
        <v>2606</v>
      </c>
      <c r="E1413" s="30" t="s">
        <v>2596</v>
      </c>
      <c r="F1413" s="30" t="s">
        <v>2644</v>
      </c>
      <c r="G1413" s="34">
        <v>1</v>
      </c>
      <c r="H1413" s="28" t="s">
        <v>3061</v>
      </c>
      <c r="I1413" s="28">
        <v>32</v>
      </c>
      <c r="J1413" s="29">
        <v>4</v>
      </c>
      <c r="K1413" s="29">
        <v>5</v>
      </c>
      <c r="L1413" s="29">
        <v>3</v>
      </c>
      <c r="M1413" s="29">
        <v>9</v>
      </c>
      <c r="N1413" s="29">
        <v>11</v>
      </c>
      <c r="O1413" s="38">
        <f t="shared" si="155"/>
        <v>4</v>
      </c>
      <c r="P1413" s="38">
        <f t="shared" si="156"/>
        <v>5</v>
      </c>
      <c r="Q1413" s="38">
        <f t="shared" si="157"/>
        <v>3</v>
      </c>
      <c r="R1413" s="38">
        <f t="shared" si="158"/>
        <v>9</v>
      </c>
      <c r="S1413" s="38">
        <f t="shared" si="159"/>
        <v>11</v>
      </c>
      <c r="T1413" s="28">
        <f t="shared" si="160"/>
        <v>0</v>
      </c>
    </row>
    <row r="1414" spans="1:20">
      <c r="A1414" s="28" t="str">
        <f t="shared" si="154"/>
        <v>L0375078PVJ</v>
      </c>
      <c r="B1414" s="30" t="s">
        <v>2645</v>
      </c>
      <c r="C1414" s="30" t="s">
        <v>2594</v>
      </c>
      <c r="D1414" s="30" t="s">
        <v>2606</v>
      </c>
      <c r="E1414" s="30" t="s">
        <v>2596</v>
      </c>
      <c r="F1414" s="30" t="s">
        <v>2646</v>
      </c>
      <c r="G1414" s="34">
        <v>1</v>
      </c>
      <c r="H1414" s="28" t="s">
        <v>3061</v>
      </c>
      <c r="I1414" s="28">
        <v>32</v>
      </c>
      <c r="J1414" s="29">
        <v>4</v>
      </c>
      <c r="K1414" s="29">
        <v>5</v>
      </c>
      <c r="L1414" s="29">
        <v>3</v>
      </c>
      <c r="M1414" s="29">
        <v>9</v>
      </c>
      <c r="N1414" s="29">
        <v>11</v>
      </c>
      <c r="O1414" s="38">
        <f t="shared" si="155"/>
        <v>4</v>
      </c>
      <c r="P1414" s="38">
        <f t="shared" si="156"/>
        <v>5</v>
      </c>
      <c r="Q1414" s="38">
        <f t="shared" si="157"/>
        <v>3</v>
      </c>
      <c r="R1414" s="38">
        <f t="shared" si="158"/>
        <v>9</v>
      </c>
      <c r="S1414" s="38">
        <f t="shared" si="159"/>
        <v>11</v>
      </c>
      <c r="T1414" s="28">
        <f t="shared" si="160"/>
        <v>0</v>
      </c>
    </row>
    <row r="1415" spans="1:20">
      <c r="A1415" s="28" t="str">
        <f t="shared" si="154"/>
        <v>L0375077PVJ</v>
      </c>
      <c r="B1415" s="30" t="s">
        <v>2647</v>
      </c>
      <c r="C1415" s="30" t="s">
        <v>2594</v>
      </c>
      <c r="D1415" s="30" t="s">
        <v>2595</v>
      </c>
      <c r="E1415" s="30" t="s">
        <v>2596</v>
      </c>
      <c r="F1415" s="30" t="s">
        <v>2648</v>
      </c>
      <c r="G1415" s="34">
        <v>1</v>
      </c>
      <c r="H1415" s="28" t="s">
        <v>3061</v>
      </c>
      <c r="I1415" s="28">
        <v>32</v>
      </c>
      <c r="J1415" s="29">
        <v>4</v>
      </c>
      <c r="K1415" s="29">
        <v>5</v>
      </c>
      <c r="L1415" s="29">
        <v>3</v>
      </c>
      <c r="M1415" s="29">
        <v>9</v>
      </c>
      <c r="N1415" s="29">
        <v>11</v>
      </c>
      <c r="O1415" s="38">
        <f t="shared" si="155"/>
        <v>4</v>
      </c>
      <c r="P1415" s="38">
        <f t="shared" si="156"/>
        <v>5</v>
      </c>
      <c r="Q1415" s="38">
        <f t="shared" si="157"/>
        <v>3</v>
      </c>
      <c r="R1415" s="38">
        <f t="shared" si="158"/>
        <v>9</v>
      </c>
      <c r="S1415" s="38">
        <f t="shared" si="159"/>
        <v>11</v>
      </c>
      <c r="T1415" s="28">
        <f t="shared" si="160"/>
        <v>0</v>
      </c>
    </row>
    <row r="1416" spans="1:20">
      <c r="A1416" s="28" t="str">
        <f t="shared" si="154"/>
        <v>L0375076PVJ</v>
      </c>
      <c r="B1416" s="30" t="s">
        <v>2649</v>
      </c>
      <c r="C1416" s="30" t="s">
        <v>2594</v>
      </c>
      <c r="D1416" s="30" t="s">
        <v>2595</v>
      </c>
      <c r="E1416" s="30" t="s">
        <v>2596</v>
      </c>
      <c r="F1416" s="30" t="s">
        <v>2650</v>
      </c>
      <c r="G1416" s="34">
        <v>1</v>
      </c>
      <c r="H1416" s="28" t="s">
        <v>3061</v>
      </c>
      <c r="I1416" s="28">
        <v>32</v>
      </c>
      <c r="J1416" s="29">
        <v>4</v>
      </c>
      <c r="K1416" s="29">
        <v>5</v>
      </c>
      <c r="L1416" s="29">
        <v>3</v>
      </c>
      <c r="M1416" s="29">
        <v>9</v>
      </c>
      <c r="N1416" s="29">
        <v>11</v>
      </c>
      <c r="O1416" s="38">
        <f t="shared" si="155"/>
        <v>4</v>
      </c>
      <c r="P1416" s="38">
        <f t="shared" si="156"/>
        <v>5</v>
      </c>
      <c r="Q1416" s="38">
        <f t="shared" si="157"/>
        <v>3</v>
      </c>
      <c r="R1416" s="38">
        <f t="shared" si="158"/>
        <v>9</v>
      </c>
      <c r="S1416" s="38">
        <f t="shared" si="159"/>
        <v>11</v>
      </c>
      <c r="T1416" s="28">
        <f t="shared" si="160"/>
        <v>0</v>
      </c>
    </row>
    <row r="1417" spans="1:20">
      <c r="A1417" s="28" t="str">
        <f t="shared" si="154"/>
        <v>L0433750PVJ</v>
      </c>
      <c r="B1417" s="30" t="s">
        <v>2651</v>
      </c>
      <c r="C1417" s="30" t="s">
        <v>2594</v>
      </c>
      <c r="D1417" s="30" t="s">
        <v>2619</v>
      </c>
      <c r="E1417" s="30" t="s">
        <v>2596</v>
      </c>
      <c r="F1417" s="30" t="s">
        <v>2652</v>
      </c>
      <c r="G1417" s="34">
        <v>1</v>
      </c>
      <c r="H1417" s="28" t="s">
        <v>3061</v>
      </c>
      <c r="I1417" s="28">
        <v>32</v>
      </c>
      <c r="J1417" s="29">
        <v>4</v>
      </c>
      <c r="K1417" s="29">
        <v>5</v>
      </c>
      <c r="L1417" s="29">
        <v>3</v>
      </c>
      <c r="M1417" s="29">
        <v>9</v>
      </c>
      <c r="N1417" s="29">
        <v>11</v>
      </c>
      <c r="O1417" s="38">
        <f t="shared" si="155"/>
        <v>4</v>
      </c>
      <c r="P1417" s="38">
        <f t="shared" si="156"/>
        <v>5</v>
      </c>
      <c r="Q1417" s="38">
        <f t="shared" si="157"/>
        <v>3</v>
      </c>
      <c r="R1417" s="38">
        <f t="shared" si="158"/>
        <v>9</v>
      </c>
      <c r="S1417" s="38">
        <f t="shared" si="159"/>
        <v>11</v>
      </c>
      <c r="T1417" s="28">
        <f t="shared" si="160"/>
        <v>0</v>
      </c>
    </row>
    <row r="1418" spans="1:20">
      <c r="A1418" s="28" t="str">
        <f t="shared" si="154"/>
        <v>L0433757PVJ</v>
      </c>
      <c r="B1418" s="30" t="s">
        <v>2653</v>
      </c>
      <c r="C1418" s="30" t="s">
        <v>2594</v>
      </c>
      <c r="D1418" s="30" t="s">
        <v>2619</v>
      </c>
      <c r="E1418" s="30" t="s">
        <v>2596</v>
      </c>
      <c r="F1418" s="30" t="s">
        <v>2654</v>
      </c>
      <c r="G1418" s="34">
        <v>1</v>
      </c>
      <c r="H1418" s="28" t="s">
        <v>3061</v>
      </c>
      <c r="I1418" s="28">
        <v>32</v>
      </c>
      <c r="J1418" s="29">
        <v>4</v>
      </c>
      <c r="K1418" s="29">
        <v>5</v>
      </c>
      <c r="L1418" s="29">
        <v>3</v>
      </c>
      <c r="M1418" s="29">
        <v>9</v>
      </c>
      <c r="N1418" s="29">
        <v>11</v>
      </c>
      <c r="O1418" s="38">
        <f t="shared" si="155"/>
        <v>4</v>
      </c>
      <c r="P1418" s="38">
        <f t="shared" si="156"/>
        <v>5</v>
      </c>
      <c r="Q1418" s="38">
        <f t="shared" si="157"/>
        <v>3</v>
      </c>
      <c r="R1418" s="38">
        <f t="shared" si="158"/>
        <v>9</v>
      </c>
      <c r="S1418" s="38">
        <f t="shared" si="159"/>
        <v>11</v>
      </c>
      <c r="T1418" s="28">
        <f t="shared" si="160"/>
        <v>0</v>
      </c>
    </row>
    <row r="1419" spans="1:20">
      <c r="A1419" s="28" t="str">
        <f t="shared" si="154"/>
        <v>L0457903</v>
      </c>
      <c r="B1419" s="30" t="s">
        <v>2655</v>
      </c>
      <c r="C1419" s="30" t="s">
        <v>2609</v>
      </c>
      <c r="D1419" s="30" t="s">
        <v>2619</v>
      </c>
      <c r="E1419" s="30"/>
      <c r="F1419" s="30" t="s">
        <v>2656</v>
      </c>
      <c r="G1419" s="34">
        <v>2</v>
      </c>
      <c r="H1419" s="28" t="s">
        <v>3061</v>
      </c>
      <c r="I1419" s="28">
        <v>32</v>
      </c>
      <c r="J1419" s="29">
        <v>4</v>
      </c>
      <c r="K1419" s="29">
        <v>5</v>
      </c>
      <c r="L1419" s="29">
        <v>3</v>
      </c>
      <c r="M1419" s="29">
        <v>9</v>
      </c>
      <c r="N1419" s="29">
        <v>11</v>
      </c>
      <c r="O1419" s="38">
        <f t="shared" si="155"/>
        <v>8</v>
      </c>
      <c r="P1419" s="38">
        <f t="shared" si="156"/>
        <v>10</v>
      </c>
      <c r="Q1419" s="38">
        <f t="shared" si="157"/>
        <v>6</v>
      </c>
      <c r="R1419" s="38">
        <f t="shared" si="158"/>
        <v>18</v>
      </c>
      <c r="S1419" s="38">
        <f t="shared" si="159"/>
        <v>22</v>
      </c>
      <c r="T1419" s="28">
        <f t="shared" si="160"/>
        <v>0</v>
      </c>
    </row>
    <row r="1420" spans="1:20">
      <c r="A1420" s="28" t="str">
        <f t="shared" si="154"/>
        <v>L0445969</v>
      </c>
      <c r="B1420" s="30" t="s">
        <v>2873</v>
      </c>
      <c r="C1420" s="30" t="s">
        <v>2594</v>
      </c>
      <c r="D1420" s="30" t="s">
        <v>2606</v>
      </c>
      <c r="E1420" s="30"/>
      <c r="F1420" s="30" t="s">
        <v>2874</v>
      </c>
      <c r="G1420" s="34">
        <v>2</v>
      </c>
      <c r="H1420" s="28" t="s">
        <v>3061</v>
      </c>
      <c r="I1420" s="28">
        <v>32</v>
      </c>
      <c r="J1420" s="29">
        <v>4</v>
      </c>
      <c r="K1420" s="29">
        <v>5</v>
      </c>
      <c r="L1420" s="29">
        <v>3</v>
      </c>
      <c r="M1420" s="29">
        <v>9</v>
      </c>
      <c r="N1420" s="29">
        <v>11</v>
      </c>
      <c r="O1420" s="38">
        <f t="shared" si="155"/>
        <v>8</v>
      </c>
      <c r="P1420" s="38">
        <f t="shared" si="156"/>
        <v>10</v>
      </c>
      <c r="Q1420" s="38">
        <f t="shared" si="157"/>
        <v>6</v>
      </c>
      <c r="R1420" s="38">
        <f t="shared" si="158"/>
        <v>18</v>
      </c>
      <c r="S1420" s="38">
        <f t="shared" si="159"/>
        <v>22</v>
      </c>
      <c r="T1420" s="28">
        <f t="shared" si="160"/>
        <v>0</v>
      </c>
    </row>
    <row r="1421" spans="1:20">
      <c r="A1421" s="28" t="str">
        <f t="shared" si="154"/>
        <v>L0410611</v>
      </c>
      <c r="B1421" s="30" t="s">
        <v>3011</v>
      </c>
      <c r="C1421" s="30" t="s">
        <v>2609</v>
      </c>
      <c r="D1421" s="30" t="s">
        <v>2619</v>
      </c>
      <c r="E1421" s="30"/>
      <c r="F1421" s="30" t="s">
        <v>3012</v>
      </c>
      <c r="G1421" s="34">
        <v>2</v>
      </c>
      <c r="H1421" s="28" t="s">
        <v>3061</v>
      </c>
      <c r="I1421" s="28">
        <v>32</v>
      </c>
      <c r="J1421" s="29">
        <v>4</v>
      </c>
      <c r="K1421" s="29">
        <v>5</v>
      </c>
      <c r="L1421" s="29">
        <v>3</v>
      </c>
      <c r="M1421" s="29">
        <v>9</v>
      </c>
      <c r="N1421" s="29">
        <v>11</v>
      </c>
      <c r="O1421" s="38">
        <f t="shared" si="155"/>
        <v>8</v>
      </c>
      <c r="P1421" s="38">
        <f t="shared" si="156"/>
        <v>10</v>
      </c>
      <c r="Q1421" s="38">
        <f t="shared" si="157"/>
        <v>6</v>
      </c>
      <c r="R1421" s="38">
        <f t="shared" si="158"/>
        <v>18</v>
      </c>
      <c r="S1421" s="38">
        <f t="shared" si="159"/>
        <v>22</v>
      </c>
      <c r="T1421" s="28">
        <f t="shared" si="160"/>
        <v>0</v>
      </c>
    </row>
    <row r="1422" spans="1:20">
      <c r="A1422" s="28" t="str">
        <f t="shared" si="154"/>
        <v>L0410620</v>
      </c>
      <c r="B1422" s="30" t="s">
        <v>3013</v>
      </c>
      <c r="C1422" s="30" t="s">
        <v>2609</v>
      </c>
      <c r="D1422" s="30" t="s">
        <v>3014</v>
      </c>
      <c r="E1422" s="30"/>
      <c r="F1422" s="30" t="s">
        <v>3015</v>
      </c>
      <c r="G1422" s="34">
        <v>2</v>
      </c>
      <c r="H1422" s="28" t="s">
        <v>3061</v>
      </c>
      <c r="I1422" s="28">
        <v>32</v>
      </c>
      <c r="J1422" s="29">
        <v>4</v>
      </c>
      <c r="K1422" s="29">
        <v>5</v>
      </c>
      <c r="L1422" s="29">
        <v>3</v>
      </c>
      <c r="M1422" s="29">
        <v>9</v>
      </c>
      <c r="N1422" s="29">
        <v>11</v>
      </c>
      <c r="O1422" s="38">
        <f t="shared" si="155"/>
        <v>8</v>
      </c>
      <c r="P1422" s="38">
        <f t="shared" si="156"/>
        <v>10</v>
      </c>
      <c r="Q1422" s="38">
        <f t="shared" si="157"/>
        <v>6</v>
      </c>
      <c r="R1422" s="38">
        <f t="shared" si="158"/>
        <v>18</v>
      </c>
      <c r="S1422" s="38">
        <f t="shared" si="159"/>
        <v>22</v>
      </c>
      <c r="T1422" s="28">
        <f t="shared" si="160"/>
        <v>0</v>
      </c>
    </row>
    <row r="1423" spans="1:20">
      <c r="A1423" s="28" t="str">
        <f t="shared" si="154"/>
        <v>L0376772PVJ</v>
      </c>
      <c r="B1423" s="30" t="s">
        <v>2657</v>
      </c>
      <c r="C1423" s="30" t="s">
        <v>2609</v>
      </c>
      <c r="D1423" s="30" t="s">
        <v>2619</v>
      </c>
      <c r="E1423" s="30" t="s">
        <v>2596</v>
      </c>
      <c r="F1423" s="30" t="s">
        <v>2658</v>
      </c>
      <c r="G1423" s="34">
        <v>3</v>
      </c>
      <c r="H1423" s="28" t="s">
        <v>3061</v>
      </c>
      <c r="I1423" s="28">
        <v>32</v>
      </c>
      <c r="J1423" s="29">
        <v>4</v>
      </c>
      <c r="K1423" s="29">
        <v>5</v>
      </c>
      <c r="L1423" s="29">
        <v>3</v>
      </c>
      <c r="M1423" s="29">
        <v>9</v>
      </c>
      <c r="N1423" s="29">
        <v>11</v>
      </c>
      <c r="O1423" s="38">
        <f t="shared" si="155"/>
        <v>12</v>
      </c>
      <c r="P1423" s="38">
        <f t="shared" si="156"/>
        <v>15</v>
      </c>
      <c r="Q1423" s="38">
        <f t="shared" si="157"/>
        <v>9</v>
      </c>
      <c r="R1423" s="38">
        <f t="shared" si="158"/>
        <v>27</v>
      </c>
      <c r="S1423" s="38">
        <f t="shared" si="159"/>
        <v>33</v>
      </c>
      <c r="T1423" s="28">
        <f t="shared" si="160"/>
        <v>0</v>
      </c>
    </row>
    <row r="1424" spans="1:20">
      <c r="A1424" s="28" t="str">
        <f t="shared" si="154"/>
        <v>L0376765PVJ</v>
      </c>
      <c r="B1424" s="30" t="s">
        <v>2659</v>
      </c>
      <c r="C1424" s="30" t="s">
        <v>2609</v>
      </c>
      <c r="D1424" s="30" t="s">
        <v>2619</v>
      </c>
      <c r="E1424" s="30" t="s">
        <v>2596</v>
      </c>
      <c r="F1424" s="30" t="s">
        <v>2660</v>
      </c>
      <c r="G1424" s="34">
        <v>3</v>
      </c>
      <c r="H1424" s="28" t="s">
        <v>3061</v>
      </c>
      <c r="I1424" s="28">
        <v>32</v>
      </c>
      <c r="J1424" s="29">
        <v>4</v>
      </c>
      <c r="K1424" s="29">
        <v>5</v>
      </c>
      <c r="L1424" s="29">
        <v>3</v>
      </c>
      <c r="M1424" s="29">
        <v>9</v>
      </c>
      <c r="N1424" s="29">
        <v>11</v>
      </c>
      <c r="O1424" s="38">
        <f t="shared" si="155"/>
        <v>12</v>
      </c>
      <c r="P1424" s="38">
        <f t="shared" si="156"/>
        <v>15</v>
      </c>
      <c r="Q1424" s="38">
        <f t="shared" si="157"/>
        <v>9</v>
      </c>
      <c r="R1424" s="38">
        <f t="shared" si="158"/>
        <v>27</v>
      </c>
      <c r="S1424" s="38">
        <f t="shared" si="159"/>
        <v>33</v>
      </c>
      <c r="T1424" s="28">
        <f t="shared" si="160"/>
        <v>0</v>
      </c>
    </row>
    <row r="1425" spans="1:20">
      <c r="A1425" s="28" t="str">
        <f t="shared" si="154"/>
        <v>L0445819</v>
      </c>
      <c r="B1425" s="30" t="s">
        <v>2875</v>
      </c>
      <c r="C1425" s="30" t="s">
        <v>2609</v>
      </c>
      <c r="D1425" s="30" t="s">
        <v>2595</v>
      </c>
      <c r="E1425" s="30"/>
      <c r="F1425" s="30" t="s">
        <v>2876</v>
      </c>
      <c r="G1425" s="34">
        <v>2</v>
      </c>
      <c r="H1425" s="28" t="s">
        <v>3061</v>
      </c>
      <c r="I1425" s="28">
        <v>32</v>
      </c>
      <c r="J1425" s="29">
        <v>4</v>
      </c>
      <c r="K1425" s="29">
        <v>5</v>
      </c>
      <c r="L1425" s="29">
        <v>3</v>
      </c>
      <c r="M1425" s="29">
        <v>9</v>
      </c>
      <c r="N1425" s="29">
        <v>11</v>
      </c>
      <c r="O1425" s="38">
        <f t="shared" si="155"/>
        <v>8</v>
      </c>
      <c r="P1425" s="38">
        <f t="shared" si="156"/>
        <v>10</v>
      </c>
      <c r="Q1425" s="38">
        <f t="shared" si="157"/>
        <v>6</v>
      </c>
      <c r="R1425" s="38">
        <f t="shared" si="158"/>
        <v>18</v>
      </c>
      <c r="S1425" s="38">
        <f t="shared" si="159"/>
        <v>22</v>
      </c>
      <c r="T1425" s="28">
        <f t="shared" si="160"/>
        <v>0</v>
      </c>
    </row>
    <row r="1426" spans="1:20">
      <c r="A1426" s="28" t="str">
        <f t="shared" si="154"/>
        <v>L0406991PVJ</v>
      </c>
      <c r="B1426" s="30" t="s">
        <v>3016</v>
      </c>
      <c r="C1426" s="30" t="s">
        <v>2878</v>
      </c>
      <c r="D1426" s="30" t="s">
        <v>2619</v>
      </c>
      <c r="E1426" s="30" t="s">
        <v>2596</v>
      </c>
      <c r="F1426" s="30" t="s">
        <v>3017</v>
      </c>
      <c r="G1426" s="34">
        <v>2</v>
      </c>
      <c r="H1426" s="28" t="s">
        <v>3061</v>
      </c>
      <c r="I1426" s="28">
        <v>32</v>
      </c>
      <c r="J1426" s="29">
        <v>4</v>
      </c>
      <c r="K1426" s="29">
        <v>5</v>
      </c>
      <c r="L1426" s="29">
        <v>3</v>
      </c>
      <c r="M1426" s="29">
        <v>9</v>
      </c>
      <c r="N1426" s="29">
        <v>11</v>
      </c>
      <c r="O1426" s="38">
        <f t="shared" si="155"/>
        <v>8</v>
      </c>
      <c r="P1426" s="38">
        <f t="shared" si="156"/>
        <v>10</v>
      </c>
      <c r="Q1426" s="38">
        <f t="shared" si="157"/>
        <v>6</v>
      </c>
      <c r="R1426" s="38">
        <f t="shared" si="158"/>
        <v>18</v>
      </c>
      <c r="S1426" s="38">
        <f t="shared" si="159"/>
        <v>22</v>
      </c>
      <c r="T1426" s="28">
        <f t="shared" si="160"/>
        <v>0</v>
      </c>
    </row>
    <row r="1427" spans="1:20">
      <c r="A1427" s="28" t="str">
        <f t="shared" si="154"/>
        <v>L0380430</v>
      </c>
      <c r="B1427" s="30" t="s">
        <v>3018</v>
      </c>
      <c r="C1427" s="30" t="s">
        <v>2662</v>
      </c>
      <c r="D1427" s="30" t="s">
        <v>2595</v>
      </c>
      <c r="E1427" s="30"/>
      <c r="F1427" s="30" t="s">
        <v>3019</v>
      </c>
      <c r="G1427" s="34">
        <v>2</v>
      </c>
      <c r="H1427" s="28" t="s">
        <v>3061</v>
      </c>
      <c r="I1427" s="28">
        <v>32</v>
      </c>
      <c r="J1427" s="29">
        <v>4</v>
      </c>
      <c r="K1427" s="29">
        <v>5</v>
      </c>
      <c r="L1427" s="29">
        <v>3</v>
      </c>
      <c r="M1427" s="29">
        <v>9</v>
      </c>
      <c r="N1427" s="29">
        <v>11</v>
      </c>
      <c r="O1427" s="38">
        <f t="shared" si="155"/>
        <v>8</v>
      </c>
      <c r="P1427" s="38">
        <f t="shared" si="156"/>
        <v>10</v>
      </c>
      <c r="Q1427" s="38">
        <f t="shared" si="157"/>
        <v>6</v>
      </c>
      <c r="R1427" s="38">
        <f t="shared" si="158"/>
        <v>18</v>
      </c>
      <c r="S1427" s="38">
        <f t="shared" si="159"/>
        <v>22</v>
      </c>
      <c r="T1427" s="28">
        <f t="shared" si="160"/>
        <v>0</v>
      </c>
    </row>
    <row r="1428" spans="1:20">
      <c r="A1428" s="28" t="str">
        <f t="shared" si="154"/>
        <v>L0384314</v>
      </c>
      <c r="B1428" s="30" t="s">
        <v>2882</v>
      </c>
      <c r="C1428" s="30" t="s">
        <v>2594</v>
      </c>
      <c r="D1428" s="30" t="s">
        <v>2606</v>
      </c>
      <c r="E1428" s="30"/>
      <c r="F1428" s="30" t="s">
        <v>2883</v>
      </c>
      <c r="G1428" s="34">
        <v>2</v>
      </c>
      <c r="H1428" s="28" t="s">
        <v>3061</v>
      </c>
      <c r="I1428" s="28">
        <v>32</v>
      </c>
      <c r="J1428" s="29">
        <v>4</v>
      </c>
      <c r="K1428" s="29">
        <v>5</v>
      </c>
      <c r="L1428" s="29">
        <v>3</v>
      </c>
      <c r="M1428" s="29">
        <v>9</v>
      </c>
      <c r="N1428" s="29">
        <v>11</v>
      </c>
      <c r="O1428" s="38">
        <f t="shared" si="155"/>
        <v>8</v>
      </c>
      <c r="P1428" s="38">
        <f t="shared" si="156"/>
        <v>10</v>
      </c>
      <c r="Q1428" s="38">
        <f t="shared" si="157"/>
        <v>6</v>
      </c>
      <c r="R1428" s="38">
        <f t="shared" si="158"/>
        <v>18</v>
      </c>
      <c r="S1428" s="38">
        <f t="shared" si="159"/>
        <v>22</v>
      </c>
      <c r="T1428" s="28">
        <f t="shared" si="160"/>
        <v>0</v>
      </c>
    </row>
    <row r="1429" spans="1:20">
      <c r="A1429" s="28" t="str">
        <f t="shared" si="154"/>
        <v>L0384312</v>
      </c>
      <c r="B1429" s="30" t="s">
        <v>2884</v>
      </c>
      <c r="C1429" s="30" t="s">
        <v>2594</v>
      </c>
      <c r="D1429" s="30" t="s">
        <v>2606</v>
      </c>
      <c r="E1429" s="30"/>
      <c r="F1429" s="30" t="s">
        <v>2885</v>
      </c>
      <c r="G1429" s="34">
        <v>2</v>
      </c>
      <c r="H1429" s="28" t="s">
        <v>3061</v>
      </c>
      <c r="I1429" s="28">
        <v>32</v>
      </c>
      <c r="J1429" s="29">
        <v>4</v>
      </c>
      <c r="K1429" s="29">
        <v>5</v>
      </c>
      <c r="L1429" s="29">
        <v>3</v>
      </c>
      <c r="M1429" s="29">
        <v>9</v>
      </c>
      <c r="N1429" s="29">
        <v>11</v>
      </c>
      <c r="O1429" s="38">
        <f t="shared" si="155"/>
        <v>8</v>
      </c>
      <c r="P1429" s="38">
        <f t="shared" si="156"/>
        <v>10</v>
      </c>
      <c r="Q1429" s="38">
        <f t="shared" si="157"/>
        <v>6</v>
      </c>
      <c r="R1429" s="38">
        <f t="shared" si="158"/>
        <v>18</v>
      </c>
      <c r="S1429" s="38">
        <f t="shared" si="159"/>
        <v>22</v>
      </c>
      <c r="T1429" s="28">
        <f t="shared" si="160"/>
        <v>0</v>
      </c>
    </row>
    <row r="1430" spans="1:20">
      <c r="A1430" s="28" t="str">
        <f t="shared" si="154"/>
        <v>L0444707</v>
      </c>
      <c r="B1430" s="30" t="s">
        <v>2886</v>
      </c>
      <c r="C1430" s="30" t="s">
        <v>2609</v>
      </c>
      <c r="D1430" s="30" t="s">
        <v>2595</v>
      </c>
      <c r="E1430" s="30"/>
      <c r="F1430" s="30" t="s">
        <v>2887</v>
      </c>
      <c r="G1430" s="34">
        <v>2</v>
      </c>
      <c r="H1430" s="28" t="s">
        <v>3061</v>
      </c>
      <c r="I1430" s="28">
        <v>32</v>
      </c>
      <c r="J1430" s="29">
        <v>4</v>
      </c>
      <c r="K1430" s="29">
        <v>5</v>
      </c>
      <c r="L1430" s="29">
        <v>3</v>
      </c>
      <c r="M1430" s="29">
        <v>9</v>
      </c>
      <c r="N1430" s="29">
        <v>11</v>
      </c>
      <c r="O1430" s="38">
        <f t="shared" si="155"/>
        <v>8</v>
      </c>
      <c r="P1430" s="38">
        <f t="shared" si="156"/>
        <v>10</v>
      </c>
      <c r="Q1430" s="38">
        <f t="shared" si="157"/>
        <v>6</v>
      </c>
      <c r="R1430" s="38">
        <f t="shared" si="158"/>
        <v>18</v>
      </c>
      <c r="S1430" s="38">
        <f t="shared" si="159"/>
        <v>22</v>
      </c>
      <c r="T1430" s="28">
        <f t="shared" si="160"/>
        <v>0</v>
      </c>
    </row>
    <row r="1431" spans="1:20">
      <c r="A1431" s="28" t="str">
        <f t="shared" si="154"/>
        <v>L0444708</v>
      </c>
      <c r="B1431" s="30" t="s">
        <v>2888</v>
      </c>
      <c r="C1431" s="30" t="s">
        <v>2609</v>
      </c>
      <c r="D1431" s="30" t="s">
        <v>2595</v>
      </c>
      <c r="E1431" s="30"/>
      <c r="F1431" s="30" t="s">
        <v>2889</v>
      </c>
      <c r="G1431" s="34">
        <v>2</v>
      </c>
      <c r="H1431" s="28" t="s">
        <v>3061</v>
      </c>
      <c r="I1431" s="28">
        <v>32</v>
      </c>
      <c r="J1431" s="29">
        <v>4</v>
      </c>
      <c r="K1431" s="29">
        <v>5</v>
      </c>
      <c r="L1431" s="29">
        <v>3</v>
      </c>
      <c r="M1431" s="29">
        <v>9</v>
      </c>
      <c r="N1431" s="29">
        <v>11</v>
      </c>
      <c r="O1431" s="38">
        <f t="shared" si="155"/>
        <v>8</v>
      </c>
      <c r="P1431" s="38">
        <f t="shared" si="156"/>
        <v>10</v>
      </c>
      <c r="Q1431" s="38">
        <f t="shared" si="157"/>
        <v>6</v>
      </c>
      <c r="R1431" s="38">
        <f t="shared" si="158"/>
        <v>18</v>
      </c>
      <c r="S1431" s="38">
        <f t="shared" si="159"/>
        <v>22</v>
      </c>
      <c r="T1431" s="28">
        <f t="shared" si="160"/>
        <v>0</v>
      </c>
    </row>
    <row r="1432" spans="1:20">
      <c r="A1432" s="28" t="str">
        <f t="shared" si="154"/>
        <v>L0444709</v>
      </c>
      <c r="B1432" s="30" t="s">
        <v>2890</v>
      </c>
      <c r="C1432" s="30" t="s">
        <v>2609</v>
      </c>
      <c r="D1432" s="30" t="s">
        <v>2595</v>
      </c>
      <c r="E1432" s="30"/>
      <c r="F1432" s="30" t="s">
        <v>2891</v>
      </c>
      <c r="G1432" s="34">
        <v>2</v>
      </c>
      <c r="H1432" s="28" t="s">
        <v>3061</v>
      </c>
      <c r="I1432" s="28">
        <v>32</v>
      </c>
      <c r="J1432" s="29">
        <v>4</v>
      </c>
      <c r="K1432" s="29">
        <v>5</v>
      </c>
      <c r="L1432" s="29">
        <v>3</v>
      </c>
      <c r="M1432" s="29">
        <v>9</v>
      </c>
      <c r="N1432" s="29">
        <v>11</v>
      </c>
      <c r="O1432" s="38">
        <f t="shared" si="155"/>
        <v>8</v>
      </c>
      <c r="P1432" s="38">
        <f t="shared" si="156"/>
        <v>10</v>
      </c>
      <c r="Q1432" s="38">
        <f t="shared" si="157"/>
        <v>6</v>
      </c>
      <c r="R1432" s="38">
        <f t="shared" si="158"/>
        <v>18</v>
      </c>
      <c r="S1432" s="38">
        <f t="shared" si="159"/>
        <v>22</v>
      </c>
      <c r="T1432" s="28">
        <f t="shared" si="160"/>
        <v>0</v>
      </c>
    </row>
    <row r="1433" spans="1:20">
      <c r="A1433" s="28" t="str">
        <f t="shared" si="154"/>
        <v>L0461118</v>
      </c>
      <c r="B1433" s="30" t="s">
        <v>2892</v>
      </c>
      <c r="C1433" s="30" t="s">
        <v>2609</v>
      </c>
      <c r="D1433" s="30" t="s">
        <v>2595</v>
      </c>
      <c r="E1433" s="30"/>
      <c r="F1433" s="30" t="s">
        <v>2893</v>
      </c>
      <c r="G1433" s="34">
        <v>2</v>
      </c>
      <c r="H1433" s="28" t="s">
        <v>3061</v>
      </c>
      <c r="I1433" s="28">
        <v>32</v>
      </c>
      <c r="J1433" s="29">
        <v>4</v>
      </c>
      <c r="K1433" s="29">
        <v>5</v>
      </c>
      <c r="L1433" s="29">
        <v>3</v>
      </c>
      <c r="M1433" s="29">
        <v>9</v>
      </c>
      <c r="N1433" s="29">
        <v>11</v>
      </c>
      <c r="O1433" s="38">
        <f t="shared" si="155"/>
        <v>8</v>
      </c>
      <c r="P1433" s="38">
        <f t="shared" si="156"/>
        <v>10</v>
      </c>
      <c r="Q1433" s="38">
        <f t="shared" si="157"/>
        <v>6</v>
      </c>
      <c r="R1433" s="38">
        <f t="shared" si="158"/>
        <v>18</v>
      </c>
      <c r="S1433" s="38">
        <f t="shared" si="159"/>
        <v>22</v>
      </c>
      <c r="T1433" s="28">
        <f t="shared" si="160"/>
        <v>0</v>
      </c>
    </row>
    <row r="1434" spans="1:20">
      <c r="A1434" s="28" t="str">
        <f t="shared" si="154"/>
        <v>L0461119</v>
      </c>
      <c r="B1434" s="30" t="s">
        <v>2894</v>
      </c>
      <c r="C1434" s="30" t="s">
        <v>2609</v>
      </c>
      <c r="D1434" s="30" t="s">
        <v>2595</v>
      </c>
      <c r="E1434" s="30"/>
      <c r="F1434" s="30" t="s">
        <v>2895</v>
      </c>
      <c r="G1434" s="34">
        <v>2</v>
      </c>
      <c r="H1434" s="28" t="s">
        <v>3061</v>
      </c>
      <c r="I1434" s="28">
        <v>32</v>
      </c>
      <c r="J1434" s="29">
        <v>4</v>
      </c>
      <c r="K1434" s="29">
        <v>5</v>
      </c>
      <c r="L1434" s="29">
        <v>3</v>
      </c>
      <c r="M1434" s="29">
        <v>9</v>
      </c>
      <c r="N1434" s="29">
        <v>11</v>
      </c>
      <c r="O1434" s="38">
        <f t="shared" si="155"/>
        <v>8</v>
      </c>
      <c r="P1434" s="38">
        <f t="shared" si="156"/>
        <v>10</v>
      </c>
      <c r="Q1434" s="38">
        <f t="shared" si="157"/>
        <v>6</v>
      </c>
      <c r="R1434" s="38">
        <f t="shared" si="158"/>
        <v>18</v>
      </c>
      <c r="S1434" s="38">
        <f t="shared" si="159"/>
        <v>22</v>
      </c>
      <c r="T1434" s="28">
        <f t="shared" si="160"/>
        <v>0</v>
      </c>
    </row>
    <row r="1435" spans="1:20">
      <c r="A1435" s="28" t="str">
        <f t="shared" si="154"/>
        <v>L0392836</v>
      </c>
      <c r="B1435" s="31" t="s">
        <v>2896</v>
      </c>
      <c r="C1435" s="31" t="s">
        <v>2594</v>
      </c>
      <c r="D1435" s="908" t="s">
        <v>2624</v>
      </c>
      <c r="E1435" s="30"/>
      <c r="F1435" s="30" t="s">
        <v>2897</v>
      </c>
      <c r="G1435" s="34">
        <v>2</v>
      </c>
      <c r="H1435" s="28" t="s">
        <v>3061</v>
      </c>
      <c r="I1435" s="28">
        <v>32</v>
      </c>
      <c r="J1435" s="29">
        <v>4</v>
      </c>
      <c r="K1435" s="29">
        <v>5</v>
      </c>
      <c r="L1435" s="29">
        <v>3</v>
      </c>
      <c r="M1435" s="29">
        <v>9</v>
      </c>
      <c r="N1435" s="29">
        <v>11</v>
      </c>
      <c r="O1435" s="38">
        <f t="shared" si="155"/>
        <v>8</v>
      </c>
      <c r="P1435" s="38">
        <f t="shared" si="156"/>
        <v>10</v>
      </c>
      <c r="Q1435" s="38">
        <f t="shared" si="157"/>
        <v>6</v>
      </c>
      <c r="R1435" s="38">
        <f t="shared" si="158"/>
        <v>18</v>
      </c>
      <c r="S1435" s="38">
        <f t="shared" si="159"/>
        <v>22</v>
      </c>
      <c r="T1435" s="28">
        <f t="shared" si="160"/>
        <v>0</v>
      </c>
    </row>
    <row r="1436" spans="1:20">
      <c r="A1436" s="28" t="str">
        <f t="shared" si="154"/>
        <v>L0568113</v>
      </c>
      <c r="B1436" s="30" t="s">
        <v>2670</v>
      </c>
      <c r="C1436" s="30" t="s">
        <v>2609</v>
      </c>
      <c r="D1436" s="30" t="s">
        <v>2606</v>
      </c>
      <c r="E1436" s="30"/>
      <c r="F1436" s="30" t="s">
        <v>2671</v>
      </c>
      <c r="G1436" s="34">
        <v>1</v>
      </c>
      <c r="H1436" s="28" t="s">
        <v>3061</v>
      </c>
      <c r="I1436" s="28">
        <v>32</v>
      </c>
      <c r="J1436" s="29">
        <v>4</v>
      </c>
      <c r="K1436" s="29">
        <v>5</v>
      </c>
      <c r="L1436" s="29">
        <v>3</v>
      </c>
      <c r="M1436" s="29">
        <v>9</v>
      </c>
      <c r="N1436" s="29">
        <v>11</v>
      </c>
      <c r="O1436" s="38">
        <f t="shared" si="155"/>
        <v>4</v>
      </c>
      <c r="P1436" s="38">
        <f t="shared" si="156"/>
        <v>5</v>
      </c>
      <c r="Q1436" s="38">
        <f t="shared" si="157"/>
        <v>3</v>
      </c>
      <c r="R1436" s="38">
        <f t="shared" si="158"/>
        <v>9</v>
      </c>
      <c r="S1436" s="38">
        <f t="shared" si="159"/>
        <v>11</v>
      </c>
      <c r="T1436" s="28">
        <f t="shared" si="160"/>
        <v>0</v>
      </c>
    </row>
    <row r="1437" spans="1:20">
      <c r="A1437" s="28" t="str">
        <f t="shared" si="154"/>
        <v>L0503238</v>
      </c>
      <c r="B1437" s="30" t="s">
        <v>2672</v>
      </c>
      <c r="C1437" s="30" t="s">
        <v>2609</v>
      </c>
      <c r="D1437" s="30" t="s">
        <v>2606</v>
      </c>
      <c r="E1437" s="30"/>
      <c r="F1437" s="30" t="s">
        <v>2673</v>
      </c>
      <c r="G1437" s="34">
        <v>1</v>
      </c>
      <c r="H1437" s="28" t="s">
        <v>3061</v>
      </c>
      <c r="I1437" s="28">
        <v>32</v>
      </c>
      <c r="J1437" s="29">
        <v>4</v>
      </c>
      <c r="K1437" s="29">
        <v>5</v>
      </c>
      <c r="L1437" s="29">
        <v>3</v>
      </c>
      <c r="M1437" s="29">
        <v>9</v>
      </c>
      <c r="N1437" s="29">
        <v>11</v>
      </c>
      <c r="O1437" s="38">
        <f t="shared" si="155"/>
        <v>4</v>
      </c>
      <c r="P1437" s="38">
        <f t="shared" si="156"/>
        <v>5</v>
      </c>
      <c r="Q1437" s="38">
        <f t="shared" si="157"/>
        <v>3</v>
      </c>
      <c r="R1437" s="38">
        <f t="shared" si="158"/>
        <v>9</v>
      </c>
      <c r="S1437" s="38">
        <f t="shared" si="159"/>
        <v>11</v>
      </c>
      <c r="T1437" s="28">
        <f t="shared" si="160"/>
        <v>0</v>
      </c>
    </row>
    <row r="1438" spans="1:20">
      <c r="A1438" s="28" t="str">
        <f t="shared" si="154"/>
        <v>L0569247SB1</v>
      </c>
      <c r="B1438" s="32" t="s">
        <v>3020</v>
      </c>
      <c r="C1438" s="32" t="s">
        <v>2609</v>
      </c>
      <c r="D1438" s="32" t="s">
        <v>2606</v>
      </c>
      <c r="E1438" s="32" t="s">
        <v>3000</v>
      </c>
      <c r="F1438" s="32" t="s">
        <v>3021</v>
      </c>
      <c r="G1438" s="34">
        <v>2</v>
      </c>
      <c r="H1438" s="28" t="s">
        <v>3061</v>
      </c>
      <c r="I1438" s="28">
        <v>32</v>
      </c>
      <c r="J1438" s="29">
        <v>4</v>
      </c>
      <c r="K1438" s="29">
        <v>5</v>
      </c>
      <c r="L1438" s="29">
        <v>3</v>
      </c>
      <c r="M1438" s="29">
        <v>9</v>
      </c>
      <c r="N1438" s="29">
        <v>11</v>
      </c>
      <c r="O1438" s="38">
        <f t="shared" si="155"/>
        <v>8</v>
      </c>
      <c r="P1438" s="38">
        <f t="shared" si="156"/>
        <v>10</v>
      </c>
      <c r="Q1438" s="38">
        <f t="shared" si="157"/>
        <v>6</v>
      </c>
      <c r="R1438" s="38">
        <f t="shared" si="158"/>
        <v>18</v>
      </c>
      <c r="S1438" s="38">
        <f t="shared" si="159"/>
        <v>22</v>
      </c>
      <c r="T1438" s="28">
        <f t="shared" si="160"/>
        <v>0</v>
      </c>
    </row>
    <row r="1439" spans="1:20">
      <c r="A1439" s="28" t="str">
        <f t="shared" si="154"/>
        <v>L0421474SB1</v>
      </c>
      <c r="B1439" s="30" t="s">
        <v>3022</v>
      </c>
      <c r="C1439" s="30" t="s">
        <v>2609</v>
      </c>
      <c r="D1439" s="30" t="s">
        <v>2606</v>
      </c>
      <c r="E1439" s="30" t="s">
        <v>3000</v>
      </c>
      <c r="F1439" s="30" t="s">
        <v>3023</v>
      </c>
      <c r="G1439" s="34">
        <v>2</v>
      </c>
      <c r="H1439" s="28" t="s">
        <v>3061</v>
      </c>
      <c r="I1439" s="28">
        <v>32</v>
      </c>
      <c r="J1439" s="29">
        <v>4</v>
      </c>
      <c r="K1439" s="29">
        <v>5</v>
      </c>
      <c r="L1439" s="29">
        <v>3</v>
      </c>
      <c r="M1439" s="29">
        <v>9</v>
      </c>
      <c r="N1439" s="29">
        <v>11</v>
      </c>
      <c r="O1439" s="38">
        <f t="shared" si="155"/>
        <v>8</v>
      </c>
      <c r="P1439" s="38">
        <f t="shared" si="156"/>
        <v>10</v>
      </c>
      <c r="Q1439" s="38">
        <f t="shared" si="157"/>
        <v>6</v>
      </c>
      <c r="R1439" s="38">
        <f t="shared" si="158"/>
        <v>18</v>
      </c>
      <c r="S1439" s="38">
        <f t="shared" si="159"/>
        <v>22</v>
      </c>
      <c r="T1439" s="28">
        <f t="shared" si="160"/>
        <v>0</v>
      </c>
    </row>
    <row r="1440" spans="1:20">
      <c r="A1440" s="28" t="str">
        <f t="shared" si="154"/>
        <v>L0488131PVJ</v>
      </c>
      <c r="B1440" s="30" t="s">
        <v>2902</v>
      </c>
      <c r="C1440" s="30" t="s">
        <v>2609</v>
      </c>
      <c r="D1440" s="30" t="s">
        <v>2606</v>
      </c>
      <c r="E1440" s="30" t="s">
        <v>2596</v>
      </c>
      <c r="F1440" s="30" t="s">
        <v>2903</v>
      </c>
      <c r="G1440" s="34">
        <v>2</v>
      </c>
      <c r="H1440" s="28" t="s">
        <v>3061</v>
      </c>
      <c r="I1440" s="28">
        <v>32</v>
      </c>
      <c r="J1440" s="29">
        <v>4</v>
      </c>
      <c r="K1440" s="29">
        <v>5</v>
      </c>
      <c r="L1440" s="29">
        <v>3</v>
      </c>
      <c r="M1440" s="29">
        <v>9</v>
      </c>
      <c r="N1440" s="29">
        <v>11</v>
      </c>
      <c r="O1440" s="38">
        <f t="shared" si="155"/>
        <v>8</v>
      </c>
      <c r="P1440" s="38">
        <f t="shared" si="156"/>
        <v>10</v>
      </c>
      <c r="Q1440" s="38">
        <f t="shared" si="157"/>
        <v>6</v>
      </c>
      <c r="R1440" s="38">
        <f t="shared" si="158"/>
        <v>18</v>
      </c>
      <c r="S1440" s="38">
        <f t="shared" si="159"/>
        <v>22</v>
      </c>
      <c r="T1440" s="28">
        <f t="shared" si="160"/>
        <v>0</v>
      </c>
    </row>
    <row r="1441" spans="1:20">
      <c r="A1441" s="28" t="str">
        <f t="shared" si="154"/>
        <v>L0547972</v>
      </c>
      <c r="B1441" s="30" t="s">
        <v>2904</v>
      </c>
      <c r="C1441" s="30" t="s">
        <v>2639</v>
      </c>
      <c r="D1441" s="30" t="s">
        <v>2606</v>
      </c>
      <c r="E1441" s="30"/>
      <c r="F1441" s="30" t="s">
        <v>2905</v>
      </c>
      <c r="G1441" s="34">
        <v>2</v>
      </c>
      <c r="H1441" s="28" t="s">
        <v>3061</v>
      </c>
      <c r="I1441" s="28">
        <v>32</v>
      </c>
      <c r="J1441" s="29">
        <v>4</v>
      </c>
      <c r="K1441" s="29">
        <v>5</v>
      </c>
      <c r="L1441" s="29">
        <v>3</v>
      </c>
      <c r="M1441" s="29">
        <v>9</v>
      </c>
      <c r="N1441" s="29">
        <v>11</v>
      </c>
      <c r="O1441" s="38">
        <f t="shared" si="155"/>
        <v>8</v>
      </c>
      <c r="P1441" s="38">
        <f t="shared" si="156"/>
        <v>10</v>
      </c>
      <c r="Q1441" s="38">
        <f t="shared" si="157"/>
        <v>6</v>
      </c>
      <c r="R1441" s="38">
        <f t="shared" si="158"/>
        <v>18</v>
      </c>
      <c r="S1441" s="38">
        <f t="shared" si="159"/>
        <v>22</v>
      </c>
      <c r="T1441" s="28">
        <f t="shared" si="160"/>
        <v>0</v>
      </c>
    </row>
    <row r="1442" spans="1:20">
      <c r="A1442" s="28" t="str">
        <f t="shared" si="154"/>
        <v>L0491561</v>
      </c>
      <c r="B1442" s="30" t="s">
        <v>2906</v>
      </c>
      <c r="C1442" s="30" t="s">
        <v>2609</v>
      </c>
      <c r="D1442" s="30" t="s">
        <v>2606</v>
      </c>
      <c r="E1442" s="30"/>
      <c r="F1442" s="30" t="s">
        <v>2907</v>
      </c>
      <c r="G1442" s="34">
        <v>2</v>
      </c>
      <c r="H1442" s="28" t="s">
        <v>3061</v>
      </c>
      <c r="I1442" s="28">
        <v>32</v>
      </c>
      <c r="J1442" s="29">
        <v>4</v>
      </c>
      <c r="K1442" s="29">
        <v>5</v>
      </c>
      <c r="L1442" s="29">
        <v>3</v>
      </c>
      <c r="M1442" s="29">
        <v>9</v>
      </c>
      <c r="N1442" s="29">
        <v>11</v>
      </c>
      <c r="O1442" s="38">
        <f t="shared" si="155"/>
        <v>8</v>
      </c>
      <c r="P1442" s="38">
        <f t="shared" si="156"/>
        <v>10</v>
      </c>
      <c r="Q1442" s="38">
        <f t="shared" si="157"/>
        <v>6</v>
      </c>
      <c r="R1442" s="38">
        <f t="shared" si="158"/>
        <v>18</v>
      </c>
      <c r="S1442" s="38">
        <f t="shared" si="159"/>
        <v>22</v>
      </c>
      <c r="T1442" s="28">
        <f t="shared" si="160"/>
        <v>0</v>
      </c>
    </row>
    <row r="1443" spans="1:20">
      <c r="A1443" s="28" t="str">
        <f t="shared" si="154"/>
        <v>L0553198</v>
      </c>
      <c r="B1443" s="32" t="s">
        <v>2908</v>
      </c>
      <c r="C1443" s="32" t="s">
        <v>2609</v>
      </c>
      <c r="D1443" s="32" t="s">
        <v>2606</v>
      </c>
      <c r="E1443" s="32"/>
      <c r="F1443" s="32" t="s">
        <v>2909</v>
      </c>
      <c r="G1443" s="35">
        <v>2</v>
      </c>
      <c r="H1443" s="28" t="s">
        <v>3061</v>
      </c>
      <c r="I1443" s="28">
        <v>32</v>
      </c>
      <c r="J1443" s="29">
        <v>4</v>
      </c>
      <c r="K1443" s="29">
        <v>5</v>
      </c>
      <c r="L1443" s="29">
        <v>3</v>
      </c>
      <c r="M1443" s="29">
        <v>9</v>
      </c>
      <c r="N1443" s="29">
        <v>11</v>
      </c>
      <c r="O1443" s="38">
        <f t="shared" si="155"/>
        <v>8</v>
      </c>
      <c r="P1443" s="38">
        <f t="shared" si="156"/>
        <v>10</v>
      </c>
      <c r="Q1443" s="38">
        <f t="shared" si="157"/>
        <v>6</v>
      </c>
      <c r="R1443" s="38">
        <f t="shared" si="158"/>
        <v>18</v>
      </c>
      <c r="S1443" s="38">
        <f t="shared" si="159"/>
        <v>22</v>
      </c>
      <c r="T1443" s="28">
        <f t="shared" si="160"/>
        <v>0</v>
      </c>
    </row>
    <row r="1444" spans="1:20">
      <c r="A1444" s="28" t="str">
        <f t="shared" si="154"/>
        <v>L0565144</v>
      </c>
      <c r="B1444" s="30" t="s">
        <v>2676</v>
      </c>
      <c r="C1444" s="30" t="s">
        <v>2609</v>
      </c>
      <c r="D1444" s="30" t="s">
        <v>2606</v>
      </c>
      <c r="E1444" s="30"/>
      <c r="F1444" s="30" t="s">
        <v>2677</v>
      </c>
      <c r="G1444" s="34">
        <v>4</v>
      </c>
      <c r="H1444" s="28" t="s">
        <v>3061</v>
      </c>
      <c r="I1444" s="28">
        <v>32</v>
      </c>
      <c r="J1444" s="29">
        <v>4</v>
      </c>
      <c r="K1444" s="29">
        <v>5</v>
      </c>
      <c r="L1444" s="29">
        <v>3</v>
      </c>
      <c r="M1444" s="29">
        <v>9</v>
      </c>
      <c r="N1444" s="29">
        <v>11</v>
      </c>
      <c r="O1444" s="38">
        <f t="shared" si="155"/>
        <v>16</v>
      </c>
      <c r="P1444" s="38">
        <f t="shared" si="156"/>
        <v>20</v>
      </c>
      <c r="Q1444" s="38">
        <f t="shared" si="157"/>
        <v>12</v>
      </c>
      <c r="R1444" s="38">
        <f t="shared" si="158"/>
        <v>36</v>
      </c>
      <c r="S1444" s="38">
        <f t="shared" si="159"/>
        <v>44</v>
      </c>
      <c r="T1444" s="28">
        <f t="shared" si="160"/>
        <v>0</v>
      </c>
    </row>
    <row r="1445" spans="1:20">
      <c r="A1445" s="28" t="str">
        <f t="shared" si="154"/>
        <v>L0382740</v>
      </c>
      <c r="B1445" s="30" t="s">
        <v>2678</v>
      </c>
      <c r="C1445" s="30" t="s">
        <v>2609</v>
      </c>
      <c r="D1445" s="30" t="s">
        <v>2619</v>
      </c>
      <c r="E1445" s="30" t="s">
        <v>309</v>
      </c>
      <c r="F1445" s="30" t="s">
        <v>2679</v>
      </c>
      <c r="G1445" s="34">
        <v>4</v>
      </c>
      <c r="H1445" s="28" t="s">
        <v>3061</v>
      </c>
      <c r="I1445" s="28">
        <v>32</v>
      </c>
      <c r="J1445" s="29">
        <v>4</v>
      </c>
      <c r="K1445" s="29">
        <v>5</v>
      </c>
      <c r="L1445" s="29">
        <v>3</v>
      </c>
      <c r="M1445" s="29">
        <v>9</v>
      </c>
      <c r="N1445" s="29">
        <v>11</v>
      </c>
      <c r="O1445" s="38">
        <f t="shared" si="155"/>
        <v>16</v>
      </c>
      <c r="P1445" s="38">
        <f t="shared" si="156"/>
        <v>20</v>
      </c>
      <c r="Q1445" s="38">
        <f t="shared" si="157"/>
        <v>12</v>
      </c>
      <c r="R1445" s="38">
        <f t="shared" si="158"/>
        <v>36</v>
      </c>
      <c r="S1445" s="38">
        <f t="shared" si="159"/>
        <v>44</v>
      </c>
      <c r="T1445" s="28">
        <f t="shared" si="160"/>
        <v>0</v>
      </c>
    </row>
    <row r="1446" spans="1:20">
      <c r="A1446" s="28" t="str">
        <f t="shared" si="154"/>
        <v>L0565142</v>
      </c>
      <c r="B1446" s="30" t="s">
        <v>2680</v>
      </c>
      <c r="C1446" s="30" t="s">
        <v>2609</v>
      </c>
      <c r="D1446" s="30" t="s">
        <v>2606</v>
      </c>
      <c r="E1446" s="30"/>
      <c r="F1446" s="30" t="s">
        <v>2681</v>
      </c>
      <c r="G1446" s="34">
        <v>2</v>
      </c>
      <c r="H1446" s="28" t="s">
        <v>3061</v>
      </c>
      <c r="I1446" s="28">
        <v>32</v>
      </c>
      <c r="J1446" s="29">
        <v>4</v>
      </c>
      <c r="K1446" s="29">
        <v>5</v>
      </c>
      <c r="L1446" s="29">
        <v>3</v>
      </c>
      <c r="M1446" s="29">
        <v>9</v>
      </c>
      <c r="N1446" s="29">
        <v>11</v>
      </c>
      <c r="O1446" s="38">
        <f t="shared" si="155"/>
        <v>8</v>
      </c>
      <c r="P1446" s="38">
        <f t="shared" si="156"/>
        <v>10</v>
      </c>
      <c r="Q1446" s="38">
        <f t="shared" si="157"/>
        <v>6</v>
      </c>
      <c r="R1446" s="38">
        <f t="shared" si="158"/>
        <v>18</v>
      </c>
      <c r="S1446" s="38">
        <f t="shared" si="159"/>
        <v>22</v>
      </c>
      <c r="T1446" s="28">
        <f t="shared" si="160"/>
        <v>0</v>
      </c>
    </row>
    <row r="1447" spans="1:20">
      <c r="A1447" s="28" t="str">
        <f t="shared" si="154"/>
        <v>L0463032</v>
      </c>
      <c r="B1447" s="30" t="s">
        <v>2682</v>
      </c>
      <c r="C1447" s="30" t="s">
        <v>2609</v>
      </c>
      <c r="D1447" s="30" t="s">
        <v>2595</v>
      </c>
      <c r="E1447" s="30"/>
      <c r="F1447" s="30" t="s">
        <v>2683</v>
      </c>
      <c r="G1447" s="34">
        <v>2</v>
      </c>
      <c r="H1447" s="28" t="s">
        <v>3061</v>
      </c>
      <c r="I1447" s="28">
        <v>32</v>
      </c>
      <c r="J1447" s="29">
        <v>4</v>
      </c>
      <c r="K1447" s="29">
        <v>5</v>
      </c>
      <c r="L1447" s="29">
        <v>3</v>
      </c>
      <c r="M1447" s="29">
        <v>9</v>
      </c>
      <c r="N1447" s="29">
        <v>11</v>
      </c>
      <c r="O1447" s="38">
        <f t="shared" si="155"/>
        <v>8</v>
      </c>
      <c r="P1447" s="38">
        <f t="shared" si="156"/>
        <v>10</v>
      </c>
      <c r="Q1447" s="38">
        <f t="shared" si="157"/>
        <v>6</v>
      </c>
      <c r="R1447" s="38">
        <f t="shared" si="158"/>
        <v>18</v>
      </c>
      <c r="S1447" s="38">
        <f t="shared" si="159"/>
        <v>22</v>
      </c>
      <c r="T1447" s="28">
        <f t="shared" si="160"/>
        <v>0</v>
      </c>
    </row>
    <row r="1448" spans="1:20">
      <c r="A1448" s="28" t="str">
        <f t="shared" si="154"/>
        <v>L0417448</v>
      </c>
      <c r="B1448" s="30" t="s">
        <v>2684</v>
      </c>
      <c r="C1448" s="30" t="s">
        <v>2609</v>
      </c>
      <c r="D1448" s="30" t="s">
        <v>2595</v>
      </c>
      <c r="E1448" s="30" t="s">
        <v>309</v>
      </c>
      <c r="F1448" s="30" t="s">
        <v>2685</v>
      </c>
      <c r="G1448" s="34">
        <v>1</v>
      </c>
      <c r="H1448" s="28" t="s">
        <v>3061</v>
      </c>
      <c r="I1448" s="28">
        <v>32</v>
      </c>
      <c r="J1448" s="29">
        <v>4</v>
      </c>
      <c r="K1448" s="29">
        <v>5</v>
      </c>
      <c r="L1448" s="29">
        <v>3</v>
      </c>
      <c r="M1448" s="29">
        <v>9</v>
      </c>
      <c r="N1448" s="29">
        <v>11</v>
      </c>
      <c r="O1448" s="38">
        <f t="shared" si="155"/>
        <v>4</v>
      </c>
      <c r="P1448" s="38">
        <f t="shared" si="156"/>
        <v>5</v>
      </c>
      <c r="Q1448" s="38">
        <f t="shared" si="157"/>
        <v>3</v>
      </c>
      <c r="R1448" s="38">
        <f t="shared" si="158"/>
        <v>9</v>
      </c>
      <c r="S1448" s="38">
        <f t="shared" si="159"/>
        <v>11</v>
      </c>
      <c r="T1448" s="28">
        <f t="shared" si="160"/>
        <v>0</v>
      </c>
    </row>
    <row r="1449" spans="1:20">
      <c r="A1449" s="28" t="str">
        <f t="shared" si="154"/>
        <v>L0417447</v>
      </c>
      <c r="B1449" s="30" t="s">
        <v>2686</v>
      </c>
      <c r="C1449" s="30" t="s">
        <v>2609</v>
      </c>
      <c r="D1449" s="30" t="s">
        <v>2595</v>
      </c>
      <c r="E1449" s="30" t="s">
        <v>309</v>
      </c>
      <c r="F1449" s="30" t="s">
        <v>2687</v>
      </c>
      <c r="G1449" s="34">
        <v>1</v>
      </c>
      <c r="H1449" s="28" t="s">
        <v>3061</v>
      </c>
      <c r="I1449" s="28">
        <v>32</v>
      </c>
      <c r="J1449" s="29">
        <v>4</v>
      </c>
      <c r="K1449" s="29">
        <v>5</v>
      </c>
      <c r="L1449" s="29">
        <v>3</v>
      </c>
      <c r="M1449" s="29">
        <v>9</v>
      </c>
      <c r="N1449" s="29">
        <v>11</v>
      </c>
      <c r="O1449" s="38">
        <f t="shared" si="155"/>
        <v>4</v>
      </c>
      <c r="P1449" s="38">
        <f t="shared" si="156"/>
        <v>5</v>
      </c>
      <c r="Q1449" s="38">
        <f t="shared" si="157"/>
        <v>3</v>
      </c>
      <c r="R1449" s="38">
        <f t="shared" si="158"/>
        <v>9</v>
      </c>
      <c r="S1449" s="38">
        <f t="shared" si="159"/>
        <v>11</v>
      </c>
      <c r="T1449" s="28">
        <f t="shared" si="160"/>
        <v>0</v>
      </c>
    </row>
    <row r="1450" spans="1:20">
      <c r="A1450" s="28" t="str">
        <f t="shared" si="154"/>
        <v>L0568117</v>
      </c>
      <c r="B1450" s="30" t="s">
        <v>2688</v>
      </c>
      <c r="C1450" s="30" t="s">
        <v>2609</v>
      </c>
      <c r="D1450" s="30" t="s">
        <v>2606</v>
      </c>
      <c r="E1450" s="30"/>
      <c r="F1450" s="30" t="s">
        <v>2689</v>
      </c>
      <c r="G1450" s="34">
        <v>1</v>
      </c>
      <c r="H1450" s="28" t="s">
        <v>3061</v>
      </c>
      <c r="I1450" s="28">
        <v>32</v>
      </c>
      <c r="J1450" s="29">
        <v>4</v>
      </c>
      <c r="K1450" s="29">
        <v>5</v>
      </c>
      <c r="L1450" s="29">
        <v>3</v>
      </c>
      <c r="M1450" s="29">
        <v>9</v>
      </c>
      <c r="N1450" s="29">
        <v>11</v>
      </c>
      <c r="O1450" s="38">
        <f t="shared" si="155"/>
        <v>4</v>
      </c>
      <c r="P1450" s="38">
        <f t="shared" si="156"/>
        <v>5</v>
      </c>
      <c r="Q1450" s="38">
        <f t="shared" si="157"/>
        <v>3</v>
      </c>
      <c r="R1450" s="38">
        <f t="shared" si="158"/>
        <v>9</v>
      </c>
      <c r="S1450" s="38">
        <f t="shared" si="159"/>
        <v>11</v>
      </c>
      <c r="T1450" s="28">
        <f t="shared" si="160"/>
        <v>0</v>
      </c>
    </row>
    <row r="1451" spans="1:20">
      <c r="A1451" s="28" t="str">
        <f t="shared" si="154"/>
        <v>L0438674</v>
      </c>
      <c r="B1451" s="30" t="s">
        <v>2690</v>
      </c>
      <c r="C1451" s="30" t="s">
        <v>2609</v>
      </c>
      <c r="D1451" s="30" t="s">
        <v>2606</v>
      </c>
      <c r="E1451" s="30"/>
      <c r="F1451" s="30" t="s">
        <v>2691</v>
      </c>
      <c r="G1451" s="34">
        <v>1</v>
      </c>
      <c r="H1451" s="28" t="s">
        <v>3061</v>
      </c>
      <c r="I1451" s="28">
        <v>32</v>
      </c>
      <c r="J1451" s="29">
        <v>4</v>
      </c>
      <c r="K1451" s="29">
        <v>5</v>
      </c>
      <c r="L1451" s="29">
        <v>3</v>
      </c>
      <c r="M1451" s="29">
        <v>9</v>
      </c>
      <c r="N1451" s="29">
        <v>11</v>
      </c>
      <c r="O1451" s="38">
        <f t="shared" si="155"/>
        <v>4</v>
      </c>
      <c r="P1451" s="38">
        <f t="shared" si="156"/>
        <v>5</v>
      </c>
      <c r="Q1451" s="38">
        <f t="shared" si="157"/>
        <v>3</v>
      </c>
      <c r="R1451" s="38">
        <f t="shared" si="158"/>
        <v>9</v>
      </c>
      <c r="S1451" s="38">
        <f t="shared" si="159"/>
        <v>11</v>
      </c>
      <c r="T1451" s="28">
        <f t="shared" si="160"/>
        <v>0</v>
      </c>
    </row>
    <row r="1452" spans="1:20">
      <c r="A1452" s="28" t="str">
        <f t="shared" si="154"/>
        <v>L0497452</v>
      </c>
      <c r="B1452" s="30" t="s">
        <v>3024</v>
      </c>
      <c r="C1452" s="30" t="s">
        <v>2609</v>
      </c>
      <c r="D1452" s="30" t="s">
        <v>2606</v>
      </c>
      <c r="E1452" s="30"/>
      <c r="F1452" s="30" t="s">
        <v>3025</v>
      </c>
      <c r="G1452" s="34">
        <v>1</v>
      </c>
      <c r="H1452" s="28" t="s">
        <v>3061</v>
      </c>
      <c r="I1452" s="28">
        <v>32</v>
      </c>
      <c r="J1452" s="29">
        <v>4</v>
      </c>
      <c r="K1452" s="29">
        <v>5</v>
      </c>
      <c r="L1452" s="29">
        <v>3</v>
      </c>
      <c r="M1452" s="29">
        <v>9</v>
      </c>
      <c r="N1452" s="29">
        <v>11</v>
      </c>
      <c r="O1452" s="38">
        <f t="shared" si="155"/>
        <v>4</v>
      </c>
      <c r="P1452" s="38">
        <f t="shared" si="156"/>
        <v>5</v>
      </c>
      <c r="Q1452" s="38">
        <f t="shared" si="157"/>
        <v>3</v>
      </c>
      <c r="R1452" s="38">
        <f t="shared" si="158"/>
        <v>9</v>
      </c>
      <c r="S1452" s="38">
        <f t="shared" si="159"/>
        <v>11</v>
      </c>
      <c r="T1452" s="28">
        <f t="shared" si="160"/>
        <v>0</v>
      </c>
    </row>
    <row r="1453" spans="1:20">
      <c r="A1453" s="28" t="str">
        <f t="shared" si="154"/>
        <v>L0497453</v>
      </c>
      <c r="B1453" s="30" t="s">
        <v>3026</v>
      </c>
      <c r="C1453" s="30" t="s">
        <v>2609</v>
      </c>
      <c r="D1453" s="30" t="s">
        <v>2606</v>
      </c>
      <c r="E1453" s="30"/>
      <c r="F1453" s="30" t="s">
        <v>3027</v>
      </c>
      <c r="G1453" s="34">
        <v>1</v>
      </c>
      <c r="H1453" s="28" t="s">
        <v>3061</v>
      </c>
      <c r="I1453" s="28">
        <v>32</v>
      </c>
      <c r="J1453" s="29">
        <v>4</v>
      </c>
      <c r="K1453" s="29">
        <v>5</v>
      </c>
      <c r="L1453" s="29">
        <v>3</v>
      </c>
      <c r="M1453" s="29">
        <v>9</v>
      </c>
      <c r="N1453" s="29">
        <v>11</v>
      </c>
      <c r="O1453" s="38">
        <f t="shared" si="155"/>
        <v>4</v>
      </c>
      <c r="P1453" s="38">
        <f t="shared" si="156"/>
        <v>5</v>
      </c>
      <c r="Q1453" s="38">
        <f t="shared" si="157"/>
        <v>3</v>
      </c>
      <c r="R1453" s="38">
        <f t="shared" si="158"/>
        <v>9</v>
      </c>
      <c r="S1453" s="38">
        <f t="shared" si="159"/>
        <v>11</v>
      </c>
      <c r="T1453" s="28">
        <f t="shared" si="160"/>
        <v>0</v>
      </c>
    </row>
    <row r="1454" spans="1:20">
      <c r="A1454" s="28" t="str">
        <f t="shared" si="154"/>
        <v>L0541934</v>
      </c>
      <c r="B1454" s="30" t="s">
        <v>3062</v>
      </c>
      <c r="C1454" s="30" t="s">
        <v>2609</v>
      </c>
      <c r="D1454" s="31" t="s">
        <v>2619</v>
      </c>
      <c r="E1454" s="30"/>
      <c r="F1454" s="30" t="s">
        <v>3063</v>
      </c>
      <c r="G1454" s="34">
        <v>1</v>
      </c>
      <c r="H1454" s="28" t="s">
        <v>3061</v>
      </c>
      <c r="I1454" s="28">
        <v>32</v>
      </c>
      <c r="J1454" s="29">
        <v>4</v>
      </c>
      <c r="K1454" s="29">
        <v>5</v>
      </c>
      <c r="L1454" s="29">
        <v>3</v>
      </c>
      <c r="M1454" s="29">
        <v>9</v>
      </c>
      <c r="N1454" s="29">
        <v>11</v>
      </c>
      <c r="O1454" s="38">
        <f t="shared" si="155"/>
        <v>4</v>
      </c>
      <c r="P1454" s="38">
        <f t="shared" si="156"/>
        <v>5</v>
      </c>
      <c r="Q1454" s="38">
        <f t="shared" si="157"/>
        <v>3</v>
      </c>
      <c r="R1454" s="38">
        <f t="shared" si="158"/>
        <v>9</v>
      </c>
      <c r="S1454" s="38">
        <f t="shared" si="159"/>
        <v>11</v>
      </c>
      <c r="T1454" s="28">
        <f t="shared" si="160"/>
        <v>0</v>
      </c>
    </row>
    <row r="1455" spans="1:20">
      <c r="A1455" s="28" t="str">
        <f t="shared" si="154"/>
        <v>L0541944</v>
      </c>
      <c r="B1455" s="30" t="s">
        <v>3064</v>
      </c>
      <c r="C1455" s="30" t="s">
        <v>2609</v>
      </c>
      <c r="D1455" s="31" t="s">
        <v>2619</v>
      </c>
      <c r="E1455" s="30"/>
      <c r="F1455" s="30" t="s">
        <v>3065</v>
      </c>
      <c r="G1455" s="34">
        <v>1</v>
      </c>
      <c r="H1455" s="28" t="s">
        <v>3061</v>
      </c>
      <c r="I1455" s="28">
        <v>32</v>
      </c>
      <c r="J1455" s="29">
        <v>4</v>
      </c>
      <c r="K1455" s="29">
        <v>5</v>
      </c>
      <c r="L1455" s="29">
        <v>3</v>
      </c>
      <c r="M1455" s="29">
        <v>9</v>
      </c>
      <c r="N1455" s="29">
        <v>11</v>
      </c>
      <c r="O1455" s="38">
        <f t="shared" si="155"/>
        <v>4</v>
      </c>
      <c r="P1455" s="38">
        <f t="shared" si="156"/>
        <v>5</v>
      </c>
      <c r="Q1455" s="38">
        <f t="shared" si="157"/>
        <v>3</v>
      </c>
      <c r="R1455" s="38">
        <f t="shared" si="158"/>
        <v>9</v>
      </c>
      <c r="S1455" s="38">
        <f t="shared" si="159"/>
        <v>11</v>
      </c>
      <c r="T1455" s="28">
        <f t="shared" si="160"/>
        <v>0</v>
      </c>
    </row>
    <row r="1456" spans="1:20">
      <c r="A1456" s="28" t="str">
        <f t="shared" si="154"/>
        <v>L0541946</v>
      </c>
      <c r="B1456" s="30" t="s">
        <v>2922</v>
      </c>
      <c r="C1456" s="30" t="s">
        <v>2609</v>
      </c>
      <c r="D1456" s="31" t="s">
        <v>2619</v>
      </c>
      <c r="E1456" s="30"/>
      <c r="F1456" s="30" t="s">
        <v>2923</v>
      </c>
      <c r="G1456" s="34">
        <v>1</v>
      </c>
      <c r="H1456" s="28" t="s">
        <v>3061</v>
      </c>
      <c r="I1456" s="28">
        <v>32</v>
      </c>
      <c r="J1456" s="29">
        <v>4</v>
      </c>
      <c r="K1456" s="29">
        <v>5</v>
      </c>
      <c r="L1456" s="29">
        <v>3</v>
      </c>
      <c r="M1456" s="29">
        <v>9</v>
      </c>
      <c r="N1456" s="29">
        <v>11</v>
      </c>
      <c r="O1456" s="38">
        <f t="shared" si="155"/>
        <v>4</v>
      </c>
      <c r="P1456" s="38">
        <f t="shared" si="156"/>
        <v>5</v>
      </c>
      <c r="Q1456" s="38">
        <f t="shared" si="157"/>
        <v>3</v>
      </c>
      <c r="R1456" s="38">
        <f t="shared" si="158"/>
        <v>9</v>
      </c>
      <c r="S1456" s="38">
        <f t="shared" si="159"/>
        <v>11</v>
      </c>
      <c r="T1456" s="28">
        <f t="shared" si="160"/>
        <v>0</v>
      </c>
    </row>
    <row r="1457" spans="1:20">
      <c r="A1457" s="28" t="str">
        <f t="shared" si="154"/>
        <v>L0541947</v>
      </c>
      <c r="B1457" s="30" t="s">
        <v>2924</v>
      </c>
      <c r="C1457" s="30" t="s">
        <v>2609</v>
      </c>
      <c r="D1457" s="31" t="s">
        <v>2619</v>
      </c>
      <c r="E1457" s="30"/>
      <c r="F1457" s="30" t="s">
        <v>2925</v>
      </c>
      <c r="G1457" s="34">
        <v>1</v>
      </c>
      <c r="H1457" s="28" t="s">
        <v>3061</v>
      </c>
      <c r="I1457" s="28">
        <v>32</v>
      </c>
      <c r="J1457" s="29">
        <v>4</v>
      </c>
      <c r="K1457" s="29">
        <v>5</v>
      </c>
      <c r="L1457" s="29">
        <v>3</v>
      </c>
      <c r="M1457" s="29">
        <v>9</v>
      </c>
      <c r="N1457" s="29">
        <v>11</v>
      </c>
      <c r="O1457" s="38">
        <f t="shared" si="155"/>
        <v>4</v>
      </c>
      <c r="P1457" s="38">
        <f t="shared" si="156"/>
        <v>5</v>
      </c>
      <c r="Q1457" s="38">
        <f t="shared" si="157"/>
        <v>3</v>
      </c>
      <c r="R1457" s="38">
        <f t="shared" si="158"/>
        <v>9</v>
      </c>
      <c r="S1457" s="38">
        <f t="shared" si="159"/>
        <v>11</v>
      </c>
      <c r="T1457" s="28">
        <f t="shared" si="160"/>
        <v>0</v>
      </c>
    </row>
    <row r="1458" spans="1:20">
      <c r="A1458" s="28" t="str">
        <f t="shared" si="154"/>
        <v>L0512766</v>
      </c>
      <c r="B1458" s="30" t="s">
        <v>3032</v>
      </c>
      <c r="C1458" s="30" t="s">
        <v>2594</v>
      </c>
      <c r="D1458" s="30" t="s">
        <v>2606</v>
      </c>
      <c r="E1458" s="30"/>
      <c r="F1458" s="30" t="s">
        <v>3033</v>
      </c>
      <c r="G1458" s="34">
        <v>2</v>
      </c>
      <c r="H1458" s="28" t="s">
        <v>3061</v>
      </c>
      <c r="I1458" s="28">
        <v>32</v>
      </c>
      <c r="J1458" s="29">
        <v>4</v>
      </c>
      <c r="K1458" s="29">
        <v>5</v>
      </c>
      <c r="L1458" s="29">
        <v>3</v>
      </c>
      <c r="M1458" s="29">
        <v>9</v>
      </c>
      <c r="N1458" s="29">
        <v>11</v>
      </c>
      <c r="O1458" s="38">
        <f t="shared" si="155"/>
        <v>8</v>
      </c>
      <c r="P1458" s="38">
        <f t="shared" si="156"/>
        <v>10</v>
      </c>
      <c r="Q1458" s="38">
        <f t="shared" si="157"/>
        <v>6</v>
      </c>
      <c r="R1458" s="38">
        <f t="shared" si="158"/>
        <v>18</v>
      </c>
      <c r="S1458" s="38">
        <f t="shared" si="159"/>
        <v>22</v>
      </c>
      <c r="T1458" s="28">
        <f t="shared" si="160"/>
        <v>0</v>
      </c>
    </row>
    <row r="1459" spans="1:20">
      <c r="A1459" s="28" t="str">
        <f t="shared" si="154"/>
        <v>L0438709</v>
      </c>
      <c r="B1459" s="30" t="s">
        <v>3034</v>
      </c>
      <c r="C1459" s="30" t="s">
        <v>2662</v>
      </c>
      <c r="D1459" s="30" t="s">
        <v>2606</v>
      </c>
      <c r="E1459" s="30"/>
      <c r="F1459" s="30" t="s">
        <v>3035</v>
      </c>
      <c r="G1459" s="34">
        <v>2</v>
      </c>
      <c r="H1459" s="28" t="s">
        <v>3061</v>
      </c>
      <c r="I1459" s="28">
        <v>32</v>
      </c>
      <c r="J1459" s="29">
        <v>4</v>
      </c>
      <c r="K1459" s="29">
        <v>5</v>
      </c>
      <c r="L1459" s="29">
        <v>3</v>
      </c>
      <c r="M1459" s="29">
        <v>9</v>
      </c>
      <c r="N1459" s="29">
        <v>11</v>
      </c>
      <c r="O1459" s="38">
        <f t="shared" si="155"/>
        <v>8</v>
      </c>
      <c r="P1459" s="38">
        <f t="shared" si="156"/>
        <v>10</v>
      </c>
      <c r="Q1459" s="38">
        <f t="shared" si="157"/>
        <v>6</v>
      </c>
      <c r="R1459" s="38">
        <f t="shared" si="158"/>
        <v>18</v>
      </c>
      <c r="S1459" s="38">
        <f t="shared" si="159"/>
        <v>22</v>
      </c>
      <c r="T1459" s="28">
        <f t="shared" si="160"/>
        <v>0</v>
      </c>
    </row>
    <row r="1460" spans="1:20">
      <c r="A1460" s="28" t="str">
        <f t="shared" si="154"/>
        <v>L0544471</v>
      </c>
      <c r="B1460" s="30" t="s">
        <v>2926</v>
      </c>
      <c r="C1460" s="30" t="s">
        <v>2609</v>
      </c>
      <c r="D1460" s="30" t="s">
        <v>2606</v>
      </c>
      <c r="E1460" s="30"/>
      <c r="F1460" s="30" t="s">
        <v>2927</v>
      </c>
      <c r="G1460" s="35">
        <v>4</v>
      </c>
      <c r="H1460" s="28" t="s">
        <v>3061</v>
      </c>
      <c r="I1460" s="28">
        <v>32</v>
      </c>
      <c r="J1460" s="29">
        <v>4</v>
      </c>
      <c r="K1460" s="29">
        <v>5</v>
      </c>
      <c r="L1460" s="29">
        <v>3</v>
      </c>
      <c r="M1460" s="29">
        <v>9</v>
      </c>
      <c r="N1460" s="29">
        <v>11</v>
      </c>
      <c r="O1460" s="38">
        <f t="shared" si="155"/>
        <v>16</v>
      </c>
      <c r="P1460" s="38">
        <f t="shared" si="156"/>
        <v>20</v>
      </c>
      <c r="Q1460" s="38">
        <f t="shared" si="157"/>
        <v>12</v>
      </c>
      <c r="R1460" s="38">
        <f t="shared" si="158"/>
        <v>36</v>
      </c>
      <c r="S1460" s="38">
        <f t="shared" si="159"/>
        <v>44</v>
      </c>
      <c r="T1460" s="28">
        <f t="shared" si="160"/>
        <v>0</v>
      </c>
    </row>
    <row r="1461" spans="1:20">
      <c r="A1461" s="28" t="str">
        <f t="shared" si="154"/>
        <v>L0448017</v>
      </c>
      <c r="B1461" s="30" t="s">
        <v>2928</v>
      </c>
      <c r="C1461" s="30" t="s">
        <v>2609</v>
      </c>
      <c r="D1461" s="30" t="s">
        <v>2606</v>
      </c>
      <c r="E1461" s="30"/>
      <c r="F1461" s="30" t="s">
        <v>2929</v>
      </c>
      <c r="G1461" s="35">
        <v>4</v>
      </c>
      <c r="H1461" s="28" t="s">
        <v>3061</v>
      </c>
      <c r="I1461" s="28">
        <v>32</v>
      </c>
      <c r="J1461" s="29">
        <v>4</v>
      </c>
      <c r="K1461" s="29">
        <v>5</v>
      </c>
      <c r="L1461" s="29">
        <v>3</v>
      </c>
      <c r="M1461" s="29">
        <v>9</v>
      </c>
      <c r="N1461" s="29">
        <v>11</v>
      </c>
      <c r="O1461" s="38">
        <f t="shared" si="155"/>
        <v>16</v>
      </c>
      <c r="P1461" s="38">
        <f t="shared" si="156"/>
        <v>20</v>
      </c>
      <c r="Q1461" s="38">
        <f t="shared" si="157"/>
        <v>12</v>
      </c>
      <c r="R1461" s="38">
        <f t="shared" si="158"/>
        <v>36</v>
      </c>
      <c r="S1461" s="38">
        <f t="shared" si="159"/>
        <v>44</v>
      </c>
      <c r="T1461" s="28">
        <f t="shared" si="160"/>
        <v>0</v>
      </c>
    </row>
    <row r="1462" spans="1:20">
      <c r="A1462" s="28" t="str">
        <f t="shared" si="154"/>
        <v>L0568311</v>
      </c>
      <c r="B1462" s="30" t="s">
        <v>2708</v>
      </c>
      <c r="C1462" s="30" t="s">
        <v>2609</v>
      </c>
      <c r="D1462" s="30" t="s">
        <v>2606</v>
      </c>
      <c r="E1462" s="30"/>
      <c r="F1462" s="30" t="s">
        <v>2709</v>
      </c>
      <c r="G1462" s="35">
        <v>2</v>
      </c>
      <c r="H1462" s="28" t="s">
        <v>3061</v>
      </c>
      <c r="I1462" s="28">
        <v>32</v>
      </c>
      <c r="J1462" s="29">
        <v>4</v>
      </c>
      <c r="K1462" s="29">
        <v>5</v>
      </c>
      <c r="L1462" s="29">
        <v>3</v>
      </c>
      <c r="M1462" s="29">
        <v>9</v>
      </c>
      <c r="N1462" s="29">
        <v>11</v>
      </c>
      <c r="O1462" s="38">
        <f t="shared" si="155"/>
        <v>8</v>
      </c>
      <c r="P1462" s="38">
        <f t="shared" si="156"/>
        <v>10</v>
      </c>
      <c r="Q1462" s="38">
        <f t="shared" si="157"/>
        <v>6</v>
      </c>
      <c r="R1462" s="38">
        <f t="shared" si="158"/>
        <v>18</v>
      </c>
      <c r="S1462" s="38">
        <f t="shared" si="159"/>
        <v>22</v>
      </c>
      <c r="T1462" s="28">
        <f t="shared" si="160"/>
        <v>0</v>
      </c>
    </row>
    <row r="1463" spans="1:20">
      <c r="A1463" s="28" t="str">
        <f t="shared" si="154"/>
        <v>L0417110</v>
      </c>
      <c r="B1463" s="30" t="s">
        <v>2710</v>
      </c>
      <c r="C1463" s="30" t="s">
        <v>2609</v>
      </c>
      <c r="D1463" s="30" t="s">
        <v>2619</v>
      </c>
      <c r="E1463" s="30" t="s">
        <v>309</v>
      </c>
      <c r="F1463" s="30" t="s">
        <v>2711</v>
      </c>
      <c r="G1463" s="35">
        <v>2</v>
      </c>
      <c r="H1463" s="28" t="s">
        <v>3061</v>
      </c>
      <c r="I1463" s="28">
        <v>32</v>
      </c>
      <c r="J1463" s="29">
        <v>4</v>
      </c>
      <c r="K1463" s="29">
        <v>5</v>
      </c>
      <c r="L1463" s="29">
        <v>3</v>
      </c>
      <c r="M1463" s="29">
        <v>9</v>
      </c>
      <c r="N1463" s="29">
        <v>11</v>
      </c>
      <c r="O1463" s="38">
        <f t="shared" si="155"/>
        <v>8</v>
      </c>
      <c r="P1463" s="38">
        <f t="shared" si="156"/>
        <v>10</v>
      </c>
      <c r="Q1463" s="38">
        <f t="shared" si="157"/>
        <v>6</v>
      </c>
      <c r="R1463" s="38">
        <f t="shared" si="158"/>
        <v>18</v>
      </c>
      <c r="S1463" s="38">
        <f t="shared" si="159"/>
        <v>22</v>
      </c>
      <c r="T1463" s="28">
        <f t="shared" si="160"/>
        <v>0</v>
      </c>
    </row>
    <row r="1464" spans="1:20">
      <c r="A1464" s="28" t="str">
        <f t="shared" si="154"/>
        <v>L0417122</v>
      </c>
      <c r="B1464" s="30" t="s">
        <v>3036</v>
      </c>
      <c r="C1464" s="30" t="s">
        <v>2609</v>
      </c>
      <c r="D1464" s="30" t="s">
        <v>2595</v>
      </c>
      <c r="E1464" s="30" t="s">
        <v>309</v>
      </c>
      <c r="F1464" s="30" t="s">
        <v>3037</v>
      </c>
      <c r="G1464" s="35">
        <v>1</v>
      </c>
      <c r="H1464" s="28" t="s">
        <v>3061</v>
      </c>
      <c r="I1464" s="28">
        <v>32</v>
      </c>
      <c r="J1464" s="29">
        <v>4</v>
      </c>
      <c r="K1464" s="29">
        <v>5</v>
      </c>
      <c r="L1464" s="29">
        <v>3</v>
      </c>
      <c r="M1464" s="29">
        <v>9</v>
      </c>
      <c r="N1464" s="29">
        <v>11</v>
      </c>
      <c r="O1464" s="38">
        <f t="shared" si="155"/>
        <v>4</v>
      </c>
      <c r="P1464" s="38">
        <f t="shared" si="156"/>
        <v>5</v>
      </c>
      <c r="Q1464" s="38">
        <f t="shared" si="157"/>
        <v>3</v>
      </c>
      <c r="R1464" s="38">
        <f t="shared" si="158"/>
        <v>9</v>
      </c>
      <c r="S1464" s="38">
        <f t="shared" si="159"/>
        <v>11</v>
      </c>
      <c r="T1464" s="28">
        <f t="shared" si="160"/>
        <v>0</v>
      </c>
    </row>
    <row r="1465" spans="1:20">
      <c r="A1465" s="28" t="str">
        <f t="shared" si="154"/>
        <v>L0417120</v>
      </c>
      <c r="B1465" s="30" t="s">
        <v>3038</v>
      </c>
      <c r="C1465" s="30" t="s">
        <v>2609</v>
      </c>
      <c r="D1465" s="30" t="s">
        <v>2595</v>
      </c>
      <c r="E1465" s="30" t="s">
        <v>309</v>
      </c>
      <c r="F1465" s="30" t="s">
        <v>3039</v>
      </c>
      <c r="G1465" s="35">
        <v>1</v>
      </c>
      <c r="H1465" s="28" t="s">
        <v>3061</v>
      </c>
      <c r="I1465" s="28">
        <v>32</v>
      </c>
      <c r="J1465" s="29">
        <v>4</v>
      </c>
      <c r="K1465" s="29">
        <v>5</v>
      </c>
      <c r="L1465" s="29">
        <v>3</v>
      </c>
      <c r="M1465" s="29">
        <v>9</v>
      </c>
      <c r="N1465" s="29">
        <v>11</v>
      </c>
      <c r="O1465" s="38">
        <f t="shared" si="155"/>
        <v>4</v>
      </c>
      <c r="P1465" s="38">
        <f t="shared" si="156"/>
        <v>5</v>
      </c>
      <c r="Q1465" s="38">
        <f t="shared" si="157"/>
        <v>3</v>
      </c>
      <c r="R1465" s="38">
        <f t="shared" si="158"/>
        <v>9</v>
      </c>
      <c r="S1465" s="38">
        <f t="shared" si="159"/>
        <v>11</v>
      </c>
      <c r="T1465" s="28">
        <f t="shared" si="160"/>
        <v>0</v>
      </c>
    </row>
    <row r="1466" spans="1:20">
      <c r="A1466" s="28" t="str">
        <f t="shared" si="154"/>
        <v>L0486926SB1</v>
      </c>
      <c r="B1466" s="30" t="s">
        <v>3040</v>
      </c>
      <c r="C1466" s="30" t="s">
        <v>2609</v>
      </c>
      <c r="D1466" s="908" t="s">
        <v>2595</v>
      </c>
      <c r="E1466" s="30" t="s">
        <v>3000</v>
      </c>
      <c r="F1466" s="32" t="s">
        <v>3041</v>
      </c>
      <c r="G1466" s="33">
        <v>1</v>
      </c>
      <c r="H1466" s="28" t="s">
        <v>3061</v>
      </c>
      <c r="I1466" s="28">
        <v>32</v>
      </c>
      <c r="J1466" s="29">
        <v>4</v>
      </c>
      <c r="K1466" s="29">
        <v>5</v>
      </c>
      <c r="L1466" s="29">
        <v>3</v>
      </c>
      <c r="M1466" s="29">
        <v>9</v>
      </c>
      <c r="N1466" s="29">
        <v>11</v>
      </c>
      <c r="O1466" s="38">
        <f t="shared" si="155"/>
        <v>4</v>
      </c>
      <c r="P1466" s="38">
        <f t="shared" si="156"/>
        <v>5</v>
      </c>
      <c r="Q1466" s="38">
        <f t="shared" si="157"/>
        <v>3</v>
      </c>
      <c r="R1466" s="38">
        <f t="shared" si="158"/>
        <v>9</v>
      </c>
      <c r="S1466" s="38">
        <f t="shared" si="159"/>
        <v>11</v>
      </c>
      <c r="T1466" s="28">
        <f t="shared" si="160"/>
        <v>0</v>
      </c>
    </row>
    <row r="1467" spans="1:20">
      <c r="A1467" s="28" t="str">
        <f t="shared" si="154"/>
        <v>L0525471SB1</v>
      </c>
      <c r="B1467" s="30" t="s">
        <v>3042</v>
      </c>
      <c r="C1467" s="30" t="s">
        <v>2594</v>
      </c>
      <c r="D1467" s="908" t="s">
        <v>2595</v>
      </c>
      <c r="E1467" s="30" t="s">
        <v>3000</v>
      </c>
      <c r="F1467" s="32" t="s">
        <v>3043</v>
      </c>
      <c r="G1467" s="33">
        <v>1</v>
      </c>
      <c r="H1467" s="28" t="s">
        <v>3061</v>
      </c>
      <c r="I1467" s="28">
        <v>32</v>
      </c>
      <c r="J1467" s="29">
        <v>4</v>
      </c>
      <c r="K1467" s="29">
        <v>5</v>
      </c>
      <c r="L1467" s="29">
        <v>3</v>
      </c>
      <c r="M1467" s="29">
        <v>9</v>
      </c>
      <c r="N1467" s="29">
        <v>11</v>
      </c>
      <c r="O1467" s="38">
        <f t="shared" si="155"/>
        <v>4</v>
      </c>
      <c r="P1467" s="38">
        <f t="shared" si="156"/>
        <v>5</v>
      </c>
      <c r="Q1467" s="38">
        <f t="shared" si="157"/>
        <v>3</v>
      </c>
      <c r="R1467" s="38">
        <f t="shared" si="158"/>
        <v>9</v>
      </c>
      <c r="S1467" s="38">
        <f t="shared" si="159"/>
        <v>11</v>
      </c>
      <c r="T1467" s="28">
        <f t="shared" si="160"/>
        <v>0</v>
      </c>
    </row>
    <row r="1468" spans="1:20">
      <c r="A1468" s="28" t="str">
        <f t="shared" si="154"/>
        <v>L0525472SB1</v>
      </c>
      <c r="B1468" s="30" t="s">
        <v>3044</v>
      </c>
      <c r="C1468" s="30" t="s">
        <v>2594</v>
      </c>
      <c r="D1468" s="908" t="s">
        <v>2595</v>
      </c>
      <c r="E1468" s="30" t="s">
        <v>3000</v>
      </c>
      <c r="F1468" s="32" t="s">
        <v>3045</v>
      </c>
      <c r="G1468" s="33">
        <v>1</v>
      </c>
      <c r="H1468" s="28" t="s">
        <v>3061</v>
      </c>
      <c r="I1468" s="28">
        <v>32</v>
      </c>
      <c r="J1468" s="29">
        <v>4</v>
      </c>
      <c r="K1468" s="29">
        <v>5</v>
      </c>
      <c r="L1468" s="29">
        <v>3</v>
      </c>
      <c r="M1468" s="29">
        <v>9</v>
      </c>
      <c r="N1468" s="29">
        <v>11</v>
      </c>
      <c r="O1468" s="38">
        <f t="shared" si="155"/>
        <v>4</v>
      </c>
      <c r="P1468" s="38">
        <f t="shared" si="156"/>
        <v>5</v>
      </c>
      <c r="Q1468" s="38">
        <f t="shared" si="157"/>
        <v>3</v>
      </c>
      <c r="R1468" s="38">
        <f t="shared" si="158"/>
        <v>9</v>
      </c>
      <c r="S1468" s="38">
        <f t="shared" si="159"/>
        <v>11</v>
      </c>
      <c r="T1468" s="28">
        <f t="shared" si="160"/>
        <v>0</v>
      </c>
    </row>
    <row r="1469" spans="1:20">
      <c r="A1469" s="28" t="str">
        <f t="shared" si="154"/>
        <v>L0486939SB1</v>
      </c>
      <c r="B1469" s="30" t="s">
        <v>3046</v>
      </c>
      <c r="C1469" s="30" t="s">
        <v>2594</v>
      </c>
      <c r="D1469" s="908" t="s">
        <v>2595</v>
      </c>
      <c r="E1469" s="30" t="s">
        <v>3000</v>
      </c>
      <c r="F1469" s="32" t="s">
        <v>3047</v>
      </c>
      <c r="G1469" s="33">
        <v>1</v>
      </c>
      <c r="H1469" s="28" t="s">
        <v>3061</v>
      </c>
      <c r="I1469" s="28">
        <v>32</v>
      </c>
      <c r="J1469" s="29">
        <v>4</v>
      </c>
      <c r="K1469" s="29">
        <v>5</v>
      </c>
      <c r="L1469" s="29">
        <v>3</v>
      </c>
      <c r="M1469" s="29">
        <v>9</v>
      </c>
      <c r="N1469" s="29">
        <v>11</v>
      </c>
      <c r="O1469" s="38">
        <f t="shared" si="155"/>
        <v>4</v>
      </c>
      <c r="P1469" s="38">
        <f t="shared" si="156"/>
        <v>5</v>
      </c>
      <c r="Q1469" s="38">
        <f t="shared" si="157"/>
        <v>3</v>
      </c>
      <c r="R1469" s="38">
        <f t="shared" si="158"/>
        <v>9</v>
      </c>
      <c r="S1469" s="38">
        <f t="shared" si="159"/>
        <v>11</v>
      </c>
      <c r="T1469" s="28">
        <f t="shared" si="160"/>
        <v>0</v>
      </c>
    </row>
    <row r="1470" spans="1:20">
      <c r="A1470" s="28" t="str">
        <f t="shared" si="154"/>
        <v>L0474316</v>
      </c>
      <c r="B1470" s="30" t="s">
        <v>2934</v>
      </c>
      <c r="C1470" s="32" t="s">
        <v>2639</v>
      </c>
      <c r="D1470" s="909" t="s">
        <v>2619</v>
      </c>
      <c r="E1470" s="30"/>
      <c r="F1470" s="30" t="s">
        <v>2935</v>
      </c>
      <c r="G1470" s="35">
        <v>1</v>
      </c>
      <c r="H1470" s="28" t="s">
        <v>3061</v>
      </c>
      <c r="I1470" s="28">
        <v>32</v>
      </c>
      <c r="J1470" s="29">
        <v>4</v>
      </c>
      <c r="K1470" s="29">
        <v>5</v>
      </c>
      <c r="L1470" s="29">
        <v>3</v>
      </c>
      <c r="M1470" s="29">
        <v>9</v>
      </c>
      <c r="N1470" s="29">
        <v>11</v>
      </c>
      <c r="O1470" s="38">
        <f t="shared" si="155"/>
        <v>4</v>
      </c>
      <c r="P1470" s="38">
        <f t="shared" si="156"/>
        <v>5</v>
      </c>
      <c r="Q1470" s="38">
        <f t="shared" si="157"/>
        <v>3</v>
      </c>
      <c r="R1470" s="38">
        <f t="shared" si="158"/>
        <v>9</v>
      </c>
      <c r="S1470" s="38">
        <f t="shared" si="159"/>
        <v>11</v>
      </c>
      <c r="T1470" s="28">
        <f t="shared" si="160"/>
        <v>0</v>
      </c>
    </row>
    <row r="1471" spans="1:20">
      <c r="A1471" s="28" t="str">
        <f t="shared" si="154"/>
        <v>L0533669</v>
      </c>
      <c r="B1471" s="30" t="s">
        <v>2936</v>
      </c>
      <c r="C1471" s="30" t="s">
        <v>2639</v>
      </c>
      <c r="D1471" s="909" t="s">
        <v>2595</v>
      </c>
      <c r="E1471" s="30"/>
      <c r="F1471" s="30" t="s">
        <v>2937</v>
      </c>
      <c r="G1471" s="35">
        <v>1</v>
      </c>
      <c r="H1471" s="28" t="s">
        <v>3061</v>
      </c>
      <c r="I1471" s="28">
        <v>32</v>
      </c>
      <c r="J1471" s="29">
        <v>4</v>
      </c>
      <c r="K1471" s="29">
        <v>5</v>
      </c>
      <c r="L1471" s="29">
        <v>3</v>
      </c>
      <c r="M1471" s="29">
        <v>9</v>
      </c>
      <c r="N1471" s="29">
        <v>11</v>
      </c>
      <c r="O1471" s="38">
        <f t="shared" si="155"/>
        <v>4</v>
      </c>
      <c r="P1471" s="38">
        <f t="shared" si="156"/>
        <v>5</v>
      </c>
      <c r="Q1471" s="38">
        <f t="shared" si="157"/>
        <v>3</v>
      </c>
      <c r="R1471" s="38">
        <f t="shared" si="158"/>
        <v>9</v>
      </c>
      <c r="S1471" s="38">
        <f t="shared" si="159"/>
        <v>11</v>
      </c>
      <c r="T1471" s="28">
        <f t="shared" si="160"/>
        <v>0</v>
      </c>
    </row>
    <row r="1472" spans="1:20">
      <c r="A1472" s="28" t="str">
        <f t="shared" si="154"/>
        <v>L0497156SB1</v>
      </c>
      <c r="B1472" s="30" t="s">
        <v>3048</v>
      </c>
      <c r="C1472" s="30" t="s">
        <v>2609</v>
      </c>
      <c r="D1472" s="30" t="s">
        <v>2619</v>
      </c>
      <c r="E1472" s="30" t="s">
        <v>3000</v>
      </c>
      <c r="F1472" s="30" t="s">
        <v>3049</v>
      </c>
      <c r="G1472" s="35">
        <v>1</v>
      </c>
      <c r="H1472" s="28" t="s">
        <v>3061</v>
      </c>
      <c r="I1472" s="28">
        <v>32</v>
      </c>
      <c r="J1472" s="29">
        <v>4</v>
      </c>
      <c r="K1472" s="29">
        <v>5</v>
      </c>
      <c r="L1472" s="29">
        <v>3</v>
      </c>
      <c r="M1472" s="29">
        <v>9</v>
      </c>
      <c r="N1472" s="29">
        <v>11</v>
      </c>
      <c r="O1472" s="38">
        <f t="shared" si="155"/>
        <v>4</v>
      </c>
      <c r="P1472" s="38">
        <f t="shared" si="156"/>
        <v>5</v>
      </c>
      <c r="Q1472" s="38">
        <f t="shared" si="157"/>
        <v>3</v>
      </c>
      <c r="R1472" s="38">
        <f t="shared" si="158"/>
        <v>9</v>
      </c>
      <c r="S1472" s="38">
        <f t="shared" si="159"/>
        <v>11</v>
      </c>
      <c r="T1472" s="28">
        <f t="shared" si="160"/>
        <v>0</v>
      </c>
    </row>
    <row r="1473" spans="1:20">
      <c r="A1473" s="28" t="str">
        <f t="shared" si="154"/>
        <v>L0474562</v>
      </c>
      <c r="B1473" s="30" t="s">
        <v>2734</v>
      </c>
      <c r="C1473" s="30" t="s">
        <v>2594</v>
      </c>
      <c r="D1473" s="30" t="s">
        <v>2619</v>
      </c>
      <c r="E1473" s="30"/>
      <c r="F1473" s="30" t="s">
        <v>2735</v>
      </c>
      <c r="G1473" s="35">
        <v>1</v>
      </c>
      <c r="H1473" s="28" t="s">
        <v>3061</v>
      </c>
      <c r="I1473" s="28">
        <v>32</v>
      </c>
      <c r="J1473" s="29">
        <v>4</v>
      </c>
      <c r="K1473" s="29">
        <v>5</v>
      </c>
      <c r="L1473" s="29">
        <v>3</v>
      </c>
      <c r="M1473" s="29">
        <v>9</v>
      </c>
      <c r="N1473" s="29">
        <v>11</v>
      </c>
      <c r="O1473" s="38">
        <f t="shared" si="155"/>
        <v>4</v>
      </c>
      <c r="P1473" s="38">
        <f t="shared" si="156"/>
        <v>5</v>
      </c>
      <c r="Q1473" s="38">
        <f t="shared" si="157"/>
        <v>3</v>
      </c>
      <c r="R1473" s="38">
        <f t="shared" si="158"/>
        <v>9</v>
      </c>
      <c r="S1473" s="38">
        <f t="shared" si="159"/>
        <v>11</v>
      </c>
      <c r="T1473" s="28">
        <f t="shared" si="160"/>
        <v>0</v>
      </c>
    </row>
    <row r="1474" spans="1:20">
      <c r="A1474" s="28" t="str">
        <f t="shared" ref="A1474:A1537" si="161">B1474&amp;E1474</f>
        <v>L0491820</v>
      </c>
      <c r="B1474" s="30" t="s">
        <v>2736</v>
      </c>
      <c r="C1474" s="30" t="s">
        <v>2594</v>
      </c>
      <c r="D1474" s="30" t="s">
        <v>2595</v>
      </c>
      <c r="E1474" s="30"/>
      <c r="F1474" s="30" t="s">
        <v>2737</v>
      </c>
      <c r="G1474" s="35">
        <v>1</v>
      </c>
      <c r="H1474" s="28" t="s">
        <v>3061</v>
      </c>
      <c r="I1474" s="28">
        <v>32</v>
      </c>
      <c r="J1474" s="29">
        <v>4</v>
      </c>
      <c r="K1474" s="29">
        <v>5</v>
      </c>
      <c r="L1474" s="29">
        <v>3</v>
      </c>
      <c r="M1474" s="29">
        <v>9</v>
      </c>
      <c r="N1474" s="29">
        <v>11</v>
      </c>
      <c r="O1474" s="38">
        <f t="shared" si="155"/>
        <v>4</v>
      </c>
      <c r="P1474" s="38">
        <f t="shared" si="156"/>
        <v>5</v>
      </c>
      <c r="Q1474" s="38">
        <f t="shared" si="157"/>
        <v>3</v>
      </c>
      <c r="R1474" s="38">
        <f t="shared" si="158"/>
        <v>9</v>
      </c>
      <c r="S1474" s="38">
        <f t="shared" si="159"/>
        <v>11</v>
      </c>
      <c r="T1474" s="28">
        <f t="shared" si="160"/>
        <v>0</v>
      </c>
    </row>
    <row r="1475" spans="1:20">
      <c r="A1475" s="28" t="str">
        <f t="shared" si="161"/>
        <v>L0495306</v>
      </c>
      <c r="B1475" s="30" t="s">
        <v>2738</v>
      </c>
      <c r="C1475" s="30" t="s">
        <v>2594</v>
      </c>
      <c r="D1475" s="30" t="s">
        <v>2606</v>
      </c>
      <c r="E1475" s="30"/>
      <c r="F1475" s="30" t="s">
        <v>2739</v>
      </c>
      <c r="G1475" s="35">
        <v>1</v>
      </c>
      <c r="H1475" s="28" t="s">
        <v>3061</v>
      </c>
      <c r="I1475" s="28">
        <v>32</v>
      </c>
      <c r="J1475" s="29">
        <v>4</v>
      </c>
      <c r="K1475" s="29">
        <v>5</v>
      </c>
      <c r="L1475" s="29">
        <v>3</v>
      </c>
      <c r="M1475" s="29">
        <v>9</v>
      </c>
      <c r="N1475" s="29">
        <v>11</v>
      </c>
      <c r="O1475" s="38">
        <f t="shared" ref="O1475:O1538" si="162">J1475*G1475</f>
        <v>4</v>
      </c>
      <c r="P1475" s="38">
        <f t="shared" ref="P1475:P1538" si="163">K1475*G1475</f>
        <v>5</v>
      </c>
      <c r="Q1475" s="38">
        <f t="shared" ref="Q1475:Q1538" si="164">L1475*G1475</f>
        <v>3</v>
      </c>
      <c r="R1475" s="38">
        <f t="shared" ref="R1475:R1538" si="165">M1475*G1475</f>
        <v>9</v>
      </c>
      <c r="S1475" s="38">
        <f t="shared" ref="S1475:S1538" si="166">G1475*N1475</f>
        <v>11</v>
      </c>
      <c r="T1475" s="28">
        <f t="shared" ref="T1475:T1538" si="167">I1475-J1475-K1475-L1475-M1475-N1475</f>
        <v>0</v>
      </c>
    </row>
    <row r="1476" spans="1:20">
      <c r="A1476" s="28" t="str">
        <f t="shared" si="161"/>
        <v>L0474563</v>
      </c>
      <c r="B1476" s="30" t="s">
        <v>2740</v>
      </c>
      <c r="C1476" s="30" t="s">
        <v>2594</v>
      </c>
      <c r="D1476" s="30" t="s">
        <v>2619</v>
      </c>
      <c r="E1476" s="30"/>
      <c r="F1476" s="30" t="s">
        <v>2741</v>
      </c>
      <c r="G1476" s="35">
        <v>1</v>
      </c>
      <c r="H1476" s="28" t="s">
        <v>3061</v>
      </c>
      <c r="I1476" s="28">
        <v>32</v>
      </c>
      <c r="J1476" s="29">
        <v>4</v>
      </c>
      <c r="K1476" s="29">
        <v>5</v>
      </c>
      <c r="L1476" s="29">
        <v>3</v>
      </c>
      <c r="M1476" s="29">
        <v>9</v>
      </c>
      <c r="N1476" s="29">
        <v>11</v>
      </c>
      <c r="O1476" s="38">
        <f t="shared" si="162"/>
        <v>4</v>
      </c>
      <c r="P1476" s="38">
        <f t="shared" si="163"/>
        <v>5</v>
      </c>
      <c r="Q1476" s="38">
        <f t="shared" si="164"/>
        <v>3</v>
      </c>
      <c r="R1476" s="38">
        <f t="shared" si="165"/>
        <v>9</v>
      </c>
      <c r="S1476" s="38">
        <f t="shared" si="166"/>
        <v>11</v>
      </c>
      <c r="T1476" s="28">
        <f t="shared" si="167"/>
        <v>0</v>
      </c>
    </row>
    <row r="1477" spans="1:20">
      <c r="A1477" s="28" t="str">
        <f t="shared" si="161"/>
        <v>L0474556</v>
      </c>
      <c r="B1477" s="30" t="s">
        <v>2742</v>
      </c>
      <c r="C1477" s="30" t="s">
        <v>2594</v>
      </c>
      <c r="D1477" s="30" t="s">
        <v>2619</v>
      </c>
      <c r="E1477" s="30"/>
      <c r="F1477" s="30" t="s">
        <v>2743</v>
      </c>
      <c r="G1477" s="35">
        <v>1</v>
      </c>
      <c r="H1477" s="28" t="s">
        <v>3061</v>
      </c>
      <c r="I1477" s="28">
        <v>32</v>
      </c>
      <c r="J1477" s="29">
        <v>4</v>
      </c>
      <c r="K1477" s="29">
        <v>5</v>
      </c>
      <c r="L1477" s="29">
        <v>3</v>
      </c>
      <c r="M1477" s="29">
        <v>9</v>
      </c>
      <c r="N1477" s="29">
        <v>11</v>
      </c>
      <c r="O1477" s="38">
        <f t="shared" si="162"/>
        <v>4</v>
      </c>
      <c r="P1477" s="38">
        <f t="shared" si="163"/>
        <v>5</v>
      </c>
      <c r="Q1477" s="38">
        <f t="shared" si="164"/>
        <v>3</v>
      </c>
      <c r="R1477" s="38">
        <f t="shared" si="165"/>
        <v>9</v>
      </c>
      <c r="S1477" s="38">
        <f t="shared" si="166"/>
        <v>11</v>
      </c>
      <c r="T1477" s="28">
        <f t="shared" si="167"/>
        <v>0</v>
      </c>
    </row>
    <row r="1478" spans="1:20">
      <c r="A1478" s="28" t="str">
        <f t="shared" si="161"/>
        <v>L0491821</v>
      </c>
      <c r="B1478" s="30" t="s">
        <v>2744</v>
      </c>
      <c r="C1478" s="30" t="s">
        <v>2594</v>
      </c>
      <c r="D1478" s="30" t="s">
        <v>2595</v>
      </c>
      <c r="E1478" s="30"/>
      <c r="F1478" s="30" t="s">
        <v>2745</v>
      </c>
      <c r="G1478" s="35">
        <v>1</v>
      </c>
      <c r="H1478" s="28" t="s">
        <v>3061</v>
      </c>
      <c r="I1478" s="28">
        <v>32</v>
      </c>
      <c r="J1478" s="29">
        <v>4</v>
      </c>
      <c r="K1478" s="29">
        <v>5</v>
      </c>
      <c r="L1478" s="29">
        <v>3</v>
      </c>
      <c r="M1478" s="29">
        <v>9</v>
      </c>
      <c r="N1478" s="29">
        <v>11</v>
      </c>
      <c r="O1478" s="38">
        <f t="shared" si="162"/>
        <v>4</v>
      </c>
      <c r="P1478" s="38">
        <f t="shared" si="163"/>
        <v>5</v>
      </c>
      <c r="Q1478" s="38">
        <f t="shared" si="164"/>
        <v>3</v>
      </c>
      <c r="R1478" s="38">
        <f t="shared" si="165"/>
        <v>9</v>
      </c>
      <c r="S1478" s="38">
        <f t="shared" si="166"/>
        <v>11</v>
      </c>
      <c r="T1478" s="28">
        <f t="shared" si="167"/>
        <v>0</v>
      </c>
    </row>
    <row r="1479" spans="1:20">
      <c r="A1479" s="28" t="str">
        <f t="shared" si="161"/>
        <v>L0495305</v>
      </c>
      <c r="B1479" s="30" t="s">
        <v>2746</v>
      </c>
      <c r="C1479" s="30" t="s">
        <v>2594</v>
      </c>
      <c r="D1479" s="30" t="s">
        <v>2606</v>
      </c>
      <c r="E1479" s="30"/>
      <c r="F1479" s="30" t="s">
        <v>2747</v>
      </c>
      <c r="G1479" s="35">
        <v>1</v>
      </c>
      <c r="H1479" s="28" t="s">
        <v>3061</v>
      </c>
      <c r="I1479" s="28">
        <v>32</v>
      </c>
      <c r="J1479" s="29">
        <v>4</v>
      </c>
      <c r="K1479" s="29">
        <v>5</v>
      </c>
      <c r="L1479" s="29">
        <v>3</v>
      </c>
      <c r="M1479" s="29">
        <v>9</v>
      </c>
      <c r="N1479" s="29">
        <v>11</v>
      </c>
      <c r="O1479" s="38">
        <f t="shared" si="162"/>
        <v>4</v>
      </c>
      <c r="P1479" s="38">
        <f t="shared" si="163"/>
        <v>5</v>
      </c>
      <c r="Q1479" s="38">
        <f t="shared" si="164"/>
        <v>3</v>
      </c>
      <c r="R1479" s="38">
        <f t="shared" si="165"/>
        <v>9</v>
      </c>
      <c r="S1479" s="38">
        <f t="shared" si="166"/>
        <v>11</v>
      </c>
      <c r="T1479" s="28">
        <f t="shared" si="167"/>
        <v>0</v>
      </c>
    </row>
    <row r="1480" spans="1:20">
      <c r="A1480" s="28" t="str">
        <f t="shared" si="161"/>
        <v>L0474559</v>
      </c>
      <c r="B1480" s="30" t="s">
        <v>2748</v>
      </c>
      <c r="C1480" s="30" t="s">
        <v>2594</v>
      </c>
      <c r="D1480" s="30" t="s">
        <v>2619</v>
      </c>
      <c r="E1480" s="30"/>
      <c r="F1480" s="30" t="s">
        <v>2749</v>
      </c>
      <c r="G1480" s="35">
        <v>1</v>
      </c>
      <c r="H1480" s="28" t="s">
        <v>3061</v>
      </c>
      <c r="I1480" s="28">
        <v>32</v>
      </c>
      <c r="J1480" s="29">
        <v>4</v>
      </c>
      <c r="K1480" s="29">
        <v>5</v>
      </c>
      <c r="L1480" s="29">
        <v>3</v>
      </c>
      <c r="M1480" s="29">
        <v>9</v>
      </c>
      <c r="N1480" s="29">
        <v>11</v>
      </c>
      <c r="O1480" s="38">
        <f t="shared" si="162"/>
        <v>4</v>
      </c>
      <c r="P1480" s="38">
        <f t="shared" si="163"/>
        <v>5</v>
      </c>
      <c r="Q1480" s="38">
        <f t="shared" si="164"/>
        <v>3</v>
      </c>
      <c r="R1480" s="38">
        <f t="shared" si="165"/>
        <v>9</v>
      </c>
      <c r="S1480" s="38">
        <f t="shared" si="166"/>
        <v>11</v>
      </c>
      <c r="T1480" s="28">
        <f t="shared" si="167"/>
        <v>0</v>
      </c>
    </row>
    <row r="1481" spans="1:20">
      <c r="A1481" s="28" t="str">
        <f t="shared" si="161"/>
        <v>L0492939</v>
      </c>
      <c r="B1481" s="30" t="s">
        <v>2750</v>
      </c>
      <c r="C1481" s="30" t="s">
        <v>2609</v>
      </c>
      <c r="D1481" s="30" t="s">
        <v>2595</v>
      </c>
      <c r="E1481" s="30"/>
      <c r="F1481" s="30" t="s">
        <v>2751</v>
      </c>
      <c r="G1481" s="35">
        <v>1</v>
      </c>
      <c r="H1481" s="28" t="s">
        <v>3061</v>
      </c>
      <c r="I1481" s="28">
        <v>32</v>
      </c>
      <c r="J1481" s="29">
        <v>4</v>
      </c>
      <c r="K1481" s="29">
        <v>5</v>
      </c>
      <c r="L1481" s="29">
        <v>3</v>
      </c>
      <c r="M1481" s="29">
        <v>9</v>
      </c>
      <c r="N1481" s="29">
        <v>11</v>
      </c>
      <c r="O1481" s="38">
        <f t="shared" si="162"/>
        <v>4</v>
      </c>
      <c r="P1481" s="38">
        <f t="shared" si="163"/>
        <v>5</v>
      </c>
      <c r="Q1481" s="38">
        <f t="shared" si="164"/>
        <v>3</v>
      </c>
      <c r="R1481" s="38">
        <f t="shared" si="165"/>
        <v>9</v>
      </c>
      <c r="S1481" s="38">
        <f t="shared" si="166"/>
        <v>11</v>
      </c>
      <c r="T1481" s="28">
        <f t="shared" si="167"/>
        <v>0</v>
      </c>
    </row>
    <row r="1482" spans="1:20">
      <c r="A1482" s="28" t="str">
        <f t="shared" si="161"/>
        <v>L0017067</v>
      </c>
      <c r="B1482" s="30" t="s">
        <v>2752</v>
      </c>
      <c r="C1482" s="30" t="s">
        <v>2609</v>
      </c>
      <c r="D1482" s="30" t="s">
        <v>2595</v>
      </c>
      <c r="E1482" s="30"/>
      <c r="F1482" s="30" t="s">
        <v>2753</v>
      </c>
      <c r="G1482" s="35">
        <v>2</v>
      </c>
      <c r="H1482" s="28" t="s">
        <v>3061</v>
      </c>
      <c r="I1482" s="28">
        <v>32</v>
      </c>
      <c r="J1482" s="29">
        <v>4</v>
      </c>
      <c r="K1482" s="29">
        <v>5</v>
      </c>
      <c r="L1482" s="29">
        <v>3</v>
      </c>
      <c r="M1482" s="29">
        <v>9</v>
      </c>
      <c r="N1482" s="29">
        <v>11</v>
      </c>
      <c r="O1482" s="38">
        <f t="shared" si="162"/>
        <v>8</v>
      </c>
      <c r="P1482" s="38">
        <f t="shared" si="163"/>
        <v>10</v>
      </c>
      <c r="Q1482" s="38">
        <f t="shared" si="164"/>
        <v>6</v>
      </c>
      <c r="R1482" s="38">
        <f t="shared" si="165"/>
        <v>18</v>
      </c>
      <c r="S1482" s="38">
        <f t="shared" si="166"/>
        <v>22</v>
      </c>
      <c r="T1482" s="28">
        <f t="shared" si="167"/>
        <v>0</v>
      </c>
    </row>
    <row r="1483" spans="1:20">
      <c r="A1483" s="28" t="str">
        <f t="shared" si="161"/>
        <v>L0017048</v>
      </c>
      <c r="B1483" s="30" t="s">
        <v>2754</v>
      </c>
      <c r="C1483" s="30" t="s">
        <v>2609</v>
      </c>
      <c r="D1483" s="30" t="s">
        <v>2606</v>
      </c>
      <c r="E1483" s="30"/>
      <c r="F1483" s="30" t="s">
        <v>2755</v>
      </c>
      <c r="G1483" s="35">
        <v>1</v>
      </c>
      <c r="H1483" s="28" t="s">
        <v>3061</v>
      </c>
      <c r="I1483" s="28">
        <v>32</v>
      </c>
      <c r="J1483" s="29">
        <v>4</v>
      </c>
      <c r="K1483" s="29">
        <v>5</v>
      </c>
      <c r="L1483" s="29">
        <v>3</v>
      </c>
      <c r="M1483" s="29">
        <v>9</v>
      </c>
      <c r="N1483" s="29">
        <v>11</v>
      </c>
      <c r="O1483" s="38">
        <f t="shared" si="162"/>
        <v>4</v>
      </c>
      <c r="P1483" s="38">
        <f t="shared" si="163"/>
        <v>5</v>
      </c>
      <c r="Q1483" s="38">
        <f t="shared" si="164"/>
        <v>3</v>
      </c>
      <c r="R1483" s="38">
        <f t="shared" si="165"/>
        <v>9</v>
      </c>
      <c r="S1483" s="38">
        <f t="shared" si="166"/>
        <v>11</v>
      </c>
      <c r="T1483" s="28">
        <f t="shared" si="167"/>
        <v>0</v>
      </c>
    </row>
    <row r="1484" spans="1:20">
      <c r="A1484" s="28" t="str">
        <f t="shared" si="161"/>
        <v>L0497154PVJ</v>
      </c>
      <c r="B1484" s="30" t="s">
        <v>2756</v>
      </c>
      <c r="C1484" s="30" t="s">
        <v>2594</v>
      </c>
      <c r="D1484" s="30" t="s">
        <v>2619</v>
      </c>
      <c r="E1484" s="30" t="s">
        <v>2596</v>
      </c>
      <c r="F1484" s="30" t="s">
        <v>2757</v>
      </c>
      <c r="G1484" s="35">
        <v>1</v>
      </c>
      <c r="H1484" s="28" t="s">
        <v>3061</v>
      </c>
      <c r="I1484" s="28">
        <v>32</v>
      </c>
      <c r="J1484" s="29">
        <v>4</v>
      </c>
      <c r="K1484" s="29">
        <v>5</v>
      </c>
      <c r="L1484" s="29">
        <v>3</v>
      </c>
      <c r="M1484" s="29">
        <v>9</v>
      </c>
      <c r="N1484" s="29">
        <v>11</v>
      </c>
      <c r="O1484" s="38">
        <f t="shared" si="162"/>
        <v>4</v>
      </c>
      <c r="P1484" s="38">
        <f t="shared" si="163"/>
        <v>5</v>
      </c>
      <c r="Q1484" s="38">
        <f t="shared" si="164"/>
        <v>3</v>
      </c>
      <c r="R1484" s="38">
        <f t="shared" si="165"/>
        <v>9</v>
      </c>
      <c r="S1484" s="38">
        <f t="shared" si="166"/>
        <v>11</v>
      </c>
      <c r="T1484" s="28">
        <f t="shared" si="167"/>
        <v>0</v>
      </c>
    </row>
    <row r="1485" spans="1:20">
      <c r="A1485" s="28" t="str">
        <f t="shared" si="161"/>
        <v>L0488010</v>
      </c>
      <c r="B1485" s="30" t="s">
        <v>2758</v>
      </c>
      <c r="C1485" s="30" t="s">
        <v>2609</v>
      </c>
      <c r="D1485" s="30" t="s">
        <v>2619</v>
      </c>
      <c r="E1485" s="30"/>
      <c r="F1485" s="30" t="s">
        <v>2759</v>
      </c>
      <c r="G1485" s="35">
        <v>2</v>
      </c>
      <c r="H1485" s="28" t="s">
        <v>3061</v>
      </c>
      <c r="I1485" s="28">
        <v>32</v>
      </c>
      <c r="J1485" s="29">
        <v>4</v>
      </c>
      <c r="K1485" s="29">
        <v>5</v>
      </c>
      <c r="L1485" s="29">
        <v>3</v>
      </c>
      <c r="M1485" s="29">
        <v>9</v>
      </c>
      <c r="N1485" s="29">
        <v>11</v>
      </c>
      <c r="O1485" s="38">
        <f t="shared" si="162"/>
        <v>8</v>
      </c>
      <c r="P1485" s="38">
        <f t="shared" si="163"/>
        <v>10</v>
      </c>
      <c r="Q1485" s="38">
        <f t="shared" si="164"/>
        <v>6</v>
      </c>
      <c r="R1485" s="38">
        <f t="shared" si="165"/>
        <v>18</v>
      </c>
      <c r="S1485" s="38">
        <f t="shared" si="166"/>
        <v>22</v>
      </c>
      <c r="T1485" s="28">
        <f t="shared" si="167"/>
        <v>0</v>
      </c>
    </row>
    <row r="1486" spans="1:20">
      <c r="A1486" s="28" t="str">
        <f t="shared" si="161"/>
        <v>L0477239</v>
      </c>
      <c r="B1486" s="30" t="s">
        <v>2760</v>
      </c>
      <c r="C1486" s="30" t="s">
        <v>2594</v>
      </c>
      <c r="D1486" s="30" t="s">
        <v>2606</v>
      </c>
      <c r="E1486" s="30"/>
      <c r="F1486" s="30" t="s">
        <v>2761</v>
      </c>
      <c r="G1486" s="35">
        <v>1</v>
      </c>
      <c r="H1486" s="28" t="s">
        <v>3061</v>
      </c>
      <c r="I1486" s="28">
        <v>32</v>
      </c>
      <c r="J1486" s="29">
        <v>4</v>
      </c>
      <c r="K1486" s="29">
        <v>5</v>
      </c>
      <c r="L1486" s="29">
        <v>3</v>
      </c>
      <c r="M1486" s="29">
        <v>9</v>
      </c>
      <c r="N1486" s="29">
        <v>11</v>
      </c>
      <c r="O1486" s="38">
        <f t="shared" si="162"/>
        <v>4</v>
      </c>
      <c r="P1486" s="38">
        <f t="shared" si="163"/>
        <v>5</v>
      </c>
      <c r="Q1486" s="38">
        <f t="shared" si="164"/>
        <v>3</v>
      </c>
      <c r="R1486" s="38">
        <f t="shared" si="165"/>
        <v>9</v>
      </c>
      <c r="S1486" s="38">
        <f t="shared" si="166"/>
        <v>11</v>
      </c>
      <c r="T1486" s="28">
        <f t="shared" si="167"/>
        <v>0</v>
      </c>
    </row>
    <row r="1487" spans="1:20">
      <c r="A1487" s="28" t="str">
        <f t="shared" si="161"/>
        <v>L0486287</v>
      </c>
      <c r="B1487" s="30" t="s">
        <v>2762</v>
      </c>
      <c r="C1487" s="30" t="s">
        <v>2594</v>
      </c>
      <c r="D1487" s="30" t="s">
        <v>2606</v>
      </c>
      <c r="E1487" s="30"/>
      <c r="F1487" s="30" t="s">
        <v>2763</v>
      </c>
      <c r="G1487" s="35">
        <v>1</v>
      </c>
      <c r="H1487" s="28" t="s">
        <v>3061</v>
      </c>
      <c r="I1487" s="28">
        <v>32</v>
      </c>
      <c r="J1487" s="29">
        <v>4</v>
      </c>
      <c r="K1487" s="29">
        <v>5</v>
      </c>
      <c r="L1487" s="29">
        <v>3</v>
      </c>
      <c r="M1487" s="29">
        <v>9</v>
      </c>
      <c r="N1487" s="29">
        <v>11</v>
      </c>
      <c r="O1487" s="38">
        <f t="shared" si="162"/>
        <v>4</v>
      </c>
      <c r="P1487" s="38">
        <f t="shared" si="163"/>
        <v>5</v>
      </c>
      <c r="Q1487" s="38">
        <f t="shared" si="164"/>
        <v>3</v>
      </c>
      <c r="R1487" s="38">
        <f t="shared" si="165"/>
        <v>9</v>
      </c>
      <c r="S1487" s="38">
        <f t="shared" si="166"/>
        <v>11</v>
      </c>
      <c r="T1487" s="28">
        <f t="shared" si="167"/>
        <v>0</v>
      </c>
    </row>
    <row r="1488" spans="1:20">
      <c r="A1488" s="28" t="str">
        <f t="shared" si="161"/>
        <v>L0386769PVJ</v>
      </c>
      <c r="B1488" s="30" t="s">
        <v>2764</v>
      </c>
      <c r="C1488" s="30" t="s">
        <v>2594</v>
      </c>
      <c r="D1488" s="30" t="s">
        <v>2624</v>
      </c>
      <c r="E1488" s="30" t="s">
        <v>2596</v>
      </c>
      <c r="F1488" s="30" t="s">
        <v>2765</v>
      </c>
      <c r="G1488" s="35">
        <v>1</v>
      </c>
      <c r="H1488" s="28" t="s">
        <v>3061</v>
      </c>
      <c r="I1488" s="28">
        <v>32</v>
      </c>
      <c r="J1488" s="29">
        <v>4</v>
      </c>
      <c r="K1488" s="29">
        <v>5</v>
      </c>
      <c r="L1488" s="29">
        <v>3</v>
      </c>
      <c r="M1488" s="29">
        <v>9</v>
      </c>
      <c r="N1488" s="29">
        <v>11</v>
      </c>
      <c r="O1488" s="38">
        <f t="shared" si="162"/>
        <v>4</v>
      </c>
      <c r="P1488" s="38">
        <f t="shared" si="163"/>
        <v>5</v>
      </c>
      <c r="Q1488" s="38">
        <f t="shared" si="164"/>
        <v>3</v>
      </c>
      <c r="R1488" s="38">
        <f t="shared" si="165"/>
        <v>9</v>
      </c>
      <c r="S1488" s="38">
        <f t="shared" si="166"/>
        <v>11</v>
      </c>
      <c r="T1488" s="28">
        <f t="shared" si="167"/>
        <v>0</v>
      </c>
    </row>
    <row r="1489" spans="1:20">
      <c r="A1489" s="28" t="str">
        <f t="shared" si="161"/>
        <v>L0399816PVJ</v>
      </c>
      <c r="B1489" s="30" t="s">
        <v>2766</v>
      </c>
      <c r="C1489" s="30" t="s">
        <v>2594</v>
      </c>
      <c r="D1489" s="30" t="s">
        <v>2624</v>
      </c>
      <c r="E1489" s="30" t="s">
        <v>2596</v>
      </c>
      <c r="F1489" s="30" t="s">
        <v>2767</v>
      </c>
      <c r="G1489" s="35">
        <v>1</v>
      </c>
      <c r="H1489" s="28" t="s">
        <v>3061</v>
      </c>
      <c r="I1489" s="28">
        <v>32</v>
      </c>
      <c r="J1489" s="29">
        <v>4</v>
      </c>
      <c r="K1489" s="29">
        <v>5</v>
      </c>
      <c r="L1489" s="29">
        <v>3</v>
      </c>
      <c r="M1489" s="29">
        <v>9</v>
      </c>
      <c r="N1489" s="29">
        <v>11</v>
      </c>
      <c r="O1489" s="38">
        <f t="shared" si="162"/>
        <v>4</v>
      </c>
      <c r="P1489" s="38">
        <f t="shared" si="163"/>
        <v>5</v>
      </c>
      <c r="Q1489" s="38">
        <f t="shared" si="164"/>
        <v>3</v>
      </c>
      <c r="R1489" s="38">
        <f t="shared" si="165"/>
        <v>9</v>
      </c>
      <c r="S1489" s="38">
        <f t="shared" si="166"/>
        <v>11</v>
      </c>
      <c r="T1489" s="28">
        <f t="shared" si="167"/>
        <v>0</v>
      </c>
    </row>
    <row r="1490" spans="1:20">
      <c r="A1490" s="28" t="str">
        <f t="shared" si="161"/>
        <v>L0386771PVJ</v>
      </c>
      <c r="B1490" s="30" t="s">
        <v>2768</v>
      </c>
      <c r="C1490" s="30" t="s">
        <v>2594</v>
      </c>
      <c r="D1490" s="30" t="s">
        <v>2624</v>
      </c>
      <c r="E1490" s="30" t="s">
        <v>2596</v>
      </c>
      <c r="F1490" s="30" t="s">
        <v>2769</v>
      </c>
      <c r="G1490" s="35">
        <v>2</v>
      </c>
      <c r="H1490" s="28" t="s">
        <v>3061</v>
      </c>
      <c r="I1490" s="28">
        <v>32</v>
      </c>
      <c r="J1490" s="29">
        <v>4</v>
      </c>
      <c r="K1490" s="29">
        <v>5</v>
      </c>
      <c r="L1490" s="29">
        <v>3</v>
      </c>
      <c r="M1490" s="29">
        <v>9</v>
      </c>
      <c r="N1490" s="29">
        <v>11</v>
      </c>
      <c r="O1490" s="38">
        <f t="shared" si="162"/>
        <v>8</v>
      </c>
      <c r="P1490" s="38">
        <f t="shared" si="163"/>
        <v>10</v>
      </c>
      <c r="Q1490" s="38">
        <f t="shared" si="164"/>
        <v>6</v>
      </c>
      <c r="R1490" s="38">
        <f t="shared" si="165"/>
        <v>18</v>
      </c>
      <c r="S1490" s="38">
        <f t="shared" si="166"/>
        <v>22</v>
      </c>
      <c r="T1490" s="28">
        <f t="shared" si="167"/>
        <v>0</v>
      </c>
    </row>
    <row r="1491" spans="1:20">
      <c r="A1491" s="28" t="str">
        <f t="shared" si="161"/>
        <v>L0407219PVJ</v>
      </c>
      <c r="B1491" s="30" t="s">
        <v>2770</v>
      </c>
      <c r="C1491" s="30" t="s">
        <v>2594</v>
      </c>
      <c r="D1491" s="30" t="s">
        <v>2624</v>
      </c>
      <c r="E1491" s="30" t="s">
        <v>2596</v>
      </c>
      <c r="F1491" s="30" t="s">
        <v>2771</v>
      </c>
      <c r="G1491" s="35">
        <v>4</v>
      </c>
      <c r="H1491" s="28" t="s">
        <v>3061</v>
      </c>
      <c r="I1491" s="28">
        <v>32</v>
      </c>
      <c r="J1491" s="29">
        <v>4</v>
      </c>
      <c r="K1491" s="29">
        <v>5</v>
      </c>
      <c r="L1491" s="29">
        <v>3</v>
      </c>
      <c r="M1491" s="29">
        <v>9</v>
      </c>
      <c r="N1491" s="29">
        <v>11</v>
      </c>
      <c r="O1491" s="38">
        <f t="shared" si="162"/>
        <v>16</v>
      </c>
      <c r="P1491" s="38">
        <f t="shared" si="163"/>
        <v>20</v>
      </c>
      <c r="Q1491" s="38">
        <f t="shared" si="164"/>
        <v>12</v>
      </c>
      <c r="R1491" s="38">
        <f t="shared" si="165"/>
        <v>36</v>
      </c>
      <c r="S1491" s="38">
        <f t="shared" si="166"/>
        <v>44</v>
      </c>
      <c r="T1491" s="28">
        <f t="shared" si="167"/>
        <v>0</v>
      </c>
    </row>
    <row r="1492" spans="1:20">
      <c r="A1492" s="28" t="str">
        <f t="shared" si="161"/>
        <v>L0474319PVJ</v>
      </c>
      <c r="B1492" s="30" t="s">
        <v>2772</v>
      </c>
      <c r="C1492" s="30" t="s">
        <v>2594</v>
      </c>
      <c r="D1492" s="30" t="s">
        <v>2606</v>
      </c>
      <c r="E1492" s="30" t="s">
        <v>2596</v>
      </c>
      <c r="F1492" s="30" t="s">
        <v>2773</v>
      </c>
      <c r="G1492" s="35">
        <v>1</v>
      </c>
      <c r="H1492" s="28" t="s">
        <v>3061</v>
      </c>
      <c r="I1492" s="28">
        <v>32</v>
      </c>
      <c r="J1492" s="29">
        <v>4</v>
      </c>
      <c r="K1492" s="29">
        <v>5</v>
      </c>
      <c r="L1492" s="29">
        <v>3</v>
      </c>
      <c r="M1492" s="29">
        <v>9</v>
      </c>
      <c r="N1492" s="29">
        <v>11</v>
      </c>
      <c r="O1492" s="38">
        <f t="shared" si="162"/>
        <v>4</v>
      </c>
      <c r="P1492" s="38">
        <f t="shared" si="163"/>
        <v>5</v>
      </c>
      <c r="Q1492" s="38">
        <f t="shared" si="164"/>
        <v>3</v>
      </c>
      <c r="R1492" s="38">
        <f t="shared" si="165"/>
        <v>9</v>
      </c>
      <c r="S1492" s="38">
        <f t="shared" si="166"/>
        <v>11</v>
      </c>
      <c r="T1492" s="28">
        <f t="shared" si="167"/>
        <v>0</v>
      </c>
    </row>
    <row r="1493" spans="1:20">
      <c r="A1493" s="28" t="str">
        <f t="shared" si="161"/>
        <v>L0565152PVJ</v>
      </c>
      <c r="B1493" s="30" t="s">
        <v>2774</v>
      </c>
      <c r="C1493" s="30" t="s">
        <v>2609</v>
      </c>
      <c r="D1493" s="30" t="s">
        <v>2606</v>
      </c>
      <c r="E1493" s="30" t="s">
        <v>2596</v>
      </c>
      <c r="F1493" s="30" t="s">
        <v>2775</v>
      </c>
      <c r="G1493" s="34">
        <v>3</v>
      </c>
      <c r="H1493" s="28" t="s">
        <v>3061</v>
      </c>
      <c r="I1493" s="28">
        <v>32</v>
      </c>
      <c r="J1493" s="29">
        <v>4</v>
      </c>
      <c r="K1493" s="29">
        <v>5</v>
      </c>
      <c r="L1493" s="29">
        <v>3</v>
      </c>
      <c r="M1493" s="29">
        <v>9</v>
      </c>
      <c r="N1493" s="29">
        <v>11</v>
      </c>
      <c r="O1493" s="38">
        <f t="shared" si="162"/>
        <v>12</v>
      </c>
      <c r="P1493" s="38">
        <f t="shared" si="163"/>
        <v>15</v>
      </c>
      <c r="Q1493" s="38">
        <f t="shared" si="164"/>
        <v>9</v>
      </c>
      <c r="R1493" s="38">
        <f t="shared" si="165"/>
        <v>27</v>
      </c>
      <c r="S1493" s="38">
        <f t="shared" si="166"/>
        <v>33</v>
      </c>
      <c r="T1493" s="28">
        <f t="shared" si="167"/>
        <v>0</v>
      </c>
    </row>
    <row r="1494" spans="1:20">
      <c r="A1494" s="28" t="str">
        <f t="shared" si="161"/>
        <v>L0421491PVJ</v>
      </c>
      <c r="B1494" s="30" t="s">
        <v>2776</v>
      </c>
      <c r="C1494" s="30" t="s">
        <v>2609</v>
      </c>
      <c r="D1494" s="30" t="s">
        <v>2606</v>
      </c>
      <c r="E1494" s="30" t="s">
        <v>2596</v>
      </c>
      <c r="F1494" s="30" t="s">
        <v>2777</v>
      </c>
      <c r="G1494" s="34">
        <v>3</v>
      </c>
      <c r="H1494" s="28" t="s">
        <v>3061</v>
      </c>
      <c r="I1494" s="28">
        <v>32</v>
      </c>
      <c r="J1494" s="29">
        <v>4</v>
      </c>
      <c r="K1494" s="29">
        <v>5</v>
      </c>
      <c r="L1494" s="29">
        <v>3</v>
      </c>
      <c r="M1494" s="29">
        <v>9</v>
      </c>
      <c r="N1494" s="29">
        <v>11</v>
      </c>
      <c r="O1494" s="38">
        <f t="shared" si="162"/>
        <v>12</v>
      </c>
      <c r="P1494" s="38">
        <f t="shared" si="163"/>
        <v>15</v>
      </c>
      <c r="Q1494" s="38">
        <f t="shared" si="164"/>
        <v>9</v>
      </c>
      <c r="R1494" s="38">
        <f t="shared" si="165"/>
        <v>27</v>
      </c>
      <c r="S1494" s="38">
        <f t="shared" si="166"/>
        <v>33</v>
      </c>
      <c r="T1494" s="28">
        <f t="shared" si="167"/>
        <v>0</v>
      </c>
    </row>
    <row r="1495" spans="1:20">
      <c r="A1495" s="28" t="str">
        <f t="shared" si="161"/>
        <v>L0565154PVJ</v>
      </c>
      <c r="B1495" s="30" t="s">
        <v>2778</v>
      </c>
      <c r="C1495" s="30" t="s">
        <v>2609</v>
      </c>
      <c r="D1495" s="30" t="s">
        <v>2606</v>
      </c>
      <c r="E1495" s="30" t="s">
        <v>2596</v>
      </c>
      <c r="F1495" s="30" t="s">
        <v>2779</v>
      </c>
      <c r="G1495" s="34">
        <v>3</v>
      </c>
      <c r="H1495" s="28" t="s">
        <v>3061</v>
      </c>
      <c r="I1495" s="28">
        <v>32</v>
      </c>
      <c r="J1495" s="29">
        <v>4</v>
      </c>
      <c r="K1495" s="29">
        <v>5</v>
      </c>
      <c r="L1495" s="29">
        <v>3</v>
      </c>
      <c r="M1495" s="29">
        <v>9</v>
      </c>
      <c r="N1495" s="29">
        <v>11</v>
      </c>
      <c r="O1495" s="38">
        <f t="shared" si="162"/>
        <v>12</v>
      </c>
      <c r="P1495" s="38">
        <f t="shared" si="163"/>
        <v>15</v>
      </c>
      <c r="Q1495" s="38">
        <f t="shared" si="164"/>
        <v>9</v>
      </c>
      <c r="R1495" s="38">
        <f t="shared" si="165"/>
        <v>27</v>
      </c>
      <c r="S1495" s="38">
        <f t="shared" si="166"/>
        <v>33</v>
      </c>
      <c r="T1495" s="28">
        <f t="shared" si="167"/>
        <v>0</v>
      </c>
    </row>
    <row r="1496" spans="1:20">
      <c r="A1496" s="28" t="str">
        <f t="shared" si="161"/>
        <v>L0421492PVJ</v>
      </c>
      <c r="B1496" s="30" t="s">
        <v>2780</v>
      </c>
      <c r="C1496" s="30" t="s">
        <v>2609</v>
      </c>
      <c r="D1496" s="30" t="s">
        <v>2606</v>
      </c>
      <c r="E1496" s="30" t="s">
        <v>2596</v>
      </c>
      <c r="F1496" s="30" t="s">
        <v>2781</v>
      </c>
      <c r="G1496" s="34">
        <v>3</v>
      </c>
      <c r="H1496" s="28" t="s">
        <v>3061</v>
      </c>
      <c r="I1496" s="28">
        <v>32</v>
      </c>
      <c r="J1496" s="29">
        <v>4</v>
      </c>
      <c r="K1496" s="29">
        <v>5</v>
      </c>
      <c r="L1496" s="29">
        <v>3</v>
      </c>
      <c r="M1496" s="29">
        <v>9</v>
      </c>
      <c r="N1496" s="29">
        <v>11</v>
      </c>
      <c r="O1496" s="38">
        <f t="shared" si="162"/>
        <v>12</v>
      </c>
      <c r="P1496" s="38">
        <f t="shared" si="163"/>
        <v>15</v>
      </c>
      <c r="Q1496" s="38">
        <f t="shared" si="164"/>
        <v>9</v>
      </c>
      <c r="R1496" s="38">
        <f t="shared" si="165"/>
        <v>27</v>
      </c>
      <c r="S1496" s="38">
        <f t="shared" si="166"/>
        <v>33</v>
      </c>
      <c r="T1496" s="28">
        <f t="shared" si="167"/>
        <v>0</v>
      </c>
    </row>
    <row r="1497" spans="1:20">
      <c r="A1497" s="28" t="str">
        <f t="shared" si="161"/>
        <v>L0495594SB1</v>
      </c>
      <c r="B1497" s="30" t="s">
        <v>3050</v>
      </c>
      <c r="C1497" s="30" t="s">
        <v>2609</v>
      </c>
      <c r="D1497" s="908" t="s">
        <v>2595</v>
      </c>
      <c r="E1497" s="30" t="s">
        <v>3000</v>
      </c>
      <c r="F1497" s="30" t="s">
        <v>3051</v>
      </c>
      <c r="G1497" s="34">
        <v>2</v>
      </c>
      <c r="H1497" s="28" t="s">
        <v>3061</v>
      </c>
      <c r="I1497" s="28">
        <v>32</v>
      </c>
      <c r="J1497" s="29">
        <v>4</v>
      </c>
      <c r="K1497" s="29">
        <v>5</v>
      </c>
      <c r="L1497" s="29">
        <v>3</v>
      </c>
      <c r="M1497" s="29">
        <v>9</v>
      </c>
      <c r="N1497" s="29">
        <v>11</v>
      </c>
      <c r="O1497" s="38">
        <f t="shared" si="162"/>
        <v>8</v>
      </c>
      <c r="P1497" s="38">
        <f t="shared" si="163"/>
        <v>10</v>
      </c>
      <c r="Q1497" s="38">
        <f t="shared" si="164"/>
        <v>6</v>
      </c>
      <c r="R1497" s="38">
        <f t="shared" si="165"/>
        <v>18</v>
      </c>
      <c r="S1497" s="38">
        <f t="shared" si="166"/>
        <v>22</v>
      </c>
      <c r="T1497" s="28">
        <f t="shared" si="167"/>
        <v>0</v>
      </c>
    </row>
    <row r="1498" spans="1:20">
      <c r="A1498" s="28" t="str">
        <f t="shared" si="161"/>
        <v>L0450195SB1</v>
      </c>
      <c r="B1498" s="30" t="s">
        <v>3052</v>
      </c>
      <c r="C1498" s="30" t="s">
        <v>2609</v>
      </c>
      <c r="D1498" s="30" t="s">
        <v>2606</v>
      </c>
      <c r="E1498" s="30" t="s">
        <v>3000</v>
      </c>
      <c r="F1498" s="30" t="s">
        <v>3053</v>
      </c>
      <c r="G1498" s="34">
        <v>1</v>
      </c>
      <c r="H1498" s="28" t="s">
        <v>3061</v>
      </c>
      <c r="I1498" s="28">
        <v>32</v>
      </c>
      <c r="J1498" s="29">
        <v>4</v>
      </c>
      <c r="K1498" s="29">
        <v>5</v>
      </c>
      <c r="L1498" s="29">
        <v>3</v>
      </c>
      <c r="M1498" s="29">
        <v>9</v>
      </c>
      <c r="N1498" s="29">
        <v>11</v>
      </c>
      <c r="O1498" s="38">
        <f t="shared" si="162"/>
        <v>4</v>
      </c>
      <c r="P1498" s="38">
        <f t="shared" si="163"/>
        <v>5</v>
      </c>
      <c r="Q1498" s="38">
        <f t="shared" si="164"/>
        <v>3</v>
      </c>
      <c r="R1498" s="38">
        <f t="shared" si="165"/>
        <v>9</v>
      </c>
      <c r="S1498" s="38">
        <f t="shared" si="166"/>
        <v>11</v>
      </c>
      <c r="T1498" s="28">
        <f t="shared" si="167"/>
        <v>0</v>
      </c>
    </row>
    <row r="1499" spans="1:20">
      <c r="A1499" s="28" t="str">
        <f t="shared" si="161"/>
        <v>L0473505</v>
      </c>
      <c r="B1499" s="30" t="s">
        <v>2786</v>
      </c>
      <c r="C1499" s="30" t="s">
        <v>2594</v>
      </c>
      <c r="D1499" s="30" t="s">
        <v>2619</v>
      </c>
      <c r="E1499" s="30"/>
      <c r="F1499" s="30" t="s">
        <v>2787</v>
      </c>
      <c r="G1499" s="34">
        <v>1</v>
      </c>
      <c r="H1499" s="28" t="s">
        <v>3061</v>
      </c>
      <c r="I1499" s="28">
        <v>32</v>
      </c>
      <c r="J1499" s="29">
        <v>4</v>
      </c>
      <c r="K1499" s="29">
        <v>5</v>
      </c>
      <c r="L1499" s="29">
        <v>3</v>
      </c>
      <c r="M1499" s="29">
        <v>9</v>
      </c>
      <c r="N1499" s="29">
        <v>11</v>
      </c>
      <c r="O1499" s="38">
        <f t="shared" si="162"/>
        <v>4</v>
      </c>
      <c r="P1499" s="38">
        <f t="shared" si="163"/>
        <v>5</v>
      </c>
      <c r="Q1499" s="38">
        <f t="shared" si="164"/>
        <v>3</v>
      </c>
      <c r="R1499" s="38">
        <f t="shared" si="165"/>
        <v>9</v>
      </c>
      <c r="S1499" s="38">
        <f t="shared" si="166"/>
        <v>11</v>
      </c>
      <c r="T1499" s="28">
        <f t="shared" si="167"/>
        <v>0</v>
      </c>
    </row>
    <row r="1500" spans="1:20">
      <c r="A1500" s="28" t="str">
        <f t="shared" si="161"/>
        <v>L0509115</v>
      </c>
      <c r="B1500" s="30" t="s">
        <v>3066</v>
      </c>
      <c r="C1500" s="30" t="s">
        <v>2609</v>
      </c>
      <c r="D1500" s="30" t="s">
        <v>2595</v>
      </c>
      <c r="E1500" s="30"/>
      <c r="F1500" s="30" t="s">
        <v>3067</v>
      </c>
      <c r="G1500" s="34">
        <v>1</v>
      </c>
      <c r="H1500" s="28" t="s">
        <v>3061</v>
      </c>
      <c r="I1500" s="28">
        <v>32</v>
      </c>
      <c r="J1500" s="29">
        <v>4</v>
      </c>
      <c r="K1500" s="29">
        <v>5</v>
      </c>
      <c r="L1500" s="29">
        <v>3</v>
      </c>
      <c r="M1500" s="29">
        <v>9</v>
      </c>
      <c r="N1500" s="29">
        <v>11</v>
      </c>
      <c r="O1500" s="38">
        <f t="shared" si="162"/>
        <v>4</v>
      </c>
      <c r="P1500" s="38">
        <f t="shared" si="163"/>
        <v>5</v>
      </c>
      <c r="Q1500" s="38">
        <f t="shared" si="164"/>
        <v>3</v>
      </c>
      <c r="R1500" s="38">
        <f t="shared" si="165"/>
        <v>9</v>
      </c>
      <c r="S1500" s="38">
        <f t="shared" si="166"/>
        <v>11</v>
      </c>
      <c r="T1500" s="28">
        <f t="shared" si="167"/>
        <v>0</v>
      </c>
    </row>
    <row r="1501" spans="1:20">
      <c r="A1501" s="28" t="str">
        <f t="shared" si="161"/>
        <v>L0509116</v>
      </c>
      <c r="B1501" s="30" t="s">
        <v>3068</v>
      </c>
      <c r="C1501" s="30" t="s">
        <v>2609</v>
      </c>
      <c r="D1501" s="30" t="s">
        <v>2595</v>
      </c>
      <c r="E1501" s="30"/>
      <c r="F1501" s="30" t="s">
        <v>3069</v>
      </c>
      <c r="G1501" s="34">
        <v>1</v>
      </c>
      <c r="H1501" s="28" t="s">
        <v>3061</v>
      </c>
      <c r="I1501" s="28">
        <v>32</v>
      </c>
      <c r="J1501" s="29">
        <v>4</v>
      </c>
      <c r="K1501" s="29">
        <v>5</v>
      </c>
      <c r="L1501" s="29">
        <v>3</v>
      </c>
      <c r="M1501" s="29">
        <v>9</v>
      </c>
      <c r="N1501" s="29">
        <v>11</v>
      </c>
      <c r="O1501" s="38">
        <f t="shared" si="162"/>
        <v>4</v>
      </c>
      <c r="P1501" s="38">
        <f t="shared" si="163"/>
        <v>5</v>
      </c>
      <c r="Q1501" s="38">
        <f t="shared" si="164"/>
        <v>3</v>
      </c>
      <c r="R1501" s="38">
        <f t="shared" si="165"/>
        <v>9</v>
      </c>
      <c r="S1501" s="38">
        <f t="shared" si="166"/>
        <v>11</v>
      </c>
      <c r="T1501" s="28">
        <f t="shared" si="167"/>
        <v>0</v>
      </c>
    </row>
    <row r="1502" spans="1:20">
      <c r="A1502" s="28" t="str">
        <f t="shared" si="161"/>
        <v>L0473496</v>
      </c>
      <c r="B1502" s="30" t="s">
        <v>3070</v>
      </c>
      <c r="C1502" s="30" t="s">
        <v>2609</v>
      </c>
      <c r="D1502" s="30" t="s">
        <v>2619</v>
      </c>
      <c r="E1502" s="30"/>
      <c r="F1502" s="30" t="s">
        <v>3071</v>
      </c>
      <c r="G1502" s="34">
        <v>1</v>
      </c>
      <c r="H1502" s="28" t="s">
        <v>3061</v>
      </c>
      <c r="I1502" s="28">
        <v>32</v>
      </c>
      <c r="J1502" s="29">
        <v>4</v>
      </c>
      <c r="K1502" s="29">
        <v>5</v>
      </c>
      <c r="L1502" s="29">
        <v>3</v>
      </c>
      <c r="M1502" s="29">
        <v>9</v>
      </c>
      <c r="N1502" s="29">
        <v>11</v>
      </c>
      <c r="O1502" s="38">
        <f t="shared" si="162"/>
        <v>4</v>
      </c>
      <c r="P1502" s="38">
        <f t="shared" si="163"/>
        <v>5</v>
      </c>
      <c r="Q1502" s="38">
        <f t="shared" si="164"/>
        <v>3</v>
      </c>
      <c r="R1502" s="38">
        <f t="shared" si="165"/>
        <v>9</v>
      </c>
      <c r="S1502" s="38">
        <f t="shared" si="166"/>
        <v>11</v>
      </c>
      <c r="T1502" s="28">
        <f t="shared" si="167"/>
        <v>0</v>
      </c>
    </row>
    <row r="1503" spans="1:20">
      <c r="A1503" s="28" t="str">
        <f t="shared" si="161"/>
        <v>L0473495</v>
      </c>
      <c r="B1503" s="30" t="s">
        <v>3072</v>
      </c>
      <c r="C1503" s="30" t="s">
        <v>2609</v>
      </c>
      <c r="D1503" s="30" t="s">
        <v>2619</v>
      </c>
      <c r="E1503" s="30"/>
      <c r="F1503" s="30" t="s">
        <v>3073</v>
      </c>
      <c r="G1503" s="34">
        <v>1</v>
      </c>
      <c r="H1503" s="28" t="s">
        <v>3061</v>
      </c>
      <c r="I1503" s="28">
        <v>32</v>
      </c>
      <c r="J1503" s="29">
        <v>4</v>
      </c>
      <c r="K1503" s="29">
        <v>5</v>
      </c>
      <c r="L1503" s="29">
        <v>3</v>
      </c>
      <c r="M1503" s="29">
        <v>9</v>
      </c>
      <c r="N1503" s="29">
        <v>11</v>
      </c>
      <c r="O1503" s="38">
        <f t="shared" si="162"/>
        <v>4</v>
      </c>
      <c r="P1503" s="38">
        <f t="shared" si="163"/>
        <v>5</v>
      </c>
      <c r="Q1503" s="38">
        <f t="shared" si="164"/>
        <v>3</v>
      </c>
      <c r="R1503" s="38">
        <f t="shared" si="165"/>
        <v>9</v>
      </c>
      <c r="S1503" s="38">
        <f t="shared" si="166"/>
        <v>11</v>
      </c>
      <c r="T1503" s="28">
        <f t="shared" si="167"/>
        <v>0</v>
      </c>
    </row>
    <row r="1504" spans="1:20">
      <c r="A1504" s="28" t="str">
        <f t="shared" si="161"/>
        <v>L0473497</v>
      </c>
      <c r="B1504" s="30" t="s">
        <v>2942</v>
      </c>
      <c r="C1504" s="30" t="s">
        <v>2609</v>
      </c>
      <c r="D1504" s="30" t="s">
        <v>2595</v>
      </c>
      <c r="E1504" s="30"/>
      <c r="F1504" s="30" t="s">
        <v>2943</v>
      </c>
      <c r="G1504" s="34">
        <v>2</v>
      </c>
      <c r="H1504" s="28" t="s">
        <v>3061</v>
      </c>
      <c r="I1504" s="28">
        <v>32</v>
      </c>
      <c r="J1504" s="29">
        <v>4</v>
      </c>
      <c r="K1504" s="29">
        <v>5</v>
      </c>
      <c r="L1504" s="29">
        <v>3</v>
      </c>
      <c r="M1504" s="29">
        <v>9</v>
      </c>
      <c r="N1504" s="29">
        <v>11</v>
      </c>
      <c r="O1504" s="38">
        <f t="shared" si="162"/>
        <v>8</v>
      </c>
      <c r="P1504" s="38">
        <f t="shared" si="163"/>
        <v>10</v>
      </c>
      <c r="Q1504" s="38">
        <f t="shared" si="164"/>
        <v>6</v>
      </c>
      <c r="R1504" s="38">
        <f t="shared" si="165"/>
        <v>18</v>
      </c>
      <c r="S1504" s="38">
        <f t="shared" si="166"/>
        <v>22</v>
      </c>
      <c r="T1504" s="28">
        <f t="shared" si="167"/>
        <v>0</v>
      </c>
    </row>
    <row r="1505" spans="1:20">
      <c r="A1505" s="28" t="str">
        <f t="shared" si="161"/>
        <v>L0508614</v>
      </c>
      <c r="B1505" s="30" t="s">
        <v>2944</v>
      </c>
      <c r="C1505" s="30" t="s">
        <v>2639</v>
      </c>
      <c r="D1505" s="30" t="s">
        <v>2606</v>
      </c>
      <c r="E1505" s="30"/>
      <c r="F1505" s="30" t="s">
        <v>2945</v>
      </c>
      <c r="G1505" s="34">
        <v>1</v>
      </c>
      <c r="H1505" s="28" t="s">
        <v>3061</v>
      </c>
      <c r="I1505" s="28">
        <v>32</v>
      </c>
      <c r="J1505" s="29">
        <v>4</v>
      </c>
      <c r="K1505" s="29">
        <v>5</v>
      </c>
      <c r="L1505" s="29">
        <v>3</v>
      </c>
      <c r="M1505" s="29">
        <v>9</v>
      </c>
      <c r="N1505" s="29">
        <v>11</v>
      </c>
      <c r="O1505" s="38">
        <f t="shared" si="162"/>
        <v>4</v>
      </c>
      <c r="P1505" s="38">
        <f t="shared" si="163"/>
        <v>5</v>
      </c>
      <c r="Q1505" s="38">
        <f t="shared" si="164"/>
        <v>3</v>
      </c>
      <c r="R1505" s="38">
        <f t="shared" si="165"/>
        <v>9</v>
      </c>
      <c r="S1505" s="38">
        <f t="shared" si="166"/>
        <v>11</v>
      </c>
      <c r="T1505" s="28">
        <f t="shared" si="167"/>
        <v>0</v>
      </c>
    </row>
    <row r="1506" spans="1:20">
      <c r="A1506" s="28" t="str">
        <f t="shared" si="161"/>
        <v>L0474321</v>
      </c>
      <c r="B1506" s="30" t="s">
        <v>2946</v>
      </c>
      <c r="C1506" s="30" t="s">
        <v>2609</v>
      </c>
      <c r="D1506" s="30" t="s">
        <v>2595</v>
      </c>
      <c r="E1506" s="30"/>
      <c r="F1506" s="30" t="s">
        <v>2947</v>
      </c>
      <c r="G1506" s="34">
        <v>1</v>
      </c>
      <c r="H1506" s="28" t="s">
        <v>3061</v>
      </c>
      <c r="I1506" s="28">
        <v>32</v>
      </c>
      <c r="J1506" s="29">
        <v>4</v>
      </c>
      <c r="K1506" s="29">
        <v>5</v>
      </c>
      <c r="L1506" s="29">
        <v>3</v>
      </c>
      <c r="M1506" s="29">
        <v>9</v>
      </c>
      <c r="N1506" s="29">
        <v>11</v>
      </c>
      <c r="O1506" s="38">
        <f t="shared" si="162"/>
        <v>4</v>
      </c>
      <c r="P1506" s="38">
        <f t="shared" si="163"/>
        <v>5</v>
      </c>
      <c r="Q1506" s="38">
        <f t="shared" si="164"/>
        <v>3</v>
      </c>
      <c r="R1506" s="38">
        <f t="shared" si="165"/>
        <v>9</v>
      </c>
      <c r="S1506" s="38">
        <f t="shared" si="166"/>
        <v>11</v>
      </c>
      <c r="T1506" s="28">
        <f t="shared" si="167"/>
        <v>0</v>
      </c>
    </row>
    <row r="1507" spans="1:20">
      <c r="A1507" s="28" t="str">
        <f t="shared" si="161"/>
        <v>L0488685</v>
      </c>
      <c r="B1507" s="30" t="s">
        <v>2948</v>
      </c>
      <c r="C1507" s="30" t="s">
        <v>2609</v>
      </c>
      <c r="D1507" s="30" t="s">
        <v>2624</v>
      </c>
      <c r="E1507" s="30"/>
      <c r="F1507" s="30" t="s">
        <v>2949</v>
      </c>
      <c r="G1507" s="34">
        <v>1</v>
      </c>
      <c r="H1507" s="28" t="s">
        <v>3061</v>
      </c>
      <c r="I1507" s="28">
        <v>32</v>
      </c>
      <c r="J1507" s="29">
        <v>4</v>
      </c>
      <c r="K1507" s="29">
        <v>5</v>
      </c>
      <c r="L1507" s="29">
        <v>3</v>
      </c>
      <c r="M1507" s="29">
        <v>9</v>
      </c>
      <c r="N1507" s="29">
        <v>11</v>
      </c>
      <c r="O1507" s="38">
        <f t="shared" si="162"/>
        <v>4</v>
      </c>
      <c r="P1507" s="38">
        <f t="shared" si="163"/>
        <v>5</v>
      </c>
      <c r="Q1507" s="38">
        <f t="shared" si="164"/>
        <v>3</v>
      </c>
      <c r="R1507" s="38">
        <f t="shared" si="165"/>
        <v>9</v>
      </c>
      <c r="S1507" s="38">
        <f t="shared" si="166"/>
        <v>11</v>
      </c>
      <c r="T1507" s="28">
        <f t="shared" si="167"/>
        <v>0</v>
      </c>
    </row>
    <row r="1508" spans="1:20">
      <c r="A1508" s="28" t="str">
        <f t="shared" si="161"/>
        <v>L0489142</v>
      </c>
      <c r="B1508" s="31" t="s">
        <v>2950</v>
      </c>
      <c r="C1508" s="31" t="s">
        <v>2594</v>
      </c>
      <c r="D1508" s="31" t="s">
        <v>2595</v>
      </c>
      <c r="E1508" s="30"/>
      <c r="F1508" s="30" t="s">
        <v>2951</v>
      </c>
      <c r="G1508" s="34">
        <v>1</v>
      </c>
      <c r="H1508" s="28" t="s">
        <v>3061</v>
      </c>
      <c r="I1508" s="28">
        <v>32</v>
      </c>
      <c r="J1508" s="29">
        <v>4</v>
      </c>
      <c r="K1508" s="29">
        <v>5</v>
      </c>
      <c r="L1508" s="29">
        <v>3</v>
      </c>
      <c r="M1508" s="29">
        <v>9</v>
      </c>
      <c r="N1508" s="29">
        <v>11</v>
      </c>
      <c r="O1508" s="38">
        <f t="shared" si="162"/>
        <v>4</v>
      </c>
      <c r="P1508" s="38">
        <f t="shared" si="163"/>
        <v>5</v>
      </c>
      <c r="Q1508" s="38">
        <f t="shared" si="164"/>
        <v>3</v>
      </c>
      <c r="R1508" s="38">
        <f t="shared" si="165"/>
        <v>9</v>
      </c>
      <c r="S1508" s="38">
        <f t="shared" si="166"/>
        <v>11</v>
      </c>
      <c r="T1508" s="28">
        <f t="shared" si="167"/>
        <v>0</v>
      </c>
    </row>
    <row r="1509" spans="1:20">
      <c r="A1509" s="28" t="str">
        <f t="shared" si="161"/>
        <v>L0489145</v>
      </c>
      <c r="B1509" s="30" t="s">
        <v>2952</v>
      </c>
      <c r="C1509" s="30" t="s">
        <v>2609</v>
      </c>
      <c r="D1509" s="30">
        <v>2</v>
      </c>
      <c r="E1509" s="30"/>
      <c r="F1509" s="30" t="s">
        <v>2953</v>
      </c>
      <c r="G1509" s="34">
        <v>1</v>
      </c>
      <c r="H1509" s="28" t="s">
        <v>3061</v>
      </c>
      <c r="I1509" s="28">
        <v>32</v>
      </c>
      <c r="J1509" s="29">
        <v>4</v>
      </c>
      <c r="K1509" s="29">
        <v>5</v>
      </c>
      <c r="L1509" s="29">
        <v>3</v>
      </c>
      <c r="M1509" s="29">
        <v>9</v>
      </c>
      <c r="N1509" s="29">
        <v>11</v>
      </c>
      <c r="O1509" s="38">
        <f t="shared" si="162"/>
        <v>4</v>
      </c>
      <c r="P1509" s="38">
        <f t="shared" si="163"/>
        <v>5</v>
      </c>
      <c r="Q1509" s="38">
        <f t="shared" si="164"/>
        <v>3</v>
      </c>
      <c r="R1509" s="38">
        <f t="shared" si="165"/>
        <v>9</v>
      </c>
      <c r="S1509" s="38">
        <f t="shared" si="166"/>
        <v>11</v>
      </c>
      <c r="T1509" s="28">
        <f t="shared" si="167"/>
        <v>0</v>
      </c>
    </row>
    <row r="1510" spans="1:20">
      <c r="A1510" s="28" t="str">
        <f t="shared" si="161"/>
        <v>L0508613</v>
      </c>
      <c r="B1510" s="30" t="s">
        <v>2954</v>
      </c>
      <c r="C1510" s="30" t="s">
        <v>2639</v>
      </c>
      <c r="D1510" s="30" t="s">
        <v>2606</v>
      </c>
      <c r="E1510" s="30"/>
      <c r="F1510" s="30" t="s">
        <v>2955</v>
      </c>
      <c r="G1510" s="34">
        <v>1</v>
      </c>
      <c r="H1510" s="28" t="s">
        <v>3061</v>
      </c>
      <c r="I1510" s="28">
        <v>32</v>
      </c>
      <c r="J1510" s="29">
        <v>4</v>
      </c>
      <c r="K1510" s="29">
        <v>5</v>
      </c>
      <c r="L1510" s="29">
        <v>3</v>
      </c>
      <c r="M1510" s="29">
        <v>9</v>
      </c>
      <c r="N1510" s="29">
        <v>11</v>
      </c>
      <c r="O1510" s="38">
        <f t="shared" si="162"/>
        <v>4</v>
      </c>
      <c r="P1510" s="38">
        <f t="shared" si="163"/>
        <v>5</v>
      </c>
      <c r="Q1510" s="38">
        <f t="shared" si="164"/>
        <v>3</v>
      </c>
      <c r="R1510" s="38">
        <f t="shared" si="165"/>
        <v>9</v>
      </c>
      <c r="S1510" s="38">
        <f t="shared" si="166"/>
        <v>11</v>
      </c>
      <c r="T1510" s="28">
        <f t="shared" si="167"/>
        <v>0</v>
      </c>
    </row>
    <row r="1511" spans="1:20">
      <c r="A1511" s="28" t="str">
        <f t="shared" si="161"/>
        <v>L0474320</v>
      </c>
      <c r="B1511" s="30" t="s">
        <v>2956</v>
      </c>
      <c r="C1511" s="30" t="s">
        <v>2609</v>
      </c>
      <c r="D1511" s="30" t="s">
        <v>2595</v>
      </c>
      <c r="E1511" s="30"/>
      <c r="F1511" s="30" t="s">
        <v>2957</v>
      </c>
      <c r="G1511" s="34">
        <v>1</v>
      </c>
      <c r="H1511" s="28" t="s">
        <v>3061</v>
      </c>
      <c r="I1511" s="28">
        <v>32</v>
      </c>
      <c r="J1511" s="29">
        <v>4</v>
      </c>
      <c r="K1511" s="29">
        <v>5</v>
      </c>
      <c r="L1511" s="29">
        <v>3</v>
      </c>
      <c r="M1511" s="29">
        <v>9</v>
      </c>
      <c r="N1511" s="29">
        <v>11</v>
      </c>
      <c r="O1511" s="38">
        <f t="shared" si="162"/>
        <v>4</v>
      </c>
      <c r="P1511" s="38">
        <f t="shared" si="163"/>
        <v>5</v>
      </c>
      <c r="Q1511" s="38">
        <f t="shared" si="164"/>
        <v>3</v>
      </c>
      <c r="R1511" s="38">
        <f t="shared" si="165"/>
        <v>9</v>
      </c>
      <c r="S1511" s="38">
        <f t="shared" si="166"/>
        <v>11</v>
      </c>
      <c r="T1511" s="28">
        <f t="shared" si="167"/>
        <v>0</v>
      </c>
    </row>
    <row r="1512" spans="1:20">
      <c r="A1512" s="28" t="str">
        <f t="shared" si="161"/>
        <v>L0488684</v>
      </c>
      <c r="B1512" s="30" t="s">
        <v>2958</v>
      </c>
      <c r="C1512" s="30" t="s">
        <v>2609</v>
      </c>
      <c r="D1512" s="30" t="s">
        <v>2624</v>
      </c>
      <c r="E1512" s="30"/>
      <c r="F1512" s="30" t="s">
        <v>2959</v>
      </c>
      <c r="G1512" s="34">
        <v>1</v>
      </c>
      <c r="H1512" s="28" t="s">
        <v>3061</v>
      </c>
      <c r="I1512" s="28">
        <v>32</v>
      </c>
      <c r="J1512" s="29">
        <v>4</v>
      </c>
      <c r="K1512" s="29">
        <v>5</v>
      </c>
      <c r="L1512" s="29">
        <v>3</v>
      </c>
      <c r="M1512" s="29">
        <v>9</v>
      </c>
      <c r="N1512" s="29">
        <v>11</v>
      </c>
      <c r="O1512" s="38">
        <f t="shared" si="162"/>
        <v>4</v>
      </c>
      <c r="P1512" s="38">
        <f t="shared" si="163"/>
        <v>5</v>
      </c>
      <c r="Q1512" s="38">
        <f t="shared" si="164"/>
        <v>3</v>
      </c>
      <c r="R1512" s="38">
        <f t="shared" si="165"/>
        <v>9</v>
      </c>
      <c r="S1512" s="38">
        <f t="shared" si="166"/>
        <v>11</v>
      </c>
      <c r="T1512" s="28">
        <f t="shared" si="167"/>
        <v>0</v>
      </c>
    </row>
    <row r="1513" spans="1:20">
      <c r="A1513" s="28" t="str">
        <f t="shared" si="161"/>
        <v>L0489142</v>
      </c>
      <c r="B1513" s="30" t="s">
        <v>2950</v>
      </c>
      <c r="C1513" s="30" t="s">
        <v>2609</v>
      </c>
      <c r="D1513" s="30" t="s">
        <v>2595</v>
      </c>
      <c r="E1513" s="30"/>
      <c r="F1513" s="30" t="s">
        <v>2951</v>
      </c>
      <c r="G1513" s="34">
        <v>1</v>
      </c>
      <c r="H1513" s="28" t="s">
        <v>3061</v>
      </c>
      <c r="I1513" s="28">
        <v>32</v>
      </c>
      <c r="J1513" s="29">
        <v>4</v>
      </c>
      <c r="K1513" s="29">
        <v>5</v>
      </c>
      <c r="L1513" s="29">
        <v>3</v>
      </c>
      <c r="M1513" s="29">
        <v>9</v>
      </c>
      <c r="N1513" s="29">
        <v>11</v>
      </c>
      <c r="O1513" s="38">
        <f t="shared" si="162"/>
        <v>4</v>
      </c>
      <c r="P1513" s="38">
        <f t="shared" si="163"/>
        <v>5</v>
      </c>
      <c r="Q1513" s="38">
        <f t="shared" si="164"/>
        <v>3</v>
      </c>
      <c r="R1513" s="38">
        <f t="shared" si="165"/>
        <v>9</v>
      </c>
      <c r="S1513" s="38">
        <f t="shared" si="166"/>
        <v>11</v>
      </c>
      <c r="T1513" s="28">
        <f t="shared" si="167"/>
        <v>0</v>
      </c>
    </row>
    <row r="1514" spans="1:20">
      <c r="A1514" s="28" t="str">
        <f t="shared" si="161"/>
        <v>L0489145</v>
      </c>
      <c r="B1514" s="30" t="s">
        <v>2952</v>
      </c>
      <c r="C1514" s="30" t="s">
        <v>2594</v>
      </c>
      <c r="D1514" s="30" t="s">
        <v>2606</v>
      </c>
      <c r="E1514" s="30"/>
      <c r="F1514" s="30" t="s">
        <v>2953</v>
      </c>
      <c r="G1514" s="34">
        <v>1</v>
      </c>
      <c r="H1514" s="28" t="s">
        <v>3061</v>
      </c>
      <c r="I1514" s="28">
        <v>32</v>
      </c>
      <c r="J1514" s="29">
        <v>4</v>
      </c>
      <c r="K1514" s="29">
        <v>5</v>
      </c>
      <c r="L1514" s="29">
        <v>3</v>
      </c>
      <c r="M1514" s="29">
        <v>9</v>
      </c>
      <c r="N1514" s="29">
        <v>11</v>
      </c>
      <c r="O1514" s="38">
        <f t="shared" si="162"/>
        <v>4</v>
      </c>
      <c r="P1514" s="38">
        <f t="shared" si="163"/>
        <v>5</v>
      </c>
      <c r="Q1514" s="38">
        <f t="shared" si="164"/>
        <v>3</v>
      </c>
      <c r="R1514" s="38">
        <f t="shared" si="165"/>
        <v>9</v>
      </c>
      <c r="S1514" s="38">
        <f t="shared" si="166"/>
        <v>11</v>
      </c>
      <c r="T1514" s="28">
        <f t="shared" si="167"/>
        <v>0</v>
      </c>
    </row>
    <row r="1515" spans="1:20">
      <c r="A1515" s="28" t="str">
        <f t="shared" si="161"/>
        <v>L0278846 </v>
      </c>
      <c r="B1515" s="30" t="s">
        <v>2960</v>
      </c>
      <c r="C1515" s="30" t="s">
        <v>2609</v>
      </c>
      <c r="D1515" s="30" t="s">
        <v>2619</v>
      </c>
      <c r="E1515" s="30"/>
      <c r="F1515" s="30" t="s">
        <v>2961</v>
      </c>
      <c r="G1515" s="34">
        <v>2</v>
      </c>
      <c r="H1515" s="28" t="s">
        <v>3061</v>
      </c>
      <c r="I1515" s="28">
        <v>32</v>
      </c>
      <c r="J1515" s="29">
        <v>4</v>
      </c>
      <c r="K1515" s="29">
        <v>5</v>
      </c>
      <c r="L1515" s="29">
        <v>3</v>
      </c>
      <c r="M1515" s="29">
        <v>9</v>
      </c>
      <c r="N1515" s="29">
        <v>11</v>
      </c>
      <c r="O1515" s="38">
        <f t="shared" si="162"/>
        <v>8</v>
      </c>
      <c r="P1515" s="38">
        <f t="shared" si="163"/>
        <v>10</v>
      </c>
      <c r="Q1515" s="38">
        <f t="shared" si="164"/>
        <v>6</v>
      </c>
      <c r="R1515" s="38">
        <f t="shared" si="165"/>
        <v>18</v>
      </c>
      <c r="S1515" s="38">
        <f t="shared" si="166"/>
        <v>22</v>
      </c>
      <c r="T1515" s="28">
        <f t="shared" si="167"/>
        <v>0</v>
      </c>
    </row>
    <row r="1516" spans="1:20">
      <c r="A1516" s="28" t="str">
        <f t="shared" si="161"/>
        <v>L0499883</v>
      </c>
      <c r="B1516" s="30" t="s">
        <v>2962</v>
      </c>
      <c r="C1516" s="30" t="s">
        <v>2609</v>
      </c>
      <c r="D1516" s="30" t="s">
        <v>2595</v>
      </c>
      <c r="E1516" s="30"/>
      <c r="F1516" s="30" t="s">
        <v>2963</v>
      </c>
      <c r="G1516" s="34">
        <v>2</v>
      </c>
      <c r="H1516" s="28" t="s">
        <v>3061</v>
      </c>
      <c r="I1516" s="28">
        <v>32</v>
      </c>
      <c r="J1516" s="29">
        <v>4</v>
      </c>
      <c r="K1516" s="29">
        <v>5</v>
      </c>
      <c r="L1516" s="29">
        <v>3</v>
      </c>
      <c r="M1516" s="29">
        <v>9</v>
      </c>
      <c r="N1516" s="29">
        <v>11</v>
      </c>
      <c r="O1516" s="38">
        <f t="shared" si="162"/>
        <v>8</v>
      </c>
      <c r="P1516" s="38">
        <f t="shared" si="163"/>
        <v>10</v>
      </c>
      <c r="Q1516" s="38">
        <f t="shared" si="164"/>
        <v>6</v>
      </c>
      <c r="R1516" s="38">
        <f t="shared" si="165"/>
        <v>18</v>
      </c>
      <c r="S1516" s="38">
        <f t="shared" si="166"/>
        <v>22</v>
      </c>
      <c r="T1516" s="28">
        <f t="shared" si="167"/>
        <v>0</v>
      </c>
    </row>
    <row r="1517" spans="1:20">
      <c r="A1517" s="28" t="str">
        <f t="shared" si="161"/>
        <v>L0493376</v>
      </c>
      <c r="B1517" s="30" t="s">
        <v>2964</v>
      </c>
      <c r="C1517" s="30" t="s">
        <v>2609</v>
      </c>
      <c r="D1517" s="30" t="s">
        <v>2624</v>
      </c>
      <c r="E1517" s="30"/>
      <c r="F1517" s="30" t="s">
        <v>2965</v>
      </c>
      <c r="G1517" s="34">
        <v>2</v>
      </c>
      <c r="H1517" s="28" t="s">
        <v>3061</v>
      </c>
      <c r="I1517" s="28">
        <v>32</v>
      </c>
      <c r="J1517" s="29">
        <v>4</v>
      </c>
      <c r="K1517" s="29">
        <v>5</v>
      </c>
      <c r="L1517" s="29">
        <v>3</v>
      </c>
      <c r="M1517" s="29">
        <v>9</v>
      </c>
      <c r="N1517" s="29">
        <v>11</v>
      </c>
      <c r="O1517" s="38">
        <f t="shared" si="162"/>
        <v>8</v>
      </c>
      <c r="P1517" s="38">
        <f t="shared" si="163"/>
        <v>10</v>
      </c>
      <c r="Q1517" s="38">
        <f t="shared" si="164"/>
        <v>6</v>
      </c>
      <c r="R1517" s="38">
        <f t="shared" si="165"/>
        <v>18</v>
      </c>
      <c r="S1517" s="38">
        <f t="shared" si="166"/>
        <v>22</v>
      </c>
      <c r="T1517" s="28">
        <f t="shared" si="167"/>
        <v>0</v>
      </c>
    </row>
    <row r="1518" spans="1:20">
      <c r="A1518" s="28" t="str">
        <f t="shared" si="161"/>
        <v>L0493379</v>
      </c>
      <c r="B1518" s="30" t="s">
        <v>2966</v>
      </c>
      <c r="C1518" s="30" t="s">
        <v>2594</v>
      </c>
      <c r="D1518" s="30" t="s">
        <v>2606</v>
      </c>
      <c r="E1518" s="30"/>
      <c r="F1518" s="30" t="s">
        <v>2967</v>
      </c>
      <c r="G1518" s="34">
        <v>2</v>
      </c>
      <c r="H1518" s="28" t="s">
        <v>3061</v>
      </c>
      <c r="I1518" s="28">
        <v>32</v>
      </c>
      <c r="J1518" s="29">
        <v>4</v>
      </c>
      <c r="K1518" s="29">
        <v>5</v>
      </c>
      <c r="L1518" s="29">
        <v>3</v>
      </c>
      <c r="M1518" s="29">
        <v>9</v>
      </c>
      <c r="N1518" s="29">
        <v>11</v>
      </c>
      <c r="O1518" s="38">
        <f t="shared" si="162"/>
        <v>8</v>
      </c>
      <c r="P1518" s="38">
        <f t="shared" si="163"/>
        <v>10</v>
      </c>
      <c r="Q1518" s="38">
        <f t="shared" si="164"/>
        <v>6</v>
      </c>
      <c r="R1518" s="38">
        <f t="shared" si="165"/>
        <v>18</v>
      </c>
      <c r="S1518" s="38">
        <f t="shared" si="166"/>
        <v>22</v>
      </c>
      <c r="T1518" s="28">
        <f t="shared" si="167"/>
        <v>0</v>
      </c>
    </row>
    <row r="1519" spans="1:20">
      <c r="A1519" s="28" t="str">
        <f t="shared" si="161"/>
        <v>L0488997</v>
      </c>
      <c r="B1519" s="30" t="s">
        <v>2968</v>
      </c>
      <c r="C1519" s="30" t="s">
        <v>2609</v>
      </c>
      <c r="D1519" s="30" t="s">
        <v>2624</v>
      </c>
      <c r="E1519" s="30"/>
      <c r="F1519" s="30" t="s">
        <v>2969</v>
      </c>
      <c r="G1519" s="34">
        <v>2</v>
      </c>
      <c r="H1519" s="28" t="s">
        <v>3061</v>
      </c>
      <c r="I1519" s="28">
        <v>32</v>
      </c>
      <c r="J1519" s="29">
        <v>4</v>
      </c>
      <c r="K1519" s="29">
        <v>5</v>
      </c>
      <c r="L1519" s="29">
        <v>3</v>
      </c>
      <c r="M1519" s="29">
        <v>9</v>
      </c>
      <c r="N1519" s="29">
        <v>11</v>
      </c>
      <c r="O1519" s="38">
        <f t="shared" si="162"/>
        <v>8</v>
      </c>
      <c r="P1519" s="38">
        <f t="shared" si="163"/>
        <v>10</v>
      </c>
      <c r="Q1519" s="38">
        <f t="shared" si="164"/>
        <v>6</v>
      </c>
      <c r="R1519" s="38">
        <f t="shared" si="165"/>
        <v>18</v>
      </c>
      <c r="S1519" s="38">
        <f t="shared" si="166"/>
        <v>22</v>
      </c>
      <c r="T1519" s="28">
        <f t="shared" si="167"/>
        <v>0</v>
      </c>
    </row>
    <row r="1520" spans="1:20">
      <c r="A1520" s="28" t="str">
        <f t="shared" si="161"/>
        <v>L0488998</v>
      </c>
      <c r="B1520" s="30" t="s">
        <v>2970</v>
      </c>
      <c r="C1520" s="30" t="s">
        <v>2639</v>
      </c>
      <c r="D1520" s="30" t="s">
        <v>2595</v>
      </c>
      <c r="E1520" s="30"/>
      <c r="F1520" s="30" t="s">
        <v>2971</v>
      </c>
      <c r="G1520" s="34">
        <v>2</v>
      </c>
      <c r="H1520" s="28" t="s">
        <v>3061</v>
      </c>
      <c r="I1520" s="28">
        <v>32</v>
      </c>
      <c r="J1520" s="29">
        <v>4</v>
      </c>
      <c r="K1520" s="29">
        <v>5</v>
      </c>
      <c r="L1520" s="29">
        <v>3</v>
      </c>
      <c r="M1520" s="29">
        <v>9</v>
      </c>
      <c r="N1520" s="29">
        <v>11</v>
      </c>
      <c r="O1520" s="38">
        <f t="shared" si="162"/>
        <v>8</v>
      </c>
      <c r="P1520" s="38">
        <f t="shared" si="163"/>
        <v>10</v>
      </c>
      <c r="Q1520" s="38">
        <f t="shared" si="164"/>
        <v>6</v>
      </c>
      <c r="R1520" s="38">
        <f t="shared" si="165"/>
        <v>18</v>
      </c>
      <c r="S1520" s="38">
        <f t="shared" si="166"/>
        <v>22</v>
      </c>
      <c r="T1520" s="28">
        <f t="shared" si="167"/>
        <v>0</v>
      </c>
    </row>
    <row r="1521" spans="1:20">
      <c r="A1521" s="28" t="str">
        <f t="shared" si="161"/>
        <v>L0544650</v>
      </c>
      <c r="B1521" s="30" t="s">
        <v>2792</v>
      </c>
      <c r="C1521" s="30" t="s">
        <v>2609</v>
      </c>
      <c r="D1521" s="30" t="s">
        <v>2606</v>
      </c>
      <c r="E1521" s="30"/>
      <c r="F1521" s="30" t="s">
        <v>2793</v>
      </c>
      <c r="G1521" s="35">
        <v>2</v>
      </c>
      <c r="H1521" s="28" t="s">
        <v>3061</v>
      </c>
      <c r="I1521" s="28">
        <v>32</v>
      </c>
      <c r="J1521" s="29">
        <v>4</v>
      </c>
      <c r="K1521" s="29">
        <v>5</v>
      </c>
      <c r="L1521" s="29">
        <v>3</v>
      </c>
      <c r="M1521" s="29">
        <v>9</v>
      </c>
      <c r="N1521" s="29">
        <v>11</v>
      </c>
      <c r="O1521" s="38">
        <f t="shared" si="162"/>
        <v>8</v>
      </c>
      <c r="P1521" s="38">
        <f t="shared" si="163"/>
        <v>10</v>
      </c>
      <c r="Q1521" s="38">
        <f t="shared" si="164"/>
        <v>6</v>
      </c>
      <c r="R1521" s="38">
        <f t="shared" si="165"/>
        <v>18</v>
      </c>
      <c r="S1521" s="38">
        <f t="shared" si="166"/>
        <v>22</v>
      </c>
      <c r="T1521" s="28">
        <f t="shared" si="167"/>
        <v>0</v>
      </c>
    </row>
    <row r="1522" spans="1:20">
      <c r="A1522" s="28" t="str">
        <f t="shared" si="161"/>
        <v>L0399539</v>
      </c>
      <c r="B1522" s="30" t="s">
        <v>2794</v>
      </c>
      <c r="C1522" s="30" t="s">
        <v>2609</v>
      </c>
      <c r="D1522" s="30" t="s">
        <v>2795</v>
      </c>
      <c r="E1522" s="30"/>
      <c r="F1522" s="30" t="s">
        <v>2796</v>
      </c>
      <c r="G1522" s="35">
        <v>2</v>
      </c>
      <c r="H1522" s="28" t="s">
        <v>3061</v>
      </c>
      <c r="I1522" s="28">
        <v>32</v>
      </c>
      <c r="J1522" s="29">
        <v>4</v>
      </c>
      <c r="K1522" s="29">
        <v>5</v>
      </c>
      <c r="L1522" s="29">
        <v>3</v>
      </c>
      <c r="M1522" s="29">
        <v>9</v>
      </c>
      <c r="N1522" s="29">
        <v>11</v>
      </c>
      <c r="O1522" s="38">
        <f t="shared" si="162"/>
        <v>8</v>
      </c>
      <c r="P1522" s="38">
        <f t="shared" si="163"/>
        <v>10</v>
      </c>
      <c r="Q1522" s="38">
        <f t="shared" si="164"/>
        <v>6</v>
      </c>
      <c r="R1522" s="38">
        <f t="shared" si="165"/>
        <v>18</v>
      </c>
      <c r="S1522" s="38">
        <f t="shared" si="166"/>
        <v>22</v>
      </c>
      <c r="T1522" s="28">
        <f t="shared" si="167"/>
        <v>0</v>
      </c>
    </row>
    <row r="1523" spans="1:20">
      <c r="A1523" s="28" t="str">
        <f t="shared" si="161"/>
        <v>L0544882</v>
      </c>
      <c r="B1523" s="30" t="s">
        <v>2797</v>
      </c>
      <c r="C1523" s="30" t="s">
        <v>2609</v>
      </c>
      <c r="D1523" s="30" t="s">
        <v>2606</v>
      </c>
      <c r="E1523" s="30"/>
      <c r="F1523" s="30" t="s">
        <v>2798</v>
      </c>
      <c r="G1523" s="35">
        <v>2</v>
      </c>
      <c r="H1523" s="28" t="s">
        <v>3061</v>
      </c>
      <c r="I1523" s="28">
        <v>32</v>
      </c>
      <c r="J1523" s="29">
        <v>4</v>
      </c>
      <c r="K1523" s="29">
        <v>5</v>
      </c>
      <c r="L1523" s="29">
        <v>3</v>
      </c>
      <c r="M1523" s="29">
        <v>9</v>
      </c>
      <c r="N1523" s="29">
        <v>11</v>
      </c>
      <c r="O1523" s="38">
        <f t="shared" si="162"/>
        <v>8</v>
      </c>
      <c r="P1523" s="38">
        <f t="shared" si="163"/>
        <v>10</v>
      </c>
      <c r="Q1523" s="38">
        <f t="shared" si="164"/>
        <v>6</v>
      </c>
      <c r="R1523" s="38">
        <f t="shared" si="165"/>
        <v>18</v>
      </c>
      <c r="S1523" s="38">
        <f t="shared" si="166"/>
        <v>22</v>
      </c>
      <c r="T1523" s="28">
        <f t="shared" si="167"/>
        <v>0</v>
      </c>
    </row>
    <row r="1524" spans="1:20">
      <c r="A1524" s="28" t="str">
        <f t="shared" si="161"/>
        <v>L0575094</v>
      </c>
      <c r="B1524" s="32" t="s">
        <v>2799</v>
      </c>
      <c r="C1524" s="32" t="s">
        <v>2609</v>
      </c>
      <c r="D1524" s="32" t="s">
        <v>2606</v>
      </c>
      <c r="E1524" s="30"/>
      <c r="F1524" s="30" t="s">
        <v>2800</v>
      </c>
      <c r="G1524" s="35">
        <v>1</v>
      </c>
      <c r="H1524" s="28" t="s">
        <v>3061</v>
      </c>
      <c r="I1524" s="28">
        <v>32</v>
      </c>
      <c r="J1524" s="29">
        <v>4</v>
      </c>
      <c r="K1524" s="29">
        <v>5</v>
      </c>
      <c r="L1524" s="29">
        <v>3</v>
      </c>
      <c r="M1524" s="29">
        <v>9</v>
      </c>
      <c r="N1524" s="29">
        <v>11</v>
      </c>
      <c r="O1524" s="38">
        <f t="shared" si="162"/>
        <v>4</v>
      </c>
      <c r="P1524" s="38">
        <f t="shared" si="163"/>
        <v>5</v>
      </c>
      <c r="Q1524" s="38">
        <f t="shared" si="164"/>
        <v>3</v>
      </c>
      <c r="R1524" s="38">
        <f t="shared" si="165"/>
        <v>9</v>
      </c>
      <c r="S1524" s="38">
        <f t="shared" si="166"/>
        <v>11</v>
      </c>
      <c r="T1524" s="28">
        <f t="shared" si="167"/>
        <v>0</v>
      </c>
    </row>
    <row r="1525" spans="1:20">
      <c r="A1525" s="28" t="str">
        <f t="shared" si="161"/>
        <v>L0570815</v>
      </c>
      <c r="B1525" s="32" t="s">
        <v>2801</v>
      </c>
      <c r="C1525" s="32" t="s">
        <v>2609</v>
      </c>
      <c r="D1525" s="32" t="s">
        <v>2619</v>
      </c>
      <c r="E1525" s="30"/>
      <c r="F1525" s="30" t="s">
        <v>2802</v>
      </c>
      <c r="G1525" s="35">
        <v>2</v>
      </c>
      <c r="H1525" s="28" t="s">
        <v>3061</v>
      </c>
      <c r="I1525" s="28">
        <v>32</v>
      </c>
      <c r="J1525" s="29">
        <v>4</v>
      </c>
      <c r="K1525" s="29">
        <v>5</v>
      </c>
      <c r="L1525" s="29">
        <v>3</v>
      </c>
      <c r="M1525" s="29">
        <v>9</v>
      </c>
      <c r="N1525" s="29">
        <v>11</v>
      </c>
      <c r="O1525" s="38">
        <f t="shared" si="162"/>
        <v>8</v>
      </c>
      <c r="P1525" s="38">
        <f t="shared" si="163"/>
        <v>10</v>
      </c>
      <c r="Q1525" s="38">
        <f t="shared" si="164"/>
        <v>6</v>
      </c>
      <c r="R1525" s="38">
        <f t="shared" si="165"/>
        <v>18</v>
      </c>
      <c r="S1525" s="38">
        <f t="shared" si="166"/>
        <v>22</v>
      </c>
      <c r="T1525" s="28">
        <f t="shared" si="167"/>
        <v>0</v>
      </c>
    </row>
    <row r="1526" spans="1:20">
      <c r="A1526" s="28" t="str">
        <f t="shared" si="161"/>
        <v>L0010009</v>
      </c>
      <c r="B1526" s="30" t="s">
        <v>2803</v>
      </c>
      <c r="C1526" s="30" t="s">
        <v>2609</v>
      </c>
      <c r="D1526" s="30" t="s">
        <v>2595</v>
      </c>
      <c r="E1526" s="30"/>
      <c r="F1526" s="30"/>
      <c r="G1526" s="35">
        <v>4</v>
      </c>
      <c r="H1526" s="28" t="s">
        <v>3061</v>
      </c>
      <c r="I1526" s="28">
        <v>32</v>
      </c>
      <c r="J1526" s="29">
        <v>4</v>
      </c>
      <c r="K1526" s="29">
        <v>5</v>
      </c>
      <c r="L1526" s="29">
        <v>3</v>
      </c>
      <c r="M1526" s="29">
        <v>9</v>
      </c>
      <c r="N1526" s="29">
        <v>11</v>
      </c>
      <c r="O1526" s="38">
        <f t="shared" si="162"/>
        <v>16</v>
      </c>
      <c r="P1526" s="38">
        <f t="shared" si="163"/>
        <v>20</v>
      </c>
      <c r="Q1526" s="38">
        <f t="shared" si="164"/>
        <v>12</v>
      </c>
      <c r="R1526" s="38">
        <f t="shared" si="165"/>
        <v>36</v>
      </c>
      <c r="S1526" s="38">
        <f t="shared" si="166"/>
        <v>44</v>
      </c>
      <c r="T1526" s="28">
        <f t="shared" si="167"/>
        <v>0</v>
      </c>
    </row>
    <row r="1527" spans="1:20">
      <c r="A1527" s="28" t="str">
        <f t="shared" si="161"/>
        <v>L0333125</v>
      </c>
      <c r="B1527" s="30" t="s">
        <v>2804</v>
      </c>
      <c r="C1527" s="30" t="s">
        <v>2609</v>
      </c>
      <c r="D1527" s="30" t="s">
        <v>2595</v>
      </c>
      <c r="E1527" s="30"/>
      <c r="F1527" s="30"/>
      <c r="G1527" s="35">
        <v>8</v>
      </c>
      <c r="H1527" s="28" t="s">
        <v>3061</v>
      </c>
      <c r="I1527" s="28">
        <v>32</v>
      </c>
      <c r="J1527" s="29">
        <v>4</v>
      </c>
      <c r="K1527" s="29">
        <v>5</v>
      </c>
      <c r="L1527" s="29">
        <v>3</v>
      </c>
      <c r="M1527" s="29">
        <v>9</v>
      </c>
      <c r="N1527" s="29">
        <v>11</v>
      </c>
      <c r="O1527" s="38">
        <f t="shared" si="162"/>
        <v>32</v>
      </c>
      <c r="P1527" s="38">
        <f t="shared" si="163"/>
        <v>40</v>
      </c>
      <c r="Q1527" s="38">
        <f t="shared" si="164"/>
        <v>24</v>
      </c>
      <c r="R1527" s="38">
        <f t="shared" si="165"/>
        <v>72</v>
      </c>
      <c r="S1527" s="38">
        <f t="shared" si="166"/>
        <v>88</v>
      </c>
      <c r="T1527" s="28">
        <f t="shared" si="167"/>
        <v>0</v>
      </c>
    </row>
    <row r="1528" spans="1:20">
      <c r="A1528" s="28" t="str">
        <f t="shared" si="161"/>
        <v>L0144280</v>
      </c>
      <c r="B1528" s="30" t="s">
        <v>2805</v>
      </c>
      <c r="C1528" s="30" t="s">
        <v>2609</v>
      </c>
      <c r="D1528" s="30" t="s">
        <v>2595</v>
      </c>
      <c r="E1528" s="30"/>
      <c r="F1528" s="30"/>
      <c r="G1528" s="35">
        <v>2</v>
      </c>
      <c r="H1528" s="28" t="s">
        <v>3061</v>
      </c>
      <c r="I1528" s="28">
        <v>32</v>
      </c>
      <c r="J1528" s="29">
        <v>4</v>
      </c>
      <c r="K1528" s="29">
        <v>5</v>
      </c>
      <c r="L1528" s="29">
        <v>3</v>
      </c>
      <c r="M1528" s="29">
        <v>9</v>
      </c>
      <c r="N1528" s="29">
        <v>11</v>
      </c>
      <c r="O1528" s="38">
        <f t="shared" si="162"/>
        <v>8</v>
      </c>
      <c r="P1528" s="38">
        <f t="shared" si="163"/>
        <v>10</v>
      </c>
      <c r="Q1528" s="38">
        <f t="shared" si="164"/>
        <v>6</v>
      </c>
      <c r="R1528" s="38">
        <f t="shared" si="165"/>
        <v>18</v>
      </c>
      <c r="S1528" s="38">
        <f t="shared" si="166"/>
        <v>22</v>
      </c>
      <c r="T1528" s="28">
        <f t="shared" si="167"/>
        <v>0</v>
      </c>
    </row>
    <row r="1529" spans="1:20">
      <c r="A1529" s="28" t="str">
        <f t="shared" si="161"/>
        <v>L0055869</v>
      </c>
      <c r="B1529" s="30" t="s">
        <v>2806</v>
      </c>
      <c r="C1529" s="30" t="s">
        <v>2609</v>
      </c>
      <c r="D1529" s="30" t="s">
        <v>2606</v>
      </c>
      <c r="E1529" s="30"/>
      <c r="F1529" s="30"/>
      <c r="G1529" s="35">
        <v>9</v>
      </c>
      <c r="H1529" s="28" t="s">
        <v>3061</v>
      </c>
      <c r="I1529" s="28">
        <v>32</v>
      </c>
      <c r="J1529" s="29">
        <v>4</v>
      </c>
      <c r="K1529" s="29">
        <v>5</v>
      </c>
      <c r="L1529" s="29">
        <v>3</v>
      </c>
      <c r="M1529" s="29">
        <v>9</v>
      </c>
      <c r="N1529" s="29">
        <v>11</v>
      </c>
      <c r="O1529" s="38">
        <f t="shared" si="162"/>
        <v>36</v>
      </c>
      <c r="P1529" s="38">
        <f t="shared" si="163"/>
        <v>45</v>
      </c>
      <c r="Q1529" s="38">
        <f t="shared" si="164"/>
        <v>27</v>
      </c>
      <c r="R1529" s="38">
        <f t="shared" si="165"/>
        <v>81</v>
      </c>
      <c r="S1529" s="38">
        <f t="shared" si="166"/>
        <v>99</v>
      </c>
      <c r="T1529" s="28">
        <f t="shared" si="167"/>
        <v>0</v>
      </c>
    </row>
    <row r="1530" spans="1:20">
      <c r="A1530" s="28" t="str">
        <f t="shared" si="161"/>
        <v>L0141617</v>
      </c>
      <c r="B1530" s="30" t="s">
        <v>2807</v>
      </c>
      <c r="C1530" s="30" t="s">
        <v>2609</v>
      </c>
      <c r="D1530" s="30" t="s">
        <v>2606</v>
      </c>
      <c r="E1530" s="30"/>
      <c r="F1530" s="30"/>
      <c r="G1530" s="35">
        <v>4</v>
      </c>
      <c r="H1530" s="28" t="s">
        <v>3061</v>
      </c>
      <c r="I1530" s="28">
        <v>32</v>
      </c>
      <c r="J1530" s="29">
        <v>4</v>
      </c>
      <c r="K1530" s="29">
        <v>5</v>
      </c>
      <c r="L1530" s="29">
        <v>3</v>
      </c>
      <c r="M1530" s="29">
        <v>9</v>
      </c>
      <c r="N1530" s="29">
        <v>11</v>
      </c>
      <c r="O1530" s="38">
        <f t="shared" si="162"/>
        <v>16</v>
      </c>
      <c r="P1530" s="38">
        <f t="shared" si="163"/>
        <v>20</v>
      </c>
      <c r="Q1530" s="38">
        <f t="shared" si="164"/>
        <v>12</v>
      </c>
      <c r="R1530" s="38">
        <f t="shared" si="165"/>
        <v>36</v>
      </c>
      <c r="S1530" s="38">
        <f t="shared" si="166"/>
        <v>44</v>
      </c>
      <c r="T1530" s="28">
        <f t="shared" si="167"/>
        <v>0</v>
      </c>
    </row>
    <row r="1531" spans="1:20">
      <c r="A1531" s="28" t="str">
        <f t="shared" si="161"/>
        <v>L0141607</v>
      </c>
      <c r="B1531" s="30" t="s">
        <v>2808</v>
      </c>
      <c r="C1531" s="30" t="s">
        <v>2609</v>
      </c>
      <c r="D1531" s="30" t="s">
        <v>2606</v>
      </c>
      <c r="E1531" s="30"/>
      <c r="F1531" s="30"/>
      <c r="G1531" s="35">
        <v>4</v>
      </c>
      <c r="H1531" s="28" t="s">
        <v>3061</v>
      </c>
      <c r="I1531" s="28">
        <v>32</v>
      </c>
      <c r="J1531" s="29">
        <v>4</v>
      </c>
      <c r="K1531" s="29">
        <v>5</v>
      </c>
      <c r="L1531" s="29">
        <v>3</v>
      </c>
      <c r="M1531" s="29">
        <v>9</v>
      </c>
      <c r="N1531" s="29">
        <v>11</v>
      </c>
      <c r="O1531" s="38">
        <f t="shared" si="162"/>
        <v>16</v>
      </c>
      <c r="P1531" s="38">
        <f t="shared" si="163"/>
        <v>20</v>
      </c>
      <c r="Q1531" s="38">
        <f t="shared" si="164"/>
        <v>12</v>
      </c>
      <c r="R1531" s="38">
        <f t="shared" si="165"/>
        <v>36</v>
      </c>
      <c r="S1531" s="38">
        <f t="shared" si="166"/>
        <v>44</v>
      </c>
      <c r="T1531" s="28">
        <f t="shared" si="167"/>
        <v>0</v>
      </c>
    </row>
    <row r="1532" spans="1:20">
      <c r="A1532" s="28" t="str">
        <f t="shared" si="161"/>
        <v>L0200109</v>
      </c>
      <c r="B1532" s="31" t="s">
        <v>2809</v>
      </c>
      <c r="C1532" s="30" t="s">
        <v>2609</v>
      </c>
      <c r="D1532" s="30" t="s">
        <v>2606</v>
      </c>
      <c r="E1532" s="30"/>
      <c r="F1532" s="30"/>
      <c r="G1532" s="35">
        <v>110</v>
      </c>
      <c r="H1532" s="28" t="s">
        <v>3061</v>
      </c>
      <c r="I1532" s="28">
        <v>32</v>
      </c>
      <c r="J1532" s="29">
        <v>4</v>
      </c>
      <c r="K1532" s="29">
        <v>5</v>
      </c>
      <c r="L1532" s="29">
        <v>3</v>
      </c>
      <c r="M1532" s="29">
        <v>9</v>
      </c>
      <c r="N1532" s="29">
        <v>11</v>
      </c>
      <c r="O1532" s="38">
        <f t="shared" si="162"/>
        <v>440</v>
      </c>
      <c r="P1532" s="38">
        <f t="shared" si="163"/>
        <v>550</v>
      </c>
      <c r="Q1532" s="38">
        <f t="shared" si="164"/>
        <v>330</v>
      </c>
      <c r="R1532" s="38">
        <f t="shared" si="165"/>
        <v>990</v>
      </c>
      <c r="S1532" s="38">
        <f t="shared" si="166"/>
        <v>1210</v>
      </c>
      <c r="T1532" s="28">
        <f t="shared" si="167"/>
        <v>0</v>
      </c>
    </row>
    <row r="1533" spans="1:20">
      <c r="A1533" s="28" t="str">
        <f t="shared" si="161"/>
        <v>L0448068</v>
      </c>
      <c r="B1533" s="30" t="s">
        <v>2810</v>
      </c>
      <c r="C1533" s="30" t="s">
        <v>2609</v>
      </c>
      <c r="D1533" s="30" t="s">
        <v>2606</v>
      </c>
      <c r="E1533" s="30"/>
      <c r="F1533" s="30"/>
      <c r="G1533" s="35">
        <v>10</v>
      </c>
      <c r="H1533" s="28" t="s">
        <v>3061</v>
      </c>
      <c r="I1533" s="28">
        <v>32</v>
      </c>
      <c r="J1533" s="29">
        <v>4</v>
      </c>
      <c r="K1533" s="29">
        <v>5</v>
      </c>
      <c r="L1533" s="29">
        <v>3</v>
      </c>
      <c r="M1533" s="29">
        <v>9</v>
      </c>
      <c r="N1533" s="29">
        <v>11</v>
      </c>
      <c r="O1533" s="38">
        <f t="shared" si="162"/>
        <v>40</v>
      </c>
      <c r="P1533" s="38">
        <f t="shared" si="163"/>
        <v>50</v>
      </c>
      <c r="Q1533" s="38">
        <f t="shared" si="164"/>
        <v>30</v>
      </c>
      <c r="R1533" s="38">
        <f t="shared" si="165"/>
        <v>90</v>
      </c>
      <c r="S1533" s="38">
        <f t="shared" si="166"/>
        <v>110</v>
      </c>
      <c r="T1533" s="28">
        <f t="shared" si="167"/>
        <v>0</v>
      </c>
    </row>
    <row r="1534" spans="1:20">
      <c r="A1534" s="28" t="str">
        <f t="shared" si="161"/>
        <v>L0386345</v>
      </c>
      <c r="B1534" s="30" t="s">
        <v>2811</v>
      </c>
      <c r="C1534" s="30" t="s">
        <v>2609</v>
      </c>
      <c r="D1534" s="30" t="s">
        <v>2606</v>
      </c>
      <c r="E1534" s="30"/>
      <c r="F1534" s="30"/>
      <c r="G1534" s="35">
        <v>10</v>
      </c>
      <c r="H1534" s="28" t="s">
        <v>3061</v>
      </c>
      <c r="I1534" s="28">
        <v>32</v>
      </c>
      <c r="J1534" s="29">
        <v>4</v>
      </c>
      <c r="K1534" s="29">
        <v>5</v>
      </c>
      <c r="L1534" s="29">
        <v>3</v>
      </c>
      <c r="M1534" s="29">
        <v>9</v>
      </c>
      <c r="N1534" s="29">
        <v>11</v>
      </c>
      <c r="O1534" s="38">
        <f t="shared" si="162"/>
        <v>40</v>
      </c>
      <c r="P1534" s="38">
        <f t="shared" si="163"/>
        <v>50</v>
      </c>
      <c r="Q1534" s="38">
        <f t="shared" si="164"/>
        <v>30</v>
      </c>
      <c r="R1534" s="38">
        <f t="shared" si="165"/>
        <v>90</v>
      </c>
      <c r="S1534" s="38">
        <f t="shared" si="166"/>
        <v>110</v>
      </c>
      <c r="T1534" s="28">
        <f t="shared" si="167"/>
        <v>0</v>
      </c>
    </row>
    <row r="1535" spans="1:20">
      <c r="A1535" s="28" t="str">
        <f t="shared" si="161"/>
        <v>L0016425</v>
      </c>
      <c r="B1535" s="30" t="s">
        <v>2812</v>
      </c>
      <c r="C1535" s="30" t="s">
        <v>2609</v>
      </c>
      <c r="D1535" s="30" t="s">
        <v>2595</v>
      </c>
      <c r="E1535" s="30"/>
      <c r="F1535" s="30"/>
      <c r="G1535" s="35">
        <v>8</v>
      </c>
      <c r="H1535" s="28" t="s">
        <v>3061</v>
      </c>
      <c r="I1535" s="28">
        <v>32</v>
      </c>
      <c r="J1535" s="29">
        <v>4</v>
      </c>
      <c r="K1535" s="29">
        <v>5</v>
      </c>
      <c r="L1535" s="29">
        <v>3</v>
      </c>
      <c r="M1535" s="29">
        <v>9</v>
      </c>
      <c r="N1535" s="29">
        <v>11</v>
      </c>
      <c r="O1535" s="38">
        <f t="shared" si="162"/>
        <v>32</v>
      </c>
      <c r="P1535" s="38">
        <f t="shared" si="163"/>
        <v>40</v>
      </c>
      <c r="Q1535" s="38">
        <f t="shared" si="164"/>
        <v>24</v>
      </c>
      <c r="R1535" s="38">
        <f t="shared" si="165"/>
        <v>72</v>
      </c>
      <c r="S1535" s="38">
        <f t="shared" si="166"/>
        <v>88</v>
      </c>
      <c r="T1535" s="28">
        <f t="shared" si="167"/>
        <v>0</v>
      </c>
    </row>
    <row r="1536" spans="1:20">
      <c r="A1536" s="28" t="str">
        <f t="shared" si="161"/>
        <v>L0494821</v>
      </c>
      <c r="B1536" s="32" t="s">
        <v>2972</v>
      </c>
      <c r="C1536" s="32" t="s">
        <v>2609</v>
      </c>
      <c r="D1536" s="32" t="s">
        <v>2595</v>
      </c>
      <c r="E1536" s="30"/>
      <c r="F1536" s="30" t="s">
        <v>2973</v>
      </c>
      <c r="G1536" s="35">
        <v>2</v>
      </c>
      <c r="H1536" s="28" t="s">
        <v>3061</v>
      </c>
      <c r="I1536" s="28">
        <v>32</v>
      </c>
      <c r="J1536" s="29">
        <v>4</v>
      </c>
      <c r="K1536" s="29">
        <v>5</v>
      </c>
      <c r="L1536" s="29">
        <v>3</v>
      </c>
      <c r="M1536" s="29">
        <v>9</v>
      </c>
      <c r="N1536" s="29">
        <v>11</v>
      </c>
      <c r="O1536" s="38">
        <f t="shared" si="162"/>
        <v>8</v>
      </c>
      <c r="P1536" s="38">
        <f t="shared" si="163"/>
        <v>10</v>
      </c>
      <c r="Q1536" s="38">
        <f t="shared" si="164"/>
        <v>6</v>
      </c>
      <c r="R1536" s="38">
        <f t="shared" si="165"/>
        <v>18</v>
      </c>
      <c r="S1536" s="38">
        <f t="shared" si="166"/>
        <v>22</v>
      </c>
      <c r="T1536" s="28">
        <f t="shared" si="167"/>
        <v>0</v>
      </c>
    </row>
    <row r="1537" spans="1:20">
      <c r="A1537" s="28" t="str">
        <f t="shared" si="161"/>
        <v>L0210699</v>
      </c>
      <c r="B1537" s="30" t="s">
        <v>2974</v>
      </c>
      <c r="C1537" s="30" t="s">
        <v>2609</v>
      </c>
      <c r="D1537" s="30" t="s">
        <v>2595</v>
      </c>
      <c r="E1537" s="30"/>
      <c r="F1537" s="30"/>
      <c r="G1537" s="35">
        <v>4</v>
      </c>
      <c r="H1537" s="28" t="s">
        <v>3061</v>
      </c>
      <c r="I1537" s="28">
        <v>32</v>
      </c>
      <c r="J1537" s="29">
        <v>4</v>
      </c>
      <c r="K1537" s="29">
        <v>5</v>
      </c>
      <c r="L1537" s="29">
        <v>3</v>
      </c>
      <c r="M1537" s="29">
        <v>9</v>
      </c>
      <c r="N1537" s="29">
        <v>11</v>
      </c>
      <c r="O1537" s="38">
        <f t="shared" si="162"/>
        <v>16</v>
      </c>
      <c r="P1537" s="38">
        <f t="shared" si="163"/>
        <v>20</v>
      </c>
      <c r="Q1537" s="38">
        <f t="shared" si="164"/>
        <v>12</v>
      </c>
      <c r="R1537" s="38">
        <f t="shared" si="165"/>
        <v>36</v>
      </c>
      <c r="S1537" s="38">
        <f t="shared" si="166"/>
        <v>44</v>
      </c>
      <c r="T1537" s="28">
        <f t="shared" si="167"/>
        <v>0</v>
      </c>
    </row>
    <row r="1538" spans="1:20">
      <c r="A1538" s="28" t="str">
        <f t="shared" ref="A1538:A1601" si="168">B1538&amp;E1538</f>
        <v>L0141446</v>
      </c>
      <c r="B1538" s="30" t="s">
        <v>2975</v>
      </c>
      <c r="C1538" s="30" t="s">
        <v>2609</v>
      </c>
      <c r="D1538" s="30" t="s">
        <v>2595</v>
      </c>
      <c r="E1538" s="30"/>
      <c r="F1538" s="30"/>
      <c r="G1538" s="35">
        <v>6</v>
      </c>
      <c r="H1538" s="28" t="s">
        <v>3061</v>
      </c>
      <c r="I1538" s="28">
        <v>32</v>
      </c>
      <c r="J1538" s="29">
        <v>4</v>
      </c>
      <c r="K1538" s="29">
        <v>5</v>
      </c>
      <c r="L1538" s="29">
        <v>3</v>
      </c>
      <c r="M1538" s="29">
        <v>9</v>
      </c>
      <c r="N1538" s="29">
        <v>11</v>
      </c>
      <c r="O1538" s="38">
        <f t="shared" si="162"/>
        <v>24</v>
      </c>
      <c r="P1538" s="38">
        <f t="shared" si="163"/>
        <v>30</v>
      </c>
      <c r="Q1538" s="38">
        <f t="shared" si="164"/>
        <v>18</v>
      </c>
      <c r="R1538" s="38">
        <f t="shared" si="165"/>
        <v>54</v>
      </c>
      <c r="S1538" s="38">
        <f t="shared" si="166"/>
        <v>66</v>
      </c>
      <c r="T1538" s="28">
        <f t="shared" si="167"/>
        <v>0</v>
      </c>
    </row>
    <row r="1539" spans="1:20">
      <c r="A1539" s="28" t="str">
        <f t="shared" si="168"/>
        <v>L0563396</v>
      </c>
      <c r="B1539" s="31" t="s">
        <v>2976</v>
      </c>
      <c r="C1539" s="31" t="s">
        <v>2609</v>
      </c>
      <c r="D1539" s="31" t="s">
        <v>2606</v>
      </c>
      <c r="E1539" s="30"/>
      <c r="F1539" s="31" t="s">
        <v>2977</v>
      </c>
      <c r="G1539" s="35">
        <v>2</v>
      </c>
      <c r="H1539" s="28" t="s">
        <v>3061</v>
      </c>
      <c r="I1539" s="28">
        <v>32</v>
      </c>
      <c r="J1539" s="29">
        <v>4</v>
      </c>
      <c r="K1539" s="29">
        <v>5</v>
      </c>
      <c r="L1539" s="29">
        <v>3</v>
      </c>
      <c r="M1539" s="29">
        <v>9</v>
      </c>
      <c r="N1539" s="29">
        <v>11</v>
      </c>
      <c r="O1539" s="38">
        <f t="shared" ref="O1539:O1602" si="169">J1539*G1539</f>
        <v>8</v>
      </c>
      <c r="P1539" s="38">
        <f t="shared" ref="P1539:P1602" si="170">K1539*G1539</f>
        <v>10</v>
      </c>
      <c r="Q1539" s="38">
        <f t="shared" ref="Q1539:Q1602" si="171">L1539*G1539</f>
        <v>6</v>
      </c>
      <c r="R1539" s="38">
        <f t="shared" ref="R1539:R1602" si="172">M1539*G1539</f>
        <v>18</v>
      </c>
      <c r="S1539" s="38">
        <f t="shared" ref="S1539:S1602" si="173">G1539*N1539</f>
        <v>22</v>
      </c>
      <c r="T1539" s="28">
        <f t="shared" ref="T1539:T1602" si="174">I1539-J1539-K1539-L1539-M1539-N1539</f>
        <v>0</v>
      </c>
    </row>
    <row r="1540" spans="1:20">
      <c r="A1540" s="28" t="str">
        <f t="shared" si="168"/>
        <v>L0575053</v>
      </c>
      <c r="B1540" s="32" t="s">
        <v>2813</v>
      </c>
      <c r="C1540" s="32" t="s">
        <v>2609</v>
      </c>
      <c r="D1540" s="32" t="s">
        <v>2606</v>
      </c>
      <c r="E1540" s="30"/>
      <c r="F1540" s="30" t="s">
        <v>2814</v>
      </c>
      <c r="G1540" s="35">
        <v>2</v>
      </c>
      <c r="H1540" s="28" t="s">
        <v>3061</v>
      </c>
      <c r="I1540" s="28">
        <v>32</v>
      </c>
      <c r="J1540" s="29">
        <v>4</v>
      </c>
      <c r="K1540" s="29">
        <v>5</v>
      </c>
      <c r="L1540" s="29">
        <v>3</v>
      </c>
      <c r="M1540" s="29">
        <v>9</v>
      </c>
      <c r="N1540" s="29">
        <v>11</v>
      </c>
      <c r="O1540" s="38">
        <f t="shared" si="169"/>
        <v>8</v>
      </c>
      <c r="P1540" s="38">
        <f t="shared" si="170"/>
        <v>10</v>
      </c>
      <c r="Q1540" s="38">
        <f t="shared" si="171"/>
        <v>6</v>
      </c>
      <c r="R1540" s="38">
        <f t="shared" si="172"/>
        <v>18</v>
      </c>
      <c r="S1540" s="38">
        <f t="shared" si="173"/>
        <v>22</v>
      </c>
      <c r="T1540" s="28">
        <f t="shared" si="174"/>
        <v>0</v>
      </c>
    </row>
    <row r="1541" spans="1:20">
      <c r="A1541" s="28" t="str">
        <f t="shared" si="168"/>
        <v>L0014021</v>
      </c>
      <c r="B1541" s="30" t="s">
        <v>2815</v>
      </c>
      <c r="C1541" s="30" t="s">
        <v>2609</v>
      </c>
      <c r="D1541" s="30" t="s">
        <v>2595</v>
      </c>
      <c r="E1541" s="30"/>
      <c r="F1541" s="30"/>
      <c r="G1541" s="35">
        <v>4</v>
      </c>
      <c r="H1541" s="28" t="s">
        <v>3061</v>
      </c>
      <c r="I1541" s="28">
        <v>32</v>
      </c>
      <c r="J1541" s="29">
        <v>4</v>
      </c>
      <c r="K1541" s="29">
        <v>5</v>
      </c>
      <c r="L1541" s="29">
        <v>3</v>
      </c>
      <c r="M1541" s="29">
        <v>9</v>
      </c>
      <c r="N1541" s="29">
        <v>11</v>
      </c>
      <c r="O1541" s="38">
        <f t="shared" si="169"/>
        <v>16</v>
      </c>
      <c r="P1541" s="38">
        <f t="shared" si="170"/>
        <v>20</v>
      </c>
      <c r="Q1541" s="38">
        <f t="shared" si="171"/>
        <v>12</v>
      </c>
      <c r="R1541" s="38">
        <f t="shared" si="172"/>
        <v>36</v>
      </c>
      <c r="S1541" s="38">
        <f t="shared" si="173"/>
        <v>44</v>
      </c>
      <c r="T1541" s="28">
        <f t="shared" si="174"/>
        <v>0</v>
      </c>
    </row>
    <row r="1542" spans="1:20">
      <c r="A1542" s="28" t="str">
        <f t="shared" si="168"/>
        <v>L0575060</v>
      </c>
      <c r="B1542" s="32" t="s">
        <v>2978</v>
      </c>
      <c r="C1542" s="32" t="s">
        <v>2609</v>
      </c>
      <c r="D1542" s="32" t="s">
        <v>2606</v>
      </c>
      <c r="E1542" s="30"/>
      <c r="F1542" s="30" t="s">
        <v>2979</v>
      </c>
      <c r="G1542" s="39">
        <v>2</v>
      </c>
      <c r="H1542" s="28" t="s">
        <v>3061</v>
      </c>
      <c r="I1542" s="28">
        <v>32</v>
      </c>
      <c r="J1542" s="29">
        <v>4</v>
      </c>
      <c r="K1542" s="29">
        <v>5</v>
      </c>
      <c r="L1542" s="29">
        <v>3</v>
      </c>
      <c r="M1542" s="29">
        <v>9</v>
      </c>
      <c r="N1542" s="29">
        <v>11</v>
      </c>
      <c r="O1542" s="38">
        <f t="shared" si="169"/>
        <v>8</v>
      </c>
      <c r="P1542" s="38">
        <f t="shared" si="170"/>
        <v>10</v>
      </c>
      <c r="Q1542" s="38">
        <f t="shared" si="171"/>
        <v>6</v>
      </c>
      <c r="R1542" s="38">
        <f t="shared" si="172"/>
        <v>18</v>
      </c>
      <c r="S1542" s="38">
        <f t="shared" si="173"/>
        <v>22</v>
      </c>
      <c r="T1542" s="28">
        <f t="shared" si="174"/>
        <v>0</v>
      </c>
    </row>
    <row r="1543" spans="1:20">
      <c r="A1543" s="28" t="str">
        <f t="shared" si="168"/>
        <v>L0016425</v>
      </c>
      <c r="B1543" s="30" t="s">
        <v>2812</v>
      </c>
      <c r="C1543" s="30" t="s">
        <v>2609</v>
      </c>
      <c r="D1543" s="30" t="s">
        <v>2595</v>
      </c>
      <c r="E1543" s="30"/>
      <c r="F1543" s="30"/>
      <c r="G1543" s="39">
        <v>10</v>
      </c>
      <c r="H1543" s="28" t="s">
        <v>3061</v>
      </c>
      <c r="I1543" s="28">
        <v>32</v>
      </c>
      <c r="J1543" s="29">
        <v>4</v>
      </c>
      <c r="K1543" s="29">
        <v>5</v>
      </c>
      <c r="L1543" s="29">
        <v>3</v>
      </c>
      <c r="M1543" s="29">
        <v>9</v>
      </c>
      <c r="N1543" s="29">
        <v>11</v>
      </c>
      <c r="O1543" s="38">
        <f t="shared" si="169"/>
        <v>40</v>
      </c>
      <c r="P1543" s="38">
        <f t="shared" si="170"/>
        <v>50</v>
      </c>
      <c r="Q1543" s="38">
        <f t="shared" si="171"/>
        <v>30</v>
      </c>
      <c r="R1543" s="38">
        <f t="shared" si="172"/>
        <v>90</v>
      </c>
      <c r="S1543" s="38">
        <f t="shared" si="173"/>
        <v>110</v>
      </c>
      <c r="T1543" s="28">
        <f t="shared" si="174"/>
        <v>0</v>
      </c>
    </row>
    <row r="1544" spans="1:20">
      <c r="A1544" s="28" t="str">
        <f t="shared" si="168"/>
        <v>L0079883</v>
      </c>
      <c r="B1544" s="30" t="s">
        <v>2980</v>
      </c>
      <c r="C1544" s="30" t="s">
        <v>2609</v>
      </c>
      <c r="D1544" s="30" t="s">
        <v>2606</v>
      </c>
      <c r="E1544" s="30"/>
      <c r="F1544" s="30"/>
      <c r="G1544" s="39">
        <v>4</v>
      </c>
      <c r="H1544" s="28" t="s">
        <v>3061</v>
      </c>
      <c r="I1544" s="28">
        <v>32</v>
      </c>
      <c r="J1544" s="29">
        <v>4</v>
      </c>
      <c r="K1544" s="29">
        <v>5</v>
      </c>
      <c r="L1544" s="29">
        <v>3</v>
      </c>
      <c r="M1544" s="29">
        <v>9</v>
      </c>
      <c r="N1544" s="29">
        <v>11</v>
      </c>
      <c r="O1544" s="38">
        <f t="shared" si="169"/>
        <v>16</v>
      </c>
      <c r="P1544" s="38">
        <f t="shared" si="170"/>
        <v>20</v>
      </c>
      <c r="Q1544" s="38">
        <f t="shared" si="171"/>
        <v>12</v>
      </c>
      <c r="R1544" s="38">
        <f t="shared" si="172"/>
        <v>36</v>
      </c>
      <c r="S1544" s="38">
        <f t="shared" si="173"/>
        <v>44</v>
      </c>
      <c r="T1544" s="28">
        <f t="shared" si="174"/>
        <v>0</v>
      </c>
    </row>
    <row r="1545" spans="1:20">
      <c r="A1545" s="28" t="str">
        <f t="shared" si="168"/>
        <v>L0014021</v>
      </c>
      <c r="B1545" s="30" t="s">
        <v>2815</v>
      </c>
      <c r="C1545" s="30" t="s">
        <v>2609</v>
      </c>
      <c r="D1545" s="30" t="s">
        <v>2595</v>
      </c>
      <c r="E1545" s="30"/>
      <c r="F1545" s="30"/>
      <c r="G1545" s="39">
        <v>4</v>
      </c>
      <c r="H1545" s="28" t="s">
        <v>3061</v>
      </c>
      <c r="I1545" s="28">
        <v>32</v>
      </c>
      <c r="J1545" s="29">
        <v>4</v>
      </c>
      <c r="K1545" s="29">
        <v>5</v>
      </c>
      <c r="L1545" s="29">
        <v>3</v>
      </c>
      <c r="M1545" s="29">
        <v>9</v>
      </c>
      <c r="N1545" s="29">
        <v>11</v>
      </c>
      <c r="O1545" s="38">
        <f t="shared" si="169"/>
        <v>16</v>
      </c>
      <c r="P1545" s="38">
        <f t="shared" si="170"/>
        <v>20</v>
      </c>
      <c r="Q1545" s="38">
        <f t="shared" si="171"/>
        <v>12</v>
      </c>
      <c r="R1545" s="38">
        <f t="shared" si="172"/>
        <v>36</v>
      </c>
      <c r="S1545" s="38">
        <f t="shared" si="173"/>
        <v>44</v>
      </c>
      <c r="T1545" s="28">
        <f t="shared" si="174"/>
        <v>0</v>
      </c>
    </row>
    <row r="1546" spans="1:20">
      <c r="A1546" s="28" t="str">
        <f t="shared" si="168"/>
        <v>L0563393</v>
      </c>
      <c r="B1546" s="30" t="s">
        <v>2981</v>
      </c>
      <c r="C1546" s="30" t="s">
        <v>2609</v>
      </c>
      <c r="D1546" s="30" t="s">
        <v>2606</v>
      </c>
      <c r="E1546" s="30"/>
      <c r="F1546" s="31" t="s">
        <v>2982</v>
      </c>
      <c r="G1546" s="39">
        <v>4</v>
      </c>
      <c r="H1546" s="28" t="s">
        <v>3061</v>
      </c>
      <c r="I1546" s="28">
        <v>32</v>
      </c>
      <c r="J1546" s="29">
        <v>4</v>
      </c>
      <c r="K1546" s="29">
        <v>5</v>
      </c>
      <c r="L1546" s="29">
        <v>3</v>
      </c>
      <c r="M1546" s="29">
        <v>9</v>
      </c>
      <c r="N1546" s="29">
        <v>11</v>
      </c>
      <c r="O1546" s="38">
        <f t="shared" si="169"/>
        <v>16</v>
      </c>
      <c r="P1546" s="38">
        <f t="shared" si="170"/>
        <v>20</v>
      </c>
      <c r="Q1546" s="38">
        <f t="shared" si="171"/>
        <v>12</v>
      </c>
      <c r="R1546" s="38">
        <f t="shared" si="172"/>
        <v>36</v>
      </c>
      <c r="S1546" s="38">
        <f t="shared" si="173"/>
        <v>44</v>
      </c>
      <c r="T1546" s="28">
        <f t="shared" si="174"/>
        <v>0</v>
      </c>
    </row>
    <row r="1547" spans="1:20">
      <c r="A1547" s="28" t="str">
        <f t="shared" si="168"/>
        <v>L0563394</v>
      </c>
      <c r="B1547" s="30" t="s">
        <v>2983</v>
      </c>
      <c r="C1547" s="30" t="s">
        <v>2609</v>
      </c>
      <c r="D1547" s="30" t="s">
        <v>2606</v>
      </c>
      <c r="E1547" s="30"/>
      <c r="F1547" s="31" t="s">
        <v>2984</v>
      </c>
      <c r="G1547" s="39">
        <v>2</v>
      </c>
      <c r="H1547" s="28" t="s">
        <v>3061</v>
      </c>
      <c r="I1547" s="28">
        <v>32</v>
      </c>
      <c r="J1547" s="29">
        <v>4</v>
      </c>
      <c r="K1547" s="29">
        <v>5</v>
      </c>
      <c r="L1547" s="29">
        <v>3</v>
      </c>
      <c r="M1547" s="29">
        <v>9</v>
      </c>
      <c r="N1547" s="29">
        <v>11</v>
      </c>
      <c r="O1547" s="38">
        <f t="shared" si="169"/>
        <v>8</v>
      </c>
      <c r="P1547" s="38">
        <f t="shared" si="170"/>
        <v>10</v>
      </c>
      <c r="Q1547" s="38">
        <f t="shared" si="171"/>
        <v>6</v>
      </c>
      <c r="R1547" s="38">
        <f t="shared" si="172"/>
        <v>18</v>
      </c>
      <c r="S1547" s="38">
        <f t="shared" si="173"/>
        <v>22</v>
      </c>
      <c r="T1547" s="28">
        <f t="shared" si="174"/>
        <v>0</v>
      </c>
    </row>
    <row r="1548" spans="1:20">
      <c r="A1548" s="28" t="str">
        <f t="shared" si="168"/>
        <v>L0575056</v>
      </c>
      <c r="B1548" s="32" t="s">
        <v>3054</v>
      </c>
      <c r="C1548" s="32" t="s">
        <v>2609</v>
      </c>
      <c r="D1548" s="32" t="s">
        <v>2606</v>
      </c>
      <c r="E1548" s="30"/>
      <c r="F1548" s="30" t="s">
        <v>3055</v>
      </c>
      <c r="G1548" s="35">
        <v>2</v>
      </c>
      <c r="H1548" s="28" t="s">
        <v>3061</v>
      </c>
      <c r="I1548" s="28">
        <v>32</v>
      </c>
      <c r="J1548" s="29">
        <v>4</v>
      </c>
      <c r="K1548" s="29">
        <v>5</v>
      </c>
      <c r="L1548" s="29">
        <v>3</v>
      </c>
      <c r="M1548" s="29">
        <v>9</v>
      </c>
      <c r="N1548" s="29">
        <v>11</v>
      </c>
      <c r="O1548" s="38">
        <f t="shared" si="169"/>
        <v>8</v>
      </c>
      <c r="P1548" s="38">
        <f t="shared" si="170"/>
        <v>10</v>
      </c>
      <c r="Q1548" s="38">
        <f t="shared" si="171"/>
        <v>6</v>
      </c>
      <c r="R1548" s="38">
        <f t="shared" si="172"/>
        <v>18</v>
      </c>
      <c r="S1548" s="38">
        <f t="shared" si="173"/>
        <v>22</v>
      </c>
      <c r="T1548" s="28">
        <f t="shared" si="174"/>
        <v>0</v>
      </c>
    </row>
    <row r="1549" spans="1:20">
      <c r="A1549" s="28" t="str">
        <f t="shared" si="168"/>
        <v>L0318799</v>
      </c>
      <c r="B1549" s="30" t="s">
        <v>3056</v>
      </c>
      <c r="C1549" s="30" t="s">
        <v>2609</v>
      </c>
      <c r="D1549" s="30" t="s">
        <v>2606</v>
      </c>
      <c r="E1549" s="30"/>
      <c r="F1549" s="30"/>
      <c r="G1549" s="35">
        <v>8</v>
      </c>
      <c r="H1549" s="28" t="s">
        <v>3061</v>
      </c>
      <c r="I1549" s="28">
        <v>32</v>
      </c>
      <c r="J1549" s="29">
        <v>4</v>
      </c>
      <c r="K1549" s="29">
        <v>5</v>
      </c>
      <c r="L1549" s="29">
        <v>3</v>
      </c>
      <c r="M1549" s="29">
        <v>9</v>
      </c>
      <c r="N1549" s="29">
        <v>11</v>
      </c>
      <c r="O1549" s="38">
        <f t="shared" si="169"/>
        <v>32</v>
      </c>
      <c r="P1549" s="38">
        <f t="shared" si="170"/>
        <v>40</v>
      </c>
      <c r="Q1549" s="38">
        <f t="shared" si="171"/>
        <v>24</v>
      </c>
      <c r="R1549" s="38">
        <f t="shared" si="172"/>
        <v>72</v>
      </c>
      <c r="S1549" s="38">
        <f t="shared" si="173"/>
        <v>88</v>
      </c>
      <c r="T1549" s="28">
        <f t="shared" si="174"/>
        <v>0</v>
      </c>
    </row>
    <row r="1550" spans="1:20">
      <c r="A1550" s="28" t="str">
        <f t="shared" si="168"/>
        <v>L0182801</v>
      </c>
      <c r="B1550" s="30" t="s">
        <v>3057</v>
      </c>
      <c r="C1550" s="30" t="s">
        <v>2609</v>
      </c>
      <c r="D1550" s="30" t="s">
        <v>2606</v>
      </c>
      <c r="E1550" s="30"/>
      <c r="F1550" s="30"/>
      <c r="G1550" s="35">
        <v>20</v>
      </c>
      <c r="H1550" s="28" t="s">
        <v>3061</v>
      </c>
      <c r="I1550" s="28">
        <v>32</v>
      </c>
      <c r="J1550" s="29">
        <v>4</v>
      </c>
      <c r="K1550" s="29">
        <v>5</v>
      </c>
      <c r="L1550" s="29">
        <v>3</v>
      </c>
      <c r="M1550" s="29">
        <v>9</v>
      </c>
      <c r="N1550" s="29">
        <v>11</v>
      </c>
      <c r="O1550" s="38">
        <f t="shared" si="169"/>
        <v>80</v>
      </c>
      <c r="P1550" s="38">
        <f t="shared" si="170"/>
        <v>100</v>
      </c>
      <c r="Q1550" s="38">
        <f t="shared" si="171"/>
        <v>60</v>
      </c>
      <c r="R1550" s="38">
        <f t="shared" si="172"/>
        <v>180</v>
      </c>
      <c r="S1550" s="38">
        <f t="shared" si="173"/>
        <v>220</v>
      </c>
      <c r="T1550" s="28">
        <f t="shared" si="174"/>
        <v>0</v>
      </c>
    </row>
    <row r="1551" spans="1:20">
      <c r="A1551" s="28" t="str">
        <f t="shared" si="168"/>
        <v>L0341165</v>
      </c>
      <c r="B1551" s="30" t="s">
        <v>3058</v>
      </c>
      <c r="C1551" s="30" t="s">
        <v>2609</v>
      </c>
      <c r="D1551" s="30" t="s">
        <v>2606</v>
      </c>
      <c r="E1551" s="30"/>
      <c r="F1551" s="30"/>
      <c r="G1551" s="35">
        <v>8</v>
      </c>
      <c r="H1551" s="28" t="s">
        <v>3061</v>
      </c>
      <c r="I1551" s="28">
        <v>32</v>
      </c>
      <c r="J1551" s="29">
        <v>4</v>
      </c>
      <c r="K1551" s="29">
        <v>5</v>
      </c>
      <c r="L1551" s="29">
        <v>3</v>
      </c>
      <c r="M1551" s="29">
        <v>9</v>
      </c>
      <c r="N1551" s="29">
        <v>11</v>
      </c>
      <c r="O1551" s="38">
        <f t="shared" si="169"/>
        <v>32</v>
      </c>
      <c r="P1551" s="38">
        <f t="shared" si="170"/>
        <v>40</v>
      </c>
      <c r="Q1551" s="38">
        <f t="shared" si="171"/>
        <v>24</v>
      </c>
      <c r="R1551" s="38">
        <f t="shared" si="172"/>
        <v>72</v>
      </c>
      <c r="S1551" s="38">
        <f t="shared" si="173"/>
        <v>88</v>
      </c>
      <c r="T1551" s="28">
        <f t="shared" si="174"/>
        <v>0</v>
      </c>
    </row>
    <row r="1552" spans="1:20">
      <c r="A1552" s="28" t="str">
        <f t="shared" si="168"/>
        <v>L0575070</v>
      </c>
      <c r="B1552" s="32" t="s">
        <v>2985</v>
      </c>
      <c r="C1552" s="32" t="s">
        <v>2609</v>
      </c>
      <c r="D1552" s="32" t="s">
        <v>2606</v>
      </c>
      <c r="E1552" s="30"/>
      <c r="F1552" s="30" t="s">
        <v>2986</v>
      </c>
      <c r="G1552" s="35">
        <v>2</v>
      </c>
      <c r="H1552" s="28" t="s">
        <v>3061</v>
      </c>
      <c r="I1552" s="28">
        <v>32</v>
      </c>
      <c r="J1552" s="29">
        <v>4</v>
      </c>
      <c r="K1552" s="29">
        <v>5</v>
      </c>
      <c r="L1552" s="29">
        <v>3</v>
      </c>
      <c r="M1552" s="29">
        <v>9</v>
      </c>
      <c r="N1552" s="29">
        <v>11</v>
      </c>
      <c r="O1552" s="38">
        <f t="shared" si="169"/>
        <v>8</v>
      </c>
      <c r="P1552" s="38">
        <f t="shared" si="170"/>
        <v>10</v>
      </c>
      <c r="Q1552" s="38">
        <f t="shared" si="171"/>
        <v>6</v>
      </c>
      <c r="R1552" s="38">
        <f t="shared" si="172"/>
        <v>18</v>
      </c>
      <c r="S1552" s="38">
        <f t="shared" si="173"/>
        <v>22</v>
      </c>
      <c r="T1552" s="28">
        <f t="shared" si="174"/>
        <v>0</v>
      </c>
    </row>
    <row r="1553" spans="1:20">
      <c r="A1553" s="28" t="str">
        <f t="shared" si="168"/>
        <v>L0016425</v>
      </c>
      <c r="B1553" s="30" t="s">
        <v>2812</v>
      </c>
      <c r="C1553" s="30" t="s">
        <v>2609</v>
      </c>
      <c r="D1553" s="30" t="s">
        <v>2595</v>
      </c>
      <c r="E1553" s="30"/>
      <c r="F1553" s="30"/>
      <c r="G1553" s="35">
        <v>4</v>
      </c>
      <c r="H1553" s="28" t="s">
        <v>3061</v>
      </c>
      <c r="I1553" s="28">
        <v>32</v>
      </c>
      <c r="J1553" s="29">
        <v>4</v>
      </c>
      <c r="K1553" s="29">
        <v>5</v>
      </c>
      <c r="L1553" s="29">
        <v>3</v>
      </c>
      <c r="M1553" s="29">
        <v>9</v>
      </c>
      <c r="N1553" s="29">
        <v>11</v>
      </c>
      <c r="O1553" s="38">
        <f t="shared" si="169"/>
        <v>16</v>
      </c>
      <c r="P1553" s="38">
        <f t="shared" si="170"/>
        <v>20</v>
      </c>
      <c r="Q1553" s="38">
        <f t="shared" si="171"/>
        <v>12</v>
      </c>
      <c r="R1553" s="38">
        <f t="shared" si="172"/>
        <v>36</v>
      </c>
      <c r="S1553" s="38">
        <f t="shared" si="173"/>
        <v>44</v>
      </c>
      <c r="T1553" s="28">
        <f t="shared" si="174"/>
        <v>0</v>
      </c>
    </row>
    <row r="1554" spans="1:20">
      <c r="A1554" s="28" t="str">
        <f t="shared" si="168"/>
        <v>L0575080</v>
      </c>
      <c r="B1554" s="32" t="s">
        <v>2816</v>
      </c>
      <c r="C1554" s="32" t="s">
        <v>2594</v>
      </c>
      <c r="D1554" s="32" t="s">
        <v>2606</v>
      </c>
      <c r="E1554" s="30"/>
      <c r="F1554" s="30" t="s">
        <v>2817</v>
      </c>
      <c r="G1554" s="35">
        <v>1</v>
      </c>
      <c r="H1554" s="28" t="s">
        <v>3061</v>
      </c>
      <c r="I1554" s="28">
        <v>32</v>
      </c>
      <c r="J1554" s="29">
        <v>4</v>
      </c>
      <c r="K1554" s="29">
        <v>5</v>
      </c>
      <c r="L1554" s="29">
        <v>3</v>
      </c>
      <c r="M1554" s="29">
        <v>9</v>
      </c>
      <c r="N1554" s="29">
        <v>11</v>
      </c>
      <c r="O1554" s="38">
        <f t="shared" si="169"/>
        <v>4</v>
      </c>
      <c r="P1554" s="38">
        <f t="shared" si="170"/>
        <v>5</v>
      </c>
      <c r="Q1554" s="38">
        <f t="shared" si="171"/>
        <v>3</v>
      </c>
      <c r="R1554" s="38">
        <f t="shared" si="172"/>
        <v>9</v>
      </c>
      <c r="S1554" s="38">
        <f t="shared" si="173"/>
        <v>11</v>
      </c>
      <c r="T1554" s="28">
        <f t="shared" si="174"/>
        <v>0</v>
      </c>
    </row>
    <row r="1555" spans="1:20">
      <c r="A1555" s="28" t="str">
        <f t="shared" si="168"/>
        <v>L0129543</v>
      </c>
      <c r="B1555" s="30" t="s">
        <v>2818</v>
      </c>
      <c r="C1555" s="30" t="s">
        <v>2609</v>
      </c>
      <c r="D1555" s="30" t="s">
        <v>2606</v>
      </c>
      <c r="E1555" s="30"/>
      <c r="F1555" s="30"/>
      <c r="G1555" s="35">
        <v>8</v>
      </c>
      <c r="H1555" s="28" t="s">
        <v>3061</v>
      </c>
      <c r="I1555" s="28">
        <v>32</v>
      </c>
      <c r="J1555" s="29">
        <v>4</v>
      </c>
      <c r="K1555" s="29">
        <v>5</v>
      </c>
      <c r="L1555" s="29">
        <v>3</v>
      </c>
      <c r="M1555" s="29">
        <v>9</v>
      </c>
      <c r="N1555" s="29">
        <v>11</v>
      </c>
      <c r="O1555" s="38">
        <f t="shared" si="169"/>
        <v>32</v>
      </c>
      <c r="P1555" s="38">
        <f t="shared" si="170"/>
        <v>40</v>
      </c>
      <c r="Q1555" s="38">
        <f t="shared" si="171"/>
        <v>24</v>
      </c>
      <c r="R1555" s="38">
        <f t="shared" si="172"/>
        <v>72</v>
      </c>
      <c r="S1555" s="38">
        <f t="shared" si="173"/>
        <v>88</v>
      </c>
      <c r="T1555" s="28">
        <f t="shared" si="174"/>
        <v>0</v>
      </c>
    </row>
    <row r="1556" spans="1:20">
      <c r="A1556" s="28" t="str">
        <f t="shared" si="168"/>
        <v>L0329897</v>
      </c>
      <c r="B1556" s="30" t="s">
        <v>2819</v>
      </c>
      <c r="C1556" s="30" t="s">
        <v>2609</v>
      </c>
      <c r="D1556" s="30" t="s">
        <v>2606</v>
      </c>
      <c r="E1556" s="30"/>
      <c r="F1556" s="30"/>
      <c r="G1556" s="35">
        <v>8</v>
      </c>
      <c r="H1556" s="28" t="s">
        <v>3061</v>
      </c>
      <c r="I1556" s="28">
        <v>32</v>
      </c>
      <c r="J1556" s="29">
        <v>4</v>
      </c>
      <c r="K1556" s="29">
        <v>5</v>
      </c>
      <c r="L1556" s="29">
        <v>3</v>
      </c>
      <c r="M1556" s="29">
        <v>9</v>
      </c>
      <c r="N1556" s="29">
        <v>11</v>
      </c>
      <c r="O1556" s="38">
        <f t="shared" si="169"/>
        <v>32</v>
      </c>
      <c r="P1556" s="38">
        <f t="shared" si="170"/>
        <v>40</v>
      </c>
      <c r="Q1556" s="38">
        <f t="shared" si="171"/>
        <v>24</v>
      </c>
      <c r="R1556" s="38">
        <f t="shared" si="172"/>
        <v>72</v>
      </c>
      <c r="S1556" s="38">
        <f t="shared" si="173"/>
        <v>88</v>
      </c>
      <c r="T1556" s="28">
        <f t="shared" si="174"/>
        <v>0</v>
      </c>
    </row>
    <row r="1557" spans="1:20">
      <c r="A1557" s="28" t="str">
        <f t="shared" si="168"/>
        <v>L0016425</v>
      </c>
      <c r="B1557" s="30" t="s">
        <v>2812</v>
      </c>
      <c r="C1557" s="30" t="s">
        <v>2609</v>
      </c>
      <c r="D1557" s="30" t="s">
        <v>2595</v>
      </c>
      <c r="E1557" s="30"/>
      <c r="F1557" s="30"/>
      <c r="G1557" s="35">
        <v>2</v>
      </c>
      <c r="H1557" s="28" t="s">
        <v>3061</v>
      </c>
      <c r="I1557" s="28">
        <v>32</v>
      </c>
      <c r="J1557" s="29">
        <v>4</v>
      </c>
      <c r="K1557" s="29">
        <v>5</v>
      </c>
      <c r="L1557" s="29">
        <v>3</v>
      </c>
      <c r="M1557" s="29">
        <v>9</v>
      </c>
      <c r="N1557" s="29">
        <v>11</v>
      </c>
      <c r="O1557" s="38">
        <f t="shared" si="169"/>
        <v>8</v>
      </c>
      <c r="P1557" s="38">
        <f t="shared" si="170"/>
        <v>10</v>
      </c>
      <c r="Q1557" s="38">
        <f t="shared" si="171"/>
        <v>6</v>
      </c>
      <c r="R1557" s="38">
        <f t="shared" si="172"/>
        <v>18</v>
      </c>
      <c r="S1557" s="38">
        <f t="shared" si="173"/>
        <v>22</v>
      </c>
      <c r="T1557" s="28">
        <f t="shared" si="174"/>
        <v>0</v>
      </c>
    </row>
    <row r="1558" spans="1:20">
      <c r="A1558" s="28" t="str">
        <f t="shared" si="168"/>
        <v>L0316506</v>
      </c>
      <c r="B1558" s="30" t="s">
        <v>2820</v>
      </c>
      <c r="C1558" s="30" t="s">
        <v>2609</v>
      </c>
      <c r="D1558" s="30" t="s">
        <v>2595</v>
      </c>
      <c r="E1558" s="30"/>
      <c r="F1558" s="30"/>
      <c r="G1558" s="35">
        <v>4</v>
      </c>
      <c r="H1558" s="28" t="s">
        <v>3061</v>
      </c>
      <c r="I1558" s="28">
        <v>32</v>
      </c>
      <c r="J1558" s="29">
        <v>4</v>
      </c>
      <c r="K1558" s="29">
        <v>5</v>
      </c>
      <c r="L1558" s="29">
        <v>3</v>
      </c>
      <c r="M1558" s="29">
        <v>9</v>
      </c>
      <c r="N1558" s="29">
        <v>11</v>
      </c>
      <c r="O1558" s="38">
        <f t="shared" si="169"/>
        <v>16</v>
      </c>
      <c r="P1558" s="38">
        <f t="shared" si="170"/>
        <v>20</v>
      </c>
      <c r="Q1558" s="38">
        <f t="shared" si="171"/>
        <v>12</v>
      </c>
      <c r="R1558" s="38">
        <f t="shared" si="172"/>
        <v>36</v>
      </c>
      <c r="S1558" s="38">
        <f t="shared" si="173"/>
        <v>44</v>
      </c>
      <c r="T1558" s="28">
        <f t="shared" si="174"/>
        <v>0</v>
      </c>
    </row>
    <row r="1559" spans="1:20">
      <c r="A1559" s="28" t="str">
        <f t="shared" si="168"/>
        <v>L0508726</v>
      </c>
      <c r="B1559" s="31" t="s">
        <v>2821</v>
      </c>
      <c r="C1559" s="31" t="s">
        <v>2609</v>
      </c>
      <c r="D1559" s="31" t="s">
        <v>2606</v>
      </c>
      <c r="E1559" s="30"/>
      <c r="F1559" s="30"/>
      <c r="G1559" s="35">
        <v>6</v>
      </c>
      <c r="H1559" s="28" t="s">
        <v>3061</v>
      </c>
      <c r="I1559" s="28">
        <v>32</v>
      </c>
      <c r="J1559" s="29">
        <v>4</v>
      </c>
      <c r="K1559" s="29">
        <v>5</v>
      </c>
      <c r="L1559" s="29">
        <v>3</v>
      </c>
      <c r="M1559" s="29">
        <v>9</v>
      </c>
      <c r="N1559" s="29">
        <v>11</v>
      </c>
      <c r="O1559" s="38">
        <f t="shared" si="169"/>
        <v>24</v>
      </c>
      <c r="P1559" s="38">
        <f t="shared" si="170"/>
        <v>30</v>
      </c>
      <c r="Q1559" s="38">
        <f t="shared" si="171"/>
        <v>18</v>
      </c>
      <c r="R1559" s="38">
        <f t="shared" si="172"/>
        <v>54</v>
      </c>
      <c r="S1559" s="38">
        <f t="shared" si="173"/>
        <v>66</v>
      </c>
      <c r="T1559" s="28">
        <f t="shared" si="174"/>
        <v>0</v>
      </c>
    </row>
    <row r="1560" spans="1:20">
      <c r="A1560" s="28" t="str">
        <f t="shared" si="168"/>
        <v>L0010009</v>
      </c>
      <c r="B1560" s="30" t="s">
        <v>2803</v>
      </c>
      <c r="C1560" s="30" t="s">
        <v>2609</v>
      </c>
      <c r="D1560" s="30" t="s">
        <v>2595</v>
      </c>
      <c r="E1560" s="30"/>
      <c r="F1560" s="30"/>
      <c r="G1560" s="35">
        <v>2</v>
      </c>
      <c r="H1560" s="28" t="s">
        <v>3061</v>
      </c>
      <c r="I1560" s="28">
        <v>32</v>
      </c>
      <c r="J1560" s="29">
        <v>4</v>
      </c>
      <c r="K1560" s="29">
        <v>5</v>
      </c>
      <c r="L1560" s="29">
        <v>3</v>
      </c>
      <c r="M1560" s="29">
        <v>9</v>
      </c>
      <c r="N1560" s="29">
        <v>11</v>
      </c>
      <c r="O1560" s="38">
        <f t="shared" si="169"/>
        <v>8</v>
      </c>
      <c r="P1560" s="38">
        <f t="shared" si="170"/>
        <v>10</v>
      </c>
      <c r="Q1560" s="38">
        <f t="shared" si="171"/>
        <v>6</v>
      </c>
      <c r="R1560" s="38">
        <f t="shared" si="172"/>
        <v>18</v>
      </c>
      <c r="S1560" s="38">
        <f t="shared" si="173"/>
        <v>22</v>
      </c>
      <c r="T1560" s="28">
        <f t="shared" si="174"/>
        <v>0</v>
      </c>
    </row>
    <row r="1561" spans="1:20">
      <c r="A1561" s="28" t="str">
        <f t="shared" si="168"/>
        <v>L0335255</v>
      </c>
      <c r="B1561" s="30" t="s">
        <v>2822</v>
      </c>
      <c r="C1561" s="30" t="s">
        <v>2609</v>
      </c>
      <c r="D1561" s="30" t="s">
        <v>2606</v>
      </c>
      <c r="E1561" s="30"/>
      <c r="F1561" s="30"/>
      <c r="G1561" s="35">
        <v>4</v>
      </c>
      <c r="H1561" s="28" t="s">
        <v>3061</v>
      </c>
      <c r="I1561" s="28">
        <v>32</v>
      </c>
      <c r="J1561" s="29">
        <v>4</v>
      </c>
      <c r="K1561" s="29">
        <v>5</v>
      </c>
      <c r="L1561" s="29">
        <v>3</v>
      </c>
      <c r="M1561" s="29">
        <v>9</v>
      </c>
      <c r="N1561" s="29">
        <v>11</v>
      </c>
      <c r="O1561" s="38">
        <f t="shared" si="169"/>
        <v>16</v>
      </c>
      <c r="P1561" s="38">
        <f t="shared" si="170"/>
        <v>20</v>
      </c>
      <c r="Q1561" s="38">
        <f t="shared" si="171"/>
        <v>12</v>
      </c>
      <c r="R1561" s="38">
        <f t="shared" si="172"/>
        <v>36</v>
      </c>
      <c r="S1561" s="38">
        <f t="shared" si="173"/>
        <v>44</v>
      </c>
      <c r="T1561" s="28">
        <f t="shared" si="174"/>
        <v>0</v>
      </c>
    </row>
    <row r="1562" spans="1:20">
      <c r="A1562" s="28" t="str">
        <f t="shared" si="168"/>
        <v>L0200109</v>
      </c>
      <c r="B1562" s="31" t="s">
        <v>2809</v>
      </c>
      <c r="C1562" s="30" t="s">
        <v>2609</v>
      </c>
      <c r="D1562" s="30" t="s">
        <v>2606</v>
      </c>
      <c r="E1562" s="30"/>
      <c r="F1562" s="30"/>
      <c r="G1562" s="35">
        <v>160</v>
      </c>
      <c r="H1562" s="28" t="s">
        <v>3061</v>
      </c>
      <c r="I1562" s="28">
        <v>32</v>
      </c>
      <c r="J1562" s="29">
        <v>4</v>
      </c>
      <c r="K1562" s="29">
        <v>5</v>
      </c>
      <c r="L1562" s="29">
        <v>3</v>
      </c>
      <c r="M1562" s="29">
        <v>9</v>
      </c>
      <c r="N1562" s="29">
        <v>11</v>
      </c>
      <c r="O1562" s="38">
        <f t="shared" si="169"/>
        <v>640</v>
      </c>
      <c r="P1562" s="38">
        <f t="shared" si="170"/>
        <v>800</v>
      </c>
      <c r="Q1562" s="38">
        <f t="shared" si="171"/>
        <v>480</v>
      </c>
      <c r="R1562" s="38">
        <f t="shared" si="172"/>
        <v>1440</v>
      </c>
      <c r="S1562" s="38">
        <f t="shared" si="173"/>
        <v>1760</v>
      </c>
      <c r="T1562" s="28">
        <f t="shared" si="174"/>
        <v>0</v>
      </c>
    </row>
    <row r="1563" spans="1:20">
      <c r="A1563" s="28" t="str">
        <f t="shared" si="168"/>
        <v>L0494817</v>
      </c>
      <c r="B1563" s="32" t="s">
        <v>2987</v>
      </c>
      <c r="C1563" s="32" t="s">
        <v>2609</v>
      </c>
      <c r="D1563" s="32" t="s">
        <v>2624</v>
      </c>
      <c r="E1563" s="30"/>
      <c r="F1563" s="30" t="s">
        <v>2988</v>
      </c>
      <c r="G1563" s="35">
        <v>1</v>
      </c>
      <c r="H1563" s="28" t="s">
        <v>3061</v>
      </c>
      <c r="I1563" s="28">
        <v>32</v>
      </c>
      <c r="J1563" s="29">
        <v>4</v>
      </c>
      <c r="K1563" s="29">
        <v>5</v>
      </c>
      <c r="L1563" s="29">
        <v>3</v>
      </c>
      <c r="M1563" s="29">
        <v>9</v>
      </c>
      <c r="N1563" s="29">
        <v>11</v>
      </c>
      <c r="O1563" s="38">
        <f t="shared" si="169"/>
        <v>4</v>
      </c>
      <c r="P1563" s="38">
        <f t="shared" si="170"/>
        <v>5</v>
      </c>
      <c r="Q1563" s="38">
        <f t="shared" si="171"/>
        <v>3</v>
      </c>
      <c r="R1563" s="38">
        <f t="shared" si="172"/>
        <v>9</v>
      </c>
      <c r="S1563" s="38">
        <f t="shared" si="173"/>
        <v>11</v>
      </c>
      <c r="T1563" s="28">
        <f t="shared" si="174"/>
        <v>0</v>
      </c>
    </row>
    <row r="1564" spans="1:20">
      <c r="A1564" s="28" t="str">
        <f t="shared" si="168"/>
        <v>L0386345</v>
      </c>
      <c r="B1564" s="30" t="s">
        <v>2811</v>
      </c>
      <c r="C1564" s="30" t="s">
        <v>2609</v>
      </c>
      <c r="D1564" s="30" t="s">
        <v>2606</v>
      </c>
      <c r="E1564" s="30"/>
      <c r="F1564" s="30"/>
      <c r="G1564" s="35">
        <v>4</v>
      </c>
      <c r="H1564" s="28" t="s">
        <v>3061</v>
      </c>
      <c r="I1564" s="28">
        <v>32</v>
      </c>
      <c r="J1564" s="29">
        <v>4</v>
      </c>
      <c r="K1564" s="29">
        <v>5</v>
      </c>
      <c r="L1564" s="29">
        <v>3</v>
      </c>
      <c r="M1564" s="29">
        <v>9</v>
      </c>
      <c r="N1564" s="29">
        <v>11</v>
      </c>
      <c r="O1564" s="38">
        <f t="shared" si="169"/>
        <v>16</v>
      </c>
      <c r="P1564" s="38">
        <f t="shared" si="170"/>
        <v>20</v>
      </c>
      <c r="Q1564" s="38">
        <f t="shared" si="171"/>
        <v>12</v>
      </c>
      <c r="R1564" s="38">
        <f t="shared" si="172"/>
        <v>36</v>
      </c>
      <c r="S1564" s="38">
        <f t="shared" si="173"/>
        <v>44</v>
      </c>
      <c r="T1564" s="28">
        <f t="shared" si="174"/>
        <v>0</v>
      </c>
    </row>
    <row r="1565" spans="1:20">
      <c r="A1565" s="28" t="str">
        <f t="shared" si="168"/>
        <v>L0179636</v>
      </c>
      <c r="B1565" s="30" t="s">
        <v>2989</v>
      </c>
      <c r="C1565" s="30" t="s">
        <v>2609</v>
      </c>
      <c r="D1565" s="30" t="s">
        <v>2595</v>
      </c>
      <c r="E1565" s="30"/>
      <c r="F1565" s="30"/>
      <c r="G1565" s="35">
        <v>4</v>
      </c>
      <c r="H1565" s="28" t="s">
        <v>3061</v>
      </c>
      <c r="I1565" s="28">
        <v>32</v>
      </c>
      <c r="J1565" s="29">
        <v>4</v>
      </c>
      <c r="K1565" s="29">
        <v>5</v>
      </c>
      <c r="L1565" s="29">
        <v>3</v>
      </c>
      <c r="M1565" s="29">
        <v>9</v>
      </c>
      <c r="N1565" s="29">
        <v>11</v>
      </c>
      <c r="O1565" s="38">
        <f t="shared" si="169"/>
        <v>16</v>
      </c>
      <c r="P1565" s="38">
        <f t="shared" si="170"/>
        <v>20</v>
      </c>
      <c r="Q1565" s="38">
        <f t="shared" si="171"/>
        <v>12</v>
      </c>
      <c r="R1565" s="38">
        <f t="shared" si="172"/>
        <v>36</v>
      </c>
      <c r="S1565" s="38">
        <f t="shared" si="173"/>
        <v>44</v>
      </c>
      <c r="T1565" s="28">
        <f t="shared" si="174"/>
        <v>0</v>
      </c>
    </row>
    <row r="1566" spans="1:20">
      <c r="A1566" s="28" t="str">
        <f t="shared" si="168"/>
        <v>L0179636</v>
      </c>
      <c r="B1566" s="30" t="s">
        <v>2989</v>
      </c>
      <c r="C1566" s="30" t="s">
        <v>2609</v>
      </c>
      <c r="D1566" s="30" t="s">
        <v>2595</v>
      </c>
      <c r="E1566" s="30"/>
      <c r="F1566" s="30"/>
      <c r="G1566" s="35">
        <v>4</v>
      </c>
      <c r="H1566" s="28" t="s">
        <v>3061</v>
      </c>
      <c r="I1566" s="28">
        <v>32</v>
      </c>
      <c r="J1566" s="29">
        <v>4</v>
      </c>
      <c r="K1566" s="29">
        <v>5</v>
      </c>
      <c r="L1566" s="29">
        <v>3</v>
      </c>
      <c r="M1566" s="29">
        <v>9</v>
      </c>
      <c r="N1566" s="29">
        <v>11</v>
      </c>
      <c r="O1566" s="38">
        <f t="shared" si="169"/>
        <v>16</v>
      </c>
      <c r="P1566" s="38">
        <f t="shared" si="170"/>
        <v>20</v>
      </c>
      <c r="Q1566" s="38">
        <f t="shared" si="171"/>
        <v>12</v>
      </c>
      <c r="R1566" s="38">
        <f t="shared" si="172"/>
        <v>36</v>
      </c>
      <c r="S1566" s="38">
        <f t="shared" si="173"/>
        <v>44</v>
      </c>
      <c r="T1566" s="28">
        <f t="shared" si="174"/>
        <v>0</v>
      </c>
    </row>
    <row r="1567" spans="1:20">
      <c r="A1567" s="28" t="str">
        <f t="shared" si="168"/>
        <v>L0010009</v>
      </c>
      <c r="B1567" s="30" t="s">
        <v>2803</v>
      </c>
      <c r="C1567" s="30" t="s">
        <v>2609</v>
      </c>
      <c r="D1567" s="30" t="s">
        <v>2595</v>
      </c>
      <c r="E1567" s="30"/>
      <c r="F1567" s="30"/>
      <c r="G1567" s="35">
        <v>2</v>
      </c>
      <c r="H1567" s="28" t="s">
        <v>3061</v>
      </c>
      <c r="I1567" s="28">
        <v>32</v>
      </c>
      <c r="J1567" s="29">
        <v>4</v>
      </c>
      <c r="K1567" s="29">
        <v>5</v>
      </c>
      <c r="L1567" s="29">
        <v>3</v>
      </c>
      <c r="M1567" s="29">
        <v>9</v>
      </c>
      <c r="N1567" s="29">
        <v>11</v>
      </c>
      <c r="O1567" s="38">
        <f t="shared" si="169"/>
        <v>8</v>
      </c>
      <c r="P1567" s="38">
        <f t="shared" si="170"/>
        <v>10</v>
      </c>
      <c r="Q1567" s="38">
        <f t="shared" si="171"/>
        <v>6</v>
      </c>
      <c r="R1567" s="38">
        <f t="shared" si="172"/>
        <v>18</v>
      </c>
      <c r="S1567" s="38">
        <f t="shared" si="173"/>
        <v>22</v>
      </c>
      <c r="T1567" s="28">
        <f t="shared" si="174"/>
        <v>0</v>
      </c>
    </row>
    <row r="1568" spans="1:20">
      <c r="A1568" s="28" t="str">
        <f t="shared" si="168"/>
        <v>L0556207</v>
      </c>
      <c r="B1568" s="30" t="s">
        <v>2990</v>
      </c>
      <c r="C1568" s="30" t="s">
        <v>2609</v>
      </c>
      <c r="D1568" s="30" t="s">
        <v>2606</v>
      </c>
      <c r="E1568" s="30"/>
      <c r="F1568" s="30"/>
      <c r="G1568" s="35">
        <v>4</v>
      </c>
      <c r="H1568" s="28" t="s">
        <v>3061</v>
      </c>
      <c r="I1568" s="28">
        <v>32</v>
      </c>
      <c r="J1568" s="29">
        <v>4</v>
      </c>
      <c r="K1568" s="29">
        <v>5</v>
      </c>
      <c r="L1568" s="29">
        <v>3</v>
      </c>
      <c r="M1568" s="29">
        <v>9</v>
      </c>
      <c r="N1568" s="29">
        <v>11</v>
      </c>
      <c r="O1568" s="38">
        <f t="shared" si="169"/>
        <v>16</v>
      </c>
      <c r="P1568" s="38">
        <f t="shared" si="170"/>
        <v>20</v>
      </c>
      <c r="Q1568" s="38">
        <f t="shared" si="171"/>
        <v>12</v>
      </c>
      <c r="R1568" s="38">
        <f t="shared" si="172"/>
        <v>36</v>
      </c>
      <c r="S1568" s="38">
        <f t="shared" si="173"/>
        <v>44</v>
      </c>
      <c r="T1568" s="28">
        <f t="shared" si="174"/>
        <v>0</v>
      </c>
    </row>
    <row r="1569" spans="1:20">
      <c r="A1569" s="28" t="str">
        <f t="shared" si="168"/>
        <v>L0575052</v>
      </c>
      <c r="B1569" s="32" t="s">
        <v>3059</v>
      </c>
      <c r="C1569" s="32" t="s">
        <v>2609</v>
      </c>
      <c r="D1569" s="32" t="s">
        <v>2606</v>
      </c>
      <c r="E1569" s="30"/>
      <c r="F1569" s="30" t="s">
        <v>3060</v>
      </c>
      <c r="G1569" s="35">
        <v>1</v>
      </c>
      <c r="H1569" s="28" t="s">
        <v>3061</v>
      </c>
      <c r="I1569" s="28">
        <v>32</v>
      </c>
      <c r="J1569" s="29">
        <v>4</v>
      </c>
      <c r="K1569" s="29">
        <v>5</v>
      </c>
      <c r="L1569" s="29">
        <v>3</v>
      </c>
      <c r="M1569" s="29">
        <v>9</v>
      </c>
      <c r="N1569" s="29">
        <v>11</v>
      </c>
      <c r="O1569" s="38">
        <f t="shared" si="169"/>
        <v>4</v>
      </c>
      <c r="P1569" s="38">
        <f t="shared" si="170"/>
        <v>5</v>
      </c>
      <c r="Q1569" s="38">
        <f t="shared" si="171"/>
        <v>3</v>
      </c>
      <c r="R1569" s="38">
        <f t="shared" si="172"/>
        <v>9</v>
      </c>
      <c r="S1569" s="38">
        <f t="shared" si="173"/>
        <v>11</v>
      </c>
      <c r="T1569" s="28">
        <f t="shared" si="174"/>
        <v>0</v>
      </c>
    </row>
    <row r="1570" spans="1:20">
      <c r="A1570" s="28" t="str">
        <f t="shared" si="168"/>
        <v/>
      </c>
      <c r="B1570" s="28"/>
      <c r="C1570" s="28"/>
      <c r="D1570" s="28"/>
      <c r="E1570" s="28"/>
      <c r="F1570" s="28"/>
      <c r="G1570" s="28"/>
      <c r="H1570" s="28"/>
      <c r="I1570" s="28"/>
      <c r="J1570" s="29"/>
      <c r="K1570" s="29"/>
      <c r="L1570" s="29"/>
      <c r="M1570" s="29"/>
      <c r="N1570" s="29"/>
      <c r="O1570" s="38">
        <f t="shared" si="169"/>
        <v>0</v>
      </c>
      <c r="P1570" s="38">
        <f t="shared" si="170"/>
        <v>0</v>
      </c>
      <c r="Q1570" s="38">
        <f t="shared" si="171"/>
        <v>0</v>
      </c>
      <c r="R1570" s="38">
        <f t="shared" si="172"/>
        <v>0</v>
      </c>
      <c r="S1570" s="38">
        <f t="shared" si="173"/>
        <v>0</v>
      </c>
      <c r="T1570" s="28">
        <f t="shared" si="174"/>
        <v>0</v>
      </c>
    </row>
    <row r="1571" spans="1:20">
      <c r="A1571" s="28" t="str">
        <f t="shared" si="168"/>
        <v>L0486373SB1</v>
      </c>
      <c r="B1571" s="30" t="s">
        <v>3074</v>
      </c>
      <c r="C1571" s="30" t="s">
        <v>2594</v>
      </c>
      <c r="D1571" s="908" t="s">
        <v>2595</v>
      </c>
      <c r="E1571" s="30" t="s">
        <v>3000</v>
      </c>
      <c r="F1571" s="32" t="s">
        <v>3075</v>
      </c>
      <c r="G1571" s="33">
        <v>1</v>
      </c>
      <c r="H1571" s="40" t="s">
        <v>3076</v>
      </c>
      <c r="I1571" s="28">
        <v>1</v>
      </c>
      <c r="J1571" s="29"/>
      <c r="K1571" s="29"/>
      <c r="L1571" s="29"/>
      <c r="M1571" s="29"/>
      <c r="N1571" s="29">
        <v>1</v>
      </c>
      <c r="O1571" s="38">
        <f t="shared" si="169"/>
        <v>0</v>
      </c>
      <c r="P1571" s="38">
        <f t="shared" si="170"/>
        <v>0</v>
      </c>
      <c r="Q1571" s="38">
        <f t="shared" si="171"/>
        <v>0</v>
      </c>
      <c r="R1571" s="38">
        <f t="shared" si="172"/>
        <v>0</v>
      </c>
      <c r="S1571" s="38">
        <f t="shared" si="173"/>
        <v>1</v>
      </c>
      <c r="T1571" s="28">
        <f t="shared" si="174"/>
        <v>0</v>
      </c>
    </row>
    <row r="1572" spans="1:20">
      <c r="A1572" s="28" t="str">
        <f t="shared" si="168"/>
        <v>L0486374SB1</v>
      </c>
      <c r="B1572" s="30" t="s">
        <v>3077</v>
      </c>
      <c r="C1572" s="30" t="s">
        <v>2594</v>
      </c>
      <c r="D1572" s="908" t="s">
        <v>2595</v>
      </c>
      <c r="E1572" s="30" t="s">
        <v>3000</v>
      </c>
      <c r="F1572" s="32" t="s">
        <v>3078</v>
      </c>
      <c r="G1572" s="33">
        <v>1</v>
      </c>
      <c r="H1572" s="40" t="s">
        <v>3076</v>
      </c>
      <c r="I1572" s="28">
        <v>1</v>
      </c>
      <c r="J1572" s="29"/>
      <c r="K1572" s="29"/>
      <c r="L1572" s="29"/>
      <c r="M1572" s="29"/>
      <c r="N1572" s="29">
        <v>1</v>
      </c>
      <c r="O1572" s="38">
        <f t="shared" si="169"/>
        <v>0</v>
      </c>
      <c r="P1572" s="38">
        <f t="shared" si="170"/>
        <v>0</v>
      </c>
      <c r="Q1572" s="38">
        <f t="shared" si="171"/>
        <v>0</v>
      </c>
      <c r="R1572" s="38">
        <f t="shared" si="172"/>
        <v>0</v>
      </c>
      <c r="S1572" s="38">
        <f t="shared" si="173"/>
        <v>1</v>
      </c>
      <c r="T1572" s="28">
        <f t="shared" si="174"/>
        <v>0</v>
      </c>
    </row>
    <row r="1573" spans="1:20">
      <c r="A1573" s="28" t="str">
        <f t="shared" si="168"/>
        <v>L0567317SB1</v>
      </c>
      <c r="B1573" s="30" t="s">
        <v>3005</v>
      </c>
      <c r="C1573" s="30" t="s">
        <v>2609</v>
      </c>
      <c r="D1573" s="908" t="s">
        <v>2606</v>
      </c>
      <c r="E1573" s="30" t="s">
        <v>3000</v>
      </c>
      <c r="F1573" s="32" t="s">
        <v>3006</v>
      </c>
      <c r="G1573" s="33">
        <v>1</v>
      </c>
      <c r="H1573" s="40" t="s">
        <v>3076</v>
      </c>
      <c r="I1573" s="28">
        <v>1</v>
      </c>
      <c r="J1573" s="29"/>
      <c r="K1573" s="29"/>
      <c r="L1573" s="29"/>
      <c r="M1573" s="29"/>
      <c r="N1573" s="29">
        <v>1</v>
      </c>
      <c r="O1573" s="38">
        <f t="shared" si="169"/>
        <v>0</v>
      </c>
      <c r="P1573" s="38">
        <f t="shared" si="170"/>
        <v>0</v>
      </c>
      <c r="Q1573" s="38">
        <f t="shared" si="171"/>
        <v>0</v>
      </c>
      <c r="R1573" s="38">
        <f t="shared" si="172"/>
        <v>0</v>
      </c>
      <c r="S1573" s="38">
        <f t="shared" si="173"/>
        <v>1</v>
      </c>
      <c r="T1573" s="28">
        <f t="shared" si="174"/>
        <v>0</v>
      </c>
    </row>
    <row r="1574" spans="1:20">
      <c r="A1574" s="28" t="str">
        <f t="shared" si="168"/>
        <v>L0567319SB1</v>
      </c>
      <c r="B1574" s="30" t="s">
        <v>3007</v>
      </c>
      <c r="C1574" s="30" t="s">
        <v>2609</v>
      </c>
      <c r="D1574" s="908" t="s">
        <v>2606</v>
      </c>
      <c r="E1574" s="30" t="s">
        <v>3000</v>
      </c>
      <c r="F1574" s="32" t="s">
        <v>3008</v>
      </c>
      <c r="G1574" s="33">
        <v>1</v>
      </c>
      <c r="H1574" s="40" t="s">
        <v>3076</v>
      </c>
      <c r="I1574" s="28">
        <v>1</v>
      </c>
      <c r="J1574" s="29"/>
      <c r="K1574" s="29"/>
      <c r="L1574" s="29"/>
      <c r="M1574" s="29"/>
      <c r="N1574" s="29">
        <v>1</v>
      </c>
      <c r="O1574" s="38">
        <f t="shared" si="169"/>
        <v>0</v>
      </c>
      <c r="P1574" s="38">
        <f t="shared" si="170"/>
        <v>0</v>
      </c>
      <c r="Q1574" s="38">
        <f t="shared" si="171"/>
        <v>0</v>
      </c>
      <c r="R1574" s="38">
        <f t="shared" si="172"/>
        <v>0</v>
      </c>
      <c r="S1574" s="38">
        <f t="shared" si="173"/>
        <v>1</v>
      </c>
      <c r="T1574" s="28">
        <f t="shared" si="174"/>
        <v>0</v>
      </c>
    </row>
    <row r="1575" spans="1:20">
      <c r="A1575" s="28" t="str">
        <f t="shared" si="168"/>
        <v>L0534286</v>
      </c>
      <c r="B1575" s="30" t="s">
        <v>3009</v>
      </c>
      <c r="C1575" s="32" t="s">
        <v>2609</v>
      </c>
      <c r="D1575" s="909" t="s">
        <v>2595</v>
      </c>
      <c r="E1575" s="30"/>
      <c r="F1575" s="30" t="s">
        <v>3010</v>
      </c>
      <c r="G1575" s="34">
        <v>2</v>
      </c>
      <c r="H1575" s="40" t="s">
        <v>3076</v>
      </c>
      <c r="I1575" s="28">
        <v>1</v>
      </c>
      <c r="J1575" s="29"/>
      <c r="K1575" s="29"/>
      <c r="L1575" s="29"/>
      <c r="M1575" s="29"/>
      <c r="N1575" s="29">
        <v>1</v>
      </c>
      <c r="O1575" s="38">
        <f t="shared" si="169"/>
        <v>0</v>
      </c>
      <c r="P1575" s="38">
        <f t="shared" si="170"/>
        <v>0</v>
      </c>
      <c r="Q1575" s="38">
        <f t="shared" si="171"/>
        <v>0</v>
      </c>
      <c r="R1575" s="38">
        <f t="shared" si="172"/>
        <v>0</v>
      </c>
      <c r="S1575" s="38">
        <f t="shared" si="173"/>
        <v>2</v>
      </c>
      <c r="T1575" s="28">
        <f t="shared" si="174"/>
        <v>0</v>
      </c>
    </row>
    <row r="1576" spans="1:20">
      <c r="A1576" s="28" t="str">
        <f t="shared" si="168"/>
        <v>L0492752</v>
      </c>
      <c r="B1576" s="30" t="s">
        <v>3079</v>
      </c>
      <c r="C1576" s="30" t="s">
        <v>2609</v>
      </c>
      <c r="D1576" s="30" t="s">
        <v>2619</v>
      </c>
      <c r="E1576" s="30"/>
      <c r="F1576" s="30" t="s">
        <v>3080</v>
      </c>
      <c r="G1576" s="34">
        <v>1</v>
      </c>
      <c r="H1576" s="40" t="s">
        <v>3076</v>
      </c>
      <c r="I1576" s="28">
        <v>1</v>
      </c>
      <c r="J1576" s="29"/>
      <c r="K1576" s="29"/>
      <c r="L1576" s="29"/>
      <c r="M1576" s="29"/>
      <c r="N1576" s="29">
        <v>1</v>
      </c>
      <c r="O1576" s="38">
        <f t="shared" si="169"/>
        <v>0</v>
      </c>
      <c r="P1576" s="38">
        <f t="shared" si="170"/>
        <v>0</v>
      </c>
      <c r="Q1576" s="38">
        <f t="shared" si="171"/>
        <v>0</v>
      </c>
      <c r="R1576" s="38">
        <f t="shared" si="172"/>
        <v>0</v>
      </c>
      <c r="S1576" s="38">
        <f t="shared" si="173"/>
        <v>1</v>
      </c>
      <c r="T1576" s="28">
        <f t="shared" si="174"/>
        <v>0</v>
      </c>
    </row>
    <row r="1577" spans="1:20">
      <c r="A1577" s="28" t="str">
        <f t="shared" si="168"/>
        <v>L0492751</v>
      </c>
      <c r="B1577" s="30" t="s">
        <v>3081</v>
      </c>
      <c r="C1577" s="30" t="s">
        <v>2609</v>
      </c>
      <c r="D1577" s="30" t="s">
        <v>2619</v>
      </c>
      <c r="E1577" s="30"/>
      <c r="F1577" s="30" t="s">
        <v>3082</v>
      </c>
      <c r="G1577" s="34">
        <v>1</v>
      </c>
      <c r="H1577" s="40" t="s">
        <v>3076</v>
      </c>
      <c r="I1577" s="28">
        <v>1</v>
      </c>
      <c r="J1577" s="29"/>
      <c r="K1577" s="29"/>
      <c r="L1577" s="29"/>
      <c r="M1577" s="29"/>
      <c r="N1577" s="29">
        <v>1</v>
      </c>
      <c r="O1577" s="38">
        <f t="shared" si="169"/>
        <v>0</v>
      </c>
      <c r="P1577" s="38">
        <f t="shared" si="170"/>
        <v>0</v>
      </c>
      <c r="Q1577" s="38">
        <f t="shared" si="171"/>
        <v>0</v>
      </c>
      <c r="R1577" s="38">
        <f t="shared" si="172"/>
        <v>0</v>
      </c>
      <c r="S1577" s="38">
        <f t="shared" si="173"/>
        <v>1</v>
      </c>
      <c r="T1577" s="28">
        <f t="shared" si="174"/>
        <v>0</v>
      </c>
    </row>
    <row r="1578" spans="1:20">
      <c r="A1578" s="28" t="str">
        <f t="shared" si="168"/>
        <v>L0423088</v>
      </c>
      <c r="B1578" s="30" t="s">
        <v>2614</v>
      </c>
      <c r="C1578" s="30" t="s">
        <v>2609</v>
      </c>
      <c r="D1578" s="30" t="s">
        <v>2606</v>
      </c>
      <c r="E1578" s="30"/>
      <c r="F1578" s="30" t="s">
        <v>2615</v>
      </c>
      <c r="G1578" s="34">
        <v>1</v>
      </c>
      <c r="H1578" s="40" t="s">
        <v>3076</v>
      </c>
      <c r="I1578" s="28">
        <v>1</v>
      </c>
      <c r="J1578" s="29"/>
      <c r="K1578" s="29"/>
      <c r="L1578" s="29"/>
      <c r="M1578" s="29"/>
      <c r="N1578" s="29">
        <v>1</v>
      </c>
      <c r="O1578" s="38">
        <f t="shared" si="169"/>
        <v>0</v>
      </c>
      <c r="P1578" s="38">
        <f t="shared" si="170"/>
        <v>0</v>
      </c>
      <c r="Q1578" s="38">
        <f t="shared" si="171"/>
        <v>0</v>
      </c>
      <c r="R1578" s="38">
        <f t="shared" si="172"/>
        <v>0</v>
      </c>
      <c r="S1578" s="38">
        <f t="shared" si="173"/>
        <v>1</v>
      </c>
      <c r="T1578" s="28">
        <f t="shared" si="174"/>
        <v>0</v>
      </c>
    </row>
    <row r="1579" spans="1:20">
      <c r="A1579" s="28" t="str">
        <f t="shared" si="168"/>
        <v>L0016009</v>
      </c>
      <c r="B1579" s="30" t="s">
        <v>2616</v>
      </c>
      <c r="C1579" s="30" t="s">
        <v>2594</v>
      </c>
      <c r="D1579" s="30" t="s">
        <v>2595</v>
      </c>
      <c r="E1579" s="30"/>
      <c r="F1579" s="30" t="s">
        <v>2617</v>
      </c>
      <c r="G1579" s="34">
        <v>1</v>
      </c>
      <c r="H1579" s="40" t="s">
        <v>3076</v>
      </c>
      <c r="I1579" s="28">
        <v>1</v>
      </c>
      <c r="J1579" s="29"/>
      <c r="K1579" s="29"/>
      <c r="L1579" s="29"/>
      <c r="M1579" s="29"/>
      <c r="N1579" s="29">
        <v>1</v>
      </c>
      <c r="O1579" s="38">
        <f t="shared" si="169"/>
        <v>0</v>
      </c>
      <c r="P1579" s="38">
        <f t="shared" si="170"/>
        <v>0</v>
      </c>
      <c r="Q1579" s="38">
        <f t="shared" si="171"/>
        <v>0</v>
      </c>
      <c r="R1579" s="38">
        <f t="shared" si="172"/>
        <v>0</v>
      </c>
      <c r="S1579" s="38">
        <f t="shared" si="173"/>
        <v>1</v>
      </c>
      <c r="T1579" s="28">
        <f t="shared" si="174"/>
        <v>0</v>
      </c>
    </row>
    <row r="1580" spans="1:20">
      <c r="A1580" s="28" t="str">
        <f t="shared" si="168"/>
        <v>L0517415</v>
      </c>
      <c r="B1580" s="30" t="s">
        <v>2869</v>
      </c>
      <c r="C1580" s="30" t="s">
        <v>2609</v>
      </c>
      <c r="D1580" s="30" t="s">
        <v>2606</v>
      </c>
      <c r="E1580" s="30"/>
      <c r="F1580" s="30" t="s">
        <v>2870</v>
      </c>
      <c r="G1580" s="34">
        <v>2</v>
      </c>
      <c r="H1580" s="40" t="s">
        <v>3076</v>
      </c>
      <c r="I1580" s="28">
        <v>1</v>
      </c>
      <c r="J1580" s="29"/>
      <c r="K1580" s="29"/>
      <c r="L1580" s="29"/>
      <c r="M1580" s="29"/>
      <c r="N1580" s="29">
        <v>1</v>
      </c>
      <c r="O1580" s="38">
        <f t="shared" si="169"/>
        <v>0</v>
      </c>
      <c r="P1580" s="38">
        <f t="shared" si="170"/>
        <v>0</v>
      </c>
      <c r="Q1580" s="38">
        <f t="shared" si="171"/>
        <v>0</v>
      </c>
      <c r="R1580" s="38">
        <f t="shared" si="172"/>
        <v>0</v>
      </c>
      <c r="S1580" s="38">
        <f t="shared" si="173"/>
        <v>2</v>
      </c>
      <c r="T1580" s="28">
        <f t="shared" si="174"/>
        <v>0</v>
      </c>
    </row>
    <row r="1581" spans="1:20">
      <c r="A1581" s="28" t="str">
        <f t="shared" si="168"/>
        <v>L0327447</v>
      </c>
      <c r="B1581" s="30" t="s">
        <v>2871</v>
      </c>
      <c r="C1581" s="30" t="s">
        <v>2609</v>
      </c>
      <c r="D1581" s="30" t="s">
        <v>2606</v>
      </c>
      <c r="E1581" s="30"/>
      <c r="F1581" s="30" t="s">
        <v>2872</v>
      </c>
      <c r="G1581" s="34">
        <v>2</v>
      </c>
      <c r="H1581" s="40" t="s">
        <v>3076</v>
      </c>
      <c r="I1581" s="28">
        <v>1</v>
      </c>
      <c r="J1581" s="29"/>
      <c r="K1581" s="29"/>
      <c r="L1581" s="29"/>
      <c r="M1581" s="29"/>
      <c r="N1581" s="29">
        <v>1</v>
      </c>
      <c r="O1581" s="38">
        <f t="shared" si="169"/>
        <v>0</v>
      </c>
      <c r="P1581" s="38">
        <f t="shared" si="170"/>
        <v>0</v>
      </c>
      <c r="Q1581" s="38">
        <f t="shared" si="171"/>
        <v>0</v>
      </c>
      <c r="R1581" s="38">
        <f t="shared" si="172"/>
        <v>0</v>
      </c>
      <c r="S1581" s="38">
        <f t="shared" si="173"/>
        <v>2</v>
      </c>
      <c r="T1581" s="28">
        <f t="shared" si="174"/>
        <v>0</v>
      </c>
    </row>
    <row r="1582" spans="1:20">
      <c r="A1582" s="28" t="str">
        <f t="shared" si="168"/>
        <v>L0018891</v>
      </c>
      <c r="B1582" s="30" t="s">
        <v>2618</v>
      </c>
      <c r="C1582" s="30" t="s">
        <v>2609</v>
      </c>
      <c r="D1582" s="30" t="s">
        <v>2619</v>
      </c>
      <c r="E1582" s="30" t="s">
        <v>309</v>
      </c>
      <c r="F1582" s="30" t="s">
        <v>2620</v>
      </c>
      <c r="G1582" s="34">
        <v>1</v>
      </c>
      <c r="H1582" s="40" t="s">
        <v>3076</v>
      </c>
      <c r="I1582" s="28">
        <v>1</v>
      </c>
      <c r="J1582" s="29"/>
      <c r="K1582" s="29"/>
      <c r="L1582" s="29"/>
      <c r="M1582" s="29"/>
      <c r="N1582" s="29">
        <v>1</v>
      </c>
      <c r="O1582" s="38">
        <f t="shared" si="169"/>
        <v>0</v>
      </c>
      <c r="P1582" s="38">
        <f t="shared" si="170"/>
        <v>0</v>
      </c>
      <c r="Q1582" s="38">
        <f t="shared" si="171"/>
        <v>0</v>
      </c>
      <c r="R1582" s="38">
        <f t="shared" si="172"/>
        <v>0</v>
      </c>
      <c r="S1582" s="38">
        <f t="shared" si="173"/>
        <v>1</v>
      </c>
      <c r="T1582" s="28">
        <f t="shared" si="174"/>
        <v>0</v>
      </c>
    </row>
    <row r="1583" spans="1:20">
      <c r="A1583" s="28" t="str">
        <f t="shared" si="168"/>
        <v>L0547843PVJ</v>
      </c>
      <c r="B1583" s="30" t="s">
        <v>2621</v>
      </c>
      <c r="C1583" s="30" t="s">
        <v>2609</v>
      </c>
      <c r="D1583" s="30" t="s">
        <v>2606</v>
      </c>
      <c r="E1583" s="30" t="s">
        <v>2596</v>
      </c>
      <c r="F1583" s="32" t="s">
        <v>2622</v>
      </c>
      <c r="G1583" s="34">
        <v>1</v>
      </c>
      <c r="H1583" s="40" t="s">
        <v>3076</v>
      </c>
      <c r="I1583" s="28">
        <v>1</v>
      </c>
      <c r="J1583" s="29"/>
      <c r="K1583" s="29"/>
      <c r="L1583" s="29"/>
      <c r="M1583" s="29"/>
      <c r="N1583" s="29">
        <v>1</v>
      </c>
      <c r="O1583" s="38">
        <f t="shared" si="169"/>
        <v>0</v>
      </c>
      <c r="P1583" s="38">
        <f t="shared" si="170"/>
        <v>0</v>
      </c>
      <c r="Q1583" s="38">
        <f t="shared" si="171"/>
        <v>0</v>
      </c>
      <c r="R1583" s="38">
        <f t="shared" si="172"/>
        <v>0</v>
      </c>
      <c r="S1583" s="38">
        <f t="shared" si="173"/>
        <v>1</v>
      </c>
      <c r="T1583" s="28">
        <f t="shared" si="174"/>
        <v>0</v>
      </c>
    </row>
    <row r="1584" spans="1:20">
      <c r="A1584" s="28" t="str">
        <f t="shared" si="168"/>
        <v>L0375110PVJ</v>
      </c>
      <c r="B1584" s="30" t="s">
        <v>2623</v>
      </c>
      <c r="C1584" s="30" t="s">
        <v>2594</v>
      </c>
      <c r="D1584" s="30" t="s">
        <v>2624</v>
      </c>
      <c r="E1584" s="30" t="s">
        <v>2596</v>
      </c>
      <c r="F1584" s="30" t="s">
        <v>2625</v>
      </c>
      <c r="G1584" s="34">
        <v>1</v>
      </c>
      <c r="H1584" s="40" t="s">
        <v>3076</v>
      </c>
      <c r="I1584" s="28">
        <v>1</v>
      </c>
      <c r="J1584" s="29"/>
      <c r="K1584" s="29"/>
      <c r="L1584" s="29"/>
      <c r="M1584" s="29"/>
      <c r="N1584" s="29">
        <v>1</v>
      </c>
      <c r="O1584" s="38">
        <f t="shared" si="169"/>
        <v>0</v>
      </c>
      <c r="P1584" s="38">
        <f t="shared" si="170"/>
        <v>0</v>
      </c>
      <c r="Q1584" s="38">
        <f t="shared" si="171"/>
        <v>0</v>
      </c>
      <c r="R1584" s="38">
        <f t="shared" si="172"/>
        <v>0</v>
      </c>
      <c r="S1584" s="38">
        <f t="shared" si="173"/>
        <v>1</v>
      </c>
      <c r="T1584" s="28">
        <f t="shared" si="174"/>
        <v>0</v>
      </c>
    </row>
    <row r="1585" spans="1:20">
      <c r="A1585" s="28" t="str">
        <f t="shared" si="168"/>
        <v>L0390960</v>
      </c>
      <c r="B1585" s="30" t="s">
        <v>2626</v>
      </c>
      <c r="C1585" s="30" t="s">
        <v>2609</v>
      </c>
      <c r="D1585" s="30" t="s">
        <v>2619</v>
      </c>
      <c r="E1585" s="30"/>
      <c r="F1585" s="30" t="s">
        <v>2627</v>
      </c>
      <c r="G1585" s="35">
        <v>1</v>
      </c>
      <c r="H1585" s="40" t="s">
        <v>3076</v>
      </c>
      <c r="I1585" s="28">
        <v>1</v>
      </c>
      <c r="J1585" s="29"/>
      <c r="K1585" s="29"/>
      <c r="L1585" s="29"/>
      <c r="M1585" s="29"/>
      <c r="N1585" s="29">
        <v>1</v>
      </c>
      <c r="O1585" s="38">
        <f t="shared" si="169"/>
        <v>0</v>
      </c>
      <c r="P1585" s="38">
        <f t="shared" si="170"/>
        <v>0</v>
      </c>
      <c r="Q1585" s="38">
        <f t="shared" si="171"/>
        <v>0</v>
      </c>
      <c r="R1585" s="38">
        <f t="shared" si="172"/>
        <v>0</v>
      </c>
      <c r="S1585" s="38">
        <f t="shared" si="173"/>
        <v>1</v>
      </c>
      <c r="T1585" s="28">
        <f t="shared" si="174"/>
        <v>0</v>
      </c>
    </row>
    <row r="1586" spans="1:20">
      <c r="A1586" s="28" t="str">
        <f t="shared" si="168"/>
        <v>L0547845PVJ</v>
      </c>
      <c r="B1586" s="30" t="s">
        <v>2628</v>
      </c>
      <c r="C1586" s="30" t="s">
        <v>2609</v>
      </c>
      <c r="D1586" s="30" t="s">
        <v>2606</v>
      </c>
      <c r="E1586" s="30" t="s">
        <v>2596</v>
      </c>
      <c r="F1586" s="32" t="s">
        <v>2629</v>
      </c>
      <c r="G1586" s="35">
        <v>1</v>
      </c>
      <c r="H1586" s="40" t="s">
        <v>3076</v>
      </c>
      <c r="I1586" s="28">
        <v>1</v>
      </c>
      <c r="J1586" s="29"/>
      <c r="K1586" s="29"/>
      <c r="L1586" s="29"/>
      <c r="M1586" s="29"/>
      <c r="N1586" s="29">
        <v>1</v>
      </c>
      <c r="O1586" s="38">
        <f t="shared" si="169"/>
        <v>0</v>
      </c>
      <c r="P1586" s="38">
        <f t="shared" si="170"/>
        <v>0</v>
      </c>
      <c r="Q1586" s="38">
        <f t="shared" si="171"/>
        <v>0</v>
      </c>
      <c r="R1586" s="38">
        <f t="shared" si="172"/>
        <v>0</v>
      </c>
      <c r="S1586" s="38">
        <f t="shared" si="173"/>
        <v>1</v>
      </c>
      <c r="T1586" s="28">
        <f t="shared" si="174"/>
        <v>0</v>
      </c>
    </row>
    <row r="1587" spans="1:20">
      <c r="A1587" s="28" t="str">
        <f t="shared" si="168"/>
        <v>L0375109PVJ</v>
      </c>
      <c r="B1587" s="30" t="s">
        <v>2630</v>
      </c>
      <c r="C1587" s="30" t="s">
        <v>2594</v>
      </c>
      <c r="D1587" s="30" t="s">
        <v>2624</v>
      </c>
      <c r="E1587" s="30" t="s">
        <v>2596</v>
      </c>
      <c r="F1587" s="30" t="s">
        <v>2631</v>
      </c>
      <c r="G1587" s="35">
        <v>1</v>
      </c>
      <c r="H1587" s="40" t="s">
        <v>3076</v>
      </c>
      <c r="I1587" s="28">
        <v>1</v>
      </c>
      <c r="J1587" s="29"/>
      <c r="K1587" s="29"/>
      <c r="L1587" s="29"/>
      <c r="M1587" s="29"/>
      <c r="N1587" s="29">
        <v>1</v>
      </c>
      <c r="O1587" s="38">
        <f t="shared" si="169"/>
        <v>0</v>
      </c>
      <c r="P1587" s="38">
        <f t="shared" si="170"/>
        <v>0</v>
      </c>
      <c r="Q1587" s="38">
        <f t="shared" si="171"/>
        <v>0</v>
      </c>
      <c r="R1587" s="38">
        <f t="shared" si="172"/>
        <v>0</v>
      </c>
      <c r="S1587" s="38">
        <f t="shared" si="173"/>
        <v>1</v>
      </c>
      <c r="T1587" s="28">
        <f t="shared" si="174"/>
        <v>0</v>
      </c>
    </row>
    <row r="1588" spans="1:20">
      <c r="A1588" s="28" t="str">
        <f t="shared" si="168"/>
        <v>L0390957</v>
      </c>
      <c r="B1588" s="30" t="s">
        <v>2632</v>
      </c>
      <c r="C1588" s="30" t="s">
        <v>2609</v>
      </c>
      <c r="D1588" s="30" t="s">
        <v>2619</v>
      </c>
      <c r="E1588" s="30"/>
      <c r="F1588" s="30" t="s">
        <v>2633</v>
      </c>
      <c r="G1588" s="35">
        <v>1</v>
      </c>
      <c r="H1588" s="40" t="s">
        <v>3076</v>
      </c>
      <c r="I1588" s="28">
        <v>1</v>
      </c>
      <c r="J1588" s="29"/>
      <c r="K1588" s="29"/>
      <c r="L1588" s="29"/>
      <c r="M1588" s="29"/>
      <c r="N1588" s="29">
        <v>1</v>
      </c>
      <c r="O1588" s="38">
        <f t="shared" si="169"/>
        <v>0</v>
      </c>
      <c r="P1588" s="38">
        <f t="shared" si="170"/>
        <v>0</v>
      </c>
      <c r="Q1588" s="38">
        <f t="shared" si="171"/>
        <v>0</v>
      </c>
      <c r="R1588" s="38">
        <f t="shared" si="172"/>
        <v>0</v>
      </c>
      <c r="S1588" s="38">
        <f t="shared" si="173"/>
        <v>1</v>
      </c>
      <c r="T1588" s="28">
        <f t="shared" si="174"/>
        <v>0</v>
      </c>
    </row>
    <row r="1589" spans="1:20">
      <c r="A1589" s="28" t="str">
        <f t="shared" si="168"/>
        <v>L0389652</v>
      </c>
      <c r="B1589" s="30" t="s">
        <v>2634</v>
      </c>
      <c r="C1589" s="30" t="s">
        <v>2594</v>
      </c>
      <c r="D1589" s="30" t="s">
        <v>2606</v>
      </c>
      <c r="E1589" s="30"/>
      <c r="F1589" s="30" t="s">
        <v>2635</v>
      </c>
      <c r="G1589" s="34">
        <v>2</v>
      </c>
      <c r="H1589" s="40" t="s">
        <v>3076</v>
      </c>
      <c r="I1589" s="28">
        <v>1</v>
      </c>
      <c r="J1589" s="29"/>
      <c r="K1589" s="29"/>
      <c r="L1589" s="29"/>
      <c r="M1589" s="29"/>
      <c r="N1589" s="29">
        <v>1</v>
      </c>
      <c r="O1589" s="38">
        <f t="shared" si="169"/>
        <v>0</v>
      </c>
      <c r="P1589" s="38">
        <f t="shared" si="170"/>
        <v>0</v>
      </c>
      <c r="Q1589" s="38">
        <f t="shared" si="171"/>
        <v>0</v>
      </c>
      <c r="R1589" s="38">
        <f t="shared" si="172"/>
        <v>0</v>
      </c>
      <c r="S1589" s="38">
        <f t="shared" si="173"/>
        <v>2</v>
      </c>
      <c r="T1589" s="28">
        <f t="shared" si="174"/>
        <v>0</v>
      </c>
    </row>
    <row r="1590" spans="1:20">
      <c r="A1590" s="28" t="str">
        <f t="shared" si="168"/>
        <v>L0389654</v>
      </c>
      <c r="B1590" s="30" t="s">
        <v>2636</v>
      </c>
      <c r="C1590" s="30" t="s">
        <v>2594</v>
      </c>
      <c r="D1590" s="30" t="s">
        <v>2606</v>
      </c>
      <c r="E1590" s="30"/>
      <c r="F1590" s="30" t="s">
        <v>2637</v>
      </c>
      <c r="G1590" s="34">
        <v>2</v>
      </c>
      <c r="H1590" s="40" t="s">
        <v>3076</v>
      </c>
      <c r="I1590" s="28">
        <v>1</v>
      </c>
      <c r="J1590" s="29"/>
      <c r="K1590" s="29"/>
      <c r="L1590" s="29"/>
      <c r="M1590" s="29"/>
      <c r="N1590" s="29">
        <v>1</v>
      </c>
      <c r="O1590" s="38">
        <f t="shared" si="169"/>
        <v>0</v>
      </c>
      <c r="P1590" s="38">
        <f t="shared" si="170"/>
        <v>0</v>
      </c>
      <c r="Q1590" s="38">
        <f t="shared" si="171"/>
        <v>0</v>
      </c>
      <c r="R1590" s="38">
        <f t="shared" si="172"/>
        <v>0</v>
      </c>
      <c r="S1590" s="38">
        <f t="shared" si="173"/>
        <v>2</v>
      </c>
      <c r="T1590" s="28">
        <f t="shared" si="174"/>
        <v>0</v>
      </c>
    </row>
    <row r="1591" spans="1:20">
      <c r="A1591" s="28" t="str">
        <f t="shared" si="168"/>
        <v>L0375085</v>
      </c>
      <c r="B1591" s="30" t="s">
        <v>2638</v>
      </c>
      <c r="C1591" s="30" t="s">
        <v>2639</v>
      </c>
      <c r="D1591" s="30" t="s">
        <v>2595</v>
      </c>
      <c r="E1591" s="30"/>
      <c r="F1591" s="32" t="s">
        <v>2640</v>
      </c>
      <c r="G1591" s="33">
        <v>4</v>
      </c>
      <c r="H1591" s="40" t="s">
        <v>3076</v>
      </c>
      <c r="I1591" s="28">
        <v>1</v>
      </c>
      <c r="J1591" s="29"/>
      <c r="K1591" s="29"/>
      <c r="L1591" s="29"/>
      <c r="M1591" s="29"/>
      <c r="N1591" s="29">
        <v>1</v>
      </c>
      <c r="O1591" s="38">
        <f t="shared" si="169"/>
        <v>0</v>
      </c>
      <c r="P1591" s="38">
        <f t="shared" si="170"/>
        <v>0</v>
      </c>
      <c r="Q1591" s="38">
        <f t="shared" si="171"/>
        <v>0</v>
      </c>
      <c r="R1591" s="38">
        <f t="shared" si="172"/>
        <v>0</v>
      </c>
      <c r="S1591" s="38">
        <f t="shared" si="173"/>
        <v>4</v>
      </c>
      <c r="T1591" s="28">
        <f t="shared" si="174"/>
        <v>0</v>
      </c>
    </row>
    <row r="1592" spans="1:20">
      <c r="A1592" s="28" t="str">
        <f t="shared" si="168"/>
        <v>L0375084PVJ</v>
      </c>
      <c r="B1592" s="30" t="s">
        <v>2641</v>
      </c>
      <c r="C1592" s="30" t="s">
        <v>2594</v>
      </c>
      <c r="D1592" s="30" t="s">
        <v>2624</v>
      </c>
      <c r="E1592" s="30" t="s">
        <v>2596</v>
      </c>
      <c r="F1592" s="32" t="s">
        <v>2642</v>
      </c>
      <c r="G1592" s="33">
        <v>4</v>
      </c>
      <c r="H1592" s="40" t="s">
        <v>3076</v>
      </c>
      <c r="I1592" s="28">
        <v>1</v>
      </c>
      <c r="J1592" s="29"/>
      <c r="K1592" s="29"/>
      <c r="L1592" s="29"/>
      <c r="M1592" s="29"/>
      <c r="N1592" s="29">
        <v>1</v>
      </c>
      <c r="O1592" s="38">
        <f t="shared" si="169"/>
        <v>0</v>
      </c>
      <c r="P1592" s="38">
        <f t="shared" si="170"/>
        <v>0</v>
      </c>
      <c r="Q1592" s="38">
        <f t="shared" si="171"/>
        <v>0</v>
      </c>
      <c r="R1592" s="38">
        <f t="shared" si="172"/>
        <v>0</v>
      </c>
      <c r="S1592" s="38">
        <f t="shared" si="173"/>
        <v>4</v>
      </c>
      <c r="T1592" s="28">
        <f t="shared" si="174"/>
        <v>0</v>
      </c>
    </row>
    <row r="1593" spans="1:20">
      <c r="A1593" s="28" t="str">
        <f t="shared" si="168"/>
        <v>L0375079PVJ</v>
      </c>
      <c r="B1593" s="30" t="s">
        <v>2643</v>
      </c>
      <c r="C1593" s="30" t="s">
        <v>2594</v>
      </c>
      <c r="D1593" s="30" t="s">
        <v>2606</v>
      </c>
      <c r="E1593" s="30" t="s">
        <v>2596</v>
      </c>
      <c r="F1593" s="30" t="s">
        <v>2644</v>
      </c>
      <c r="G1593" s="34">
        <v>1</v>
      </c>
      <c r="H1593" s="40" t="s">
        <v>3076</v>
      </c>
      <c r="I1593" s="28">
        <v>1</v>
      </c>
      <c r="J1593" s="29"/>
      <c r="K1593" s="29"/>
      <c r="L1593" s="29"/>
      <c r="M1593" s="29"/>
      <c r="N1593" s="29">
        <v>1</v>
      </c>
      <c r="O1593" s="38">
        <f t="shared" si="169"/>
        <v>0</v>
      </c>
      <c r="P1593" s="38">
        <f t="shared" si="170"/>
        <v>0</v>
      </c>
      <c r="Q1593" s="38">
        <f t="shared" si="171"/>
        <v>0</v>
      </c>
      <c r="R1593" s="38">
        <f t="shared" si="172"/>
        <v>0</v>
      </c>
      <c r="S1593" s="38">
        <f t="shared" si="173"/>
        <v>1</v>
      </c>
      <c r="T1593" s="28">
        <f t="shared" si="174"/>
        <v>0</v>
      </c>
    </row>
    <row r="1594" spans="1:20">
      <c r="A1594" s="28" t="str">
        <f t="shared" si="168"/>
        <v>L0375078PVJ</v>
      </c>
      <c r="B1594" s="30" t="s">
        <v>2645</v>
      </c>
      <c r="C1594" s="30" t="s">
        <v>2594</v>
      </c>
      <c r="D1594" s="30" t="s">
        <v>2606</v>
      </c>
      <c r="E1594" s="30" t="s">
        <v>2596</v>
      </c>
      <c r="F1594" s="30" t="s">
        <v>2646</v>
      </c>
      <c r="G1594" s="34">
        <v>1</v>
      </c>
      <c r="H1594" s="40" t="s">
        <v>3076</v>
      </c>
      <c r="I1594" s="28">
        <v>1</v>
      </c>
      <c r="J1594" s="29"/>
      <c r="K1594" s="29"/>
      <c r="L1594" s="29"/>
      <c r="M1594" s="29"/>
      <c r="N1594" s="29">
        <v>1</v>
      </c>
      <c r="O1594" s="38">
        <f t="shared" si="169"/>
        <v>0</v>
      </c>
      <c r="P1594" s="38">
        <f t="shared" si="170"/>
        <v>0</v>
      </c>
      <c r="Q1594" s="38">
        <f t="shared" si="171"/>
        <v>0</v>
      </c>
      <c r="R1594" s="38">
        <f t="shared" si="172"/>
        <v>0</v>
      </c>
      <c r="S1594" s="38">
        <f t="shared" si="173"/>
        <v>1</v>
      </c>
      <c r="T1594" s="28">
        <f t="shared" si="174"/>
        <v>0</v>
      </c>
    </row>
    <row r="1595" spans="1:20">
      <c r="A1595" s="28" t="str">
        <f t="shared" si="168"/>
        <v>L0375077PVJ</v>
      </c>
      <c r="B1595" s="30" t="s">
        <v>2647</v>
      </c>
      <c r="C1595" s="30" t="s">
        <v>2594</v>
      </c>
      <c r="D1595" s="30" t="s">
        <v>2595</v>
      </c>
      <c r="E1595" s="30" t="s">
        <v>2596</v>
      </c>
      <c r="F1595" s="30" t="s">
        <v>2648</v>
      </c>
      <c r="G1595" s="34">
        <v>1</v>
      </c>
      <c r="H1595" s="40" t="s">
        <v>3076</v>
      </c>
      <c r="I1595" s="28">
        <v>1</v>
      </c>
      <c r="J1595" s="29"/>
      <c r="K1595" s="29"/>
      <c r="L1595" s="29"/>
      <c r="M1595" s="29"/>
      <c r="N1595" s="29">
        <v>1</v>
      </c>
      <c r="O1595" s="38">
        <f t="shared" si="169"/>
        <v>0</v>
      </c>
      <c r="P1595" s="38">
        <f t="shared" si="170"/>
        <v>0</v>
      </c>
      <c r="Q1595" s="38">
        <f t="shared" si="171"/>
        <v>0</v>
      </c>
      <c r="R1595" s="38">
        <f t="shared" si="172"/>
        <v>0</v>
      </c>
      <c r="S1595" s="38">
        <f t="shared" si="173"/>
        <v>1</v>
      </c>
      <c r="T1595" s="28">
        <f t="shared" si="174"/>
        <v>0</v>
      </c>
    </row>
    <row r="1596" spans="1:20">
      <c r="A1596" s="28" t="str">
        <f t="shared" si="168"/>
        <v>L0375076PVJ</v>
      </c>
      <c r="B1596" s="30" t="s">
        <v>2649</v>
      </c>
      <c r="C1596" s="30" t="s">
        <v>2594</v>
      </c>
      <c r="D1596" s="30" t="s">
        <v>2595</v>
      </c>
      <c r="E1596" s="30" t="s">
        <v>2596</v>
      </c>
      <c r="F1596" s="30" t="s">
        <v>2650</v>
      </c>
      <c r="G1596" s="34">
        <v>1</v>
      </c>
      <c r="H1596" s="40" t="s">
        <v>3076</v>
      </c>
      <c r="I1596" s="28">
        <v>1</v>
      </c>
      <c r="J1596" s="29"/>
      <c r="K1596" s="29"/>
      <c r="L1596" s="29"/>
      <c r="M1596" s="29"/>
      <c r="N1596" s="29">
        <v>1</v>
      </c>
      <c r="O1596" s="38">
        <f t="shared" si="169"/>
        <v>0</v>
      </c>
      <c r="P1596" s="38">
        <f t="shared" si="170"/>
        <v>0</v>
      </c>
      <c r="Q1596" s="38">
        <f t="shared" si="171"/>
        <v>0</v>
      </c>
      <c r="R1596" s="38">
        <f t="shared" si="172"/>
        <v>0</v>
      </c>
      <c r="S1596" s="38">
        <f t="shared" si="173"/>
        <v>1</v>
      </c>
      <c r="T1596" s="28">
        <f t="shared" si="174"/>
        <v>0</v>
      </c>
    </row>
    <row r="1597" spans="1:20">
      <c r="A1597" s="28" t="str">
        <f t="shared" si="168"/>
        <v>L0433750PVJ</v>
      </c>
      <c r="B1597" s="30" t="s">
        <v>2651</v>
      </c>
      <c r="C1597" s="30" t="s">
        <v>2594</v>
      </c>
      <c r="D1597" s="30" t="s">
        <v>2619</v>
      </c>
      <c r="E1597" s="30" t="s">
        <v>2596</v>
      </c>
      <c r="F1597" s="30" t="s">
        <v>2652</v>
      </c>
      <c r="G1597" s="34">
        <v>1</v>
      </c>
      <c r="H1597" s="40" t="s">
        <v>3076</v>
      </c>
      <c r="I1597" s="28">
        <v>1</v>
      </c>
      <c r="J1597" s="29"/>
      <c r="K1597" s="29"/>
      <c r="L1597" s="29"/>
      <c r="M1597" s="29"/>
      <c r="N1597" s="29">
        <v>1</v>
      </c>
      <c r="O1597" s="38">
        <f t="shared" si="169"/>
        <v>0</v>
      </c>
      <c r="P1597" s="38">
        <f t="shared" si="170"/>
        <v>0</v>
      </c>
      <c r="Q1597" s="38">
        <f t="shared" si="171"/>
        <v>0</v>
      </c>
      <c r="R1597" s="38">
        <f t="shared" si="172"/>
        <v>0</v>
      </c>
      <c r="S1597" s="38">
        <f t="shared" si="173"/>
        <v>1</v>
      </c>
      <c r="T1597" s="28">
        <f t="shared" si="174"/>
        <v>0</v>
      </c>
    </row>
    <row r="1598" spans="1:20">
      <c r="A1598" s="28" t="str">
        <f t="shared" si="168"/>
        <v>L0433757PVJ</v>
      </c>
      <c r="B1598" s="30" t="s">
        <v>2653</v>
      </c>
      <c r="C1598" s="30" t="s">
        <v>2594</v>
      </c>
      <c r="D1598" s="30" t="s">
        <v>2619</v>
      </c>
      <c r="E1598" s="30" t="s">
        <v>2596</v>
      </c>
      <c r="F1598" s="30" t="s">
        <v>2654</v>
      </c>
      <c r="G1598" s="34">
        <v>1</v>
      </c>
      <c r="H1598" s="40" t="s">
        <v>3076</v>
      </c>
      <c r="I1598" s="28">
        <v>1</v>
      </c>
      <c r="J1598" s="29"/>
      <c r="K1598" s="29"/>
      <c r="L1598" s="29"/>
      <c r="M1598" s="29"/>
      <c r="N1598" s="29">
        <v>1</v>
      </c>
      <c r="O1598" s="38">
        <f t="shared" si="169"/>
        <v>0</v>
      </c>
      <c r="P1598" s="38">
        <f t="shared" si="170"/>
        <v>0</v>
      </c>
      <c r="Q1598" s="38">
        <f t="shared" si="171"/>
        <v>0</v>
      </c>
      <c r="R1598" s="38">
        <f t="shared" si="172"/>
        <v>0</v>
      </c>
      <c r="S1598" s="38">
        <f t="shared" si="173"/>
        <v>1</v>
      </c>
      <c r="T1598" s="28">
        <f t="shared" si="174"/>
        <v>0</v>
      </c>
    </row>
    <row r="1599" spans="1:20">
      <c r="A1599" s="28" t="str">
        <f t="shared" si="168"/>
        <v>L0457903</v>
      </c>
      <c r="B1599" s="30" t="s">
        <v>2655</v>
      </c>
      <c r="C1599" s="30" t="s">
        <v>2609</v>
      </c>
      <c r="D1599" s="30" t="s">
        <v>2619</v>
      </c>
      <c r="E1599" s="30"/>
      <c r="F1599" s="30" t="s">
        <v>2656</v>
      </c>
      <c r="G1599" s="34">
        <v>2</v>
      </c>
      <c r="H1599" s="40" t="s">
        <v>3076</v>
      </c>
      <c r="I1599" s="28">
        <v>1</v>
      </c>
      <c r="J1599" s="29"/>
      <c r="K1599" s="29"/>
      <c r="L1599" s="29"/>
      <c r="M1599" s="29"/>
      <c r="N1599" s="29">
        <v>1</v>
      </c>
      <c r="O1599" s="38">
        <f t="shared" si="169"/>
        <v>0</v>
      </c>
      <c r="P1599" s="38">
        <f t="shared" si="170"/>
        <v>0</v>
      </c>
      <c r="Q1599" s="38">
        <f t="shared" si="171"/>
        <v>0</v>
      </c>
      <c r="R1599" s="38">
        <f t="shared" si="172"/>
        <v>0</v>
      </c>
      <c r="S1599" s="38">
        <f t="shared" si="173"/>
        <v>2</v>
      </c>
      <c r="T1599" s="28">
        <f t="shared" si="174"/>
        <v>0</v>
      </c>
    </row>
    <row r="1600" spans="1:20">
      <c r="A1600" s="28" t="str">
        <f t="shared" si="168"/>
        <v>L0445969</v>
      </c>
      <c r="B1600" s="30" t="s">
        <v>2873</v>
      </c>
      <c r="C1600" s="30" t="s">
        <v>2594</v>
      </c>
      <c r="D1600" s="30" t="s">
        <v>2606</v>
      </c>
      <c r="E1600" s="30"/>
      <c r="F1600" s="30" t="s">
        <v>2874</v>
      </c>
      <c r="G1600" s="34">
        <v>2</v>
      </c>
      <c r="H1600" s="40" t="s">
        <v>3076</v>
      </c>
      <c r="I1600" s="28">
        <v>1</v>
      </c>
      <c r="J1600" s="29"/>
      <c r="K1600" s="29"/>
      <c r="L1600" s="29"/>
      <c r="M1600" s="29"/>
      <c r="N1600" s="29">
        <v>1</v>
      </c>
      <c r="O1600" s="38">
        <f t="shared" si="169"/>
        <v>0</v>
      </c>
      <c r="P1600" s="38">
        <f t="shared" si="170"/>
        <v>0</v>
      </c>
      <c r="Q1600" s="38">
        <f t="shared" si="171"/>
        <v>0</v>
      </c>
      <c r="R1600" s="38">
        <f t="shared" si="172"/>
        <v>0</v>
      </c>
      <c r="S1600" s="38">
        <f t="shared" si="173"/>
        <v>2</v>
      </c>
      <c r="T1600" s="28">
        <f t="shared" si="174"/>
        <v>0</v>
      </c>
    </row>
    <row r="1601" spans="1:20">
      <c r="A1601" s="28" t="str">
        <f t="shared" si="168"/>
        <v>L0410611</v>
      </c>
      <c r="B1601" s="30" t="s">
        <v>3011</v>
      </c>
      <c r="C1601" s="30" t="s">
        <v>2609</v>
      </c>
      <c r="D1601" s="30" t="s">
        <v>2619</v>
      </c>
      <c r="E1601" s="30"/>
      <c r="F1601" s="30" t="s">
        <v>3012</v>
      </c>
      <c r="G1601" s="34">
        <v>2</v>
      </c>
      <c r="H1601" s="40" t="s">
        <v>3076</v>
      </c>
      <c r="I1601" s="28">
        <v>1</v>
      </c>
      <c r="J1601" s="29"/>
      <c r="K1601" s="29"/>
      <c r="L1601" s="29"/>
      <c r="M1601" s="29"/>
      <c r="N1601" s="29">
        <v>1</v>
      </c>
      <c r="O1601" s="38">
        <f t="shared" si="169"/>
        <v>0</v>
      </c>
      <c r="P1601" s="38">
        <f t="shared" si="170"/>
        <v>0</v>
      </c>
      <c r="Q1601" s="38">
        <f t="shared" si="171"/>
        <v>0</v>
      </c>
      <c r="R1601" s="38">
        <f t="shared" si="172"/>
        <v>0</v>
      </c>
      <c r="S1601" s="38">
        <f t="shared" si="173"/>
        <v>2</v>
      </c>
      <c r="T1601" s="28">
        <f t="shared" si="174"/>
        <v>0</v>
      </c>
    </row>
    <row r="1602" spans="1:20">
      <c r="A1602" s="28" t="str">
        <f t="shared" ref="A1602:A1665" si="175">B1602&amp;E1602</f>
        <v>L0410620</v>
      </c>
      <c r="B1602" s="30" t="s">
        <v>3013</v>
      </c>
      <c r="C1602" s="30" t="s">
        <v>2609</v>
      </c>
      <c r="D1602" s="30" t="s">
        <v>3014</v>
      </c>
      <c r="E1602" s="30"/>
      <c r="F1602" s="30" t="s">
        <v>3015</v>
      </c>
      <c r="G1602" s="34">
        <v>2</v>
      </c>
      <c r="H1602" s="40" t="s">
        <v>3076</v>
      </c>
      <c r="I1602" s="28">
        <v>1</v>
      </c>
      <c r="J1602" s="29"/>
      <c r="K1602" s="29"/>
      <c r="L1602" s="29"/>
      <c r="M1602" s="29"/>
      <c r="N1602" s="29">
        <v>1</v>
      </c>
      <c r="O1602" s="38">
        <f t="shared" si="169"/>
        <v>0</v>
      </c>
      <c r="P1602" s="38">
        <f t="shared" si="170"/>
        <v>0</v>
      </c>
      <c r="Q1602" s="38">
        <f t="shared" si="171"/>
        <v>0</v>
      </c>
      <c r="R1602" s="38">
        <f t="shared" si="172"/>
        <v>0</v>
      </c>
      <c r="S1602" s="38">
        <f t="shared" si="173"/>
        <v>2</v>
      </c>
      <c r="T1602" s="28">
        <f t="shared" si="174"/>
        <v>0</v>
      </c>
    </row>
    <row r="1603" spans="1:20">
      <c r="A1603" s="28" t="str">
        <f t="shared" si="175"/>
        <v>L0486393</v>
      </c>
      <c r="B1603" s="30" t="s">
        <v>3083</v>
      </c>
      <c r="C1603" s="30" t="s">
        <v>2594</v>
      </c>
      <c r="D1603" s="30" t="s">
        <v>2606</v>
      </c>
      <c r="E1603" s="30"/>
      <c r="F1603" s="30" t="s">
        <v>3084</v>
      </c>
      <c r="G1603" s="34">
        <v>2</v>
      </c>
      <c r="H1603" s="40" t="s">
        <v>3076</v>
      </c>
      <c r="I1603" s="28">
        <v>1</v>
      </c>
      <c r="J1603" s="29"/>
      <c r="K1603" s="29"/>
      <c r="L1603" s="29"/>
      <c r="M1603" s="29"/>
      <c r="N1603" s="29">
        <v>1</v>
      </c>
      <c r="O1603" s="38">
        <f t="shared" ref="O1603:O1666" si="176">J1603*G1603</f>
        <v>0</v>
      </c>
      <c r="P1603" s="38">
        <f t="shared" ref="P1603:P1666" si="177">K1603*G1603</f>
        <v>0</v>
      </c>
      <c r="Q1603" s="38">
        <f t="shared" ref="Q1603:Q1666" si="178">L1603*G1603</f>
        <v>0</v>
      </c>
      <c r="R1603" s="38">
        <f t="shared" ref="R1603:R1666" si="179">M1603*G1603</f>
        <v>0</v>
      </c>
      <c r="S1603" s="38">
        <f t="shared" ref="S1603:S1666" si="180">G1603*N1603</f>
        <v>2</v>
      </c>
      <c r="T1603" s="28">
        <f t="shared" ref="T1603:T1666" si="181">I1603-J1603-K1603-L1603-M1603-N1603</f>
        <v>0</v>
      </c>
    </row>
    <row r="1604" spans="1:20">
      <c r="A1604" s="28" t="str">
        <f t="shared" si="175"/>
        <v>L0376772PVJ</v>
      </c>
      <c r="B1604" s="30" t="s">
        <v>2657</v>
      </c>
      <c r="C1604" s="30" t="s">
        <v>2609</v>
      </c>
      <c r="D1604" s="30" t="s">
        <v>2619</v>
      </c>
      <c r="E1604" s="30" t="s">
        <v>2596</v>
      </c>
      <c r="F1604" s="30" t="s">
        <v>2658</v>
      </c>
      <c r="G1604" s="34">
        <v>3</v>
      </c>
      <c r="H1604" s="40" t="s">
        <v>3076</v>
      </c>
      <c r="I1604" s="28">
        <v>1</v>
      </c>
      <c r="J1604" s="29"/>
      <c r="K1604" s="29"/>
      <c r="L1604" s="29"/>
      <c r="M1604" s="29"/>
      <c r="N1604" s="29">
        <v>1</v>
      </c>
      <c r="O1604" s="38">
        <f t="shared" si="176"/>
        <v>0</v>
      </c>
      <c r="P1604" s="38">
        <f t="shared" si="177"/>
        <v>0</v>
      </c>
      <c r="Q1604" s="38">
        <f t="shared" si="178"/>
        <v>0</v>
      </c>
      <c r="R1604" s="38">
        <f t="shared" si="179"/>
        <v>0</v>
      </c>
      <c r="S1604" s="38">
        <f t="shared" si="180"/>
        <v>3</v>
      </c>
      <c r="T1604" s="28">
        <f t="shared" si="181"/>
        <v>0</v>
      </c>
    </row>
    <row r="1605" spans="1:20">
      <c r="A1605" s="28" t="str">
        <f t="shared" si="175"/>
        <v>L0376765PVJ</v>
      </c>
      <c r="B1605" s="30" t="s">
        <v>2659</v>
      </c>
      <c r="C1605" s="30" t="s">
        <v>2609</v>
      </c>
      <c r="D1605" s="30" t="s">
        <v>2619</v>
      </c>
      <c r="E1605" s="30" t="s">
        <v>2596</v>
      </c>
      <c r="F1605" s="30" t="s">
        <v>2660</v>
      </c>
      <c r="G1605" s="34">
        <v>3</v>
      </c>
      <c r="H1605" s="40" t="s">
        <v>3076</v>
      </c>
      <c r="I1605" s="28">
        <v>1</v>
      </c>
      <c r="J1605" s="29"/>
      <c r="K1605" s="29"/>
      <c r="L1605" s="29"/>
      <c r="M1605" s="29"/>
      <c r="N1605" s="29">
        <v>1</v>
      </c>
      <c r="O1605" s="38">
        <f t="shared" si="176"/>
        <v>0</v>
      </c>
      <c r="P1605" s="38">
        <f t="shared" si="177"/>
        <v>0</v>
      </c>
      <c r="Q1605" s="38">
        <f t="shared" si="178"/>
        <v>0</v>
      </c>
      <c r="R1605" s="38">
        <f t="shared" si="179"/>
        <v>0</v>
      </c>
      <c r="S1605" s="38">
        <f t="shared" si="180"/>
        <v>3</v>
      </c>
      <c r="T1605" s="28">
        <f t="shared" si="181"/>
        <v>0</v>
      </c>
    </row>
    <row r="1606" spans="1:20">
      <c r="A1606" s="28" t="str">
        <f t="shared" si="175"/>
        <v>L0445819</v>
      </c>
      <c r="B1606" s="30" t="s">
        <v>2875</v>
      </c>
      <c r="C1606" s="30" t="s">
        <v>2609</v>
      </c>
      <c r="D1606" s="30" t="s">
        <v>2595</v>
      </c>
      <c r="E1606" s="30"/>
      <c r="F1606" s="30" t="s">
        <v>2876</v>
      </c>
      <c r="G1606" s="34">
        <v>2</v>
      </c>
      <c r="H1606" s="40" t="s">
        <v>3076</v>
      </c>
      <c r="I1606" s="28">
        <v>1</v>
      </c>
      <c r="J1606" s="29"/>
      <c r="K1606" s="29"/>
      <c r="L1606" s="29"/>
      <c r="M1606" s="29"/>
      <c r="N1606" s="29">
        <v>1</v>
      </c>
      <c r="O1606" s="38">
        <f t="shared" si="176"/>
        <v>0</v>
      </c>
      <c r="P1606" s="38">
        <f t="shared" si="177"/>
        <v>0</v>
      </c>
      <c r="Q1606" s="38">
        <f t="shared" si="178"/>
        <v>0</v>
      </c>
      <c r="R1606" s="38">
        <f t="shared" si="179"/>
        <v>0</v>
      </c>
      <c r="S1606" s="38">
        <f t="shared" si="180"/>
        <v>2</v>
      </c>
      <c r="T1606" s="28">
        <f t="shared" si="181"/>
        <v>0</v>
      </c>
    </row>
    <row r="1607" spans="1:20">
      <c r="A1607" s="28" t="str">
        <f t="shared" si="175"/>
        <v>L0508435SB1</v>
      </c>
      <c r="B1607" s="30" t="s">
        <v>3085</v>
      </c>
      <c r="C1607" s="30" t="s">
        <v>2594</v>
      </c>
      <c r="D1607" s="30" t="s">
        <v>2595</v>
      </c>
      <c r="E1607" s="30" t="s">
        <v>3000</v>
      </c>
      <c r="F1607" s="30" t="s">
        <v>3086</v>
      </c>
      <c r="G1607" s="34">
        <v>2</v>
      </c>
      <c r="H1607" s="40" t="s">
        <v>3076</v>
      </c>
      <c r="I1607" s="28">
        <v>1</v>
      </c>
      <c r="J1607" s="29"/>
      <c r="K1607" s="29"/>
      <c r="L1607" s="29"/>
      <c r="M1607" s="29"/>
      <c r="N1607" s="29">
        <v>1</v>
      </c>
      <c r="O1607" s="38">
        <f t="shared" si="176"/>
        <v>0</v>
      </c>
      <c r="P1607" s="38">
        <f t="shared" si="177"/>
        <v>0</v>
      </c>
      <c r="Q1607" s="38">
        <f t="shared" si="178"/>
        <v>0</v>
      </c>
      <c r="R1607" s="38">
        <f t="shared" si="179"/>
        <v>0</v>
      </c>
      <c r="S1607" s="38">
        <f t="shared" si="180"/>
        <v>2</v>
      </c>
      <c r="T1607" s="28">
        <f t="shared" si="181"/>
        <v>0</v>
      </c>
    </row>
    <row r="1608" spans="1:20">
      <c r="A1608" s="28" t="str">
        <f t="shared" si="175"/>
        <v>L0380430</v>
      </c>
      <c r="B1608" s="30" t="s">
        <v>3018</v>
      </c>
      <c r="C1608" s="30" t="s">
        <v>2662</v>
      </c>
      <c r="D1608" s="30" t="s">
        <v>2595</v>
      </c>
      <c r="E1608" s="30"/>
      <c r="F1608" s="30" t="s">
        <v>3019</v>
      </c>
      <c r="G1608" s="34">
        <v>2</v>
      </c>
      <c r="H1608" s="40" t="s">
        <v>3076</v>
      </c>
      <c r="I1608" s="28">
        <v>1</v>
      </c>
      <c r="J1608" s="29"/>
      <c r="K1608" s="29"/>
      <c r="L1608" s="29"/>
      <c r="M1608" s="29"/>
      <c r="N1608" s="29">
        <v>1</v>
      </c>
      <c r="O1608" s="38">
        <f t="shared" si="176"/>
        <v>0</v>
      </c>
      <c r="P1608" s="38">
        <f t="shared" si="177"/>
        <v>0</v>
      </c>
      <c r="Q1608" s="38">
        <f t="shared" si="178"/>
        <v>0</v>
      </c>
      <c r="R1608" s="38">
        <f t="shared" si="179"/>
        <v>0</v>
      </c>
      <c r="S1608" s="38">
        <f t="shared" si="180"/>
        <v>2</v>
      </c>
      <c r="T1608" s="28">
        <f t="shared" si="181"/>
        <v>0</v>
      </c>
    </row>
    <row r="1609" spans="1:20">
      <c r="A1609" s="28" t="str">
        <f t="shared" si="175"/>
        <v>L0384314</v>
      </c>
      <c r="B1609" s="30" t="s">
        <v>2882</v>
      </c>
      <c r="C1609" s="30" t="s">
        <v>2594</v>
      </c>
      <c r="D1609" s="30" t="s">
        <v>2606</v>
      </c>
      <c r="E1609" s="30"/>
      <c r="F1609" s="30" t="s">
        <v>2883</v>
      </c>
      <c r="G1609" s="34">
        <v>2</v>
      </c>
      <c r="H1609" s="40" t="s">
        <v>3076</v>
      </c>
      <c r="I1609" s="28">
        <v>1</v>
      </c>
      <c r="J1609" s="29"/>
      <c r="K1609" s="29"/>
      <c r="L1609" s="29"/>
      <c r="M1609" s="29"/>
      <c r="N1609" s="29">
        <v>1</v>
      </c>
      <c r="O1609" s="38">
        <f t="shared" si="176"/>
        <v>0</v>
      </c>
      <c r="P1609" s="38">
        <f t="shared" si="177"/>
        <v>0</v>
      </c>
      <c r="Q1609" s="38">
        <f t="shared" si="178"/>
        <v>0</v>
      </c>
      <c r="R1609" s="38">
        <f t="shared" si="179"/>
        <v>0</v>
      </c>
      <c r="S1609" s="38">
        <f t="shared" si="180"/>
        <v>2</v>
      </c>
      <c r="T1609" s="28">
        <f t="shared" si="181"/>
        <v>0</v>
      </c>
    </row>
    <row r="1610" spans="1:20">
      <c r="A1610" s="28" t="str">
        <f t="shared" si="175"/>
        <v>L0384312</v>
      </c>
      <c r="B1610" s="30" t="s">
        <v>2884</v>
      </c>
      <c r="C1610" s="30" t="s">
        <v>2594</v>
      </c>
      <c r="D1610" s="30" t="s">
        <v>2606</v>
      </c>
      <c r="E1610" s="30"/>
      <c r="F1610" s="30" t="s">
        <v>2885</v>
      </c>
      <c r="G1610" s="34">
        <v>2</v>
      </c>
      <c r="H1610" s="40" t="s">
        <v>3076</v>
      </c>
      <c r="I1610" s="28">
        <v>1</v>
      </c>
      <c r="J1610" s="29"/>
      <c r="K1610" s="29"/>
      <c r="L1610" s="29"/>
      <c r="M1610" s="29"/>
      <c r="N1610" s="29">
        <v>1</v>
      </c>
      <c r="O1610" s="38">
        <f t="shared" si="176"/>
        <v>0</v>
      </c>
      <c r="P1610" s="38">
        <f t="shared" si="177"/>
        <v>0</v>
      </c>
      <c r="Q1610" s="38">
        <f t="shared" si="178"/>
        <v>0</v>
      </c>
      <c r="R1610" s="38">
        <f t="shared" si="179"/>
        <v>0</v>
      </c>
      <c r="S1610" s="38">
        <f t="shared" si="180"/>
        <v>2</v>
      </c>
      <c r="T1610" s="28">
        <f t="shared" si="181"/>
        <v>0</v>
      </c>
    </row>
    <row r="1611" spans="1:20">
      <c r="A1611" s="28" t="str">
        <f t="shared" si="175"/>
        <v>L0444707</v>
      </c>
      <c r="B1611" s="30" t="s">
        <v>2886</v>
      </c>
      <c r="C1611" s="30" t="s">
        <v>2609</v>
      </c>
      <c r="D1611" s="30" t="s">
        <v>2595</v>
      </c>
      <c r="E1611" s="30"/>
      <c r="F1611" s="30" t="s">
        <v>2887</v>
      </c>
      <c r="G1611" s="34">
        <v>2</v>
      </c>
      <c r="H1611" s="40" t="s">
        <v>3076</v>
      </c>
      <c r="I1611" s="28">
        <v>1</v>
      </c>
      <c r="J1611" s="29"/>
      <c r="K1611" s="29"/>
      <c r="L1611" s="29"/>
      <c r="M1611" s="29"/>
      <c r="N1611" s="29">
        <v>1</v>
      </c>
      <c r="O1611" s="38">
        <f t="shared" si="176"/>
        <v>0</v>
      </c>
      <c r="P1611" s="38">
        <f t="shared" si="177"/>
        <v>0</v>
      </c>
      <c r="Q1611" s="38">
        <f t="shared" si="178"/>
        <v>0</v>
      </c>
      <c r="R1611" s="38">
        <f t="shared" si="179"/>
        <v>0</v>
      </c>
      <c r="S1611" s="38">
        <f t="shared" si="180"/>
        <v>2</v>
      </c>
      <c r="T1611" s="28">
        <f t="shared" si="181"/>
        <v>0</v>
      </c>
    </row>
    <row r="1612" spans="1:20">
      <c r="A1612" s="28" t="str">
        <f t="shared" si="175"/>
        <v>L0444708</v>
      </c>
      <c r="B1612" s="30" t="s">
        <v>2888</v>
      </c>
      <c r="C1612" s="30" t="s">
        <v>2609</v>
      </c>
      <c r="D1612" s="30" t="s">
        <v>2595</v>
      </c>
      <c r="E1612" s="30"/>
      <c r="F1612" s="30" t="s">
        <v>2889</v>
      </c>
      <c r="G1612" s="34">
        <v>2</v>
      </c>
      <c r="H1612" s="40" t="s">
        <v>3076</v>
      </c>
      <c r="I1612" s="28">
        <v>1</v>
      </c>
      <c r="J1612" s="29"/>
      <c r="K1612" s="29"/>
      <c r="L1612" s="29"/>
      <c r="M1612" s="29"/>
      <c r="N1612" s="29">
        <v>1</v>
      </c>
      <c r="O1612" s="38">
        <f t="shared" si="176"/>
        <v>0</v>
      </c>
      <c r="P1612" s="38">
        <f t="shared" si="177"/>
        <v>0</v>
      </c>
      <c r="Q1612" s="38">
        <f t="shared" si="178"/>
        <v>0</v>
      </c>
      <c r="R1612" s="38">
        <f t="shared" si="179"/>
        <v>0</v>
      </c>
      <c r="S1612" s="38">
        <f t="shared" si="180"/>
        <v>2</v>
      </c>
      <c r="T1612" s="28">
        <f t="shared" si="181"/>
        <v>0</v>
      </c>
    </row>
    <row r="1613" spans="1:20">
      <c r="A1613" s="28" t="str">
        <f t="shared" si="175"/>
        <v>L0444709</v>
      </c>
      <c r="B1613" s="30" t="s">
        <v>2890</v>
      </c>
      <c r="C1613" s="30" t="s">
        <v>2609</v>
      </c>
      <c r="D1613" s="30" t="s">
        <v>2595</v>
      </c>
      <c r="E1613" s="30"/>
      <c r="F1613" s="30" t="s">
        <v>2891</v>
      </c>
      <c r="G1613" s="34">
        <v>2</v>
      </c>
      <c r="H1613" s="40" t="s">
        <v>3076</v>
      </c>
      <c r="I1613" s="28">
        <v>1</v>
      </c>
      <c r="J1613" s="29"/>
      <c r="K1613" s="29"/>
      <c r="L1613" s="29"/>
      <c r="M1613" s="29"/>
      <c r="N1613" s="29">
        <v>1</v>
      </c>
      <c r="O1613" s="38">
        <f t="shared" si="176"/>
        <v>0</v>
      </c>
      <c r="P1613" s="38">
        <f t="shared" si="177"/>
        <v>0</v>
      </c>
      <c r="Q1613" s="38">
        <f t="shared" si="178"/>
        <v>0</v>
      </c>
      <c r="R1613" s="38">
        <f t="shared" si="179"/>
        <v>0</v>
      </c>
      <c r="S1613" s="38">
        <f t="shared" si="180"/>
        <v>2</v>
      </c>
      <c r="T1613" s="28">
        <f t="shared" si="181"/>
        <v>0</v>
      </c>
    </row>
    <row r="1614" spans="1:20">
      <c r="A1614" s="28" t="str">
        <f t="shared" si="175"/>
        <v>L0461118</v>
      </c>
      <c r="B1614" s="30" t="s">
        <v>2892</v>
      </c>
      <c r="C1614" s="30" t="s">
        <v>2609</v>
      </c>
      <c r="D1614" s="30" t="s">
        <v>2595</v>
      </c>
      <c r="E1614" s="30"/>
      <c r="F1614" s="30" t="s">
        <v>2893</v>
      </c>
      <c r="G1614" s="34">
        <v>2</v>
      </c>
      <c r="H1614" s="40" t="s">
        <v>3076</v>
      </c>
      <c r="I1614" s="28">
        <v>1</v>
      </c>
      <c r="J1614" s="29"/>
      <c r="K1614" s="29"/>
      <c r="L1614" s="29"/>
      <c r="M1614" s="29"/>
      <c r="N1614" s="29">
        <v>1</v>
      </c>
      <c r="O1614" s="38">
        <f t="shared" si="176"/>
        <v>0</v>
      </c>
      <c r="P1614" s="38">
        <f t="shared" si="177"/>
        <v>0</v>
      </c>
      <c r="Q1614" s="38">
        <f t="shared" si="178"/>
        <v>0</v>
      </c>
      <c r="R1614" s="38">
        <f t="shared" si="179"/>
        <v>0</v>
      </c>
      <c r="S1614" s="38">
        <f t="shared" si="180"/>
        <v>2</v>
      </c>
      <c r="T1614" s="28">
        <f t="shared" si="181"/>
        <v>0</v>
      </c>
    </row>
    <row r="1615" spans="1:20">
      <c r="A1615" s="28" t="str">
        <f t="shared" si="175"/>
        <v>L0461119</v>
      </c>
      <c r="B1615" s="30" t="s">
        <v>2894</v>
      </c>
      <c r="C1615" s="30" t="s">
        <v>2609</v>
      </c>
      <c r="D1615" s="30" t="s">
        <v>2595</v>
      </c>
      <c r="E1615" s="30"/>
      <c r="F1615" s="30" t="s">
        <v>2895</v>
      </c>
      <c r="G1615" s="34">
        <v>2</v>
      </c>
      <c r="H1615" s="40" t="s">
        <v>3076</v>
      </c>
      <c r="I1615" s="28">
        <v>1</v>
      </c>
      <c r="J1615" s="29"/>
      <c r="K1615" s="29"/>
      <c r="L1615" s="29"/>
      <c r="M1615" s="29"/>
      <c r="N1615" s="29">
        <v>1</v>
      </c>
      <c r="O1615" s="38">
        <f t="shared" si="176"/>
        <v>0</v>
      </c>
      <c r="P1615" s="38">
        <f t="shared" si="177"/>
        <v>0</v>
      </c>
      <c r="Q1615" s="38">
        <f t="shared" si="178"/>
        <v>0</v>
      </c>
      <c r="R1615" s="38">
        <f t="shared" si="179"/>
        <v>0</v>
      </c>
      <c r="S1615" s="38">
        <f t="shared" si="180"/>
        <v>2</v>
      </c>
      <c r="T1615" s="28">
        <f t="shared" si="181"/>
        <v>0</v>
      </c>
    </row>
    <row r="1616" spans="1:20">
      <c r="A1616" s="28" t="str">
        <f t="shared" si="175"/>
        <v>L0392836</v>
      </c>
      <c r="B1616" s="31" t="s">
        <v>2896</v>
      </c>
      <c r="C1616" s="31" t="s">
        <v>2594</v>
      </c>
      <c r="D1616" s="908" t="s">
        <v>2624</v>
      </c>
      <c r="E1616" s="30"/>
      <c r="F1616" s="30" t="s">
        <v>2897</v>
      </c>
      <c r="G1616" s="34">
        <v>2</v>
      </c>
      <c r="H1616" s="40" t="s">
        <v>3076</v>
      </c>
      <c r="I1616" s="28">
        <v>1</v>
      </c>
      <c r="J1616" s="29"/>
      <c r="K1616" s="29"/>
      <c r="L1616" s="29"/>
      <c r="M1616" s="29"/>
      <c r="N1616" s="29">
        <v>1</v>
      </c>
      <c r="O1616" s="38">
        <f t="shared" si="176"/>
        <v>0</v>
      </c>
      <c r="P1616" s="38">
        <f t="shared" si="177"/>
        <v>0</v>
      </c>
      <c r="Q1616" s="38">
        <f t="shared" si="178"/>
        <v>0</v>
      </c>
      <c r="R1616" s="38">
        <f t="shared" si="179"/>
        <v>0</v>
      </c>
      <c r="S1616" s="38">
        <f t="shared" si="180"/>
        <v>2</v>
      </c>
      <c r="T1616" s="28">
        <f t="shared" si="181"/>
        <v>0</v>
      </c>
    </row>
    <row r="1617" spans="1:20">
      <c r="A1617" s="28" t="str">
        <f t="shared" si="175"/>
        <v>L0568113</v>
      </c>
      <c r="B1617" s="30" t="s">
        <v>2670</v>
      </c>
      <c r="C1617" s="30" t="s">
        <v>2609</v>
      </c>
      <c r="D1617" s="30" t="s">
        <v>2606</v>
      </c>
      <c r="E1617" s="30"/>
      <c r="F1617" s="30" t="s">
        <v>2671</v>
      </c>
      <c r="G1617" s="34">
        <v>1</v>
      </c>
      <c r="H1617" s="40" t="s">
        <v>3076</v>
      </c>
      <c r="I1617" s="28">
        <v>1</v>
      </c>
      <c r="J1617" s="29"/>
      <c r="K1617" s="29"/>
      <c r="L1617" s="29"/>
      <c r="M1617" s="29"/>
      <c r="N1617" s="29">
        <v>1</v>
      </c>
      <c r="O1617" s="38">
        <f t="shared" si="176"/>
        <v>0</v>
      </c>
      <c r="P1617" s="38">
        <f t="shared" si="177"/>
        <v>0</v>
      </c>
      <c r="Q1617" s="38">
        <f t="shared" si="178"/>
        <v>0</v>
      </c>
      <c r="R1617" s="38">
        <f t="shared" si="179"/>
        <v>0</v>
      </c>
      <c r="S1617" s="38">
        <f t="shared" si="180"/>
        <v>1</v>
      </c>
      <c r="T1617" s="28">
        <f t="shared" si="181"/>
        <v>0</v>
      </c>
    </row>
    <row r="1618" spans="1:20">
      <c r="A1618" s="28" t="str">
        <f t="shared" si="175"/>
        <v>L0503238</v>
      </c>
      <c r="B1618" s="30" t="s">
        <v>2672</v>
      </c>
      <c r="C1618" s="30" t="s">
        <v>2609</v>
      </c>
      <c r="D1618" s="30" t="s">
        <v>2606</v>
      </c>
      <c r="E1618" s="30"/>
      <c r="F1618" s="30" t="s">
        <v>2673</v>
      </c>
      <c r="G1618" s="34">
        <v>1</v>
      </c>
      <c r="H1618" s="40" t="s">
        <v>3076</v>
      </c>
      <c r="I1618" s="28">
        <v>1</v>
      </c>
      <c r="J1618" s="29"/>
      <c r="K1618" s="29"/>
      <c r="L1618" s="29"/>
      <c r="M1618" s="29"/>
      <c r="N1618" s="29">
        <v>1</v>
      </c>
      <c r="O1618" s="38">
        <f t="shared" si="176"/>
        <v>0</v>
      </c>
      <c r="P1618" s="38">
        <f t="shared" si="177"/>
        <v>0</v>
      </c>
      <c r="Q1618" s="38">
        <f t="shared" si="178"/>
        <v>0</v>
      </c>
      <c r="R1618" s="38">
        <f t="shared" si="179"/>
        <v>0</v>
      </c>
      <c r="S1618" s="38">
        <f t="shared" si="180"/>
        <v>1</v>
      </c>
      <c r="T1618" s="28">
        <f t="shared" si="181"/>
        <v>0</v>
      </c>
    </row>
    <row r="1619" spans="1:20">
      <c r="A1619" s="28" t="str">
        <f t="shared" si="175"/>
        <v>L0569247SB1</v>
      </c>
      <c r="B1619" s="32" t="s">
        <v>3020</v>
      </c>
      <c r="C1619" s="32" t="s">
        <v>2609</v>
      </c>
      <c r="D1619" s="32" t="s">
        <v>2606</v>
      </c>
      <c r="E1619" s="32" t="s">
        <v>3000</v>
      </c>
      <c r="F1619" s="32" t="s">
        <v>3021</v>
      </c>
      <c r="G1619" s="34">
        <v>2</v>
      </c>
      <c r="H1619" s="40" t="s">
        <v>3076</v>
      </c>
      <c r="I1619" s="28">
        <v>1</v>
      </c>
      <c r="J1619" s="29"/>
      <c r="K1619" s="29"/>
      <c r="L1619" s="29"/>
      <c r="M1619" s="29"/>
      <c r="N1619" s="29">
        <v>1</v>
      </c>
      <c r="O1619" s="38">
        <f t="shared" si="176"/>
        <v>0</v>
      </c>
      <c r="P1619" s="38">
        <f t="shared" si="177"/>
        <v>0</v>
      </c>
      <c r="Q1619" s="38">
        <f t="shared" si="178"/>
        <v>0</v>
      </c>
      <c r="R1619" s="38">
        <f t="shared" si="179"/>
        <v>0</v>
      </c>
      <c r="S1619" s="38">
        <f t="shared" si="180"/>
        <v>2</v>
      </c>
      <c r="T1619" s="28">
        <f t="shared" si="181"/>
        <v>0</v>
      </c>
    </row>
    <row r="1620" spans="1:20">
      <c r="A1620" s="28" t="str">
        <f t="shared" si="175"/>
        <v>L0421474SB1</v>
      </c>
      <c r="B1620" s="30" t="s">
        <v>3022</v>
      </c>
      <c r="C1620" s="30" t="s">
        <v>2609</v>
      </c>
      <c r="D1620" s="30" t="s">
        <v>2606</v>
      </c>
      <c r="E1620" s="30" t="s">
        <v>3000</v>
      </c>
      <c r="F1620" s="30" t="s">
        <v>3023</v>
      </c>
      <c r="G1620" s="34">
        <v>2</v>
      </c>
      <c r="H1620" s="40" t="s">
        <v>3076</v>
      </c>
      <c r="I1620" s="28">
        <v>1</v>
      </c>
      <c r="J1620" s="29"/>
      <c r="K1620" s="29"/>
      <c r="L1620" s="29"/>
      <c r="M1620" s="29"/>
      <c r="N1620" s="29">
        <v>1</v>
      </c>
      <c r="O1620" s="38">
        <f t="shared" si="176"/>
        <v>0</v>
      </c>
      <c r="P1620" s="38">
        <f t="shared" si="177"/>
        <v>0</v>
      </c>
      <c r="Q1620" s="38">
        <f t="shared" si="178"/>
        <v>0</v>
      </c>
      <c r="R1620" s="38">
        <f t="shared" si="179"/>
        <v>0</v>
      </c>
      <c r="S1620" s="38">
        <f t="shared" si="180"/>
        <v>2</v>
      </c>
      <c r="T1620" s="28">
        <f t="shared" si="181"/>
        <v>0</v>
      </c>
    </row>
    <row r="1621" spans="1:20">
      <c r="A1621" s="28" t="str">
        <f t="shared" si="175"/>
        <v>L0488131PVJ</v>
      </c>
      <c r="B1621" s="30" t="s">
        <v>2902</v>
      </c>
      <c r="C1621" s="30" t="s">
        <v>2609</v>
      </c>
      <c r="D1621" s="30" t="s">
        <v>2606</v>
      </c>
      <c r="E1621" s="30" t="s">
        <v>2596</v>
      </c>
      <c r="F1621" s="30" t="s">
        <v>2903</v>
      </c>
      <c r="G1621" s="34">
        <v>2</v>
      </c>
      <c r="H1621" s="40" t="s">
        <v>3076</v>
      </c>
      <c r="I1621" s="28">
        <v>1</v>
      </c>
      <c r="J1621" s="29"/>
      <c r="K1621" s="29"/>
      <c r="L1621" s="29"/>
      <c r="M1621" s="29"/>
      <c r="N1621" s="29">
        <v>1</v>
      </c>
      <c r="O1621" s="38">
        <f t="shared" si="176"/>
        <v>0</v>
      </c>
      <c r="P1621" s="38">
        <f t="shared" si="177"/>
        <v>0</v>
      </c>
      <c r="Q1621" s="38">
        <f t="shared" si="178"/>
        <v>0</v>
      </c>
      <c r="R1621" s="38">
        <f t="shared" si="179"/>
        <v>0</v>
      </c>
      <c r="S1621" s="38">
        <f t="shared" si="180"/>
        <v>2</v>
      </c>
      <c r="T1621" s="28">
        <f t="shared" si="181"/>
        <v>0</v>
      </c>
    </row>
    <row r="1622" spans="1:20">
      <c r="A1622" s="28" t="str">
        <f t="shared" si="175"/>
        <v>L0547972</v>
      </c>
      <c r="B1622" s="30" t="s">
        <v>2904</v>
      </c>
      <c r="C1622" s="30" t="s">
        <v>2639</v>
      </c>
      <c r="D1622" s="30" t="s">
        <v>2606</v>
      </c>
      <c r="E1622" s="30"/>
      <c r="F1622" s="30" t="s">
        <v>2905</v>
      </c>
      <c r="G1622" s="34">
        <v>2</v>
      </c>
      <c r="H1622" s="40" t="s">
        <v>3076</v>
      </c>
      <c r="I1622" s="28">
        <v>1</v>
      </c>
      <c r="J1622" s="29"/>
      <c r="K1622" s="29"/>
      <c r="L1622" s="29"/>
      <c r="M1622" s="29"/>
      <c r="N1622" s="29">
        <v>1</v>
      </c>
      <c r="O1622" s="38">
        <f t="shared" si="176"/>
        <v>0</v>
      </c>
      <c r="P1622" s="38">
        <f t="shared" si="177"/>
        <v>0</v>
      </c>
      <c r="Q1622" s="38">
        <f t="shared" si="178"/>
        <v>0</v>
      </c>
      <c r="R1622" s="38">
        <f t="shared" si="179"/>
        <v>0</v>
      </c>
      <c r="S1622" s="38">
        <f t="shared" si="180"/>
        <v>2</v>
      </c>
      <c r="T1622" s="28">
        <f t="shared" si="181"/>
        <v>0</v>
      </c>
    </row>
    <row r="1623" spans="1:20">
      <c r="A1623" s="28" t="str">
        <f t="shared" si="175"/>
        <v>L0491561</v>
      </c>
      <c r="B1623" s="30" t="s">
        <v>2906</v>
      </c>
      <c r="C1623" s="30" t="s">
        <v>2609</v>
      </c>
      <c r="D1623" s="30" t="s">
        <v>2606</v>
      </c>
      <c r="E1623" s="30"/>
      <c r="F1623" s="30" t="s">
        <v>2907</v>
      </c>
      <c r="G1623" s="34">
        <v>2</v>
      </c>
      <c r="H1623" s="40" t="s">
        <v>3076</v>
      </c>
      <c r="I1623" s="28">
        <v>1</v>
      </c>
      <c r="J1623" s="29"/>
      <c r="K1623" s="29"/>
      <c r="L1623" s="29"/>
      <c r="M1623" s="29"/>
      <c r="N1623" s="29">
        <v>1</v>
      </c>
      <c r="O1623" s="38">
        <f t="shared" si="176"/>
        <v>0</v>
      </c>
      <c r="P1623" s="38">
        <f t="shared" si="177"/>
        <v>0</v>
      </c>
      <c r="Q1623" s="38">
        <f t="shared" si="178"/>
        <v>0</v>
      </c>
      <c r="R1623" s="38">
        <f t="shared" si="179"/>
        <v>0</v>
      </c>
      <c r="S1623" s="38">
        <f t="shared" si="180"/>
        <v>2</v>
      </c>
      <c r="T1623" s="28">
        <f t="shared" si="181"/>
        <v>0</v>
      </c>
    </row>
    <row r="1624" spans="1:20">
      <c r="A1624" s="28" t="str">
        <f t="shared" si="175"/>
        <v>L0553198</v>
      </c>
      <c r="B1624" s="32" t="s">
        <v>2908</v>
      </c>
      <c r="C1624" s="32" t="s">
        <v>2609</v>
      </c>
      <c r="D1624" s="32" t="s">
        <v>2606</v>
      </c>
      <c r="E1624" s="32"/>
      <c r="F1624" s="32" t="s">
        <v>2909</v>
      </c>
      <c r="G1624" s="35">
        <v>2</v>
      </c>
      <c r="H1624" s="40" t="s">
        <v>3076</v>
      </c>
      <c r="I1624" s="28">
        <v>1</v>
      </c>
      <c r="J1624" s="29"/>
      <c r="K1624" s="29"/>
      <c r="L1624" s="29"/>
      <c r="M1624" s="29"/>
      <c r="N1624" s="29">
        <v>1</v>
      </c>
      <c r="O1624" s="38">
        <f t="shared" si="176"/>
        <v>0</v>
      </c>
      <c r="P1624" s="38">
        <f t="shared" si="177"/>
        <v>0</v>
      </c>
      <c r="Q1624" s="38">
        <f t="shared" si="178"/>
        <v>0</v>
      </c>
      <c r="R1624" s="38">
        <f t="shared" si="179"/>
        <v>0</v>
      </c>
      <c r="S1624" s="38">
        <f t="shared" si="180"/>
        <v>2</v>
      </c>
      <c r="T1624" s="28">
        <f t="shared" si="181"/>
        <v>0</v>
      </c>
    </row>
    <row r="1625" spans="1:20">
      <c r="A1625" s="28" t="str">
        <f t="shared" si="175"/>
        <v>L0565144</v>
      </c>
      <c r="B1625" s="30" t="s">
        <v>2676</v>
      </c>
      <c r="C1625" s="30" t="s">
        <v>2609</v>
      </c>
      <c r="D1625" s="30" t="s">
        <v>2606</v>
      </c>
      <c r="E1625" s="30"/>
      <c r="F1625" s="30" t="s">
        <v>2677</v>
      </c>
      <c r="G1625" s="34">
        <v>4</v>
      </c>
      <c r="H1625" s="40" t="s">
        <v>3076</v>
      </c>
      <c r="I1625" s="28">
        <v>1</v>
      </c>
      <c r="J1625" s="29"/>
      <c r="K1625" s="29"/>
      <c r="L1625" s="29"/>
      <c r="M1625" s="29"/>
      <c r="N1625" s="29">
        <v>1</v>
      </c>
      <c r="O1625" s="38">
        <f t="shared" si="176"/>
        <v>0</v>
      </c>
      <c r="P1625" s="38">
        <f t="shared" si="177"/>
        <v>0</v>
      </c>
      <c r="Q1625" s="38">
        <f t="shared" si="178"/>
        <v>0</v>
      </c>
      <c r="R1625" s="38">
        <f t="shared" si="179"/>
        <v>0</v>
      </c>
      <c r="S1625" s="38">
        <f t="shared" si="180"/>
        <v>4</v>
      </c>
      <c r="T1625" s="28">
        <f t="shared" si="181"/>
        <v>0</v>
      </c>
    </row>
    <row r="1626" spans="1:20">
      <c r="A1626" s="28" t="str">
        <f t="shared" si="175"/>
        <v>L0382740</v>
      </c>
      <c r="B1626" s="30" t="s">
        <v>2678</v>
      </c>
      <c r="C1626" s="30" t="s">
        <v>2609</v>
      </c>
      <c r="D1626" s="30" t="s">
        <v>2619</v>
      </c>
      <c r="E1626" s="30" t="s">
        <v>309</v>
      </c>
      <c r="F1626" s="30" t="s">
        <v>2679</v>
      </c>
      <c r="G1626" s="34">
        <v>4</v>
      </c>
      <c r="H1626" s="40" t="s">
        <v>3076</v>
      </c>
      <c r="I1626" s="28">
        <v>1</v>
      </c>
      <c r="J1626" s="29"/>
      <c r="K1626" s="29"/>
      <c r="L1626" s="29"/>
      <c r="M1626" s="29"/>
      <c r="N1626" s="29">
        <v>1</v>
      </c>
      <c r="O1626" s="38">
        <f t="shared" si="176"/>
        <v>0</v>
      </c>
      <c r="P1626" s="38">
        <f t="shared" si="177"/>
        <v>0</v>
      </c>
      <c r="Q1626" s="38">
        <f t="shared" si="178"/>
        <v>0</v>
      </c>
      <c r="R1626" s="38">
        <f t="shared" si="179"/>
        <v>0</v>
      </c>
      <c r="S1626" s="38">
        <f t="shared" si="180"/>
        <v>4</v>
      </c>
      <c r="T1626" s="28">
        <f t="shared" si="181"/>
        <v>0</v>
      </c>
    </row>
    <row r="1627" spans="1:20">
      <c r="A1627" s="28" t="str">
        <f t="shared" si="175"/>
        <v>L0565142</v>
      </c>
      <c r="B1627" s="30" t="s">
        <v>2680</v>
      </c>
      <c r="C1627" s="30" t="s">
        <v>2609</v>
      </c>
      <c r="D1627" s="30" t="s">
        <v>2606</v>
      </c>
      <c r="E1627" s="30"/>
      <c r="F1627" s="30" t="s">
        <v>2681</v>
      </c>
      <c r="G1627" s="34">
        <v>2</v>
      </c>
      <c r="H1627" s="40" t="s">
        <v>3076</v>
      </c>
      <c r="I1627" s="28">
        <v>1</v>
      </c>
      <c r="J1627" s="29"/>
      <c r="K1627" s="29"/>
      <c r="L1627" s="29"/>
      <c r="M1627" s="29"/>
      <c r="N1627" s="29">
        <v>1</v>
      </c>
      <c r="O1627" s="38">
        <f t="shared" si="176"/>
        <v>0</v>
      </c>
      <c r="P1627" s="38">
        <f t="shared" si="177"/>
        <v>0</v>
      </c>
      <c r="Q1627" s="38">
        <f t="shared" si="178"/>
        <v>0</v>
      </c>
      <c r="R1627" s="38">
        <f t="shared" si="179"/>
        <v>0</v>
      </c>
      <c r="S1627" s="38">
        <f t="shared" si="180"/>
        <v>2</v>
      </c>
      <c r="T1627" s="28">
        <f t="shared" si="181"/>
        <v>0</v>
      </c>
    </row>
    <row r="1628" spans="1:20">
      <c r="A1628" s="28" t="str">
        <f t="shared" si="175"/>
        <v>L0463032</v>
      </c>
      <c r="B1628" s="30" t="s">
        <v>2682</v>
      </c>
      <c r="C1628" s="30" t="s">
        <v>2609</v>
      </c>
      <c r="D1628" s="30" t="s">
        <v>2595</v>
      </c>
      <c r="E1628" s="30"/>
      <c r="F1628" s="30" t="s">
        <v>2683</v>
      </c>
      <c r="G1628" s="34">
        <v>2</v>
      </c>
      <c r="H1628" s="40" t="s">
        <v>3076</v>
      </c>
      <c r="I1628" s="28">
        <v>1</v>
      </c>
      <c r="J1628" s="29"/>
      <c r="K1628" s="29"/>
      <c r="L1628" s="29"/>
      <c r="M1628" s="29"/>
      <c r="N1628" s="29">
        <v>1</v>
      </c>
      <c r="O1628" s="38">
        <f t="shared" si="176"/>
        <v>0</v>
      </c>
      <c r="P1628" s="38">
        <f t="shared" si="177"/>
        <v>0</v>
      </c>
      <c r="Q1628" s="38">
        <f t="shared" si="178"/>
        <v>0</v>
      </c>
      <c r="R1628" s="38">
        <f t="shared" si="179"/>
        <v>0</v>
      </c>
      <c r="S1628" s="38">
        <f t="shared" si="180"/>
        <v>2</v>
      </c>
      <c r="T1628" s="28">
        <f t="shared" si="181"/>
        <v>0</v>
      </c>
    </row>
    <row r="1629" spans="1:20">
      <c r="A1629" s="28" t="str">
        <f t="shared" si="175"/>
        <v>L0417448</v>
      </c>
      <c r="B1629" s="30" t="s">
        <v>2684</v>
      </c>
      <c r="C1629" s="30" t="s">
        <v>2609</v>
      </c>
      <c r="D1629" s="30" t="s">
        <v>2595</v>
      </c>
      <c r="E1629" s="30" t="s">
        <v>309</v>
      </c>
      <c r="F1629" s="30" t="s">
        <v>2685</v>
      </c>
      <c r="G1629" s="34">
        <v>1</v>
      </c>
      <c r="H1629" s="40" t="s">
        <v>3076</v>
      </c>
      <c r="I1629" s="28">
        <v>1</v>
      </c>
      <c r="J1629" s="29"/>
      <c r="K1629" s="29"/>
      <c r="L1629" s="29"/>
      <c r="M1629" s="29"/>
      <c r="N1629" s="29">
        <v>1</v>
      </c>
      <c r="O1629" s="38">
        <f t="shared" si="176"/>
        <v>0</v>
      </c>
      <c r="P1629" s="38">
        <f t="shared" si="177"/>
        <v>0</v>
      </c>
      <c r="Q1629" s="38">
        <f t="shared" si="178"/>
        <v>0</v>
      </c>
      <c r="R1629" s="38">
        <f t="shared" si="179"/>
        <v>0</v>
      </c>
      <c r="S1629" s="38">
        <f t="shared" si="180"/>
        <v>1</v>
      </c>
      <c r="T1629" s="28">
        <f t="shared" si="181"/>
        <v>0</v>
      </c>
    </row>
    <row r="1630" spans="1:20">
      <c r="A1630" s="28" t="str">
        <f t="shared" si="175"/>
        <v>L0417447</v>
      </c>
      <c r="B1630" s="30" t="s">
        <v>2686</v>
      </c>
      <c r="C1630" s="30" t="s">
        <v>2609</v>
      </c>
      <c r="D1630" s="30" t="s">
        <v>2595</v>
      </c>
      <c r="E1630" s="30" t="s">
        <v>309</v>
      </c>
      <c r="F1630" s="30" t="s">
        <v>2687</v>
      </c>
      <c r="G1630" s="34">
        <v>1</v>
      </c>
      <c r="H1630" s="40" t="s">
        <v>3076</v>
      </c>
      <c r="I1630" s="28">
        <v>1</v>
      </c>
      <c r="J1630" s="29"/>
      <c r="K1630" s="29"/>
      <c r="L1630" s="29"/>
      <c r="M1630" s="29"/>
      <c r="N1630" s="29">
        <v>1</v>
      </c>
      <c r="O1630" s="38">
        <f t="shared" si="176"/>
        <v>0</v>
      </c>
      <c r="P1630" s="38">
        <f t="shared" si="177"/>
        <v>0</v>
      </c>
      <c r="Q1630" s="38">
        <f t="shared" si="178"/>
        <v>0</v>
      </c>
      <c r="R1630" s="38">
        <f t="shared" si="179"/>
        <v>0</v>
      </c>
      <c r="S1630" s="38">
        <f t="shared" si="180"/>
        <v>1</v>
      </c>
      <c r="T1630" s="28">
        <f t="shared" si="181"/>
        <v>0</v>
      </c>
    </row>
    <row r="1631" spans="1:20">
      <c r="A1631" s="28" t="str">
        <f t="shared" si="175"/>
        <v>L0568117</v>
      </c>
      <c r="B1631" s="30" t="s">
        <v>2688</v>
      </c>
      <c r="C1631" s="30" t="s">
        <v>2609</v>
      </c>
      <c r="D1631" s="30" t="s">
        <v>2606</v>
      </c>
      <c r="E1631" s="30"/>
      <c r="F1631" s="30" t="s">
        <v>2689</v>
      </c>
      <c r="G1631" s="34">
        <v>1</v>
      </c>
      <c r="H1631" s="40" t="s">
        <v>3076</v>
      </c>
      <c r="I1631" s="28">
        <v>1</v>
      </c>
      <c r="J1631" s="29"/>
      <c r="K1631" s="29"/>
      <c r="L1631" s="29"/>
      <c r="M1631" s="29"/>
      <c r="N1631" s="29">
        <v>1</v>
      </c>
      <c r="O1631" s="38">
        <f t="shared" si="176"/>
        <v>0</v>
      </c>
      <c r="P1631" s="38">
        <f t="shared" si="177"/>
        <v>0</v>
      </c>
      <c r="Q1631" s="38">
        <f t="shared" si="178"/>
        <v>0</v>
      </c>
      <c r="R1631" s="38">
        <f t="shared" si="179"/>
        <v>0</v>
      </c>
      <c r="S1631" s="38">
        <f t="shared" si="180"/>
        <v>1</v>
      </c>
      <c r="T1631" s="28">
        <f t="shared" si="181"/>
        <v>0</v>
      </c>
    </row>
    <row r="1632" spans="1:20">
      <c r="A1632" s="28" t="str">
        <f t="shared" si="175"/>
        <v>L0438674</v>
      </c>
      <c r="B1632" s="30" t="s">
        <v>2690</v>
      </c>
      <c r="C1632" s="30" t="s">
        <v>2609</v>
      </c>
      <c r="D1632" s="30" t="s">
        <v>2606</v>
      </c>
      <c r="E1632" s="30"/>
      <c r="F1632" s="30" t="s">
        <v>2691</v>
      </c>
      <c r="G1632" s="34">
        <v>1</v>
      </c>
      <c r="H1632" s="40" t="s">
        <v>3076</v>
      </c>
      <c r="I1632" s="28">
        <v>1</v>
      </c>
      <c r="J1632" s="29"/>
      <c r="K1632" s="29"/>
      <c r="L1632" s="29"/>
      <c r="M1632" s="29"/>
      <c r="N1632" s="29">
        <v>1</v>
      </c>
      <c r="O1632" s="38">
        <f t="shared" si="176"/>
        <v>0</v>
      </c>
      <c r="P1632" s="38">
        <f t="shared" si="177"/>
        <v>0</v>
      </c>
      <c r="Q1632" s="38">
        <f t="shared" si="178"/>
        <v>0</v>
      </c>
      <c r="R1632" s="38">
        <f t="shared" si="179"/>
        <v>0</v>
      </c>
      <c r="S1632" s="38">
        <f t="shared" si="180"/>
        <v>1</v>
      </c>
      <c r="T1632" s="28">
        <f t="shared" si="181"/>
        <v>0</v>
      </c>
    </row>
    <row r="1633" spans="1:20">
      <c r="A1633" s="28" t="str">
        <f t="shared" si="175"/>
        <v>L0497452</v>
      </c>
      <c r="B1633" s="30" t="s">
        <v>3024</v>
      </c>
      <c r="C1633" s="30" t="s">
        <v>2609</v>
      </c>
      <c r="D1633" s="30" t="s">
        <v>2606</v>
      </c>
      <c r="E1633" s="30"/>
      <c r="F1633" s="30" t="s">
        <v>3025</v>
      </c>
      <c r="G1633" s="34">
        <v>1</v>
      </c>
      <c r="H1633" s="40" t="s">
        <v>3076</v>
      </c>
      <c r="I1633" s="28">
        <v>1</v>
      </c>
      <c r="J1633" s="29"/>
      <c r="K1633" s="29"/>
      <c r="L1633" s="29"/>
      <c r="M1633" s="29"/>
      <c r="N1633" s="29">
        <v>1</v>
      </c>
      <c r="O1633" s="38">
        <f t="shared" si="176"/>
        <v>0</v>
      </c>
      <c r="P1633" s="38">
        <f t="shared" si="177"/>
        <v>0</v>
      </c>
      <c r="Q1633" s="38">
        <f t="shared" si="178"/>
        <v>0</v>
      </c>
      <c r="R1633" s="38">
        <f t="shared" si="179"/>
        <v>0</v>
      </c>
      <c r="S1633" s="38">
        <f t="shared" si="180"/>
        <v>1</v>
      </c>
      <c r="T1633" s="28">
        <f t="shared" si="181"/>
        <v>0</v>
      </c>
    </row>
    <row r="1634" spans="1:20">
      <c r="A1634" s="28" t="str">
        <f t="shared" si="175"/>
        <v>L0497453</v>
      </c>
      <c r="B1634" s="30" t="s">
        <v>3026</v>
      </c>
      <c r="C1634" s="30" t="s">
        <v>2609</v>
      </c>
      <c r="D1634" s="30" t="s">
        <v>2606</v>
      </c>
      <c r="E1634" s="30"/>
      <c r="F1634" s="30" t="s">
        <v>3027</v>
      </c>
      <c r="G1634" s="34">
        <v>1</v>
      </c>
      <c r="H1634" s="40" t="s">
        <v>3076</v>
      </c>
      <c r="I1634" s="28">
        <v>1</v>
      </c>
      <c r="J1634" s="29"/>
      <c r="K1634" s="29"/>
      <c r="L1634" s="29"/>
      <c r="M1634" s="29"/>
      <c r="N1634" s="29">
        <v>1</v>
      </c>
      <c r="O1634" s="38">
        <f t="shared" si="176"/>
        <v>0</v>
      </c>
      <c r="P1634" s="38">
        <f t="shared" si="177"/>
        <v>0</v>
      </c>
      <c r="Q1634" s="38">
        <f t="shared" si="178"/>
        <v>0</v>
      </c>
      <c r="R1634" s="38">
        <f t="shared" si="179"/>
        <v>0</v>
      </c>
      <c r="S1634" s="38">
        <f t="shared" si="180"/>
        <v>1</v>
      </c>
      <c r="T1634" s="28">
        <f t="shared" si="181"/>
        <v>0</v>
      </c>
    </row>
    <row r="1635" spans="1:20">
      <c r="A1635" s="28" t="str">
        <f t="shared" si="175"/>
        <v>L0541934</v>
      </c>
      <c r="B1635" s="30" t="s">
        <v>3062</v>
      </c>
      <c r="C1635" s="30" t="s">
        <v>2609</v>
      </c>
      <c r="D1635" s="31" t="s">
        <v>2619</v>
      </c>
      <c r="E1635" s="30"/>
      <c r="F1635" s="30" t="s">
        <v>3063</v>
      </c>
      <c r="G1635" s="34">
        <v>1</v>
      </c>
      <c r="H1635" s="40" t="s">
        <v>3076</v>
      </c>
      <c r="I1635" s="28">
        <v>1</v>
      </c>
      <c r="J1635" s="29"/>
      <c r="K1635" s="29"/>
      <c r="L1635" s="29"/>
      <c r="M1635" s="29"/>
      <c r="N1635" s="29">
        <v>1</v>
      </c>
      <c r="O1635" s="38">
        <f t="shared" si="176"/>
        <v>0</v>
      </c>
      <c r="P1635" s="38">
        <f t="shared" si="177"/>
        <v>0</v>
      </c>
      <c r="Q1635" s="38">
        <f t="shared" si="178"/>
        <v>0</v>
      </c>
      <c r="R1635" s="38">
        <f t="shared" si="179"/>
        <v>0</v>
      </c>
      <c r="S1635" s="38">
        <f t="shared" si="180"/>
        <v>1</v>
      </c>
      <c r="T1635" s="28">
        <f t="shared" si="181"/>
        <v>0</v>
      </c>
    </row>
    <row r="1636" spans="1:20">
      <c r="A1636" s="28" t="str">
        <f t="shared" si="175"/>
        <v>L0541944</v>
      </c>
      <c r="B1636" s="30" t="s">
        <v>3064</v>
      </c>
      <c r="C1636" s="30" t="s">
        <v>2609</v>
      </c>
      <c r="D1636" s="31" t="s">
        <v>2619</v>
      </c>
      <c r="E1636" s="30"/>
      <c r="F1636" s="30" t="s">
        <v>3065</v>
      </c>
      <c r="G1636" s="34">
        <v>1</v>
      </c>
      <c r="H1636" s="40" t="s">
        <v>3076</v>
      </c>
      <c r="I1636" s="28">
        <v>1</v>
      </c>
      <c r="J1636" s="29"/>
      <c r="K1636" s="29"/>
      <c r="L1636" s="29"/>
      <c r="M1636" s="29"/>
      <c r="N1636" s="29">
        <v>1</v>
      </c>
      <c r="O1636" s="38">
        <f t="shared" si="176"/>
        <v>0</v>
      </c>
      <c r="P1636" s="38">
        <f t="shared" si="177"/>
        <v>0</v>
      </c>
      <c r="Q1636" s="38">
        <f t="shared" si="178"/>
        <v>0</v>
      </c>
      <c r="R1636" s="38">
        <f t="shared" si="179"/>
        <v>0</v>
      </c>
      <c r="S1636" s="38">
        <f t="shared" si="180"/>
        <v>1</v>
      </c>
      <c r="T1636" s="28">
        <f t="shared" si="181"/>
        <v>0</v>
      </c>
    </row>
    <row r="1637" spans="1:20">
      <c r="A1637" s="28" t="str">
        <f t="shared" si="175"/>
        <v>L0541946</v>
      </c>
      <c r="B1637" s="30" t="s">
        <v>2922</v>
      </c>
      <c r="C1637" s="30" t="s">
        <v>2609</v>
      </c>
      <c r="D1637" s="31" t="s">
        <v>2619</v>
      </c>
      <c r="E1637" s="30"/>
      <c r="F1637" s="30" t="s">
        <v>2923</v>
      </c>
      <c r="G1637" s="34">
        <v>1</v>
      </c>
      <c r="H1637" s="40" t="s">
        <v>3076</v>
      </c>
      <c r="I1637" s="28">
        <v>1</v>
      </c>
      <c r="J1637" s="29"/>
      <c r="K1637" s="29"/>
      <c r="L1637" s="29"/>
      <c r="M1637" s="29"/>
      <c r="N1637" s="29">
        <v>1</v>
      </c>
      <c r="O1637" s="38">
        <f t="shared" si="176"/>
        <v>0</v>
      </c>
      <c r="P1637" s="38">
        <f t="shared" si="177"/>
        <v>0</v>
      </c>
      <c r="Q1637" s="38">
        <f t="shared" si="178"/>
        <v>0</v>
      </c>
      <c r="R1637" s="38">
        <f t="shared" si="179"/>
        <v>0</v>
      </c>
      <c r="S1637" s="38">
        <f t="shared" si="180"/>
        <v>1</v>
      </c>
      <c r="T1637" s="28">
        <f t="shared" si="181"/>
        <v>0</v>
      </c>
    </row>
    <row r="1638" spans="1:20">
      <c r="A1638" s="28" t="str">
        <f t="shared" si="175"/>
        <v>L0541947</v>
      </c>
      <c r="B1638" s="30" t="s">
        <v>2924</v>
      </c>
      <c r="C1638" s="30" t="s">
        <v>2609</v>
      </c>
      <c r="D1638" s="31" t="s">
        <v>2619</v>
      </c>
      <c r="E1638" s="30"/>
      <c r="F1638" s="30" t="s">
        <v>2925</v>
      </c>
      <c r="G1638" s="34">
        <v>1</v>
      </c>
      <c r="H1638" s="40" t="s">
        <v>3076</v>
      </c>
      <c r="I1638" s="28">
        <v>1</v>
      </c>
      <c r="J1638" s="29"/>
      <c r="K1638" s="29"/>
      <c r="L1638" s="29"/>
      <c r="M1638" s="29"/>
      <c r="N1638" s="29">
        <v>1</v>
      </c>
      <c r="O1638" s="38">
        <f t="shared" si="176"/>
        <v>0</v>
      </c>
      <c r="P1638" s="38">
        <f t="shared" si="177"/>
        <v>0</v>
      </c>
      <c r="Q1638" s="38">
        <f t="shared" si="178"/>
        <v>0</v>
      </c>
      <c r="R1638" s="38">
        <f t="shared" si="179"/>
        <v>0</v>
      </c>
      <c r="S1638" s="38">
        <f t="shared" si="180"/>
        <v>1</v>
      </c>
      <c r="T1638" s="28">
        <f t="shared" si="181"/>
        <v>0</v>
      </c>
    </row>
    <row r="1639" spans="1:20">
      <c r="A1639" s="28" t="str">
        <f t="shared" si="175"/>
        <v>L0512766</v>
      </c>
      <c r="B1639" s="30" t="s">
        <v>3032</v>
      </c>
      <c r="C1639" s="30" t="s">
        <v>2594</v>
      </c>
      <c r="D1639" s="30" t="s">
        <v>2606</v>
      </c>
      <c r="E1639" s="30"/>
      <c r="F1639" s="30" t="s">
        <v>3033</v>
      </c>
      <c r="G1639" s="34">
        <v>2</v>
      </c>
      <c r="H1639" s="40" t="s">
        <v>3076</v>
      </c>
      <c r="I1639" s="28">
        <v>1</v>
      </c>
      <c r="J1639" s="29"/>
      <c r="K1639" s="29"/>
      <c r="L1639" s="29"/>
      <c r="M1639" s="29"/>
      <c r="N1639" s="29">
        <v>1</v>
      </c>
      <c r="O1639" s="38">
        <f t="shared" si="176"/>
        <v>0</v>
      </c>
      <c r="P1639" s="38">
        <f t="shared" si="177"/>
        <v>0</v>
      </c>
      <c r="Q1639" s="38">
        <f t="shared" si="178"/>
        <v>0</v>
      </c>
      <c r="R1639" s="38">
        <f t="shared" si="179"/>
        <v>0</v>
      </c>
      <c r="S1639" s="38">
        <f t="shared" si="180"/>
        <v>2</v>
      </c>
      <c r="T1639" s="28">
        <f t="shared" si="181"/>
        <v>0</v>
      </c>
    </row>
    <row r="1640" spans="1:20">
      <c r="A1640" s="28" t="str">
        <f t="shared" si="175"/>
        <v>L0438709</v>
      </c>
      <c r="B1640" s="30" t="s">
        <v>3034</v>
      </c>
      <c r="C1640" s="30" t="s">
        <v>2662</v>
      </c>
      <c r="D1640" s="30" t="s">
        <v>2606</v>
      </c>
      <c r="E1640" s="30"/>
      <c r="F1640" s="30" t="s">
        <v>3035</v>
      </c>
      <c r="G1640" s="34">
        <v>2</v>
      </c>
      <c r="H1640" s="40" t="s">
        <v>3076</v>
      </c>
      <c r="I1640" s="28">
        <v>1</v>
      </c>
      <c r="J1640" s="29"/>
      <c r="K1640" s="29"/>
      <c r="L1640" s="29"/>
      <c r="M1640" s="29"/>
      <c r="N1640" s="29">
        <v>1</v>
      </c>
      <c r="O1640" s="38">
        <f t="shared" si="176"/>
        <v>0</v>
      </c>
      <c r="P1640" s="38">
        <f t="shared" si="177"/>
        <v>0</v>
      </c>
      <c r="Q1640" s="38">
        <f t="shared" si="178"/>
        <v>0</v>
      </c>
      <c r="R1640" s="38">
        <f t="shared" si="179"/>
        <v>0</v>
      </c>
      <c r="S1640" s="38">
        <f t="shared" si="180"/>
        <v>2</v>
      </c>
      <c r="T1640" s="28">
        <f t="shared" si="181"/>
        <v>0</v>
      </c>
    </row>
    <row r="1641" spans="1:20">
      <c r="A1641" s="28" t="str">
        <f t="shared" si="175"/>
        <v>L0544471</v>
      </c>
      <c r="B1641" s="30" t="s">
        <v>2926</v>
      </c>
      <c r="C1641" s="30" t="s">
        <v>2609</v>
      </c>
      <c r="D1641" s="30" t="s">
        <v>2606</v>
      </c>
      <c r="E1641" s="30"/>
      <c r="F1641" s="30" t="s">
        <v>2927</v>
      </c>
      <c r="G1641" s="35">
        <v>4</v>
      </c>
      <c r="H1641" s="40" t="s">
        <v>3076</v>
      </c>
      <c r="I1641" s="28">
        <v>1</v>
      </c>
      <c r="J1641" s="29"/>
      <c r="K1641" s="29"/>
      <c r="L1641" s="29"/>
      <c r="M1641" s="29"/>
      <c r="N1641" s="29">
        <v>1</v>
      </c>
      <c r="O1641" s="38">
        <f t="shared" si="176"/>
        <v>0</v>
      </c>
      <c r="P1641" s="38">
        <f t="shared" si="177"/>
        <v>0</v>
      </c>
      <c r="Q1641" s="38">
        <f t="shared" si="178"/>
        <v>0</v>
      </c>
      <c r="R1641" s="38">
        <f t="shared" si="179"/>
        <v>0</v>
      </c>
      <c r="S1641" s="38">
        <f t="shared" si="180"/>
        <v>4</v>
      </c>
      <c r="T1641" s="28">
        <f t="shared" si="181"/>
        <v>0</v>
      </c>
    </row>
    <row r="1642" spans="1:20">
      <c r="A1642" s="28" t="str">
        <f t="shared" si="175"/>
        <v>L0448017</v>
      </c>
      <c r="B1642" s="30" t="s">
        <v>2928</v>
      </c>
      <c r="C1642" s="30" t="s">
        <v>2609</v>
      </c>
      <c r="D1642" s="30" t="s">
        <v>2606</v>
      </c>
      <c r="E1642" s="30"/>
      <c r="F1642" s="30" t="s">
        <v>2929</v>
      </c>
      <c r="G1642" s="35">
        <v>4</v>
      </c>
      <c r="H1642" s="40" t="s">
        <v>3076</v>
      </c>
      <c r="I1642" s="28">
        <v>1</v>
      </c>
      <c r="J1642" s="29"/>
      <c r="K1642" s="29"/>
      <c r="L1642" s="29"/>
      <c r="M1642" s="29"/>
      <c r="N1642" s="29">
        <v>1</v>
      </c>
      <c r="O1642" s="38">
        <f t="shared" si="176"/>
        <v>0</v>
      </c>
      <c r="P1642" s="38">
        <f t="shared" si="177"/>
        <v>0</v>
      </c>
      <c r="Q1642" s="38">
        <f t="shared" si="178"/>
        <v>0</v>
      </c>
      <c r="R1642" s="38">
        <f t="shared" si="179"/>
        <v>0</v>
      </c>
      <c r="S1642" s="38">
        <f t="shared" si="180"/>
        <v>4</v>
      </c>
      <c r="T1642" s="28">
        <f t="shared" si="181"/>
        <v>0</v>
      </c>
    </row>
    <row r="1643" spans="1:20">
      <c r="A1643" s="28" t="str">
        <f t="shared" si="175"/>
        <v>L0494773</v>
      </c>
      <c r="B1643" s="30" t="s">
        <v>3087</v>
      </c>
      <c r="C1643" s="30" t="s">
        <v>2609</v>
      </c>
      <c r="D1643" s="30" t="s">
        <v>2595</v>
      </c>
      <c r="E1643" s="30"/>
      <c r="F1643" s="30" t="s">
        <v>3088</v>
      </c>
      <c r="G1643" s="35">
        <v>2</v>
      </c>
      <c r="H1643" s="40" t="s">
        <v>3076</v>
      </c>
      <c r="I1643" s="28">
        <v>1</v>
      </c>
      <c r="J1643" s="29"/>
      <c r="K1643" s="29"/>
      <c r="L1643" s="29"/>
      <c r="M1643" s="29"/>
      <c r="N1643" s="29">
        <v>1</v>
      </c>
      <c r="O1643" s="38">
        <f t="shared" si="176"/>
        <v>0</v>
      </c>
      <c r="P1643" s="38">
        <f t="shared" si="177"/>
        <v>0</v>
      </c>
      <c r="Q1643" s="38">
        <f t="shared" si="178"/>
        <v>0</v>
      </c>
      <c r="R1643" s="38">
        <f t="shared" si="179"/>
        <v>0</v>
      </c>
      <c r="S1643" s="38">
        <f t="shared" si="180"/>
        <v>2</v>
      </c>
      <c r="T1643" s="28">
        <f t="shared" si="181"/>
        <v>0</v>
      </c>
    </row>
    <row r="1644" spans="1:20">
      <c r="A1644" s="28" t="str">
        <f t="shared" si="175"/>
        <v>L0417122</v>
      </c>
      <c r="B1644" s="30" t="s">
        <v>3036</v>
      </c>
      <c r="C1644" s="30" t="s">
        <v>2609</v>
      </c>
      <c r="D1644" s="30" t="s">
        <v>2595</v>
      </c>
      <c r="E1644" s="30" t="s">
        <v>309</v>
      </c>
      <c r="F1644" s="30" t="s">
        <v>3037</v>
      </c>
      <c r="G1644" s="35">
        <v>1</v>
      </c>
      <c r="H1644" s="40" t="s">
        <v>3076</v>
      </c>
      <c r="I1644" s="28">
        <v>1</v>
      </c>
      <c r="J1644" s="29"/>
      <c r="K1644" s="29"/>
      <c r="L1644" s="29"/>
      <c r="M1644" s="29"/>
      <c r="N1644" s="29">
        <v>1</v>
      </c>
      <c r="O1644" s="38">
        <f t="shared" si="176"/>
        <v>0</v>
      </c>
      <c r="P1644" s="38">
        <f t="shared" si="177"/>
        <v>0</v>
      </c>
      <c r="Q1644" s="38">
        <f t="shared" si="178"/>
        <v>0</v>
      </c>
      <c r="R1644" s="38">
        <f t="shared" si="179"/>
        <v>0</v>
      </c>
      <c r="S1644" s="38">
        <f t="shared" si="180"/>
        <v>1</v>
      </c>
      <c r="T1644" s="28">
        <f t="shared" si="181"/>
        <v>0</v>
      </c>
    </row>
    <row r="1645" spans="1:20">
      <c r="A1645" s="28" t="str">
        <f t="shared" si="175"/>
        <v>L0417120</v>
      </c>
      <c r="B1645" s="30" t="s">
        <v>3038</v>
      </c>
      <c r="C1645" s="30" t="s">
        <v>2609</v>
      </c>
      <c r="D1645" s="30" t="s">
        <v>2595</v>
      </c>
      <c r="E1645" s="30" t="s">
        <v>309</v>
      </c>
      <c r="F1645" s="30" t="s">
        <v>3039</v>
      </c>
      <c r="G1645" s="35">
        <v>1</v>
      </c>
      <c r="H1645" s="40" t="s">
        <v>3076</v>
      </c>
      <c r="I1645" s="28">
        <v>1</v>
      </c>
      <c r="J1645" s="29"/>
      <c r="K1645" s="29"/>
      <c r="L1645" s="29"/>
      <c r="M1645" s="29"/>
      <c r="N1645" s="29">
        <v>1</v>
      </c>
      <c r="O1645" s="38">
        <f t="shared" si="176"/>
        <v>0</v>
      </c>
      <c r="P1645" s="38">
        <f t="shared" si="177"/>
        <v>0</v>
      </c>
      <c r="Q1645" s="38">
        <f t="shared" si="178"/>
        <v>0</v>
      </c>
      <c r="R1645" s="38">
        <f t="shared" si="179"/>
        <v>0</v>
      </c>
      <c r="S1645" s="38">
        <f t="shared" si="180"/>
        <v>1</v>
      </c>
      <c r="T1645" s="28">
        <f t="shared" si="181"/>
        <v>0</v>
      </c>
    </row>
    <row r="1646" spans="1:20">
      <c r="A1646" s="28" t="str">
        <f t="shared" si="175"/>
        <v>L04923048SB1</v>
      </c>
      <c r="B1646" s="30" t="s">
        <v>3089</v>
      </c>
      <c r="C1646" s="30" t="s">
        <v>2609</v>
      </c>
      <c r="D1646" s="30" t="s">
        <v>2619</v>
      </c>
      <c r="E1646" s="30" t="s">
        <v>3090</v>
      </c>
      <c r="F1646" s="30" t="s">
        <v>3091</v>
      </c>
      <c r="G1646" s="35">
        <v>2</v>
      </c>
      <c r="H1646" s="40" t="s">
        <v>3076</v>
      </c>
      <c r="I1646" s="28">
        <v>1</v>
      </c>
      <c r="J1646" s="29"/>
      <c r="K1646" s="29"/>
      <c r="L1646" s="29"/>
      <c r="M1646" s="29"/>
      <c r="N1646" s="29">
        <v>1</v>
      </c>
      <c r="O1646" s="38">
        <f t="shared" si="176"/>
        <v>0</v>
      </c>
      <c r="P1646" s="38">
        <f t="shared" si="177"/>
        <v>0</v>
      </c>
      <c r="Q1646" s="38">
        <f t="shared" si="178"/>
        <v>0</v>
      </c>
      <c r="R1646" s="38">
        <f t="shared" si="179"/>
        <v>0</v>
      </c>
      <c r="S1646" s="38">
        <f t="shared" si="180"/>
        <v>2</v>
      </c>
      <c r="T1646" s="28">
        <f t="shared" si="181"/>
        <v>0</v>
      </c>
    </row>
    <row r="1647" spans="1:20">
      <c r="A1647" s="28" t="str">
        <f t="shared" si="175"/>
        <v>L0486926SB1</v>
      </c>
      <c r="B1647" s="30" t="s">
        <v>3040</v>
      </c>
      <c r="C1647" s="30" t="s">
        <v>2609</v>
      </c>
      <c r="D1647" s="908" t="s">
        <v>2595</v>
      </c>
      <c r="E1647" s="30" t="s">
        <v>3000</v>
      </c>
      <c r="F1647" s="32" t="s">
        <v>3041</v>
      </c>
      <c r="G1647" s="33">
        <v>1</v>
      </c>
      <c r="H1647" s="40" t="s">
        <v>3076</v>
      </c>
      <c r="I1647" s="28">
        <v>1</v>
      </c>
      <c r="J1647" s="29"/>
      <c r="K1647" s="29"/>
      <c r="L1647" s="29"/>
      <c r="M1647" s="29"/>
      <c r="N1647" s="29">
        <v>1</v>
      </c>
      <c r="O1647" s="38">
        <f t="shared" si="176"/>
        <v>0</v>
      </c>
      <c r="P1647" s="38">
        <f t="shared" si="177"/>
        <v>0</v>
      </c>
      <c r="Q1647" s="38">
        <f t="shared" si="178"/>
        <v>0</v>
      </c>
      <c r="R1647" s="38">
        <f t="shared" si="179"/>
        <v>0</v>
      </c>
      <c r="S1647" s="38">
        <f t="shared" si="180"/>
        <v>1</v>
      </c>
      <c r="T1647" s="28">
        <f t="shared" si="181"/>
        <v>0</v>
      </c>
    </row>
    <row r="1648" spans="1:20">
      <c r="A1648" s="28" t="str">
        <f t="shared" si="175"/>
        <v>L0525471SB1</v>
      </c>
      <c r="B1648" s="30" t="s">
        <v>3042</v>
      </c>
      <c r="C1648" s="30" t="s">
        <v>2594</v>
      </c>
      <c r="D1648" s="908" t="s">
        <v>2595</v>
      </c>
      <c r="E1648" s="30" t="s">
        <v>3000</v>
      </c>
      <c r="F1648" s="32" t="s">
        <v>3043</v>
      </c>
      <c r="G1648" s="33">
        <v>1</v>
      </c>
      <c r="H1648" s="40" t="s">
        <v>3076</v>
      </c>
      <c r="I1648" s="28">
        <v>1</v>
      </c>
      <c r="J1648" s="29"/>
      <c r="K1648" s="29"/>
      <c r="L1648" s="29"/>
      <c r="M1648" s="29"/>
      <c r="N1648" s="29">
        <v>1</v>
      </c>
      <c r="O1648" s="38">
        <f t="shared" si="176"/>
        <v>0</v>
      </c>
      <c r="P1648" s="38">
        <f t="shared" si="177"/>
        <v>0</v>
      </c>
      <c r="Q1648" s="38">
        <f t="shared" si="178"/>
        <v>0</v>
      </c>
      <c r="R1648" s="38">
        <f t="shared" si="179"/>
        <v>0</v>
      </c>
      <c r="S1648" s="38">
        <f t="shared" si="180"/>
        <v>1</v>
      </c>
      <c r="T1648" s="28">
        <f t="shared" si="181"/>
        <v>0</v>
      </c>
    </row>
    <row r="1649" spans="1:20">
      <c r="A1649" s="28" t="str">
        <f t="shared" si="175"/>
        <v>L0525472SB1</v>
      </c>
      <c r="B1649" s="30" t="s">
        <v>3044</v>
      </c>
      <c r="C1649" s="30" t="s">
        <v>2594</v>
      </c>
      <c r="D1649" s="908" t="s">
        <v>2595</v>
      </c>
      <c r="E1649" s="30" t="s">
        <v>3000</v>
      </c>
      <c r="F1649" s="32" t="s">
        <v>3045</v>
      </c>
      <c r="G1649" s="33">
        <v>1</v>
      </c>
      <c r="H1649" s="40" t="s">
        <v>3076</v>
      </c>
      <c r="I1649" s="28">
        <v>1</v>
      </c>
      <c r="J1649" s="29"/>
      <c r="K1649" s="29"/>
      <c r="L1649" s="29"/>
      <c r="M1649" s="29"/>
      <c r="N1649" s="29">
        <v>1</v>
      </c>
      <c r="O1649" s="38">
        <f t="shared" si="176"/>
        <v>0</v>
      </c>
      <c r="P1649" s="38">
        <f t="shared" si="177"/>
        <v>0</v>
      </c>
      <c r="Q1649" s="38">
        <f t="shared" si="178"/>
        <v>0</v>
      </c>
      <c r="R1649" s="38">
        <f t="shared" si="179"/>
        <v>0</v>
      </c>
      <c r="S1649" s="38">
        <f t="shared" si="180"/>
        <v>1</v>
      </c>
      <c r="T1649" s="28">
        <f t="shared" si="181"/>
        <v>0</v>
      </c>
    </row>
    <row r="1650" spans="1:20">
      <c r="A1650" s="28" t="str">
        <f t="shared" si="175"/>
        <v>L0486939SB1</v>
      </c>
      <c r="B1650" s="30" t="s">
        <v>3046</v>
      </c>
      <c r="C1650" s="30" t="s">
        <v>2594</v>
      </c>
      <c r="D1650" s="908" t="s">
        <v>2595</v>
      </c>
      <c r="E1650" s="30" t="s">
        <v>3000</v>
      </c>
      <c r="F1650" s="32" t="s">
        <v>3047</v>
      </c>
      <c r="G1650" s="33">
        <v>1</v>
      </c>
      <c r="H1650" s="40" t="s">
        <v>3076</v>
      </c>
      <c r="I1650" s="28">
        <v>1</v>
      </c>
      <c r="J1650" s="29"/>
      <c r="K1650" s="29"/>
      <c r="L1650" s="29"/>
      <c r="M1650" s="29"/>
      <c r="N1650" s="29">
        <v>1</v>
      </c>
      <c r="O1650" s="38">
        <f t="shared" si="176"/>
        <v>0</v>
      </c>
      <c r="P1650" s="38">
        <f t="shared" si="177"/>
        <v>0</v>
      </c>
      <c r="Q1650" s="38">
        <f t="shared" si="178"/>
        <v>0</v>
      </c>
      <c r="R1650" s="38">
        <f t="shared" si="179"/>
        <v>0</v>
      </c>
      <c r="S1650" s="38">
        <f t="shared" si="180"/>
        <v>1</v>
      </c>
      <c r="T1650" s="28">
        <f t="shared" si="181"/>
        <v>0</v>
      </c>
    </row>
    <row r="1651" spans="1:20">
      <c r="A1651" s="28" t="str">
        <f t="shared" si="175"/>
        <v>L0474316</v>
      </c>
      <c r="B1651" s="30" t="s">
        <v>2934</v>
      </c>
      <c r="C1651" s="32" t="s">
        <v>2639</v>
      </c>
      <c r="D1651" s="909" t="s">
        <v>2619</v>
      </c>
      <c r="E1651" s="30"/>
      <c r="F1651" s="30" t="s">
        <v>2935</v>
      </c>
      <c r="G1651" s="35">
        <v>1</v>
      </c>
      <c r="H1651" s="40" t="s">
        <v>3076</v>
      </c>
      <c r="I1651" s="28">
        <v>1</v>
      </c>
      <c r="J1651" s="29"/>
      <c r="K1651" s="29"/>
      <c r="L1651" s="29"/>
      <c r="M1651" s="29"/>
      <c r="N1651" s="29">
        <v>1</v>
      </c>
      <c r="O1651" s="38">
        <f t="shared" si="176"/>
        <v>0</v>
      </c>
      <c r="P1651" s="38">
        <f t="shared" si="177"/>
        <v>0</v>
      </c>
      <c r="Q1651" s="38">
        <f t="shared" si="178"/>
        <v>0</v>
      </c>
      <c r="R1651" s="38">
        <f t="shared" si="179"/>
        <v>0</v>
      </c>
      <c r="S1651" s="38">
        <f t="shared" si="180"/>
        <v>1</v>
      </c>
      <c r="T1651" s="28">
        <f t="shared" si="181"/>
        <v>0</v>
      </c>
    </row>
    <row r="1652" spans="1:20">
      <c r="A1652" s="28" t="str">
        <f t="shared" si="175"/>
        <v>L0533669</v>
      </c>
      <c r="B1652" s="30" t="s">
        <v>2936</v>
      </c>
      <c r="C1652" s="30" t="s">
        <v>2639</v>
      </c>
      <c r="D1652" s="909" t="s">
        <v>2595</v>
      </c>
      <c r="E1652" s="30"/>
      <c r="F1652" s="30" t="s">
        <v>2937</v>
      </c>
      <c r="G1652" s="35">
        <v>1</v>
      </c>
      <c r="H1652" s="40" t="s">
        <v>3076</v>
      </c>
      <c r="I1652" s="28">
        <v>1</v>
      </c>
      <c r="J1652" s="29"/>
      <c r="K1652" s="29"/>
      <c r="L1652" s="29"/>
      <c r="M1652" s="29"/>
      <c r="N1652" s="29">
        <v>1</v>
      </c>
      <c r="O1652" s="38">
        <f t="shared" si="176"/>
        <v>0</v>
      </c>
      <c r="P1652" s="38">
        <f t="shared" si="177"/>
        <v>0</v>
      </c>
      <c r="Q1652" s="38">
        <f t="shared" si="178"/>
        <v>0</v>
      </c>
      <c r="R1652" s="38">
        <f t="shared" si="179"/>
        <v>0</v>
      </c>
      <c r="S1652" s="38">
        <f t="shared" si="180"/>
        <v>1</v>
      </c>
      <c r="T1652" s="28">
        <f t="shared" si="181"/>
        <v>0</v>
      </c>
    </row>
    <row r="1653" spans="1:20">
      <c r="A1653" s="28" t="str">
        <f t="shared" si="175"/>
        <v>L0497156SB1</v>
      </c>
      <c r="B1653" s="30" t="s">
        <v>3048</v>
      </c>
      <c r="C1653" s="30" t="s">
        <v>2609</v>
      </c>
      <c r="D1653" s="30" t="s">
        <v>2619</v>
      </c>
      <c r="E1653" s="30" t="s">
        <v>3000</v>
      </c>
      <c r="F1653" s="30" t="s">
        <v>3049</v>
      </c>
      <c r="G1653" s="35">
        <v>1</v>
      </c>
      <c r="H1653" s="40" t="s">
        <v>3076</v>
      </c>
      <c r="I1653" s="28">
        <v>1</v>
      </c>
      <c r="J1653" s="29"/>
      <c r="K1653" s="29"/>
      <c r="L1653" s="29"/>
      <c r="M1653" s="29"/>
      <c r="N1653" s="29">
        <v>1</v>
      </c>
      <c r="O1653" s="38">
        <f t="shared" si="176"/>
        <v>0</v>
      </c>
      <c r="P1653" s="38">
        <f t="shared" si="177"/>
        <v>0</v>
      </c>
      <c r="Q1653" s="38">
        <f t="shared" si="178"/>
        <v>0</v>
      </c>
      <c r="R1653" s="38">
        <f t="shared" si="179"/>
        <v>0</v>
      </c>
      <c r="S1653" s="38">
        <f t="shared" si="180"/>
        <v>1</v>
      </c>
      <c r="T1653" s="28">
        <f t="shared" si="181"/>
        <v>0</v>
      </c>
    </row>
    <row r="1654" spans="1:20">
      <c r="A1654" s="28" t="str">
        <f t="shared" si="175"/>
        <v>L0474562</v>
      </c>
      <c r="B1654" s="30" t="s">
        <v>2734</v>
      </c>
      <c r="C1654" s="30" t="s">
        <v>2594</v>
      </c>
      <c r="D1654" s="30" t="s">
        <v>2619</v>
      </c>
      <c r="E1654" s="30"/>
      <c r="F1654" s="30" t="s">
        <v>2735</v>
      </c>
      <c r="G1654" s="35">
        <v>1</v>
      </c>
      <c r="H1654" s="40" t="s">
        <v>3076</v>
      </c>
      <c r="I1654" s="28">
        <v>1</v>
      </c>
      <c r="J1654" s="29"/>
      <c r="K1654" s="29"/>
      <c r="L1654" s="29"/>
      <c r="M1654" s="29"/>
      <c r="N1654" s="29">
        <v>1</v>
      </c>
      <c r="O1654" s="38">
        <f t="shared" si="176"/>
        <v>0</v>
      </c>
      <c r="P1654" s="38">
        <f t="shared" si="177"/>
        <v>0</v>
      </c>
      <c r="Q1654" s="38">
        <f t="shared" si="178"/>
        <v>0</v>
      </c>
      <c r="R1654" s="38">
        <f t="shared" si="179"/>
        <v>0</v>
      </c>
      <c r="S1654" s="38">
        <f t="shared" si="180"/>
        <v>1</v>
      </c>
      <c r="T1654" s="28">
        <f t="shared" si="181"/>
        <v>0</v>
      </c>
    </row>
    <row r="1655" spans="1:20">
      <c r="A1655" s="28" t="str">
        <f t="shared" si="175"/>
        <v>L0491820</v>
      </c>
      <c r="B1655" s="30" t="s">
        <v>2736</v>
      </c>
      <c r="C1655" s="30" t="s">
        <v>2594</v>
      </c>
      <c r="D1655" s="30" t="s">
        <v>2595</v>
      </c>
      <c r="E1655" s="30"/>
      <c r="F1655" s="30" t="s">
        <v>2737</v>
      </c>
      <c r="G1655" s="35">
        <v>1</v>
      </c>
      <c r="H1655" s="40" t="s">
        <v>3076</v>
      </c>
      <c r="I1655" s="28">
        <v>1</v>
      </c>
      <c r="J1655" s="29"/>
      <c r="K1655" s="29"/>
      <c r="L1655" s="29"/>
      <c r="M1655" s="29"/>
      <c r="N1655" s="29">
        <v>1</v>
      </c>
      <c r="O1655" s="38">
        <f t="shared" si="176"/>
        <v>0</v>
      </c>
      <c r="P1655" s="38">
        <f t="shared" si="177"/>
        <v>0</v>
      </c>
      <c r="Q1655" s="38">
        <f t="shared" si="178"/>
        <v>0</v>
      </c>
      <c r="R1655" s="38">
        <f t="shared" si="179"/>
        <v>0</v>
      </c>
      <c r="S1655" s="38">
        <f t="shared" si="180"/>
        <v>1</v>
      </c>
      <c r="T1655" s="28">
        <f t="shared" si="181"/>
        <v>0</v>
      </c>
    </row>
    <row r="1656" spans="1:20">
      <c r="A1656" s="28" t="str">
        <f t="shared" si="175"/>
        <v>L0495306</v>
      </c>
      <c r="B1656" s="30" t="s">
        <v>2738</v>
      </c>
      <c r="C1656" s="30" t="s">
        <v>2594</v>
      </c>
      <c r="D1656" s="30" t="s">
        <v>2606</v>
      </c>
      <c r="E1656" s="30"/>
      <c r="F1656" s="30" t="s">
        <v>2739</v>
      </c>
      <c r="G1656" s="35">
        <v>1</v>
      </c>
      <c r="H1656" s="40" t="s">
        <v>3076</v>
      </c>
      <c r="I1656" s="28">
        <v>1</v>
      </c>
      <c r="J1656" s="29"/>
      <c r="K1656" s="29"/>
      <c r="L1656" s="29"/>
      <c r="M1656" s="29"/>
      <c r="N1656" s="29">
        <v>1</v>
      </c>
      <c r="O1656" s="38">
        <f t="shared" si="176"/>
        <v>0</v>
      </c>
      <c r="P1656" s="38">
        <f t="shared" si="177"/>
        <v>0</v>
      </c>
      <c r="Q1656" s="38">
        <f t="shared" si="178"/>
        <v>0</v>
      </c>
      <c r="R1656" s="38">
        <f t="shared" si="179"/>
        <v>0</v>
      </c>
      <c r="S1656" s="38">
        <f t="shared" si="180"/>
        <v>1</v>
      </c>
      <c r="T1656" s="28">
        <f t="shared" si="181"/>
        <v>0</v>
      </c>
    </row>
    <row r="1657" spans="1:20">
      <c r="A1657" s="28" t="str">
        <f t="shared" si="175"/>
        <v>L0474563</v>
      </c>
      <c r="B1657" s="30" t="s">
        <v>2740</v>
      </c>
      <c r="C1657" s="30" t="s">
        <v>2594</v>
      </c>
      <c r="D1657" s="30" t="s">
        <v>2619</v>
      </c>
      <c r="E1657" s="30"/>
      <c r="F1657" s="30" t="s">
        <v>2741</v>
      </c>
      <c r="G1657" s="35">
        <v>1</v>
      </c>
      <c r="H1657" s="40" t="s">
        <v>3076</v>
      </c>
      <c r="I1657" s="28">
        <v>1</v>
      </c>
      <c r="J1657" s="29"/>
      <c r="K1657" s="29"/>
      <c r="L1657" s="29"/>
      <c r="M1657" s="29"/>
      <c r="N1657" s="29">
        <v>1</v>
      </c>
      <c r="O1657" s="38">
        <f t="shared" si="176"/>
        <v>0</v>
      </c>
      <c r="P1657" s="38">
        <f t="shared" si="177"/>
        <v>0</v>
      </c>
      <c r="Q1657" s="38">
        <f t="shared" si="178"/>
        <v>0</v>
      </c>
      <c r="R1657" s="38">
        <f t="shared" si="179"/>
        <v>0</v>
      </c>
      <c r="S1657" s="38">
        <f t="shared" si="180"/>
        <v>1</v>
      </c>
      <c r="T1657" s="28">
        <f t="shared" si="181"/>
        <v>0</v>
      </c>
    </row>
    <row r="1658" spans="1:20">
      <c r="A1658" s="28" t="str">
        <f t="shared" si="175"/>
        <v>L0474556</v>
      </c>
      <c r="B1658" s="30" t="s">
        <v>2742</v>
      </c>
      <c r="C1658" s="30" t="s">
        <v>2594</v>
      </c>
      <c r="D1658" s="30" t="s">
        <v>2619</v>
      </c>
      <c r="E1658" s="30"/>
      <c r="F1658" s="30" t="s">
        <v>2743</v>
      </c>
      <c r="G1658" s="35">
        <v>1</v>
      </c>
      <c r="H1658" s="40" t="s">
        <v>3076</v>
      </c>
      <c r="I1658" s="28">
        <v>1</v>
      </c>
      <c r="J1658" s="29"/>
      <c r="K1658" s="29"/>
      <c r="L1658" s="29"/>
      <c r="M1658" s="29"/>
      <c r="N1658" s="29">
        <v>1</v>
      </c>
      <c r="O1658" s="38">
        <f t="shared" si="176"/>
        <v>0</v>
      </c>
      <c r="P1658" s="38">
        <f t="shared" si="177"/>
        <v>0</v>
      </c>
      <c r="Q1658" s="38">
        <f t="shared" si="178"/>
        <v>0</v>
      </c>
      <c r="R1658" s="38">
        <f t="shared" si="179"/>
        <v>0</v>
      </c>
      <c r="S1658" s="38">
        <f t="shared" si="180"/>
        <v>1</v>
      </c>
      <c r="T1658" s="28">
        <f t="shared" si="181"/>
        <v>0</v>
      </c>
    </row>
    <row r="1659" spans="1:20">
      <c r="A1659" s="28" t="str">
        <f t="shared" si="175"/>
        <v>L0491821</v>
      </c>
      <c r="B1659" s="30" t="s">
        <v>2744</v>
      </c>
      <c r="C1659" s="30" t="s">
        <v>2594</v>
      </c>
      <c r="D1659" s="30" t="s">
        <v>2595</v>
      </c>
      <c r="E1659" s="30"/>
      <c r="F1659" s="30" t="s">
        <v>2745</v>
      </c>
      <c r="G1659" s="35">
        <v>1</v>
      </c>
      <c r="H1659" s="40" t="s">
        <v>3076</v>
      </c>
      <c r="I1659" s="28">
        <v>1</v>
      </c>
      <c r="J1659" s="29"/>
      <c r="K1659" s="29"/>
      <c r="L1659" s="29"/>
      <c r="M1659" s="29"/>
      <c r="N1659" s="29">
        <v>1</v>
      </c>
      <c r="O1659" s="38">
        <f t="shared" si="176"/>
        <v>0</v>
      </c>
      <c r="P1659" s="38">
        <f t="shared" si="177"/>
        <v>0</v>
      </c>
      <c r="Q1659" s="38">
        <f t="shared" si="178"/>
        <v>0</v>
      </c>
      <c r="R1659" s="38">
        <f t="shared" si="179"/>
        <v>0</v>
      </c>
      <c r="S1659" s="38">
        <f t="shared" si="180"/>
        <v>1</v>
      </c>
      <c r="T1659" s="28">
        <f t="shared" si="181"/>
        <v>0</v>
      </c>
    </row>
    <row r="1660" spans="1:20">
      <c r="A1660" s="28" t="str">
        <f t="shared" si="175"/>
        <v>L0495305</v>
      </c>
      <c r="B1660" s="30" t="s">
        <v>2746</v>
      </c>
      <c r="C1660" s="30" t="s">
        <v>2594</v>
      </c>
      <c r="D1660" s="30" t="s">
        <v>2606</v>
      </c>
      <c r="E1660" s="30"/>
      <c r="F1660" s="30" t="s">
        <v>2747</v>
      </c>
      <c r="G1660" s="35">
        <v>1</v>
      </c>
      <c r="H1660" s="40" t="s">
        <v>3076</v>
      </c>
      <c r="I1660" s="28">
        <v>1</v>
      </c>
      <c r="J1660" s="29"/>
      <c r="K1660" s="29"/>
      <c r="L1660" s="29"/>
      <c r="M1660" s="29"/>
      <c r="N1660" s="29">
        <v>1</v>
      </c>
      <c r="O1660" s="38">
        <f t="shared" si="176"/>
        <v>0</v>
      </c>
      <c r="P1660" s="38">
        <f t="shared" si="177"/>
        <v>0</v>
      </c>
      <c r="Q1660" s="38">
        <f t="shared" si="178"/>
        <v>0</v>
      </c>
      <c r="R1660" s="38">
        <f t="shared" si="179"/>
        <v>0</v>
      </c>
      <c r="S1660" s="38">
        <f t="shared" si="180"/>
        <v>1</v>
      </c>
      <c r="T1660" s="28">
        <f t="shared" si="181"/>
        <v>0</v>
      </c>
    </row>
    <row r="1661" spans="1:20">
      <c r="A1661" s="28" t="str">
        <f t="shared" si="175"/>
        <v>L0474559</v>
      </c>
      <c r="B1661" s="30" t="s">
        <v>2748</v>
      </c>
      <c r="C1661" s="30" t="s">
        <v>2594</v>
      </c>
      <c r="D1661" s="30" t="s">
        <v>2619</v>
      </c>
      <c r="E1661" s="30"/>
      <c r="F1661" s="30" t="s">
        <v>2749</v>
      </c>
      <c r="G1661" s="35">
        <v>1</v>
      </c>
      <c r="H1661" s="40" t="s">
        <v>3076</v>
      </c>
      <c r="I1661" s="28">
        <v>1</v>
      </c>
      <c r="J1661" s="29"/>
      <c r="K1661" s="29"/>
      <c r="L1661" s="29"/>
      <c r="M1661" s="29"/>
      <c r="N1661" s="29">
        <v>1</v>
      </c>
      <c r="O1661" s="38">
        <f t="shared" si="176"/>
        <v>0</v>
      </c>
      <c r="P1661" s="38">
        <f t="shared" si="177"/>
        <v>0</v>
      </c>
      <c r="Q1661" s="38">
        <f t="shared" si="178"/>
        <v>0</v>
      </c>
      <c r="R1661" s="38">
        <f t="shared" si="179"/>
        <v>0</v>
      </c>
      <c r="S1661" s="38">
        <f t="shared" si="180"/>
        <v>1</v>
      </c>
      <c r="T1661" s="28">
        <f t="shared" si="181"/>
        <v>0</v>
      </c>
    </row>
    <row r="1662" spans="1:20">
      <c r="A1662" s="28" t="str">
        <f t="shared" si="175"/>
        <v>L0492939</v>
      </c>
      <c r="B1662" s="30" t="s">
        <v>2750</v>
      </c>
      <c r="C1662" s="30" t="s">
        <v>2609</v>
      </c>
      <c r="D1662" s="30" t="s">
        <v>2595</v>
      </c>
      <c r="E1662" s="30"/>
      <c r="F1662" s="30" t="s">
        <v>2751</v>
      </c>
      <c r="G1662" s="35">
        <v>1</v>
      </c>
      <c r="H1662" s="40" t="s">
        <v>3076</v>
      </c>
      <c r="I1662" s="28">
        <v>1</v>
      </c>
      <c r="J1662" s="29"/>
      <c r="K1662" s="29"/>
      <c r="L1662" s="29"/>
      <c r="M1662" s="29"/>
      <c r="N1662" s="29">
        <v>1</v>
      </c>
      <c r="O1662" s="38">
        <f t="shared" si="176"/>
        <v>0</v>
      </c>
      <c r="P1662" s="38">
        <f t="shared" si="177"/>
        <v>0</v>
      </c>
      <c r="Q1662" s="38">
        <f t="shared" si="178"/>
        <v>0</v>
      </c>
      <c r="R1662" s="38">
        <f t="shared" si="179"/>
        <v>0</v>
      </c>
      <c r="S1662" s="38">
        <f t="shared" si="180"/>
        <v>1</v>
      </c>
      <c r="T1662" s="28">
        <f t="shared" si="181"/>
        <v>0</v>
      </c>
    </row>
    <row r="1663" spans="1:20">
      <c r="A1663" s="28" t="str">
        <f t="shared" si="175"/>
        <v>L0017067</v>
      </c>
      <c r="B1663" s="30" t="s">
        <v>2752</v>
      </c>
      <c r="C1663" s="30" t="s">
        <v>2609</v>
      </c>
      <c r="D1663" s="30" t="s">
        <v>2595</v>
      </c>
      <c r="E1663" s="30"/>
      <c r="F1663" s="30" t="s">
        <v>2753</v>
      </c>
      <c r="G1663" s="35">
        <v>2</v>
      </c>
      <c r="H1663" s="40" t="s">
        <v>3076</v>
      </c>
      <c r="I1663" s="28">
        <v>1</v>
      </c>
      <c r="J1663" s="29"/>
      <c r="K1663" s="29"/>
      <c r="L1663" s="29"/>
      <c r="M1663" s="29"/>
      <c r="N1663" s="29">
        <v>1</v>
      </c>
      <c r="O1663" s="38">
        <f t="shared" si="176"/>
        <v>0</v>
      </c>
      <c r="P1663" s="38">
        <f t="shared" si="177"/>
        <v>0</v>
      </c>
      <c r="Q1663" s="38">
        <f t="shared" si="178"/>
        <v>0</v>
      </c>
      <c r="R1663" s="38">
        <f t="shared" si="179"/>
        <v>0</v>
      </c>
      <c r="S1663" s="38">
        <f t="shared" si="180"/>
        <v>2</v>
      </c>
      <c r="T1663" s="28">
        <f t="shared" si="181"/>
        <v>0</v>
      </c>
    </row>
    <row r="1664" spans="1:20">
      <c r="A1664" s="28" t="str">
        <f t="shared" si="175"/>
        <v>L0017048</v>
      </c>
      <c r="B1664" s="30" t="s">
        <v>2754</v>
      </c>
      <c r="C1664" s="30" t="s">
        <v>2609</v>
      </c>
      <c r="D1664" s="30" t="s">
        <v>2606</v>
      </c>
      <c r="E1664" s="30"/>
      <c r="F1664" s="30" t="s">
        <v>2755</v>
      </c>
      <c r="G1664" s="35">
        <v>1</v>
      </c>
      <c r="H1664" s="40" t="s">
        <v>3076</v>
      </c>
      <c r="I1664" s="28">
        <v>1</v>
      </c>
      <c r="J1664" s="29"/>
      <c r="K1664" s="29"/>
      <c r="L1664" s="29"/>
      <c r="M1664" s="29"/>
      <c r="N1664" s="29">
        <v>1</v>
      </c>
      <c r="O1664" s="38">
        <f t="shared" si="176"/>
        <v>0</v>
      </c>
      <c r="P1664" s="38">
        <f t="shared" si="177"/>
        <v>0</v>
      </c>
      <c r="Q1664" s="38">
        <f t="shared" si="178"/>
        <v>0</v>
      </c>
      <c r="R1664" s="38">
        <f t="shared" si="179"/>
        <v>0</v>
      </c>
      <c r="S1664" s="38">
        <f t="shared" si="180"/>
        <v>1</v>
      </c>
      <c r="T1664" s="28">
        <f t="shared" si="181"/>
        <v>0</v>
      </c>
    </row>
    <row r="1665" spans="1:20">
      <c r="A1665" s="28" t="str">
        <f t="shared" si="175"/>
        <v>L0497154PVJ</v>
      </c>
      <c r="B1665" s="30" t="s">
        <v>2756</v>
      </c>
      <c r="C1665" s="30" t="s">
        <v>2594</v>
      </c>
      <c r="D1665" s="30" t="s">
        <v>2619</v>
      </c>
      <c r="E1665" s="30" t="s">
        <v>2596</v>
      </c>
      <c r="F1665" s="30" t="s">
        <v>2757</v>
      </c>
      <c r="G1665" s="35">
        <v>1</v>
      </c>
      <c r="H1665" s="40" t="s">
        <v>3076</v>
      </c>
      <c r="I1665" s="28">
        <v>1</v>
      </c>
      <c r="J1665" s="29"/>
      <c r="K1665" s="29"/>
      <c r="L1665" s="29"/>
      <c r="M1665" s="29"/>
      <c r="N1665" s="29">
        <v>1</v>
      </c>
      <c r="O1665" s="38">
        <f t="shared" si="176"/>
        <v>0</v>
      </c>
      <c r="P1665" s="38">
        <f t="shared" si="177"/>
        <v>0</v>
      </c>
      <c r="Q1665" s="38">
        <f t="shared" si="178"/>
        <v>0</v>
      </c>
      <c r="R1665" s="38">
        <f t="shared" si="179"/>
        <v>0</v>
      </c>
      <c r="S1665" s="38">
        <f t="shared" si="180"/>
        <v>1</v>
      </c>
      <c r="T1665" s="28">
        <f t="shared" si="181"/>
        <v>0</v>
      </c>
    </row>
    <row r="1666" spans="1:20">
      <c r="A1666" s="28" t="str">
        <f t="shared" ref="A1666:A1729" si="182">B1666&amp;E1666</f>
        <v>L0488010</v>
      </c>
      <c r="B1666" s="30" t="s">
        <v>2758</v>
      </c>
      <c r="C1666" s="30" t="s">
        <v>2609</v>
      </c>
      <c r="D1666" s="30" t="s">
        <v>2619</v>
      </c>
      <c r="E1666" s="30"/>
      <c r="F1666" s="30" t="s">
        <v>2759</v>
      </c>
      <c r="G1666" s="35">
        <v>2</v>
      </c>
      <c r="H1666" s="40" t="s">
        <v>3076</v>
      </c>
      <c r="I1666" s="28">
        <v>1</v>
      </c>
      <c r="J1666" s="29"/>
      <c r="K1666" s="29"/>
      <c r="L1666" s="29"/>
      <c r="M1666" s="29"/>
      <c r="N1666" s="29">
        <v>1</v>
      </c>
      <c r="O1666" s="38">
        <f t="shared" si="176"/>
        <v>0</v>
      </c>
      <c r="P1666" s="38">
        <f t="shared" si="177"/>
        <v>0</v>
      </c>
      <c r="Q1666" s="38">
        <f t="shared" si="178"/>
        <v>0</v>
      </c>
      <c r="R1666" s="38">
        <f t="shared" si="179"/>
        <v>0</v>
      </c>
      <c r="S1666" s="38">
        <f t="shared" si="180"/>
        <v>2</v>
      </c>
      <c r="T1666" s="28">
        <f t="shared" si="181"/>
        <v>0</v>
      </c>
    </row>
    <row r="1667" spans="1:20">
      <c r="A1667" s="28" t="str">
        <f t="shared" si="182"/>
        <v>L0477239</v>
      </c>
      <c r="B1667" s="30" t="s">
        <v>2760</v>
      </c>
      <c r="C1667" s="30" t="s">
        <v>2594</v>
      </c>
      <c r="D1667" s="30" t="s">
        <v>2606</v>
      </c>
      <c r="E1667" s="30"/>
      <c r="F1667" s="30" t="s">
        <v>2761</v>
      </c>
      <c r="G1667" s="35">
        <v>1</v>
      </c>
      <c r="H1667" s="40" t="s">
        <v>3076</v>
      </c>
      <c r="I1667" s="28">
        <v>1</v>
      </c>
      <c r="J1667" s="29"/>
      <c r="K1667" s="29"/>
      <c r="L1667" s="29"/>
      <c r="M1667" s="29"/>
      <c r="N1667" s="29">
        <v>1</v>
      </c>
      <c r="O1667" s="38">
        <f t="shared" ref="O1667:O1730" si="183">J1667*G1667</f>
        <v>0</v>
      </c>
      <c r="P1667" s="38">
        <f t="shared" ref="P1667:P1730" si="184">K1667*G1667</f>
        <v>0</v>
      </c>
      <c r="Q1667" s="38">
        <f t="shared" ref="Q1667:Q1730" si="185">L1667*G1667</f>
        <v>0</v>
      </c>
      <c r="R1667" s="38">
        <f t="shared" ref="R1667:R1730" si="186">M1667*G1667</f>
        <v>0</v>
      </c>
      <c r="S1667" s="38">
        <f t="shared" ref="S1667:S1730" si="187">G1667*N1667</f>
        <v>1</v>
      </c>
      <c r="T1667" s="28">
        <f t="shared" ref="T1667:T1730" si="188">I1667-J1667-K1667-L1667-M1667-N1667</f>
        <v>0</v>
      </c>
    </row>
    <row r="1668" spans="1:20">
      <c r="A1668" s="28" t="str">
        <f t="shared" si="182"/>
        <v>L0486287</v>
      </c>
      <c r="B1668" s="30" t="s">
        <v>2762</v>
      </c>
      <c r="C1668" s="30" t="s">
        <v>2594</v>
      </c>
      <c r="D1668" s="30" t="s">
        <v>2606</v>
      </c>
      <c r="E1668" s="30"/>
      <c r="F1668" s="30" t="s">
        <v>2763</v>
      </c>
      <c r="G1668" s="35">
        <v>1</v>
      </c>
      <c r="H1668" s="40" t="s">
        <v>3076</v>
      </c>
      <c r="I1668" s="28">
        <v>1</v>
      </c>
      <c r="J1668" s="29"/>
      <c r="K1668" s="29"/>
      <c r="L1668" s="29"/>
      <c r="M1668" s="29"/>
      <c r="N1668" s="29">
        <v>1</v>
      </c>
      <c r="O1668" s="38">
        <f t="shared" si="183"/>
        <v>0</v>
      </c>
      <c r="P1668" s="38">
        <f t="shared" si="184"/>
        <v>0</v>
      </c>
      <c r="Q1668" s="38">
        <f t="shared" si="185"/>
        <v>0</v>
      </c>
      <c r="R1668" s="38">
        <f t="shared" si="186"/>
        <v>0</v>
      </c>
      <c r="S1668" s="38">
        <f t="shared" si="187"/>
        <v>1</v>
      </c>
      <c r="T1668" s="28">
        <f t="shared" si="188"/>
        <v>0</v>
      </c>
    </row>
    <row r="1669" spans="1:20">
      <c r="A1669" s="28" t="str">
        <f t="shared" si="182"/>
        <v>L0386769PVJ</v>
      </c>
      <c r="B1669" s="30" t="s">
        <v>2764</v>
      </c>
      <c r="C1669" s="30" t="s">
        <v>2594</v>
      </c>
      <c r="D1669" s="30" t="s">
        <v>2624</v>
      </c>
      <c r="E1669" s="30" t="s">
        <v>2596</v>
      </c>
      <c r="F1669" s="30" t="s">
        <v>2765</v>
      </c>
      <c r="G1669" s="35">
        <v>1</v>
      </c>
      <c r="H1669" s="40" t="s">
        <v>3076</v>
      </c>
      <c r="I1669" s="28">
        <v>1</v>
      </c>
      <c r="J1669" s="29"/>
      <c r="K1669" s="29"/>
      <c r="L1669" s="29"/>
      <c r="M1669" s="29"/>
      <c r="N1669" s="29">
        <v>1</v>
      </c>
      <c r="O1669" s="38">
        <f t="shared" si="183"/>
        <v>0</v>
      </c>
      <c r="P1669" s="38">
        <f t="shared" si="184"/>
        <v>0</v>
      </c>
      <c r="Q1669" s="38">
        <f t="shared" si="185"/>
        <v>0</v>
      </c>
      <c r="R1669" s="38">
        <f t="shared" si="186"/>
        <v>0</v>
      </c>
      <c r="S1669" s="38">
        <f t="shared" si="187"/>
        <v>1</v>
      </c>
      <c r="T1669" s="28">
        <f t="shared" si="188"/>
        <v>0</v>
      </c>
    </row>
    <row r="1670" spans="1:20">
      <c r="A1670" s="28" t="str">
        <f t="shared" si="182"/>
        <v>L0399816PVJ</v>
      </c>
      <c r="B1670" s="30" t="s">
        <v>2766</v>
      </c>
      <c r="C1670" s="30" t="s">
        <v>2594</v>
      </c>
      <c r="D1670" s="30" t="s">
        <v>2624</v>
      </c>
      <c r="E1670" s="30" t="s">
        <v>2596</v>
      </c>
      <c r="F1670" s="30" t="s">
        <v>2767</v>
      </c>
      <c r="G1670" s="35">
        <v>1</v>
      </c>
      <c r="H1670" s="40" t="s">
        <v>3076</v>
      </c>
      <c r="I1670" s="28">
        <v>1</v>
      </c>
      <c r="J1670" s="29"/>
      <c r="K1670" s="29"/>
      <c r="L1670" s="29"/>
      <c r="M1670" s="29"/>
      <c r="N1670" s="29">
        <v>1</v>
      </c>
      <c r="O1670" s="38">
        <f t="shared" si="183"/>
        <v>0</v>
      </c>
      <c r="P1670" s="38">
        <f t="shared" si="184"/>
        <v>0</v>
      </c>
      <c r="Q1670" s="38">
        <f t="shared" si="185"/>
        <v>0</v>
      </c>
      <c r="R1670" s="38">
        <f t="shared" si="186"/>
        <v>0</v>
      </c>
      <c r="S1670" s="38">
        <f t="shared" si="187"/>
        <v>1</v>
      </c>
      <c r="T1670" s="28">
        <f t="shared" si="188"/>
        <v>0</v>
      </c>
    </row>
    <row r="1671" spans="1:20">
      <c r="A1671" s="28" t="str">
        <f t="shared" si="182"/>
        <v>L0386771PVJ</v>
      </c>
      <c r="B1671" s="30" t="s">
        <v>2768</v>
      </c>
      <c r="C1671" s="30" t="s">
        <v>2594</v>
      </c>
      <c r="D1671" s="30" t="s">
        <v>2624</v>
      </c>
      <c r="E1671" s="30" t="s">
        <v>2596</v>
      </c>
      <c r="F1671" s="30" t="s">
        <v>2769</v>
      </c>
      <c r="G1671" s="35">
        <v>2</v>
      </c>
      <c r="H1671" s="40" t="s">
        <v>3076</v>
      </c>
      <c r="I1671" s="28">
        <v>1</v>
      </c>
      <c r="J1671" s="29"/>
      <c r="K1671" s="29"/>
      <c r="L1671" s="29"/>
      <c r="M1671" s="29"/>
      <c r="N1671" s="29">
        <v>1</v>
      </c>
      <c r="O1671" s="38">
        <f t="shared" si="183"/>
        <v>0</v>
      </c>
      <c r="P1671" s="38">
        <f t="shared" si="184"/>
        <v>0</v>
      </c>
      <c r="Q1671" s="38">
        <f t="shared" si="185"/>
        <v>0</v>
      </c>
      <c r="R1671" s="38">
        <f t="shared" si="186"/>
        <v>0</v>
      </c>
      <c r="S1671" s="38">
        <f t="shared" si="187"/>
        <v>2</v>
      </c>
      <c r="T1671" s="28">
        <f t="shared" si="188"/>
        <v>0</v>
      </c>
    </row>
    <row r="1672" spans="1:20">
      <c r="A1672" s="28" t="str">
        <f t="shared" si="182"/>
        <v>L0407219PVJ</v>
      </c>
      <c r="B1672" s="30" t="s">
        <v>2770</v>
      </c>
      <c r="C1672" s="30" t="s">
        <v>2594</v>
      </c>
      <c r="D1672" s="30" t="s">
        <v>2624</v>
      </c>
      <c r="E1672" s="30" t="s">
        <v>2596</v>
      </c>
      <c r="F1672" s="30" t="s">
        <v>2771</v>
      </c>
      <c r="G1672" s="35">
        <v>4</v>
      </c>
      <c r="H1672" s="40" t="s">
        <v>3076</v>
      </c>
      <c r="I1672" s="28">
        <v>1</v>
      </c>
      <c r="J1672" s="29"/>
      <c r="K1672" s="29"/>
      <c r="L1672" s="29"/>
      <c r="M1672" s="29"/>
      <c r="N1672" s="29">
        <v>1</v>
      </c>
      <c r="O1672" s="38">
        <f t="shared" si="183"/>
        <v>0</v>
      </c>
      <c r="P1672" s="38">
        <f t="shared" si="184"/>
        <v>0</v>
      </c>
      <c r="Q1672" s="38">
        <f t="shared" si="185"/>
        <v>0</v>
      </c>
      <c r="R1672" s="38">
        <f t="shared" si="186"/>
        <v>0</v>
      </c>
      <c r="S1672" s="38">
        <f t="shared" si="187"/>
        <v>4</v>
      </c>
      <c r="T1672" s="28">
        <f t="shared" si="188"/>
        <v>0</v>
      </c>
    </row>
    <row r="1673" spans="1:20">
      <c r="A1673" s="28" t="str">
        <f t="shared" si="182"/>
        <v>L0474319PVJ</v>
      </c>
      <c r="B1673" s="30" t="s">
        <v>2772</v>
      </c>
      <c r="C1673" s="30" t="s">
        <v>2594</v>
      </c>
      <c r="D1673" s="30" t="s">
        <v>2606</v>
      </c>
      <c r="E1673" s="30" t="s">
        <v>2596</v>
      </c>
      <c r="F1673" s="30" t="s">
        <v>2773</v>
      </c>
      <c r="G1673" s="35">
        <v>1</v>
      </c>
      <c r="H1673" s="40" t="s">
        <v>3076</v>
      </c>
      <c r="I1673" s="28">
        <v>1</v>
      </c>
      <c r="J1673" s="29"/>
      <c r="K1673" s="29"/>
      <c r="L1673" s="29"/>
      <c r="M1673" s="29"/>
      <c r="N1673" s="29">
        <v>1</v>
      </c>
      <c r="O1673" s="38">
        <f t="shared" si="183"/>
        <v>0</v>
      </c>
      <c r="P1673" s="38">
        <f t="shared" si="184"/>
        <v>0</v>
      </c>
      <c r="Q1673" s="38">
        <f t="shared" si="185"/>
        <v>0</v>
      </c>
      <c r="R1673" s="38">
        <f t="shared" si="186"/>
        <v>0</v>
      </c>
      <c r="S1673" s="38">
        <f t="shared" si="187"/>
        <v>1</v>
      </c>
      <c r="T1673" s="28">
        <f t="shared" si="188"/>
        <v>0</v>
      </c>
    </row>
    <row r="1674" spans="1:20">
      <c r="A1674" s="28" t="str">
        <f t="shared" si="182"/>
        <v>L0565152PVJ</v>
      </c>
      <c r="B1674" s="30" t="s">
        <v>2774</v>
      </c>
      <c r="C1674" s="30" t="s">
        <v>2609</v>
      </c>
      <c r="D1674" s="30" t="s">
        <v>2606</v>
      </c>
      <c r="E1674" s="30" t="s">
        <v>2596</v>
      </c>
      <c r="F1674" s="30" t="s">
        <v>2775</v>
      </c>
      <c r="G1674" s="34">
        <v>3</v>
      </c>
      <c r="H1674" s="40" t="s">
        <v>3076</v>
      </c>
      <c r="I1674" s="28">
        <v>1</v>
      </c>
      <c r="J1674" s="29"/>
      <c r="K1674" s="29"/>
      <c r="L1674" s="29"/>
      <c r="M1674" s="29"/>
      <c r="N1674" s="29">
        <v>1</v>
      </c>
      <c r="O1674" s="38">
        <f t="shared" si="183"/>
        <v>0</v>
      </c>
      <c r="P1674" s="38">
        <f t="shared" si="184"/>
        <v>0</v>
      </c>
      <c r="Q1674" s="38">
        <f t="shared" si="185"/>
        <v>0</v>
      </c>
      <c r="R1674" s="38">
        <f t="shared" si="186"/>
        <v>0</v>
      </c>
      <c r="S1674" s="38">
        <f t="shared" si="187"/>
        <v>3</v>
      </c>
      <c r="T1674" s="28">
        <f t="shared" si="188"/>
        <v>0</v>
      </c>
    </row>
    <row r="1675" spans="1:20">
      <c r="A1675" s="28" t="str">
        <f t="shared" si="182"/>
        <v>L0421491PVJ</v>
      </c>
      <c r="B1675" s="30" t="s">
        <v>2776</v>
      </c>
      <c r="C1675" s="30" t="s">
        <v>2609</v>
      </c>
      <c r="D1675" s="30" t="s">
        <v>2606</v>
      </c>
      <c r="E1675" s="30" t="s">
        <v>2596</v>
      </c>
      <c r="F1675" s="30" t="s">
        <v>2777</v>
      </c>
      <c r="G1675" s="34">
        <v>3</v>
      </c>
      <c r="H1675" s="40" t="s">
        <v>3076</v>
      </c>
      <c r="I1675" s="28">
        <v>1</v>
      </c>
      <c r="J1675" s="29"/>
      <c r="K1675" s="29"/>
      <c r="L1675" s="29"/>
      <c r="M1675" s="29"/>
      <c r="N1675" s="29">
        <v>1</v>
      </c>
      <c r="O1675" s="38">
        <f t="shared" si="183"/>
        <v>0</v>
      </c>
      <c r="P1675" s="38">
        <f t="shared" si="184"/>
        <v>0</v>
      </c>
      <c r="Q1675" s="38">
        <f t="shared" si="185"/>
        <v>0</v>
      </c>
      <c r="R1675" s="38">
        <f t="shared" si="186"/>
        <v>0</v>
      </c>
      <c r="S1675" s="38">
        <f t="shared" si="187"/>
        <v>3</v>
      </c>
      <c r="T1675" s="28">
        <f t="shared" si="188"/>
        <v>0</v>
      </c>
    </row>
    <row r="1676" spans="1:20">
      <c r="A1676" s="28" t="str">
        <f t="shared" si="182"/>
        <v>L0565154PVJ</v>
      </c>
      <c r="B1676" s="30" t="s">
        <v>2778</v>
      </c>
      <c r="C1676" s="30" t="s">
        <v>2609</v>
      </c>
      <c r="D1676" s="30" t="s">
        <v>2606</v>
      </c>
      <c r="E1676" s="30" t="s">
        <v>2596</v>
      </c>
      <c r="F1676" s="30" t="s">
        <v>2779</v>
      </c>
      <c r="G1676" s="34">
        <v>3</v>
      </c>
      <c r="H1676" s="40" t="s">
        <v>3076</v>
      </c>
      <c r="I1676" s="28">
        <v>1</v>
      </c>
      <c r="J1676" s="29"/>
      <c r="K1676" s="29"/>
      <c r="L1676" s="29"/>
      <c r="M1676" s="29"/>
      <c r="N1676" s="29">
        <v>1</v>
      </c>
      <c r="O1676" s="38">
        <f t="shared" si="183"/>
        <v>0</v>
      </c>
      <c r="P1676" s="38">
        <f t="shared" si="184"/>
        <v>0</v>
      </c>
      <c r="Q1676" s="38">
        <f t="shared" si="185"/>
        <v>0</v>
      </c>
      <c r="R1676" s="38">
        <f t="shared" si="186"/>
        <v>0</v>
      </c>
      <c r="S1676" s="38">
        <f t="shared" si="187"/>
        <v>3</v>
      </c>
      <c r="T1676" s="28">
        <f t="shared" si="188"/>
        <v>0</v>
      </c>
    </row>
    <row r="1677" spans="1:20">
      <c r="A1677" s="28" t="str">
        <f t="shared" si="182"/>
        <v>L0421492PVJ</v>
      </c>
      <c r="B1677" s="30" t="s">
        <v>2780</v>
      </c>
      <c r="C1677" s="30" t="s">
        <v>2609</v>
      </c>
      <c r="D1677" s="30" t="s">
        <v>2606</v>
      </c>
      <c r="E1677" s="30" t="s">
        <v>2596</v>
      </c>
      <c r="F1677" s="30" t="s">
        <v>2781</v>
      </c>
      <c r="G1677" s="34">
        <v>3</v>
      </c>
      <c r="H1677" s="40" t="s">
        <v>3076</v>
      </c>
      <c r="I1677" s="28">
        <v>1</v>
      </c>
      <c r="J1677" s="29"/>
      <c r="K1677" s="29"/>
      <c r="L1677" s="29"/>
      <c r="M1677" s="29"/>
      <c r="N1677" s="29">
        <v>1</v>
      </c>
      <c r="O1677" s="38">
        <f t="shared" si="183"/>
        <v>0</v>
      </c>
      <c r="P1677" s="38">
        <f t="shared" si="184"/>
        <v>0</v>
      </c>
      <c r="Q1677" s="38">
        <f t="shared" si="185"/>
        <v>0</v>
      </c>
      <c r="R1677" s="38">
        <f t="shared" si="186"/>
        <v>0</v>
      </c>
      <c r="S1677" s="38">
        <f t="shared" si="187"/>
        <v>3</v>
      </c>
      <c r="T1677" s="28">
        <f t="shared" si="188"/>
        <v>0</v>
      </c>
    </row>
    <row r="1678" spans="1:20">
      <c r="A1678" s="28" t="str">
        <f t="shared" si="182"/>
        <v>L0495594SB1</v>
      </c>
      <c r="B1678" s="30" t="s">
        <v>3050</v>
      </c>
      <c r="C1678" s="30" t="s">
        <v>2609</v>
      </c>
      <c r="D1678" s="908" t="s">
        <v>2595</v>
      </c>
      <c r="E1678" s="30" t="s">
        <v>3000</v>
      </c>
      <c r="F1678" s="30" t="s">
        <v>3051</v>
      </c>
      <c r="G1678" s="34">
        <v>2</v>
      </c>
      <c r="H1678" s="40" t="s">
        <v>3076</v>
      </c>
      <c r="I1678" s="28">
        <v>1</v>
      </c>
      <c r="J1678" s="29"/>
      <c r="K1678" s="29"/>
      <c r="L1678" s="29"/>
      <c r="M1678" s="29"/>
      <c r="N1678" s="29">
        <v>1</v>
      </c>
      <c r="O1678" s="38">
        <f t="shared" si="183"/>
        <v>0</v>
      </c>
      <c r="P1678" s="38">
        <f t="shared" si="184"/>
        <v>0</v>
      </c>
      <c r="Q1678" s="38">
        <f t="shared" si="185"/>
        <v>0</v>
      </c>
      <c r="R1678" s="38">
        <f t="shared" si="186"/>
        <v>0</v>
      </c>
      <c r="S1678" s="38">
        <f t="shared" si="187"/>
        <v>2</v>
      </c>
      <c r="T1678" s="28">
        <f t="shared" si="188"/>
        <v>0</v>
      </c>
    </row>
    <row r="1679" spans="1:20">
      <c r="A1679" s="28" t="str">
        <f t="shared" si="182"/>
        <v>L0450195SB1</v>
      </c>
      <c r="B1679" s="30" t="s">
        <v>3052</v>
      </c>
      <c r="C1679" s="30" t="s">
        <v>2609</v>
      </c>
      <c r="D1679" s="30" t="s">
        <v>2606</v>
      </c>
      <c r="E1679" s="30" t="s">
        <v>3000</v>
      </c>
      <c r="F1679" s="30" t="s">
        <v>3053</v>
      </c>
      <c r="G1679" s="34">
        <v>1</v>
      </c>
      <c r="H1679" s="40" t="s">
        <v>3076</v>
      </c>
      <c r="I1679" s="28">
        <v>1</v>
      </c>
      <c r="J1679" s="29"/>
      <c r="K1679" s="29"/>
      <c r="L1679" s="29"/>
      <c r="M1679" s="29"/>
      <c r="N1679" s="29">
        <v>1</v>
      </c>
      <c r="O1679" s="38">
        <f t="shared" si="183"/>
        <v>0</v>
      </c>
      <c r="P1679" s="38">
        <f t="shared" si="184"/>
        <v>0</v>
      </c>
      <c r="Q1679" s="38">
        <f t="shared" si="185"/>
        <v>0</v>
      </c>
      <c r="R1679" s="38">
        <f t="shared" si="186"/>
        <v>0</v>
      </c>
      <c r="S1679" s="38">
        <f t="shared" si="187"/>
        <v>1</v>
      </c>
      <c r="T1679" s="28">
        <f t="shared" si="188"/>
        <v>0</v>
      </c>
    </row>
    <row r="1680" spans="1:20">
      <c r="A1680" s="28" t="str">
        <f t="shared" si="182"/>
        <v>L0473505</v>
      </c>
      <c r="B1680" s="30" t="s">
        <v>2786</v>
      </c>
      <c r="C1680" s="30" t="s">
        <v>2594</v>
      </c>
      <c r="D1680" s="30" t="s">
        <v>2619</v>
      </c>
      <c r="E1680" s="30"/>
      <c r="F1680" s="30" t="s">
        <v>2787</v>
      </c>
      <c r="G1680" s="34">
        <v>1</v>
      </c>
      <c r="H1680" s="40" t="s">
        <v>3076</v>
      </c>
      <c r="I1680" s="28">
        <v>1</v>
      </c>
      <c r="J1680" s="29"/>
      <c r="K1680" s="29"/>
      <c r="L1680" s="29"/>
      <c r="M1680" s="29"/>
      <c r="N1680" s="29">
        <v>1</v>
      </c>
      <c r="O1680" s="38">
        <f t="shared" si="183"/>
        <v>0</v>
      </c>
      <c r="P1680" s="38">
        <f t="shared" si="184"/>
        <v>0</v>
      </c>
      <c r="Q1680" s="38">
        <f t="shared" si="185"/>
        <v>0</v>
      </c>
      <c r="R1680" s="38">
        <f t="shared" si="186"/>
        <v>0</v>
      </c>
      <c r="S1680" s="38">
        <f t="shared" si="187"/>
        <v>1</v>
      </c>
      <c r="T1680" s="28">
        <f t="shared" si="188"/>
        <v>0</v>
      </c>
    </row>
    <row r="1681" spans="1:20">
      <c r="A1681" s="28" t="str">
        <f t="shared" si="182"/>
        <v>L0509115</v>
      </c>
      <c r="B1681" s="30" t="s">
        <v>3066</v>
      </c>
      <c r="C1681" s="30" t="s">
        <v>2609</v>
      </c>
      <c r="D1681" s="30" t="s">
        <v>2595</v>
      </c>
      <c r="E1681" s="30"/>
      <c r="F1681" s="30" t="s">
        <v>3067</v>
      </c>
      <c r="G1681" s="34">
        <v>1</v>
      </c>
      <c r="H1681" s="40" t="s">
        <v>3076</v>
      </c>
      <c r="I1681" s="28">
        <v>1</v>
      </c>
      <c r="J1681" s="29"/>
      <c r="K1681" s="29"/>
      <c r="L1681" s="29"/>
      <c r="M1681" s="29"/>
      <c r="N1681" s="29">
        <v>1</v>
      </c>
      <c r="O1681" s="38">
        <f t="shared" si="183"/>
        <v>0</v>
      </c>
      <c r="P1681" s="38">
        <f t="shared" si="184"/>
        <v>0</v>
      </c>
      <c r="Q1681" s="38">
        <f t="shared" si="185"/>
        <v>0</v>
      </c>
      <c r="R1681" s="38">
        <f t="shared" si="186"/>
        <v>0</v>
      </c>
      <c r="S1681" s="38">
        <f t="shared" si="187"/>
        <v>1</v>
      </c>
      <c r="T1681" s="28">
        <f t="shared" si="188"/>
        <v>0</v>
      </c>
    </row>
    <row r="1682" spans="1:20">
      <c r="A1682" s="28" t="str">
        <f t="shared" si="182"/>
        <v>L0509116</v>
      </c>
      <c r="B1682" s="30" t="s">
        <v>3068</v>
      </c>
      <c r="C1682" s="30" t="s">
        <v>2609</v>
      </c>
      <c r="D1682" s="30" t="s">
        <v>2595</v>
      </c>
      <c r="E1682" s="30"/>
      <c r="F1682" s="30" t="s">
        <v>3069</v>
      </c>
      <c r="G1682" s="34">
        <v>1</v>
      </c>
      <c r="H1682" s="40" t="s">
        <v>3076</v>
      </c>
      <c r="I1682" s="28">
        <v>1</v>
      </c>
      <c r="J1682" s="29"/>
      <c r="K1682" s="29"/>
      <c r="L1682" s="29"/>
      <c r="M1682" s="29"/>
      <c r="N1682" s="29">
        <v>1</v>
      </c>
      <c r="O1682" s="38">
        <f t="shared" si="183"/>
        <v>0</v>
      </c>
      <c r="P1682" s="38">
        <f t="shared" si="184"/>
        <v>0</v>
      </c>
      <c r="Q1682" s="38">
        <f t="shared" si="185"/>
        <v>0</v>
      </c>
      <c r="R1682" s="38">
        <f t="shared" si="186"/>
        <v>0</v>
      </c>
      <c r="S1682" s="38">
        <f t="shared" si="187"/>
        <v>1</v>
      </c>
      <c r="T1682" s="28">
        <f t="shared" si="188"/>
        <v>0</v>
      </c>
    </row>
    <row r="1683" spans="1:20">
      <c r="A1683" s="28" t="str">
        <f t="shared" si="182"/>
        <v>L0473496</v>
      </c>
      <c r="B1683" s="30" t="s">
        <v>3070</v>
      </c>
      <c r="C1683" s="30" t="s">
        <v>2609</v>
      </c>
      <c r="D1683" s="30" t="s">
        <v>2619</v>
      </c>
      <c r="E1683" s="30"/>
      <c r="F1683" s="30" t="s">
        <v>3071</v>
      </c>
      <c r="G1683" s="34">
        <v>1</v>
      </c>
      <c r="H1683" s="40" t="s">
        <v>3076</v>
      </c>
      <c r="I1683" s="28">
        <v>1</v>
      </c>
      <c r="J1683" s="29"/>
      <c r="K1683" s="29"/>
      <c r="L1683" s="29"/>
      <c r="M1683" s="29"/>
      <c r="N1683" s="29">
        <v>1</v>
      </c>
      <c r="O1683" s="38">
        <f t="shared" si="183"/>
        <v>0</v>
      </c>
      <c r="P1683" s="38">
        <f t="shared" si="184"/>
        <v>0</v>
      </c>
      <c r="Q1683" s="38">
        <f t="shared" si="185"/>
        <v>0</v>
      </c>
      <c r="R1683" s="38">
        <f t="shared" si="186"/>
        <v>0</v>
      </c>
      <c r="S1683" s="38">
        <f t="shared" si="187"/>
        <v>1</v>
      </c>
      <c r="T1683" s="28">
        <f t="shared" si="188"/>
        <v>0</v>
      </c>
    </row>
    <row r="1684" spans="1:20">
      <c r="A1684" s="28" t="str">
        <f t="shared" si="182"/>
        <v>L0473495</v>
      </c>
      <c r="B1684" s="30" t="s">
        <v>3072</v>
      </c>
      <c r="C1684" s="30" t="s">
        <v>2609</v>
      </c>
      <c r="D1684" s="30" t="s">
        <v>2619</v>
      </c>
      <c r="E1684" s="30"/>
      <c r="F1684" s="30" t="s">
        <v>3073</v>
      </c>
      <c r="G1684" s="34">
        <v>1</v>
      </c>
      <c r="H1684" s="40" t="s">
        <v>3076</v>
      </c>
      <c r="I1684" s="28">
        <v>1</v>
      </c>
      <c r="J1684" s="29"/>
      <c r="K1684" s="29"/>
      <c r="L1684" s="29"/>
      <c r="M1684" s="29"/>
      <c r="N1684" s="29">
        <v>1</v>
      </c>
      <c r="O1684" s="38">
        <f t="shared" si="183"/>
        <v>0</v>
      </c>
      <c r="P1684" s="38">
        <f t="shared" si="184"/>
        <v>0</v>
      </c>
      <c r="Q1684" s="38">
        <f t="shared" si="185"/>
        <v>0</v>
      </c>
      <c r="R1684" s="38">
        <f t="shared" si="186"/>
        <v>0</v>
      </c>
      <c r="S1684" s="38">
        <f t="shared" si="187"/>
        <v>1</v>
      </c>
      <c r="T1684" s="28">
        <f t="shared" si="188"/>
        <v>0</v>
      </c>
    </row>
    <row r="1685" spans="1:20">
      <c r="A1685" s="28" t="str">
        <f t="shared" si="182"/>
        <v>L0473497</v>
      </c>
      <c r="B1685" s="30" t="s">
        <v>2942</v>
      </c>
      <c r="C1685" s="30" t="s">
        <v>2609</v>
      </c>
      <c r="D1685" s="30" t="s">
        <v>2595</v>
      </c>
      <c r="E1685" s="30"/>
      <c r="F1685" s="30" t="s">
        <v>2943</v>
      </c>
      <c r="G1685" s="34">
        <v>2</v>
      </c>
      <c r="H1685" s="40" t="s">
        <v>3076</v>
      </c>
      <c r="I1685" s="28">
        <v>1</v>
      </c>
      <c r="J1685" s="29"/>
      <c r="K1685" s="29"/>
      <c r="L1685" s="29"/>
      <c r="M1685" s="29"/>
      <c r="N1685" s="29">
        <v>1</v>
      </c>
      <c r="O1685" s="38">
        <f t="shared" si="183"/>
        <v>0</v>
      </c>
      <c r="P1685" s="38">
        <f t="shared" si="184"/>
        <v>0</v>
      </c>
      <c r="Q1685" s="38">
        <f t="shared" si="185"/>
        <v>0</v>
      </c>
      <c r="R1685" s="38">
        <f t="shared" si="186"/>
        <v>0</v>
      </c>
      <c r="S1685" s="38">
        <f t="shared" si="187"/>
        <v>2</v>
      </c>
      <c r="T1685" s="28">
        <f t="shared" si="188"/>
        <v>0</v>
      </c>
    </row>
    <row r="1686" spans="1:20">
      <c r="A1686" s="28" t="str">
        <f t="shared" si="182"/>
        <v>L0508614</v>
      </c>
      <c r="B1686" s="30" t="s">
        <v>2944</v>
      </c>
      <c r="C1686" s="30" t="s">
        <v>2639</v>
      </c>
      <c r="D1686" s="30" t="s">
        <v>2606</v>
      </c>
      <c r="E1686" s="30"/>
      <c r="F1686" s="30" t="s">
        <v>2945</v>
      </c>
      <c r="G1686" s="34">
        <v>1</v>
      </c>
      <c r="H1686" s="40" t="s">
        <v>3076</v>
      </c>
      <c r="I1686" s="28">
        <v>1</v>
      </c>
      <c r="J1686" s="29"/>
      <c r="K1686" s="29"/>
      <c r="L1686" s="29"/>
      <c r="M1686" s="29"/>
      <c r="N1686" s="29">
        <v>1</v>
      </c>
      <c r="O1686" s="38">
        <f t="shared" si="183"/>
        <v>0</v>
      </c>
      <c r="P1686" s="38">
        <f t="shared" si="184"/>
        <v>0</v>
      </c>
      <c r="Q1686" s="38">
        <f t="shared" si="185"/>
        <v>0</v>
      </c>
      <c r="R1686" s="38">
        <f t="shared" si="186"/>
        <v>0</v>
      </c>
      <c r="S1686" s="38">
        <f t="shared" si="187"/>
        <v>1</v>
      </c>
      <c r="T1686" s="28">
        <f t="shared" si="188"/>
        <v>0</v>
      </c>
    </row>
    <row r="1687" spans="1:20">
      <c r="A1687" s="28" t="str">
        <f t="shared" si="182"/>
        <v>L0474321</v>
      </c>
      <c r="B1687" s="30" t="s">
        <v>2946</v>
      </c>
      <c r="C1687" s="30" t="s">
        <v>2609</v>
      </c>
      <c r="D1687" s="30" t="s">
        <v>2595</v>
      </c>
      <c r="E1687" s="30"/>
      <c r="F1687" s="30" t="s">
        <v>2947</v>
      </c>
      <c r="G1687" s="34">
        <v>1</v>
      </c>
      <c r="H1687" s="40" t="s">
        <v>3076</v>
      </c>
      <c r="I1687" s="28">
        <v>1</v>
      </c>
      <c r="J1687" s="29"/>
      <c r="K1687" s="29"/>
      <c r="L1687" s="29"/>
      <c r="M1687" s="29"/>
      <c r="N1687" s="29">
        <v>1</v>
      </c>
      <c r="O1687" s="38">
        <f t="shared" si="183"/>
        <v>0</v>
      </c>
      <c r="P1687" s="38">
        <f t="shared" si="184"/>
        <v>0</v>
      </c>
      <c r="Q1687" s="38">
        <f t="shared" si="185"/>
        <v>0</v>
      </c>
      <c r="R1687" s="38">
        <f t="shared" si="186"/>
        <v>0</v>
      </c>
      <c r="S1687" s="38">
        <f t="shared" si="187"/>
        <v>1</v>
      </c>
      <c r="T1687" s="28">
        <f t="shared" si="188"/>
        <v>0</v>
      </c>
    </row>
    <row r="1688" spans="1:20">
      <c r="A1688" s="28" t="str">
        <f t="shared" si="182"/>
        <v>L0488685</v>
      </c>
      <c r="B1688" s="30" t="s">
        <v>2948</v>
      </c>
      <c r="C1688" s="30" t="s">
        <v>2609</v>
      </c>
      <c r="D1688" s="30" t="s">
        <v>2624</v>
      </c>
      <c r="E1688" s="30"/>
      <c r="F1688" s="30" t="s">
        <v>2949</v>
      </c>
      <c r="G1688" s="34">
        <v>1</v>
      </c>
      <c r="H1688" s="40" t="s">
        <v>3076</v>
      </c>
      <c r="I1688" s="28">
        <v>1</v>
      </c>
      <c r="J1688" s="29"/>
      <c r="K1688" s="29"/>
      <c r="L1688" s="29"/>
      <c r="M1688" s="29"/>
      <c r="N1688" s="29">
        <v>1</v>
      </c>
      <c r="O1688" s="38">
        <f t="shared" si="183"/>
        <v>0</v>
      </c>
      <c r="P1688" s="38">
        <f t="shared" si="184"/>
        <v>0</v>
      </c>
      <c r="Q1688" s="38">
        <f t="shared" si="185"/>
        <v>0</v>
      </c>
      <c r="R1688" s="38">
        <f t="shared" si="186"/>
        <v>0</v>
      </c>
      <c r="S1688" s="38">
        <f t="shared" si="187"/>
        <v>1</v>
      </c>
      <c r="T1688" s="28">
        <f t="shared" si="188"/>
        <v>0</v>
      </c>
    </row>
    <row r="1689" spans="1:20">
      <c r="A1689" s="28" t="str">
        <f t="shared" si="182"/>
        <v>L0489142</v>
      </c>
      <c r="B1689" s="31" t="s">
        <v>2950</v>
      </c>
      <c r="C1689" s="31" t="s">
        <v>2594</v>
      </c>
      <c r="D1689" s="31" t="s">
        <v>2595</v>
      </c>
      <c r="E1689" s="30"/>
      <c r="F1689" s="30" t="s">
        <v>2951</v>
      </c>
      <c r="G1689" s="34">
        <v>1</v>
      </c>
      <c r="H1689" s="40" t="s">
        <v>3076</v>
      </c>
      <c r="I1689" s="28">
        <v>1</v>
      </c>
      <c r="J1689" s="29"/>
      <c r="K1689" s="29"/>
      <c r="L1689" s="29"/>
      <c r="M1689" s="29"/>
      <c r="N1689" s="29">
        <v>1</v>
      </c>
      <c r="O1689" s="38">
        <f t="shared" si="183"/>
        <v>0</v>
      </c>
      <c r="P1689" s="38">
        <f t="shared" si="184"/>
        <v>0</v>
      </c>
      <c r="Q1689" s="38">
        <f t="shared" si="185"/>
        <v>0</v>
      </c>
      <c r="R1689" s="38">
        <f t="shared" si="186"/>
        <v>0</v>
      </c>
      <c r="S1689" s="38">
        <f t="shared" si="187"/>
        <v>1</v>
      </c>
      <c r="T1689" s="28">
        <f t="shared" si="188"/>
        <v>0</v>
      </c>
    </row>
    <row r="1690" spans="1:20">
      <c r="A1690" s="28" t="str">
        <f t="shared" si="182"/>
        <v>L0489145</v>
      </c>
      <c r="B1690" s="30" t="s">
        <v>2952</v>
      </c>
      <c r="C1690" s="30" t="s">
        <v>2609</v>
      </c>
      <c r="D1690" s="30">
        <v>2</v>
      </c>
      <c r="E1690" s="30"/>
      <c r="F1690" s="30" t="s">
        <v>2953</v>
      </c>
      <c r="G1690" s="34">
        <v>1</v>
      </c>
      <c r="H1690" s="40" t="s">
        <v>3076</v>
      </c>
      <c r="I1690" s="28">
        <v>1</v>
      </c>
      <c r="J1690" s="29"/>
      <c r="K1690" s="29"/>
      <c r="L1690" s="29"/>
      <c r="M1690" s="29"/>
      <c r="N1690" s="29">
        <v>1</v>
      </c>
      <c r="O1690" s="38">
        <f t="shared" si="183"/>
        <v>0</v>
      </c>
      <c r="P1690" s="38">
        <f t="shared" si="184"/>
        <v>0</v>
      </c>
      <c r="Q1690" s="38">
        <f t="shared" si="185"/>
        <v>0</v>
      </c>
      <c r="R1690" s="38">
        <f t="shared" si="186"/>
        <v>0</v>
      </c>
      <c r="S1690" s="38">
        <f t="shared" si="187"/>
        <v>1</v>
      </c>
      <c r="T1690" s="28">
        <f t="shared" si="188"/>
        <v>0</v>
      </c>
    </row>
    <row r="1691" spans="1:20">
      <c r="A1691" s="28" t="str">
        <f t="shared" si="182"/>
        <v>L0508613</v>
      </c>
      <c r="B1691" s="30" t="s">
        <v>2954</v>
      </c>
      <c r="C1691" s="30" t="s">
        <v>2639</v>
      </c>
      <c r="D1691" s="30" t="s">
        <v>2606</v>
      </c>
      <c r="E1691" s="30"/>
      <c r="F1691" s="30" t="s">
        <v>2955</v>
      </c>
      <c r="G1691" s="34">
        <v>1</v>
      </c>
      <c r="H1691" s="40" t="s">
        <v>3076</v>
      </c>
      <c r="I1691" s="28">
        <v>1</v>
      </c>
      <c r="J1691" s="29"/>
      <c r="K1691" s="29"/>
      <c r="L1691" s="29"/>
      <c r="M1691" s="29"/>
      <c r="N1691" s="29">
        <v>1</v>
      </c>
      <c r="O1691" s="38">
        <f t="shared" si="183"/>
        <v>0</v>
      </c>
      <c r="P1691" s="38">
        <f t="shared" si="184"/>
        <v>0</v>
      </c>
      <c r="Q1691" s="38">
        <f t="shared" si="185"/>
        <v>0</v>
      </c>
      <c r="R1691" s="38">
        <f t="shared" si="186"/>
        <v>0</v>
      </c>
      <c r="S1691" s="38">
        <f t="shared" si="187"/>
        <v>1</v>
      </c>
      <c r="T1691" s="28">
        <f t="shared" si="188"/>
        <v>0</v>
      </c>
    </row>
    <row r="1692" spans="1:20">
      <c r="A1692" s="28" t="str">
        <f t="shared" si="182"/>
        <v>L0474320</v>
      </c>
      <c r="B1692" s="30" t="s">
        <v>2956</v>
      </c>
      <c r="C1692" s="30" t="s">
        <v>2609</v>
      </c>
      <c r="D1692" s="30" t="s">
        <v>2595</v>
      </c>
      <c r="E1692" s="30"/>
      <c r="F1692" s="30" t="s">
        <v>2957</v>
      </c>
      <c r="G1692" s="34">
        <v>1</v>
      </c>
      <c r="H1692" s="40" t="s">
        <v>3076</v>
      </c>
      <c r="I1692" s="28">
        <v>1</v>
      </c>
      <c r="J1692" s="29"/>
      <c r="K1692" s="29"/>
      <c r="L1692" s="29"/>
      <c r="M1692" s="29"/>
      <c r="N1692" s="29">
        <v>1</v>
      </c>
      <c r="O1692" s="38">
        <f t="shared" si="183"/>
        <v>0</v>
      </c>
      <c r="P1692" s="38">
        <f t="shared" si="184"/>
        <v>0</v>
      </c>
      <c r="Q1692" s="38">
        <f t="shared" si="185"/>
        <v>0</v>
      </c>
      <c r="R1692" s="38">
        <f t="shared" si="186"/>
        <v>0</v>
      </c>
      <c r="S1692" s="38">
        <f t="shared" si="187"/>
        <v>1</v>
      </c>
      <c r="T1692" s="28">
        <f t="shared" si="188"/>
        <v>0</v>
      </c>
    </row>
    <row r="1693" spans="1:20">
      <c r="A1693" s="28" t="str">
        <f t="shared" si="182"/>
        <v>L0488684</v>
      </c>
      <c r="B1693" s="30" t="s">
        <v>2958</v>
      </c>
      <c r="C1693" s="30" t="s">
        <v>2609</v>
      </c>
      <c r="D1693" s="30" t="s">
        <v>2624</v>
      </c>
      <c r="E1693" s="30"/>
      <c r="F1693" s="30" t="s">
        <v>2959</v>
      </c>
      <c r="G1693" s="34">
        <v>1</v>
      </c>
      <c r="H1693" s="40" t="s">
        <v>3076</v>
      </c>
      <c r="I1693" s="28">
        <v>1</v>
      </c>
      <c r="J1693" s="29"/>
      <c r="K1693" s="29"/>
      <c r="L1693" s="29"/>
      <c r="M1693" s="29"/>
      <c r="N1693" s="29">
        <v>1</v>
      </c>
      <c r="O1693" s="38">
        <f t="shared" si="183"/>
        <v>0</v>
      </c>
      <c r="P1693" s="38">
        <f t="shared" si="184"/>
        <v>0</v>
      </c>
      <c r="Q1693" s="38">
        <f t="shared" si="185"/>
        <v>0</v>
      </c>
      <c r="R1693" s="38">
        <f t="shared" si="186"/>
        <v>0</v>
      </c>
      <c r="S1693" s="38">
        <f t="shared" si="187"/>
        <v>1</v>
      </c>
      <c r="T1693" s="28">
        <f t="shared" si="188"/>
        <v>0</v>
      </c>
    </row>
    <row r="1694" spans="1:20">
      <c r="A1694" s="28" t="str">
        <f t="shared" si="182"/>
        <v>L0489142</v>
      </c>
      <c r="B1694" s="30" t="s">
        <v>2950</v>
      </c>
      <c r="C1694" s="30" t="s">
        <v>2609</v>
      </c>
      <c r="D1694" s="30" t="s">
        <v>2595</v>
      </c>
      <c r="E1694" s="30"/>
      <c r="F1694" s="30" t="s">
        <v>2951</v>
      </c>
      <c r="G1694" s="34">
        <v>1</v>
      </c>
      <c r="H1694" s="40" t="s">
        <v>3076</v>
      </c>
      <c r="I1694" s="28">
        <v>1</v>
      </c>
      <c r="J1694" s="29"/>
      <c r="K1694" s="29"/>
      <c r="L1694" s="29"/>
      <c r="M1694" s="29"/>
      <c r="N1694" s="29">
        <v>1</v>
      </c>
      <c r="O1694" s="38">
        <f t="shared" si="183"/>
        <v>0</v>
      </c>
      <c r="P1694" s="38">
        <f t="shared" si="184"/>
        <v>0</v>
      </c>
      <c r="Q1694" s="38">
        <f t="shared" si="185"/>
        <v>0</v>
      </c>
      <c r="R1694" s="38">
        <f t="shared" si="186"/>
        <v>0</v>
      </c>
      <c r="S1694" s="38">
        <f t="shared" si="187"/>
        <v>1</v>
      </c>
      <c r="T1694" s="28">
        <f t="shared" si="188"/>
        <v>0</v>
      </c>
    </row>
    <row r="1695" spans="1:20">
      <c r="A1695" s="28" t="str">
        <f t="shared" si="182"/>
        <v>L0489145</v>
      </c>
      <c r="B1695" s="30" t="s">
        <v>2952</v>
      </c>
      <c r="C1695" s="30" t="s">
        <v>2594</v>
      </c>
      <c r="D1695" s="30" t="s">
        <v>2606</v>
      </c>
      <c r="E1695" s="30"/>
      <c r="F1695" s="30" t="s">
        <v>2953</v>
      </c>
      <c r="G1695" s="34">
        <v>1</v>
      </c>
      <c r="H1695" s="40" t="s">
        <v>3076</v>
      </c>
      <c r="I1695" s="28">
        <v>1</v>
      </c>
      <c r="J1695" s="29"/>
      <c r="K1695" s="29"/>
      <c r="L1695" s="29"/>
      <c r="M1695" s="29"/>
      <c r="N1695" s="29">
        <v>1</v>
      </c>
      <c r="O1695" s="38">
        <f t="shared" si="183"/>
        <v>0</v>
      </c>
      <c r="P1695" s="38">
        <f t="shared" si="184"/>
        <v>0</v>
      </c>
      <c r="Q1695" s="38">
        <f t="shared" si="185"/>
        <v>0</v>
      </c>
      <c r="R1695" s="38">
        <f t="shared" si="186"/>
        <v>0</v>
      </c>
      <c r="S1695" s="38">
        <f t="shared" si="187"/>
        <v>1</v>
      </c>
      <c r="T1695" s="28">
        <f t="shared" si="188"/>
        <v>0</v>
      </c>
    </row>
    <row r="1696" spans="1:20">
      <c r="A1696" s="28" t="str">
        <f t="shared" si="182"/>
        <v>L0278846 </v>
      </c>
      <c r="B1696" s="30" t="s">
        <v>2960</v>
      </c>
      <c r="C1696" s="30" t="s">
        <v>2609</v>
      </c>
      <c r="D1696" s="30" t="s">
        <v>2619</v>
      </c>
      <c r="E1696" s="30"/>
      <c r="F1696" s="30" t="s">
        <v>2961</v>
      </c>
      <c r="G1696" s="34">
        <v>2</v>
      </c>
      <c r="H1696" s="40" t="s">
        <v>3076</v>
      </c>
      <c r="I1696" s="28">
        <v>1</v>
      </c>
      <c r="J1696" s="29"/>
      <c r="K1696" s="29"/>
      <c r="L1696" s="29"/>
      <c r="M1696" s="29"/>
      <c r="N1696" s="29">
        <v>1</v>
      </c>
      <c r="O1696" s="38">
        <f t="shared" si="183"/>
        <v>0</v>
      </c>
      <c r="P1696" s="38">
        <f t="shared" si="184"/>
        <v>0</v>
      </c>
      <c r="Q1696" s="38">
        <f t="shared" si="185"/>
        <v>0</v>
      </c>
      <c r="R1696" s="38">
        <f t="shared" si="186"/>
        <v>0</v>
      </c>
      <c r="S1696" s="38">
        <f t="shared" si="187"/>
        <v>2</v>
      </c>
      <c r="T1696" s="28">
        <f t="shared" si="188"/>
        <v>0</v>
      </c>
    </row>
    <row r="1697" spans="1:20">
      <c r="A1697" s="28" t="str">
        <f t="shared" si="182"/>
        <v>L0499883</v>
      </c>
      <c r="B1697" s="30" t="s">
        <v>2962</v>
      </c>
      <c r="C1697" s="30" t="s">
        <v>2609</v>
      </c>
      <c r="D1697" s="30" t="s">
        <v>2595</v>
      </c>
      <c r="E1697" s="30"/>
      <c r="F1697" s="30" t="s">
        <v>2963</v>
      </c>
      <c r="G1697" s="34">
        <v>2</v>
      </c>
      <c r="H1697" s="40" t="s">
        <v>3076</v>
      </c>
      <c r="I1697" s="28">
        <v>1</v>
      </c>
      <c r="J1697" s="29"/>
      <c r="K1697" s="29"/>
      <c r="L1697" s="29"/>
      <c r="M1697" s="29"/>
      <c r="N1697" s="29">
        <v>1</v>
      </c>
      <c r="O1697" s="38">
        <f t="shared" si="183"/>
        <v>0</v>
      </c>
      <c r="P1697" s="38">
        <f t="shared" si="184"/>
        <v>0</v>
      </c>
      <c r="Q1697" s="38">
        <f t="shared" si="185"/>
        <v>0</v>
      </c>
      <c r="R1697" s="38">
        <f t="shared" si="186"/>
        <v>0</v>
      </c>
      <c r="S1697" s="38">
        <f t="shared" si="187"/>
        <v>2</v>
      </c>
      <c r="T1697" s="28">
        <f t="shared" si="188"/>
        <v>0</v>
      </c>
    </row>
    <row r="1698" spans="1:20">
      <c r="A1698" s="28" t="str">
        <f t="shared" si="182"/>
        <v>L0493376</v>
      </c>
      <c r="B1698" s="30" t="s">
        <v>2964</v>
      </c>
      <c r="C1698" s="30" t="s">
        <v>2609</v>
      </c>
      <c r="D1698" s="30" t="s">
        <v>2624</v>
      </c>
      <c r="E1698" s="30"/>
      <c r="F1698" s="30" t="s">
        <v>2965</v>
      </c>
      <c r="G1698" s="34">
        <v>2</v>
      </c>
      <c r="H1698" s="40" t="s">
        <v>3076</v>
      </c>
      <c r="I1698" s="28">
        <v>1</v>
      </c>
      <c r="J1698" s="29"/>
      <c r="K1698" s="29"/>
      <c r="L1698" s="29"/>
      <c r="M1698" s="29"/>
      <c r="N1698" s="29">
        <v>1</v>
      </c>
      <c r="O1698" s="38">
        <f t="shared" si="183"/>
        <v>0</v>
      </c>
      <c r="P1698" s="38">
        <f t="shared" si="184"/>
        <v>0</v>
      </c>
      <c r="Q1698" s="38">
        <f t="shared" si="185"/>
        <v>0</v>
      </c>
      <c r="R1698" s="38">
        <f t="shared" si="186"/>
        <v>0</v>
      </c>
      <c r="S1698" s="38">
        <f t="shared" si="187"/>
        <v>2</v>
      </c>
      <c r="T1698" s="28">
        <f t="shared" si="188"/>
        <v>0</v>
      </c>
    </row>
    <row r="1699" spans="1:20">
      <c r="A1699" s="28" t="str">
        <f t="shared" si="182"/>
        <v>L0493379</v>
      </c>
      <c r="B1699" s="30" t="s">
        <v>2966</v>
      </c>
      <c r="C1699" s="30" t="s">
        <v>2594</v>
      </c>
      <c r="D1699" s="30" t="s">
        <v>2606</v>
      </c>
      <c r="E1699" s="30"/>
      <c r="F1699" s="30" t="s">
        <v>2967</v>
      </c>
      <c r="G1699" s="34">
        <v>2</v>
      </c>
      <c r="H1699" s="40" t="s">
        <v>3076</v>
      </c>
      <c r="I1699" s="28">
        <v>1</v>
      </c>
      <c r="J1699" s="29"/>
      <c r="K1699" s="29"/>
      <c r="L1699" s="29"/>
      <c r="M1699" s="29"/>
      <c r="N1699" s="29">
        <v>1</v>
      </c>
      <c r="O1699" s="38">
        <f t="shared" si="183"/>
        <v>0</v>
      </c>
      <c r="P1699" s="38">
        <f t="shared" si="184"/>
        <v>0</v>
      </c>
      <c r="Q1699" s="38">
        <f t="shared" si="185"/>
        <v>0</v>
      </c>
      <c r="R1699" s="38">
        <f t="shared" si="186"/>
        <v>0</v>
      </c>
      <c r="S1699" s="38">
        <f t="shared" si="187"/>
        <v>2</v>
      </c>
      <c r="T1699" s="28">
        <f t="shared" si="188"/>
        <v>0</v>
      </c>
    </row>
    <row r="1700" spans="1:20">
      <c r="A1700" s="28" t="str">
        <f t="shared" si="182"/>
        <v>L0488997</v>
      </c>
      <c r="B1700" s="30" t="s">
        <v>2968</v>
      </c>
      <c r="C1700" s="30" t="s">
        <v>2609</v>
      </c>
      <c r="D1700" s="30" t="s">
        <v>2624</v>
      </c>
      <c r="E1700" s="30"/>
      <c r="F1700" s="30" t="s">
        <v>2969</v>
      </c>
      <c r="G1700" s="34">
        <v>2</v>
      </c>
      <c r="H1700" s="40" t="s">
        <v>3076</v>
      </c>
      <c r="I1700" s="28">
        <v>1</v>
      </c>
      <c r="J1700" s="29"/>
      <c r="K1700" s="29"/>
      <c r="L1700" s="29"/>
      <c r="M1700" s="29"/>
      <c r="N1700" s="29">
        <v>1</v>
      </c>
      <c r="O1700" s="38">
        <f t="shared" si="183"/>
        <v>0</v>
      </c>
      <c r="P1700" s="38">
        <f t="shared" si="184"/>
        <v>0</v>
      </c>
      <c r="Q1700" s="38">
        <f t="shared" si="185"/>
        <v>0</v>
      </c>
      <c r="R1700" s="38">
        <f t="shared" si="186"/>
        <v>0</v>
      </c>
      <c r="S1700" s="38">
        <f t="shared" si="187"/>
        <v>2</v>
      </c>
      <c r="T1700" s="28">
        <f t="shared" si="188"/>
        <v>0</v>
      </c>
    </row>
    <row r="1701" spans="1:20">
      <c r="A1701" s="28" t="str">
        <f t="shared" si="182"/>
        <v>L0488998</v>
      </c>
      <c r="B1701" s="30" t="s">
        <v>2970</v>
      </c>
      <c r="C1701" s="30" t="s">
        <v>2639</v>
      </c>
      <c r="D1701" s="30" t="s">
        <v>2595</v>
      </c>
      <c r="E1701" s="30"/>
      <c r="F1701" s="30" t="s">
        <v>2971</v>
      </c>
      <c r="G1701" s="34">
        <v>2</v>
      </c>
      <c r="H1701" s="40" t="s">
        <v>3076</v>
      </c>
      <c r="I1701" s="28">
        <v>1</v>
      </c>
      <c r="J1701" s="29"/>
      <c r="K1701" s="29"/>
      <c r="L1701" s="29"/>
      <c r="M1701" s="29"/>
      <c r="N1701" s="29">
        <v>1</v>
      </c>
      <c r="O1701" s="38">
        <f t="shared" si="183"/>
        <v>0</v>
      </c>
      <c r="P1701" s="38">
        <f t="shared" si="184"/>
        <v>0</v>
      </c>
      <c r="Q1701" s="38">
        <f t="shared" si="185"/>
        <v>0</v>
      </c>
      <c r="R1701" s="38">
        <f t="shared" si="186"/>
        <v>0</v>
      </c>
      <c r="S1701" s="38">
        <f t="shared" si="187"/>
        <v>2</v>
      </c>
      <c r="T1701" s="28">
        <f t="shared" si="188"/>
        <v>0</v>
      </c>
    </row>
    <row r="1702" spans="1:20">
      <c r="A1702" s="28" t="str">
        <f t="shared" si="182"/>
        <v>L0544650</v>
      </c>
      <c r="B1702" s="30" t="s">
        <v>2792</v>
      </c>
      <c r="C1702" s="30" t="s">
        <v>2609</v>
      </c>
      <c r="D1702" s="30" t="s">
        <v>2606</v>
      </c>
      <c r="E1702" s="30"/>
      <c r="F1702" s="30" t="s">
        <v>2793</v>
      </c>
      <c r="G1702" s="35">
        <v>2</v>
      </c>
      <c r="H1702" s="40" t="s">
        <v>3076</v>
      </c>
      <c r="I1702" s="28">
        <v>1</v>
      </c>
      <c r="J1702" s="29"/>
      <c r="K1702" s="29"/>
      <c r="L1702" s="29"/>
      <c r="M1702" s="29"/>
      <c r="N1702" s="29">
        <v>1</v>
      </c>
      <c r="O1702" s="38">
        <f t="shared" si="183"/>
        <v>0</v>
      </c>
      <c r="P1702" s="38">
        <f t="shared" si="184"/>
        <v>0</v>
      </c>
      <c r="Q1702" s="38">
        <f t="shared" si="185"/>
        <v>0</v>
      </c>
      <c r="R1702" s="38">
        <f t="shared" si="186"/>
        <v>0</v>
      </c>
      <c r="S1702" s="38">
        <f t="shared" si="187"/>
        <v>2</v>
      </c>
      <c r="T1702" s="28">
        <f t="shared" si="188"/>
        <v>0</v>
      </c>
    </row>
    <row r="1703" spans="1:20">
      <c r="A1703" s="28" t="str">
        <f t="shared" si="182"/>
        <v>L0399539</v>
      </c>
      <c r="B1703" s="30" t="s">
        <v>2794</v>
      </c>
      <c r="C1703" s="30" t="s">
        <v>2609</v>
      </c>
      <c r="D1703" s="30" t="s">
        <v>2795</v>
      </c>
      <c r="E1703" s="30"/>
      <c r="F1703" s="30" t="s">
        <v>2796</v>
      </c>
      <c r="G1703" s="35">
        <v>2</v>
      </c>
      <c r="H1703" s="40" t="s">
        <v>3076</v>
      </c>
      <c r="I1703" s="28">
        <v>1</v>
      </c>
      <c r="J1703" s="29"/>
      <c r="K1703" s="29"/>
      <c r="L1703" s="29"/>
      <c r="M1703" s="29"/>
      <c r="N1703" s="29">
        <v>1</v>
      </c>
      <c r="O1703" s="38">
        <f t="shared" si="183"/>
        <v>0</v>
      </c>
      <c r="P1703" s="38">
        <f t="shared" si="184"/>
        <v>0</v>
      </c>
      <c r="Q1703" s="38">
        <f t="shared" si="185"/>
        <v>0</v>
      </c>
      <c r="R1703" s="38">
        <f t="shared" si="186"/>
        <v>0</v>
      </c>
      <c r="S1703" s="38">
        <f t="shared" si="187"/>
        <v>2</v>
      </c>
      <c r="T1703" s="28">
        <f t="shared" si="188"/>
        <v>0</v>
      </c>
    </row>
    <row r="1704" spans="1:20">
      <c r="A1704" s="28" t="str">
        <f t="shared" si="182"/>
        <v>L0544882</v>
      </c>
      <c r="B1704" s="30" t="s">
        <v>2797</v>
      </c>
      <c r="C1704" s="30" t="s">
        <v>2609</v>
      </c>
      <c r="D1704" s="30" t="s">
        <v>2606</v>
      </c>
      <c r="E1704" s="30"/>
      <c r="F1704" s="30" t="s">
        <v>2798</v>
      </c>
      <c r="G1704" s="35">
        <v>2</v>
      </c>
      <c r="H1704" s="40" t="s">
        <v>3076</v>
      </c>
      <c r="I1704" s="28">
        <v>1</v>
      </c>
      <c r="J1704" s="29"/>
      <c r="K1704" s="29"/>
      <c r="L1704" s="29"/>
      <c r="M1704" s="29"/>
      <c r="N1704" s="29">
        <v>1</v>
      </c>
      <c r="O1704" s="38">
        <f t="shared" si="183"/>
        <v>0</v>
      </c>
      <c r="P1704" s="38">
        <f t="shared" si="184"/>
        <v>0</v>
      </c>
      <c r="Q1704" s="38">
        <f t="shared" si="185"/>
        <v>0</v>
      </c>
      <c r="R1704" s="38">
        <f t="shared" si="186"/>
        <v>0</v>
      </c>
      <c r="S1704" s="38">
        <f t="shared" si="187"/>
        <v>2</v>
      </c>
      <c r="T1704" s="28">
        <f t="shared" si="188"/>
        <v>0</v>
      </c>
    </row>
    <row r="1705" spans="1:20">
      <c r="A1705" s="28" t="str">
        <f t="shared" si="182"/>
        <v>L0575094</v>
      </c>
      <c r="B1705" s="32" t="s">
        <v>2799</v>
      </c>
      <c r="C1705" s="32" t="s">
        <v>2609</v>
      </c>
      <c r="D1705" s="32" t="s">
        <v>2606</v>
      </c>
      <c r="E1705" s="30"/>
      <c r="F1705" s="30" t="s">
        <v>2800</v>
      </c>
      <c r="G1705" s="35">
        <v>1</v>
      </c>
      <c r="H1705" s="40" t="s">
        <v>3076</v>
      </c>
      <c r="I1705" s="28">
        <v>1</v>
      </c>
      <c r="J1705" s="29"/>
      <c r="K1705" s="29"/>
      <c r="L1705" s="29"/>
      <c r="M1705" s="29"/>
      <c r="N1705" s="29">
        <v>1</v>
      </c>
      <c r="O1705" s="38">
        <f t="shared" si="183"/>
        <v>0</v>
      </c>
      <c r="P1705" s="38">
        <f t="shared" si="184"/>
        <v>0</v>
      </c>
      <c r="Q1705" s="38">
        <f t="shared" si="185"/>
        <v>0</v>
      </c>
      <c r="R1705" s="38">
        <f t="shared" si="186"/>
        <v>0</v>
      </c>
      <c r="S1705" s="38">
        <f t="shared" si="187"/>
        <v>1</v>
      </c>
      <c r="T1705" s="28">
        <f t="shared" si="188"/>
        <v>0</v>
      </c>
    </row>
    <row r="1706" spans="1:20">
      <c r="A1706" s="28" t="str">
        <f t="shared" si="182"/>
        <v>L0570815</v>
      </c>
      <c r="B1706" s="32" t="s">
        <v>2801</v>
      </c>
      <c r="C1706" s="32" t="s">
        <v>2609</v>
      </c>
      <c r="D1706" s="32" t="s">
        <v>2619</v>
      </c>
      <c r="E1706" s="30"/>
      <c r="F1706" s="30" t="s">
        <v>2802</v>
      </c>
      <c r="G1706" s="35">
        <v>2</v>
      </c>
      <c r="H1706" s="40" t="s">
        <v>3076</v>
      </c>
      <c r="I1706" s="28">
        <v>1</v>
      </c>
      <c r="J1706" s="29"/>
      <c r="K1706" s="29"/>
      <c r="L1706" s="29"/>
      <c r="M1706" s="29"/>
      <c r="N1706" s="29">
        <v>1</v>
      </c>
      <c r="O1706" s="38">
        <f t="shared" si="183"/>
        <v>0</v>
      </c>
      <c r="P1706" s="38">
        <f t="shared" si="184"/>
        <v>0</v>
      </c>
      <c r="Q1706" s="38">
        <f t="shared" si="185"/>
        <v>0</v>
      </c>
      <c r="R1706" s="38">
        <f t="shared" si="186"/>
        <v>0</v>
      </c>
      <c r="S1706" s="38">
        <f t="shared" si="187"/>
        <v>2</v>
      </c>
      <c r="T1706" s="28">
        <f t="shared" si="188"/>
        <v>0</v>
      </c>
    </row>
    <row r="1707" spans="1:20">
      <c r="A1707" s="28" t="str">
        <f t="shared" si="182"/>
        <v>L0010009</v>
      </c>
      <c r="B1707" s="30" t="s">
        <v>2803</v>
      </c>
      <c r="C1707" s="30" t="s">
        <v>2609</v>
      </c>
      <c r="D1707" s="30" t="s">
        <v>2595</v>
      </c>
      <c r="E1707" s="30"/>
      <c r="F1707" s="30"/>
      <c r="G1707" s="35">
        <v>4</v>
      </c>
      <c r="H1707" s="40" t="s">
        <v>3076</v>
      </c>
      <c r="I1707" s="28">
        <v>1</v>
      </c>
      <c r="J1707" s="29"/>
      <c r="K1707" s="29"/>
      <c r="L1707" s="29"/>
      <c r="M1707" s="29"/>
      <c r="N1707" s="29">
        <v>1</v>
      </c>
      <c r="O1707" s="38">
        <f t="shared" si="183"/>
        <v>0</v>
      </c>
      <c r="P1707" s="38">
        <f t="shared" si="184"/>
        <v>0</v>
      </c>
      <c r="Q1707" s="38">
        <f t="shared" si="185"/>
        <v>0</v>
      </c>
      <c r="R1707" s="38">
        <f t="shared" si="186"/>
        <v>0</v>
      </c>
      <c r="S1707" s="38">
        <f t="shared" si="187"/>
        <v>4</v>
      </c>
      <c r="T1707" s="28">
        <f t="shared" si="188"/>
        <v>0</v>
      </c>
    </row>
    <row r="1708" spans="1:20">
      <c r="A1708" s="28" t="str">
        <f t="shared" si="182"/>
        <v>L0333125</v>
      </c>
      <c r="B1708" s="30" t="s">
        <v>2804</v>
      </c>
      <c r="C1708" s="30" t="s">
        <v>2609</v>
      </c>
      <c r="D1708" s="30" t="s">
        <v>2595</v>
      </c>
      <c r="E1708" s="30"/>
      <c r="F1708" s="30"/>
      <c r="G1708" s="35">
        <v>8</v>
      </c>
      <c r="H1708" s="40" t="s">
        <v>3076</v>
      </c>
      <c r="I1708" s="28">
        <v>1</v>
      </c>
      <c r="J1708" s="29"/>
      <c r="K1708" s="29"/>
      <c r="L1708" s="29"/>
      <c r="M1708" s="29"/>
      <c r="N1708" s="29">
        <v>1</v>
      </c>
      <c r="O1708" s="38">
        <f t="shared" si="183"/>
        <v>0</v>
      </c>
      <c r="P1708" s="38">
        <f t="shared" si="184"/>
        <v>0</v>
      </c>
      <c r="Q1708" s="38">
        <f t="shared" si="185"/>
        <v>0</v>
      </c>
      <c r="R1708" s="38">
        <f t="shared" si="186"/>
        <v>0</v>
      </c>
      <c r="S1708" s="38">
        <f t="shared" si="187"/>
        <v>8</v>
      </c>
      <c r="T1708" s="28">
        <f t="shared" si="188"/>
        <v>0</v>
      </c>
    </row>
    <row r="1709" spans="1:20">
      <c r="A1709" s="28" t="str">
        <f t="shared" si="182"/>
        <v>L0144280</v>
      </c>
      <c r="B1709" s="30" t="s">
        <v>2805</v>
      </c>
      <c r="C1709" s="30" t="s">
        <v>2609</v>
      </c>
      <c r="D1709" s="30" t="s">
        <v>2595</v>
      </c>
      <c r="E1709" s="30"/>
      <c r="F1709" s="30"/>
      <c r="G1709" s="35">
        <v>2</v>
      </c>
      <c r="H1709" s="40" t="s">
        <v>3076</v>
      </c>
      <c r="I1709" s="28">
        <v>1</v>
      </c>
      <c r="J1709" s="29"/>
      <c r="K1709" s="29"/>
      <c r="L1709" s="29"/>
      <c r="M1709" s="29"/>
      <c r="N1709" s="29">
        <v>1</v>
      </c>
      <c r="O1709" s="38">
        <f t="shared" si="183"/>
        <v>0</v>
      </c>
      <c r="P1709" s="38">
        <f t="shared" si="184"/>
        <v>0</v>
      </c>
      <c r="Q1709" s="38">
        <f t="shared" si="185"/>
        <v>0</v>
      </c>
      <c r="R1709" s="38">
        <f t="shared" si="186"/>
        <v>0</v>
      </c>
      <c r="S1709" s="38">
        <f t="shared" si="187"/>
        <v>2</v>
      </c>
      <c r="T1709" s="28">
        <f t="shared" si="188"/>
        <v>0</v>
      </c>
    </row>
    <row r="1710" spans="1:20">
      <c r="A1710" s="28" t="str">
        <f t="shared" si="182"/>
        <v>L0055869</v>
      </c>
      <c r="B1710" s="30" t="s">
        <v>2806</v>
      </c>
      <c r="C1710" s="30" t="s">
        <v>2609</v>
      </c>
      <c r="D1710" s="30" t="s">
        <v>2606</v>
      </c>
      <c r="E1710" s="30"/>
      <c r="F1710" s="30"/>
      <c r="G1710" s="35">
        <v>9</v>
      </c>
      <c r="H1710" s="40" t="s">
        <v>3076</v>
      </c>
      <c r="I1710" s="28">
        <v>1</v>
      </c>
      <c r="J1710" s="29"/>
      <c r="K1710" s="29"/>
      <c r="L1710" s="29"/>
      <c r="M1710" s="29"/>
      <c r="N1710" s="29">
        <v>1</v>
      </c>
      <c r="O1710" s="38">
        <f t="shared" si="183"/>
        <v>0</v>
      </c>
      <c r="P1710" s="38">
        <f t="shared" si="184"/>
        <v>0</v>
      </c>
      <c r="Q1710" s="38">
        <f t="shared" si="185"/>
        <v>0</v>
      </c>
      <c r="R1710" s="38">
        <f t="shared" si="186"/>
        <v>0</v>
      </c>
      <c r="S1710" s="38">
        <f t="shared" si="187"/>
        <v>9</v>
      </c>
      <c r="T1710" s="28">
        <f t="shared" si="188"/>
        <v>0</v>
      </c>
    </row>
    <row r="1711" spans="1:20">
      <c r="A1711" s="28" t="str">
        <f t="shared" si="182"/>
        <v>L0141617</v>
      </c>
      <c r="B1711" s="30" t="s">
        <v>2807</v>
      </c>
      <c r="C1711" s="30" t="s">
        <v>2609</v>
      </c>
      <c r="D1711" s="30" t="s">
        <v>2606</v>
      </c>
      <c r="E1711" s="30"/>
      <c r="F1711" s="30"/>
      <c r="G1711" s="35">
        <v>4</v>
      </c>
      <c r="H1711" s="40" t="s">
        <v>3076</v>
      </c>
      <c r="I1711" s="28">
        <v>1</v>
      </c>
      <c r="J1711" s="29"/>
      <c r="K1711" s="29"/>
      <c r="L1711" s="29"/>
      <c r="M1711" s="29"/>
      <c r="N1711" s="29">
        <v>1</v>
      </c>
      <c r="O1711" s="38">
        <f t="shared" si="183"/>
        <v>0</v>
      </c>
      <c r="P1711" s="38">
        <f t="shared" si="184"/>
        <v>0</v>
      </c>
      <c r="Q1711" s="38">
        <f t="shared" si="185"/>
        <v>0</v>
      </c>
      <c r="R1711" s="38">
        <f t="shared" si="186"/>
        <v>0</v>
      </c>
      <c r="S1711" s="38">
        <f t="shared" si="187"/>
        <v>4</v>
      </c>
      <c r="T1711" s="28">
        <f t="shared" si="188"/>
        <v>0</v>
      </c>
    </row>
    <row r="1712" spans="1:20">
      <c r="A1712" s="28" t="str">
        <f t="shared" si="182"/>
        <v>L0141607</v>
      </c>
      <c r="B1712" s="30" t="s">
        <v>2808</v>
      </c>
      <c r="C1712" s="30" t="s">
        <v>2609</v>
      </c>
      <c r="D1712" s="30" t="s">
        <v>2606</v>
      </c>
      <c r="E1712" s="30"/>
      <c r="F1712" s="30"/>
      <c r="G1712" s="35">
        <v>4</v>
      </c>
      <c r="H1712" s="40" t="s">
        <v>3076</v>
      </c>
      <c r="I1712" s="28">
        <v>1</v>
      </c>
      <c r="J1712" s="29"/>
      <c r="K1712" s="29"/>
      <c r="L1712" s="29"/>
      <c r="M1712" s="29"/>
      <c r="N1712" s="29">
        <v>1</v>
      </c>
      <c r="O1712" s="38">
        <f t="shared" si="183"/>
        <v>0</v>
      </c>
      <c r="P1712" s="38">
        <f t="shared" si="184"/>
        <v>0</v>
      </c>
      <c r="Q1712" s="38">
        <f t="shared" si="185"/>
        <v>0</v>
      </c>
      <c r="R1712" s="38">
        <f t="shared" si="186"/>
        <v>0</v>
      </c>
      <c r="S1712" s="38">
        <f t="shared" si="187"/>
        <v>4</v>
      </c>
      <c r="T1712" s="28">
        <f t="shared" si="188"/>
        <v>0</v>
      </c>
    </row>
    <row r="1713" spans="1:20">
      <c r="A1713" s="28" t="str">
        <f t="shared" si="182"/>
        <v>L0200109</v>
      </c>
      <c r="B1713" s="31" t="s">
        <v>2809</v>
      </c>
      <c r="C1713" s="30" t="s">
        <v>2609</v>
      </c>
      <c r="D1713" s="30" t="s">
        <v>2606</v>
      </c>
      <c r="E1713" s="30"/>
      <c r="F1713" s="30"/>
      <c r="G1713" s="35">
        <v>110</v>
      </c>
      <c r="H1713" s="40" t="s">
        <v>3076</v>
      </c>
      <c r="I1713" s="28">
        <v>1</v>
      </c>
      <c r="J1713" s="29"/>
      <c r="K1713" s="29"/>
      <c r="L1713" s="29"/>
      <c r="M1713" s="29"/>
      <c r="N1713" s="29">
        <v>1</v>
      </c>
      <c r="O1713" s="38">
        <f t="shared" si="183"/>
        <v>0</v>
      </c>
      <c r="P1713" s="38">
        <f t="shared" si="184"/>
        <v>0</v>
      </c>
      <c r="Q1713" s="38">
        <f t="shared" si="185"/>
        <v>0</v>
      </c>
      <c r="R1713" s="38">
        <f t="shared" si="186"/>
        <v>0</v>
      </c>
      <c r="S1713" s="38">
        <f t="shared" si="187"/>
        <v>110</v>
      </c>
      <c r="T1713" s="28">
        <f t="shared" si="188"/>
        <v>0</v>
      </c>
    </row>
    <row r="1714" spans="1:20">
      <c r="A1714" s="28" t="str">
        <f t="shared" si="182"/>
        <v>L0448068</v>
      </c>
      <c r="B1714" s="30" t="s">
        <v>2810</v>
      </c>
      <c r="C1714" s="30" t="s">
        <v>2609</v>
      </c>
      <c r="D1714" s="30" t="s">
        <v>2606</v>
      </c>
      <c r="E1714" s="30"/>
      <c r="F1714" s="30"/>
      <c r="G1714" s="35">
        <v>10</v>
      </c>
      <c r="H1714" s="40" t="s">
        <v>3076</v>
      </c>
      <c r="I1714" s="28">
        <v>1</v>
      </c>
      <c r="J1714" s="29"/>
      <c r="K1714" s="29"/>
      <c r="L1714" s="29"/>
      <c r="M1714" s="29"/>
      <c r="N1714" s="29">
        <v>1</v>
      </c>
      <c r="O1714" s="38">
        <f t="shared" si="183"/>
        <v>0</v>
      </c>
      <c r="P1714" s="38">
        <f t="shared" si="184"/>
        <v>0</v>
      </c>
      <c r="Q1714" s="38">
        <f t="shared" si="185"/>
        <v>0</v>
      </c>
      <c r="R1714" s="38">
        <f t="shared" si="186"/>
        <v>0</v>
      </c>
      <c r="S1714" s="38">
        <f t="shared" si="187"/>
        <v>10</v>
      </c>
      <c r="T1714" s="28">
        <f t="shared" si="188"/>
        <v>0</v>
      </c>
    </row>
    <row r="1715" spans="1:20">
      <c r="A1715" s="28" t="str">
        <f t="shared" si="182"/>
        <v>L0386345</v>
      </c>
      <c r="B1715" s="30" t="s">
        <v>2811</v>
      </c>
      <c r="C1715" s="30" t="s">
        <v>2609</v>
      </c>
      <c r="D1715" s="30" t="s">
        <v>2606</v>
      </c>
      <c r="E1715" s="30"/>
      <c r="F1715" s="30"/>
      <c r="G1715" s="35">
        <v>10</v>
      </c>
      <c r="H1715" s="40" t="s">
        <v>3076</v>
      </c>
      <c r="I1715" s="28">
        <v>1</v>
      </c>
      <c r="J1715" s="29"/>
      <c r="K1715" s="29"/>
      <c r="L1715" s="29"/>
      <c r="M1715" s="29"/>
      <c r="N1715" s="29">
        <v>1</v>
      </c>
      <c r="O1715" s="38">
        <f t="shared" si="183"/>
        <v>0</v>
      </c>
      <c r="P1715" s="38">
        <f t="shared" si="184"/>
        <v>0</v>
      </c>
      <c r="Q1715" s="38">
        <f t="shared" si="185"/>
        <v>0</v>
      </c>
      <c r="R1715" s="38">
        <f t="shared" si="186"/>
        <v>0</v>
      </c>
      <c r="S1715" s="38">
        <f t="shared" si="187"/>
        <v>10</v>
      </c>
      <c r="T1715" s="28">
        <f t="shared" si="188"/>
        <v>0</v>
      </c>
    </row>
    <row r="1716" spans="1:20">
      <c r="A1716" s="28" t="str">
        <f t="shared" si="182"/>
        <v>L0016425</v>
      </c>
      <c r="B1716" s="30" t="s">
        <v>2812</v>
      </c>
      <c r="C1716" s="30" t="s">
        <v>2609</v>
      </c>
      <c r="D1716" s="30" t="s">
        <v>2595</v>
      </c>
      <c r="E1716" s="30"/>
      <c r="F1716" s="30"/>
      <c r="G1716" s="35">
        <v>8</v>
      </c>
      <c r="H1716" s="40" t="s">
        <v>3076</v>
      </c>
      <c r="I1716" s="28">
        <v>1</v>
      </c>
      <c r="J1716" s="29"/>
      <c r="K1716" s="29"/>
      <c r="L1716" s="29"/>
      <c r="M1716" s="29"/>
      <c r="N1716" s="29">
        <v>1</v>
      </c>
      <c r="O1716" s="38">
        <f t="shared" si="183"/>
        <v>0</v>
      </c>
      <c r="P1716" s="38">
        <f t="shared" si="184"/>
        <v>0</v>
      </c>
      <c r="Q1716" s="38">
        <f t="shared" si="185"/>
        <v>0</v>
      </c>
      <c r="R1716" s="38">
        <f t="shared" si="186"/>
        <v>0</v>
      </c>
      <c r="S1716" s="38">
        <f t="shared" si="187"/>
        <v>8</v>
      </c>
      <c r="T1716" s="28">
        <f t="shared" si="188"/>
        <v>0</v>
      </c>
    </row>
    <row r="1717" spans="1:20">
      <c r="A1717" s="28" t="str">
        <f t="shared" si="182"/>
        <v>L0494821</v>
      </c>
      <c r="B1717" s="32" t="s">
        <v>2972</v>
      </c>
      <c r="C1717" s="32" t="s">
        <v>2609</v>
      </c>
      <c r="D1717" s="32" t="s">
        <v>2595</v>
      </c>
      <c r="E1717" s="30"/>
      <c r="F1717" s="30" t="s">
        <v>2973</v>
      </c>
      <c r="G1717" s="35">
        <v>2</v>
      </c>
      <c r="H1717" s="40" t="s">
        <v>3076</v>
      </c>
      <c r="I1717" s="28">
        <v>1</v>
      </c>
      <c r="J1717" s="29"/>
      <c r="K1717" s="29"/>
      <c r="L1717" s="29"/>
      <c r="M1717" s="29"/>
      <c r="N1717" s="29">
        <v>1</v>
      </c>
      <c r="O1717" s="38">
        <f t="shared" si="183"/>
        <v>0</v>
      </c>
      <c r="P1717" s="38">
        <f t="shared" si="184"/>
        <v>0</v>
      </c>
      <c r="Q1717" s="38">
        <f t="shared" si="185"/>
        <v>0</v>
      </c>
      <c r="R1717" s="38">
        <f t="shared" si="186"/>
        <v>0</v>
      </c>
      <c r="S1717" s="38">
        <f t="shared" si="187"/>
        <v>2</v>
      </c>
      <c r="T1717" s="28">
        <f t="shared" si="188"/>
        <v>0</v>
      </c>
    </row>
    <row r="1718" spans="1:20">
      <c r="A1718" s="28" t="str">
        <f t="shared" si="182"/>
        <v>L0210699</v>
      </c>
      <c r="B1718" s="30" t="s">
        <v>2974</v>
      </c>
      <c r="C1718" s="30" t="s">
        <v>2609</v>
      </c>
      <c r="D1718" s="30" t="s">
        <v>2595</v>
      </c>
      <c r="E1718" s="30"/>
      <c r="F1718" s="30"/>
      <c r="G1718" s="35">
        <v>4</v>
      </c>
      <c r="H1718" s="40" t="s">
        <v>3076</v>
      </c>
      <c r="I1718" s="28">
        <v>1</v>
      </c>
      <c r="J1718" s="29"/>
      <c r="K1718" s="29"/>
      <c r="L1718" s="29"/>
      <c r="M1718" s="29"/>
      <c r="N1718" s="29">
        <v>1</v>
      </c>
      <c r="O1718" s="38">
        <f t="shared" si="183"/>
        <v>0</v>
      </c>
      <c r="P1718" s="38">
        <f t="shared" si="184"/>
        <v>0</v>
      </c>
      <c r="Q1718" s="38">
        <f t="shared" si="185"/>
        <v>0</v>
      </c>
      <c r="R1718" s="38">
        <f t="shared" si="186"/>
        <v>0</v>
      </c>
      <c r="S1718" s="38">
        <f t="shared" si="187"/>
        <v>4</v>
      </c>
      <c r="T1718" s="28">
        <f t="shared" si="188"/>
        <v>0</v>
      </c>
    </row>
    <row r="1719" spans="1:20">
      <c r="A1719" s="28" t="str">
        <f t="shared" si="182"/>
        <v>L0141446</v>
      </c>
      <c r="B1719" s="30" t="s">
        <v>2975</v>
      </c>
      <c r="C1719" s="30" t="s">
        <v>2609</v>
      </c>
      <c r="D1719" s="30" t="s">
        <v>2595</v>
      </c>
      <c r="E1719" s="30"/>
      <c r="F1719" s="30"/>
      <c r="G1719" s="35">
        <v>6</v>
      </c>
      <c r="H1719" s="40" t="s">
        <v>3076</v>
      </c>
      <c r="I1719" s="28">
        <v>1</v>
      </c>
      <c r="J1719" s="29"/>
      <c r="K1719" s="29"/>
      <c r="L1719" s="29"/>
      <c r="M1719" s="29"/>
      <c r="N1719" s="29">
        <v>1</v>
      </c>
      <c r="O1719" s="38">
        <f t="shared" si="183"/>
        <v>0</v>
      </c>
      <c r="P1719" s="38">
        <f t="shared" si="184"/>
        <v>0</v>
      </c>
      <c r="Q1719" s="38">
        <f t="shared" si="185"/>
        <v>0</v>
      </c>
      <c r="R1719" s="38">
        <f t="shared" si="186"/>
        <v>0</v>
      </c>
      <c r="S1719" s="38">
        <f t="shared" si="187"/>
        <v>6</v>
      </c>
      <c r="T1719" s="28">
        <f t="shared" si="188"/>
        <v>0</v>
      </c>
    </row>
    <row r="1720" spans="1:20">
      <c r="A1720" s="28" t="str">
        <f t="shared" si="182"/>
        <v>L0563396</v>
      </c>
      <c r="B1720" s="31" t="s">
        <v>2976</v>
      </c>
      <c r="C1720" s="31" t="s">
        <v>2609</v>
      </c>
      <c r="D1720" s="31" t="s">
        <v>2606</v>
      </c>
      <c r="E1720" s="30"/>
      <c r="F1720" s="31" t="s">
        <v>2977</v>
      </c>
      <c r="G1720" s="35">
        <v>2</v>
      </c>
      <c r="H1720" s="40" t="s">
        <v>3076</v>
      </c>
      <c r="I1720" s="28">
        <v>1</v>
      </c>
      <c r="J1720" s="29"/>
      <c r="K1720" s="29"/>
      <c r="L1720" s="29"/>
      <c r="M1720" s="29"/>
      <c r="N1720" s="29">
        <v>1</v>
      </c>
      <c r="O1720" s="38">
        <f t="shared" si="183"/>
        <v>0</v>
      </c>
      <c r="P1720" s="38">
        <f t="shared" si="184"/>
        <v>0</v>
      </c>
      <c r="Q1720" s="38">
        <f t="shared" si="185"/>
        <v>0</v>
      </c>
      <c r="R1720" s="38">
        <f t="shared" si="186"/>
        <v>0</v>
      </c>
      <c r="S1720" s="38">
        <f t="shared" si="187"/>
        <v>2</v>
      </c>
      <c r="T1720" s="28">
        <f t="shared" si="188"/>
        <v>0</v>
      </c>
    </row>
    <row r="1721" spans="1:20">
      <c r="A1721" s="28" t="str">
        <f t="shared" si="182"/>
        <v>L0494813</v>
      </c>
      <c r="B1721" s="32" t="s">
        <v>3092</v>
      </c>
      <c r="C1721" s="32" t="s">
        <v>2609</v>
      </c>
      <c r="D1721" s="32" t="s">
        <v>3093</v>
      </c>
      <c r="E1721" s="30"/>
      <c r="F1721" s="30" t="s">
        <v>3094</v>
      </c>
      <c r="G1721" s="35">
        <v>2</v>
      </c>
      <c r="H1721" s="40" t="s">
        <v>3076</v>
      </c>
      <c r="I1721" s="28">
        <v>1</v>
      </c>
      <c r="J1721" s="29"/>
      <c r="K1721" s="29"/>
      <c r="L1721" s="29"/>
      <c r="M1721" s="29"/>
      <c r="N1721" s="29">
        <v>1</v>
      </c>
      <c r="O1721" s="38">
        <f t="shared" si="183"/>
        <v>0</v>
      </c>
      <c r="P1721" s="38">
        <f t="shared" si="184"/>
        <v>0</v>
      </c>
      <c r="Q1721" s="38">
        <f t="shared" si="185"/>
        <v>0</v>
      </c>
      <c r="R1721" s="38">
        <f t="shared" si="186"/>
        <v>0</v>
      </c>
      <c r="S1721" s="38">
        <f t="shared" si="187"/>
        <v>2</v>
      </c>
      <c r="T1721" s="28">
        <f t="shared" si="188"/>
        <v>0</v>
      </c>
    </row>
    <row r="1722" spans="1:20">
      <c r="A1722" s="28" t="str">
        <f t="shared" si="182"/>
        <v>L0010009</v>
      </c>
      <c r="B1722" s="30" t="s">
        <v>2803</v>
      </c>
      <c r="C1722" s="30" t="s">
        <v>2609</v>
      </c>
      <c r="D1722" s="30" t="s">
        <v>2595</v>
      </c>
      <c r="E1722" s="30"/>
      <c r="F1722" s="30"/>
      <c r="G1722" s="35">
        <v>8</v>
      </c>
      <c r="H1722" s="40" t="s">
        <v>3076</v>
      </c>
      <c r="I1722" s="28">
        <v>1</v>
      </c>
      <c r="J1722" s="29"/>
      <c r="K1722" s="29"/>
      <c r="L1722" s="29"/>
      <c r="M1722" s="29"/>
      <c r="N1722" s="29">
        <v>1</v>
      </c>
      <c r="O1722" s="38">
        <f t="shared" si="183"/>
        <v>0</v>
      </c>
      <c r="P1722" s="38">
        <f t="shared" si="184"/>
        <v>0</v>
      </c>
      <c r="Q1722" s="38">
        <f t="shared" si="185"/>
        <v>0</v>
      </c>
      <c r="R1722" s="38">
        <f t="shared" si="186"/>
        <v>0</v>
      </c>
      <c r="S1722" s="38">
        <f t="shared" si="187"/>
        <v>8</v>
      </c>
      <c r="T1722" s="28">
        <f t="shared" si="188"/>
        <v>0</v>
      </c>
    </row>
    <row r="1723" spans="1:20">
      <c r="A1723" s="28" t="str">
        <f t="shared" si="182"/>
        <v>L0440998</v>
      </c>
      <c r="B1723" s="30" t="s">
        <v>3095</v>
      </c>
      <c r="C1723" s="30" t="s">
        <v>2609</v>
      </c>
      <c r="D1723" s="30" t="s">
        <v>2595</v>
      </c>
      <c r="E1723" s="30"/>
      <c r="F1723" s="30"/>
      <c r="G1723" s="35">
        <v>8</v>
      </c>
      <c r="H1723" s="40" t="s">
        <v>3076</v>
      </c>
      <c r="I1723" s="28">
        <v>1</v>
      </c>
      <c r="J1723" s="29"/>
      <c r="K1723" s="29"/>
      <c r="L1723" s="29"/>
      <c r="M1723" s="29"/>
      <c r="N1723" s="29">
        <v>1</v>
      </c>
      <c r="O1723" s="38">
        <f t="shared" si="183"/>
        <v>0</v>
      </c>
      <c r="P1723" s="38">
        <f t="shared" si="184"/>
        <v>0</v>
      </c>
      <c r="Q1723" s="38">
        <f t="shared" si="185"/>
        <v>0</v>
      </c>
      <c r="R1723" s="38">
        <f t="shared" si="186"/>
        <v>0</v>
      </c>
      <c r="S1723" s="38">
        <f t="shared" si="187"/>
        <v>8</v>
      </c>
      <c r="T1723" s="28">
        <f t="shared" si="188"/>
        <v>0</v>
      </c>
    </row>
    <row r="1724" spans="1:20">
      <c r="A1724" s="28" t="str">
        <f t="shared" si="182"/>
        <v>L0334501</v>
      </c>
      <c r="B1724" s="30" t="s">
        <v>3096</v>
      </c>
      <c r="C1724" s="30" t="s">
        <v>2609</v>
      </c>
      <c r="D1724" s="30" t="s">
        <v>2606</v>
      </c>
      <c r="E1724" s="30"/>
      <c r="F1724" s="30"/>
      <c r="G1724" s="35">
        <v>4</v>
      </c>
      <c r="H1724" s="40" t="s">
        <v>3076</v>
      </c>
      <c r="I1724" s="28">
        <v>1</v>
      </c>
      <c r="J1724" s="29"/>
      <c r="K1724" s="29"/>
      <c r="L1724" s="29"/>
      <c r="M1724" s="29"/>
      <c r="N1724" s="29">
        <v>1</v>
      </c>
      <c r="O1724" s="38">
        <f t="shared" si="183"/>
        <v>0</v>
      </c>
      <c r="P1724" s="38">
        <f t="shared" si="184"/>
        <v>0</v>
      </c>
      <c r="Q1724" s="38">
        <f t="shared" si="185"/>
        <v>0</v>
      </c>
      <c r="R1724" s="38">
        <f t="shared" si="186"/>
        <v>0</v>
      </c>
      <c r="S1724" s="38">
        <f t="shared" si="187"/>
        <v>4</v>
      </c>
      <c r="T1724" s="28">
        <f t="shared" si="188"/>
        <v>0</v>
      </c>
    </row>
    <row r="1725" spans="1:20">
      <c r="A1725" s="28" t="str">
        <f t="shared" si="182"/>
        <v>L0515483</v>
      </c>
      <c r="B1725" s="30" t="s">
        <v>3097</v>
      </c>
      <c r="C1725" s="30" t="s">
        <v>2609</v>
      </c>
      <c r="D1725" s="30" t="s">
        <v>2606</v>
      </c>
      <c r="E1725" s="30"/>
      <c r="F1725" s="30"/>
      <c r="G1725" s="35">
        <v>8</v>
      </c>
      <c r="H1725" s="40" t="s">
        <v>3076</v>
      </c>
      <c r="I1725" s="28">
        <v>1</v>
      </c>
      <c r="J1725" s="29"/>
      <c r="K1725" s="29"/>
      <c r="L1725" s="29"/>
      <c r="M1725" s="29"/>
      <c r="N1725" s="29">
        <v>1</v>
      </c>
      <c r="O1725" s="38">
        <f t="shared" si="183"/>
        <v>0</v>
      </c>
      <c r="P1725" s="38">
        <f t="shared" si="184"/>
        <v>0</v>
      </c>
      <c r="Q1725" s="38">
        <f t="shared" si="185"/>
        <v>0</v>
      </c>
      <c r="R1725" s="38">
        <f t="shared" si="186"/>
        <v>0</v>
      </c>
      <c r="S1725" s="38">
        <f t="shared" si="187"/>
        <v>8</v>
      </c>
      <c r="T1725" s="28">
        <f t="shared" si="188"/>
        <v>0</v>
      </c>
    </row>
    <row r="1726" spans="1:20">
      <c r="A1726" s="28" t="str">
        <f t="shared" si="182"/>
        <v>L0575053</v>
      </c>
      <c r="B1726" s="32" t="s">
        <v>2813</v>
      </c>
      <c r="C1726" s="32" t="s">
        <v>2609</v>
      </c>
      <c r="D1726" s="32" t="s">
        <v>2606</v>
      </c>
      <c r="E1726" s="30"/>
      <c r="F1726" s="30" t="s">
        <v>2814</v>
      </c>
      <c r="G1726" s="35">
        <v>2</v>
      </c>
      <c r="H1726" s="40" t="s">
        <v>3076</v>
      </c>
      <c r="I1726" s="28">
        <v>1</v>
      </c>
      <c r="J1726" s="29"/>
      <c r="K1726" s="29"/>
      <c r="L1726" s="29"/>
      <c r="M1726" s="29"/>
      <c r="N1726" s="29">
        <v>1</v>
      </c>
      <c r="O1726" s="38">
        <f t="shared" si="183"/>
        <v>0</v>
      </c>
      <c r="P1726" s="38">
        <f t="shared" si="184"/>
        <v>0</v>
      </c>
      <c r="Q1726" s="38">
        <f t="shared" si="185"/>
        <v>0</v>
      </c>
      <c r="R1726" s="38">
        <f t="shared" si="186"/>
        <v>0</v>
      </c>
      <c r="S1726" s="38">
        <f t="shared" si="187"/>
        <v>2</v>
      </c>
      <c r="T1726" s="28">
        <f t="shared" si="188"/>
        <v>0</v>
      </c>
    </row>
    <row r="1727" spans="1:20">
      <c r="A1727" s="28" t="str">
        <f t="shared" si="182"/>
        <v>L0014021</v>
      </c>
      <c r="B1727" s="30" t="s">
        <v>2815</v>
      </c>
      <c r="C1727" s="30" t="s">
        <v>2609</v>
      </c>
      <c r="D1727" s="30" t="s">
        <v>2595</v>
      </c>
      <c r="E1727" s="30"/>
      <c r="F1727" s="30"/>
      <c r="G1727" s="35">
        <v>4</v>
      </c>
      <c r="H1727" s="40" t="s">
        <v>3076</v>
      </c>
      <c r="I1727" s="28">
        <v>1</v>
      </c>
      <c r="J1727" s="29"/>
      <c r="K1727" s="29"/>
      <c r="L1727" s="29"/>
      <c r="M1727" s="29"/>
      <c r="N1727" s="29">
        <v>1</v>
      </c>
      <c r="O1727" s="38">
        <f t="shared" si="183"/>
        <v>0</v>
      </c>
      <c r="P1727" s="38">
        <f t="shared" si="184"/>
        <v>0</v>
      </c>
      <c r="Q1727" s="38">
        <f t="shared" si="185"/>
        <v>0</v>
      </c>
      <c r="R1727" s="38">
        <f t="shared" si="186"/>
        <v>0</v>
      </c>
      <c r="S1727" s="38">
        <f t="shared" si="187"/>
        <v>4</v>
      </c>
      <c r="T1727" s="28">
        <f t="shared" si="188"/>
        <v>0</v>
      </c>
    </row>
    <row r="1728" spans="1:20">
      <c r="A1728" s="28" t="str">
        <f t="shared" si="182"/>
        <v>L0575060</v>
      </c>
      <c r="B1728" s="32" t="s">
        <v>2978</v>
      </c>
      <c r="C1728" s="32" t="s">
        <v>2609</v>
      </c>
      <c r="D1728" s="32" t="s">
        <v>2606</v>
      </c>
      <c r="E1728" s="30"/>
      <c r="F1728" s="30" t="s">
        <v>2979</v>
      </c>
      <c r="G1728" s="39">
        <v>2</v>
      </c>
      <c r="H1728" s="40" t="s">
        <v>3076</v>
      </c>
      <c r="I1728" s="28">
        <v>1</v>
      </c>
      <c r="J1728" s="29"/>
      <c r="K1728" s="29"/>
      <c r="L1728" s="29"/>
      <c r="M1728" s="29"/>
      <c r="N1728" s="29">
        <v>1</v>
      </c>
      <c r="O1728" s="38">
        <f t="shared" si="183"/>
        <v>0</v>
      </c>
      <c r="P1728" s="38">
        <f t="shared" si="184"/>
        <v>0</v>
      </c>
      <c r="Q1728" s="38">
        <f t="shared" si="185"/>
        <v>0</v>
      </c>
      <c r="R1728" s="38">
        <f t="shared" si="186"/>
        <v>0</v>
      </c>
      <c r="S1728" s="38">
        <f t="shared" si="187"/>
        <v>2</v>
      </c>
      <c r="T1728" s="28">
        <f t="shared" si="188"/>
        <v>0</v>
      </c>
    </row>
    <row r="1729" spans="1:20">
      <c r="A1729" s="28" t="str">
        <f t="shared" si="182"/>
        <v>L0016425</v>
      </c>
      <c r="B1729" s="30" t="s">
        <v>2812</v>
      </c>
      <c r="C1729" s="30" t="s">
        <v>2609</v>
      </c>
      <c r="D1729" s="30" t="s">
        <v>2595</v>
      </c>
      <c r="E1729" s="30"/>
      <c r="F1729" s="30"/>
      <c r="G1729" s="39">
        <v>10</v>
      </c>
      <c r="H1729" s="40" t="s">
        <v>3076</v>
      </c>
      <c r="I1729" s="28">
        <v>1</v>
      </c>
      <c r="J1729" s="29"/>
      <c r="K1729" s="29"/>
      <c r="L1729" s="29"/>
      <c r="M1729" s="29"/>
      <c r="N1729" s="29">
        <v>1</v>
      </c>
      <c r="O1729" s="38">
        <f t="shared" si="183"/>
        <v>0</v>
      </c>
      <c r="P1729" s="38">
        <f t="shared" si="184"/>
        <v>0</v>
      </c>
      <c r="Q1729" s="38">
        <f t="shared" si="185"/>
        <v>0</v>
      </c>
      <c r="R1729" s="38">
        <f t="shared" si="186"/>
        <v>0</v>
      </c>
      <c r="S1729" s="38">
        <f t="shared" si="187"/>
        <v>10</v>
      </c>
      <c r="T1729" s="28">
        <f t="shared" si="188"/>
        <v>0</v>
      </c>
    </row>
    <row r="1730" spans="1:20">
      <c r="A1730" s="28" t="str">
        <f t="shared" ref="A1730:A1755" si="189">B1730&amp;E1730</f>
        <v>L0079883</v>
      </c>
      <c r="B1730" s="30" t="s">
        <v>2980</v>
      </c>
      <c r="C1730" s="30" t="s">
        <v>2609</v>
      </c>
      <c r="D1730" s="30" t="s">
        <v>2606</v>
      </c>
      <c r="E1730" s="30"/>
      <c r="F1730" s="30"/>
      <c r="G1730" s="39">
        <v>4</v>
      </c>
      <c r="H1730" s="40" t="s">
        <v>3076</v>
      </c>
      <c r="I1730" s="28">
        <v>1</v>
      </c>
      <c r="J1730" s="29"/>
      <c r="K1730" s="29"/>
      <c r="L1730" s="29"/>
      <c r="M1730" s="29"/>
      <c r="N1730" s="29">
        <v>1</v>
      </c>
      <c r="O1730" s="38">
        <f t="shared" si="183"/>
        <v>0</v>
      </c>
      <c r="P1730" s="38">
        <f t="shared" si="184"/>
        <v>0</v>
      </c>
      <c r="Q1730" s="38">
        <f t="shared" si="185"/>
        <v>0</v>
      </c>
      <c r="R1730" s="38">
        <f t="shared" si="186"/>
        <v>0</v>
      </c>
      <c r="S1730" s="38">
        <f t="shared" si="187"/>
        <v>4</v>
      </c>
      <c r="T1730" s="28">
        <f t="shared" si="188"/>
        <v>0</v>
      </c>
    </row>
    <row r="1731" spans="1:20">
      <c r="A1731" s="28" t="str">
        <f t="shared" si="189"/>
        <v>L0014021</v>
      </c>
      <c r="B1731" s="30" t="s">
        <v>2815</v>
      </c>
      <c r="C1731" s="30" t="s">
        <v>2609</v>
      </c>
      <c r="D1731" s="30" t="s">
        <v>2595</v>
      </c>
      <c r="E1731" s="30"/>
      <c r="F1731" s="30"/>
      <c r="G1731" s="39">
        <v>4</v>
      </c>
      <c r="H1731" s="40" t="s">
        <v>3076</v>
      </c>
      <c r="I1731" s="28">
        <v>1</v>
      </c>
      <c r="J1731" s="29"/>
      <c r="K1731" s="29"/>
      <c r="L1731" s="29"/>
      <c r="M1731" s="29"/>
      <c r="N1731" s="29">
        <v>1</v>
      </c>
      <c r="O1731" s="38">
        <f t="shared" ref="O1731:O1755" si="190">J1731*G1731</f>
        <v>0</v>
      </c>
      <c r="P1731" s="38">
        <f t="shared" ref="P1731:P1755" si="191">K1731*G1731</f>
        <v>0</v>
      </c>
      <c r="Q1731" s="38">
        <f t="shared" ref="Q1731:Q1755" si="192">L1731*G1731</f>
        <v>0</v>
      </c>
      <c r="R1731" s="38">
        <f t="shared" ref="R1731:R1755" si="193">M1731*G1731</f>
        <v>0</v>
      </c>
      <c r="S1731" s="38">
        <f t="shared" ref="S1731:S1755" si="194">G1731*N1731</f>
        <v>4</v>
      </c>
      <c r="T1731" s="28">
        <f t="shared" ref="T1731:T1755" si="195">I1731-J1731-K1731-L1731-M1731-N1731</f>
        <v>0</v>
      </c>
    </row>
    <row r="1732" spans="1:20">
      <c r="A1732" s="28" t="str">
        <f t="shared" si="189"/>
        <v>L0563393</v>
      </c>
      <c r="B1732" s="30" t="s">
        <v>2981</v>
      </c>
      <c r="C1732" s="30" t="s">
        <v>2609</v>
      </c>
      <c r="D1732" s="30" t="s">
        <v>2606</v>
      </c>
      <c r="E1732" s="30"/>
      <c r="F1732" s="31" t="s">
        <v>2982</v>
      </c>
      <c r="G1732" s="39">
        <v>4</v>
      </c>
      <c r="H1732" s="40" t="s">
        <v>3076</v>
      </c>
      <c r="I1732" s="28">
        <v>1</v>
      </c>
      <c r="J1732" s="29"/>
      <c r="K1732" s="29"/>
      <c r="L1732" s="29"/>
      <c r="M1732" s="29"/>
      <c r="N1732" s="29">
        <v>1</v>
      </c>
      <c r="O1732" s="38">
        <f t="shared" si="190"/>
        <v>0</v>
      </c>
      <c r="P1732" s="38">
        <f t="shared" si="191"/>
        <v>0</v>
      </c>
      <c r="Q1732" s="38">
        <f t="shared" si="192"/>
        <v>0</v>
      </c>
      <c r="R1732" s="38">
        <f t="shared" si="193"/>
        <v>0</v>
      </c>
      <c r="S1732" s="38">
        <f t="shared" si="194"/>
        <v>4</v>
      </c>
      <c r="T1732" s="28">
        <f t="shared" si="195"/>
        <v>0</v>
      </c>
    </row>
    <row r="1733" spans="1:20">
      <c r="A1733" s="28" t="str">
        <f t="shared" si="189"/>
        <v>L0563394</v>
      </c>
      <c r="B1733" s="30" t="s">
        <v>2983</v>
      </c>
      <c r="C1733" s="30" t="s">
        <v>2609</v>
      </c>
      <c r="D1733" s="30" t="s">
        <v>2606</v>
      </c>
      <c r="E1733" s="30"/>
      <c r="F1733" s="31" t="s">
        <v>2984</v>
      </c>
      <c r="G1733" s="39">
        <v>2</v>
      </c>
      <c r="H1733" s="40" t="s">
        <v>3076</v>
      </c>
      <c r="I1733" s="28">
        <v>1</v>
      </c>
      <c r="J1733" s="29"/>
      <c r="K1733" s="29"/>
      <c r="L1733" s="29"/>
      <c r="M1733" s="29"/>
      <c r="N1733" s="29">
        <v>1</v>
      </c>
      <c r="O1733" s="38">
        <f t="shared" si="190"/>
        <v>0</v>
      </c>
      <c r="P1733" s="38">
        <f t="shared" si="191"/>
        <v>0</v>
      </c>
      <c r="Q1733" s="38">
        <f t="shared" si="192"/>
        <v>0</v>
      </c>
      <c r="R1733" s="38">
        <f t="shared" si="193"/>
        <v>0</v>
      </c>
      <c r="S1733" s="38">
        <f t="shared" si="194"/>
        <v>2</v>
      </c>
      <c r="T1733" s="28">
        <f t="shared" si="195"/>
        <v>0</v>
      </c>
    </row>
    <row r="1734" spans="1:20">
      <c r="A1734" s="28" t="str">
        <f t="shared" si="189"/>
        <v>L0575056</v>
      </c>
      <c r="B1734" s="32" t="s">
        <v>3054</v>
      </c>
      <c r="C1734" s="32" t="s">
        <v>2609</v>
      </c>
      <c r="D1734" s="32" t="s">
        <v>2606</v>
      </c>
      <c r="E1734" s="30"/>
      <c r="F1734" s="30" t="s">
        <v>3055</v>
      </c>
      <c r="G1734" s="35">
        <v>2</v>
      </c>
      <c r="H1734" s="40" t="s">
        <v>3076</v>
      </c>
      <c r="I1734" s="28">
        <v>1</v>
      </c>
      <c r="J1734" s="29"/>
      <c r="K1734" s="29"/>
      <c r="L1734" s="29"/>
      <c r="M1734" s="29"/>
      <c r="N1734" s="29">
        <v>1</v>
      </c>
      <c r="O1734" s="38">
        <f t="shared" si="190"/>
        <v>0</v>
      </c>
      <c r="P1734" s="38">
        <f t="shared" si="191"/>
        <v>0</v>
      </c>
      <c r="Q1734" s="38">
        <f t="shared" si="192"/>
        <v>0</v>
      </c>
      <c r="R1734" s="38">
        <f t="shared" si="193"/>
        <v>0</v>
      </c>
      <c r="S1734" s="38">
        <f t="shared" si="194"/>
        <v>2</v>
      </c>
      <c r="T1734" s="28">
        <f t="shared" si="195"/>
        <v>0</v>
      </c>
    </row>
    <row r="1735" spans="1:20">
      <c r="A1735" s="28" t="str">
        <f t="shared" si="189"/>
        <v>L0318799</v>
      </c>
      <c r="B1735" s="30" t="s">
        <v>3056</v>
      </c>
      <c r="C1735" s="30" t="s">
        <v>2609</v>
      </c>
      <c r="D1735" s="30" t="s">
        <v>2606</v>
      </c>
      <c r="E1735" s="30"/>
      <c r="F1735" s="30"/>
      <c r="G1735" s="35">
        <v>8</v>
      </c>
      <c r="H1735" s="40" t="s">
        <v>3076</v>
      </c>
      <c r="I1735" s="28">
        <v>1</v>
      </c>
      <c r="J1735" s="29"/>
      <c r="K1735" s="29"/>
      <c r="L1735" s="29"/>
      <c r="M1735" s="29"/>
      <c r="N1735" s="29">
        <v>1</v>
      </c>
      <c r="O1735" s="38">
        <f t="shared" si="190"/>
        <v>0</v>
      </c>
      <c r="P1735" s="38">
        <f t="shared" si="191"/>
        <v>0</v>
      </c>
      <c r="Q1735" s="38">
        <f t="shared" si="192"/>
        <v>0</v>
      </c>
      <c r="R1735" s="38">
        <f t="shared" si="193"/>
        <v>0</v>
      </c>
      <c r="S1735" s="38">
        <f t="shared" si="194"/>
        <v>8</v>
      </c>
      <c r="T1735" s="28">
        <f t="shared" si="195"/>
        <v>0</v>
      </c>
    </row>
    <row r="1736" spans="1:20">
      <c r="A1736" s="28" t="str">
        <f t="shared" si="189"/>
        <v>L0182801</v>
      </c>
      <c r="B1736" s="30" t="s">
        <v>3057</v>
      </c>
      <c r="C1736" s="30" t="s">
        <v>2609</v>
      </c>
      <c r="D1736" s="30" t="s">
        <v>2606</v>
      </c>
      <c r="E1736" s="30"/>
      <c r="F1736" s="30"/>
      <c r="G1736" s="35">
        <v>20</v>
      </c>
      <c r="H1736" s="40" t="s">
        <v>3076</v>
      </c>
      <c r="I1736" s="28">
        <v>1</v>
      </c>
      <c r="J1736" s="29"/>
      <c r="K1736" s="29"/>
      <c r="L1736" s="29"/>
      <c r="M1736" s="29"/>
      <c r="N1736" s="29">
        <v>1</v>
      </c>
      <c r="O1736" s="38">
        <f t="shared" si="190"/>
        <v>0</v>
      </c>
      <c r="P1736" s="38">
        <f t="shared" si="191"/>
        <v>0</v>
      </c>
      <c r="Q1736" s="38">
        <f t="shared" si="192"/>
        <v>0</v>
      </c>
      <c r="R1736" s="38">
        <f t="shared" si="193"/>
        <v>0</v>
      </c>
      <c r="S1736" s="38">
        <f t="shared" si="194"/>
        <v>20</v>
      </c>
      <c r="T1736" s="28">
        <f t="shared" si="195"/>
        <v>0</v>
      </c>
    </row>
    <row r="1737" spans="1:20">
      <c r="A1737" s="28" t="str">
        <f t="shared" si="189"/>
        <v>L0341165</v>
      </c>
      <c r="B1737" s="30" t="s">
        <v>3058</v>
      </c>
      <c r="C1737" s="30" t="s">
        <v>2609</v>
      </c>
      <c r="D1737" s="30" t="s">
        <v>2606</v>
      </c>
      <c r="E1737" s="30"/>
      <c r="F1737" s="30"/>
      <c r="G1737" s="35">
        <v>8</v>
      </c>
      <c r="H1737" s="40" t="s">
        <v>3076</v>
      </c>
      <c r="I1737" s="28">
        <v>1</v>
      </c>
      <c r="J1737" s="29"/>
      <c r="K1737" s="29"/>
      <c r="L1737" s="29"/>
      <c r="M1737" s="29"/>
      <c r="N1737" s="29">
        <v>1</v>
      </c>
      <c r="O1737" s="38">
        <f t="shared" si="190"/>
        <v>0</v>
      </c>
      <c r="P1737" s="38">
        <f t="shared" si="191"/>
        <v>0</v>
      </c>
      <c r="Q1737" s="38">
        <f t="shared" si="192"/>
        <v>0</v>
      </c>
      <c r="R1737" s="38">
        <f t="shared" si="193"/>
        <v>0</v>
      </c>
      <c r="S1737" s="38">
        <f t="shared" si="194"/>
        <v>8</v>
      </c>
      <c r="T1737" s="28">
        <f t="shared" si="195"/>
        <v>0</v>
      </c>
    </row>
    <row r="1738" spans="1:20">
      <c r="A1738" s="28" t="str">
        <f t="shared" si="189"/>
        <v>L0575070</v>
      </c>
      <c r="B1738" s="32" t="s">
        <v>2985</v>
      </c>
      <c r="C1738" s="32" t="s">
        <v>2609</v>
      </c>
      <c r="D1738" s="32" t="s">
        <v>2606</v>
      </c>
      <c r="E1738" s="30"/>
      <c r="F1738" s="30" t="s">
        <v>2986</v>
      </c>
      <c r="G1738" s="35">
        <v>2</v>
      </c>
      <c r="H1738" s="40" t="s">
        <v>3076</v>
      </c>
      <c r="I1738" s="28">
        <v>1</v>
      </c>
      <c r="J1738" s="29"/>
      <c r="K1738" s="29"/>
      <c r="L1738" s="29"/>
      <c r="M1738" s="29"/>
      <c r="N1738" s="29">
        <v>1</v>
      </c>
      <c r="O1738" s="38">
        <f t="shared" si="190"/>
        <v>0</v>
      </c>
      <c r="P1738" s="38">
        <f t="shared" si="191"/>
        <v>0</v>
      </c>
      <c r="Q1738" s="38">
        <f t="shared" si="192"/>
        <v>0</v>
      </c>
      <c r="R1738" s="38">
        <f t="shared" si="193"/>
        <v>0</v>
      </c>
      <c r="S1738" s="38">
        <f t="shared" si="194"/>
        <v>2</v>
      </c>
      <c r="T1738" s="28">
        <f t="shared" si="195"/>
        <v>0</v>
      </c>
    </row>
    <row r="1739" spans="1:20">
      <c r="A1739" s="28" t="str">
        <f t="shared" si="189"/>
        <v>L0016425</v>
      </c>
      <c r="B1739" s="30" t="s">
        <v>2812</v>
      </c>
      <c r="C1739" s="30" t="s">
        <v>2609</v>
      </c>
      <c r="D1739" s="30" t="s">
        <v>2595</v>
      </c>
      <c r="E1739" s="30"/>
      <c r="F1739" s="30"/>
      <c r="G1739" s="35">
        <v>4</v>
      </c>
      <c r="H1739" s="40" t="s">
        <v>3076</v>
      </c>
      <c r="I1739" s="28">
        <v>1</v>
      </c>
      <c r="J1739" s="29"/>
      <c r="K1739" s="29"/>
      <c r="L1739" s="29"/>
      <c r="M1739" s="29"/>
      <c r="N1739" s="29">
        <v>1</v>
      </c>
      <c r="O1739" s="38">
        <f t="shared" si="190"/>
        <v>0</v>
      </c>
      <c r="P1739" s="38">
        <f t="shared" si="191"/>
        <v>0</v>
      </c>
      <c r="Q1739" s="38">
        <f t="shared" si="192"/>
        <v>0</v>
      </c>
      <c r="R1739" s="38">
        <f t="shared" si="193"/>
        <v>0</v>
      </c>
      <c r="S1739" s="38">
        <f t="shared" si="194"/>
        <v>4</v>
      </c>
      <c r="T1739" s="28">
        <f t="shared" si="195"/>
        <v>0</v>
      </c>
    </row>
    <row r="1740" spans="1:20">
      <c r="A1740" s="28" t="str">
        <f t="shared" si="189"/>
        <v>L0575080</v>
      </c>
      <c r="B1740" s="32" t="s">
        <v>2816</v>
      </c>
      <c r="C1740" s="32" t="s">
        <v>2594</v>
      </c>
      <c r="D1740" s="32" t="s">
        <v>2606</v>
      </c>
      <c r="E1740" s="30"/>
      <c r="F1740" s="30" t="s">
        <v>2817</v>
      </c>
      <c r="G1740" s="35">
        <v>1</v>
      </c>
      <c r="H1740" s="40" t="s">
        <v>3076</v>
      </c>
      <c r="I1740" s="28">
        <v>1</v>
      </c>
      <c r="J1740" s="29"/>
      <c r="K1740" s="29"/>
      <c r="L1740" s="29"/>
      <c r="M1740" s="29"/>
      <c r="N1740" s="29">
        <v>1</v>
      </c>
      <c r="O1740" s="38">
        <f t="shared" si="190"/>
        <v>0</v>
      </c>
      <c r="P1740" s="38">
        <f t="shared" si="191"/>
        <v>0</v>
      </c>
      <c r="Q1740" s="38">
        <f t="shared" si="192"/>
        <v>0</v>
      </c>
      <c r="R1740" s="38">
        <f t="shared" si="193"/>
        <v>0</v>
      </c>
      <c r="S1740" s="38">
        <f t="shared" si="194"/>
        <v>1</v>
      </c>
      <c r="T1740" s="28">
        <f t="shared" si="195"/>
        <v>0</v>
      </c>
    </row>
    <row r="1741" spans="1:20">
      <c r="A1741" s="28" t="str">
        <f t="shared" si="189"/>
        <v>L0129543</v>
      </c>
      <c r="B1741" s="30" t="s">
        <v>2818</v>
      </c>
      <c r="C1741" s="30" t="s">
        <v>2609</v>
      </c>
      <c r="D1741" s="30" t="s">
        <v>2606</v>
      </c>
      <c r="E1741" s="30"/>
      <c r="F1741" s="30"/>
      <c r="G1741" s="35">
        <v>8</v>
      </c>
      <c r="H1741" s="40" t="s">
        <v>3076</v>
      </c>
      <c r="I1741" s="28">
        <v>1</v>
      </c>
      <c r="J1741" s="29"/>
      <c r="K1741" s="29"/>
      <c r="L1741" s="29"/>
      <c r="M1741" s="29"/>
      <c r="N1741" s="29">
        <v>1</v>
      </c>
      <c r="O1741" s="38">
        <f t="shared" si="190"/>
        <v>0</v>
      </c>
      <c r="P1741" s="38">
        <f t="shared" si="191"/>
        <v>0</v>
      </c>
      <c r="Q1741" s="38">
        <f t="shared" si="192"/>
        <v>0</v>
      </c>
      <c r="R1741" s="38">
        <f t="shared" si="193"/>
        <v>0</v>
      </c>
      <c r="S1741" s="38">
        <f t="shared" si="194"/>
        <v>8</v>
      </c>
      <c r="T1741" s="28">
        <f t="shared" si="195"/>
        <v>0</v>
      </c>
    </row>
    <row r="1742" spans="1:20">
      <c r="A1742" s="28" t="str">
        <f t="shared" si="189"/>
        <v>L0329897</v>
      </c>
      <c r="B1742" s="30" t="s">
        <v>2819</v>
      </c>
      <c r="C1742" s="30" t="s">
        <v>2609</v>
      </c>
      <c r="D1742" s="30" t="s">
        <v>2606</v>
      </c>
      <c r="E1742" s="30"/>
      <c r="F1742" s="30"/>
      <c r="G1742" s="35">
        <v>8</v>
      </c>
      <c r="H1742" s="40" t="s">
        <v>3076</v>
      </c>
      <c r="I1742" s="28">
        <v>1</v>
      </c>
      <c r="J1742" s="29"/>
      <c r="K1742" s="29"/>
      <c r="L1742" s="29"/>
      <c r="M1742" s="29"/>
      <c r="N1742" s="29">
        <v>1</v>
      </c>
      <c r="O1742" s="38">
        <f t="shared" si="190"/>
        <v>0</v>
      </c>
      <c r="P1742" s="38">
        <f t="shared" si="191"/>
        <v>0</v>
      </c>
      <c r="Q1742" s="38">
        <f t="shared" si="192"/>
        <v>0</v>
      </c>
      <c r="R1742" s="38">
        <f t="shared" si="193"/>
        <v>0</v>
      </c>
      <c r="S1742" s="38">
        <f t="shared" si="194"/>
        <v>8</v>
      </c>
      <c r="T1742" s="28">
        <f t="shared" si="195"/>
        <v>0</v>
      </c>
    </row>
    <row r="1743" spans="1:20">
      <c r="A1743" s="28" t="str">
        <f t="shared" si="189"/>
        <v>L0016425</v>
      </c>
      <c r="B1743" s="30" t="s">
        <v>2812</v>
      </c>
      <c r="C1743" s="30" t="s">
        <v>2609</v>
      </c>
      <c r="D1743" s="30" t="s">
        <v>2595</v>
      </c>
      <c r="E1743" s="30"/>
      <c r="F1743" s="30"/>
      <c r="G1743" s="35">
        <v>2</v>
      </c>
      <c r="H1743" s="40" t="s">
        <v>3076</v>
      </c>
      <c r="I1743" s="28">
        <v>1</v>
      </c>
      <c r="J1743" s="29"/>
      <c r="K1743" s="29"/>
      <c r="L1743" s="29"/>
      <c r="M1743" s="29"/>
      <c r="N1743" s="29">
        <v>1</v>
      </c>
      <c r="O1743" s="38">
        <f t="shared" si="190"/>
        <v>0</v>
      </c>
      <c r="P1743" s="38">
        <f t="shared" si="191"/>
        <v>0</v>
      </c>
      <c r="Q1743" s="38">
        <f t="shared" si="192"/>
        <v>0</v>
      </c>
      <c r="R1743" s="38">
        <f t="shared" si="193"/>
        <v>0</v>
      </c>
      <c r="S1743" s="38">
        <f t="shared" si="194"/>
        <v>2</v>
      </c>
      <c r="T1743" s="28">
        <f t="shared" si="195"/>
        <v>0</v>
      </c>
    </row>
    <row r="1744" spans="1:20">
      <c r="A1744" s="28" t="str">
        <f t="shared" si="189"/>
        <v>L0316506</v>
      </c>
      <c r="B1744" s="30" t="s">
        <v>2820</v>
      </c>
      <c r="C1744" s="30" t="s">
        <v>2609</v>
      </c>
      <c r="D1744" s="30" t="s">
        <v>2595</v>
      </c>
      <c r="E1744" s="30"/>
      <c r="F1744" s="30"/>
      <c r="G1744" s="35">
        <v>4</v>
      </c>
      <c r="H1744" s="40" t="s">
        <v>3076</v>
      </c>
      <c r="I1744" s="28">
        <v>1</v>
      </c>
      <c r="J1744" s="29"/>
      <c r="K1744" s="29"/>
      <c r="L1744" s="29"/>
      <c r="M1744" s="29"/>
      <c r="N1744" s="29">
        <v>1</v>
      </c>
      <c r="O1744" s="38">
        <f t="shared" si="190"/>
        <v>0</v>
      </c>
      <c r="P1744" s="38">
        <f t="shared" si="191"/>
        <v>0</v>
      </c>
      <c r="Q1744" s="38">
        <f t="shared" si="192"/>
        <v>0</v>
      </c>
      <c r="R1744" s="38">
        <f t="shared" si="193"/>
        <v>0</v>
      </c>
      <c r="S1744" s="38">
        <f t="shared" si="194"/>
        <v>4</v>
      </c>
      <c r="T1744" s="28">
        <f t="shared" si="195"/>
        <v>0</v>
      </c>
    </row>
    <row r="1745" spans="1:20">
      <c r="A1745" s="28" t="str">
        <f t="shared" si="189"/>
        <v>L0508726</v>
      </c>
      <c r="B1745" s="31" t="s">
        <v>2821</v>
      </c>
      <c r="C1745" s="31" t="s">
        <v>2609</v>
      </c>
      <c r="D1745" s="31" t="s">
        <v>2606</v>
      </c>
      <c r="E1745" s="30"/>
      <c r="F1745" s="30"/>
      <c r="G1745" s="35">
        <v>6</v>
      </c>
      <c r="H1745" s="40" t="s">
        <v>3076</v>
      </c>
      <c r="I1745" s="28">
        <v>1</v>
      </c>
      <c r="J1745" s="29"/>
      <c r="K1745" s="29"/>
      <c r="L1745" s="29"/>
      <c r="M1745" s="29"/>
      <c r="N1745" s="29">
        <v>1</v>
      </c>
      <c r="O1745" s="38">
        <f t="shared" si="190"/>
        <v>0</v>
      </c>
      <c r="P1745" s="38">
        <f t="shared" si="191"/>
        <v>0</v>
      </c>
      <c r="Q1745" s="38">
        <f t="shared" si="192"/>
        <v>0</v>
      </c>
      <c r="R1745" s="38">
        <f t="shared" si="193"/>
        <v>0</v>
      </c>
      <c r="S1745" s="38">
        <f t="shared" si="194"/>
        <v>6</v>
      </c>
      <c r="T1745" s="28">
        <f t="shared" si="195"/>
        <v>0</v>
      </c>
    </row>
    <row r="1746" spans="1:20">
      <c r="A1746" s="28" t="str">
        <f t="shared" si="189"/>
        <v>L0010009</v>
      </c>
      <c r="B1746" s="30" t="s">
        <v>2803</v>
      </c>
      <c r="C1746" s="30" t="s">
        <v>2609</v>
      </c>
      <c r="D1746" s="30" t="s">
        <v>2595</v>
      </c>
      <c r="E1746" s="30"/>
      <c r="F1746" s="30"/>
      <c r="G1746" s="35">
        <v>2</v>
      </c>
      <c r="H1746" s="40" t="s">
        <v>3076</v>
      </c>
      <c r="I1746" s="28">
        <v>1</v>
      </c>
      <c r="J1746" s="29"/>
      <c r="K1746" s="29"/>
      <c r="L1746" s="29"/>
      <c r="M1746" s="29"/>
      <c r="N1746" s="29">
        <v>1</v>
      </c>
      <c r="O1746" s="38">
        <f t="shared" si="190"/>
        <v>0</v>
      </c>
      <c r="P1746" s="38">
        <f t="shared" si="191"/>
        <v>0</v>
      </c>
      <c r="Q1746" s="38">
        <f t="shared" si="192"/>
        <v>0</v>
      </c>
      <c r="R1746" s="38">
        <f t="shared" si="193"/>
        <v>0</v>
      </c>
      <c r="S1746" s="38">
        <f t="shared" si="194"/>
        <v>2</v>
      </c>
      <c r="T1746" s="28">
        <f t="shared" si="195"/>
        <v>0</v>
      </c>
    </row>
    <row r="1747" spans="1:20">
      <c r="A1747" s="28" t="str">
        <f t="shared" si="189"/>
        <v>L0335255</v>
      </c>
      <c r="B1747" s="30" t="s">
        <v>2822</v>
      </c>
      <c r="C1747" s="30" t="s">
        <v>2609</v>
      </c>
      <c r="D1747" s="30" t="s">
        <v>2606</v>
      </c>
      <c r="E1747" s="30"/>
      <c r="F1747" s="30"/>
      <c r="G1747" s="35">
        <v>4</v>
      </c>
      <c r="H1747" s="40" t="s">
        <v>3076</v>
      </c>
      <c r="I1747" s="28">
        <v>1</v>
      </c>
      <c r="J1747" s="29"/>
      <c r="K1747" s="29"/>
      <c r="L1747" s="29"/>
      <c r="M1747" s="29"/>
      <c r="N1747" s="29">
        <v>1</v>
      </c>
      <c r="O1747" s="38">
        <f t="shared" si="190"/>
        <v>0</v>
      </c>
      <c r="P1747" s="38">
        <f t="shared" si="191"/>
        <v>0</v>
      </c>
      <c r="Q1747" s="38">
        <f t="shared" si="192"/>
        <v>0</v>
      </c>
      <c r="R1747" s="38">
        <f t="shared" si="193"/>
        <v>0</v>
      </c>
      <c r="S1747" s="38">
        <f t="shared" si="194"/>
        <v>4</v>
      </c>
      <c r="T1747" s="28">
        <f t="shared" si="195"/>
        <v>0</v>
      </c>
    </row>
    <row r="1748" spans="1:20">
      <c r="A1748" s="28" t="str">
        <f t="shared" si="189"/>
        <v>L0200109</v>
      </c>
      <c r="B1748" s="31" t="s">
        <v>2809</v>
      </c>
      <c r="C1748" s="30" t="s">
        <v>2609</v>
      </c>
      <c r="D1748" s="30" t="s">
        <v>2606</v>
      </c>
      <c r="E1748" s="30"/>
      <c r="F1748" s="30"/>
      <c r="G1748" s="35">
        <v>160</v>
      </c>
      <c r="H1748" s="40" t="s">
        <v>3076</v>
      </c>
      <c r="I1748" s="28">
        <v>1</v>
      </c>
      <c r="J1748" s="29"/>
      <c r="K1748" s="29"/>
      <c r="L1748" s="29"/>
      <c r="M1748" s="29"/>
      <c r="N1748" s="29">
        <v>1</v>
      </c>
      <c r="O1748" s="38">
        <f t="shared" si="190"/>
        <v>0</v>
      </c>
      <c r="P1748" s="38">
        <f t="shared" si="191"/>
        <v>0</v>
      </c>
      <c r="Q1748" s="38">
        <f t="shared" si="192"/>
        <v>0</v>
      </c>
      <c r="R1748" s="38">
        <f t="shared" si="193"/>
        <v>0</v>
      </c>
      <c r="S1748" s="38">
        <f t="shared" si="194"/>
        <v>160</v>
      </c>
      <c r="T1748" s="28">
        <f t="shared" si="195"/>
        <v>0</v>
      </c>
    </row>
    <row r="1749" spans="1:20">
      <c r="A1749" s="28" t="str">
        <f t="shared" si="189"/>
        <v>L0494817</v>
      </c>
      <c r="B1749" s="32" t="s">
        <v>2987</v>
      </c>
      <c r="C1749" s="32" t="s">
        <v>2609</v>
      </c>
      <c r="D1749" s="32" t="s">
        <v>2624</v>
      </c>
      <c r="E1749" s="30"/>
      <c r="F1749" s="30" t="s">
        <v>2988</v>
      </c>
      <c r="G1749" s="35">
        <v>1</v>
      </c>
      <c r="H1749" s="40" t="s">
        <v>3076</v>
      </c>
      <c r="I1749" s="28">
        <v>1</v>
      </c>
      <c r="J1749" s="29"/>
      <c r="K1749" s="29"/>
      <c r="L1749" s="29"/>
      <c r="M1749" s="29"/>
      <c r="N1749" s="29">
        <v>1</v>
      </c>
      <c r="O1749" s="38">
        <f t="shared" si="190"/>
        <v>0</v>
      </c>
      <c r="P1749" s="38">
        <f t="shared" si="191"/>
        <v>0</v>
      </c>
      <c r="Q1749" s="38">
        <f t="shared" si="192"/>
        <v>0</v>
      </c>
      <c r="R1749" s="38">
        <f t="shared" si="193"/>
        <v>0</v>
      </c>
      <c r="S1749" s="38">
        <f t="shared" si="194"/>
        <v>1</v>
      </c>
      <c r="T1749" s="28">
        <f t="shared" si="195"/>
        <v>0</v>
      </c>
    </row>
    <row r="1750" spans="1:20">
      <c r="A1750" s="28" t="str">
        <f t="shared" si="189"/>
        <v>L0386345</v>
      </c>
      <c r="B1750" s="30" t="s">
        <v>2811</v>
      </c>
      <c r="C1750" s="30" t="s">
        <v>2609</v>
      </c>
      <c r="D1750" s="30" t="s">
        <v>2606</v>
      </c>
      <c r="E1750" s="30"/>
      <c r="F1750" s="30"/>
      <c r="G1750" s="35">
        <v>4</v>
      </c>
      <c r="H1750" s="40" t="s">
        <v>3076</v>
      </c>
      <c r="I1750" s="28">
        <v>1</v>
      </c>
      <c r="J1750" s="29"/>
      <c r="K1750" s="29"/>
      <c r="L1750" s="29"/>
      <c r="M1750" s="29"/>
      <c r="N1750" s="29">
        <v>1</v>
      </c>
      <c r="O1750" s="38">
        <f t="shared" si="190"/>
        <v>0</v>
      </c>
      <c r="P1750" s="38">
        <f t="shared" si="191"/>
        <v>0</v>
      </c>
      <c r="Q1750" s="38">
        <f t="shared" si="192"/>
        <v>0</v>
      </c>
      <c r="R1750" s="38">
        <f t="shared" si="193"/>
        <v>0</v>
      </c>
      <c r="S1750" s="38">
        <f t="shared" si="194"/>
        <v>4</v>
      </c>
      <c r="T1750" s="28">
        <f t="shared" si="195"/>
        <v>0</v>
      </c>
    </row>
    <row r="1751" spans="1:20">
      <c r="A1751" s="28" t="str">
        <f t="shared" si="189"/>
        <v>L0179636</v>
      </c>
      <c r="B1751" s="30" t="s">
        <v>2989</v>
      </c>
      <c r="C1751" s="30" t="s">
        <v>2609</v>
      </c>
      <c r="D1751" s="30" t="s">
        <v>2595</v>
      </c>
      <c r="E1751" s="30"/>
      <c r="F1751" s="30"/>
      <c r="G1751" s="35">
        <v>4</v>
      </c>
      <c r="H1751" s="40" t="s">
        <v>3076</v>
      </c>
      <c r="I1751" s="28">
        <v>1</v>
      </c>
      <c r="J1751" s="29"/>
      <c r="K1751" s="29"/>
      <c r="L1751" s="29"/>
      <c r="M1751" s="29"/>
      <c r="N1751" s="29">
        <v>1</v>
      </c>
      <c r="O1751" s="38">
        <f t="shared" si="190"/>
        <v>0</v>
      </c>
      <c r="P1751" s="38">
        <f t="shared" si="191"/>
        <v>0</v>
      </c>
      <c r="Q1751" s="38">
        <f t="shared" si="192"/>
        <v>0</v>
      </c>
      <c r="R1751" s="38">
        <f t="shared" si="193"/>
        <v>0</v>
      </c>
      <c r="S1751" s="38">
        <f t="shared" si="194"/>
        <v>4</v>
      </c>
      <c r="T1751" s="28">
        <f t="shared" si="195"/>
        <v>0</v>
      </c>
    </row>
    <row r="1752" spans="1:20">
      <c r="A1752" s="28" t="str">
        <f t="shared" si="189"/>
        <v>L0179636</v>
      </c>
      <c r="B1752" s="30" t="s">
        <v>2989</v>
      </c>
      <c r="C1752" s="30" t="s">
        <v>2609</v>
      </c>
      <c r="D1752" s="30" t="s">
        <v>2595</v>
      </c>
      <c r="E1752" s="30"/>
      <c r="F1752" s="30"/>
      <c r="G1752" s="35">
        <v>4</v>
      </c>
      <c r="H1752" s="40" t="s">
        <v>3076</v>
      </c>
      <c r="I1752" s="28">
        <v>1</v>
      </c>
      <c r="J1752" s="29"/>
      <c r="K1752" s="29"/>
      <c r="L1752" s="29"/>
      <c r="M1752" s="29"/>
      <c r="N1752" s="29">
        <v>1</v>
      </c>
      <c r="O1752" s="38">
        <f t="shared" si="190"/>
        <v>0</v>
      </c>
      <c r="P1752" s="38">
        <f t="shared" si="191"/>
        <v>0</v>
      </c>
      <c r="Q1752" s="38">
        <f t="shared" si="192"/>
        <v>0</v>
      </c>
      <c r="R1752" s="38">
        <f t="shared" si="193"/>
        <v>0</v>
      </c>
      <c r="S1752" s="38">
        <f t="shared" si="194"/>
        <v>4</v>
      </c>
      <c r="T1752" s="28">
        <f t="shared" si="195"/>
        <v>0</v>
      </c>
    </row>
    <row r="1753" spans="1:20">
      <c r="A1753" s="28" t="str">
        <f t="shared" si="189"/>
        <v>L0010009</v>
      </c>
      <c r="B1753" s="30" t="s">
        <v>2803</v>
      </c>
      <c r="C1753" s="30" t="s">
        <v>2609</v>
      </c>
      <c r="D1753" s="30" t="s">
        <v>2595</v>
      </c>
      <c r="E1753" s="30"/>
      <c r="F1753" s="30"/>
      <c r="G1753" s="35">
        <v>2</v>
      </c>
      <c r="H1753" s="40" t="s">
        <v>3076</v>
      </c>
      <c r="I1753" s="28">
        <v>1</v>
      </c>
      <c r="J1753" s="29"/>
      <c r="K1753" s="29"/>
      <c r="L1753" s="29"/>
      <c r="M1753" s="29"/>
      <c r="N1753" s="29">
        <v>1</v>
      </c>
      <c r="O1753" s="38">
        <f t="shared" si="190"/>
        <v>0</v>
      </c>
      <c r="P1753" s="38">
        <f t="shared" si="191"/>
        <v>0</v>
      </c>
      <c r="Q1753" s="38">
        <f t="shared" si="192"/>
        <v>0</v>
      </c>
      <c r="R1753" s="38">
        <f t="shared" si="193"/>
        <v>0</v>
      </c>
      <c r="S1753" s="38">
        <f t="shared" si="194"/>
        <v>2</v>
      </c>
      <c r="T1753" s="28">
        <f t="shared" si="195"/>
        <v>0</v>
      </c>
    </row>
    <row r="1754" spans="1:20">
      <c r="A1754" s="28" t="str">
        <f t="shared" si="189"/>
        <v>L0556207</v>
      </c>
      <c r="B1754" s="30" t="s">
        <v>2990</v>
      </c>
      <c r="C1754" s="30" t="s">
        <v>2609</v>
      </c>
      <c r="D1754" s="30" t="s">
        <v>2606</v>
      </c>
      <c r="E1754" s="30"/>
      <c r="F1754" s="30"/>
      <c r="G1754" s="35">
        <v>4</v>
      </c>
      <c r="H1754" s="40" t="s">
        <v>3076</v>
      </c>
      <c r="I1754" s="28">
        <v>1</v>
      </c>
      <c r="J1754" s="29"/>
      <c r="K1754" s="29"/>
      <c r="L1754" s="29"/>
      <c r="M1754" s="29"/>
      <c r="N1754" s="29">
        <v>1</v>
      </c>
      <c r="O1754" s="38">
        <f t="shared" si="190"/>
        <v>0</v>
      </c>
      <c r="P1754" s="38">
        <f t="shared" si="191"/>
        <v>0</v>
      </c>
      <c r="Q1754" s="38">
        <f t="shared" si="192"/>
        <v>0</v>
      </c>
      <c r="R1754" s="38">
        <f t="shared" si="193"/>
        <v>0</v>
      </c>
      <c r="S1754" s="38">
        <f t="shared" si="194"/>
        <v>4</v>
      </c>
      <c r="T1754" s="28">
        <f t="shared" si="195"/>
        <v>0</v>
      </c>
    </row>
    <row r="1755" spans="1:20">
      <c r="A1755" s="28" t="str">
        <f t="shared" si="189"/>
        <v>L0575052</v>
      </c>
      <c r="B1755" s="32" t="s">
        <v>3059</v>
      </c>
      <c r="C1755" s="32" t="s">
        <v>2609</v>
      </c>
      <c r="D1755" s="32" t="s">
        <v>2606</v>
      </c>
      <c r="E1755" s="30"/>
      <c r="F1755" s="30" t="s">
        <v>3060</v>
      </c>
      <c r="G1755" s="35">
        <v>1</v>
      </c>
      <c r="H1755" s="40" t="s">
        <v>3076</v>
      </c>
      <c r="I1755" s="28">
        <v>1</v>
      </c>
      <c r="J1755" s="29"/>
      <c r="K1755" s="29"/>
      <c r="L1755" s="29"/>
      <c r="M1755" s="29"/>
      <c r="N1755" s="29">
        <v>1</v>
      </c>
      <c r="O1755" s="38">
        <f t="shared" si="190"/>
        <v>0</v>
      </c>
      <c r="P1755" s="38">
        <f t="shared" si="191"/>
        <v>0</v>
      </c>
      <c r="Q1755" s="38">
        <f t="shared" si="192"/>
        <v>0</v>
      </c>
      <c r="R1755" s="38">
        <f t="shared" si="193"/>
        <v>0</v>
      </c>
      <c r="S1755" s="38">
        <f t="shared" si="194"/>
        <v>1</v>
      </c>
      <c r="T1755" s="28">
        <f t="shared" si="195"/>
        <v>0</v>
      </c>
    </row>
  </sheetData>
  <autoFilter ref="A1:T1756">
    <extLst/>
  </autoFilter>
  <conditionalFormatting sqref="C60:D65 C66 D76 D78:D81 C78:C86 C67:D74 C87:D90 C93:D95 C97:D97 C96 C98:C99 C113:C122 C123:D123 C184:D189 C190 D200 D202:D205 C191:D198 C212 C202:C210 C213:D216 C219:D223 C225:D225 C224 C226:C227 C241:C250 C311:D316 C317 D327 D329:D332 C318:D325 C339 C329:C337 C340:D343 C346:D350 C352:D352 C351 C353:C354 C368:C377 C437:D442 C443 D453 C455:D458 C444:D451 C465 C459:C463 C466:D469 C472:D476 C478:D478 C477 C479:C480 C494:C503 C582:D587 C588 D598 D600:D603 C600:C608 C589:D596 C609:D612 C638:D638 D636 C636:C637 C639:C640 C615:D635 C666:C681 C757:D762 C763 D773 D775:D778 C775:C783 C764:D771 C784:D787 C813:D813 D811 C811:C812 C814:C815 C790:D810 C841:C856 C938 C932:D937 D948 D950:D953 C950:C958 C939:D946 C959:D962 C988:D988 D986 C986:C987 C989:C990 C965:D985 C1016:C1031 C1110:D1115 C1116 D1126 C1128:D1131 C1117:D1124 C1132:C1136 C1137:D1140 C1166:D1166 D1164 C1164:C1165 C1167:C1168 C1143:D1163 C1194:C1209 D1302 D1304:D1307 C1304:C1312 C1286:D1300 C1313:D1316 C1342:D1342 D1340 C1340:C1341 C1343:C1344 C1318:D1339 C1374:C1389 D1482 D1484:D1487 C1484:C1492 C1466:D1480 C1493:D1496 C1522:D1522 D1520 C1520:C1521 C1523:C1524 C1498:D1519 C1554:C1569 D1663 D1665:D1668 C1665:C1673 C1647:D1661 C1674:D1677 C1740:C1755 C1703:D1703 D1701 C1701:C1702 C1704:C1705 C1679:D1700">
    <cfRule type="cellIs" dxfId="2" priority="10" operator="equal">
      <formula>#N/A</formula>
    </cfRule>
  </conditionalFormatting>
  <conditionalFormatting sqref="E87:F87 E213 F219 E340 F346 E466 F472 E609 F615 E784 F790 E959 F965 F1143 E1137 E1313 F1319 E1493 F1499 E1674 F1680">
    <cfRule type="cellIs" dxfId="0" priority="9" operator="equal">
      <formula>"x"</formula>
    </cfRule>
  </conditionalFormatting>
  <pageMargins left="0.7" right="0.7" top="0.75" bottom="0.75" header="0.3" footer="0.3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I4:K10"/>
  <sheetViews>
    <sheetView workbookViewId="0">
      <selection activeCell="D182" sqref="D182"/>
    </sheetView>
  </sheetViews>
  <sheetFormatPr defaultColWidth="9" defaultRowHeight="13.5"/>
  <cols>
    <col min="9" max="9" width="9.50442477876106" customWidth="1"/>
    <col min="10" max="10" width="31.1327433628319" customWidth="1"/>
    <col min="11" max="11" width="3.50442477876106" customWidth="1"/>
  </cols>
  <sheetData>
    <row r="4" spans="9:11">
      <c r="I4" s="24" t="s">
        <v>1459</v>
      </c>
      <c r="J4" s="24" t="s">
        <v>1462</v>
      </c>
      <c r="K4" s="24">
        <v>10</v>
      </c>
    </row>
    <row r="5" spans="9:11">
      <c r="I5" s="24" t="s">
        <v>1463</v>
      </c>
      <c r="J5" s="24" t="s">
        <v>1465</v>
      </c>
      <c r="K5" s="24">
        <v>20</v>
      </c>
    </row>
    <row r="6" spans="9:11">
      <c r="I6" s="24" t="s">
        <v>1483</v>
      </c>
      <c r="J6" s="24" t="s">
        <v>1484</v>
      </c>
      <c r="K6" s="24">
        <v>10</v>
      </c>
    </row>
    <row r="7" spans="9:11">
      <c r="I7" s="24" t="s">
        <v>1487</v>
      </c>
      <c r="J7" s="24" t="s">
        <v>1488</v>
      </c>
      <c r="K7" s="24">
        <v>10</v>
      </c>
    </row>
    <row r="8" spans="9:11">
      <c r="I8" s="24" t="s">
        <v>1947</v>
      </c>
      <c r="J8" s="24" t="s">
        <v>1951</v>
      </c>
      <c r="K8" s="24">
        <v>6</v>
      </c>
    </row>
    <row r="9" spans="9:11">
      <c r="I9" s="24" t="s">
        <v>2222</v>
      </c>
      <c r="J9" s="24" t="s">
        <v>1957</v>
      </c>
      <c r="K9" s="24">
        <v>8</v>
      </c>
    </row>
    <row r="10" spans="9:11">
      <c r="I10" s="24" t="s">
        <v>1958</v>
      </c>
      <c r="J10" s="24" t="s">
        <v>1961</v>
      </c>
      <c r="K10" s="24">
        <v>24</v>
      </c>
    </row>
  </sheetData>
  <pageMargins left="0.7" right="0.7" top="0.75" bottom="0.75" header="0.3" footer="0.3"/>
  <pageSetup paperSize="1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D5"/>
  <sheetViews>
    <sheetView workbookViewId="0">
      <selection activeCell="D182" sqref="D182"/>
    </sheetView>
  </sheetViews>
  <sheetFormatPr defaultColWidth="9" defaultRowHeight="13.5" outlineLevelRow="4" outlineLevelCol="3"/>
  <cols>
    <col min="1" max="1" width="12.7522123893805" customWidth="1"/>
    <col min="2" max="2" width="30.1327433628319" customWidth="1"/>
  </cols>
  <sheetData>
    <row r="1" spans="1:3">
      <c r="A1" s="19" t="s">
        <v>3098</v>
      </c>
      <c r="B1" s="19" t="s">
        <v>3099</v>
      </c>
      <c r="C1" s="19" t="s">
        <v>3100</v>
      </c>
    </row>
    <row r="2" spans="1:4">
      <c r="A2" s="20" t="s">
        <v>2302</v>
      </c>
      <c r="B2" s="21" t="s">
        <v>1417</v>
      </c>
      <c r="C2" s="22">
        <v>5</v>
      </c>
      <c r="D2" s="23" t="s">
        <v>3101</v>
      </c>
    </row>
    <row r="3" spans="1:4">
      <c r="A3" s="20" t="s">
        <v>3102</v>
      </c>
      <c r="B3" s="21" t="s">
        <v>1456</v>
      </c>
      <c r="C3" s="22">
        <v>2</v>
      </c>
      <c r="D3" s="23" t="s">
        <v>3103</v>
      </c>
    </row>
    <row r="4" spans="1:4">
      <c r="A4" s="20" t="s">
        <v>2383</v>
      </c>
      <c r="B4" s="21" t="s">
        <v>1940</v>
      </c>
      <c r="C4" s="22">
        <v>2</v>
      </c>
      <c r="D4" s="23" t="s">
        <v>3103</v>
      </c>
    </row>
    <row r="5" spans="1:4">
      <c r="A5" s="20" t="s">
        <v>2391</v>
      </c>
      <c r="B5" s="21" t="s">
        <v>1945</v>
      </c>
      <c r="C5" s="22">
        <v>2</v>
      </c>
      <c r="D5" s="23" t="s">
        <v>3103</v>
      </c>
    </row>
  </sheetData>
  <pageMargins left="0.7" right="0.7" top="0.75" bottom="0.75" header="0.3" footer="0.3"/>
  <pageSetup paperSize="1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K44"/>
  <sheetViews>
    <sheetView zoomScale="80" zoomScaleNormal="80" workbookViewId="0">
      <pane xSplit="1" ySplit="1" topLeftCell="C2" activePane="bottomRight" state="frozen"/>
      <selection/>
      <selection pane="topRight"/>
      <selection pane="bottomLeft"/>
      <selection pane="bottomRight" activeCell="D182" sqref="D182"/>
    </sheetView>
  </sheetViews>
  <sheetFormatPr defaultColWidth="9" defaultRowHeight="13.5"/>
  <cols>
    <col min="1" max="1" width="26.1327433628319" customWidth="1"/>
    <col min="2" max="2" width="10.7522123893805" hidden="1" customWidth="1"/>
    <col min="3" max="3" width="10.7522123893805" customWidth="1"/>
    <col min="4" max="10" width="12" customWidth="1"/>
  </cols>
  <sheetData>
    <row r="1" spans="1:11">
      <c r="A1" s="10" t="s">
        <v>3104</v>
      </c>
      <c r="C1" s="11">
        <v>42591</v>
      </c>
      <c r="D1" s="11">
        <v>42592</v>
      </c>
      <c r="E1" s="11">
        <v>42593</v>
      </c>
      <c r="F1" s="11">
        <v>42594</v>
      </c>
      <c r="G1" s="11">
        <v>42597</v>
      </c>
      <c r="H1" s="11">
        <v>42598</v>
      </c>
      <c r="I1" s="11">
        <v>42599</v>
      </c>
      <c r="J1" s="11">
        <v>42600</v>
      </c>
      <c r="K1" s="18" t="s">
        <v>3105</v>
      </c>
    </row>
    <row r="2" spans="1:11">
      <c r="A2" s="5" t="s">
        <v>3106</v>
      </c>
      <c r="C2" s="4">
        <v>6</v>
      </c>
      <c r="D2" s="4">
        <v>3</v>
      </c>
      <c r="E2" s="4">
        <v>5</v>
      </c>
      <c r="F2" s="4">
        <v>9</v>
      </c>
      <c r="G2" s="4">
        <v>13</v>
      </c>
      <c r="H2" s="4">
        <v>12</v>
      </c>
      <c r="I2" s="4">
        <v>6</v>
      </c>
      <c r="J2" s="4">
        <v>4</v>
      </c>
      <c r="K2" s="18"/>
    </row>
    <row r="3" spans="1:11">
      <c r="A3" s="4" t="s">
        <v>3107</v>
      </c>
      <c r="C3" s="4"/>
      <c r="D3" s="4"/>
      <c r="E3" s="4">
        <v>5</v>
      </c>
      <c r="F3" s="4">
        <v>13</v>
      </c>
      <c r="G3" s="4">
        <v>7</v>
      </c>
      <c r="H3" s="4">
        <v>11</v>
      </c>
      <c r="I3" s="4">
        <v>11</v>
      </c>
      <c r="J3" s="4">
        <v>9</v>
      </c>
      <c r="K3" s="18"/>
    </row>
    <row r="4" spans="1:11">
      <c r="A4" s="4" t="s">
        <v>3108</v>
      </c>
      <c r="C4" s="4">
        <v>9</v>
      </c>
      <c r="D4" s="4">
        <v>8</v>
      </c>
      <c r="E4" s="4">
        <v>5</v>
      </c>
      <c r="F4" s="4">
        <v>8</v>
      </c>
      <c r="G4" s="4">
        <v>10</v>
      </c>
      <c r="H4" s="4">
        <v>8</v>
      </c>
      <c r="I4" s="4">
        <v>13</v>
      </c>
      <c r="J4" s="4">
        <v>11</v>
      </c>
      <c r="K4" s="18"/>
    </row>
    <row r="5" spans="1:11">
      <c r="A5" s="4" t="s">
        <v>3109</v>
      </c>
      <c r="C5" s="4">
        <v>4</v>
      </c>
      <c r="D5" s="4"/>
      <c r="E5" s="4">
        <v>1</v>
      </c>
      <c r="F5" s="4">
        <v>6</v>
      </c>
      <c r="G5" s="4">
        <v>1</v>
      </c>
      <c r="H5" s="4">
        <v>3</v>
      </c>
      <c r="I5" s="4">
        <v>2</v>
      </c>
      <c r="J5" s="4">
        <v>1</v>
      </c>
      <c r="K5" s="18"/>
    </row>
    <row r="6" spans="1:11">
      <c r="A6" s="4" t="s">
        <v>3110</v>
      </c>
      <c r="C6" s="4">
        <v>5</v>
      </c>
      <c r="D6" s="4">
        <v>1</v>
      </c>
      <c r="E6" s="4">
        <v>5</v>
      </c>
      <c r="F6" s="4">
        <v>17</v>
      </c>
      <c r="G6" s="4">
        <v>18</v>
      </c>
      <c r="H6" s="4">
        <v>7</v>
      </c>
      <c r="I6" s="4">
        <v>9</v>
      </c>
      <c r="J6" s="4">
        <v>16</v>
      </c>
      <c r="K6" s="18"/>
    </row>
    <row r="7" spans="1:11">
      <c r="A7" s="4" t="s">
        <v>3111</v>
      </c>
      <c r="C7" s="4">
        <v>12</v>
      </c>
      <c r="D7" s="4">
        <v>28</v>
      </c>
      <c r="E7" s="4">
        <v>29</v>
      </c>
      <c r="F7" s="4">
        <v>13</v>
      </c>
      <c r="G7" s="4">
        <v>5</v>
      </c>
      <c r="H7" s="4">
        <v>14</v>
      </c>
      <c r="I7" s="4">
        <v>7</v>
      </c>
      <c r="J7" s="4">
        <v>6</v>
      </c>
      <c r="K7" s="18"/>
    </row>
    <row r="8" spans="1:11">
      <c r="A8" s="4" t="s">
        <v>3112</v>
      </c>
      <c r="C8" s="4"/>
      <c r="D8" s="4"/>
      <c r="E8" s="4"/>
      <c r="F8" s="4">
        <v>1</v>
      </c>
      <c r="G8" s="4"/>
      <c r="H8" s="4"/>
      <c r="I8" s="4">
        <v>1</v>
      </c>
      <c r="J8" s="4">
        <v>2</v>
      </c>
      <c r="K8" s="18"/>
    </row>
    <row r="9" spans="1:11">
      <c r="A9" s="4" t="s">
        <v>3113</v>
      </c>
      <c r="C9" s="4"/>
      <c r="D9" s="4"/>
      <c r="E9" s="4"/>
      <c r="F9" s="4">
        <v>1</v>
      </c>
      <c r="G9" s="4"/>
      <c r="H9" s="4"/>
      <c r="I9" s="4">
        <v>1</v>
      </c>
      <c r="J9" s="4">
        <v>2</v>
      </c>
      <c r="K9" s="18"/>
    </row>
    <row r="10" spans="1:11">
      <c r="A10" s="4" t="s">
        <v>3114</v>
      </c>
      <c r="C10" s="4">
        <v>27</v>
      </c>
      <c r="D10" s="4">
        <v>31</v>
      </c>
      <c r="E10" s="4">
        <v>22</v>
      </c>
      <c r="F10" s="4">
        <v>2</v>
      </c>
      <c r="G10" s="4"/>
      <c r="H10" s="4"/>
      <c r="I10" s="4"/>
      <c r="J10" s="4"/>
      <c r="K10" s="18"/>
    </row>
    <row r="11" spans="1:11">
      <c r="A11" s="4" t="s">
        <v>3115</v>
      </c>
      <c r="C11" s="4">
        <v>2</v>
      </c>
      <c r="D11" s="4">
        <v>1</v>
      </c>
      <c r="E11" s="4"/>
      <c r="F11" s="4"/>
      <c r="G11" s="4"/>
      <c r="H11" s="4"/>
      <c r="I11" s="4"/>
      <c r="J11" s="4"/>
      <c r="K11" s="18"/>
    </row>
    <row r="12" spans="1:11">
      <c r="A12" s="4" t="s">
        <v>3116</v>
      </c>
      <c r="C12" s="4"/>
      <c r="D12" s="4"/>
      <c r="E12" s="4"/>
      <c r="F12" s="4"/>
      <c r="G12" s="4"/>
      <c r="H12" s="4"/>
      <c r="I12" s="4">
        <v>1</v>
      </c>
      <c r="J12" s="4"/>
      <c r="K12" s="18"/>
    </row>
    <row r="13" spans="1:11">
      <c r="A13" s="4" t="s">
        <v>3117</v>
      </c>
      <c r="C13" s="4"/>
      <c r="D13" s="4"/>
      <c r="E13" s="4"/>
      <c r="F13" s="4">
        <v>1</v>
      </c>
      <c r="G13" s="4"/>
      <c r="H13" s="4">
        <v>2</v>
      </c>
      <c r="I13" s="4">
        <v>1</v>
      </c>
      <c r="J13" s="4">
        <v>2</v>
      </c>
      <c r="K13" s="18"/>
    </row>
    <row r="14" spans="1:11">
      <c r="A14" s="12" t="s">
        <v>3118</v>
      </c>
      <c r="C14" s="12">
        <v>65</v>
      </c>
      <c r="D14" s="12">
        <v>72</v>
      </c>
      <c r="E14" s="12">
        <v>72</v>
      </c>
      <c r="F14" s="12">
        <v>72</v>
      </c>
      <c r="G14" s="12">
        <v>55</v>
      </c>
      <c r="H14" s="12">
        <v>57</v>
      </c>
      <c r="I14" s="12">
        <v>56</v>
      </c>
      <c r="J14" s="12">
        <v>56</v>
      </c>
      <c r="K14" s="18"/>
    </row>
    <row r="16" spans="1:11">
      <c r="A16" s="13" t="s">
        <v>3104</v>
      </c>
      <c r="B16" s="14">
        <v>42590</v>
      </c>
      <c r="C16" s="14">
        <v>42591</v>
      </c>
      <c r="D16" s="14">
        <v>42592</v>
      </c>
      <c r="E16" s="14">
        <v>42593</v>
      </c>
      <c r="F16" s="14">
        <v>42594</v>
      </c>
      <c r="G16" s="14">
        <v>42597</v>
      </c>
      <c r="H16" s="14">
        <v>42598</v>
      </c>
      <c r="I16" s="14">
        <v>42599</v>
      </c>
      <c r="J16" s="14">
        <v>42600</v>
      </c>
      <c r="K16" s="18" t="s">
        <v>3119</v>
      </c>
    </row>
    <row r="17" spans="1:11">
      <c r="A17" s="15" t="s">
        <v>3106</v>
      </c>
      <c r="B17">
        <v>4</v>
      </c>
      <c r="C17">
        <v>6</v>
      </c>
      <c r="D17">
        <v>3</v>
      </c>
      <c r="E17">
        <v>5</v>
      </c>
      <c r="F17">
        <v>9</v>
      </c>
      <c r="G17">
        <v>16</v>
      </c>
      <c r="H17">
        <v>13</v>
      </c>
      <c r="I17">
        <v>4</v>
      </c>
      <c r="J17">
        <v>5</v>
      </c>
      <c r="K17" s="18"/>
    </row>
    <row r="18" spans="1:11">
      <c r="A18" s="15" t="s">
        <v>3107</v>
      </c>
      <c r="E18">
        <v>5</v>
      </c>
      <c r="F18">
        <v>13</v>
      </c>
      <c r="G18">
        <v>10</v>
      </c>
      <c r="H18">
        <v>12</v>
      </c>
      <c r="I18">
        <v>12</v>
      </c>
      <c r="J18">
        <v>6</v>
      </c>
      <c r="K18" s="18"/>
    </row>
    <row r="19" spans="1:11">
      <c r="A19" s="15" t="s">
        <v>3108</v>
      </c>
      <c r="B19">
        <v>4</v>
      </c>
      <c r="C19">
        <v>10</v>
      </c>
      <c r="D19">
        <v>8</v>
      </c>
      <c r="E19">
        <v>5</v>
      </c>
      <c r="F19">
        <v>8</v>
      </c>
      <c r="G19">
        <v>11</v>
      </c>
      <c r="H19">
        <v>10</v>
      </c>
      <c r="I19">
        <v>13</v>
      </c>
      <c r="J19">
        <v>8</v>
      </c>
      <c r="K19" s="18"/>
    </row>
    <row r="20" spans="1:11">
      <c r="A20" s="15" t="s">
        <v>3109</v>
      </c>
      <c r="C20">
        <v>4</v>
      </c>
      <c r="E20">
        <v>1</v>
      </c>
      <c r="F20">
        <v>6</v>
      </c>
      <c r="G20">
        <v>1</v>
      </c>
      <c r="H20">
        <v>4</v>
      </c>
      <c r="I20">
        <v>2</v>
      </c>
      <c r="K20" s="18"/>
    </row>
    <row r="21" spans="1:11">
      <c r="A21" s="15" t="s">
        <v>3110</v>
      </c>
      <c r="C21">
        <v>5</v>
      </c>
      <c r="D21">
        <v>1</v>
      </c>
      <c r="E21">
        <v>5</v>
      </c>
      <c r="F21">
        <v>17</v>
      </c>
      <c r="G21">
        <v>18</v>
      </c>
      <c r="H21">
        <v>9</v>
      </c>
      <c r="I21">
        <v>15</v>
      </c>
      <c r="J21">
        <v>8</v>
      </c>
      <c r="K21" s="18"/>
    </row>
    <row r="22" spans="1:11">
      <c r="A22" s="15" t="s">
        <v>3111</v>
      </c>
      <c r="B22">
        <v>18</v>
      </c>
      <c r="C22">
        <v>14</v>
      </c>
      <c r="D22">
        <v>28</v>
      </c>
      <c r="E22">
        <v>29</v>
      </c>
      <c r="F22">
        <v>13</v>
      </c>
      <c r="G22">
        <v>8</v>
      </c>
      <c r="H22">
        <v>12</v>
      </c>
      <c r="I22">
        <v>10</v>
      </c>
      <c r="J22">
        <v>2</v>
      </c>
      <c r="K22" s="18"/>
    </row>
    <row r="23" spans="1:11">
      <c r="A23" s="15" t="s">
        <v>3112</v>
      </c>
      <c r="F23">
        <v>1</v>
      </c>
      <c r="H23">
        <v>1</v>
      </c>
      <c r="I23">
        <v>1</v>
      </c>
      <c r="J23">
        <v>1</v>
      </c>
      <c r="K23" s="18"/>
    </row>
    <row r="24" spans="1:11">
      <c r="A24" s="15" t="s">
        <v>3113</v>
      </c>
      <c r="F24">
        <v>2</v>
      </c>
      <c r="G24">
        <v>1</v>
      </c>
      <c r="H24">
        <v>1</v>
      </c>
      <c r="I24">
        <v>6</v>
      </c>
      <c r="J24">
        <v>3</v>
      </c>
      <c r="K24" s="18"/>
    </row>
    <row r="25" spans="1:11">
      <c r="A25" s="15" t="s">
        <v>3114</v>
      </c>
      <c r="B25">
        <v>22</v>
      </c>
      <c r="C25">
        <v>32</v>
      </c>
      <c r="D25">
        <v>31</v>
      </c>
      <c r="E25">
        <v>22</v>
      </c>
      <c r="F25">
        <v>2</v>
      </c>
      <c r="K25" s="18"/>
    </row>
    <row r="26" spans="1:11">
      <c r="A26" s="15" t="s">
        <v>3115</v>
      </c>
      <c r="B26">
        <v>1</v>
      </c>
      <c r="C26">
        <v>2</v>
      </c>
      <c r="D26">
        <v>1</v>
      </c>
      <c r="K26" s="18"/>
    </row>
    <row r="27" spans="1:11">
      <c r="A27" s="15" t="s">
        <v>3116</v>
      </c>
      <c r="H27">
        <v>1</v>
      </c>
      <c r="K27" s="18"/>
    </row>
    <row r="28" spans="1:11">
      <c r="A28" s="15" t="s">
        <v>3117</v>
      </c>
      <c r="B28">
        <v>1</v>
      </c>
      <c r="F28">
        <v>1</v>
      </c>
      <c r="H28">
        <v>2</v>
      </c>
      <c r="I28">
        <v>2</v>
      </c>
      <c r="J28">
        <v>2</v>
      </c>
      <c r="K28" s="18"/>
    </row>
    <row r="29" spans="1:10">
      <c r="A29" s="16" t="s">
        <v>3118</v>
      </c>
      <c r="B29" s="17">
        <v>50</v>
      </c>
      <c r="C29" s="17">
        <v>73</v>
      </c>
      <c r="D29" s="17">
        <v>72</v>
      </c>
      <c r="E29" s="17">
        <v>72</v>
      </c>
      <c r="F29" s="17">
        <v>72</v>
      </c>
      <c r="G29" s="17">
        <v>65</v>
      </c>
      <c r="H29" s="17">
        <v>65</v>
      </c>
      <c r="I29" s="17">
        <v>65</v>
      </c>
      <c r="J29" s="17">
        <v>35</v>
      </c>
    </row>
    <row r="31" spans="1:11">
      <c r="A31" s="13" t="s">
        <v>3104</v>
      </c>
      <c r="B31" s="14">
        <v>42590</v>
      </c>
      <c r="C31" s="14">
        <v>42591</v>
      </c>
      <c r="D31" s="14">
        <v>42592</v>
      </c>
      <c r="E31" s="14">
        <v>42593</v>
      </c>
      <c r="F31" s="14">
        <v>42594</v>
      </c>
      <c r="G31" s="14">
        <v>42597</v>
      </c>
      <c r="H31" s="14">
        <v>42598</v>
      </c>
      <c r="I31" s="14">
        <v>42599</v>
      </c>
      <c r="J31" s="14">
        <v>42600</v>
      </c>
      <c r="K31" s="18" t="s">
        <v>3120</v>
      </c>
    </row>
    <row r="32" spans="1:11">
      <c r="A32" s="15" t="s">
        <v>3106</v>
      </c>
      <c r="B32">
        <v>4</v>
      </c>
      <c r="C32">
        <f>C17-C2</f>
        <v>0</v>
      </c>
      <c r="D32">
        <f>D17-D2</f>
        <v>0</v>
      </c>
      <c r="E32">
        <f t="shared" ref="E32:J32" si="0">E17-E2</f>
        <v>0</v>
      </c>
      <c r="F32">
        <f t="shared" si="0"/>
        <v>0</v>
      </c>
      <c r="G32">
        <f t="shared" si="0"/>
        <v>3</v>
      </c>
      <c r="H32">
        <f t="shared" si="0"/>
        <v>1</v>
      </c>
      <c r="I32">
        <f t="shared" si="0"/>
        <v>-2</v>
      </c>
      <c r="J32">
        <f t="shared" si="0"/>
        <v>1</v>
      </c>
      <c r="K32" s="18"/>
    </row>
    <row r="33" spans="1:11">
      <c r="A33" s="15" t="s">
        <v>3107</v>
      </c>
      <c r="C33">
        <f t="shared" ref="C33:C43" si="1">C18-C3</f>
        <v>0</v>
      </c>
      <c r="D33">
        <f t="shared" ref="D33:J33" si="2">D18-D3</f>
        <v>0</v>
      </c>
      <c r="E33">
        <f t="shared" si="2"/>
        <v>0</v>
      </c>
      <c r="F33">
        <f t="shared" si="2"/>
        <v>0</v>
      </c>
      <c r="G33">
        <f t="shared" si="2"/>
        <v>3</v>
      </c>
      <c r="H33">
        <f t="shared" si="2"/>
        <v>1</v>
      </c>
      <c r="I33">
        <f t="shared" si="2"/>
        <v>1</v>
      </c>
      <c r="J33">
        <f t="shared" si="2"/>
        <v>-3</v>
      </c>
      <c r="K33" s="18"/>
    </row>
    <row r="34" spans="1:11">
      <c r="A34" s="15" t="s">
        <v>3108</v>
      </c>
      <c r="B34">
        <v>4</v>
      </c>
      <c r="C34">
        <f t="shared" si="1"/>
        <v>1</v>
      </c>
      <c r="D34">
        <f t="shared" ref="D34:J34" si="3">D19-D4</f>
        <v>0</v>
      </c>
      <c r="E34">
        <f t="shared" si="3"/>
        <v>0</v>
      </c>
      <c r="F34">
        <f t="shared" si="3"/>
        <v>0</v>
      </c>
      <c r="G34">
        <f t="shared" si="3"/>
        <v>1</v>
      </c>
      <c r="H34">
        <f t="shared" si="3"/>
        <v>2</v>
      </c>
      <c r="I34">
        <f t="shared" si="3"/>
        <v>0</v>
      </c>
      <c r="J34">
        <f t="shared" si="3"/>
        <v>-3</v>
      </c>
      <c r="K34" s="18"/>
    </row>
    <row r="35" spans="1:11">
      <c r="A35" s="15" t="s">
        <v>3109</v>
      </c>
      <c r="C35">
        <f t="shared" si="1"/>
        <v>0</v>
      </c>
      <c r="D35">
        <f t="shared" ref="D35:J35" si="4">D20-D5</f>
        <v>0</v>
      </c>
      <c r="E35">
        <f t="shared" si="4"/>
        <v>0</v>
      </c>
      <c r="F35">
        <f t="shared" si="4"/>
        <v>0</v>
      </c>
      <c r="G35">
        <f t="shared" si="4"/>
        <v>0</v>
      </c>
      <c r="H35">
        <f t="shared" si="4"/>
        <v>1</v>
      </c>
      <c r="I35">
        <f t="shared" si="4"/>
        <v>0</v>
      </c>
      <c r="J35">
        <f t="shared" si="4"/>
        <v>-1</v>
      </c>
      <c r="K35" s="18"/>
    </row>
    <row r="36" spans="1:11">
      <c r="A36" s="15" t="s">
        <v>3110</v>
      </c>
      <c r="C36">
        <f t="shared" si="1"/>
        <v>0</v>
      </c>
      <c r="D36">
        <f t="shared" ref="D36:J36" si="5">D21-D6</f>
        <v>0</v>
      </c>
      <c r="E36">
        <f t="shared" si="5"/>
        <v>0</v>
      </c>
      <c r="F36">
        <f t="shared" si="5"/>
        <v>0</v>
      </c>
      <c r="G36">
        <f t="shared" si="5"/>
        <v>0</v>
      </c>
      <c r="H36">
        <f t="shared" si="5"/>
        <v>2</v>
      </c>
      <c r="I36">
        <f t="shared" si="5"/>
        <v>6</v>
      </c>
      <c r="J36">
        <f t="shared" si="5"/>
        <v>-8</v>
      </c>
      <c r="K36" s="18"/>
    </row>
    <row r="37" spans="1:11">
      <c r="A37" s="15" t="s">
        <v>3111</v>
      </c>
      <c r="B37">
        <v>18</v>
      </c>
      <c r="C37">
        <f t="shared" si="1"/>
        <v>2</v>
      </c>
      <c r="D37">
        <f t="shared" ref="D37:J37" si="6">D22-D7</f>
        <v>0</v>
      </c>
      <c r="E37">
        <f t="shared" si="6"/>
        <v>0</v>
      </c>
      <c r="F37">
        <f t="shared" si="6"/>
        <v>0</v>
      </c>
      <c r="G37">
        <f t="shared" si="6"/>
        <v>3</v>
      </c>
      <c r="H37">
        <f t="shared" si="6"/>
        <v>-2</v>
      </c>
      <c r="I37">
        <f t="shared" si="6"/>
        <v>3</v>
      </c>
      <c r="J37">
        <f t="shared" si="6"/>
        <v>-4</v>
      </c>
      <c r="K37" s="18"/>
    </row>
    <row r="38" spans="1:11">
      <c r="A38" s="15" t="s">
        <v>3112</v>
      </c>
      <c r="C38">
        <f t="shared" si="1"/>
        <v>0</v>
      </c>
      <c r="D38">
        <f t="shared" ref="D38:J38" si="7">D23-D8</f>
        <v>0</v>
      </c>
      <c r="E38">
        <f t="shared" si="7"/>
        <v>0</v>
      </c>
      <c r="F38">
        <f t="shared" si="7"/>
        <v>0</v>
      </c>
      <c r="G38">
        <f t="shared" si="7"/>
        <v>0</v>
      </c>
      <c r="H38">
        <f t="shared" si="7"/>
        <v>1</v>
      </c>
      <c r="I38">
        <f t="shared" si="7"/>
        <v>0</v>
      </c>
      <c r="J38">
        <f t="shared" si="7"/>
        <v>-1</v>
      </c>
      <c r="K38" s="18"/>
    </row>
    <row r="39" spans="1:11">
      <c r="A39" s="15" t="s">
        <v>3113</v>
      </c>
      <c r="C39">
        <f t="shared" si="1"/>
        <v>0</v>
      </c>
      <c r="D39">
        <f t="shared" ref="D39:J39" si="8">D24-D9</f>
        <v>0</v>
      </c>
      <c r="E39">
        <f t="shared" si="8"/>
        <v>0</v>
      </c>
      <c r="F39">
        <f t="shared" si="8"/>
        <v>1</v>
      </c>
      <c r="G39">
        <f t="shared" si="8"/>
        <v>1</v>
      </c>
      <c r="H39">
        <f t="shared" si="8"/>
        <v>1</v>
      </c>
      <c r="I39">
        <f t="shared" si="8"/>
        <v>5</v>
      </c>
      <c r="J39">
        <f t="shared" si="8"/>
        <v>1</v>
      </c>
      <c r="K39" s="18"/>
    </row>
    <row r="40" spans="1:11">
      <c r="A40" s="15" t="s">
        <v>3114</v>
      </c>
      <c r="B40">
        <v>22</v>
      </c>
      <c r="C40">
        <f t="shared" si="1"/>
        <v>5</v>
      </c>
      <c r="D40">
        <f t="shared" ref="D40:J40" si="9">D25-D10</f>
        <v>0</v>
      </c>
      <c r="E40">
        <f t="shared" si="9"/>
        <v>0</v>
      </c>
      <c r="F40">
        <f t="shared" si="9"/>
        <v>0</v>
      </c>
      <c r="G40">
        <f t="shared" si="9"/>
        <v>0</v>
      </c>
      <c r="H40">
        <f t="shared" si="9"/>
        <v>0</v>
      </c>
      <c r="I40">
        <f t="shared" si="9"/>
        <v>0</v>
      </c>
      <c r="J40">
        <f t="shared" si="9"/>
        <v>0</v>
      </c>
      <c r="K40" s="18"/>
    </row>
    <row r="41" spans="1:11">
      <c r="A41" s="15" t="s">
        <v>3115</v>
      </c>
      <c r="B41">
        <v>1</v>
      </c>
      <c r="C41">
        <f t="shared" si="1"/>
        <v>0</v>
      </c>
      <c r="D41">
        <f t="shared" ref="D41:J41" si="10">D26-D11</f>
        <v>0</v>
      </c>
      <c r="E41">
        <f t="shared" si="10"/>
        <v>0</v>
      </c>
      <c r="F41">
        <f t="shared" si="10"/>
        <v>0</v>
      </c>
      <c r="G41">
        <f t="shared" si="10"/>
        <v>0</v>
      </c>
      <c r="H41">
        <f t="shared" si="10"/>
        <v>0</v>
      </c>
      <c r="I41">
        <f t="shared" si="10"/>
        <v>0</v>
      </c>
      <c r="J41">
        <f t="shared" si="10"/>
        <v>0</v>
      </c>
      <c r="K41" s="18"/>
    </row>
    <row r="42" spans="1:11">
      <c r="A42" s="15" t="s">
        <v>3116</v>
      </c>
      <c r="C42">
        <f t="shared" si="1"/>
        <v>0</v>
      </c>
      <c r="D42">
        <f t="shared" ref="D42:J42" si="11">D27-D12</f>
        <v>0</v>
      </c>
      <c r="E42">
        <f t="shared" si="11"/>
        <v>0</v>
      </c>
      <c r="F42">
        <f t="shared" si="11"/>
        <v>0</v>
      </c>
      <c r="G42">
        <f t="shared" si="11"/>
        <v>0</v>
      </c>
      <c r="H42">
        <f t="shared" si="11"/>
        <v>1</v>
      </c>
      <c r="I42">
        <f t="shared" si="11"/>
        <v>-1</v>
      </c>
      <c r="J42">
        <f t="shared" si="11"/>
        <v>0</v>
      </c>
      <c r="K42" s="18"/>
    </row>
    <row r="43" spans="1:11">
      <c r="A43" s="15" t="s">
        <v>3117</v>
      </c>
      <c r="B43">
        <v>1</v>
      </c>
      <c r="C43">
        <f t="shared" si="1"/>
        <v>0</v>
      </c>
      <c r="D43">
        <f t="shared" ref="D43:J43" si="12">D28-D13</f>
        <v>0</v>
      </c>
      <c r="E43">
        <f t="shared" si="12"/>
        <v>0</v>
      </c>
      <c r="F43">
        <f t="shared" si="12"/>
        <v>0</v>
      </c>
      <c r="G43">
        <f t="shared" si="12"/>
        <v>0</v>
      </c>
      <c r="H43">
        <f t="shared" si="12"/>
        <v>0</v>
      </c>
      <c r="I43">
        <f t="shared" si="12"/>
        <v>1</v>
      </c>
      <c r="J43">
        <f t="shared" si="12"/>
        <v>0</v>
      </c>
      <c r="K43" s="18"/>
    </row>
    <row r="44" spans="1:10">
      <c r="A44" s="16" t="s">
        <v>3118</v>
      </c>
      <c r="B44" s="17">
        <v>50</v>
      </c>
      <c r="C44" s="17">
        <f>SUM(C32:C43)</f>
        <v>8</v>
      </c>
      <c r="D44" s="17">
        <f t="shared" ref="D44:J44" si="13">SUM(D32:D43)</f>
        <v>0</v>
      </c>
      <c r="E44" s="17">
        <f t="shared" si="13"/>
        <v>0</v>
      </c>
      <c r="F44" s="17">
        <f t="shared" si="13"/>
        <v>1</v>
      </c>
      <c r="G44" s="17">
        <f t="shared" si="13"/>
        <v>11</v>
      </c>
      <c r="H44" s="17">
        <f t="shared" si="13"/>
        <v>8</v>
      </c>
      <c r="I44" s="17">
        <f t="shared" si="13"/>
        <v>13</v>
      </c>
      <c r="J44" s="17">
        <f t="shared" si="13"/>
        <v>-18</v>
      </c>
    </row>
  </sheetData>
  <mergeCells count="3">
    <mergeCell ref="K1:K14"/>
    <mergeCell ref="K16:K28"/>
    <mergeCell ref="K31:K43"/>
  </mergeCells>
  <conditionalFormatting sqref="C32:J43">
    <cfRule type="cellIs" dxfId="6" priority="1" operator="notEqual">
      <formula>0</formula>
    </cfRule>
  </conditionalFormatting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1"/>
  <dimension ref="A1:I492"/>
  <sheetViews>
    <sheetView workbookViewId="0">
      <selection activeCell="D182" sqref="D182"/>
    </sheetView>
  </sheetViews>
  <sheetFormatPr defaultColWidth="9" defaultRowHeight="13.5"/>
  <cols>
    <col min="1" max="1" width="18" style="4" customWidth="1"/>
    <col min="2" max="2" width="43.8761061946903" style="4" customWidth="1"/>
    <col min="3" max="3" width="11.1327433628319" style="5" customWidth="1"/>
    <col min="4" max="4" width="7.50442477876106" style="4" customWidth="1"/>
    <col min="5" max="5" width="17.2477876106195" style="4" customWidth="1"/>
    <col min="6" max="6" width="21.6283185840708" style="4" customWidth="1"/>
    <col min="7" max="7" width="8.50442477876106" style="4" customWidth="1"/>
    <col min="8" max="8" width="9" style="4"/>
    <col min="9" max="9" width="12.7522123893805" style="4" customWidth="1"/>
    <col min="10" max="16384" width="9" style="4"/>
  </cols>
  <sheetData>
    <row r="1" spans="1:6">
      <c r="A1" s="5" t="s">
        <v>3098</v>
      </c>
      <c r="B1" s="4" t="s">
        <v>3121</v>
      </c>
      <c r="C1" s="5" t="s">
        <v>3122</v>
      </c>
      <c r="D1" s="4" t="s">
        <v>3123</v>
      </c>
      <c r="E1" s="4" t="s">
        <v>3124</v>
      </c>
      <c r="F1" s="4" t="s">
        <v>3125</v>
      </c>
    </row>
    <row r="2" s="3" customFormat="1" ht="13.9" hidden="1" spans="1:3">
      <c r="A2" s="6" t="s">
        <v>3126</v>
      </c>
      <c r="B2" s="3" t="s">
        <v>3127</v>
      </c>
      <c r="C2" s="6"/>
    </row>
    <row r="3" ht="13.85" hidden="1" spans="1:9">
      <c r="A3" s="7" t="s">
        <v>3128</v>
      </c>
      <c r="B3" s="4" t="s">
        <v>3129</v>
      </c>
      <c r="C3" s="8">
        <v>8379</v>
      </c>
      <c r="D3" s="4" t="s">
        <v>854</v>
      </c>
      <c r="E3" s="4">
        <v>0.28</v>
      </c>
      <c r="F3" s="9">
        <v>2346.12</v>
      </c>
      <c r="G3" s="4">
        <f t="shared" ref="G3:G66" si="0">C3*1</f>
        <v>8379</v>
      </c>
      <c r="H3" s="4">
        <f t="shared" ref="H3:H66" si="1">LEN(A3)</f>
        <v>12</v>
      </c>
      <c r="I3" s="4" t="str">
        <f>LEFT(A3,8)</f>
        <v>L0010009</v>
      </c>
    </row>
    <row r="4" ht="13.85" hidden="1" spans="1:9">
      <c r="A4" s="7" t="s">
        <v>3130</v>
      </c>
      <c r="B4" s="4" t="s">
        <v>3131</v>
      </c>
      <c r="C4" s="8">
        <v>1125</v>
      </c>
      <c r="D4" s="4" t="s">
        <v>854</v>
      </c>
      <c r="E4" s="4">
        <v>0.35</v>
      </c>
      <c r="F4" s="4">
        <v>393.75</v>
      </c>
      <c r="G4" s="4">
        <f t="shared" si="0"/>
        <v>1125</v>
      </c>
      <c r="H4" s="4">
        <f t="shared" si="1"/>
        <v>12</v>
      </c>
      <c r="I4" s="4" t="str">
        <f t="shared" ref="I4:I67" si="2">LEFT(A4,8)</f>
        <v>L0014021</v>
      </c>
    </row>
    <row r="5" ht="13.85" hidden="1" spans="1:9">
      <c r="A5" s="7" t="s">
        <v>3132</v>
      </c>
      <c r="B5" s="4" t="s">
        <v>3133</v>
      </c>
      <c r="C5" s="5">
        <v>381</v>
      </c>
      <c r="D5" s="4" t="s">
        <v>854</v>
      </c>
      <c r="E5" s="4">
        <v>4.1842</v>
      </c>
      <c r="F5" s="9">
        <v>1594.18</v>
      </c>
      <c r="G5" s="4">
        <f t="shared" si="0"/>
        <v>381</v>
      </c>
      <c r="H5" s="4">
        <f t="shared" si="1"/>
        <v>12</v>
      </c>
      <c r="I5" s="4" t="str">
        <f t="shared" si="2"/>
        <v>L0016009</v>
      </c>
    </row>
    <row r="6" ht="13.85" hidden="1" spans="1:9">
      <c r="A6" s="7" t="s">
        <v>3134</v>
      </c>
      <c r="B6" s="4" t="s">
        <v>3135</v>
      </c>
      <c r="C6" s="8">
        <v>28601</v>
      </c>
      <c r="D6" s="4" t="s">
        <v>854</v>
      </c>
      <c r="E6" s="4">
        <v>0.0943</v>
      </c>
      <c r="F6" s="9">
        <v>2697.07</v>
      </c>
      <c r="G6" s="4">
        <f t="shared" si="0"/>
        <v>28601</v>
      </c>
      <c r="H6" s="4">
        <f t="shared" si="1"/>
        <v>12</v>
      </c>
      <c r="I6" s="4" t="str">
        <f t="shared" si="2"/>
        <v>L0016425</v>
      </c>
    </row>
    <row r="7" ht="13.85" hidden="1" spans="1:9">
      <c r="A7" s="7" t="s">
        <v>3136</v>
      </c>
      <c r="B7" s="4" t="s">
        <v>3137</v>
      </c>
      <c r="C7" s="5">
        <v>726</v>
      </c>
      <c r="D7" s="4" t="s">
        <v>854</v>
      </c>
      <c r="E7" s="4">
        <v>1.559</v>
      </c>
      <c r="F7" s="9">
        <v>1131.83</v>
      </c>
      <c r="G7" s="4">
        <f t="shared" si="0"/>
        <v>726</v>
      </c>
      <c r="H7" s="4">
        <f t="shared" si="1"/>
        <v>12</v>
      </c>
      <c r="I7" s="4" t="str">
        <f t="shared" si="2"/>
        <v>L0017048</v>
      </c>
    </row>
    <row r="8" ht="13.85" hidden="1" spans="1:9">
      <c r="A8" s="7" t="s">
        <v>3138</v>
      </c>
      <c r="B8" s="4" t="s">
        <v>2015</v>
      </c>
      <c r="C8" s="8">
        <v>1151</v>
      </c>
      <c r="D8" s="4" t="s">
        <v>854</v>
      </c>
      <c r="E8" s="4">
        <v>0.748</v>
      </c>
      <c r="F8" s="4">
        <v>860.95</v>
      </c>
      <c r="G8" s="4">
        <f t="shared" si="0"/>
        <v>1151</v>
      </c>
      <c r="H8" s="4">
        <f t="shared" si="1"/>
        <v>12</v>
      </c>
      <c r="I8" s="4" t="str">
        <f t="shared" si="2"/>
        <v>L0017067</v>
      </c>
    </row>
    <row r="9" ht="13.85" hidden="1" spans="1:9">
      <c r="A9" s="7" t="s">
        <v>3139</v>
      </c>
      <c r="B9" s="4" t="s">
        <v>1565</v>
      </c>
      <c r="C9" s="5">
        <v>262</v>
      </c>
      <c r="D9" s="4" t="s">
        <v>854</v>
      </c>
      <c r="E9" s="4">
        <v>2.1368</v>
      </c>
      <c r="F9" s="4">
        <v>559.84</v>
      </c>
      <c r="G9" s="4">
        <f t="shared" si="0"/>
        <v>262</v>
      </c>
      <c r="H9" s="4">
        <f t="shared" si="1"/>
        <v>12</v>
      </c>
      <c r="I9" s="4" t="str">
        <f t="shared" si="2"/>
        <v>L0018891</v>
      </c>
    </row>
    <row r="10" ht="13.85" hidden="1" spans="1:9">
      <c r="A10" s="7" t="s">
        <v>3140</v>
      </c>
      <c r="B10" s="4" t="s">
        <v>3141</v>
      </c>
      <c r="C10" s="8">
        <v>1807</v>
      </c>
      <c r="D10" s="4" t="s">
        <v>854</v>
      </c>
      <c r="E10" s="4">
        <v>0.2103</v>
      </c>
      <c r="F10" s="4">
        <v>380.01</v>
      </c>
      <c r="G10" s="4">
        <f t="shared" si="0"/>
        <v>1807</v>
      </c>
      <c r="H10" s="4">
        <f t="shared" si="1"/>
        <v>12</v>
      </c>
      <c r="I10" s="4" t="str">
        <f t="shared" si="2"/>
        <v>L0079883</v>
      </c>
    </row>
    <row r="11" ht="13.85" hidden="1" spans="1:9">
      <c r="A11" s="7" t="s">
        <v>3142</v>
      </c>
      <c r="B11" s="4" t="s">
        <v>2005</v>
      </c>
      <c r="C11" s="8">
        <v>6818</v>
      </c>
      <c r="D11" s="4" t="s">
        <v>854</v>
      </c>
      <c r="E11" s="4">
        <v>0.85</v>
      </c>
      <c r="F11" s="9">
        <v>5795.3</v>
      </c>
      <c r="G11" s="4">
        <f t="shared" si="0"/>
        <v>6818</v>
      </c>
      <c r="H11" s="4">
        <f t="shared" si="1"/>
        <v>12</v>
      </c>
      <c r="I11" s="4" t="str">
        <f t="shared" si="2"/>
        <v>L0129543</v>
      </c>
    </row>
    <row r="12" ht="13.85" hidden="1" spans="1:9">
      <c r="A12" s="7" t="s">
        <v>3143</v>
      </c>
      <c r="B12" s="4" t="s">
        <v>2007</v>
      </c>
      <c r="C12" s="5">
        <v>300</v>
      </c>
      <c r="D12" s="4" t="s">
        <v>854</v>
      </c>
      <c r="E12" s="4">
        <v>0.24</v>
      </c>
      <c r="F12" s="4">
        <v>72</v>
      </c>
      <c r="G12" s="4">
        <f t="shared" si="0"/>
        <v>300</v>
      </c>
      <c r="H12" s="4">
        <f t="shared" si="1"/>
        <v>12</v>
      </c>
      <c r="I12" s="4" t="str">
        <f t="shared" si="2"/>
        <v>L0134233</v>
      </c>
    </row>
    <row r="13" ht="13.85" hidden="1" spans="1:9">
      <c r="A13" s="7" t="s">
        <v>3144</v>
      </c>
      <c r="B13" s="4" t="s">
        <v>3145</v>
      </c>
      <c r="C13" s="8">
        <v>5076</v>
      </c>
      <c r="D13" s="4" t="s">
        <v>854</v>
      </c>
      <c r="E13" s="4">
        <v>0.456</v>
      </c>
      <c r="F13" s="9">
        <v>2314.66</v>
      </c>
      <c r="G13" s="4">
        <f t="shared" si="0"/>
        <v>5076</v>
      </c>
      <c r="H13" s="4">
        <f t="shared" si="1"/>
        <v>12</v>
      </c>
      <c r="I13" s="4" t="str">
        <f t="shared" si="2"/>
        <v>L0141446</v>
      </c>
    </row>
    <row r="14" ht="13.85" hidden="1" spans="1:9">
      <c r="A14" s="7" t="s">
        <v>3146</v>
      </c>
      <c r="B14" s="4" t="s">
        <v>1521</v>
      </c>
      <c r="C14" s="8">
        <v>2713</v>
      </c>
      <c r="D14" s="4" t="s">
        <v>854</v>
      </c>
      <c r="E14" s="4">
        <v>0.58</v>
      </c>
      <c r="F14" s="9">
        <v>1573.54</v>
      </c>
      <c r="G14" s="4">
        <f t="shared" si="0"/>
        <v>2713</v>
      </c>
      <c r="H14" s="4">
        <f t="shared" si="1"/>
        <v>12</v>
      </c>
      <c r="I14" s="4" t="str">
        <f t="shared" si="2"/>
        <v>L0141607</v>
      </c>
    </row>
    <row r="15" ht="13.85" hidden="1" spans="1:9">
      <c r="A15" s="7" t="s">
        <v>3147</v>
      </c>
      <c r="B15" s="4" t="s">
        <v>3148</v>
      </c>
      <c r="C15" s="5">
        <v>615</v>
      </c>
      <c r="D15" s="4" t="s">
        <v>854</v>
      </c>
      <c r="E15" s="4">
        <v>0.56</v>
      </c>
      <c r="F15" s="4">
        <v>344.4</v>
      </c>
      <c r="G15" s="4">
        <f t="shared" si="0"/>
        <v>615</v>
      </c>
      <c r="H15" s="4">
        <f t="shared" si="1"/>
        <v>12</v>
      </c>
      <c r="I15" s="4" t="str">
        <f t="shared" si="2"/>
        <v>L0141617</v>
      </c>
    </row>
    <row r="16" ht="13.85" hidden="1" spans="1:9">
      <c r="A16" s="7" t="s">
        <v>3149</v>
      </c>
      <c r="B16" s="4" t="s">
        <v>1510</v>
      </c>
      <c r="C16" s="8">
        <v>1666</v>
      </c>
      <c r="D16" s="4" t="s">
        <v>854</v>
      </c>
      <c r="E16" s="4">
        <v>0.4396</v>
      </c>
      <c r="F16" s="4">
        <v>732.37</v>
      </c>
      <c r="G16" s="4">
        <f t="shared" si="0"/>
        <v>1666</v>
      </c>
      <c r="H16" s="4">
        <f t="shared" si="1"/>
        <v>12</v>
      </c>
      <c r="I16" s="4" t="str">
        <f t="shared" si="2"/>
        <v>L0144280</v>
      </c>
    </row>
    <row r="17" ht="13.85" hidden="1" spans="1:9">
      <c r="A17" s="7" t="s">
        <v>3150</v>
      </c>
      <c r="B17" s="4" t="s">
        <v>3151</v>
      </c>
      <c r="C17" s="8">
        <v>5008</v>
      </c>
      <c r="D17" s="4" t="s">
        <v>854</v>
      </c>
      <c r="E17" s="4">
        <v>0.28</v>
      </c>
      <c r="F17" s="9">
        <v>1402.24</v>
      </c>
      <c r="G17" s="4">
        <f t="shared" si="0"/>
        <v>5008</v>
      </c>
      <c r="H17" s="4">
        <f t="shared" si="1"/>
        <v>12</v>
      </c>
      <c r="I17" s="4" t="str">
        <f t="shared" si="2"/>
        <v>L0179636</v>
      </c>
    </row>
    <row r="18" ht="13.85" hidden="1" spans="1:9">
      <c r="A18" s="7" t="s">
        <v>3152</v>
      </c>
      <c r="B18" s="4" t="s">
        <v>1532</v>
      </c>
      <c r="C18" s="8">
        <v>10763</v>
      </c>
      <c r="D18" s="4" t="s">
        <v>854</v>
      </c>
      <c r="E18" s="4">
        <v>0.266</v>
      </c>
      <c r="F18" s="9">
        <v>2862.96</v>
      </c>
      <c r="G18" s="4">
        <f t="shared" si="0"/>
        <v>10763</v>
      </c>
      <c r="H18" s="4">
        <f t="shared" si="1"/>
        <v>12</v>
      </c>
      <c r="I18" s="4" t="str">
        <f t="shared" si="2"/>
        <v>L0182801</v>
      </c>
    </row>
    <row r="19" ht="13.85" hidden="1" spans="1:9">
      <c r="A19" s="7" t="s">
        <v>3153</v>
      </c>
      <c r="B19" s="4" t="s">
        <v>1716</v>
      </c>
      <c r="C19" s="8">
        <v>3518</v>
      </c>
      <c r="D19" s="4" t="s">
        <v>854</v>
      </c>
      <c r="E19" s="4">
        <v>1.25</v>
      </c>
      <c r="F19" s="9">
        <v>4397.5</v>
      </c>
      <c r="G19" s="4">
        <f t="shared" si="0"/>
        <v>3518</v>
      </c>
      <c r="H19" s="4">
        <f t="shared" si="1"/>
        <v>12</v>
      </c>
      <c r="I19" s="4" t="str">
        <f t="shared" si="2"/>
        <v>L0210699</v>
      </c>
    </row>
    <row r="20" ht="13.85" hidden="1" spans="1:9">
      <c r="A20" s="7" t="s">
        <v>3154</v>
      </c>
      <c r="B20" s="4" t="s">
        <v>3155</v>
      </c>
      <c r="C20" s="8">
        <v>1349</v>
      </c>
      <c r="D20" s="4" t="s">
        <v>854</v>
      </c>
      <c r="E20" s="4">
        <v>32.41</v>
      </c>
      <c r="F20" s="9">
        <v>43721.09</v>
      </c>
      <c r="G20" s="4">
        <f t="shared" si="0"/>
        <v>1349</v>
      </c>
      <c r="H20" s="4">
        <f t="shared" si="1"/>
        <v>12</v>
      </c>
      <c r="I20" s="4" t="str">
        <f t="shared" si="2"/>
        <v>L0278846</v>
      </c>
    </row>
    <row r="21" ht="13.85" hidden="1" spans="1:9">
      <c r="A21" s="7" t="s">
        <v>3156</v>
      </c>
      <c r="B21" s="4" t="s">
        <v>2002</v>
      </c>
      <c r="C21" s="8">
        <v>4588</v>
      </c>
      <c r="D21" s="4" t="s">
        <v>854</v>
      </c>
      <c r="E21" s="4">
        <v>0.315</v>
      </c>
      <c r="F21" s="9">
        <v>1445.22</v>
      </c>
      <c r="G21" s="4">
        <f t="shared" si="0"/>
        <v>4588</v>
      </c>
      <c r="H21" s="4">
        <f t="shared" si="1"/>
        <v>12</v>
      </c>
      <c r="I21" s="4" t="str">
        <f t="shared" si="2"/>
        <v>L0316506</v>
      </c>
    </row>
    <row r="22" ht="13.85" hidden="1" spans="1:9">
      <c r="A22" s="7" t="s">
        <v>3157</v>
      </c>
      <c r="B22" s="4" t="s">
        <v>3158</v>
      </c>
      <c r="C22" s="8">
        <v>4525</v>
      </c>
      <c r="D22" s="4" t="s">
        <v>854</v>
      </c>
      <c r="E22" s="4">
        <v>0.3695</v>
      </c>
      <c r="F22" s="9">
        <v>1671.99</v>
      </c>
      <c r="G22" s="4">
        <f t="shared" si="0"/>
        <v>4525</v>
      </c>
      <c r="H22" s="4">
        <f t="shared" si="1"/>
        <v>12</v>
      </c>
      <c r="I22" s="4" t="str">
        <f t="shared" si="2"/>
        <v>L0318799</v>
      </c>
    </row>
    <row r="23" ht="13.85" hidden="1" spans="1:9">
      <c r="A23" s="7" t="s">
        <v>3159</v>
      </c>
      <c r="B23" s="4" t="s">
        <v>1996</v>
      </c>
      <c r="C23" s="8">
        <v>4599</v>
      </c>
      <c r="D23" s="4" t="s">
        <v>854</v>
      </c>
      <c r="E23" s="4">
        <v>0.21</v>
      </c>
      <c r="F23" s="4">
        <v>965.79</v>
      </c>
      <c r="G23" s="4">
        <f t="shared" si="0"/>
        <v>4599</v>
      </c>
      <c r="H23" s="4">
        <f t="shared" si="1"/>
        <v>12</v>
      </c>
      <c r="I23" s="4" t="str">
        <f t="shared" si="2"/>
        <v>L0329897</v>
      </c>
    </row>
    <row r="24" ht="13.85" hidden="1" spans="1:9">
      <c r="A24" s="7" t="s">
        <v>3160</v>
      </c>
      <c r="B24" s="4" t="s">
        <v>1500</v>
      </c>
      <c r="C24" s="8">
        <v>3328</v>
      </c>
      <c r="D24" s="4" t="s">
        <v>854</v>
      </c>
      <c r="E24" s="4">
        <v>0.9512</v>
      </c>
      <c r="F24" s="9">
        <v>3165.59</v>
      </c>
      <c r="G24" s="4">
        <f t="shared" si="0"/>
        <v>3328</v>
      </c>
      <c r="H24" s="4">
        <f t="shared" si="1"/>
        <v>12</v>
      </c>
      <c r="I24" s="4" t="str">
        <f t="shared" si="2"/>
        <v>L0333125</v>
      </c>
    </row>
    <row r="25" ht="13.85" hidden="1" spans="1:9">
      <c r="A25" s="7" t="s">
        <v>3161</v>
      </c>
      <c r="B25" s="4" t="s">
        <v>3162</v>
      </c>
      <c r="C25" s="8">
        <v>1941</v>
      </c>
      <c r="D25" s="4" t="s">
        <v>854</v>
      </c>
      <c r="E25" s="4">
        <v>0.3</v>
      </c>
      <c r="F25" s="4">
        <v>582.3</v>
      </c>
      <c r="G25" s="4">
        <f t="shared" si="0"/>
        <v>1941</v>
      </c>
      <c r="H25" s="4">
        <f t="shared" si="1"/>
        <v>12</v>
      </c>
      <c r="I25" s="4" t="str">
        <f t="shared" si="2"/>
        <v>L0334501</v>
      </c>
    </row>
    <row r="26" ht="13.85" hidden="1" spans="1:9">
      <c r="A26" s="7" t="s">
        <v>3163</v>
      </c>
      <c r="B26" s="4" t="s">
        <v>3164</v>
      </c>
      <c r="C26" s="8">
        <v>7709</v>
      </c>
      <c r="D26" s="4" t="s">
        <v>854</v>
      </c>
      <c r="E26" s="4">
        <v>0.24</v>
      </c>
      <c r="F26" s="9">
        <v>1850.16</v>
      </c>
      <c r="G26" s="4">
        <f t="shared" si="0"/>
        <v>7709</v>
      </c>
      <c r="H26" s="4">
        <f t="shared" si="1"/>
        <v>12</v>
      </c>
      <c r="I26" s="4" t="str">
        <f t="shared" si="2"/>
        <v>L0335255</v>
      </c>
    </row>
    <row r="27" ht="13.85" hidden="1" spans="1:9">
      <c r="A27" s="7" t="s">
        <v>3165</v>
      </c>
      <c r="B27" s="4" t="s">
        <v>1550</v>
      </c>
      <c r="C27" s="8">
        <v>1353</v>
      </c>
      <c r="D27" s="4" t="s">
        <v>854</v>
      </c>
      <c r="E27" s="4">
        <v>0.3481</v>
      </c>
      <c r="F27" s="4">
        <v>470.98</v>
      </c>
      <c r="G27" s="4">
        <f t="shared" si="0"/>
        <v>1353</v>
      </c>
      <c r="H27" s="4">
        <f t="shared" si="1"/>
        <v>12</v>
      </c>
      <c r="I27" s="4" t="str">
        <f t="shared" si="2"/>
        <v>L0341165</v>
      </c>
    </row>
    <row r="28" ht="13.85" hidden="1" spans="1:9">
      <c r="A28" s="7" t="s">
        <v>3166</v>
      </c>
      <c r="B28" s="4" t="s">
        <v>1579</v>
      </c>
      <c r="C28" s="8">
        <v>1015</v>
      </c>
      <c r="D28" s="4" t="s">
        <v>854</v>
      </c>
      <c r="E28" s="4">
        <v>0.35</v>
      </c>
      <c r="F28" s="4">
        <v>355.25</v>
      </c>
      <c r="G28" s="4">
        <f t="shared" si="0"/>
        <v>1015</v>
      </c>
      <c r="H28" s="4">
        <f t="shared" si="1"/>
        <v>12</v>
      </c>
      <c r="I28" s="4" t="str">
        <f t="shared" si="2"/>
        <v>L0375085</v>
      </c>
    </row>
    <row r="29" ht="13.85" hidden="1" spans="1:9">
      <c r="A29" s="7" t="s">
        <v>3167</v>
      </c>
      <c r="B29" s="4" t="s">
        <v>3168</v>
      </c>
      <c r="C29" s="5">
        <v>192</v>
      </c>
      <c r="D29" s="4" t="s">
        <v>854</v>
      </c>
      <c r="E29" s="4">
        <v>68.81</v>
      </c>
      <c r="F29" s="9">
        <v>13211.52</v>
      </c>
      <c r="G29" s="4">
        <f t="shared" si="0"/>
        <v>192</v>
      </c>
      <c r="H29" s="4">
        <f t="shared" si="1"/>
        <v>12</v>
      </c>
      <c r="I29" s="4" t="str">
        <f t="shared" si="2"/>
        <v>L0379348</v>
      </c>
    </row>
    <row r="30" ht="13.85" hidden="1" spans="1:9">
      <c r="A30" s="7" t="s">
        <v>3169</v>
      </c>
      <c r="B30" s="4" t="s">
        <v>3170</v>
      </c>
      <c r="C30" s="5">
        <v>293</v>
      </c>
      <c r="D30" s="4" t="s">
        <v>854</v>
      </c>
      <c r="E30" s="4">
        <v>21.36</v>
      </c>
      <c r="F30" s="9">
        <v>6258.48</v>
      </c>
      <c r="G30" s="4">
        <f t="shared" si="0"/>
        <v>293</v>
      </c>
      <c r="H30" s="4">
        <f t="shared" si="1"/>
        <v>12</v>
      </c>
      <c r="I30" s="4" t="str">
        <f t="shared" si="2"/>
        <v>L0379351</v>
      </c>
    </row>
    <row r="31" ht="13.85" hidden="1" spans="1:9">
      <c r="A31" s="7" t="s">
        <v>3171</v>
      </c>
      <c r="B31" s="4" t="s">
        <v>1652</v>
      </c>
      <c r="C31" s="5">
        <v>10</v>
      </c>
      <c r="D31" s="4" t="s">
        <v>854</v>
      </c>
      <c r="E31" s="4">
        <v>117</v>
      </c>
      <c r="F31" s="9">
        <v>1170</v>
      </c>
      <c r="G31" s="4">
        <f t="shared" si="0"/>
        <v>10</v>
      </c>
      <c r="H31" s="4">
        <f t="shared" si="1"/>
        <v>12</v>
      </c>
      <c r="I31" s="4" t="str">
        <f t="shared" si="2"/>
        <v>L0379356</v>
      </c>
    </row>
    <row r="32" ht="13.85" hidden="1" spans="1:9">
      <c r="A32" s="7" t="s">
        <v>3172</v>
      </c>
      <c r="B32" s="4" t="s">
        <v>1648</v>
      </c>
      <c r="C32" s="5">
        <v>38</v>
      </c>
      <c r="D32" s="4" t="s">
        <v>854</v>
      </c>
      <c r="E32" s="4">
        <v>228</v>
      </c>
      <c r="F32" s="9">
        <v>8664</v>
      </c>
      <c r="G32" s="4">
        <f t="shared" si="0"/>
        <v>38</v>
      </c>
      <c r="H32" s="4">
        <f t="shared" si="1"/>
        <v>12</v>
      </c>
      <c r="I32" s="4" t="str">
        <f t="shared" si="2"/>
        <v>L0380430</v>
      </c>
    </row>
    <row r="33" ht="13.85" hidden="1" spans="1:9">
      <c r="A33" s="7" t="s">
        <v>3173</v>
      </c>
      <c r="B33" s="4" t="s">
        <v>1655</v>
      </c>
      <c r="C33" s="5">
        <v>82</v>
      </c>
      <c r="D33" s="4" t="s">
        <v>854</v>
      </c>
      <c r="E33" s="4">
        <v>7</v>
      </c>
      <c r="F33" s="4">
        <v>574</v>
      </c>
      <c r="G33" s="4">
        <f t="shared" si="0"/>
        <v>82</v>
      </c>
      <c r="H33" s="4">
        <f t="shared" si="1"/>
        <v>12</v>
      </c>
      <c r="I33" s="4" t="str">
        <f t="shared" si="2"/>
        <v>L0380519</v>
      </c>
    </row>
    <row r="34" ht="13.85" hidden="1" spans="1:9">
      <c r="A34" s="7" t="s">
        <v>3174</v>
      </c>
      <c r="B34" s="4" t="s">
        <v>396</v>
      </c>
      <c r="C34" s="8">
        <v>1491</v>
      </c>
      <c r="D34" s="4" t="s">
        <v>854</v>
      </c>
      <c r="E34" s="4">
        <v>2.8</v>
      </c>
      <c r="F34" s="9">
        <v>4174.8</v>
      </c>
      <c r="G34" s="4">
        <f t="shared" si="0"/>
        <v>1491</v>
      </c>
      <c r="H34" s="4">
        <f t="shared" si="1"/>
        <v>12</v>
      </c>
      <c r="I34" s="4" t="str">
        <f t="shared" si="2"/>
        <v>L0382740</v>
      </c>
    </row>
    <row r="35" ht="13.85" hidden="1" spans="1:9">
      <c r="A35" s="7" t="s">
        <v>3175</v>
      </c>
      <c r="B35" s="4" t="s">
        <v>3176</v>
      </c>
      <c r="C35" s="5">
        <v>72</v>
      </c>
      <c r="D35" s="4" t="s">
        <v>854</v>
      </c>
      <c r="E35" s="4">
        <v>214.8</v>
      </c>
      <c r="F35" s="9">
        <v>15465.6</v>
      </c>
      <c r="G35" s="4">
        <f t="shared" si="0"/>
        <v>72</v>
      </c>
      <c r="H35" s="4">
        <f t="shared" si="1"/>
        <v>12</v>
      </c>
      <c r="I35" s="4" t="str">
        <f t="shared" si="2"/>
        <v>L0384312</v>
      </c>
    </row>
    <row r="36" ht="13.85" hidden="1" spans="1:9">
      <c r="A36" s="7" t="s">
        <v>3177</v>
      </c>
      <c r="B36" s="4" t="s">
        <v>3178</v>
      </c>
      <c r="C36" s="5">
        <v>78</v>
      </c>
      <c r="D36" s="4" t="s">
        <v>854</v>
      </c>
      <c r="E36" s="4">
        <v>219.72</v>
      </c>
      <c r="F36" s="9">
        <v>17138.16</v>
      </c>
      <c r="G36" s="4">
        <f t="shared" si="0"/>
        <v>78</v>
      </c>
      <c r="H36" s="4">
        <f t="shared" si="1"/>
        <v>12</v>
      </c>
      <c r="I36" s="4" t="str">
        <f t="shared" si="2"/>
        <v>L0384314</v>
      </c>
    </row>
    <row r="37" ht="13.85" hidden="1" spans="1:9">
      <c r="A37" s="7" t="s">
        <v>3179</v>
      </c>
      <c r="B37" s="4" t="s">
        <v>1538</v>
      </c>
      <c r="C37" s="8">
        <v>6517</v>
      </c>
      <c r="D37" s="4" t="s">
        <v>854</v>
      </c>
      <c r="E37" s="4">
        <v>0.4703</v>
      </c>
      <c r="F37" s="9">
        <v>3064.95</v>
      </c>
      <c r="G37" s="4">
        <f t="shared" si="0"/>
        <v>6517</v>
      </c>
      <c r="H37" s="4">
        <f t="shared" si="1"/>
        <v>12</v>
      </c>
      <c r="I37" s="4" t="str">
        <f t="shared" si="2"/>
        <v>L0386345</v>
      </c>
    </row>
    <row r="38" ht="13.85" hidden="1" spans="1:9">
      <c r="A38" s="7" t="s">
        <v>3180</v>
      </c>
      <c r="B38" s="4" t="s">
        <v>3181</v>
      </c>
      <c r="C38" s="5">
        <v>121</v>
      </c>
      <c r="D38" s="4" t="s">
        <v>854</v>
      </c>
      <c r="E38" s="4">
        <v>3.56</v>
      </c>
      <c r="F38" s="4">
        <v>430.76</v>
      </c>
      <c r="G38" s="4">
        <f t="shared" si="0"/>
        <v>121</v>
      </c>
      <c r="H38" s="4">
        <f t="shared" si="1"/>
        <v>12</v>
      </c>
      <c r="I38" s="4" t="str">
        <f t="shared" si="2"/>
        <v>L0389652</v>
      </c>
    </row>
    <row r="39" ht="13.85" hidden="1" spans="1:9">
      <c r="A39" s="7" t="s">
        <v>3182</v>
      </c>
      <c r="B39" s="4" t="s">
        <v>3183</v>
      </c>
      <c r="C39" s="5">
        <v>135</v>
      </c>
      <c r="D39" s="4" t="s">
        <v>854</v>
      </c>
      <c r="E39" s="4">
        <v>3.56</v>
      </c>
      <c r="F39" s="4">
        <v>480.6</v>
      </c>
      <c r="G39" s="4">
        <f t="shared" si="0"/>
        <v>135</v>
      </c>
      <c r="H39" s="4">
        <f t="shared" si="1"/>
        <v>12</v>
      </c>
      <c r="I39" s="4" t="str">
        <f t="shared" si="2"/>
        <v>L0389654</v>
      </c>
    </row>
    <row r="40" ht="13.85" hidden="1" spans="1:9">
      <c r="A40" s="7" t="s">
        <v>3184</v>
      </c>
      <c r="B40" s="4" t="s">
        <v>3185</v>
      </c>
      <c r="C40" s="5">
        <v>84</v>
      </c>
      <c r="D40" s="4" t="s">
        <v>854</v>
      </c>
      <c r="E40" s="4">
        <v>3.9278</v>
      </c>
      <c r="F40" s="4">
        <v>329.94</v>
      </c>
      <c r="G40" s="4">
        <f t="shared" si="0"/>
        <v>84</v>
      </c>
      <c r="H40" s="4">
        <f t="shared" si="1"/>
        <v>12</v>
      </c>
      <c r="I40" s="4" t="str">
        <f t="shared" si="2"/>
        <v>L0390957</v>
      </c>
    </row>
    <row r="41" ht="13.85" hidden="1" spans="1:9">
      <c r="A41" s="7" t="s">
        <v>3186</v>
      </c>
      <c r="B41" s="4" t="s">
        <v>3187</v>
      </c>
      <c r="C41" s="5">
        <v>105</v>
      </c>
      <c r="D41" s="4" t="s">
        <v>854</v>
      </c>
      <c r="E41" s="4">
        <v>3.9278</v>
      </c>
      <c r="F41" s="4">
        <v>412.42</v>
      </c>
      <c r="G41" s="4">
        <f t="shared" si="0"/>
        <v>105</v>
      </c>
      <c r="H41" s="4">
        <f t="shared" si="1"/>
        <v>12</v>
      </c>
      <c r="I41" s="4" t="str">
        <f t="shared" si="2"/>
        <v>L0390960</v>
      </c>
    </row>
    <row r="42" ht="13.85" hidden="1" spans="1:9">
      <c r="A42" s="7" t="s">
        <v>3188</v>
      </c>
      <c r="B42" s="4" t="s">
        <v>3189</v>
      </c>
      <c r="C42" s="5">
        <v>918</v>
      </c>
      <c r="D42" s="4" t="s">
        <v>854</v>
      </c>
      <c r="E42" s="4">
        <v>64.32</v>
      </c>
      <c r="F42" s="9">
        <v>59045.76</v>
      </c>
      <c r="G42" s="4">
        <f t="shared" si="0"/>
        <v>918</v>
      </c>
      <c r="H42" s="4">
        <f t="shared" si="1"/>
        <v>12</v>
      </c>
      <c r="I42" s="4" t="str">
        <f t="shared" si="2"/>
        <v>L0392730</v>
      </c>
    </row>
    <row r="43" ht="13.85" hidden="1" spans="1:9">
      <c r="A43" s="7" t="s">
        <v>3190</v>
      </c>
      <c r="B43" s="4" t="s">
        <v>3191</v>
      </c>
      <c r="C43" s="5">
        <v>915</v>
      </c>
      <c r="D43" s="4" t="s">
        <v>854</v>
      </c>
      <c r="E43" s="4">
        <v>64.32</v>
      </c>
      <c r="F43" s="9">
        <v>58852.8</v>
      </c>
      <c r="G43" s="4">
        <f t="shared" si="0"/>
        <v>915</v>
      </c>
      <c r="H43" s="4">
        <f t="shared" si="1"/>
        <v>12</v>
      </c>
      <c r="I43" s="4" t="str">
        <f t="shared" si="2"/>
        <v>L0392732</v>
      </c>
    </row>
    <row r="44" ht="13.85" hidden="1" spans="1:9">
      <c r="A44" s="7" t="s">
        <v>3192</v>
      </c>
      <c r="B44" s="4" t="s">
        <v>3193</v>
      </c>
      <c r="C44" s="5">
        <v>333</v>
      </c>
      <c r="D44" s="4" t="s">
        <v>854</v>
      </c>
      <c r="E44" s="4">
        <v>91</v>
      </c>
      <c r="F44" s="9">
        <v>30303</v>
      </c>
      <c r="G44" s="4">
        <f t="shared" si="0"/>
        <v>333</v>
      </c>
      <c r="H44" s="4">
        <f t="shared" si="1"/>
        <v>12</v>
      </c>
      <c r="I44" s="4" t="str">
        <f t="shared" si="2"/>
        <v>L0392742</v>
      </c>
    </row>
    <row r="45" ht="13.85" hidden="1" spans="1:9">
      <c r="A45" s="7" t="s">
        <v>3194</v>
      </c>
      <c r="B45" s="4" t="s">
        <v>3195</v>
      </c>
      <c r="C45" s="5">
        <v>367</v>
      </c>
      <c r="D45" s="4" t="s">
        <v>854</v>
      </c>
      <c r="E45" s="4">
        <v>91</v>
      </c>
      <c r="F45" s="9">
        <v>33397</v>
      </c>
      <c r="G45" s="4">
        <f t="shared" si="0"/>
        <v>367</v>
      </c>
      <c r="H45" s="4">
        <f t="shared" si="1"/>
        <v>12</v>
      </c>
      <c r="I45" s="4" t="str">
        <f t="shared" si="2"/>
        <v>L0392743</v>
      </c>
    </row>
    <row r="46" ht="13.85" hidden="1" spans="1:9">
      <c r="A46" s="7" t="s">
        <v>3196</v>
      </c>
      <c r="B46" s="4" t="s">
        <v>3197</v>
      </c>
      <c r="C46" s="8">
        <v>1630</v>
      </c>
      <c r="D46" s="4" t="s">
        <v>854</v>
      </c>
      <c r="E46" s="4">
        <v>16.84</v>
      </c>
      <c r="F46" s="9">
        <v>27449.2</v>
      </c>
      <c r="G46" s="4">
        <f t="shared" si="0"/>
        <v>1630</v>
      </c>
      <c r="H46" s="4">
        <f t="shared" si="1"/>
        <v>12</v>
      </c>
      <c r="I46" s="4" t="str">
        <f t="shared" si="2"/>
        <v>L0392836</v>
      </c>
    </row>
    <row r="47" ht="13.85" hidden="1" spans="1:9">
      <c r="A47" s="7" t="s">
        <v>3198</v>
      </c>
      <c r="B47" s="4" t="s">
        <v>3199</v>
      </c>
      <c r="C47" s="8">
        <v>1249</v>
      </c>
      <c r="D47" s="4" t="s">
        <v>854</v>
      </c>
      <c r="E47" s="4">
        <v>7.3041</v>
      </c>
      <c r="F47" s="9">
        <v>9122.82</v>
      </c>
      <c r="G47" s="4">
        <f t="shared" si="0"/>
        <v>1249</v>
      </c>
      <c r="H47" s="4">
        <f t="shared" si="1"/>
        <v>12</v>
      </c>
      <c r="I47" s="4" t="str">
        <f t="shared" si="2"/>
        <v>L0399539</v>
      </c>
    </row>
    <row r="48" ht="13.85" hidden="1" spans="1:9">
      <c r="A48" s="7" t="s">
        <v>3200</v>
      </c>
      <c r="B48" s="4" t="s">
        <v>1600</v>
      </c>
      <c r="C48" s="5">
        <v>41</v>
      </c>
      <c r="D48" s="4" t="s">
        <v>854</v>
      </c>
      <c r="E48" s="4">
        <v>9.39</v>
      </c>
      <c r="F48" s="4">
        <v>384.99</v>
      </c>
      <c r="G48" s="4">
        <f t="shared" si="0"/>
        <v>41</v>
      </c>
      <c r="H48" s="4">
        <f t="shared" si="1"/>
        <v>12</v>
      </c>
      <c r="I48" s="4" t="str">
        <f t="shared" si="2"/>
        <v>L0410611</v>
      </c>
    </row>
    <row r="49" ht="13.85" hidden="1" spans="1:9">
      <c r="A49" s="7" t="s">
        <v>3201</v>
      </c>
      <c r="B49" s="4" t="s">
        <v>1603</v>
      </c>
      <c r="C49" s="5">
        <v>63</v>
      </c>
      <c r="D49" s="4" t="s">
        <v>854</v>
      </c>
      <c r="E49" s="4">
        <v>9.11</v>
      </c>
      <c r="F49" s="4">
        <v>573.93</v>
      </c>
      <c r="G49" s="4">
        <f t="shared" si="0"/>
        <v>63</v>
      </c>
      <c r="H49" s="4">
        <f t="shared" si="1"/>
        <v>12</v>
      </c>
      <c r="I49" s="4" t="str">
        <f t="shared" si="2"/>
        <v>L0410620</v>
      </c>
    </row>
    <row r="50" ht="13.85" hidden="1" spans="1:9">
      <c r="A50" s="7" t="s">
        <v>3202</v>
      </c>
      <c r="B50" s="4" t="s">
        <v>3203</v>
      </c>
      <c r="C50" s="8">
        <v>1181</v>
      </c>
      <c r="D50" s="4" t="s">
        <v>854</v>
      </c>
      <c r="E50" s="4">
        <v>338.4</v>
      </c>
      <c r="F50" s="9">
        <v>399650.4</v>
      </c>
      <c r="G50" s="4">
        <f t="shared" si="0"/>
        <v>1181</v>
      </c>
      <c r="H50" s="4">
        <f t="shared" si="1"/>
        <v>12</v>
      </c>
      <c r="I50" s="4" t="str">
        <f t="shared" si="2"/>
        <v>L0417110</v>
      </c>
    </row>
    <row r="51" ht="13.85" hidden="1" spans="1:9">
      <c r="A51" s="7" t="s">
        <v>3204</v>
      </c>
      <c r="B51" s="4" t="s">
        <v>3205</v>
      </c>
      <c r="C51" s="5">
        <v>273</v>
      </c>
      <c r="D51" s="4" t="s">
        <v>854</v>
      </c>
      <c r="E51" s="9">
        <v>1039.53</v>
      </c>
      <c r="F51" s="9">
        <v>283791.69</v>
      </c>
      <c r="G51" s="4">
        <f t="shared" si="0"/>
        <v>273</v>
      </c>
      <c r="H51" s="4">
        <f t="shared" si="1"/>
        <v>12</v>
      </c>
      <c r="I51" s="4" t="str">
        <f t="shared" si="2"/>
        <v>L0417120</v>
      </c>
    </row>
    <row r="52" ht="13.85" hidden="1" spans="1:9">
      <c r="A52" s="7" t="s">
        <v>3206</v>
      </c>
      <c r="B52" s="4" t="s">
        <v>3207</v>
      </c>
      <c r="C52" s="5">
        <v>304</v>
      </c>
      <c r="D52" s="4" t="s">
        <v>854</v>
      </c>
      <c r="E52" s="9">
        <v>1039.53</v>
      </c>
      <c r="F52" s="9">
        <v>316017.12</v>
      </c>
      <c r="G52" s="4">
        <f t="shared" si="0"/>
        <v>304</v>
      </c>
      <c r="H52" s="4">
        <f t="shared" si="1"/>
        <v>12</v>
      </c>
      <c r="I52" s="4" t="str">
        <f t="shared" si="2"/>
        <v>L0417122</v>
      </c>
    </row>
    <row r="53" ht="13.85" hidden="1" spans="1:9">
      <c r="A53" s="7" t="s">
        <v>3208</v>
      </c>
      <c r="B53" s="4" t="s">
        <v>3209</v>
      </c>
      <c r="C53" s="5">
        <v>403</v>
      </c>
      <c r="D53" s="4" t="s">
        <v>854</v>
      </c>
      <c r="E53" s="4">
        <v>803.4</v>
      </c>
      <c r="F53" s="9">
        <v>323770.2</v>
      </c>
      <c r="G53" s="4">
        <f t="shared" si="0"/>
        <v>403</v>
      </c>
      <c r="H53" s="4">
        <f t="shared" si="1"/>
        <v>12</v>
      </c>
      <c r="I53" s="4" t="str">
        <f t="shared" si="2"/>
        <v>L0417183</v>
      </c>
    </row>
    <row r="54" ht="13.85" hidden="1" spans="1:9">
      <c r="A54" s="7" t="s">
        <v>3210</v>
      </c>
      <c r="B54" s="4" t="s">
        <v>3211</v>
      </c>
      <c r="C54" s="5">
        <v>381</v>
      </c>
      <c r="D54" s="4" t="s">
        <v>854</v>
      </c>
      <c r="E54" s="4">
        <v>803.4</v>
      </c>
      <c r="F54" s="9">
        <v>306095.4</v>
      </c>
      <c r="G54" s="4">
        <f t="shared" si="0"/>
        <v>381</v>
      </c>
      <c r="H54" s="4">
        <f t="shared" si="1"/>
        <v>12</v>
      </c>
      <c r="I54" s="4" t="str">
        <f t="shared" si="2"/>
        <v>L0417184</v>
      </c>
    </row>
    <row r="55" ht="13.85" hidden="1" spans="1:9">
      <c r="A55" s="7" t="s">
        <v>3212</v>
      </c>
      <c r="B55" s="4" t="s">
        <v>1733</v>
      </c>
      <c r="C55" s="5">
        <v>224</v>
      </c>
      <c r="D55" s="4" t="s">
        <v>854</v>
      </c>
      <c r="E55" s="4">
        <v>92.17</v>
      </c>
      <c r="F55" s="9">
        <v>20646.08</v>
      </c>
      <c r="G55" s="4">
        <f t="shared" si="0"/>
        <v>224</v>
      </c>
      <c r="H55" s="4">
        <f t="shared" si="1"/>
        <v>12</v>
      </c>
      <c r="I55" s="4" t="str">
        <f t="shared" si="2"/>
        <v>L0417447</v>
      </c>
    </row>
    <row r="56" ht="13.85" hidden="1" spans="1:9">
      <c r="A56" s="7" t="s">
        <v>3213</v>
      </c>
      <c r="B56" s="4" t="s">
        <v>1730</v>
      </c>
      <c r="C56" s="5">
        <v>240</v>
      </c>
      <c r="D56" s="4" t="s">
        <v>854</v>
      </c>
      <c r="E56" s="4">
        <v>92.17</v>
      </c>
      <c r="F56" s="9">
        <v>22120.8</v>
      </c>
      <c r="G56" s="4">
        <f t="shared" si="0"/>
        <v>240</v>
      </c>
      <c r="H56" s="4">
        <f t="shared" si="1"/>
        <v>12</v>
      </c>
      <c r="I56" s="4" t="str">
        <f t="shared" si="2"/>
        <v>L0417448</v>
      </c>
    </row>
    <row r="57" ht="13.85" hidden="1" spans="1:9">
      <c r="A57" s="7" t="s">
        <v>3214</v>
      </c>
      <c r="B57" s="4" t="s">
        <v>3215</v>
      </c>
      <c r="C57" s="5">
        <v>242</v>
      </c>
      <c r="D57" s="4" t="s">
        <v>854</v>
      </c>
      <c r="E57" s="4">
        <v>8.05</v>
      </c>
      <c r="F57" s="9">
        <v>1948.1</v>
      </c>
      <c r="G57" s="4">
        <f t="shared" si="0"/>
        <v>242</v>
      </c>
      <c r="H57" s="4">
        <f t="shared" si="1"/>
        <v>12</v>
      </c>
      <c r="I57" s="4" t="str">
        <f t="shared" si="2"/>
        <v>L0423088</v>
      </c>
    </row>
    <row r="58" ht="13.85" hidden="1" spans="1:9">
      <c r="A58" s="7" t="s">
        <v>3216</v>
      </c>
      <c r="B58" s="4" t="s">
        <v>3217</v>
      </c>
      <c r="C58" s="5">
        <v>389</v>
      </c>
      <c r="D58" s="4" t="s">
        <v>854</v>
      </c>
      <c r="E58" s="4">
        <v>42.69</v>
      </c>
      <c r="F58" s="9">
        <v>16606.41</v>
      </c>
      <c r="G58" s="4">
        <f t="shared" si="0"/>
        <v>389</v>
      </c>
      <c r="H58" s="4">
        <f t="shared" si="1"/>
        <v>12</v>
      </c>
      <c r="I58" s="4" t="str">
        <f t="shared" si="2"/>
        <v>L0427672</v>
      </c>
    </row>
    <row r="59" ht="13.85" hidden="1" spans="1:9">
      <c r="A59" s="7" t="s">
        <v>3218</v>
      </c>
      <c r="B59" s="4" t="s">
        <v>3219</v>
      </c>
      <c r="C59" s="5">
        <v>306</v>
      </c>
      <c r="D59" s="4" t="s">
        <v>854</v>
      </c>
      <c r="E59" s="4">
        <v>42.69</v>
      </c>
      <c r="F59" s="9">
        <v>13063.14</v>
      </c>
      <c r="G59" s="4">
        <f t="shared" si="0"/>
        <v>306</v>
      </c>
      <c r="H59" s="4">
        <f t="shared" si="1"/>
        <v>12</v>
      </c>
      <c r="I59" s="4" t="str">
        <f t="shared" si="2"/>
        <v>L0427673</v>
      </c>
    </row>
    <row r="60" ht="13.85" hidden="1" spans="1:9">
      <c r="A60" s="7" t="s">
        <v>3220</v>
      </c>
      <c r="B60" s="4" t="s">
        <v>3221</v>
      </c>
      <c r="C60" s="5">
        <v>190</v>
      </c>
      <c r="D60" s="4" t="s">
        <v>854</v>
      </c>
      <c r="E60" s="4">
        <v>41.11</v>
      </c>
      <c r="F60" s="9">
        <v>7810.9</v>
      </c>
      <c r="G60" s="4">
        <f t="shared" si="0"/>
        <v>190</v>
      </c>
      <c r="H60" s="4">
        <f t="shared" si="1"/>
        <v>12</v>
      </c>
      <c r="I60" s="4" t="str">
        <f t="shared" si="2"/>
        <v>L0427674</v>
      </c>
    </row>
    <row r="61" ht="13.85" hidden="1" spans="1:9">
      <c r="A61" s="7" t="s">
        <v>3222</v>
      </c>
      <c r="B61" s="4" t="s">
        <v>3223</v>
      </c>
      <c r="C61" s="5">
        <v>175</v>
      </c>
      <c r="D61" s="4" t="s">
        <v>854</v>
      </c>
      <c r="E61" s="4">
        <v>41.11</v>
      </c>
      <c r="F61" s="9">
        <v>7194.25</v>
      </c>
      <c r="G61" s="4">
        <f t="shared" si="0"/>
        <v>175</v>
      </c>
      <c r="H61" s="4">
        <f t="shared" si="1"/>
        <v>12</v>
      </c>
      <c r="I61" s="4" t="str">
        <f t="shared" si="2"/>
        <v>L0427675</v>
      </c>
    </row>
    <row r="62" ht="13.85" hidden="1" spans="1:9">
      <c r="A62" s="7" t="s">
        <v>3224</v>
      </c>
      <c r="B62" s="4" t="s">
        <v>3225</v>
      </c>
      <c r="C62" s="8">
        <v>1791</v>
      </c>
      <c r="D62" s="4" t="s">
        <v>854</v>
      </c>
      <c r="E62" s="4">
        <v>16.45</v>
      </c>
      <c r="F62" s="9">
        <v>29461.95</v>
      </c>
      <c r="G62" s="4">
        <f t="shared" si="0"/>
        <v>1791</v>
      </c>
      <c r="H62" s="4">
        <f t="shared" si="1"/>
        <v>12</v>
      </c>
      <c r="I62" s="4" t="str">
        <f t="shared" si="2"/>
        <v>L0438674</v>
      </c>
    </row>
    <row r="63" ht="13.85" hidden="1" spans="1:9">
      <c r="A63" s="7" t="s">
        <v>3226</v>
      </c>
      <c r="B63" s="4" t="s">
        <v>1862</v>
      </c>
      <c r="C63" s="8">
        <v>1513</v>
      </c>
      <c r="D63" s="4" t="s">
        <v>854</v>
      </c>
      <c r="E63" s="4">
        <v>141.13</v>
      </c>
      <c r="F63" s="9">
        <v>213529.69</v>
      </c>
      <c r="G63" s="4">
        <f t="shared" si="0"/>
        <v>1513</v>
      </c>
      <c r="H63" s="4">
        <f t="shared" si="1"/>
        <v>12</v>
      </c>
      <c r="I63" s="4" t="str">
        <f t="shared" si="2"/>
        <v>L0438708</v>
      </c>
    </row>
    <row r="64" ht="13.85" hidden="1" spans="1:9">
      <c r="A64" s="7" t="s">
        <v>3227</v>
      </c>
      <c r="B64" s="4" t="s">
        <v>1867</v>
      </c>
      <c r="C64" s="5">
        <v>608</v>
      </c>
      <c r="D64" s="4" t="s">
        <v>854</v>
      </c>
      <c r="E64" s="4">
        <v>166.64</v>
      </c>
      <c r="F64" s="9">
        <v>101317.12</v>
      </c>
      <c r="G64" s="4">
        <f t="shared" si="0"/>
        <v>608</v>
      </c>
      <c r="H64" s="4">
        <f t="shared" si="1"/>
        <v>12</v>
      </c>
      <c r="I64" s="4" t="str">
        <f t="shared" si="2"/>
        <v>L0438709</v>
      </c>
    </row>
    <row r="65" ht="13.85" hidden="1" spans="1:9">
      <c r="A65" s="7" t="s">
        <v>3228</v>
      </c>
      <c r="B65" s="4" t="s">
        <v>3229</v>
      </c>
      <c r="C65" s="8">
        <v>1415</v>
      </c>
      <c r="D65" s="4" t="s">
        <v>854</v>
      </c>
      <c r="E65" s="4">
        <v>1.41</v>
      </c>
      <c r="F65" s="9">
        <v>1995.15</v>
      </c>
      <c r="G65" s="4">
        <f t="shared" si="0"/>
        <v>1415</v>
      </c>
      <c r="H65" s="4">
        <f t="shared" si="1"/>
        <v>12</v>
      </c>
      <c r="I65" s="4" t="str">
        <f t="shared" si="2"/>
        <v>L0440998</v>
      </c>
    </row>
    <row r="66" ht="13.85" hidden="1" spans="1:9">
      <c r="A66" s="7" t="s">
        <v>3230</v>
      </c>
      <c r="B66" s="4" t="s">
        <v>3231</v>
      </c>
      <c r="C66" s="5">
        <v>111</v>
      </c>
      <c r="D66" s="4" t="s">
        <v>854</v>
      </c>
      <c r="E66" s="4">
        <v>7.53</v>
      </c>
      <c r="F66" s="4">
        <v>835.83</v>
      </c>
      <c r="G66" s="4">
        <f t="shared" si="0"/>
        <v>111</v>
      </c>
      <c r="H66" s="4">
        <f t="shared" si="1"/>
        <v>12</v>
      </c>
      <c r="I66" s="4" t="str">
        <f t="shared" si="2"/>
        <v>L0444707</v>
      </c>
    </row>
    <row r="67" ht="13.85" hidden="1" spans="1:9">
      <c r="A67" s="7" t="s">
        <v>3232</v>
      </c>
      <c r="B67" s="4" t="s">
        <v>3233</v>
      </c>
      <c r="C67" s="5">
        <v>110</v>
      </c>
      <c r="D67" s="4" t="s">
        <v>854</v>
      </c>
      <c r="E67" s="4">
        <v>5.44</v>
      </c>
      <c r="F67" s="4">
        <v>598.4</v>
      </c>
      <c r="G67" s="4">
        <f t="shared" ref="G67:G130" si="3">C67*1</f>
        <v>110</v>
      </c>
      <c r="H67" s="4">
        <f t="shared" ref="H67:H130" si="4">LEN(A67)</f>
        <v>12</v>
      </c>
      <c r="I67" s="4" t="str">
        <f t="shared" si="2"/>
        <v>L0444708</v>
      </c>
    </row>
    <row r="68" ht="13.85" hidden="1" spans="1:9">
      <c r="A68" s="7" t="s">
        <v>3234</v>
      </c>
      <c r="B68" s="4" t="s">
        <v>3235</v>
      </c>
      <c r="C68" s="5">
        <v>141</v>
      </c>
      <c r="D68" s="4" t="s">
        <v>854</v>
      </c>
      <c r="E68" s="4">
        <v>4.6</v>
      </c>
      <c r="F68" s="4">
        <v>648.6</v>
      </c>
      <c r="G68" s="4">
        <f t="shared" si="3"/>
        <v>141</v>
      </c>
      <c r="H68" s="4">
        <f t="shared" si="4"/>
        <v>12</v>
      </c>
      <c r="I68" s="4" t="str">
        <f t="shared" ref="I68:I131" si="5">LEFT(A68,8)</f>
        <v>L0444709</v>
      </c>
    </row>
    <row r="69" ht="13.85" hidden="1" spans="1:9">
      <c r="A69" s="7" t="s">
        <v>3236</v>
      </c>
      <c r="B69" s="4" t="s">
        <v>1612</v>
      </c>
      <c r="C69" s="5">
        <v>108</v>
      </c>
      <c r="D69" s="4" t="s">
        <v>854</v>
      </c>
      <c r="E69" s="4">
        <v>0.9</v>
      </c>
      <c r="F69" s="4">
        <v>97.2</v>
      </c>
      <c r="G69" s="4">
        <f t="shared" si="3"/>
        <v>108</v>
      </c>
      <c r="H69" s="4">
        <f t="shared" si="4"/>
        <v>12</v>
      </c>
      <c r="I69" s="4" t="str">
        <f t="shared" si="5"/>
        <v>L0445819</v>
      </c>
    </row>
    <row r="70" ht="13.85" hidden="1" spans="1:9">
      <c r="A70" s="7" t="s">
        <v>3237</v>
      </c>
      <c r="B70" s="4" t="s">
        <v>301</v>
      </c>
      <c r="C70" s="5">
        <v>906</v>
      </c>
      <c r="D70" s="4" t="s">
        <v>854</v>
      </c>
      <c r="E70" s="4">
        <v>0.69</v>
      </c>
      <c r="F70" s="4">
        <v>625.14</v>
      </c>
      <c r="G70" s="4">
        <f t="shared" si="3"/>
        <v>906</v>
      </c>
      <c r="H70" s="4">
        <f t="shared" si="4"/>
        <v>12</v>
      </c>
      <c r="I70" s="4" t="str">
        <f t="shared" si="5"/>
        <v>L0445969</v>
      </c>
    </row>
    <row r="71" ht="13.85" hidden="1" spans="1:9">
      <c r="A71" s="7" t="s">
        <v>3238</v>
      </c>
      <c r="B71" s="4" t="s">
        <v>3239</v>
      </c>
      <c r="C71" s="5">
        <v>834</v>
      </c>
      <c r="D71" s="4" t="s">
        <v>854</v>
      </c>
      <c r="E71" s="4">
        <v>89.84</v>
      </c>
      <c r="F71" s="9">
        <v>74926.56</v>
      </c>
      <c r="G71" s="4">
        <f t="shared" si="3"/>
        <v>834</v>
      </c>
      <c r="H71" s="4">
        <f t="shared" si="4"/>
        <v>12</v>
      </c>
      <c r="I71" s="4" t="str">
        <f t="shared" si="5"/>
        <v>L0448017</v>
      </c>
    </row>
    <row r="72" ht="13.85" hidden="1" spans="1:9">
      <c r="A72" s="7" t="s">
        <v>3240</v>
      </c>
      <c r="B72" s="4" t="s">
        <v>1536</v>
      </c>
      <c r="C72" s="8">
        <v>4610</v>
      </c>
      <c r="D72" s="4" t="s">
        <v>854</v>
      </c>
      <c r="E72" s="4">
        <v>0.3423</v>
      </c>
      <c r="F72" s="9">
        <v>1578</v>
      </c>
      <c r="G72" s="4">
        <f t="shared" si="3"/>
        <v>4610</v>
      </c>
      <c r="H72" s="4">
        <f t="shared" si="4"/>
        <v>12</v>
      </c>
      <c r="I72" s="4" t="str">
        <f t="shared" si="5"/>
        <v>L0448068</v>
      </c>
    </row>
    <row r="73" ht="13.85" hidden="1" spans="1:9">
      <c r="A73" s="7" t="s">
        <v>3241</v>
      </c>
      <c r="B73" s="4" t="s">
        <v>1597</v>
      </c>
      <c r="C73" s="5">
        <v>376</v>
      </c>
      <c r="D73" s="4" t="s">
        <v>854</v>
      </c>
      <c r="E73" s="4">
        <v>5.97</v>
      </c>
      <c r="F73" s="9">
        <v>2244.72</v>
      </c>
      <c r="G73" s="4">
        <f t="shared" si="3"/>
        <v>376</v>
      </c>
      <c r="H73" s="4">
        <f t="shared" si="4"/>
        <v>12</v>
      </c>
      <c r="I73" s="4" t="str">
        <f t="shared" si="5"/>
        <v>L0457903</v>
      </c>
    </row>
    <row r="74" ht="13.85" hidden="1" spans="1:9">
      <c r="A74" s="7" t="s">
        <v>3242</v>
      </c>
      <c r="B74" s="4" t="s">
        <v>3243</v>
      </c>
      <c r="C74" s="5">
        <v>19</v>
      </c>
      <c r="D74" s="4" t="s">
        <v>854</v>
      </c>
      <c r="E74" s="4">
        <v>5.69</v>
      </c>
      <c r="F74" s="4">
        <v>108.11</v>
      </c>
      <c r="G74" s="4">
        <f t="shared" si="3"/>
        <v>19</v>
      </c>
      <c r="H74" s="4">
        <f t="shared" si="4"/>
        <v>12</v>
      </c>
      <c r="I74" s="4" t="str">
        <f t="shared" si="5"/>
        <v>L0461118</v>
      </c>
    </row>
    <row r="75" ht="13.85" hidden="1" spans="1:9">
      <c r="A75" s="7" t="s">
        <v>3244</v>
      </c>
      <c r="B75" s="4" t="s">
        <v>3245</v>
      </c>
      <c r="C75" s="5">
        <v>20</v>
      </c>
      <c r="D75" s="4" t="s">
        <v>854</v>
      </c>
      <c r="E75" s="4">
        <v>3.45</v>
      </c>
      <c r="F75" s="4">
        <v>69</v>
      </c>
      <c r="G75" s="4">
        <f t="shared" si="3"/>
        <v>20</v>
      </c>
      <c r="H75" s="4">
        <f t="shared" si="4"/>
        <v>12</v>
      </c>
      <c r="I75" s="4" t="str">
        <f t="shared" si="5"/>
        <v>L0461119</v>
      </c>
    </row>
    <row r="76" ht="13.85" hidden="1" spans="1:9">
      <c r="A76" s="7" t="s">
        <v>3246</v>
      </c>
      <c r="B76" s="4" t="s">
        <v>1728</v>
      </c>
      <c r="C76" s="5">
        <v>78</v>
      </c>
      <c r="D76" s="4" t="s">
        <v>854</v>
      </c>
      <c r="E76" s="4">
        <v>45.63</v>
      </c>
      <c r="F76" s="9">
        <v>3559.14</v>
      </c>
      <c r="G76" s="4">
        <f t="shared" si="3"/>
        <v>78</v>
      </c>
      <c r="H76" s="4">
        <f t="shared" si="4"/>
        <v>12</v>
      </c>
      <c r="I76" s="4" t="str">
        <f t="shared" si="5"/>
        <v>L0463032</v>
      </c>
    </row>
    <row r="77" ht="13.85" hidden="1" spans="1:9">
      <c r="A77" s="7" t="s">
        <v>3247</v>
      </c>
      <c r="B77" s="4" t="s">
        <v>3248</v>
      </c>
      <c r="C77" s="5">
        <v>32</v>
      </c>
      <c r="D77" s="4" t="s">
        <v>854</v>
      </c>
      <c r="E77" s="4">
        <v>773.8562</v>
      </c>
      <c r="F77" s="9">
        <v>24763.4</v>
      </c>
      <c r="G77" s="4">
        <f t="shared" si="3"/>
        <v>32</v>
      </c>
      <c r="H77" s="4">
        <f t="shared" si="4"/>
        <v>12</v>
      </c>
      <c r="I77" s="4" t="str">
        <f t="shared" si="5"/>
        <v>L0473495</v>
      </c>
    </row>
    <row r="78" ht="13.85" hidden="1" spans="1:9">
      <c r="A78" s="7" t="s">
        <v>3249</v>
      </c>
      <c r="B78" s="4" t="s">
        <v>3250</v>
      </c>
      <c r="C78" s="5">
        <v>32</v>
      </c>
      <c r="D78" s="4" t="s">
        <v>854</v>
      </c>
      <c r="E78" s="4">
        <v>773.8562</v>
      </c>
      <c r="F78" s="9">
        <v>24763.4</v>
      </c>
      <c r="G78" s="4">
        <f t="shared" si="3"/>
        <v>32</v>
      </c>
      <c r="H78" s="4">
        <f t="shared" si="4"/>
        <v>12</v>
      </c>
      <c r="I78" s="4" t="str">
        <f t="shared" si="5"/>
        <v>L0473496</v>
      </c>
    </row>
    <row r="79" ht="13.85" hidden="1" spans="1:9">
      <c r="A79" s="7" t="s">
        <v>3251</v>
      </c>
      <c r="B79" s="4" t="s">
        <v>3252</v>
      </c>
      <c r="C79" s="5">
        <v>53</v>
      </c>
      <c r="D79" s="4" t="s">
        <v>854</v>
      </c>
      <c r="E79" s="4">
        <v>234.71</v>
      </c>
      <c r="F79" s="9">
        <v>12439.63</v>
      </c>
      <c r="G79" s="4">
        <f t="shared" si="3"/>
        <v>53</v>
      </c>
      <c r="H79" s="4">
        <f t="shared" si="4"/>
        <v>12</v>
      </c>
      <c r="I79" s="4" t="str">
        <f t="shared" si="5"/>
        <v>L0473497</v>
      </c>
    </row>
    <row r="80" ht="13.85" hidden="1" spans="1:9">
      <c r="A80" s="7" t="s">
        <v>3253</v>
      </c>
      <c r="B80" s="4" t="s">
        <v>3254</v>
      </c>
      <c r="C80" s="5">
        <v>83</v>
      </c>
      <c r="D80" s="4" t="s">
        <v>854</v>
      </c>
      <c r="E80" s="4">
        <v>153.0654</v>
      </c>
      <c r="F80" s="9">
        <v>12704.43</v>
      </c>
      <c r="G80" s="4">
        <f t="shared" si="3"/>
        <v>83</v>
      </c>
      <c r="H80" s="4">
        <f t="shared" si="4"/>
        <v>12</v>
      </c>
      <c r="I80" s="4" t="str">
        <f t="shared" si="5"/>
        <v>L0473505</v>
      </c>
    </row>
    <row r="81" ht="13.85" hidden="1" spans="1:9">
      <c r="A81" s="7" t="s">
        <v>3255</v>
      </c>
      <c r="B81" s="4" t="s">
        <v>3256</v>
      </c>
      <c r="C81" s="5">
        <v>189</v>
      </c>
      <c r="D81" s="4" t="s">
        <v>854</v>
      </c>
      <c r="E81" s="4">
        <v>71.71</v>
      </c>
      <c r="F81" s="9">
        <v>13553.19</v>
      </c>
      <c r="G81" s="4">
        <f t="shared" si="3"/>
        <v>189</v>
      </c>
      <c r="H81" s="4">
        <f t="shared" si="4"/>
        <v>12</v>
      </c>
      <c r="I81" s="4" t="str">
        <f t="shared" si="5"/>
        <v>L0474316</v>
      </c>
    </row>
    <row r="82" ht="13.85" hidden="1" spans="1:9">
      <c r="A82" s="7" t="s">
        <v>3257</v>
      </c>
      <c r="B82" s="4" t="s">
        <v>3258</v>
      </c>
      <c r="C82" s="5">
        <v>255</v>
      </c>
      <c r="D82" s="4" t="s">
        <v>854</v>
      </c>
      <c r="E82" s="4">
        <v>66.79</v>
      </c>
      <c r="F82" s="9">
        <v>17031.45</v>
      </c>
      <c r="G82" s="4">
        <f t="shared" si="3"/>
        <v>255</v>
      </c>
      <c r="H82" s="4">
        <f t="shared" si="4"/>
        <v>12</v>
      </c>
      <c r="I82" s="4" t="str">
        <f t="shared" si="5"/>
        <v>L0474318</v>
      </c>
    </row>
    <row r="83" ht="13.85" hidden="1" spans="1:9">
      <c r="A83" s="7" t="s">
        <v>3259</v>
      </c>
      <c r="B83" s="4" t="s">
        <v>3260</v>
      </c>
      <c r="C83" s="5">
        <v>349</v>
      </c>
      <c r="D83" s="4" t="s">
        <v>854</v>
      </c>
      <c r="E83" s="4">
        <v>23.46</v>
      </c>
      <c r="F83" s="9">
        <v>8187.54</v>
      </c>
      <c r="G83" s="4">
        <f t="shared" si="3"/>
        <v>349</v>
      </c>
      <c r="H83" s="4">
        <f t="shared" si="4"/>
        <v>12</v>
      </c>
      <c r="I83" s="4" t="str">
        <f t="shared" si="5"/>
        <v>L0474334</v>
      </c>
    </row>
    <row r="84" ht="13.85" hidden="1" spans="1:9">
      <c r="A84" s="7" t="s">
        <v>3261</v>
      </c>
      <c r="B84" s="4" t="s">
        <v>1991</v>
      </c>
      <c r="C84" s="5">
        <v>55</v>
      </c>
      <c r="D84" s="4" t="s">
        <v>854</v>
      </c>
      <c r="E84" s="4">
        <v>23.38</v>
      </c>
      <c r="F84" s="9">
        <v>1285.9</v>
      </c>
      <c r="G84" s="4">
        <f t="shared" si="3"/>
        <v>55</v>
      </c>
      <c r="H84" s="4">
        <f t="shared" si="4"/>
        <v>12</v>
      </c>
      <c r="I84" s="4" t="str">
        <f t="shared" si="5"/>
        <v>L0474559</v>
      </c>
    </row>
    <row r="85" ht="13.85" hidden="1" spans="1:9">
      <c r="A85" s="7" t="s">
        <v>3262</v>
      </c>
      <c r="B85" s="4" t="s">
        <v>1982</v>
      </c>
      <c r="C85" s="5">
        <v>53</v>
      </c>
      <c r="D85" s="4" t="s">
        <v>854</v>
      </c>
      <c r="E85" s="4">
        <v>23.38</v>
      </c>
      <c r="F85" s="9">
        <v>1239.14</v>
      </c>
      <c r="G85" s="4">
        <f t="shared" si="3"/>
        <v>53</v>
      </c>
      <c r="H85" s="4">
        <f t="shared" si="4"/>
        <v>12</v>
      </c>
      <c r="I85" s="4" t="str">
        <f t="shared" si="5"/>
        <v>L0474563</v>
      </c>
    </row>
    <row r="86" ht="13.85" hidden="1" spans="1:9">
      <c r="A86" s="7" t="s">
        <v>3263</v>
      </c>
      <c r="B86" s="4" t="s">
        <v>3264</v>
      </c>
      <c r="C86" s="5">
        <v>195</v>
      </c>
      <c r="D86" s="4" t="s">
        <v>854</v>
      </c>
      <c r="E86" s="4">
        <v>21.25</v>
      </c>
      <c r="F86" s="9">
        <v>4143.75</v>
      </c>
      <c r="G86" s="4">
        <f t="shared" si="3"/>
        <v>195</v>
      </c>
      <c r="H86" s="4">
        <f t="shared" si="4"/>
        <v>12</v>
      </c>
      <c r="I86" s="4" t="str">
        <f t="shared" si="5"/>
        <v>L0477239</v>
      </c>
    </row>
    <row r="87" ht="13.85" hidden="1" spans="1:9">
      <c r="A87" s="7" t="s">
        <v>3265</v>
      </c>
      <c r="B87" s="4" t="s">
        <v>3266</v>
      </c>
      <c r="C87" s="5">
        <v>119</v>
      </c>
      <c r="D87" s="4" t="s">
        <v>854</v>
      </c>
      <c r="E87" s="4">
        <v>21.25</v>
      </c>
      <c r="F87" s="9">
        <v>2528.75</v>
      </c>
      <c r="G87" s="4">
        <f t="shared" si="3"/>
        <v>119</v>
      </c>
      <c r="H87" s="4">
        <f t="shared" si="4"/>
        <v>12</v>
      </c>
      <c r="I87" s="4" t="str">
        <f t="shared" si="5"/>
        <v>L0486287</v>
      </c>
    </row>
    <row r="88" ht="13.85" hidden="1" spans="1:9">
      <c r="A88" s="7" t="s">
        <v>3267</v>
      </c>
      <c r="B88" s="4" t="s">
        <v>1606</v>
      </c>
      <c r="C88" s="5">
        <v>39</v>
      </c>
      <c r="D88" s="4" t="s">
        <v>854</v>
      </c>
      <c r="E88" s="4">
        <v>20.81</v>
      </c>
      <c r="F88" s="4">
        <v>811.59</v>
      </c>
      <c r="G88" s="4">
        <f t="shared" si="3"/>
        <v>39</v>
      </c>
      <c r="H88" s="4">
        <f t="shared" si="4"/>
        <v>12</v>
      </c>
      <c r="I88" s="4" t="str">
        <f t="shared" si="5"/>
        <v>L0486393</v>
      </c>
    </row>
    <row r="89" ht="13.85" hidden="1" spans="1:9">
      <c r="A89" s="7" t="s">
        <v>3268</v>
      </c>
      <c r="B89" s="4" t="s">
        <v>3269</v>
      </c>
      <c r="C89" s="5">
        <v>322</v>
      </c>
      <c r="D89" s="4" t="s">
        <v>854</v>
      </c>
      <c r="E89" s="4">
        <v>2.76</v>
      </c>
      <c r="F89" s="4">
        <v>888.72</v>
      </c>
      <c r="G89" s="4">
        <f t="shared" si="3"/>
        <v>322</v>
      </c>
      <c r="H89" s="4">
        <f t="shared" si="4"/>
        <v>12</v>
      </c>
      <c r="I89" s="4" t="str">
        <f t="shared" si="5"/>
        <v>L0488010</v>
      </c>
    </row>
    <row r="90" ht="13.85" hidden="1" spans="1:9">
      <c r="A90" s="7" t="s">
        <v>3270</v>
      </c>
      <c r="B90" s="4" t="s">
        <v>3271</v>
      </c>
      <c r="C90" s="5">
        <v>94</v>
      </c>
      <c r="D90" s="4" t="s">
        <v>854</v>
      </c>
      <c r="E90" s="4">
        <v>2.6449</v>
      </c>
      <c r="F90" s="4">
        <v>248.62</v>
      </c>
      <c r="G90" s="4">
        <f t="shared" si="3"/>
        <v>94</v>
      </c>
      <c r="H90" s="4">
        <f t="shared" si="4"/>
        <v>12</v>
      </c>
      <c r="I90" s="4" t="str">
        <f t="shared" si="5"/>
        <v>L0488684</v>
      </c>
    </row>
    <row r="91" ht="13.85" hidden="1" spans="1:9">
      <c r="A91" s="7" t="s">
        <v>3272</v>
      </c>
      <c r="B91" s="4" t="s">
        <v>3273</v>
      </c>
      <c r="C91" s="5">
        <v>93</v>
      </c>
      <c r="D91" s="4" t="s">
        <v>854</v>
      </c>
      <c r="E91" s="4">
        <v>2.6449</v>
      </c>
      <c r="F91" s="4">
        <v>245.98</v>
      </c>
      <c r="G91" s="4">
        <f t="shared" si="3"/>
        <v>93</v>
      </c>
      <c r="H91" s="4">
        <f t="shared" si="4"/>
        <v>12</v>
      </c>
      <c r="I91" s="4" t="str">
        <f t="shared" si="5"/>
        <v>L0488685</v>
      </c>
    </row>
    <row r="92" ht="13.85" hidden="1" spans="1:9">
      <c r="A92" s="7" t="s">
        <v>3274</v>
      </c>
      <c r="B92" s="4" t="s">
        <v>3275</v>
      </c>
      <c r="C92" s="5">
        <v>55</v>
      </c>
      <c r="D92" s="4" t="s">
        <v>854</v>
      </c>
      <c r="E92" s="4">
        <v>4.4</v>
      </c>
      <c r="F92" s="4">
        <v>242</v>
      </c>
      <c r="G92" s="4">
        <f t="shared" si="3"/>
        <v>55</v>
      </c>
      <c r="H92" s="4">
        <f t="shared" si="4"/>
        <v>12</v>
      </c>
      <c r="I92" s="4" t="str">
        <f t="shared" si="5"/>
        <v>L0488997</v>
      </c>
    </row>
    <row r="93" ht="13.85" hidden="1" spans="1:9">
      <c r="A93" s="7" t="s">
        <v>3276</v>
      </c>
      <c r="B93" s="4" t="s">
        <v>3277</v>
      </c>
      <c r="C93" s="5">
        <v>336</v>
      </c>
      <c r="D93" s="4" t="s">
        <v>854</v>
      </c>
      <c r="E93" s="4">
        <v>10.48</v>
      </c>
      <c r="F93" s="9">
        <v>3521.28</v>
      </c>
      <c r="G93" s="4">
        <f t="shared" si="3"/>
        <v>336</v>
      </c>
      <c r="H93" s="4">
        <f t="shared" si="4"/>
        <v>12</v>
      </c>
      <c r="I93" s="4" t="str">
        <f t="shared" si="5"/>
        <v>L0488998</v>
      </c>
    </row>
    <row r="94" ht="13.85" hidden="1" spans="1:9">
      <c r="A94" s="7" t="s">
        <v>3278</v>
      </c>
      <c r="B94" s="4" t="s">
        <v>3279</v>
      </c>
      <c r="C94" s="5">
        <v>42</v>
      </c>
      <c r="D94" s="4" t="s">
        <v>854</v>
      </c>
      <c r="E94" s="4">
        <v>1.55</v>
      </c>
      <c r="F94" s="4">
        <v>65.1</v>
      </c>
      <c r="G94" s="4">
        <f t="shared" si="3"/>
        <v>42</v>
      </c>
      <c r="H94" s="4">
        <f t="shared" si="4"/>
        <v>12</v>
      </c>
      <c r="I94" s="4" t="str">
        <f t="shared" si="5"/>
        <v>L0489142</v>
      </c>
    </row>
    <row r="95" ht="13.85" hidden="1" spans="1:9">
      <c r="A95" s="7" t="s">
        <v>3280</v>
      </c>
      <c r="B95" s="4" t="s">
        <v>3281</v>
      </c>
      <c r="C95" s="5">
        <v>68</v>
      </c>
      <c r="D95" s="4" t="s">
        <v>854</v>
      </c>
      <c r="E95" s="4">
        <v>1.56</v>
      </c>
      <c r="F95" s="4">
        <v>106.08</v>
      </c>
      <c r="G95" s="4">
        <f t="shared" si="3"/>
        <v>68</v>
      </c>
      <c r="H95" s="4">
        <f t="shared" si="4"/>
        <v>12</v>
      </c>
      <c r="I95" s="4" t="str">
        <f t="shared" si="5"/>
        <v>L0489145</v>
      </c>
    </row>
    <row r="96" ht="13.85" hidden="1" spans="1:9">
      <c r="A96" s="7" t="s">
        <v>3282</v>
      </c>
      <c r="B96" s="4" t="s">
        <v>1711</v>
      </c>
      <c r="C96" s="5">
        <v>530</v>
      </c>
      <c r="D96" s="4" t="s">
        <v>854</v>
      </c>
      <c r="E96" s="4">
        <v>854.31</v>
      </c>
      <c r="F96" s="9">
        <v>452784.3</v>
      </c>
      <c r="G96" s="4">
        <f t="shared" si="3"/>
        <v>530</v>
      </c>
      <c r="H96" s="4">
        <f t="shared" si="4"/>
        <v>12</v>
      </c>
      <c r="I96" s="4" t="str">
        <f t="shared" si="5"/>
        <v>L0491561</v>
      </c>
    </row>
    <row r="97" ht="13.85" hidden="1" spans="1:9">
      <c r="A97" s="7" t="s">
        <v>3283</v>
      </c>
      <c r="B97" s="4" t="s">
        <v>1977</v>
      </c>
      <c r="C97" s="5">
        <v>507</v>
      </c>
      <c r="D97" s="4" t="s">
        <v>854</v>
      </c>
      <c r="E97" s="4">
        <v>8.55</v>
      </c>
      <c r="F97" s="9">
        <v>4334.85</v>
      </c>
      <c r="G97" s="4">
        <f t="shared" si="3"/>
        <v>507</v>
      </c>
      <c r="H97" s="4">
        <f t="shared" si="4"/>
        <v>12</v>
      </c>
      <c r="I97" s="4" t="str">
        <f t="shared" si="5"/>
        <v>L0491820</v>
      </c>
    </row>
    <row r="98" ht="13.85" hidden="1" spans="1:9">
      <c r="A98" s="7" t="s">
        <v>3284</v>
      </c>
      <c r="B98" s="4" t="s">
        <v>1987</v>
      </c>
      <c r="C98" s="5">
        <v>561</v>
      </c>
      <c r="D98" s="4" t="s">
        <v>854</v>
      </c>
      <c r="E98" s="4">
        <v>8.55</v>
      </c>
      <c r="F98" s="9">
        <v>4796.55</v>
      </c>
      <c r="G98" s="4">
        <f t="shared" si="3"/>
        <v>561</v>
      </c>
      <c r="H98" s="4">
        <f t="shared" si="4"/>
        <v>12</v>
      </c>
      <c r="I98" s="4" t="str">
        <f t="shared" si="5"/>
        <v>L0491821</v>
      </c>
    </row>
    <row r="99" ht="13.85" hidden="1" spans="1:9">
      <c r="A99" s="7" t="s">
        <v>3285</v>
      </c>
      <c r="B99" s="4" t="s">
        <v>3286</v>
      </c>
      <c r="C99" s="5">
        <v>14</v>
      </c>
      <c r="D99" s="4" t="s">
        <v>854</v>
      </c>
      <c r="E99" s="4">
        <v>42.69</v>
      </c>
      <c r="F99" s="4">
        <v>597.66</v>
      </c>
      <c r="G99" s="4">
        <f t="shared" si="3"/>
        <v>14</v>
      </c>
      <c r="H99" s="4">
        <f t="shared" si="4"/>
        <v>12</v>
      </c>
      <c r="I99" s="4" t="str">
        <f t="shared" si="5"/>
        <v>L0492749</v>
      </c>
    </row>
    <row r="100" ht="13.85" hidden="1" spans="1:9">
      <c r="A100" s="7" t="s">
        <v>3287</v>
      </c>
      <c r="B100" s="4" t="s">
        <v>3288</v>
      </c>
      <c r="C100" s="5">
        <v>9</v>
      </c>
      <c r="D100" s="4" t="s">
        <v>854</v>
      </c>
      <c r="E100" s="4">
        <v>42.69</v>
      </c>
      <c r="F100" s="4">
        <v>384.21</v>
      </c>
      <c r="G100" s="4">
        <f t="shared" si="3"/>
        <v>9</v>
      </c>
      <c r="H100" s="4">
        <f t="shared" si="4"/>
        <v>12</v>
      </c>
      <c r="I100" s="4" t="str">
        <f t="shared" si="5"/>
        <v>L0492750</v>
      </c>
    </row>
    <row r="101" ht="13.85" hidden="1" spans="1:9">
      <c r="A101" s="7" t="s">
        <v>3289</v>
      </c>
      <c r="B101" s="4" t="s">
        <v>3290</v>
      </c>
      <c r="C101" s="5">
        <v>34</v>
      </c>
      <c r="D101" s="4" t="s">
        <v>854</v>
      </c>
      <c r="E101" s="4">
        <v>41.11</v>
      </c>
      <c r="F101" s="9">
        <v>1397.74</v>
      </c>
      <c r="G101" s="4">
        <f t="shared" si="3"/>
        <v>34</v>
      </c>
      <c r="H101" s="4">
        <f t="shared" si="4"/>
        <v>12</v>
      </c>
      <c r="I101" s="4" t="str">
        <f t="shared" si="5"/>
        <v>L0492751</v>
      </c>
    </row>
    <row r="102" ht="13.85" hidden="1" spans="1:9">
      <c r="A102" s="7" t="s">
        <v>3291</v>
      </c>
      <c r="B102" s="4" t="s">
        <v>3292</v>
      </c>
      <c r="C102" s="5">
        <v>31</v>
      </c>
      <c r="D102" s="4" t="s">
        <v>854</v>
      </c>
      <c r="E102" s="4">
        <v>41.11</v>
      </c>
      <c r="F102" s="9">
        <v>1274.41</v>
      </c>
      <c r="G102" s="4">
        <f t="shared" si="3"/>
        <v>31</v>
      </c>
      <c r="H102" s="4">
        <f t="shared" si="4"/>
        <v>12</v>
      </c>
      <c r="I102" s="4" t="str">
        <f t="shared" si="5"/>
        <v>L0492752</v>
      </c>
    </row>
    <row r="103" ht="13.85" hidden="1" spans="1:9">
      <c r="A103" s="7" t="s">
        <v>3293</v>
      </c>
      <c r="B103" s="4" t="s">
        <v>3294</v>
      </c>
      <c r="C103" s="5">
        <v>744</v>
      </c>
      <c r="D103" s="4" t="s">
        <v>854</v>
      </c>
      <c r="E103" s="4">
        <v>1.8901</v>
      </c>
      <c r="F103" s="9">
        <v>1406.23</v>
      </c>
      <c r="G103" s="4">
        <f t="shared" si="3"/>
        <v>744</v>
      </c>
      <c r="H103" s="4">
        <f t="shared" si="4"/>
        <v>12</v>
      </c>
      <c r="I103" s="4" t="str">
        <f t="shared" si="5"/>
        <v>L0492939</v>
      </c>
    </row>
    <row r="104" ht="13.85" hidden="1" spans="1:9">
      <c r="A104" s="7" t="s">
        <v>3295</v>
      </c>
      <c r="B104" s="4" t="s">
        <v>3296</v>
      </c>
      <c r="C104" s="5">
        <v>54</v>
      </c>
      <c r="D104" s="4" t="s">
        <v>854</v>
      </c>
      <c r="E104" s="4">
        <v>2.76</v>
      </c>
      <c r="F104" s="4">
        <v>149.04</v>
      </c>
      <c r="G104" s="4">
        <f t="shared" si="3"/>
        <v>54</v>
      </c>
      <c r="H104" s="4">
        <f t="shared" si="4"/>
        <v>12</v>
      </c>
      <c r="I104" s="4" t="str">
        <f t="shared" si="5"/>
        <v>L0493376</v>
      </c>
    </row>
    <row r="105" ht="13.85" hidden="1" spans="1:9">
      <c r="A105" s="7" t="s">
        <v>3297</v>
      </c>
      <c r="B105" s="4" t="s">
        <v>3298</v>
      </c>
      <c r="C105" s="5">
        <v>164</v>
      </c>
      <c r="D105" s="4" t="s">
        <v>854</v>
      </c>
      <c r="E105" s="4">
        <v>6.52</v>
      </c>
      <c r="F105" s="9">
        <v>1069.28</v>
      </c>
      <c r="G105" s="4">
        <f t="shared" si="3"/>
        <v>164</v>
      </c>
      <c r="H105" s="4">
        <f t="shared" si="4"/>
        <v>12</v>
      </c>
      <c r="I105" s="4" t="str">
        <f t="shared" si="5"/>
        <v>L0493379</v>
      </c>
    </row>
    <row r="106" ht="13.85" hidden="1" spans="1:9">
      <c r="A106" s="7" t="s">
        <v>3299</v>
      </c>
      <c r="B106" s="4" t="s">
        <v>3300</v>
      </c>
      <c r="C106" s="5">
        <v>291</v>
      </c>
      <c r="D106" s="4" t="s">
        <v>854</v>
      </c>
      <c r="E106" s="4">
        <v>70.72</v>
      </c>
      <c r="F106" s="9">
        <v>20579.52</v>
      </c>
      <c r="G106" s="4">
        <f t="shared" si="3"/>
        <v>291</v>
      </c>
      <c r="H106" s="4">
        <f t="shared" si="4"/>
        <v>12</v>
      </c>
      <c r="I106" s="4" t="str">
        <f t="shared" si="5"/>
        <v>L0493392</v>
      </c>
    </row>
    <row r="107" ht="13.85" hidden="1" spans="1:9">
      <c r="A107" s="7" t="s">
        <v>3301</v>
      </c>
      <c r="B107" s="4" t="s">
        <v>3302</v>
      </c>
      <c r="C107" s="5">
        <v>207</v>
      </c>
      <c r="D107" s="4" t="s">
        <v>854</v>
      </c>
      <c r="E107" s="4">
        <v>33.21</v>
      </c>
      <c r="F107" s="9">
        <v>6874.47</v>
      </c>
      <c r="G107" s="4">
        <f t="shared" si="3"/>
        <v>207</v>
      </c>
      <c r="H107" s="4">
        <f t="shared" si="4"/>
        <v>12</v>
      </c>
      <c r="I107" s="4" t="str">
        <f t="shared" si="5"/>
        <v>L0493408</v>
      </c>
    </row>
    <row r="108" ht="13.85" hidden="1" spans="1:9">
      <c r="A108" s="7" t="s">
        <v>3303</v>
      </c>
      <c r="B108" s="4" t="s">
        <v>3304</v>
      </c>
      <c r="C108" s="5">
        <v>208</v>
      </c>
      <c r="D108" s="4" t="s">
        <v>854</v>
      </c>
      <c r="E108" s="4">
        <v>33.21</v>
      </c>
      <c r="F108" s="9">
        <v>6907.68</v>
      </c>
      <c r="G108" s="4">
        <f t="shared" si="3"/>
        <v>208</v>
      </c>
      <c r="H108" s="4">
        <f t="shared" si="4"/>
        <v>12</v>
      </c>
      <c r="I108" s="4" t="str">
        <f t="shared" si="5"/>
        <v>L0493409</v>
      </c>
    </row>
    <row r="109" ht="13.85" hidden="1" spans="1:9">
      <c r="A109" s="7" t="s">
        <v>3305</v>
      </c>
      <c r="B109" s="4" t="s">
        <v>3306</v>
      </c>
      <c r="C109" s="5">
        <v>95</v>
      </c>
      <c r="D109" s="4" t="s">
        <v>854</v>
      </c>
      <c r="E109" s="4">
        <v>624.52</v>
      </c>
      <c r="F109" s="9">
        <v>59329.4</v>
      </c>
      <c r="G109" s="4">
        <f t="shared" si="3"/>
        <v>95</v>
      </c>
      <c r="H109" s="4">
        <f t="shared" si="4"/>
        <v>12</v>
      </c>
      <c r="I109" s="4" t="str">
        <f t="shared" si="5"/>
        <v>L0494773</v>
      </c>
    </row>
    <row r="110" ht="13.85" hidden="1" spans="1:9">
      <c r="A110" s="7" t="s">
        <v>3307</v>
      </c>
      <c r="B110" s="4" t="s">
        <v>1989</v>
      </c>
      <c r="C110" s="5">
        <v>196</v>
      </c>
      <c r="D110" s="4" t="s">
        <v>854</v>
      </c>
      <c r="E110" s="4">
        <v>9.226</v>
      </c>
      <c r="F110" s="9">
        <v>1808.3</v>
      </c>
      <c r="G110" s="4">
        <f t="shared" si="3"/>
        <v>196</v>
      </c>
      <c r="H110" s="4">
        <f t="shared" si="4"/>
        <v>12</v>
      </c>
      <c r="I110" s="4" t="str">
        <f t="shared" si="5"/>
        <v>L0495305</v>
      </c>
    </row>
    <row r="111" ht="13.85" hidden="1" spans="1:9">
      <c r="A111" s="7" t="s">
        <v>3308</v>
      </c>
      <c r="B111" s="4" t="s">
        <v>1980</v>
      </c>
      <c r="C111" s="5">
        <v>204</v>
      </c>
      <c r="D111" s="4" t="s">
        <v>854</v>
      </c>
      <c r="E111" s="4">
        <v>7.706</v>
      </c>
      <c r="F111" s="9">
        <v>1572.02</v>
      </c>
      <c r="G111" s="4">
        <f t="shared" si="3"/>
        <v>204</v>
      </c>
      <c r="H111" s="4">
        <f t="shared" si="4"/>
        <v>12</v>
      </c>
      <c r="I111" s="4" t="str">
        <f t="shared" si="5"/>
        <v>L0495306</v>
      </c>
    </row>
    <row r="112" ht="13.85" hidden="1" spans="1:9">
      <c r="A112" s="7" t="s">
        <v>3309</v>
      </c>
      <c r="B112" s="4" t="s">
        <v>3310</v>
      </c>
      <c r="C112" s="5">
        <v>328</v>
      </c>
      <c r="D112" s="4" t="s">
        <v>854</v>
      </c>
      <c r="E112" s="4">
        <v>132.96</v>
      </c>
      <c r="F112" s="9">
        <v>43610.88</v>
      </c>
      <c r="G112" s="4">
        <f t="shared" si="3"/>
        <v>328</v>
      </c>
      <c r="H112" s="4">
        <f t="shared" si="4"/>
        <v>12</v>
      </c>
      <c r="I112" s="4" t="str">
        <f t="shared" si="5"/>
        <v>L0497452</v>
      </c>
    </row>
    <row r="113" ht="13.85" hidden="1" spans="1:9">
      <c r="A113" s="7" t="s">
        <v>3311</v>
      </c>
      <c r="B113" s="4" t="s">
        <v>3312</v>
      </c>
      <c r="C113" s="5">
        <v>308</v>
      </c>
      <c r="D113" s="4" t="s">
        <v>854</v>
      </c>
      <c r="E113" s="4">
        <v>132.96</v>
      </c>
      <c r="F113" s="9">
        <v>40951.68</v>
      </c>
      <c r="G113" s="4">
        <f t="shared" si="3"/>
        <v>308</v>
      </c>
      <c r="H113" s="4">
        <f t="shared" si="4"/>
        <v>12</v>
      </c>
      <c r="I113" s="4" t="str">
        <f t="shared" si="5"/>
        <v>L0497453</v>
      </c>
    </row>
    <row r="114" ht="13.85" hidden="1" spans="1:9">
      <c r="A114" s="7" t="s">
        <v>3313</v>
      </c>
      <c r="B114" s="4" t="s">
        <v>3314</v>
      </c>
      <c r="C114" s="5">
        <v>162</v>
      </c>
      <c r="D114" s="4" t="s">
        <v>854</v>
      </c>
      <c r="E114" s="4">
        <v>5.37</v>
      </c>
      <c r="F114" s="4">
        <v>869.94</v>
      </c>
      <c r="G114" s="4">
        <f t="shared" si="3"/>
        <v>162</v>
      </c>
      <c r="H114" s="4">
        <f t="shared" si="4"/>
        <v>12</v>
      </c>
      <c r="I114" s="4" t="str">
        <f t="shared" si="5"/>
        <v>L0499883</v>
      </c>
    </row>
    <row r="115" ht="13.85" hidden="1" spans="1:9">
      <c r="A115" s="7" t="s">
        <v>3315</v>
      </c>
      <c r="B115" s="4" t="s">
        <v>1690</v>
      </c>
      <c r="C115" s="5">
        <v>677</v>
      </c>
      <c r="D115" s="4" t="s">
        <v>854</v>
      </c>
      <c r="E115" s="4">
        <v>19.28</v>
      </c>
      <c r="F115" s="9">
        <v>13052.56</v>
      </c>
      <c r="G115" s="4">
        <f t="shared" si="3"/>
        <v>677</v>
      </c>
      <c r="H115" s="4">
        <f t="shared" si="4"/>
        <v>12</v>
      </c>
      <c r="I115" s="4" t="str">
        <f t="shared" si="5"/>
        <v>L0503238</v>
      </c>
    </row>
    <row r="116" ht="13.85" hidden="1" spans="1:9">
      <c r="A116" s="7" t="s">
        <v>3316</v>
      </c>
      <c r="B116" s="4" t="s">
        <v>1998</v>
      </c>
      <c r="C116" s="8">
        <v>3162</v>
      </c>
      <c r="D116" s="4" t="s">
        <v>854</v>
      </c>
      <c r="E116" s="4">
        <v>0.1831</v>
      </c>
      <c r="F116" s="4">
        <v>578.96</v>
      </c>
      <c r="G116" s="4">
        <f t="shared" si="3"/>
        <v>3162</v>
      </c>
      <c r="H116" s="4">
        <f t="shared" si="4"/>
        <v>12</v>
      </c>
      <c r="I116" s="4" t="str">
        <f t="shared" si="5"/>
        <v>L0508726</v>
      </c>
    </row>
    <row r="117" ht="13.85" hidden="1" spans="1:9">
      <c r="A117" s="7" t="s">
        <v>3317</v>
      </c>
      <c r="B117" s="4" t="s">
        <v>3318</v>
      </c>
      <c r="C117" s="5">
        <v>20</v>
      </c>
      <c r="D117" s="4" t="s">
        <v>854</v>
      </c>
      <c r="E117" s="4">
        <v>20.55</v>
      </c>
      <c r="F117" s="4">
        <v>411</v>
      </c>
      <c r="G117" s="4">
        <f t="shared" si="3"/>
        <v>20</v>
      </c>
      <c r="H117" s="4">
        <f t="shared" si="4"/>
        <v>12</v>
      </c>
      <c r="I117" s="4" t="str">
        <f t="shared" si="5"/>
        <v>L0509110</v>
      </c>
    </row>
    <row r="118" ht="13.85" hidden="1" spans="1:9">
      <c r="A118" s="7" t="s">
        <v>3319</v>
      </c>
      <c r="B118" s="4" t="s">
        <v>3320</v>
      </c>
      <c r="C118" s="5">
        <v>20</v>
      </c>
      <c r="D118" s="4" t="s">
        <v>854</v>
      </c>
      <c r="E118" s="4">
        <v>20.55</v>
      </c>
      <c r="F118" s="4">
        <v>411</v>
      </c>
      <c r="G118" s="4">
        <f t="shared" si="3"/>
        <v>20</v>
      </c>
      <c r="H118" s="4">
        <f t="shared" si="4"/>
        <v>12</v>
      </c>
      <c r="I118" s="4" t="str">
        <f t="shared" si="5"/>
        <v>L0509111</v>
      </c>
    </row>
    <row r="119" ht="13.85" hidden="1" spans="1:9">
      <c r="A119" s="7" t="s">
        <v>3321</v>
      </c>
      <c r="B119" s="4" t="s">
        <v>3322</v>
      </c>
      <c r="C119" s="5">
        <v>46</v>
      </c>
      <c r="D119" s="4" t="s">
        <v>854</v>
      </c>
      <c r="E119" s="4">
        <v>41.14</v>
      </c>
      <c r="F119" s="9">
        <v>1892.44</v>
      </c>
      <c r="G119" s="4">
        <f t="shared" si="3"/>
        <v>46</v>
      </c>
      <c r="H119" s="4">
        <f t="shared" si="4"/>
        <v>12</v>
      </c>
      <c r="I119" s="4" t="str">
        <f t="shared" si="5"/>
        <v>L0509115</v>
      </c>
    </row>
    <row r="120" ht="13.85" hidden="1" spans="1:9">
      <c r="A120" s="7" t="s">
        <v>3323</v>
      </c>
      <c r="B120" s="4" t="s">
        <v>3324</v>
      </c>
      <c r="C120" s="5">
        <v>45</v>
      </c>
      <c r="D120" s="4" t="s">
        <v>854</v>
      </c>
      <c r="E120" s="4">
        <v>40.99</v>
      </c>
      <c r="F120" s="9">
        <v>1844.55</v>
      </c>
      <c r="G120" s="4">
        <f t="shared" si="3"/>
        <v>45</v>
      </c>
      <c r="H120" s="4">
        <f t="shared" si="4"/>
        <v>12</v>
      </c>
      <c r="I120" s="4" t="str">
        <f t="shared" si="5"/>
        <v>L0509116</v>
      </c>
    </row>
    <row r="121" ht="13.85" hidden="1" spans="1:9">
      <c r="A121" s="7" t="s">
        <v>3325</v>
      </c>
      <c r="B121" s="4" t="s">
        <v>3326</v>
      </c>
      <c r="C121" s="8">
        <v>2687</v>
      </c>
      <c r="D121" s="4" t="s">
        <v>854</v>
      </c>
      <c r="E121" s="4">
        <v>0.2326</v>
      </c>
      <c r="F121" s="4">
        <v>625</v>
      </c>
      <c r="G121" s="4">
        <f t="shared" si="3"/>
        <v>2687</v>
      </c>
      <c r="H121" s="4">
        <f t="shared" si="4"/>
        <v>12</v>
      </c>
      <c r="I121" s="4" t="str">
        <f t="shared" si="5"/>
        <v>L0515483</v>
      </c>
    </row>
    <row r="122" ht="13.85" hidden="1" spans="1:9">
      <c r="A122" s="7" t="s">
        <v>3327</v>
      </c>
      <c r="B122" s="4" t="s">
        <v>373</v>
      </c>
      <c r="C122" s="8">
        <v>2474</v>
      </c>
      <c r="D122" s="4" t="s">
        <v>854</v>
      </c>
      <c r="E122" s="4">
        <v>12.16</v>
      </c>
      <c r="F122" s="9">
        <v>30083.84</v>
      </c>
      <c r="G122" s="4">
        <f t="shared" si="3"/>
        <v>2474</v>
      </c>
      <c r="H122" s="4">
        <f t="shared" si="4"/>
        <v>12</v>
      </c>
      <c r="I122" s="4" t="str">
        <f t="shared" si="5"/>
        <v>L0517415</v>
      </c>
    </row>
    <row r="123" ht="13.85" hidden="1" spans="1:9">
      <c r="A123" s="7" t="s">
        <v>3328</v>
      </c>
      <c r="B123" s="4" t="s">
        <v>3329</v>
      </c>
      <c r="C123" s="8">
        <v>1095</v>
      </c>
      <c r="D123" s="4" t="s">
        <v>854</v>
      </c>
      <c r="E123" s="4">
        <v>32.62</v>
      </c>
      <c r="F123" s="9">
        <v>35718.9</v>
      </c>
      <c r="G123" s="4">
        <f t="shared" si="3"/>
        <v>1095</v>
      </c>
      <c r="H123" s="4">
        <f t="shared" si="4"/>
        <v>12</v>
      </c>
      <c r="I123" s="4" t="str">
        <f t="shared" si="5"/>
        <v>L0529589</v>
      </c>
    </row>
    <row r="124" ht="13.85" hidden="1" spans="1:9">
      <c r="A124" s="7" t="s">
        <v>3330</v>
      </c>
      <c r="B124" s="4" t="s">
        <v>3331</v>
      </c>
      <c r="C124" s="5">
        <v>224</v>
      </c>
      <c r="D124" s="4" t="s">
        <v>854</v>
      </c>
      <c r="E124" s="4">
        <v>62.16</v>
      </c>
      <c r="F124" s="9">
        <v>13923.84</v>
      </c>
      <c r="G124" s="4">
        <f t="shared" si="3"/>
        <v>224</v>
      </c>
      <c r="H124" s="4">
        <f t="shared" si="4"/>
        <v>12</v>
      </c>
      <c r="I124" s="4" t="str">
        <f t="shared" si="5"/>
        <v>L0529590</v>
      </c>
    </row>
    <row r="125" ht="13.85" hidden="1" spans="1:9">
      <c r="A125" s="7" t="s">
        <v>3332</v>
      </c>
      <c r="B125" s="4" t="s">
        <v>2086</v>
      </c>
      <c r="C125" s="5">
        <v>86</v>
      </c>
      <c r="D125" s="4" t="s">
        <v>854</v>
      </c>
      <c r="E125" s="4">
        <v>20.55</v>
      </c>
      <c r="F125" s="9">
        <v>1767.3</v>
      </c>
      <c r="G125" s="4">
        <f t="shared" si="3"/>
        <v>86</v>
      </c>
      <c r="H125" s="4">
        <f t="shared" si="4"/>
        <v>12</v>
      </c>
      <c r="I125" s="4" t="str">
        <f t="shared" si="5"/>
        <v>L0532437</v>
      </c>
    </row>
    <row r="126" ht="13.85" hidden="1" spans="1:9">
      <c r="A126" s="7" t="s">
        <v>3333</v>
      </c>
      <c r="B126" s="4" t="s">
        <v>3334</v>
      </c>
      <c r="C126" s="5">
        <v>90</v>
      </c>
      <c r="D126" s="4" t="s">
        <v>854</v>
      </c>
      <c r="E126" s="4">
        <v>20.55</v>
      </c>
      <c r="F126" s="9">
        <v>1849.5</v>
      </c>
      <c r="G126" s="4">
        <f t="shared" si="3"/>
        <v>90</v>
      </c>
      <c r="H126" s="4">
        <f t="shared" si="4"/>
        <v>12</v>
      </c>
      <c r="I126" s="4" t="str">
        <f t="shared" si="5"/>
        <v>L0532439</v>
      </c>
    </row>
    <row r="127" ht="13.85" hidden="1" spans="1:9">
      <c r="A127" s="7" t="s">
        <v>3335</v>
      </c>
      <c r="B127" s="4" t="s">
        <v>3336</v>
      </c>
      <c r="C127" s="5">
        <v>159</v>
      </c>
      <c r="D127" s="4" t="s">
        <v>854</v>
      </c>
      <c r="E127" s="4">
        <v>119.47</v>
      </c>
      <c r="F127" s="9">
        <v>18995.73</v>
      </c>
      <c r="G127" s="4">
        <f t="shared" si="3"/>
        <v>159</v>
      </c>
      <c r="H127" s="4">
        <f t="shared" si="4"/>
        <v>12</v>
      </c>
      <c r="I127" s="4" t="str">
        <f t="shared" si="5"/>
        <v>L0533669</v>
      </c>
    </row>
    <row r="128" ht="13.85" hidden="1" spans="1:9">
      <c r="A128" s="7" t="s">
        <v>3337</v>
      </c>
      <c r="B128" s="4" t="s">
        <v>3338</v>
      </c>
      <c r="C128" s="5">
        <v>147</v>
      </c>
      <c r="D128" s="4" t="s">
        <v>854</v>
      </c>
      <c r="E128" s="4">
        <v>33.9</v>
      </c>
      <c r="F128" s="9">
        <v>4983.3</v>
      </c>
      <c r="G128" s="4">
        <f t="shared" si="3"/>
        <v>147</v>
      </c>
      <c r="H128" s="4">
        <f t="shared" si="4"/>
        <v>12</v>
      </c>
      <c r="I128" s="4" t="str">
        <f t="shared" si="5"/>
        <v>L0534286</v>
      </c>
    </row>
    <row r="129" ht="13.85" hidden="1" spans="1:9">
      <c r="A129" s="7" t="s">
        <v>3339</v>
      </c>
      <c r="B129" s="4" t="s">
        <v>3340</v>
      </c>
      <c r="C129" s="5">
        <v>15</v>
      </c>
      <c r="D129" s="4" t="s">
        <v>854</v>
      </c>
      <c r="E129" s="4">
        <v>111.5</v>
      </c>
      <c r="F129" s="9">
        <v>1672.5</v>
      </c>
      <c r="G129" s="4">
        <f t="shared" si="3"/>
        <v>15</v>
      </c>
      <c r="H129" s="4">
        <f t="shared" si="4"/>
        <v>12</v>
      </c>
      <c r="I129" s="4" t="str">
        <f t="shared" si="5"/>
        <v>L0541928</v>
      </c>
    </row>
    <row r="130" ht="13.85" hidden="1" spans="1:9">
      <c r="A130" s="7" t="s">
        <v>3341</v>
      </c>
      <c r="B130" s="4" t="s">
        <v>3342</v>
      </c>
      <c r="C130" s="5">
        <v>16</v>
      </c>
      <c r="D130" s="4" t="s">
        <v>854</v>
      </c>
      <c r="E130" s="4">
        <v>111.5</v>
      </c>
      <c r="F130" s="9">
        <v>1784</v>
      </c>
      <c r="G130" s="4">
        <f t="shared" si="3"/>
        <v>16</v>
      </c>
      <c r="H130" s="4">
        <f t="shared" si="4"/>
        <v>12</v>
      </c>
      <c r="I130" s="4" t="str">
        <f t="shared" si="5"/>
        <v>L0541929</v>
      </c>
    </row>
    <row r="131" ht="13.85" hidden="1" spans="1:9">
      <c r="A131" s="7" t="s">
        <v>3343</v>
      </c>
      <c r="B131" s="4" t="s">
        <v>3344</v>
      </c>
      <c r="C131" s="5">
        <v>11</v>
      </c>
      <c r="D131" s="4" t="s">
        <v>854</v>
      </c>
      <c r="E131" s="4">
        <v>111.5</v>
      </c>
      <c r="F131" s="9">
        <v>1226.5</v>
      </c>
      <c r="G131" s="4">
        <f t="shared" ref="G131:G194" si="6">C131*1</f>
        <v>11</v>
      </c>
      <c r="H131" s="4">
        <f t="shared" ref="H131:H194" si="7">LEN(A131)</f>
        <v>12</v>
      </c>
      <c r="I131" s="4" t="str">
        <f t="shared" si="5"/>
        <v>L0541930</v>
      </c>
    </row>
    <row r="132" ht="13.85" hidden="1" spans="1:9">
      <c r="A132" s="7" t="s">
        <v>3345</v>
      </c>
      <c r="B132" s="4" t="s">
        <v>3346</v>
      </c>
      <c r="C132" s="5">
        <v>19</v>
      </c>
      <c r="D132" s="4" t="s">
        <v>854</v>
      </c>
      <c r="E132" s="4">
        <v>111.5</v>
      </c>
      <c r="F132" s="9">
        <v>2118.5</v>
      </c>
      <c r="G132" s="4">
        <f t="shared" si="6"/>
        <v>19</v>
      </c>
      <c r="H132" s="4">
        <f t="shared" si="7"/>
        <v>12</v>
      </c>
      <c r="I132" s="4" t="str">
        <f t="shared" ref="I132:I147" si="8">LEFT(A132,8)</f>
        <v>L0541933</v>
      </c>
    </row>
    <row r="133" ht="13.85" hidden="1" spans="1:9">
      <c r="A133" s="7" t="s">
        <v>3347</v>
      </c>
      <c r="B133" s="4" t="s">
        <v>3348</v>
      </c>
      <c r="C133" s="5">
        <v>11</v>
      </c>
      <c r="D133" s="4" t="s">
        <v>854</v>
      </c>
      <c r="E133" s="4">
        <v>111.5</v>
      </c>
      <c r="F133" s="9">
        <v>1226.5</v>
      </c>
      <c r="G133" s="4">
        <f t="shared" si="6"/>
        <v>11</v>
      </c>
      <c r="H133" s="4">
        <f t="shared" si="7"/>
        <v>12</v>
      </c>
      <c r="I133" s="4" t="str">
        <f t="shared" si="8"/>
        <v>L0541934</v>
      </c>
    </row>
    <row r="134" ht="13.85" hidden="1" spans="1:9">
      <c r="A134" s="7" t="s">
        <v>3349</v>
      </c>
      <c r="B134" s="4" t="s">
        <v>3350</v>
      </c>
      <c r="C134" s="5">
        <v>3</v>
      </c>
      <c r="D134" s="4" t="s">
        <v>854</v>
      </c>
      <c r="E134" s="4">
        <v>111.5</v>
      </c>
      <c r="F134" s="4">
        <v>334.5</v>
      </c>
      <c r="G134" s="4">
        <f t="shared" si="6"/>
        <v>3</v>
      </c>
      <c r="H134" s="4">
        <f t="shared" si="7"/>
        <v>12</v>
      </c>
      <c r="I134" s="4" t="str">
        <f t="shared" si="8"/>
        <v>L0541936</v>
      </c>
    </row>
    <row r="135" ht="13.85" hidden="1" spans="1:9">
      <c r="A135" s="7" t="s">
        <v>3351</v>
      </c>
      <c r="B135" s="4" t="s">
        <v>3352</v>
      </c>
      <c r="C135" s="5">
        <v>15</v>
      </c>
      <c r="D135" s="4" t="s">
        <v>854</v>
      </c>
      <c r="E135" s="4">
        <v>106.01</v>
      </c>
      <c r="F135" s="9">
        <v>1590.15</v>
      </c>
      <c r="G135" s="4">
        <f t="shared" si="6"/>
        <v>15</v>
      </c>
      <c r="H135" s="4">
        <f t="shared" si="7"/>
        <v>12</v>
      </c>
      <c r="I135" s="4" t="str">
        <f t="shared" si="8"/>
        <v>L0541937</v>
      </c>
    </row>
    <row r="136" ht="13.85" hidden="1" spans="1:9">
      <c r="A136" s="7" t="s">
        <v>3353</v>
      </c>
      <c r="B136" s="4" t="s">
        <v>3354</v>
      </c>
      <c r="C136" s="5">
        <v>14</v>
      </c>
      <c r="D136" s="4" t="s">
        <v>854</v>
      </c>
      <c r="E136" s="4">
        <v>106.01</v>
      </c>
      <c r="F136" s="9">
        <v>1484.14</v>
      </c>
      <c r="G136" s="4">
        <f t="shared" si="6"/>
        <v>14</v>
      </c>
      <c r="H136" s="4">
        <f t="shared" si="7"/>
        <v>12</v>
      </c>
      <c r="I136" s="4" t="str">
        <f t="shared" si="8"/>
        <v>L0541938</v>
      </c>
    </row>
    <row r="137" ht="13.85" hidden="1" spans="1:9">
      <c r="A137" s="7" t="s">
        <v>3355</v>
      </c>
      <c r="B137" s="4" t="s">
        <v>3356</v>
      </c>
      <c r="C137" s="5">
        <v>10</v>
      </c>
      <c r="D137" s="4" t="s">
        <v>854</v>
      </c>
      <c r="E137" s="4">
        <v>106.01</v>
      </c>
      <c r="F137" s="9">
        <v>1060.1</v>
      </c>
      <c r="G137" s="4">
        <f t="shared" si="6"/>
        <v>10</v>
      </c>
      <c r="H137" s="4">
        <f t="shared" si="7"/>
        <v>12</v>
      </c>
      <c r="I137" s="4" t="str">
        <f t="shared" si="8"/>
        <v>L0541939</v>
      </c>
    </row>
    <row r="138" ht="13.85" hidden="1" spans="1:9">
      <c r="A138" s="7" t="s">
        <v>3357</v>
      </c>
      <c r="B138" s="4" t="s">
        <v>3358</v>
      </c>
      <c r="C138" s="5">
        <v>19</v>
      </c>
      <c r="D138" s="4" t="s">
        <v>854</v>
      </c>
      <c r="E138" s="4">
        <v>106.01</v>
      </c>
      <c r="F138" s="9">
        <v>2014.19</v>
      </c>
      <c r="G138" s="4">
        <f t="shared" si="6"/>
        <v>19</v>
      </c>
      <c r="H138" s="4">
        <f t="shared" si="7"/>
        <v>12</v>
      </c>
      <c r="I138" s="4" t="str">
        <f t="shared" si="8"/>
        <v>L0541943</v>
      </c>
    </row>
    <row r="139" ht="13.85" hidden="1" spans="1:9">
      <c r="A139" s="7" t="s">
        <v>3359</v>
      </c>
      <c r="B139" s="4" t="s">
        <v>3360</v>
      </c>
      <c r="C139" s="5">
        <v>16</v>
      </c>
      <c r="D139" s="4" t="s">
        <v>854</v>
      </c>
      <c r="E139" s="4">
        <v>106.01</v>
      </c>
      <c r="F139" s="9">
        <v>1696.16</v>
      </c>
      <c r="G139" s="4">
        <f t="shared" si="6"/>
        <v>16</v>
      </c>
      <c r="H139" s="4">
        <f t="shared" si="7"/>
        <v>12</v>
      </c>
      <c r="I139" s="4" t="str">
        <f t="shared" si="8"/>
        <v>L0541944</v>
      </c>
    </row>
    <row r="140" ht="13.85" hidden="1" spans="1:9">
      <c r="A140" s="7" t="s">
        <v>3361</v>
      </c>
      <c r="B140" s="4" t="s">
        <v>3362</v>
      </c>
      <c r="C140" s="5">
        <v>3</v>
      </c>
      <c r="D140" s="4" t="s">
        <v>854</v>
      </c>
      <c r="E140" s="4">
        <v>106.01</v>
      </c>
      <c r="F140" s="4">
        <v>318.03</v>
      </c>
      <c r="G140" s="4">
        <f t="shared" si="6"/>
        <v>3</v>
      </c>
      <c r="H140" s="4">
        <f t="shared" si="7"/>
        <v>12</v>
      </c>
      <c r="I140" s="4" t="str">
        <f t="shared" si="8"/>
        <v>L0541945</v>
      </c>
    </row>
    <row r="141" ht="13.85" hidden="1" spans="1:9">
      <c r="A141" s="7" t="s">
        <v>3363</v>
      </c>
      <c r="B141" s="4" t="s">
        <v>1847</v>
      </c>
      <c r="C141" s="5">
        <v>40</v>
      </c>
      <c r="D141" s="4" t="s">
        <v>854</v>
      </c>
      <c r="E141" s="4">
        <v>50.25</v>
      </c>
      <c r="F141" s="9">
        <v>2010</v>
      </c>
      <c r="G141" s="4">
        <f t="shared" si="6"/>
        <v>40</v>
      </c>
      <c r="H141" s="4">
        <f t="shared" si="7"/>
        <v>12</v>
      </c>
      <c r="I141" s="4" t="str">
        <f t="shared" si="8"/>
        <v>L0541946</v>
      </c>
    </row>
    <row r="142" ht="13.85" hidden="1" spans="1:9">
      <c r="A142" s="7" t="s">
        <v>3364</v>
      </c>
      <c r="B142" s="4" t="s">
        <v>1850</v>
      </c>
      <c r="C142" s="5">
        <v>40</v>
      </c>
      <c r="D142" s="4" t="s">
        <v>854</v>
      </c>
      <c r="E142" s="4">
        <v>50.24</v>
      </c>
      <c r="F142" s="9">
        <v>2009.6</v>
      </c>
      <c r="G142" s="4">
        <f t="shared" si="6"/>
        <v>40</v>
      </c>
      <c r="H142" s="4">
        <f t="shared" si="7"/>
        <v>12</v>
      </c>
      <c r="I142" s="4" t="str">
        <f t="shared" si="8"/>
        <v>L0541947</v>
      </c>
    </row>
    <row r="143" ht="13.85" hidden="1" spans="1:9">
      <c r="A143" s="7" t="s">
        <v>3365</v>
      </c>
      <c r="B143" s="4" t="s">
        <v>2160</v>
      </c>
      <c r="C143" s="8">
        <v>1076</v>
      </c>
      <c r="D143" s="4" t="s">
        <v>854</v>
      </c>
      <c r="E143" s="4">
        <v>1.12</v>
      </c>
      <c r="F143" s="9">
        <v>1205.12</v>
      </c>
      <c r="G143" s="4">
        <f t="shared" si="6"/>
        <v>1076</v>
      </c>
      <c r="H143" s="4">
        <f t="shared" si="7"/>
        <v>12</v>
      </c>
      <c r="I143" s="4" t="str">
        <f t="shared" si="8"/>
        <v>L0544882</v>
      </c>
    </row>
    <row r="144" ht="13.85" hidden="1" spans="1:9">
      <c r="A144" s="7" t="s">
        <v>3366</v>
      </c>
      <c r="B144" s="4" t="s">
        <v>3367</v>
      </c>
      <c r="C144" s="5">
        <v>1</v>
      </c>
      <c r="D144" s="4" t="s">
        <v>854</v>
      </c>
      <c r="E144" s="4">
        <v>111.5</v>
      </c>
      <c r="F144" s="4">
        <v>111.5</v>
      </c>
      <c r="G144" s="4">
        <f t="shared" si="6"/>
        <v>1</v>
      </c>
      <c r="H144" s="4">
        <f t="shared" si="7"/>
        <v>12</v>
      </c>
      <c r="I144" s="4" t="str">
        <f t="shared" si="8"/>
        <v>L0553201</v>
      </c>
    </row>
    <row r="145" ht="13.85" hidden="1" spans="1:9">
      <c r="A145" s="7" t="s">
        <v>3368</v>
      </c>
      <c r="B145" s="4" t="s">
        <v>3367</v>
      </c>
      <c r="C145" s="5">
        <v>1</v>
      </c>
      <c r="D145" s="4" t="s">
        <v>854</v>
      </c>
      <c r="E145" s="4">
        <v>106.01</v>
      </c>
      <c r="F145" s="4">
        <v>106.01</v>
      </c>
      <c r="G145" s="4">
        <f t="shared" si="6"/>
        <v>1</v>
      </c>
      <c r="H145" s="4">
        <f t="shared" si="7"/>
        <v>12</v>
      </c>
      <c r="I145" s="4" t="str">
        <f t="shared" si="8"/>
        <v>L0553204</v>
      </c>
    </row>
    <row r="146" ht="13.85" hidden="1" spans="1:9">
      <c r="A146" s="7" t="s">
        <v>3369</v>
      </c>
      <c r="B146" s="4" t="s">
        <v>2007</v>
      </c>
      <c r="C146" s="8">
        <v>3144</v>
      </c>
      <c r="D146" s="4" t="s">
        <v>854</v>
      </c>
      <c r="E146" s="4">
        <v>0.5</v>
      </c>
      <c r="F146" s="9">
        <v>1572</v>
      </c>
      <c r="G146" s="4">
        <f t="shared" si="6"/>
        <v>3144</v>
      </c>
      <c r="H146" s="4">
        <f t="shared" si="7"/>
        <v>12</v>
      </c>
      <c r="I146" s="4" t="str">
        <f t="shared" si="8"/>
        <v>L0556207</v>
      </c>
    </row>
    <row r="147" ht="13.85" hidden="1" spans="1:9">
      <c r="A147" s="7" t="s">
        <v>3370</v>
      </c>
      <c r="B147" s="4" t="s">
        <v>3371</v>
      </c>
      <c r="C147" s="5">
        <v>237</v>
      </c>
      <c r="D147" s="4" t="s">
        <v>854</v>
      </c>
      <c r="E147" s="4">
        <v>112.61</v>
      </c>
      <c r="F147" s="9">
        <v>26688.57</v>
      </c>
      <c r="G147" s="4">
        <f t="shared" si="6"/>
        <v>237</v>
      </c>
      <c r="H147" s="4">
        <f t="shared" si="7"/>
        <v>12</v>
      </c>
      <c r="I147" s="4" t="str">
        <f t="shared" si="8"/>
        <v>L0566486</v>
      </c>
    </row>
    <row r="148" ht="13.85" hidden="1" spans="1:9">
      <c r="A148" s="7" t="s">
        <v>3372</v>
      </c>
      <c r="B148" s="4" t="s">
        <v>3373</v>
      </c>
      <c r="C148" s="5">
        <v>44</v>
      </c>
      <c r="D148" s="4" t="s">
        <v>854</v>
      </c>
      <c r="E148" s="4">
        <v>5.52</v>
      </c>
      <c r="F148" s="4">
        <v>242.88</v>
      </c>
      <c r="G148" s="4">
        <f t="shared" si="6"/>
        <v>44</v>
      </c>
      <c r="H148" s="4">
        <f t="shared" si="7"/>
        <v>15</v>
      </c>
      <c r="I148" s="4" t="str">
        <f>LEFT(A148,8)&amp;RIGHT(A148,3)</f>
        <v>L0375076LKP</v>
      </c>
    </row>
    <row r="149" ht="13.85" hidden="1" spans="1:9">
      <c r="A149" s="7" t="s">
        <v>3374</v>
      </c>
      <c r="B149" s="4" t="s">
        <v>3373</v>
      </c>
      <c r="C149" s="5">
        <v>23</v>
      </c>
      <c r="D149" s="4" t="s">
        <v>854</v>
      </c>
      <c r="E149" s="4">
        <v>5.52</v>
      </c>
      <c r="F149" s="4">
        <v>126.96</v>
      </c>
      <c r="G149" s="4">
        <f t="shared" si="6"/>
        <v>23</v>
      </c>
      <c r="H149" s="4">
        <f t="shared" si="7"/>
        <v>15</v>
      </c>
      <c r="I149" s="4" t="str">
        <f t="shared" ref="I149:I212" si="9">LEFT(A149,8)&amp;RIGHT(A149,3)</f>
        <v>L0375076LRA</v>
      </c>
    </row>
    <row r="150" ht="13.85" hidden="1" spans="1:9">
      <c r="A150" s="7" t="s">
        <v>3375</v>
      </c>
      <c r="B150" s="4" t="s">
        <v>3373</v>
      </c>
      <c r="C150" s="5">
        <v>87</v>
      </c>
      <c r="D150" s="4" t="s">
        <v>854</v>
      </c>
      <c r="E150" s="4">
        <v>5.52</v>
      </c>
      <c r="F150" s="4">
        <v>480.24</v>
      </c>
      <c r="G150" s="4">
        <f t="shared" si="6"/>
        <v>87</v>
      </c>
      <c r="H150" s="4">
        <f t="shared" si="7"/>
        <v>15</v>
      </c>
      <c r="I150" s="4" t="str">
        <f t="shared" si="9"/>
        <v>L0375076PVJ</v>
      </c>
    </row>
    <row r="151" ht="13.85" hidden="1" spans="1:9">
      <c r="A151" s="7" t="s">
        <v>3376</v>
      </c>
      <c r="B151" s="4" t="s">
        <v>3373</v>
      </c>
      <c r="C151" s="5">
        <v>39</v>
      </c>
      <c r="D151" s="4" t="s">
        <v>854</v>
      </c>
      <c r="E151" s="4">
        <v>5.52</v>
      </c>
      <c r="F151" s="4">
        <v>215.28</v>
      </c>
      <c r="G151" s="4">
        <f t="shared" si="6"/>
        <v>39</v>
      </c>
      <c r="H151" s="4">
        <f t="shared" si="7"/>
        <v>15</v>
      </c>
      <c r="I151" s="4" t="str">
        <f t="shared" si="9"/>
        <v>L0375076SBK</v>
      </c>
    </row>
    <row r="152" ht="13.85" hidden="1" spans="1:9">
      <c r="A152" s="7" t="s">
        <v>3377</v>
      </c>
      <c r="B152" s="4" t="s">
        <v>3378</v>
      </c>
      <c r="C152" s="5">
        <v>92</v>
      </c>
      <c r="D152" s="4" t="s">
        <v>854</v>
      </c>
      <c r="E152" s="4">
        <v>5.52</v>
      </c>
      <c r="F152" s="4">
        <v>507.84</v>
      </c>
      <c r="G152" s="4">
        <f t="shared" si="6"/>
        <v>92</v>
      </c>
      <c r="H152" s="4">
        <f t="shared" si="7"/>
        <v>15</v>
      </c>
      <c r="I152" s="4" t="str">
        <f t="shared" si="9"/>
        <v>L0375077LKP</v>
      </c>
    </row>
    <row r="153" ht="13.85" hidden="1" spans="1:9">
      <c r="A153" s="7" t="s">
        <v>3379</v>
      </c>
      <c r="B153" s="4" t="s">
        <v>3378</v>
      </c>
      <c r="C153" s="5">
        <v>24</v>
      </c>
      <c r="D153" s="4" t="s">
        <v>854</v>
      </c>
      <c r="E153" s="4">
        <v>5.52</v>
      </c>
      <c r="F153" s="4">
        <v>132.48</v>
      </c>
      <c r="G153" s="4">
        <f t="shared" si="6"/>
        <v>24</v>
      </c>
      <c r="H153" s="4">
        <f t="shared" si="7"/>
        <v>15</v>
      </c>
      <c r="I153" s="4" t="str">
        <f t="shared" si="9"/>
        <v>L0375077LRA</v>
      </c>
    </row>
    <row r="154" ht="13.85" hidden="1" spans="1:9">
      <c r="A154" s="7" t="s">
        <v>3380</v>
      </c>
      <c r="B154" s="4" t="s">
        <v>3378</v>
      </c>
      <c r="C154" s="5">
        <v>89</v>
      </c>
      <c r="D154" s="4" t="s">
        <v>854</v>
      </c>
      <c r="E154" s="4">
        <v>5.52</v>
      </c>
      <c r="F154" s="4">
        <v>491.28</v>
      </c>
      <c r="G154" s="4">
        <f t="shared" si="6"/>
        <v>89</v>
      </c>
      <c r="H154" s="4">
        <f t="shared" si="7"/>
        <v>15</v>
      </c>
      <c r="I154" s="4" t="str">
        <f t="shared" si="9"/>
        <v>L0375077PVJ</v>
      </c>
    </row>
    <row r="155" ht="13.85" hidden="1" spans="1:9">
      <c r="A155" s="7" t="s">
        <v>3381</v>
      </c>
      <c r="B155" s="4" t="s">
        <v>3378</v>
      </c>
      <c r="C155" s="5">
        <v>32</v>
      </c>
      <c r="D155" s="4" t="s">
        <v>854</v>
      </c>
      <c r="E155" s="4">
        <v>5.52</v>
      </c>
      <c r="F155" s="4">
        <v>176.64</v>
      </c>
      <c r="G155" s="4">
        <f t="shared" si="6"/>
        <v>32</v>
      </c>
      <c r="H155" s="4">
        <f t="shared" si="7"/>
        <v>15</v>
      </c>
      <c r="I155" s="4" t="str">
        <f t="shared" si="9"/>
        <v>L0375077SBK</v>
      </c>
    </row>
    <row r="156" ht="13.85" hidden="1" spans="1:9">
      <c r="A156" s="7" t="s">
        <v>3382</v>
      </c>
      <c r="B156" s="4" t="s">
        <v>3383</v>
      </c>
      <c r="C156" s="5">
        <v>69</v>
      </c>
      <c r="D156" s="4" t="s">
        <v>854</v>
      </c>
      <c r="E156" s="4">
        <v>4.33</v>
      </c>
      <c r="F156" s="4">
        <v>298.77</v>
      </c>
      <c r="G156" s="4">
        <f t="shared" si="6"/>
        <v>69</v>
      </c>
      <c r="H156" s="4">
        <f t="shared" si="7"/>
        <v>15</v>
      </c>
      <c r="I156" s="4" t="str">
        <f t="shared" si="9"/>
        <v>L0375078LKP</v>
      </c>
    </row>
    <row r="157" ht="13.85" hidden="1" spans="1:9">
      <c r="A157" s="7" t="s">
        <v>3384</v>
      </c>
      <c r="B157" s="4" t="s">
        <v>3383</v>
      </c>
      <c r="C157" s="5">
        <v>17</v>
      </c>
      <c r="D157" s="4" t="s">
        <v>854</v>
      </c>
      <c r="E157" s="4">
        <v>4.33</v>
      </c>
      <c r="F157" s="4">
        <v>73.61</v>
      </c>
      <c r="G157" s="4">
        <f t="shared" si="6"/>
        <v>17</v>
      </c>
      <c r="H157" s="4">
        <f t="shared" si="7"/>
        <v>15</v>
      </c>
      <c r="I157" s="4" t="str">
        <f t="shared" si="9"/>
        <v>L0375078LRA</v>
      </c>
    </row>
    <row r="158" ht="13.85" hidden="1" spans="1:9">
      <c r="A158" s="7" t="s">
        <v>3385</v>
      </c>
      <c r="B158" s="4" t="s">
        <v>3383</v>
      </c>
      <c r="C158" s="5">
        <v>136</v>
      </c>
      <c r="D158" s="4" t="s">
        <v>854</v>
      </c>
      <c r="E158" s="4">
        <v>4.33</v>
      </c>
      <c r="F158" s="4">
        <v>588.88</v>
      </c>
      <c r="G158" s="4">
        <f t="shared" si="6"/>
        <v>136</v>
      </c>
      <c r="H158" s="4">
        <f t="shared" si="7"/>
        <v>15</v>
      </c>
      <c r="I158" s="4" t="str">
        <f t="shared" si="9"/>
        <v>L0375078PVJ</v>
      </c>
    </row>
    <row r="159" ht="13.85" hidden="1" spans="1:9">
      <c r="A159" s="7" t="s">
        <v>3386</v>
      </c>
      <c r="B159" s="4" t="s">
        <v>3383</v>
      </c>
      <c r="C159" s="5">
        <v>47</v>
      </c>
      <c r="D159" s="4" t="s">
        <v>854</v>
      </c>
      <c r="E159" s="4">
        <v>4.33</v>
      </c>
      <c r="F159" s="4">
        <v>203.51</v>
      </c>
      <c r="G159" s="4">
        <f t="shared" si="6"/>
        <v>47</v>
      </c>
      <c r="H159" s="4">
        <f t="shared" si="7"/>
        <v>15</v>
      </c>
      <c r="I159" s="4" t="str">
        <f t="shared" si="9"/>
        <v>L0375078SBK</v>
      </c>
    </row>
    <row r="160" ht="13.85" hidden="1" spans="1:9">
      <c r="A160" s="7" t="s">
        <v>3387</v>
      </c>
      <c r="B160" s="4" t="s">
        <v>3388</v>
      </c>
      <c r="C160" s="5">
        <v>89</v>
      </c>
      <c r="D160" s="4" t="s">
        <v>854</v>
      </c>
      <c r="E160" s="4">
        <v>4.33</v>
      </c>
      <c r="F160" s="4">
        <v>385.37</v>
      </c>
      <c r="G160" s="4">
        <f t="shared" si="6"/>
        <v>89</v>
      </c>
      <c r="H160" s="4">
        <f t="shared" si="7"/>
        <v>15</v>
      </c>
      <c r="I160" s="4" t="str">
        <f t="shared" si="9"/>
        <v>L0375079LKP</v>
      </c>
    </row>
    <row r="161" ht="13.85" hidden="1" spans="1:9">
      <c r="A161" s="7" t="s">
        <v>3389</v>
      </c>
      <c r="B161" s="4" t="s">
        <v>3388</v>
      </c>
      <c r="C161" s="5">
        <v>18</v>
      </c>
      <c r="D161" s="4" t="s">
        <v>854</v>
      </c>
      <c r="E161" s="4">
        <v>4.33</v>
      </c>
      <c r="F161" s="4">
        <v>77.94</v>
      </c>
      <c r="G161" s="4">
        <f t="shared" si="6"/>
        <v>18</v>
      </c>
      <c r="H161" s="4">
        <f t="shared" si="7"/>
        <v>15</v>
      </c>
      <c r="I161" s="4" t="str">
        <f t="shared" si="9"/>
        <v>L0375079LRA</v>
      </c>
    </row>
    <row r="162" ht="13.85" hidden="1" spans="1:9">
      <c r="A162" s="7" t="s">
        <v>3390</v>
      </c>
      <c r="B162" s="4" t="s">
        <v>3388</v>
      </c>
      <c r="C162" s="5">
        <v>159</v>
      </c>
      <c r="D162" s="4" t="s">
        <v>854</v>
      </c>
      <c r="E162" s="4">
        <v>4.33</v>
      </c>
      <c r="F162" s="4">
        <v>688.47</v>
      </c>
      <c r="G162" s="4">
        <f t="shared" si="6"/>
        <v>159</v>
      </c>
      <c r="H162" s="4">
        <f t="shared" si="7"/>
        <v>15</v>
      </c>
      <c r="I162" s="4" t="str">
        <f t="shared" si="9"/>
        <v>L0375079PVJ</v>
      </c>
    </row>
    <row r="163" ht="13.85" hidden="1" spans="1:9">
      <c r="A163" s="7" t="s">
        <v>3391</v>
      </c>
      <c r="B163" s="4" t="s">
        <v>3388</v>
      </c>
      <c r="C163" s="5">
        <v>49</v>
      </c>
      <c r="D163" s="4" t="s">
        <v>854</v>
      </c>
      <c r="E163" s="4">
        <v>4.33</v>
      </c>
      <c r="F163" s="4">
        <v>212.17</v>
      </c>
      <c r="G163" s="4">
        <f t="shared" si="6"/>
        <v>49</v>
      </c>
      <c r="H163" s="4">
        <f t="shared" si="7"/>
        <v>15</v>
      </c>
      <c r="I163" s="4" t="str">
        <f t="shared" si="9"/>
        <v>L0375079SBK</v>
      </c>
    </row>
    <row r="164" ht="13.85" hidden="1" spans="1:9">
      <c r="A164" s="7" t="s">
        <v>3392</v>
      </c>
      <c r="B164" s="4" t="s">
        <v>1581</v>
      </c>
      <c r="C164" s="5">
        <v>553</v>
      </c>
      <c r="D164" s="4" t="s">
        <v>854</v>
      </c>
      <c r="E164" s="4">
        <v>0.55</v>
      </c>
      <c r="F164" s="4">
        <v>304.15</v>
      </c>
      <c r="G164" s="4">
        <f t="shared" si="6"/>
        <v>553</v>
      </c>
      <c r="H164" s="4">
        <f t="shared" si="7"/>
        <v>15</v>
      </c>
      <c r="I164" s="4" t="str">
        <f t="shared" si="9"/>
        <v>L0375084LKP</v>
      </c>
    </row>
    <row r="165" ht="13.85" hidden="1" spans="1:9">
      <c r="A165" s="7" t="s">
        <v>3393</v>
      </c>
      <c r="B165" s="4" t="s">
        <v>1581</v>
      </c>
      <c r="C165" s="5">
        <v>47</v>
      </c>
      <c r="D165" s="4" t="s">
        <v>854</v>
      </c>
      <c r="E165" s="4">
        <v>0.55</v>
      </c>
      <c r="F165" s="4">
        <v>25.85</v>
      </c>
      <c r="G165" s="4">
        <f t="shared" si="6"/>
        <v>47</v>
      </c>
      <c r="H165" s="4">
        <f t="shared" si="7"/>
        <v>15</v>
      </c>
      <c r="I165" s="4" t="str">
        <f t="shared" si="9"/>
        <v>L0375084LRA</v>
      </c>
    </row>
    <row r="166" ht="13.85" hidden="1" spans="1:9">
      <c r="A166" s="7" t="s">
        <v>3394</v>
      </c>
      <c r="B166" s="4" t="s">
        <v>1581</v>
      </c>
      <c r="C166" s="5">
        <v>636</v>
      </c>
      <c r="D166" s="4" t="s">
        <v>854</v>
      </c>
      <c r="E166" s="4">
        <v>0.55</v>
      </c>
      <c r="F166" s="4">
        <v>349.8</v>
      </c>
      <c r="G166" s="4">
        <f t="shared" si="6"/>
        <v>636</v>
      </c>
      <c r="H166" s="4">
        <f t="shared" si="7"/>
        <v>15</v>
      </c>
      <c r="I166" s="4" t="str">
        <f t="shared" si="9"/>
        <v>L0375084PVJ</v>
      </c>
    </row>
    <row r="167" ht="13.85" hidden="1" spans="1:9">
      <c r="A167" s="7" t="s">
        <v>3395</v>
      </c>
      <c r="B167" s="4" t="s">
        <v>1581</v>
      </c>
      <c r="C167" s="5">
        <v>411</v>
      </c>
      <c r="D167" s="4" t="s">
        <v>854</v>
      </c>
      <c r="E167" s="4">
        <v>0.55</v>
      </c>
      <c r="F167" s="4">
        <v>226.05</v>
      </c>
      <c r="G167" s="4">
        <f t="shared" si="6"/>
        <v>411</v>
      </c>
      <c r="H167" s="4">
        <f t="shared" si="7"/>
        <v>15</v>
      </c>
      <c r="I167" s="4" t="str">
        <f t="shared" si="9"/>
        <v>L0375084SBK</v>
      </c>
    </row>
    <row r="168" ht="13.85" hidden="1" spans="1:9">
      <c r="A168" s="7" t="s">
        <v>3396</v>
      </c>
      <c r="B168" s="4" t="s">
        <v>3397</v>
      </c>
      <c r="C168" s="5">
        <v>62</v>
      </c>
      <c r="D168" s="4" t="s">
        <v>854</v>
      </c>
      <c r="E168" s="4">
        <v>7.03</v>
      </c>
      <c r="F168" s="4">
        <v>435.86</v>
      </c>
      <c r="G168" s="4">
        <f t="shared" si="6"/>
        <v>62</v>
      </c>
      <c r="H168" s="4">
        <f t="shared" si="7"/>
        <v>15</v>
      </c>
      <c r="I168" s="4" t="str">
        <f t="shared" si="9"/>
        <v>L0375109LKP</v>
      </c>
    </row>
    <row r="169" ht="13.85" hidden="1" spans="1:9">
      <c r="A169" s="7" t="s">
        <v>3398</v>
      </c>
      <c r="B169" s="4" t="s">
        <v>3397</v>
      </c>
      <c r="C169" s="5">
        <v>27</v>
      </c>
      <c r="D169" s="4" t="s">
        <v>854</v>
      </c>
      <c r="E169" s="4">
        <v>7.03</v>
      </c>
      <c r="F169" s="4">
        <v>189.81</v>
      </c>
      <c r="G169" s="4">
        <f t="shared" si="6"/>
        <v>27</v>
      </c>
      <c r="H169" s="4">
        <f t="shared" si="7"/>
        <v>15</v>
      </c>
      <c r="I169" s="4" t="str">
        <f t="shared" si="9"/>
        <v>L0375109LRA</v>
      </c>
    </row>
    <row r="170" ht="13.85" hidden="1" spans="1:9">
      <c r="A170" s="7" t="s">
        <v>3399</v>
      </c>
      <c r="B170" s="4" t="s">
        <v>3397</v>
      </c>
      <c r="C170" s="5">
        <v>153</v>
      </c>
      <c r="D170" s="4" t="s">
        <v>854</v>
      </c>
      <c r="E170" s="4">
        <v>7.03</v>
      </c>
      <c r="F170" s="9">
        <v>1075.59</v>
      </c>
      <c r="G170" s="4">
        <f t="shared" si="6"/>
        <v>153</v>
      </c>
      <c r="H170" s="4">
        <f t="shared" si="7"/>
        <v>15</v>
      </c>
      <c r="I170" s="4" t="str">
        <f t="shared" si="9"/>
        <v>L0375109PVJ</v>
      </c>
    </row>
    <row r="171" ht="13.85" hidden="1" spans="1:9">
      <c r="A171" s="7" t="s">
        <v>3400</v>
      </c>
      <c r="B171" s="4" t="s">
        <v>3397</v>
      </c>
      <c r="C171" s="5">
        <v>51</v>
      </c>
      <c r="D171" s="4" t="s">
        <v>854</v>
      </c>
      <c r="E171" s="4">
        <v>7.03</v>
      </c>
      <c r="F171" s="4">
        <v>358.53</v>
      </c>
      <c r="G171" s="4">
        <f t="shared" si="6"/>
        <v>51</v>
      </c>
      <c r="H171" s="4">
        <f t="shared" si="7"/>
        <v>15</v>
      </c>
      <c r="I171" s="4" t="str">
        <f t="shared" si="9"/>
        <v>L0375109SBK</v>
      </c>
    </row>
    <row r="172" ht="13.85" hidden="1" spans="1:9">
      <c r="A172" s="7" t="s">
        <v>3401</v>
      </c>
      <c r="B172" s="4" t="s">
        <v>3402</v>
      </c>
      <c r="C172" s="5">
        <v>82</v>
      </c>
      <c r="D172" s="4" t="s">
        <v>854</v>
      </c>
      <c r="E172" s="4">
        <v>7.03</v>
      </c>
      <c r="F172" s="4">
        <v>576.46</v>
      </c>
      <c r="G172" s="4">
        <f t="shared" si="6"/>
        <v>82</v>
      </c>
      <c r="H172" s="4">
        <f t="shared" si="7"/>
        <v>15</v>
      </c>
      <c r="I172" s="4" t="str">
        <f t="shared" si="9"/>
        <v>L0375110LKP</v>
      </c>
    </row>
    <row r="173" ht="13.85" hidden="1" spans="1:9">
      <c r="A173" s="7" t="s">
        <v>3403</v>
      </c>
      <c r="B173" s="4" t="s">
        <v>3402</v>
      </c>
      <c r="C173" s="5">
        <v>21</v>
      </c>
      <c r="D173" s="4" t="s">
        <v>854</v>
      </c>
      <c r="E173" s="4">
        <v>7.03</v>
      </c>
      <c r="F173" s="4">
        <v>147.63</v>
      </c>
      <c r="G173" s="4">
        <f t="shared" si="6"/>
        <v>21</v>
      </c>
      <c r="H173" s="4">
        <f t="shared" si="7"/>
        <v>15</v>
      </c>
      <c r="I173" s="4" t="str">
        <f t="shared" si="9"/>
        <v>L0375110LRA</v>
      </c>
    </row>
    <row r="174" ht="13.85" hidden="1" spans="1:9">
      <c r="A174" s="7" t="s">
        <v>3404</v>
      </c>
      <c r="B174" s="4" t="s">
        <v>3402</v>
      </c>
      <c r="C174" s="5">
        <v>147</v>
      </c>
      <c r="D174" s="4" t="s">
        <v>854</v>
      </c>
      <c r="E174" s="4">
        <v>7.03</v>
      </c>
      <c r="F174" s="9">
        <v>1033.41</v>
      </c>
      <c r="G174" s="4">
        <f t="shared" si="6"/>
        <v>147</v>
      </c>
      <c r="H174" s="4">
        <f t="shared" si="7"/>
        <v>15</v>
      </c>
      <c r="I174" s="4" t="str">
        <f t="shared" si="9"/>
        <v>L0375110PVJ</v>
      </c>
    </row>
    <row r="175" ht="13.85" hidden="1" spans="1:9">
      <c r="A175" s="7" t="s">
        <v>3405</v>
      </c>
      <c r="B175" s="4" t="s">
        <v>3402</v>
      </c>
      <c r="C175" s="5">
        <v>58</v>
      </c>
      <c r="D175" s="4" t="s">
        <v>854</v>
      </c>
      <c r="E175" s="4">
        <v>7.03</v>
      </c>
      <c r="F175" s="4">
        <v>407.74</v>
      </c>
      <c r="G175" s="4">
        <f t="shared" si="6"/>
        <v>58</v>
      </c>
      <c r="H175" s="4">
        <f t="shared" si="7"/>
        <v>15</v>
      </c>
      <c r="I175" s="4" t="str">
        <f t="shared" si="9"/>
        <v>L0375110SBK</v>
      </c>
    </row>
    <row r="176" ht="13.85" hidden="1" spans="1:9">
      <c r="A176" s="7" t="s">
        <v>3406</v>
      </c>
      <c r="B176" s="4" t="s">
        <v>1610</v>
      </c>
      <c r="C176" s="5">
        <v>510</v>
      </c>
      <c r="D176" s="4" t="s">
        <v>854</v>
      </c>
      <c r="E176" s="4">
        <v>1.78</v>
      </c>
      <c r="F176" s="4">
        <v>907.8</v>
      </c>
      <c r="G176" s="4">
        <f t="shared" si="6"/>
        <v>510</v>
      </c>
      <c r="H176" s="4">
        <f t="shared" si="7"/>
        <v>15</v>
      </c>
      <c r="I176" s="4" t="str">
        <f t="shared" si="9"/>
        <v>L0376765PVJ</v>
      </c>
    </row>
    <row r="177" ht="13.85" hidden="1" spans="1:9">
      <c r="A177" s="7" t="s">
        <v>3407</v>
      </c>
      <c r="B177" s="4" t="s">
        <v>1608</v>
      </c>
      <c r="C177" s="5">
        <v>438</v>
      </c>
      <c r="D177" s="4" t="s">
        <v>854</v>
      </c>
      <c r="E177" s="4">
        <v>1.78</v>
      </c>
      <c r="F177" s="4">
        <v>779.64</v>
      </c>
      <c r="G177" s="4">
        <f t="shared" si="6"/>
        <v>438</v>
      </c>
      <c r="H177" s="4">
        <f t="shared" si="7"/>
        <v>15</v>
      </c>
      <c r="I177" s="4" t="str">
        <f t="shared" si="9"/>
        <v>L0376772PVJ</v>
      </c>
    </row>
    <row r="178" ht="13.85" hidden="1" spans="1:9">
      <c r="A178" s="7" t="s">
        <v>3408</v>
      </c>
      <c r="B178" s="4" t="s">
        <v>2037</v>
      </c>
      <c r="C178" s="5">
        <v>140</v>
      </c>
      <c r="D178" s="4" t="s">
        <v>854</v>
      </c>
      <c r="E178" s="4">
        <v>2.38</v>
      </c>
      <c r="F178" s="4">
        <v>333.2</v>
      </c>
      <c r="G178" s="4">
        <f t="shared" si="6"/>
        <v>140</v>
      </c>
      <c r="H178" s="4">
        <f t="shared" si="7"/>
        <v>15</v>
      </c>
      <c r="I178" s="4" t="str">
        <f t="shared" si="9"/>
        <v>L0386769LKP</v>
      </c>
    </row>
    <row r="179" ht="13.85" hidden="1" spans="1:9">
      <c r="A179" s="7" t="s">
        <v>3409</v>
      </c>
      <c r="B179" s="4" t="s">
        <v>2037</v>
      </c>
      <c r="C179" s="5">
        <v>80</v>
      </c>
      <c r="D179" s="4" t="s">
        <v>854</v>
      </c>
      <c r="E179" s="4">
        <v>2.38</v>
      </c>
      <c r="F179" s="4">
        <v>190.4</v>
      </c>
      <c r="G179" s="4">
        <f t="shared" si="6"/>
        <v>80</v>
      </c>
      <c r="H179" s="4">
        <f t="shared" si="7"/>
        <v>15</v>
      </c>
      <c r="I179" s="4" t="str">
        <f t="shared" si="9"/>
        <v>L0386769LRA</v>
      </c>
    </row>
    <row r="180" ht="13.85" hidden="1" spans="1:9">
      <c r="A180" s="7" t="s">
        <v>3410</v>
      </c>
      <c r="B180" s="4" t="s">
        <v>2037</v>
      </c>
      <c r="C180" s="5">
        <v>260</v>
      </c>
      <c r="D180" s="4" t="s">
        <v>854</v>
      </c>
      <c r="E180" s="4">
        <v>2.38</v>
      </c>
      <c r="F180" s="4">
        <v>618.8</v>
      </c>
      <c r="G180" s="4">
        <f t="shared" si="6"/>
        <v>260</v>
      </c>
      <c r="H180" s="4">
        <f t="shared" si="7"/>
        <v>15</v>
      </c>
      <c r="I180" s="4" t="str">
        <f t="shared" si="9"/>
        <v>L0386769PVJ</v>
      </c>
    </row>
    <row r="181" ht="13.85" hidden="1" spans="1:9">
      <c r="A181" s="7" t="s">
        <v>3411</v>
      </c>
      <c r="B181" s="4" t="s">
        <v>2037</v>
      </c>
      <c r="C181" s="5">
        <v>116</v>
      </c>
      <c r="D181" s="4" t="s">
        <v>854</v>
      </c>
      <c r="E181" s="4">
        <v>2.38</v>
      </c>
      <c r="F181" s="4">
        <v>276.08</v>
      </c>
      <c r="G181" s="4">
        <f t="shared" si="6"/>
        <v>116</v>
      </c>
      <c r="H181" s="4">
        <f t="shared" si="7"/>
        <v>15</v>
      </c>
      <c r="I181" s="4" t="str">
        <f t="shared" si="9"/>
        <v>L0386769SBK</v>
      </c>
    </row>
    <row r="182" ht="13.85" hidden="1" spans="1:9">
      <c r="A182" s="7" t="s">
        <v>3412</v>
      </c>
      <c r="B182" s="4" t="s">
        <v>2041</v>
      </c>
      <c r="C182" s="5">
        <v>61</v>
      </c>
      <c r="D182" s="4" t="s">
        <v>854</v>
      </c>
      <c r="E182" s="4">
        <v>2.37</v>
      </c>
      <c r="F182" s="4">
        <v>144.57</v>
      </c>
      <c r="G182" s="4">
        <f t="shared" si="6"/>
        <v>61</v>
      </c>
      <c r="H182" s="4">
        <f t="shared" si="7"/>
        <v>15</v>
      </c>
      <c r="I182" s="4" t="str">
        <f t="shared" si="9"/>
        <v>L0386771LKP</v>
      </c>
    </row>
    <row r="183" ht="13.85" hidden="1" spans="1:9">
      <c r="A183" s="7" t="s">
        <v>3413</v>
      </c>
      <c r="B183" s="4" t="s">
        <v>2041</v>
      </c>
      <c r="C183" s="5">
        <v>45</v>
      </c>
      <c r="D183" s="4" t="s">
        <v>854</v>
      </c>
      <c r="E183" s="4">
        <v>2.37</v>
      </c>
      <c r="F183" s="4">
        <v>106.65</v>
      </c>
      <c r="G183" s="4">
        <f t="shared" si="6"/>
        <v>45</v>
      </c>
      <c r="H183" s="4">
        <f t="shared" si="7"/>
        <v>15</v>
      </c>
      <c r="I183" s="4" t="str">
        <f t="shared" si="9"/>
        <v>L0386771LRA</v>
      </c>
    </row>
    <row r="184" ht="13.85" hidden="1" spans="1:9">
      <c r="A184" s="7" t="s">
        <v>3414</v>
      </c>
      <c r="B184" s="4" t="s">
        <v>2041</v>
      </c>
      <c r="C184" s="5">
        <v>296</v>
      </c>
      <c r="D184" s="4" t="s">
        <v>854</v>
      </c>
      <c r="E184" s="4">
        <v>2.37</v>
      </c>
      <c r="F184" s="4">
        <v>701.52</v>
      </c>
      <c r="G184" s="4">
        <f t="shared" si="6"/>
        <v>296</v>
      </c>
      <c r="H184" s="4">
        <f t="shared" si="7"/>
        <v>15</v>
      </c>
      <c r="I184" s="4" t="str">
        <f t="shared" si="9"/>
        <v>L0386771PVJ</v>
      </c>
    </row>
    <row r="185" ht="13.85" hidden="1" spans="1:9">
      <c r="A185" s="7" t="s">
        <v>3415</v>
      </c>
      <c r="B185" s="4" t="s">
        <v>2041</v>
      </c>
      <c r="C185" s="5">
        <v>116</v>
      </c>
      <c r="D185" s="4" t="s">
        <v>854</v>
      </c>
      <c r="E185" s="4">
        <v>2.37</v>
      </c>
      <c r="F185" s="4">
        <v>274.92</v>
      </c>
      <c r="G185" s="4">
        <f t="shared" si="6"/>
        <v>116</v>
      </c>
      <c r="H185" s="4">
        <f t="shared" si="7"/>
        <v>15</v>
      </c>
      <c r="I185" s="4" t="str">
        <f t="shared" si="9"/>
        <v>L0386771SBK</v>
      </c>
    </row>
    <row r="186" ht="13.85" hidden="1" spans="1:9">
      <c r="A186" s="7" t="s">
        <v>3416</v>
      </c>
      <c r="B186" s="4" t="s">
        <v>2039</v>
      </c>
      <c r="C186" s="5">
        <v>88</v>
      </c>
      <c r="D186" s="4" t="s">
        <v>854</v>
      </c>
      <c r="E186" s="4">
        <v>2.38</v>
      </c>
      <c r="F186" s="4">
        <v>209.44</v>
      </c>
      <c r="G186" s="4">
        <f t="shared" si="6"/>
        <v>88</v>
      </c>
      <c r="H186" s="4">
        <f t="shared" si="7"/>
        <v>15</v>
      </c>
      <c r="I186" s="4" t="str">
        <f t="shared" si="9"/>
        <v>L0399816LKP</v>
      </c>
    </row>
    <row r="187" ht="13.85" hidden="1" spans="1:9">
      <c r="A187" s="7" t="s">
        <v>3417</v>
      </c>
      <c r="B187" s="4" t="s">
        <v>2039</v>
      </c>
      <c r="C187" s="5">
        <v>38</v>
      </c>
      <c r="D187" s="4" t="s">
        <v>854</v>
      </c>
      <c r="E187" s="4">
        <v>2.38</v>
      </c>
      <c r="F187" s="4">
        <v>90.44</v>
      </c>
      <c r="G187" s="4">
        <f t="shared" si="6"/>
        <v>38</v>
      </c>
      <c r="H187" s="4">
        <f t="shared" si="7"/>
        <v>15</v>
      </c>
      <c r="I187" s="4" t="str">
        <f t="shared" si="9"/>
        <v>L0399816LRA</v>
      </c>
    </row>
    <row r="188" ht="13.85" hidden="1" spans="1:9">
      <c r="A188" s="7" t="s">
        <v>3418</v>
      </c>
      <c r="B188" s="4" t="s">
        <v>2039</v>
      </c>
      <c r="C188" s="5">
        <v>229</v>
      </c>
      <c r="D188" s="4" t="s">
        <v>854</v>
      </c>
      <c r="E188" s="4">
        <v>2.38</v>
      </c>
      <c r="F188" s="4">
        <v>545.02</v>
      </c>
      <c r="G188" s="4">
        <f t="shared" si="6"/>
        <v>229</v>
      </c>
      <c r="H188" s="4">
        <f t="shared" si="7"/>
        <v>15</v>
      </c>
      <c r="I188" s="4" t="str">
        <f t="shared" si="9"/>
        <v>L0399816PVJ</v>
      </c>
    </row>
    <row r="189" ht="13.85" hidden="1" spans="1:9">
      <c r="A189" s="7" t="s">
        <v>3419</v>
      </c>
      <c r="B189" s="4" t="s">
        <v>2039</v>
      </c>
      <c r="C189" s="5">
        <v>126</v>
      </c>
      <c r="D189" s="4" t="s">
        <v>854</v>
      </c>
      <c r="E189" s="4">
        <v>2.38</v>
      </c>
      <c r="F189" s="4">
        <v>299.88</v>
      </c>
      <c r="G189" s="4">
        <f t="shared" si="6"/>
        <v>126</v>
      </c>
      <c r="H189" s="4">
        <f t="shared" si="7"/>
        <v>15</v>
      </c>
      <c r="I189" s="4" t="str">
        <f t="shared" si="9"/>
        <v>L0399816SBK</v>
      </c>
    </row>
    <row r="190" ht="13.85" hidden="1" spans="1:9">
      <c r="A190" s="7" t="s">
        <v>3420</v>
      </c>
      <c r="B190" s="4" t="s">
        <v>3421</v>
      </c>
      <c r="C190" s="5">
        <v>14</v>
      </c>
      <c r="D190" s="4" t="s">
        <v>854</v>
      </c>
      <c r="E190" s="4">
        <v>77.3396</v>
      </c>
      <c r="F190" s="9">
        <v>1082.75</v>
      </c>
      <c r="G190" s="4">
        <f t="shared" si="6"/>
        <v>14</v>
      </c>
      <c r="H190" s="4">
        <f t="shared" si="7"/>
        <v>15</v>
      </c>
      <c r="I190" s="4" t="str">
        <f t="shared" si="9"/>
        <v>L0406990LKP</v>
      </c>
    </row>
    <row r="191" ht="13.85" hidden="1" spans="1:9">
      <c r="A191" s="7" t="s">
        <v>3422</v>
      </c>
      <c r="B191" s="4" t="s">
        <v>3421</v>
      </c>
      <c r="C191" s="5">
        <v>109</v>
      </c>
      <c r="D191" s="4" t="s">
        <v>854</v>
      </c>
      <c r="E191" s="4">
        <v>59.719</v>
      </c>
      <c r="F191" s="9">
        <v>6509.37</v>
      </c>
      <c r="G191" s="4">
        <f t="shared" si="6"/>
        <v>109</v>
      </c>
      <c r="H191" s="4">
        <f t="shared" si="7"/>
        <v>15</v>
      </c>
      <c r="I191" s="4" t="str">
        <f t="shared" si="9"/>
        <v>L0406990PVJ</v>
      </c>
    </row>
    <row r="192" ht="13.85" hidden="1" spans="1:9">
      <c r="A192" s="7" t="s">
        <v>3423</v>
      </c>
      <c r="B192" s="4" t="s">
        <v>3421</v>
      </c>
      <c r="C192" s="5">
        <v>6</v>
      </c>
      <c r="D192" s="4" t="s">
        <v>854</v>
      </c>
      <c r="E192" s="4">
        <v>77.3396</v>
      </c>
      <c r="F192" s="4">
        <v>464.04</v>
      </c>
      <c r="G192" s="4">
        <f t="shared" si="6"/>
        <v>6</v>
      </c>
      <c r="H192" s="4">
        <f t="shared" si="7"/>
        <v>15</v>
      </c>
      <c r="I192" s="4" t="str">
        <f t="shared" si="9"/>
        <v>L0406990SBK</v>
      </c>
    </row>
    <row r="193" ht="13.85" hidden="1" spans="1:9">
      <c r="A193" s="7" t="s">
        <v>3424</v>
      </c>
      <c r="B193" s="4" t="s">
        <v>3425</v>
      </c>
      <c r="C193" s="5">
        <v>3</v>
      </c>
      <c r="D193" s="4" t="s">
        <v>854</v>
      </c>
      <c r="E193" s="4">
        <v>134.96</v>
      </c>
      <c r="F193" s="4">
        <v>404.88</v>
      </c>
      <c r="G193" s="4">
        <f t="shared" si="6"/>
        <v>3</v>
      </c>
      <c r="H193" s="4">
        <f t="shared" si="7"/>
        <v>15</v>
      </c>
      <c r="I193" s="4" t="str">
        <f t="shared" si="9"/>
        <v>L0406991LKP</v>
      </c>
    </row>
    <row r="194" ht="13.85" hidden="1" spans="1:9">
      <c r="A194" s="7" t="s">
        <v>3426</v>
      </c>
      <c r="B194" s="4" t="s">
        <v>3425</v>
      </c>
      <c r="C194" s="5">
        <v>11</v>
      </c>
      <c r="D194" s="4" t="s">
        <v>854</v>
      </c>
      <c r="E194" s="4">
        <v>134.96</v>
      </c>
      <c r="F194" s="9">
        <v>1484.56</v>
      </c>
      <c r="G194" s="4">
        <f t="shared" si="6"/>
        <v>11</v>
      </c>
      <c r="H194" s="4">
        <f t="shared" si="7"/>
        <v>15</v>
      </c>
      <c r="I194" s="4" t="str">
        <f t="shared" si="9"/>
        <v>L0406991LRA</v>
      </c>
    </row>
    <row r="195" ht="13.85" hidden="1" spans="1:9">
      <c r="A195" s="7" t="s">
        <v>3427</v>
      </c>
      <c r="B195" s="4" t="s">
        <v>3425</v>
      </c>
      <c r="C195" s="5">
        <v>130</v>
      </c>
      <c r="D195" s="4" t="s">
        <v>854</v>
      </c>
      <c r="E195" s="4">
        <v>134.96</v>
      </c>
      <c r="F195" s="9">
        <v>17544.8</v>
      </c>
      <c r="G195" s="4">
        <f t="shared" ref="G195:G258" si="10">C195*1</f>
        <v>130</v>
      </c>
      <c r="H195" s="4">
        <f t="shared" ref="H195:H258" si="11">LEN(A195)</f>
        <v>15</v>
      </c>
      <c r="I195" s="4" t="str">
        <f t="shared" si="9"/>
        <v>L0406991PVJ</v>
      </c>
    </row>
    <row r="196" ht="13.85" hidden="1" spans="1:9">
      <c r="A196" s="7" t="s">
        <v>3428</v>
      </c>
      <c r="B196" s="4" t="s">
        <v>3425</v>
      </c>
      <c r="C196" s="5">
        <v>1</v>
      </c>
      <c r="D196" s="4" t="s">
        <v>854</v>
      </c>
      <c r="E196" s="4">
        <v>134.96</v>
      </c>
      <c r="F196" s="4">
        <v>134.96</v>
      </c>
      <c r="G196" s="4">
        <f t="shared" si="10"/>
        <v>1</v>
      </c>
      <c r="H196" s="4">
        <f t="shared" si="11"/>
        <v>15</v>
      </c>
      <c r="I196" s="4" t="str">
        <f t="shared" si="9"/>
        <v>L0406991SBK</v>
      </c>
    </row>
    <row r="197" ht="13.85" hidden="1" spans="1:9">
      <c r="A197" s="7" t="s">
        <v>3429</v>
      </c>
      <c r="B197" s="4" t="s">
        <v>2043</v>
      </c>
      <c r="C197" s="5">
        <v>118</v>
      </c>
      <c r="D197" s="4" t="s">
        <v>854</v>
      </c>
      <c r="E197" s="4">
        <v>1.43</v>
      </c>
      <c r="F197" s="4">
        <v>168.74</v>
      </c>
      <c r="G197" s="4">
        <f t="shared" si="10"/>
        <v>118</v>
      </c>
      <c r="H197" s="4">
        <f t="shared" si="11"/>
        <v>15</v>
      </c>
      <c r="I197" s="4" t="str">
        <f t="shared" si="9"/>
        <v>L0407219LKP</v>
      </c>
    </row>
    <row r="198" ht="13.85" hidden="1" spans="1:9">
      <c r="A198" s="7" t="s">
        <v>3430</v>
      </c>
      <c r="B198" s="4" t="s">
        <v>2043</v>
      </c>
      <c r="C198" s="5">
        <v>172</v>
      </c>
      <c r="D198" s="4" t="s">
        <v>854</v>
      </c>
      <c r="E198" s="4">
        <v>1.43</v>
      </c>
      <c r="F198" s="4">
        <v>245.96</v>
      </c>
      <c r="G198" s="4">
        <f t="shared" si="10"/>
        <v>172</v>
      </c>
      <c r="H198" s="4">
        <f t="shared" si="11"/>
        <v>15</v>
      </c>
      <c r="I198" s="4" t="str">
        <f t="shared" si="9"/>
        <v>L0407219LRA</v>
      </c>
    </row>
    <row r="199" ht="13.85" hidden="1" spans="1:9">
      <c r="A199" s="7" t="s">
        <v>3431</v>
      </c>
      <c r="B199" s="4" t="s">
        <v>2043</v>
      </c>
      <c r="C199" s="5">
        <v>314</v>
      </c>
      <c r="D199" s="4" t="s">
        <v>854</v>
      </c>
      <c r="E199" s="4">
        <v>1.43</v>
      </c>
      <c r="F199" s="4">
        <v>449.02</v>
      </c>
      <c r="G199" s="4">
        <f t="shared" si="10"/>
        <v>314</v>
      </c>
      <c r="H199" s="4">
        <f t="shared" si="11"/>
        <v>15</v>
      </c>
      <c r="I199" s="4" t="str">
        <f t="shared" si="9"/>
        <v>L0407219PVJ</v>
      </c>
    </row>
    <row r="200" ht="13.85" hidden="1" spans="1:9">
      <c r="A200" s="7" t="s">
        <v>3432</v>
      </c>
      <c r="B200" s="4" t="s">
        <v>2043</v>
      </c>
      <c r="C200" s="5">
        <v>183</v>
      </c>
      <c r="D200" s="4" t="s">
        <v>854</v>
      </c>
      <c r="E200" s="4">
        <v>1.43</v>
      </c>
      <c r="F200" s="4">
        <v>261.69</v>
      </c>
      <c r="G200" s="4">
        <f t="shared" si="10"/>
        <v>183</v>
      </c>
      <c r="H200" s="4">
        <f t="shared" si="11"/>
        <v>15</v>
      </c>
      <c r="I200" s="4" t="str">
        <f t="shared" si="9"/>
        <v>L0407219SBK</v>
      </c>
    </row>
    <row r="201" ht="13.85" hidden="1" spans="1:9">
      <c r="A201" s="7" t="s">
        <v>3433</v>
      </c>
      <c r="B201" s="4" t="s">
        <v>1694</v>
      </c>
      <c r="C201" s="5">
        <v>341</v>
      </c>
      <c r="D201" s="4" t="s">
        <v>854</v>
      </c>
      <c r="E201" s="4">
        <v>140.11</v>
      </c>
      <c r="F201" s="9">
        <v>47777.51</v>
      </c>
      <c r="G201" s="4">
        <f t="shared" si="10"/>
        <v>341</v>
      </c>
      <c r="H201" s="4">
        <f t="shared" si="11"/>
        <v>15</v>
      </c>
      <c r="I201" s="4" t="str">
        <f t="shared" si="9"/>
        <v>L0421471ACO</v>
      </c>
    </row>
    <row r="202" ht="13.85" hidden="1" spans="1:9">
      <c r="A202" s="7" t="s">
        <v>3434</v>
      </c>
      <c r="B202" s="4" t="s">
        <v>1694</v>
      </c>
      <c r="C202" s="5">
        <v>9</v>
      </c>
      <c r="D202" s="4" t="s">
        <v>854</v>
      </c>
      <c r="E202" s="4">
        <v>140.11</v>
      </c>
      <c r="F202" s="9">
        <v>1260.99</v>
      </c>
      <c r="G202" s="4">
        <f t="shared" si="10"/>
        <v>9</v>
      </c>
      <c r="H202" s="4">
        <f t="shared" si="11"/>
        <v>15</v>
      </c>
      <c r="I202" s="4" t="str">
        <f t="shared" si="9"/>
        <v>L0421471LKP</v>
      </c>
    </row>
    <row r="203" ht="13.85" hidden="1" spans="1:9">
      <c r="A203" s="7" t="s">
        <v>3435</v>
      </c>
      <c r="B203" s="4" t="s">
        <v>1694</v>
      </c>
      <c r="C203" s="5">
        <v>113</v>
      </c>
      <c r="D203" s="4" t="s">
        <v>854</v>
      </c>
      <c r="E203" s="4">
        <v>140.11</v>
      </c>
      <c r="F203" s="9">
        <v>15832.43</v>
      </c>
      <c r="G203" s="4">
        <f t="shared" si="10"/>
        <v>113</v>
      </c>
      <c r="H203" s="4">
        <f t="shared" si="11"/>
        <v>15</v>
      </c>
      <c r="I203" s="4" t="str">
        <f t="shared" si="9"/>
        <v>L0421471PVJ</v>
      </c>
    </row>
    <row r="204" ht="13.85" hidden="1" spans="1:9">
      <c r="A204" s="7" t="s">
        <v>3436</v>
      </c>
      <c r="B204" s="4" t="s">
        <v>1694</v>
      </c>
      <c r="C204" s="5">
        <v>30</v>
      </c>
      <c r="D204" s="4" t="s">
        <v>854</v>
      </c>
      <c r="E204" s="4">
        <v>140.11</v>
      </c>
      <c r="F204" s="9">
        <v>4203.3</v>
      </c>
      <c r="G204" s="4">
        <f t="shared" si="10"/>
        <v>30</v>
      </c>
      <c r="H204" s="4">
        <f t="shared" si="11"/>
        <v>15</v>
      </c>
      <c r="I204" s="4" t="str">
        <f t="shared" si="9"/>
        <v>L0421471SBK</v>
      </c>
    </row>
    <row r="205" ht="13.85" hidden="1" spans="1:9">
      <c r="A205" s="7" t="s">
        <v>3437</v>
      </c>
      <c r="B205" s="4" t="s">
        <v>3438</v>
      </c>
      <c r="C205" s="5">
        <v>2</v>
      </c>
      <c r="D205" s="4" t="s">
        <v>854</v>
      </c>
      <c r="E205" s="4">
        <v>186.45</v>
      </c>
      <c r="F205" s="4">
        <v>372.9</v>
      </c>
      <c r="G205" s="4">
        <f t="shared" si="10"/>
        <v>2</v>
      </c>
      <c r="H205" s="4">
        <f t="shared" si="11"/>
        <v>15</v>
      </c>
      <c r="I205" s="4" t="str">
        <f t="shared" si="9"/>
        <v>L0421472LKP</v>
      </c>
    </row>
    <row r="206" ht="13.85" hidden="1" spans="1:9">
      <c r="A206" s="7" t="s">
        <v>3439</v>
      </c>
      <c r="B206" s="4" t="s">
        <v>3438</v>
      </c>
      <c r="C206" s="5">
        <v>2</v>
      </c>
      <c r="D206" s="4" t="s">
        <v>854</v>
      </c>
      <c r="E206" s="4">
        <v>186.45</v>
      </c>
      <c r="F206" s="4">
        <v>372.9</v>
      </c>
      <c r="G206" s="4">
        <f t="shared" si="10"/>
        <v>2</v>
      </c>
      <c r="H206" s="4">
        <f t="shared" si="11"/>
        <v>15</v>
      </c>
      <c r="I206" s="4" t="str">
        <f t="shared" si="9"/>
        <v>L0421472PVJ</v>
      </c>
    </row>
    <row r="207" ht="13.85" hidden="1" spans="1:9">
      <c r="A207" s="7" t="s">
        <v>3440</v>
      </c>
      <c r="B207" s="4" t="s">
        <v>3438</v>
      </c>
      <c r="C207" s="5">
        <v>10</v>
      </c>
      <c r="D207" s="4" t="s">
        <v>854</v>
      </c>
      <c r="E207" s="4">
        <v>186.45</v>
      </c>
      <c r="F207" s="9">
        <v>1864.5</v>
      </c>
      <c r="G207" s="4">
        <f t="shared" si="10"/>
        <v>10</v>
      </c>
      <c r="H207" s="4">
        <f t="shared" si="11"/>
        <v>15</v>
      </c>
      <c r="I207" s="4" t="str">
        <f t="shared" si="9"/>
        <v>L0421472SBK</v>
      </c>
    </row>
    <row r="208" ht="13.85" hidden="1" spans="1:9">
      <c r="A208" s="7" t="s">
        <v>3441</v>
      </c>
      <c r="B208" s="4" t="s">
        <v>3442</v>
      </c>
      <c r="C208" s="5">
        <v>14</v>
      </c>
      <c r="D208" s="4" t="s">
        <v>854</v>
      </c>
      <c r="E208" s="4">
        <v>239.67</v>
      </c>
      <c r="F208" s="9">
        <v>3355.38</v>
      </c>
      <c r="G208" s="4">
        <f t="shared" si="10"/>
        <v>14</v>
      </c>
      <c r="H208" s="4">
        <f t="shared" si="11"/>
        <v>15</v>
      </c>
      <c r="I208" s="4" t="str">
        <f t="shared" si="9"/>
        <v>L0421474LRA</v>
      </c>
    </row>
    <row r="209" ht="13.85" hidden="1" spans="1:9">
      <c r="A209" s="7" t="s">
        <v>3443</v>
      </c>
      <c r="B209" s="4" t="s">
        <v>3442</v>
      </c>
      <c r="C209" s="5">
        <v>37</v>
      </c>
      <c r="D209" s="4" t="s">
        <v>854</v>
      </c>
      <c r="E209" s="4">
        <v>239.67</v>
      </c>
      <c r="F209" s="9">
        <v>8867.79</v>
      </c>
      <c r="G209" s="4">
        <f t="shared" si="10"/>
        <v>37</v>
      </c>
      <c r="H209" s="4">
        <f t="shared" si="11"/>
        <v>15</v>
      </c>
      <c r="I209" s="4" t="str">
        <f t="shared" si="9"/>
        <v>L0421474SB1</v>
      </c>
    </row>
    <row r="210" ht="13.85" hidden="1" spans="1:9">
      <c r="A210" s="7" t="s">
        <v>3444</v>
      </c>
      <c r="B210" s="4" t="s">
        <v>3442</v>
      </c>
      <c r="C210" s="5">
        <v>1</v>
      </c>
      <c r="D210" s="4" t="s">
        <v>854</v>
      </c>
      <c r="E210" s="4">
        <v>239.67</v>
      </c>
      <c r="F210" s="4">
        <v>239.67</v>
      </c>
      <c r="G210" s="4">
        <f t="shared" si="10"/>
        <v>1</v>
      </c>
      <c r="H210" s="4">
        <f t="shared" si="11"/>
        <v>15</v>
      </c>
      <c r="I210" s="4" t="str">
        <f t="shared" si="9"/>
        <v>L0421474SBK</v>
      </c>
    </row>
    <row r="211" ht="13.85" hidden="1" spans="1:9">
      <c r="A211" s="7" t="s">
        <v>3445</v>
      </c>
      <c r="B211" s="4" t="s">
        <v>2057</v>
      </c>
      <c r="C211" s="5">
        <v>216</v>
      </c>
      <c r="D211" s="4" t="s">
        <v>854</v>
      </c>
      <c r="E211" s="4">
        <v>5.1</v>
      </c>
      <c r="F211" s="9">
        <v>1101.6</v>
      </c>
      <c r="G211" s="4">
        <f t="shared" si="10"/>
        <v>216</v>
      </c>
      <c r="H211" s="4">
        <f t="shared" si="11"/>
        <v>15</v>
      </c>
      <c r="I211" s="4" t="str">
        <f t="shared" si="9"/>
        <v>L0421491LKP</v>
      </c>
    </row>
    <row r="212" ht="13.85" hidden="1" spans="1:9">
      <c r="A212" s="7" t="s">
        <v>3446</v>
      </c>
      <c r="B212" s="4" t="s">
        <v>2057</v>
      </c>
      <c r="C212" s="5">
        <v>129</v>
      </c>
      <c r="D212" s="4" t="s">
        <v>854</v>
      </c>
      <c r="E212" s="4">
        <v>5.1</v>
      </c>
      <c r="F212" s="4">
        <v>657.9</v>
      </c>
      <c r="G212" s="4">
        <f t="shared" si="10"/>
        <v>129</v>
      </c>
      <c r="H212" s="4">
        <f t="shared" si="11"/>
        <v>15</v>
      </c>
      <c r="I212" s="4" t="str">
        <f t="shared" si="9"/>
        <v>L0421491LRA</v>
      </c>
    </row>
    <row r="213" ht="13.85" hidden="1" spans="1:9">
      <c r="A213" s="7" t="s">
        <v>3447</v>
      </c>
      <c r="B213" s="4" t="s">
        <v>2057</v>
      </c>
      <c r="C213" s="5">
        <v>780</v>
      </c>
      <c r="D213" s="4" t="s">
        <v>854</v>
      </c>
      <c r="E213" s="4">
        <v>5.1</v>
      </c>
      <c r="F213" s="9">
        <v>3978</v>
      </c>
      <c r="G213" s="4">
        <f t="shared" si="10"/>
        <v>780</v>
      </c>
      <c r="H213" s="4">
        <f t="shared" si="11"/>
        <v>15</v>
      </c>
      <c r="I213" s="4" t="str">
        <f t="shared" ref="I213:I276" si="12">LEFT(A213,8)&amp;RIGHT(A213,3)</f>
        <v>L0421491PVJ</v>
      </c>
    </row>
    <row r="214" ht="13.85" hidden="1" spans="1:9">
      <c r="A214" s="7" t="s">
        <v>3448</v>
      </c>
      <c r="B214" s="4" t="s">
        <v>2057</v>
      </c>
      <c r="C214" s="5">
        <v>301</v>
      </c>
      <c r="D214" s="4" t="s">
        <v>854</v>
      </c>
      <c r="E214" s="4">
        <v>5.1</v>
      </c>
      <c r="F214" s="9">
        <v>1535.1</v>
      </c>
      <c r="G214" s="4">
        <f t="shared" si="10"/>
        <v>301</v>
      </c>
      <c r="H214" s="4">
        <f t="shared" si="11"/>
        <v>15</v>
      </c>
      <c r="I214" s="4" t="str">
        <f t="shared" si="12"/>
        <v>L0421491SBK</v>
      </c>
    </row>
    <row r="215" ht="13.85" hidden="1" spans="1:9">
      <c r="A215" s="7" t="s">
        <v>3449</v>
      </c>
      <c r="B215" s="4" t="s">
        <v>2060</v>
      </c>
      <c r="C215" s="5">
        <v>217</v>
      </c>
      <c r="D215" s="4" t="s">
        <v>854</v>
      </c>
      <c r="E215" s="4">
        <v>7.2</v>
      </c>
      <c r="F215" s="9">
        <v>1562.4</v>
      </c>
      <c r="G215" s="4">
        <f t="shared" si="10"/>
        <v>217</v>
      </c>
      <c r="H215" s="4">
        <f t="shared" si="11"/>
        <v>15</v>
      </c>
      <c r="I215" s="4" t="str">
        <f t="shared" si="12"/>
        <v>L0421492LKP</v>
      </c>
    </row>
    <row r="216" ht="13.85" hidden="1" spans="1:9">
      <c r="A216" s="7" t="s">
        <v>3450</v>
      </c>
      <c r="B216" s="4" t="s">
        <v>2060</v>
      </c>
      <c r="C216" s="5">
        <v>110</v>
      </c>
      <c r="D216" s="4" t="s">
        <v>854</v>
      </c>
      <c r="E216" s="4">
        <v>7.2</v>
      </c>
      <c r="F216" s="4">
        <v>792</v>
      </c>
      <c r="G216" s="4">
        <f t="shared" si="10"/>
        <v>110</v>
      </c>
      <c r="H216" s="4">
        <f t="shared" si="11"/>
        <v>15</v>
      </c>
      <c r="I216" s="4" t="str">
        <f t="shared" si="12"/>
        <v>L0421492LRA</v>
      </c>
    </row>
    <row r="217" ht="13.85" hidden="1" spans="1:9">
      <c r="A217" s="7" t="s">
        <v>3451</v>
      </c>
      <c r="B217" s="4" t="s">
        <v>2060</v>
      </c>
      <c r="C217" s="5">
        <v>974</v>
      </c>
      <c r="D217" s="4" t="s">
        <v>854</v>
      </c>
      <c r="E217" s="4">
        <v>7.2</v>
      </c>
      <c r="F217" s="9">
        <v>7012.8</v>
      </c>
      <c r="G217" s="4">
        <f t="shared" si="10"/>
        <v>974</v>
      </c>
      <c r="H217" s="4">
        <f t="shared" si="11"/>
        <v>15</v>
      </c>
      <c r="I217" s="4" t="str">
        <f t="shared" si="12"/>
        <v>L0421492PVJ</v>
      </c>
    </row>
    <row r="218" ht="13.85" hidden="1" spans="1:9">
      <c r="A218" s="7" t="s">
        <v>3452</v>
      </c>
      <c r="B218" s="4" t="s">
        <v>2060</v>
      </c>
      <c r="C218" s="5">
        <v>295</v>
      </c>
      <c r="D218" s="4" t="s">
        <v>854</v>
      </c>
      <c r="E218" s="4">
        <v>7.2</v>
      </c>
      <c r="F218" s="9">
        <v>2124</v>
      </c>
      <c r="G218" s="4">
        <f t="shared" si="10"/>
        <v>295</v>
      </c>
      <c r="H218" s="4">
        <f t="shared" si="11"/>
        <v>15</v>
      </c>
      <c r="I218" s="4" t="str">
        <f t="shared" si="12"/>
        <v>L0421492SBK</v>
      </c>
    </row>
    <row r="219" ht="13.85" hidden="1" spans="1:9">
      <c r="A219" s="7" t="s">
        <v>3453</v>
      </c>
      <c r="B219" s="4" t="s">
        <v>3454</v>
      </c>
      <c r="C219" s="5">
        <v>21</v>
      </c>
      <c r="D219" s="4" t="s">
        <v>854</v>
      </c>
      <c r="E219" s="4">
        <v>253.06</v>
      </c>
      <c r="F219" s="9">
        <v>5314.26</v>
      </c>
      <c r="G219" s="4">
        <f t="shared" si="10"/>
        <v>21</v>
      </c>
      <c r="H219" s="4">
        <f t="shared" si="11"/>
        <v>15</v>
      </c>
      <c r="I219" s="4" t="str">
        <f t="shared" si="12"/>
        <v>L0427629ACO</v>
      </c>
    </row>
    <row r="220" ht="13.85" hidden="1" spans="1:9">
      <c r="A220" s="7" t="s">
        <v>3455</v>
      </c>
      <c r="B220" s="4" t="s">
        <v>3454</v>
      </c>
      <c r="C220" s="5">
        <v>5</v>
      </c>
      <c r="D220" s="4" t="s">
        <v>854</v>
      </c>
      <c r="E220" s="4">
        <v>256.54</v>
      </c>
      <c r="F220" s="9">
        <v>1282.7</v>
      </c>
      <c r="G220" s="4">
        <f t="shared" si="10"/>
        <v>5</v>
      </c>
      <c r="H220" s="4">
        <f t="shared" si="11"/>
        <v>15</v>
      </c>
      <c r="I220" s="4" t="str">
        <f t="shared" si="12"/>
        <v>L0427629LKP</v>
      </c>
    </row>
    <row r="221" ht="13.85" hidden="1" spans="1:9">
      <c r="A221" s="7" t="s">
        <v>3456</v>
      </c>
      <c r="B221" s="4" t="s">
        <v>3454</v>
      </c>
      <c r="C221" s="5">
        <v>13</v>
      </c>
      <c r="D221" s="4" t="s">
        <v>854</v>
      </c>
      <c r="E221" s="4">
        <v>256.54</v>
      </c>
      <c r="F221" s="9">
        <v>3335.02</v>
      </c>
      <c r="G221" s="4">
        <f t="shared" si="10"/>
        <v>13</v>
      </c>
      <c r="H221" s="4">
        <f t="shared" si="11"/>
        <v>15</v>
      </c>
      <c r="I221" s="4" t="str">
        <f t="shared" si="12"/>
        <v>L0427629PVJ</v>
      </c>
    </row>
    <row r="222" ht="13.85" hidden="1" spans="1:9">
      <c r="A222" s="7" t="s">
        <v>3457</v>
      </c>
      <c r="B222" s="4" t="s">
        <v>3454</v>
      </c>
      <c r="C222" s="5">
        <v>13</v>
      </c>
      <c r="D222" s="4" t="s">
        <v>854</v>
      </c>
      <c r="E222" s="4">
        <v>256.54</v>
      </c>
      <c r="F222" s="9">
        <v>3335.02</v>
      </c>
      <c r="G222" s="4">
        <f t="shared" si="10"/>
        <v>13</v>
      </c>
      <c r="H222" s="4">
        <f t="shared" si="11"/>
        <v>15</v>
      </c>
      <c r="I222" s="4" t="str">
        <f t="shared" si="12"/>
        <v>L0427629SBK</v>
      </c>
    </row>
    <row r="223" ht="13.85" hidden="1" spans="1:9">
      <c r="A223" s="7" t="s">
        <v>3458</v>
      </c>
      <c r="B223" s="4" t="s">
        <v>3459</v>
      </c>
      <c r="C223" s="5">
        <v>20</v>
      </c>
      <c r="D223" s="4" t="s">
        <v>854</v>
      </c>
      <c r="E223" s="4">
        <v>253.06</v>
      </c>
      <c r="F223" s="9">
        <v>5061.2</v>
      </c>
      <c r="G223" s="4">
        <f t="shared" si="10"/>
        <v>20</v>
      </c>
      <c r="H223" s="4">
        <f t="shared" si="11"/>
        <v>15</v>
      </c>
      <c r="I223" s="4" t="str">
        <f t="shared" si="12"/>
        <v>L0427630ACO</v>
      </c>
    </row>
    <row r="224" ht="13.85" hidden="1" spans="1:9">
      <c r="A224" s="7" t="s">
        <v>3460</v>
      </c>
      <c r="B224" s="4" t="s">
        <v>3459</v>
      </c>
      <c r="C224" s="5">
        <v>4</v>
      </c>
      <c r="D224" s="4" t="s">
        <v>854</v>
      </c>
      <c r="E224" s="4">
        <v>256.54</v>
      </c>
      <c r="F224" s="9">
        <v>1026.16</v>
      </c>
      <c r="G224" s="4">
        <f t="shared" si="10"/>
        <v>4</v>
      </c>
      <c r="H224" s="4">
        <f t="shared" si="11"/>
        <v>15</v>
      </c>
      <c r="I224" s="4" t="str">
        <f t="shared" si="12"/>
        <v>L0427630LKP</v>
      </c>
    </row>
    <row r="225" ht="13.85" hidden="1" spans="1:9">
      <c r="A225" s="7" t="s">
        <v>3461</v>
      </c>
      <c r="B225" s="4" t="s">
        <v>3459</v>
      </c>
      <c r="C225" s="5">
        <v>13</v>
      </c>
      <c r="D225" s="4" t="s">
        <v>854</v>
      </c>
      <c r="E225" s="4">
        <v>256.54</v>
      </c>
      <c r="F225" s="9">
        <v>3335.02</v>
      </c>
      <c r="G225" s="4">
        <f t="shared" si="10"/>
        <v>13</v>
      </c>
      <c r="H225" s="4">
        <f t="shared" si="11"/>
        <v>15</v>
      </c>
      <c r="I225" s="4" t="str">
        <f t="shared" si="12"/>
        <v>L0427630PVJ</v>
      </c>
    </row>
    <row r="226" ht="13.85" hidden="1" spans="1:9">
      <c r="A226" s="7" t="s">
        <v>3462</v>
      </c>
      <c r="B226" s="4" t="s">
        <v>3459</v>
      </c>
      <c r="C226" s="5">
        <v>12</v>
      </c>
      <c r="D226" s="4" t="s">
        <v>854</v>
      </c>
      <c r="E226" s="4">
        <v>256.54</v>
      </c>
      <c r="F226" s="9">
        <v>3078.48</v>
      </c>
      <c r="G226" s="4">
        <f t="shared" si="10"/>
        <v>12</v>
      </c>
      <c r="H226" s="4">
        <f t="shared" si="11"/>
        <v>15</v>
      </c>
      <c r="I226" s="4" t="str">
        <f t="shared" si="12"/>
        <v>L0427630SBK</v>
      </c>
    </row>
    <row r="227" ht="13.85" hidden="1" spans="1:9">
      <c r="A227" s="7" t="s">
        <v>3463</v>
      </c>
      <c r="B227" s="4" t="s">
        <v>3464</v>
      </c>
      <c r="C227" s="5">
        <v>38</v>
      </c>
      <c r="D227" s="4" t="s">
        <v>854</v>
      </c>
      <c r="E227" s="4">
        <v>253.06</v>
      </c>
      <c r="F227" s="9">
        <v>9616.28</v>
      </c>
      <c r="G227" s="4">
        <f t="shared" si="10"/>
        <v>38</v>
      </c>
      <c r="H227" s="4">
        <f t="shared" si="11"/>
        <v>15</v>
      </c>
      <c r="I227" s="4" t="str">
        <f t="shared" si="12"/>
        <v>L0427631ACO</v>
      </c>
    </row>
    <row r="228" ht="13.85" hidden="1" spans="1:9">
      <c r="A228" s="7" t="s">
        <v>3465</v>
      </c>
      <c r="B228" s="4" t="s">
        <v>3464</v>
      </c>
      <c r="C228" s="5">
        <v>8</v>
      </c>
      <c r="D228" s="4" t="s">
        <v>854</v>
      </c>
      <c r="E228" s="4">
        <v>256.54</v>
      </c>
      <c r="F228" s="9">
        <v>2052.32</v>
      </c>
      <c r="G228" s="4">
        <f t="shared" si="10"/>
        <v>8</v>
      </c>
      <c r="H228" s="4">
        <f t="shared" si="11"/>
        <v>15</v>
      </c>
      <c r="I228" s="4" t="str">
        <f t="shared" si="12"/>
        <v>L0427631LKP</v>
      </c>
    </row>
    <row r="229" ht="13.85" hidden="1" spans="1:9">
      <c r="A229" s="7" t="s">
        <v>3466</v>
      </c>
      <c r="B229" s="4" t="s">
        <v>3464</v>
      </c>
      <c r="C229" s="5">
        <v>11</v>
      </c>
      <c r="D229" s="4" t="s">
        <v>854</v>
      </c>
      <c r="E229" s="4">
        <v>256.54</v>
      </c>
      <c r="F229" s="9">
        <v>2821.94</v>
      </c>
      <c r="G229" s="4">
        <f t="shared" si="10"/>
        <v>11</v>
      </c>
      <c r="H229" s="4">
        <f t="shared" si="11"/>
        <v>15</v>
      </c>
      <c r="I229" s="4" t="str">
        <f t="shared" si="12"/>
        <v>L0427631PVJ</v>
      </c>
    </row>
    <row r="230" ht="13.85" hidden="1" spans="1:9">
      <c r="A230" s="7" t="s">
        <v>3467</v>
      </c>
      <c r="B230" s="4" t="s">
        <v>3464</v>
      </c>
      <c r="C230" s="5">
        <v>17</v>
      </c>
      <c r="D230" s="4" t="s">
        <v>854</v>
      </c>
      <c r="E230" s="4">
        <v>256.54</v>
      </c>
      <c r="F230" s="9">
        <v>4361.18</v>
      </c>
      <c r="G230" s="4">
        <f t="shared" si="10"/>
        <v>17</v>
      </c>
      <c r="H230" s="4">
        <f t="shared" si="11"/>
        <v>15</v>
      </c>
      <c r="I230" s="4" t="str">
        <f t="shared" si="12"/>
        <v>L0427631SBK</v>
      </c>
    </row>
    <row r="231" ht="13.85" hidden="1" spans="1:9">
      <c r="A231" s="7" t="s">
        <v>3468</v>
      </c>
      <c r="B231" s="4" t="s">
        <v>3469</v>
      </c>
      <c r="C231" s="5">
        <v>37</v>
      </c>
      <c r="D231" s="4" t="s">
        <v>854</v>
      </c>
      <c r="E231" s="4">
        <v>253.06</v>
      </c>
      <c r="F231" s="9">
        <v>9363.22</v>
      </c>
      <c r="G231" s="4">
        <f t="shared" si="10"/>
        <v>37</v>
      </c>
      <c r="H231" s="4">
        <f t="shared" si="11"/>
        <v>15</v>
      </c>
      <c r="I231" s="4" t="str">
        <f t="shared" si="12"/>
        <v>L0427634ACO</v>
      </c>
    </row>
    <row r="232" ht="13.85" hidden="1" spans="1:9">
      <c r="A232" s="7" t="s">
        <v>3470</v>
      </c>
      <c r="B232" s="4" t="s">
        <v>3469</v>
      </c>
      <c r="C232" s="5">
        <v>8</v>
      </c>
      <c r="D232" s="4" t="s">
        <v>854</v>
      </c>
      <c r="E232" s="4">
        <v>256.54</v>
      </c>
      <c r="F232" s="9">
        <v>2052.32</v>
      </c>
      <c r="G232" s="4">
        <f t="shared" si="10"/>
        <v>8</v>
      </c>
      <c r="H232" s="4">
        <f t="shared" si="11"/>
        <v>15</v>
      </c>
      <c r="I232" s="4" t="str">
        <f t="shared" si="12"/>
        <v>L0427634LKP</v>
      </c>
    </row>
    <row r="233" ht="13.85" hidden="1" spans="1:9">
      <c r="A233" s="7" t="s">
        <v>3471</v>
      </c>
      <c r="B233" s="4" t="s">
        <v>3469</v>
      </c>
      <c r="C233" s="5">
        <v>12</v>
      </c>
      <c r="D233" s="4" t="s">
        <v>854</v>
      </c>
      <c r="E233" s="4">
        <v>256.54</v>
      </c>
      <c r="F233" s="9">
        <v>3078.48</v>
      </c>
      <c r="G233" s="4">
        <f t="shared" si="10"/>
        <v>12</v>
      </c>
      <c r="H233" s="4">
        <f t="shared" si="11"/>
        <v>15</v>
      </c>
      <c r="I233" s="4" t="str">
        <f t="shared" si="12"/>
        <v>L0427634PVJ</v>
      </c>
    </row>
    <row r="234" ht="13.85" hidden="1" spans="1:9">
      <c r="A234" s="7" t="s">
        <v>3472</v>
      </c>
      <c r="B234" s="4" t="s">
        <v>3469</v>
      </c>
      <c r="C234" s="5">
        <v>16</v>
      </c>
      <c r="D234" s="4" t="s">
        <v>854</v>
      </c>
      <c r="E234" s="4">
        <v>256.54</v>
      </c>
      <c r="F234" s="9">
        <v>4104.64</v>
      </c>
      <c r="G234" s="4">
        <f t="shared" si="10"/>
        <v>16</v>
      </c>
      <c r="H234" s="4">
        <f t="shared" si="11"/>
        <v>15</v>
      </c>
      <c r="I234" s="4" t="str">
        <f t="shared" si="12"/>
        <v>L0427634SBK</v>
      </c>
    </row>
    <row r="235" ht="13.85" hidden="1" spans="1:9">
      <c r="A235" s="7" t="s">
        <v>3473</v>
      </c>
      <c r="B235" s="4" t="s">
        <v>3474</v>
      </c>
      <c r="C235" s="5">
        <v>70</v>
      </c>
      <c r="D235" s="4" t="s">
        <v>854</v>
      </c>
      <c r="E235" s="4">
        <v>5.21</v>
      </c>
      <c r="F235" s="4">
        <v>364.7</v>
      </c>
      <c r="G235" s="4">
        <f t="shared" si="10"/>
        <v>70</v>
      </c>
      <c r="H235" s="4">
        <f t="shared" si="11"/>
        <v>15</v>
      </c>
      <c r="I235" s="4" t="str">
        <f t="shared" si="12"/>
        <v>L0433750LKP</v>
      </c>
    </row>
    <row r="236" ht="13.85" hidden="1" spans="1:9">
      <c r="A236" s="7" t="s">
        <v>3475</v>
      </c>
      <c r="B236" s="4" t="s">
        <v>3474</v>
      </c>
      <c r="C236" s="5">
        <v>13</v>
      </c>
      <c r="D236" s="4" t="s">
        <v>854</v>
      </c>
      <c r="E236" s="4">
        <v>5.21</v>
      </c>
      <c r="F236" s="4">
        <v>67.73</v>
      </c>
      <c r="G236" s="4">
        <f t="shared" si="10"/>
        <v>13</v>
      </c>
      <c r="H236" s="4">
        <f t="shared" si="11"/>
        <v>15</v>
      </c>
      <c r="I236" s="4" t="str">
        <f t="shared" si="12"/>
        <v>L0433750LRA</v>
      </c>
    </row>
    <row r="237" ht="13.85" hidden="1" spans="1:9">
      <c r="A237" s="7" t="s">
        <v>3476</v>
      </c>
      <c r="B237" s="4" t="s">
        <v>3474</v>
      </c>
      <c r="C237" s="5">
        <v>144</v>
      </c>
      <c r="D237" s="4" t="s">
        <v>854</v>
      </c>
      <c r="E237" s="4">
        <v>5.21</v>
      </c>
      <c r="F237" s="4">
        <v>750.24</v>
      </c>
      <c r="G237" s="4">
        <f t="shared" si="10"/>
        <v>144</v>
      </c>
      <c r="H237" s="4">
        <f t="shared" si="11"/>
        <v>15</v>
      </c>
      <c r="I237" s="4" t="str">
        <f t="shared" si="12"/>
        <v>L0433750PVJ</v>
      </c>
    </row>
    <row r="238" ht="13.85" hidden="1" spans="1:9">
      <c r="A238" s="7" t="s">
        <v>3477</v>
      </c>
      <c r="B238" s="4" t="s">
        <v>3474</v>
      </c>
      <c r="C238" s="5">
        <v>45</v>
      </c>
      <c r="D238" s="4" t="s">
        <v>854</v>
      </c>
      <c r="E238" s="4">
        <v>5.21</v>
      </c>
      <c r="F238" s="4">
        <v>234.45</v>
      </c>
      <c r="G238" s="4">
        <f t="shared" si="10"/>
        <v>45</v>
      </c>
      <c r="H238" s="4">
        <f t="shared" si="11"/>
        <v>15</v>
      </c>
      <c r="I238" s="4" t="str">
        <f t="shared" si="12"/>
        <v>L0433750SBK</v>
      </c>
    </row>
    <row r="239" ht="13.85" hidden="1" spans="1:9">
      <c r="A239" s="7" t="s">
        <v>3478</v>
      </c>
      <c r="B239" s="4" t="s">
        <v>3479</v>
      </c>
      <c r="C239" s="5">
        <v>78</v>
      </c>
      <c r="D239" s="4" t="s">
        <v>854</v>
      </c>
      <c r="E239" s="4">
        <v>5.21</v>
      </c>
      <c r="F239" s="4">
        <v>406.38</v>
      </c>
      <c r="G239" s="4">
        <f t="shared" si="10"/>
        <v>78</v>
      </c>
      <c r="H239" s="4">
        <f t="shared" si="11"/>
        <v>15</v>
      </c>
      <c r="I239" s="4" t="str">
        <f t="shared" si="12"/>
        <v>L0433757LKP</v>
      </c>
    </row>
    <row r="240" ht="13.85" hidden="1" spans="1:9">
      <c r="A240" s="7" t="s">
        <v>3480</v>
      </c>
      <c r="B240" s="4" t="s">
        <v>3479</v>
      </c>
      <c r="C240" s="5">
        <v>12</v>
      </c>
      <c r="D240" s="4" t="s">
        <v>854</v>
      </c>
      <c r="E240" s="4">
        <v>5.21</v>
      </c>
      <c r="F240" s="4">
        <v>62.52</v>
      </c>
      <c r="G240" s="4">
        <f t="shared" si="10"/>
        <v>12</v>
      </c>
      <c r="H240" s="4">
        <f t="shared" si="11"/>
        <v>15</v>
      </c>
      <c r="I240" s="4" t="str">
        <f t="shared" si="12"/>
        <v>L0433757LRA</v>
      </c>
    </row>
    <row r="241" ht="13.85" hidden="1" spans="1:9">
      <c r="A241" s="7" t="s">
        <v>3481</v>
      </c>
      <c r="B241" s="4" t="s">
        <v>3479</v>
      </c>
      <c r="C241" s="5">
        <v>132</v>
      </c>
      <c r="D241" s="4" t="s">
        <v>854</v>
      </c>
      <c r="E241" s="4">
        <v>5.21</v>
      </c>
      <c r="F241" s="4">
        <v>687.72</v>
      </c>
      <c r="G241" s="4">
        <f t="shared" si="10"/>
        <v>132</v>
      </c>
      <c r="H241" s="4">
        <f t="shared" si="11"/>
        <v>15</v>
      </c>
      <c r="I241" s="4" t="str">
        <f t="shared" si="12"/>
        <v>L0433757PVJ</v>
      </c>
    </row>
    <row r="242" ht="13.85" hidden="1" spans="1:9">
      <c r="A242" s="7" t="s">
        <v>3482</v>
      </c>
      <c r="B242" s="4" t="s">
        <v>3479</v>
      </c>
      <c r="C242" s="5">
        <v>55</v>
      </c>
      <c r="D242" s="4" t="s">
        <v>854</v>
      </c>
      <c r="E242" s="4">
        <v>5.21</v>
      </c>
      <c r="F242" s="4">
        <v>286.55</v>
      </c>
      <c r="G242" s="4">
        <f t="shared" si="10"/>
        <v>55</v>
      </c>
      <c r="H242" s="4">
        <f t="shared" si="11"/>
        <v>15</v>
      </c>
      <c r="I242" s="4" t="str">
        <f t="shared" si="12"/>
        <v>L0433757SBK</v>
      </c>
    </row>
    <row r="243" ht="13.85" hidden="1" spans="1:9">
      <c r="A243" s="7" t="s">
        <v>3483</v>
      </c>
      <c r="B243" s="4" t="s">
        <v>3484</v>
      </c>
      <c r="C243" s="5">
        <v>2</v>
      </c>
      <c r="D243" s="4" t="s">
        <v>854</v>
      </c>
      <c r="E243" s="4">
        <v>72.5293</v>
      </c>
      <c r="F243" s="4">
        <v>145.06</v>
      </c>
      <c r="G243" s="4">
        <f t="shared" si="10"/>
        <v>2</v>
      </c>
      <c r="H243" s="4">
        <f t="shared" si="11"/>
        <v>15</v>
      </c>
      <c r="I243" s="4" t="str">
        <f t="shared" si="12"/>
        <v>L0446603LKP</v>
      </c>
    </row>
    <row r="244" ht="13.85" hidden="1" spans="1:9">
      <c r="A244" s="7" t="s">
        <v>3485</v>
      </c>
      <c r="B244" s="4" t="s">
        <v>3484</v>
      </c>
      <c r="C244" s="5">
        <v>71</v>
      </c>
      <c r="D244" s="4" t="s">
        <v>854</v>
      </c>
      <c r="E244" s="4">
        <v>57.3234</v>
      </c>
      <c r="F244" s="9">
        <v>4069.96</v>
      </c>
      <c r="G244" s="4">
        <f t="shared" si="10"/>
        <v>71</v>
      </c>
      <c r="H244" s="4">
        <f t="shared" si="11"/>
        <v>15</v>
      </c>
      <c r="I244" s="4" t="str">
        <f t="shared" si="12"/>
        <v>L0446603PVJ</v>
      </c>
    </row>
    <row r="245" ht="13.85" hidden="1" spans="1:9">
      <c r="A245" s="7" t="s">
        <v>3486</v>
      </c>
      <c r="B245" s="4" t="s">
        <v>3484</v>
      </c>
      <c r="C245" s="5">
        <v>25</v>
      </c>
      <c r="D245" s="4" t="s">
        <v>854</v>
      </c>
      <c r="E245" s="4">
        <v>72.5293</v>
      </c>
      <c r="F245" s="9">
        <v>1813.23</v>
      </c>
      <c r="G245" s="4">
        <f t="shared" si="10"/>
        <v>25</v>
      </c>
      <c r="H245" s="4">
        <f t="shared" si="11"/>
        <v>15</v>
      </c>
      <c r="I245" s="4" t="str">
        <f t="shared" si="12"/>
        <v>L0446603SBK</v>
      </c>
    </row>
    <row r="246" ht="13.85" hidden="1" spans="1:9">
      <c r="A246" s="7" t="s">
        <v>3487</v>
      </c>
      <c r="B246" s="4" t="s">
        <v>3488</v>
      </c>
      <c r="C246" s="5">
        <v>49</v>
      </c>
      <c r="D246" s="4" t="s">
        <v>854</v>
      </c>
      <c r="E246" s="4">
        <v>66.19</v>
      </c>
      <c r="F246" s="9">
        <v>3243.31</v>
      </c>
      <c r="G246" s="4">
        <f t="shared" si="10"/>
        <v>49</v>
      </c>
      <c r="H246" s="4">
        <f t="shared" si="11"/>
        <v>15</v>
      </c>
      <c r="I246" s="4" t="str">
        <f t="shared" si="12"/>
        <v>L0450193ACO</v>
      </c>
    </row>
    <row r="247" ht="13.85" hidden="1" spans="1:9">
      <c r="A247" s="7" t="s">
        <v>3489</v>
      </c>
      <c r="B247" s="4" t="s">
        <v>3488</v>
      </c>
      <c r="C247" s="5">
        <v>39</v>
      </c>
      <c r="D247" s="4" t="s">
        <v>854</v>
      </c>
      <c r="E247" s="4">
        <v>66.19</v>
      </c>
      <c r="F247" s="9">
        <v>2581.41</v>
      </c>
      <c r="G247" s="4">
        <f t="shared" si="10"/>
        <v>39</v>
      </c>
      <c r="H247" s="4">
        <f t="shared" si="11"/>
        <v>15</v>
      </c>
      <c r="I247" s="4" t="str">
        <f t="shared" si="12"/>
        <v>L0450193PVJ</v>
      </c>
    </row>
    <row r="248" ht="13.85" hidden="1" spans="1:9">
      <c r="A248" s="7" t="s">
        <v>3490</v>
      </c>
      <c r="B248" s="4" t="s">
        <v>3488</v>
      </c>
      <c r="C248" s="5">
        <v>52</v>
      </c>
      <c r="D248" s="4" t="s">
        <v>854</v>
      </c>
      <c r="E248" s="4">
        <v>66.19</v>
      </c>
      <c r="F248" s="9">
        <v>3441.88</v>
      </c>
      <c r="G248" s="4">
        <f t="shared" si="10"/>
        <v>52</v>
      </c>
      <c r="H248" s="4">
        <f t="shared" si="11"/>
        <v>15</v>
      </c>
      <c r="I248" s="4" t="str">
        <f t="shared" si="12"/>
        <v>L0450193SBK</v>
      </c>
    </row>
    <row r="249" ht="13.85" hidden="1" spans="1:9">
      <c r="A249" s="7" t="s">
        <v>3491</v>
      </c>
      <c r="B249" s="4" t="s">
        <v>3492</v>
      </c>
      <c r="C249" s="5">
        <v>1</v>
      </c>
      <c r="D249" s="4" t="s">
        <v>854</v>
      </c>
      <c r="E249" s="4">
        <v>137.5</v>
      </c>
      <c r="F249" s="4">
        <v>137.5</v>
      </c>
      <c r="G249" s="4">
        <f t="shared" si="10"/>
        <v>1</v>
      </c>
      <c r="H249" s="4">
        <f t="shared" si="11"/>
        <v>15</v>
      </c>
      <c r="I249" s="4" t="str">
        <f t="shared" si="12"/>
        <v>L0450195LKP</v>
      </c>
    </row>
    <row r="250" ht="13.85" hidden="1" spans="1:9">
      <c r="A250" s="7" t="s">
        <v>3493</v>
      </c>
      <c r="B250" s="4" t="s">
        <v>3492</v>
      </c>
      <c r="C250" s="5">
        <v>5</v>
      </c>
      <c r="D250" s="4" t="s">
        <v>854</v>
      </c>
      <c r="E250" s="4">
        <v>137.5</v>
      </c>
      <c r="F250" s="4">
        <v>687.5</v>
      </c>
      <c r="G250" s="4">
        <f t="shared" si="10"/>
        <v>5</v>
      </c>
      <c r="H250" s="4">
        <f t="shared" si="11"/>
        <v>15</v>
      </c>
      <c r="I250" s="4" t="str">
        <f t="shared" si="12"/>
        <v>L0450195LRA</v>
      </c>
    </row>
    <row r="251" ht="13.85" hidden="1" spans="1:9">
      <c r="A251" s="7" t="s">
        <v>3494</v>
      </c>
      <c r="B251" s="4" t="s">
        <v>3492</v>
      </c>
      <c r="C251" s="5">
        <v>14</v>
      </c>
      <c r="D251" s="4" t="s">
        <v>854</v>
      </c>
      <c r="E251" s="4">
        <v>137.5</v>
      </c>
      <c r="F251" s="9">
        <v>1925</v>
      </c>
      <c r="G251" s="4">
        <f t="shared" si="10"/>
        <v>14</v>
      </c>
      <c r="H251" s="4">
        <f t="shared" si="11"/>
        <v>15</v>
      </c>
      <c r="I251" s="4" t="str">
        <f t="shared" si="12"/>
        <v>L0450195PVJ</v>
      </c>
    </row>
    <row r="252" ht="13.85" hidden="1" spans="1:9">
      <c r="A252" s="7" t="s">
        <v>3495</v>
      </c>
      <c r="B252" s="4" t="s">
        <v>3492</v>
      </c>
      <c r="C252" s="5">
        <v>38</v>
      </c>
      <c r="D252" s="4" t="s">
        <v>854</v>
      </c>
      <c r="E252" s="4">
        <v>137.5</v>
      </c>
      <c r="F252" s="9">
        <v>5225</v>
      </c>
      <c r="G252" s="4">
        <f t="shared" si="10"/>
        <v>38</v>
      </c>
      <c r="H252" s="4">
        <f t="shared" si="11"/>
        <v>15</v>
      </c>
      <c r="I252" s="4" t="str">
        <f t="shared" si="12"/>
        <v>L0450195SB1</v>
      </c>
    </row>
    <row r="253" ht="13.85" hidden="1" spans="1:9">
      <c r="A253" s="7" t="s">
        <v>3496</v>
      </c>
      <c r="B253" s="4" t="s">
        <v>3492</v>
      </c>
      <c r="C253" s="5">
        <v>7</v>
      </c>
      <c r="D253" s="4" t="s">
        <v>854</v>
      </c>
      <c r="E253" s="4">
        <v>137.5</v>
      </c>
      <c r="F253" s="4">
        <v>962.5</v>
      </c>
      <c r="G253" s="4">
        <f t="shared" si="10"/>
        <v>7</v>
      </c>
      <c r="H253" s="4">
        <f t="shared" si="11"/>
        <v>15</v>
      </c>
      <c r="I253" s="4" t="str">
        <f t="shared" si="12"/>
        <v>L0450195SBK</v>
      </c>
    </row>
    <row r="254" ht="13.85" hidden="1" spans="1:9">
      <c r="A254" s="7" t="s">
        <v>3497</v>
      </c>
      <c r="B254" s="4" t="s">
        <v>3498</v>
      </c>
      <c r="C254" s="5">
        <v>345</v>
      </c>
      <c r="D254" s="4" t="s">
        <v>854</v>
      </c>
      <c r="E254" s="4">
        <v>53.15</v>
      </c>
      <c r="F254" s="9">
        <v>18336.75</v>
      </c>
      <c r="G254" s="4">
        <f t="shared" si="10"/>
        <v>345</v>
      </c>
      <c r="H254" s="4">
        <f t="shared" si="11"/>
        <v>15</v>
      </c>
      <c r="I254" s="4" t="str">
        <f t="shared" si="12"/>
        <v>L0474319PVJ</v>
      </c>
    </row>
    <row r="255" ht="13.85" hidden="1" spans="1:9">
      <c r="A255" s="7" t="s">
        <v>3499</v>
      </c>
      <c r="B255" s="4" t="s">
        <v>3500</v>
      </c>
      <c r="C255" s="5">
        <v>5</v>
      </c>
      <c r="D255" s="4" t="s">
        <v>854</v>
      </c>
      <c r="E255" s="4">
        <v>345.14</v>
      </c>
      <c r="F255" s="9">
        <v>1725.7</v>
      </c>
      <c r="G255" s="4">
        <f t="shared" si="10"/>
        <v>5</v>
      </c>
      <c r="H255" s="4">
        <f t="shared" si="11"/>
        <v>15</v>
      </c>
      <c r="I255" s="4" t="str">
        <f t="shared" si="12"/>
        <v>L0486360LKP</v>
      </c>
    </row>
    <row r="256" ht="13.85" hidden="1" spans="1:9">
      <c r="A256" s="7" t="s">
        <v>3501</v>
      </c>
      <c r="B256" s="4" t="s">
        <v>3500</v>
      </c>
      <c r="C256" s="5">
        <v>11</v>
      </c>
      <c r="D256" s="4" t="s">
        <v>854</v>
      </c>
      <c r="E256" s="4">
        <v>345.14</v>
      </c>
      <c r="F256" s="9">
        <v>3796.54</v>
      </c>
      <c r="G256" s="4">
        <f t="shared" si="10"/>
        <v>11</v>
      </c>
      <c r="H256" s="4">
        <f t="shared" si="11"/>
        <v>15</v>
      </c>
      <c r="I256" s="4" t="str">
        <f t="shared" si="12"/>
        <v>L0486360PVJ</v>
      </c>
    </row>
    <row r="257" ht="13.85" hidden="1" spans="1:9">
      <c r="A257" s="7" t="s">
        <v>3502</v>
      </c>
      <c r="B257" s="4" t="s">
        <v>3500</v>
      </c>
      <c r="C257" s="5">
        <v>10</v>
      </c>
      <c r="D257" s="4" t="s">
        <v>854</v>
      </c>
      <c r="E257" s="4">
        <v>345.14</v>
      </c>
      <c r="F257" s="9">
        <v>3451.4</v>
      </c>
      <c r="G257" s="4">
        <f t="shared" si="10"/>
        <v>10</v>
      </c>
      <c r="H257" s="4">
        <f t="shared" si="11"/>
        <v>15</v>
      </c>
      <c r="I257" s="4" t="str">
        <f t="shared" si="12"/>
        <v>L0486360SBK</v>
      </c>
    </row>
    <row r="258" ht="13.85" hidden="1" spans="1:9">
      <c r="A258" s="7" t="s">
        <v>3503</v>
      </c>
      <c r="B258" s="4" t="s">
        <v>3504</v>
      </c>
      <c r="C258" s="5">
        <v>4</v>
      </c>
      <c r="D258" s="4" t="s">
        <v>854</v>
      </c>
      <c r="E258" s="4">
        <v>345.14</v>
      </c>
      <c r="F258" s="9">
        <v>1380.56</v>
      </c>
      <c r="G258" s="4">
        <f t="shared" si="10"/>
        <v>4</v>
      </c>
      <c r="H258" s="4">
        <f t="shared" si="11"/>
        <v>15</v>
      </c>
      <c r="I258" s="4" t="str">
        <f t="shared" si="12"/>
        <v>L0486362LKP</v>
      </c>
    </row>
    <row r="259" ht="13.85" hidden="1" spans="1:9">
      <c r="A259" s="7" t="s">
        <v>3505</v>
      </c>
      <c r="B259" s="4" t="s">
        <v>3504</v>
      </c>
      <c r="C259" s="5">
        <v>9</v>
      </c>
      <c r="D259" s="4" t="s">
        <v>854</v>
      </c>
      <c r="E259" s="4">
        <v>345.14</v>
      </c>
      <c r="F259" s="9">
        <v>3106.26</v>
      </c>
      <c r="G259" s="4">
        <f t="shared" ref="G259:G322" si="13">C259*1</f>
        <v>9</v>
      </c>
      <c r="H259" s="4">
        <f t="shared" ref="H259:H322" si="14">LEN(A259)</f>
        <v>15</v>
      </c>
      <c r="I259" s="4" t="str">
        <f t="shared" si="12"/>
        <v>L0486362PVJ</v>
      </c>
    </row>
    <row r="260" ht="13.85" hidden="1" spans="1:9">
      <c r="A260" s="7" t="s">
        <v>3506</v>
      </c>
      <c r="B260" s="4" t="s">
        <v>3504</v>
      </c>
      <c r="C260" s="5">
        <v>9</v>
      </c>
      <c r="D260" s="4" t="s">
        <v>854</v>
      </c>
      <c r="E260" s="4">
        <v>345.14</v>
      </c>
      <c r="F260" s="9">
        <v>3106.26</v>
      </c>
      <c r="G260" s="4">
        <f t="shared" si="13"/>
        <v>9</v>
      </c>
      <c r="H260" s="4">
        <f t="shared" si="14"/>
        <v>15</v>
      </c>
      <c r="I260" s="4" t="str">
        <f t="shared" si="12"/>
        <v>L0486362SBK</v>
      </c>
    </row>
    <row r="261" ht="13.85" hidden="1" spans="1:9">
      <c r="A261" s="7" t="s">
        <v>3507</v>
      </c>
      <c r="B261" s="4" t="s">
        <v>3508</v>
      </c>
      <c r="C261" s="5">
        <v>24</v>
      </c>
      <c r="D261" s="4" t="s">
        <v>854</v>
      </c>
      <c r="E261" s="4">
        <v>349.7</v>
      </c>
      <c r="F261" s="9">
        <v>8392.8</v>
      </c>
      <c r="G261" s="4">
        <f t="shared" si="13"/>
        <v>24</v>
      </c>
      <c r="H261" s="4">
        <f t="shared" si="14"/>
        <v>15</v>
      </c>
      <c r="I261" s="4" t="str">
        <f t="shared" si="12"/>
        <v>L0486363ACO</v>
      </c>
    </row>
    <row r="262" ht="13.85" hidden="1" spans="1:9">
      <c r="A262" s="7" t="s">
        <v>3509</v>
      </c>
      <c r="B262" s="4" t="s">
        <v>3508</v>
      </c>
      <c r="C262" s="5">
        <v>3</v>
      </c>
      <c r="D262" s="4" t="s">
        <v>854</v>
      </c>
      <c r="E262" s="4">
        <v>349.7</v>
      </c>
      <c r="F262" s="9">
        <v>1049.1</v>
      </c>
      <c r="G262" s="4">
        <f t="shared" si="13"/>
        <v>3</v>
      </c>
      <c r="H262" s="4">
        <f t="shared" si="14"/>
        <v>15</v>
      </c>
      <c r="I262" s="4" t="str">
        <f t="shared" si="12"/>
        <v>L0486363LKP</v>
      </c>
    </row>
    <row r="263" ht="13.85" hidden="1" spans="1:9">
      <c r="A263" s="7" t="s">
        <v>3510</v>
      </c>
      <c r="B263" s="4" t="s">
        <v>3508</v>
      </c>
      <c r="C263" s="5">
        <v>11</v>
      </c>
      <c r="D263" s="4" t="s">
        <v>854</v>
      </c>
      <c r="E263" s="4">
        <v>349.7</v>
      </c>
      <c r="F263" s="9">
        <v>3846.7</v>
      </c>
      <c r="G263" s="4">
        <f t="shared" si="13"/>
        <v>11</v>
      </c>
      <c r="H263" s="4">
        <f t="shared" si="14"/>
        <v>15</v>
      </c>
      <c r="I263" s="4" t="str">
        <f t="shared" si="12"/>
        <v>L0486363PVJ</v>
      </c>
    </row>
    <row r="264" ht="13.85" hidden="1" spans="1:9">
      <c r="A264" s="7" t="s">
        <v>3511</v>
      </c>
      <c r="B264" s="4" t="s">
        <v>3508</v>
      </c>
      <c r="C264" s="5">
        <v>12</v>
      </c>
      <c r="D264" s="4" t="s">
        <v>854</v>
      </c>
      <c r="E264" s="4">
        <v>349.7</v>
      </c>
      <c r="F264" s="9">
        <v>4196.4</v>
      </c>
      <c r="G264" s="4">
        <f t="shared" si="13"/>
        <v>12</v>
      </c>
      <c r="H264" s="4">
        <f t="shared" si="14"/>
        <v>15</v>
      </c>
      <c r="I264" s="4" t="str">
        <f t="shared" si="12"/>
        <v>L0486363SBK</v>
      </c>
    </row>
    <row r="265" ht="13.85" hidden="1" spans="1:9">
      <c r="A265" s="7" t="s">
        <v>3512</v>
      </c>
      <c r="B265" s="4" t="s">
        <v>3513</v>
      </c>
      <c r="C265" s="5">
        <v>26</v>
      </c>
      <c r="D265" s="4" t="s">
        <v>854</v>
      </c>
      <c r="E265" s="4">
        <v>349.7</v>
      </c>
      <c r="F265" s="9">
        <v>9092.2</v>
      </c>
      <c r="G265" s="4">
        <f t="shared" si="13"/>
        <v>26</v>
      </c>
      <c r="H265" s="4">
        <f t="shared" si="14"/>
        <v>15</v>
      </c>
      <c r="I265" s="4" t="str">
        <f t="shared" si="12"/>
        <v>L0486364ACO</v>
      </c>
    </row>
    <row r="266" ht="13.85" hidden="1" spans="1:9">
      <c r="A266" s="7" t="s">
        <v>3514</v>
      </c>
      <c r="B266" s="4" t="s">
        <v>3513</v>
      </c>
      <c r="C266" s="5">
        <v>2</v>
      </c>
      <c r="D266" s="4" t="s">
        <v>854</v>
      </c>
      <c r="E266" s="4">
        <v>349.7</v>
      </c>
      <c r="F266" s="4">
        <v>699.4</v>
      </c>
      <c r="G266" s="4">
        <f t="shared" si="13"/>
        <v>2</v>
      </c>
      <c r="H266" s="4">
        <f t="shared" si="14"/>
        <v>15</v>
      </c>
      <c r="I266" s="4" t="str">
        <f t="shared" si="12"/>
        <v>L0486364LKP</v>
      </c>
    </row>
    <row r="267" ht="13.85" hidden="1" spans="1:9">
      <c r="A267" s="7" t="s">
        <v>3515</v>
      </c>
      <c r="B267" s="4" t="s">
        <v>3513</v>
      </c>
      <c r="C267" s="5">
        <v>9</v>
      </c>
      <c r="D267" s="4" t="s">
        <v>854</v>
      </c>
      <c r="E267" s="4">
        <v>349.7</v>
      </c>
      <c r="F267" s="9">
        <v>3147.3</v>
      </c>
      <c r="G267" s="4">
        <f t="shared" si="13"/>
        <v>9</v>
      </c>
      <c r="H267" s="4">
        <f t="shared" si="14"/>
        <v>15</v>
      </c>
      <c r="I267" s="4" t="str">
        <f t="shared" si="12"/>
        <v>L0486364PVJ</v>
      </c>
    </row>
    <row r="268" ht="13.85" hidden="1" spans="1:9">
      <c r="A268" s="7" t="s">
        <v>3516</v>
      </c>
      <c r="B268" s="4" t="s">
        <v>3513</v>
      </c>
      <c r="C268" s="5">
        <v>12</v>
      </c>
      <c r="D268" s="4" t="s">
        <v>854</v>
      </c>
      <c r="E268" s="4">
        <v>349.7</v>
      </c>
      <c r="F268" s="9">
        <v>4196.4</v>
      </c>
      <c r="G268" s="4">
        <f t="shared" si="13"/>
        <v>12</v>
      </c>
      <c r="H268" s="4">
        <f t="shared" si="14"/>
        <v>15</v>
      </c>
      <c r="I268" s="4" t="str">
        <f t="shared" si="12"/>
        <v>L0486364SBK</v>
      </c>
    </row>
    <row r="269" ht="13.85" hidden="1" spans="1:9">
      <c r="A269" s="7" t="s">
        <v>3517</v>
      </c>
      <c r="B269" s="4" t="s">
        <v>3518</v>
      </c>
      <c r="C269" s="5">
        <v>6</v>
      </c>
      <c r="D269" s="4" t="s">
        <v>854</v>
      </c>
      <c r="E269" s="4">
        <v>349.7</v>
      </c>
      <c r="F269" s="9">
        <v>2098.2</v>
      </c>
      <c r="G269" s="4">
        <f t="shared" si="13"/>
        <v>6</v>
      </c>
      <c r="H269" s="4">
        <f t="shared" si="14"/>
        <v>15</v>
      </c>
      <c r="I269" s="4" t="str">
        <f t="shared" si="12"/>
        <v>L0486365ACO</v>
      </c>
    </row>
    <row r="270" ht="13.85" hidden="1" spans="1:9">
      <c r="A270" s="7" t="s">
        <v>3519</v>
      </c>
      <c r="B270" s="4" t="s">
        <v>3518</v>
      </c>
      <c r="C270" s="5">
        <v>5</v>
      </c>
      <c r="D270" s="4" t="s">
        <v>854</v>
      </c>
      <c r="E270" s="4">
        <v>349.7</v>
      </c>
      <c r="F270" s="9">
        <v>1748.5</v>
      </c>
      <c r="G270" s="4">
        <f t="shared" si="13"/>
        <v>5</v>
      </c>
      <c r="H270" s="4">
        <f t="shared" si="14"/>
        <v>15</v>
      </c>
      <c r="I270" s="4" t="str">
        <f t="shared" si="12"/>
        <v>L0486365LKP</v>
      </c>
    </row>
    <row r="271" ht="13.85" hidden="1" spans="1:9">
      <c r="A271" s="7" t="s">
        <v>3520</v>
      </c>
      <c r="B271" s="4" t="s">
        <v>3518</v>
      </c>
      <c r="C271" s="5">
        <v>5</v>
      </c>
      <c r="D271" s="4" t="s">
        <v>854</v>
      </c>
      <c r="E271" s="4">
        <v>349.7</v>
      </c>
      <c r="F271" s="9">
        <v>1748.5</v>
      </c>
      <c r="G271" s="4">
        <f t="shared" si="13"/>
        <v>5</v>
      </c>
      <c r="H271" s="4">
        <f t="shared" si="14"/>
        <v>15</v>
      </c>
      <c r="I271" s="4" t="str">
        <f t="shared" si="12"/>
        <v>L0486365PVJ</v>
      </c>
    </row>
    <row r="272" ht="13.85" hidden="1" spans="1:9">
      <c r="A272" s="7" t="s">
        <v>3521</v>
      </c>
      <c r="B272" s="4" t="s">
        <v>3518</v>
      </c>
      <c r="C272" s="5">
        <v>2</v>
      </c>
      <c r="D272" s="4" t="s">
        <v>854</v>
      </c>
      <c r="E272" s="4">
        <v>349.7</v>
      </c>
      <c r="F272" s="4">
        <v>699.4</v>
      </c>
      <c r="G272" s="4">
        <f t="shared" si="13"/>
        <v>2</v>
      </c>
      <c r="H272" s="4">
        <f t="shared" si="14"/>
        <v>15</v>
      </c>
      <c r="I272" s="4" t="str">
        <f t="shared" si="12"/>
        <v>L0486365SBK</v>
      </c>
    </row>
    <row r="273" ht="13.85" hidden="1" spans="1:9">
      <c r="A273" s="7" t="s">
        <v>3522</v>
      </c>
      <c r="B273" s="4" t="s">
        <v>3523</v>
      </c>
      <c r="C273" s="5">
        <v>6</v>
      </c>
      <c r="D273" s="4" t="s">
        <v>854</v>
      </c>
      <c r="E273" s="4">
        <v>349.7</v>
      </c>
      <c r="F273" s="9">
        <v>2098.2</v>
      </c>
      <c r="G273" s="4">
        <f t="shared" si="13"/>
        <v>6</v>
      </c>
      <c r="H273" s="4">
        <f t="shared" si="14"/>
        <v>15</v>
      </c>
      <c r="I273" s="4" t="str">
        <f t="shared" si="12"/>
        <v>L0486366ACO</v>
      </c>
    </row>
    <row r="274" ht="13.85" hidden="1" spans="1:9">
      <c r="A274" s="7" t="s">
        <v>3524</v>
      </c>
      <c r="B274" s="4" t="s">
        <v>3523</v>
      </c>
      <c r="C274" s="5">
        <v>4</v>
      </c>
      <c r="D274" s="4" t="s">
        <v>854</v>
      </c>
      <c r="E274" s="4">
        <v>349.7</v>
      </c>
      <c r="F274" s="9">
        <v>1398.8</v>
      </c>
      <c r="G274" s="4">
        <f t="shared" si="13"/>
        <v>4</v>
      </c>
      <c r="H274" s="4">
        <f t="shared" si="14"/>
        <v>15</v>
      </c>
      <c r="I274" s="4" t="str">
        <f t="shared" si="12"/>
        <v>L0486366LKP</v>
      </c>
    </row>
    <row r="275" ht="13.85" hidden="1" spans="1:9">
      <c r="A275" s="7" t="s">
        <v>3525</v>
      </c>
      <c r="B275" s="4" t="s">
        <v>3523</v>
      </c>
      <c r="C275" s="5">
        <v>5</v>
      </c>
      <c r="D275" s="4" t="s">
        <v>854</v>
      </c>
      <c r="E275" s="4">
        <v>349.7</v>
      </c>
      <c r="F275" s="9">
        <v>1748.5</v>
      </c>
      <c r="G275" s="4">
        <f t="shared" si="13"/>
        <v>5</v>
      </c>
      <c r="H275" s="4">
        <f t="shared" si="14"/>
        <v>15</v>
      </c>
      <c r="I275" s="4" t="str">
        <f t="shared" si="12"/>
        <v>L0486366PVJ</v>
      </c>
    </row>
    <row r="276" ht="13.85" hidden="1" spans="1:9">
      <c r="A276" s="7" t="s">
        <v>3526</v>
      </c>
      <c r="B276" s="4" t="s">
        <v>3523</v>
      </c>
      <c r="C276" s="5">
        <v>2</v>
      </c>
      <c r="D276" s="4" t="s">
        <v>854</v>
      </c>
      <c r="E276" s="4">
        <v>349.7</v>
      </c>
      <c r="F276" s="4">
        <v>699.4</v>
      </c>
      <c r="G276" s="4">
        <f t="shared" si="13"/>
        <v>2</v>
      </c>
      <c r="H276" s="4">
        <f t="shared" si="14"/>
        <v>15</v>
      </c>
      <c r="I276" s="4" t="str">
        <f t="shared" si="12"/>
        <v>L0486366SBK</v>
      </c>
    </row>
    <row r="277" ht="13.85" hidden="1" spans="1:9">
      <c r="A277" s="7" t="s">
        <v>3527</v>
      </c>
      <c r="B277" s="4" t="s">
        <v>3528</v>
      </c>
      <c r="C277" s="5">
        <v>3</v>
      </c>
      <c r="D277" s="4" t="s">
        <v>854</v>
      </c>
      <c r="E277" s="4">
        <v>444.69</v>
      </c>
      <c r="F277" s="9">
        <v>1334.07</v>
      </c>
      <c r="G277" s="4">
        <f t="shared" si="13"/>
        <v>3</v>
      </c>
      <c r="H277" s="4">
        <f t="shared" si="14"/>
        <v>15</v>
      </c>
      <c r="I277" s="4" t="str">
        <f t="shared" ref="I277:I340" si="15">LEFT(A277,8)&amp;RIGHT(A277,3)</f>
        <v>L0486373LRA</v>
      </c>
    </row>
    <row r="278" ht="13.85" hidden="1" spans="1:9">
      <c r="A278" s="7" t="s">
        <v>3529</v>
      </c>
      <c r="B278" s="4" t="s">
        <v>3528</v>
      </c>
      <c r="C278" s="5">
        <v>3</v>
      </c>
      <c r="D278" s="4" t="s">
        <v>854</v>
      </c>
      <c r="E278" s="4">
        <v>444.69</v>
      </c>
      <c r="F278" s="9">
        <v>1334.07</v>
      </c>
      <c r="G278" s="4">
        <f t="shared" si="13"/>
        <v>3</v>
      </c>
      <c r="H278" s="4">
        <f t="shared" si="14"/>
        <v>15</v>
      </c>
      <c r="I278" s="4" t="str">
        <f t="shared" si="15"/>
        <v>L0486373PVJ</v>
      </c>
    </row>
    <row r="279" ht="13.85" hidden="1" spans="1:9">
      <c r="A279" s="7" t="s">
        <v>3530</v>
      </c>
      <c r="B279" s="4" t="s">
        <v>3528</v>
      </c>
      <c r="C279" s="5">
        <v>2</v>
      </c>
      <c r="D279" s="4" t="s">
        <v>854</v>
      </c>
      <c r="E279" s="4">
        <v>444.69</v>
      </c>
      <c r="F279" s="4">
        <v>889.38</v>
      </c>
      <c r="G279" s="4">
        <f t="shared" si="13"/>
        <v>2</v>
      </c>
      <c r="H279" s="4">
        <f t="shared" si="14"/>
        <v>15</v>
      </c>
      <c r="I279" s="4" t="str">
        <f t="shared" si="15"/>
        <v>L0486373SBK</v>
      </c>
    </row>
    <row r="280" ht="13.85" hidden="1" spans="1:9">
      <c r="A280" s="7" t="s">
        <v>3531</v>
      </c>
      <c r="B280" s="4" t="s">
        <v>3532</v>
      </c>
      <c r="C280" s="5">
        <v>3</v>
      </c>
      <c r="D280" s="4" t="s">
        <v>854</v>
      </c>
      <c r="E280" s="4">
        <v>444.69</v>
      </c>
      <c r="F280" s="9">
        <v>1334.07</v>
      </c>
      <c r="G280" s="4">
        <f t="shared" si="13"/>
        <v>3</v>
      </c>
      <c r="H280" s="4">
        <f t="shared" si="14"/>
        <v>15</v>
      </c>
      <c r="I280" s="4" t="str">
        <f t="shared" si="15"/>
        <v>L0486374LRA</v>
      </c>
    </row>
    <row r="281" ht="13.85" hidden="1" spans="1:9">
      <c r="A281" s="7" t="s">
        <v>3533</v>
      </c>
      <c r="B281" s="4" t="s">
        <v>3532</v>
      </c>
      <c r="C281" s="5">
        <v>3</v>
      </c>
      <c r="D281" s="4" t="s">
        <v>854</v>
      </c>
      <c r="E281" s="4">
        <v>444.69</v>
      </c>
      <c r="F281" s="9">
        <v>1334.07</v>
      </c>
      <c r="G281" s="4">
        <f t="shared" si="13"/>
        <v>3</v>
      </c>
      <c r="H281" s="4">
        <f t="shared" si="14"/>
        <v>15</v>
      </c>
      <c r="I281" s="4" t="str">
        <f t="shared" si="15"/>
        <v>L0486374PVJ</v>
      </c>
    </row>
    <row r="282" ht="13.85" hidden="1" spans="1:9">
      <c r="A282" s="7" t="s">
        <v>3534</v>
      </c>
      <c r="B282" s="4" t="s">
        <v>3532</v>
      </c>
      <c r="C282" s="5">
        <v>5</v>
      </c>
      <c r="D282" s="4" t="s">
        <v>854</v>
      </c>
      <c r="E282" s="4">
        <v>444.69</v>
      </c>
      <c r="F282" s="9">
        <v>2223.45</v>
      </c>
      <c r="G282" s="4">
        <f t="shared" si="13"/>
        <v>5</v>
      </c>
      <c r="H282" s="4">
        <f t="shared" si="14"/>
        <v>15</v>
      </c>
      <c r="I282" s="4" t="str">
        <f t="shared" si="15"/>
        <v>L0486374SB1</v>
      </c>
    </row>
    <row r="283" ht="13.85" hidden="1" spans="1:9">
      <c r="A283" s="7" t="s">
        <v>3535</v>
      </c>
      <c r="B283" s="4" t="s">
        <v>3532</v>
      </c>
      <c r="C283" s="5">
        <v>2</v>
      </c>
      <c r="D283" s="4" t="s">
        <v>854</v>
      </c>
      <c r="E283" s="4">
        <v>444.69</v>
      </c>
      <c r="F283" s="4">
        <v>889.38</v>
      </c>
      <c r="G283" s="4">
        <f t="shared" si="13"/>
        <v>2</v>
      </c>
      <c r="H283" s="4">
        <f t="shared" si="14"/>
        <v>15</v>
      </c>
      <c r="I283" s="4" t="str">
        <f t="shared" si="15"/>
        <v>L0486374SBK</v>
      </c>
    </row>
    <row r="284" ht="13.85" hidden="1" spans="1:9">
      <c r="A284" s="7" t="s">
        <v>3536</v>
      </c>
      <c r="B284" s="4" t="s">
        <v>3537</v>
      </c>
      <c r="C284" s="5">
        <v>3</v>
      </c>
      <c r="D284" s="4" t="s">
        <v>854</v>
      </c>
      <c r="E284" s="4">
        <v>225.28</v>
      </c>
      <c r="F284" s="4">
        <v>675.84</v>
      </c>
      <c r="G284" s="4">
        <f t="shared" si="13"/>
        <v>3</v>
      </c>
      <c r="H284" s="4">
        <f t="shared" si="14"/>
        <v>15</v>
      </c>
      <c r="I284" s="4" t="str">
        <f t="shared" si="15"/>
        <v>L0486399LKP</v>
      </c>
    </row>
    <row r="285" ht="13.85" hidden="1" spans="1:9">
      <c r="A285" s="7" t="s">
        <v>3538</v>
      </c>
      <c r="B285" s="4" t="s">
        <v>3537</v>
      </c>
      <c r="C285" s="5">
        <v>17</v>
      </c>
      <c r="D285" s="4" t="s">
        <v>854</v>
      </c>
      <c r="E285" s="4">
        <v>225.28</v>
      </c>
      <c r="F285" s="9">
        <v>3829.76</v>
      </c>
      <c r="G285" s="4">
        <f t="shared" si="13"/>
        <v>17</v>
      </c>
      <c r="H285" s="4">
        <f t="shared" si="14"/>
        <v>15</v>
      </c>
      <c r="I285" s="4" t="str">
        <f t="shared" si="15"/>
        <v>L0486399PVJ</v>
      </c>
    </row>
    <row r="286" ht="13.85" hidden="1" spans="1:9">
      <c r="A286" s="7" t="s">
        <v>3539</v>
      </c>
      <c r="B286" s="4" t="s">
        <v>3537</v>
      </c>
      <c r="C286" s="5">
        <v>9</v>
      </c>
      <c r="D286" s="4" t="s">
        <v>854</v>
      </c>
      <c r="E286" s="4">
        <v>225.28</v>
      </c>
      <c r="F286" s="9">
        <v>2027.52</v>
      </c>
      <c r="G286" s="4">
        <f t="shared" si="13"/>
        <v>9</v>
      </c>
      <c r="H286" s="4">
        <f t="shared" si="14"/>
        <v>15</v>
      </c>
      <c r="I286" s="4" t="str">
        <f t="shared" si="15"/>
        <v>L0486399SBK</v>
      </c>
    </row>
    <row r="287" ht="13.85" hidden="1" spans="1:9">
      <c r="A287" s="7" t="s">
        <v>3540</v>
      </c>
      <c r="B287" s="4" t="s">
        <v>3541</v>
      </c>
      <c r="C287" s="5">
        <v>4</v>
      </c>
      <c r="D287" s="4" t="s">
        <v>854</v>
      </c>
      <c r="E287" s="4">
        <v>225.28</v>
      </c>
      <c r="F287" s="4">
        <v>901.12</v>
      </c>
      <c r="G287" s="4">
        <f t="shared" si="13"/>
        <v>4</v>
      </c>
      <c r="H287" s="4">
        <f t="shared" si="14"/>
        <v>15</v>
      </c>
      <c r="I287" s="4" t="str">
        <f t="shared" si="15"/>
        <v>L0486405LKP</v>
      </c>
    </row>
    <row r="288" ht="13.85" hidden="1" spans="1:9">
      <c r="A288" s="7" t="s">
        <v>3542</v>
      </c>
      <c r="B288" s="4" t="s">
        <v>3541</v>
      </c>
      <c r="C288" s="5">
        <v>15</v>
      </c>
      <c r="D288" s="4" t="s">
        <v>854</v>
      </c>
      <c r="E288" s="4">
        <v>225.28</v>
      </c>
      <c r="F288" s="9">
        <v>3379.2</v>
      </c>
      <c r="G288" s="4">
        <f t="shared" si="13"/>
        <v>15</v>
      </c>
      <c r="H288" s="4">
        <f t="shared" si="14"/>
        <v>15</v>
      </c>
      <c r="I288" s="4" t="str">
        <f t="shared" si="15"/>
        <v>L0486405PVJ</v>
      </c>
    </row>
    <row r="289" ht="13.85" hidden="1" spans="1:9">
      <c r="A289" s="7" t="s">
        <v>3543</v>
      </c>
      <c r="B289" s="4" t="s">
        <v>3541</v>
      </c>
      <c r="C289" s="5">
        <v>10</v>
      </c>
      <c r="D289" s="4" t="s">
        <v>854</v>
      </c>
      <c r="E289" s="4">
        <v>225.28</v>
      </c>
      <c r="F289" s="9">
        <v>2252.8</v>
      </c>
      <c r="G289" s="4">
        <f t="shared" si="13"/>
        <v>10</v>
      </c>
      <c r="H289" s="4">
        <f t="shared" si="14"/>
        <v>15</v>
      </c>
      <c r="I289" s="4" t="str">
        <f t="shared" si="15"/>
        <v>L0486405SBK</v>
      </c>
    </row>
    <row r="290" ht="13.85" hidden="1" spans="1:9">
      <c r="A290" s="7" t="s">
        <v>3544</v>
      </c>
      <c r="B290" s="4" t="s">
        <v>3545</v>
      </c>
      <c r="C290" s="5">
        <v>13</v>
      </c>
      <c r="D290" s="4" t="s">
        <v>854</v>
      </c>
      <c r="E290" s="4">
        <v>694.49</v>
      </c>
      <c r="F290" s="9">
        <v>9028.37</v>
      </c>
      <c r="G290" s="4">
        <f t="shared" si="13"/>
        <v>13</v>
      </c>
      <c r="H290" s="4">
        <f t="shared" si="14"/>
        <v>15</v>
      </c>
      <c r="I290" s="4" t="str">
        <f t="shared" si="15"/>
        <v>L0486923PVJ</v>
      </c>
    </row>
    <row r="291" ht="13.85" hidden="1" spans="1:9">
      <c r="A291" s="7" t="s">
        <v>3546</v>
      </c>
      <c r="B291" s="4" t="s">
        <v>3545</v>
      </c>
      <c r="C291" s="5">
        <v>6</v>
      </c>
      <c r="D291" s="4" t="s">
        <v>854</v>
      </c>
      <c r="E291" s="4">
        <v>694.49</v>
      </c>
      <c r="F291" s="9">
        <v>4166.94</v>
      </c>
      <c r="G291" s="4">
        <f t="shared" si="13"/>
        <v>6</v>
      </c>
      <c r="H291" s="4">
        <f t="shared" si="14"/>
        <v>15</v>
      </c>
      <c r="I291" s="4" t="str">
        <f t="shared" si="15"/>
        <v>L0486923SBK</v>
      </c>
    </row>
    <row r="292" ht="13.85" hidden="1" spans="1:9">
      <c r="A292" s="7" t="s">
        <v>3547</v>
      </c>
      <c r="B292" s="4" t="s">
        <v>3548</v>
      </c>
      <c r="C292" s="5">
        <v>19</v>
      </c>
      <c r="D292" s="4" t="s">
        <v>854</v>
      </c>
      <c r="E292" s="4">
        <v>700.71</v>
      </c>
      <c r="F292" s="9">
        <v>13313.49</v>
      </c>
      <c r="G292" s="4">
        <f t="shared" si="13"/>
        <v>19</v>
      </c>
      <c r="H292" s="4">
        <f t="shared" si="14"/>
        <v>15</v>
      </c>
      <c r="I292" s="4" t="str">
        <f t="shared" si="15"/>
        <v>L0486924ACO</v>
      </c>
    </row>
    <row r="293" ht="13.85" hidden="1" spans="1:9">
      <c r="A293" s="7" t="s">
        <v>3549</v>
      </c>
      <c r="B293" s="4" t="s">
        <v>3548</v>
      </c>
      <c r="C293" s="5">
        <v>8</v>
      </c>
      <c r="D293" s="4" t="s">
        <v>854</v>
      </c>
      <c r="E293" s="4">
        <v>700.71</v>
      </c>
      <c r="F293" s="9">
        <v>5605.68</v>
      </c>
      <c r="G293" s="4">
        <f t="shared" si="13"/>
        <v>8</v>
      </c>
      <c r="H293" s="4">
        <f t="shared" si="14"/>
        <v>15</v>
      </c>
      <c r="I293" s="4" t="str">
        <f t="shared" si="15"/>
        <v>L0486924LKP</v>
      </c>
    </row>
    <row r="294" ht="13.85" hidden="1" spans="1:9">
      <c r="A294" s="7" t="s">
        <v>3550</v>
      </c>
      <c r="B294" s="4" t="s">
        <v>3548</v>
      </c>
      <c r="C294" s="5">
        <v>10</v>
      </c>
      <c r="D294" s="4" t="s">
        <v>854</v>
      </c>
      <c r="E294" s="4">
        <v>700.71</v>
      </c>
      <c r="F294" s="9">
        <v>7007.1</v>
      </c>
      <c r="G294" s="4">
        <f t="shared" si="13"/>
        <v>10</v>
      </c>
      <c r="H294" s="4">
        <f t="shared" si="14"/>
        <v>15</v>
      </c>
      <c r="I294" s="4" t="str">
        <f t="shared" si="15"/>
        <v>L0486924PVJ</v>
      </c>
    </row>
    <row r="295" ht="13.85" hidden="1" spans="1:9">
      <c r="A295" s="7" t="s">
        <v>3551</v>
      </c>
      <c r="B295" s="4" t="s">
        <v>3548</v>
      </c>
      <c r="C295" s="5">
        <v>14</v>
      </c>
      <c r="D295" s="4" t="s">
        <v>854</v>
      </c>
      <c r="E295" s="4">
        <v>700.71</v>
      </c>
      <c r="F295" s="9">
        <v>9809.94</v>
      </c>
      <c r="G295" s="4">
        <f t="shared" si="13"/>
        <v>14</v>
      </c>
      <c r="H295" s="4">
        <f t="shared" si="14"/>
        <v>15</v>
      </c>
      <c r="I295" s="4" t="str">
        <f t="shared" si="15"/>
        <v>L0486924SBK</v>
      </c>
    </row>
    <row r="296" ht="13.85" hidden="1" spans="1:9">
      <c r="A296" s="7" t="s">
        <v>3552</v>
      </c>
      <c r="B296" s="4" t="s">
        <v>3553</v>
      </c>
      <c r="C296" s="5">
        <v>45</v>
      </c>
      <c r="D296" s="4" t="s">
        <v>854</v>
      </c>
      <c r="E296" s="4">
        <v>700.71</v>
      </c>
      <c r="F296" s="9">
        <v>31531.95</v>
      </c>
      <c r="G296" s="4">
        <f t="shared" si="13"/>
        <v>45</v>
      </c>
      <c r="H296" s="4">
        <f t="shared" si="14"/>
        <v>15</v>
      </c>
      <c r="I296" s="4" t="str">
        <f t="shared" si="15"/>
        <v>L0486925ACO</v>
      </c>
    </row>
    <row r="297" ht="13.85" hidden="1" spans="1:9">
      <c r="A297" s="7" t="s">
        <v>3554</v>
      </c>
      <c r="B297" s="4" t="s">
        <v>3553</v>
      </c>
      <c r="C297" s="5">
        <v>21</v>
      </c>
      <c r="D297" s="4" t="s">
        <v>854</v>
      </c>
      <c r="E297" s="4">
        <v>700.71</v>
      </c>
      <c r="F297" s="9">
        <v>14714.91</v>
      </c>
      <c r="G297" s="4">
        <f t="shared" si="13"/>
        <v>21</v>
      </c>
      <c r="H297" s="4">
        <f t="shared" si="14"/>
        <v>15</v>
      </c>
      <c r="I297" s="4" t="str">
        <f t="shared" si="15"/>
        <v>L0486925LKP</v>
      </c>
    </row>
    <row r="298" ht="13.85" hidden="1" spans="1:9">
      <c r="A298" s="7" t="s">
        <v>3555</v>
      </c>
      <c r="B298" s="4" t="s">
        <v>3553</v>
      </c>
      <c r="C298" s="5">
        <v>13</v>
      </c>
      <c r="D298" s="4" t="s">
        <v>854</v>
      </c>
      <c r="E298" s="4">
        <v>700.71</v>
      </c>
      <c r="F298" s="9">
        <v>9109.23</v>
      </c>
      <c r="G298" s="4">
        <f t="shared" si="13"/>
        <v>13</v>
      </c>
      <c r="H298" s="4">
        <f t="shared" si="14"/>
        <v>15</v>
      </c>
      <c r="I298" s="4" t="str">
        <f t="shared" si="15"/>
        <v>L0486925PVJ</v>
      </c>
    </row>
    <row r="299" ht="13.85" hidden="1" spans="1:9">
      <c r="A299" s="7" t="s">
        <v>3556</v>
      </c>
      <c r="B299" s="4" t="s">
        <v>3553</v>
      </c>
      <c r="C299" s="5">
        <v>20</v>
      </c>
      <c r="D299" s="4" t="s">
        <v>854</v>
      </c>
      <c r="E299" s="4">
        <v>700.71</v>
      </c>
      <c r="F299" s="9">
        <v>14014.2</v>
      </c>
      <c r="G299" s="4">
        <f t="shared" si="13"/>
        <v>20</v>
      </c>
      <c r="H299" s="4">
        <f t="shared" si="14"/>
        <v>15</v>
      </c>
      <c r="I299" s="4" t="str">
        <f t="shared" si="15"/>
        <v>L0486925SBK</v>
      </c>
    </row>
    <row r="300" ht="13.85" hidden="1" spans="1:9">
      <c r="A300" s="7" t="s">
        <v>3557</v>
      </c>
      <c r="B300" s="4" t="s">
        <v>3558</v>
      </c>
      <c r="C300" s="5">
        <v>1</v>
      </c>
      <c r="D300" s="4" t="s">
        <v>854</v>
      </c>
      <c r="E300" s="4">
        <v>935.2</v>
      </c>
      <c r="F300" s="4">
        <v>935.2</v>
      </c>
      <c r="G300" s="4">
        <f t="shared" si="13"/>
        <v>1</v>
      </c>
      <c r="H300" s="4">
        <f t="shared" si="14"/>
        <v>15</v>
      </c>
      <c r="I300" s="4" t="str">
        <f t="shared" si="15"/>
        <v>L0486926LKP</v>
      </c>
    </row>
    <row r="301" ht="13.85" hidden="1" spans="1:9">
      <c r="A301" s="7" t="s">
        <v>3559</v>
      </c>
      <c r="B301" s="4" t="s">
        <v>3558</v>
      </c>
      <c r="C301" s="5">
        <v>5</v>
      </c>
      <c r="D301" s="4" t="s">
        <v>854</v>
      </c>
      <c r="E301" s="4">
        <v>935.2</v>
      </c>
      <c r="F301" s="9">
        <v>4676</v>
      </c>
      <c r="G301" s="4">
        <f t="shared" si="13"/>
        <v>5</v>
      </c>
      <c r="H301" s="4">
        <f t="shared" si="14"/>
        <v>15</v>
      </c>
      <c r="I301" s="4" t="str">
        <f t="shared" si="15"/>
        <v>L0486926LRA</v>
      </c>
    </row>
    <row r="302" ht="13.85" hidden="1" spans="1:9">
      <c r="A302" s="7" t="s">
        <v>3560</v>
      </c>
      <c r="B302" s="4" t="s">
        <v>3558</v>
      </c>
      <c r="C302" s="5">
        <v>15</v>
      </c>
      <c r="D302" s="4" t="s">
        <v>854</v>
      </c>
      <c r="E302" s="4">
        <v>935.2</v>
      </c>
      <c r="F302" s="9">
        <v>14028</v>
      </c>
      <c r="G302" s="4">
        <f t="shared" si="13"/>
        <v>15</v>
      </c>
      <c r="H302" s="4">
        <f t="shared" si="14"/>
        <v>15</v>
      </c>
      <c r="I302" s="4" t="str">
        <f t="shared" si="15"/>
        <v>L0486926PVJ</v>
      </c>
    </row>
    <row r="303" ht="13.85" hidden="1" spans="1:9">
      <c r="A303" s="7" t="s">
        <v>3561</v>
      </c>
      <c r="B303" s="4" t="s">
        <v>3558</v>
      </c>
      <c r="C303" s="5">
        <v>23</v>
      </c>
      <c r="D303" s="4" t="s">
        <v>854</v>
      </c>
      <c r="E303" s="4">
        <v>935.2</v>
      </c>
      <c r="F303" s="9">
        <v>21509.6</v>
      </c>
      <c r="G303" s="4">
        <f t="shared" si="13"/>
        <v>23</v>
      </c>
      <c r="H303" s="4">
        <f t="shared" si="14"/>
        <v>15</v>
      </c>
      <c r="I303" s="4" t="str">
        <f t="shared" si="15"/>
        <v>L0486926SB1</v>
      </c>
    </row>
    <row r="304" ht="13.85" hidden="1" spans="1:9">
      <c r="A304" s="7" t="s">
        <v>3562</v>
      </c>
      <c r="B304" s="4" t="s">
        <v>3558</v>
      </c>
      <c r="C304" s="5">
        <v>5</v>
      </c>
      <c r="D304" s="4" t="s">
        <v>854</v>
      </c>
      <c r="E304" s="4">
        <v>935.2</v>
      </c>
      <c r="F304" s="9">
        <v>4676</v>
      </c>
      <c r="G304" s="4">
        <f t="shared" si="13"/>
        <v>5</v>
      </c>
      <c r="H304" s="4">
        <f t="shared" si="14"/>
        <v>15</v>
      </c>
      <c r="I304" s="4" t="str">
        <f t="shared" si="15"/>
        <v>L0486926SBK</v>
      </c>
    </row>
    <row r="305" ht="13.85" hidden="1" spans="1:9">
      <c r="A305" s="7" t="s">
        <v>3563</v>
      </c>
      <c r="B305" s="4" t="s">
        <v>3564</v>
      </c>
      <c r="C305" s="5">
        <v>13</v>
      </c>
      <c r="D305" s="4" t="s">
        <v>854</v>
      </c>
      <c r="E305" s="4">
        <v>427.81</v>
      </c>
      <c r="F305" s="9">
        <v>5561.53</v>
      </c>
      <c r="G305" s="4">
        <f t="shared" si="13"/>
        <v>13</v>
      </c>
      <c r="H305" s="4">
        <f t="shared" si="14"/>
        <v>15</v>
      </c>
      <c r="I305" s="4" t="str">
        <f t="shared" si="15"/>
        <v>L0486931PVJ</v>
      </c>
    </row>
    <row r="306" ht="13.85" hidden="1" spans="1:9">
      <c r="A306" s="7" t="s">
        <v>3565</v>
      </c>
      <c r="B306" s="4" t="s">
        <v>3564</v>
      </c>
      <c r="C306" s="5">
        <v>4</v>
      </c>
      <c r="D306" s="4" t="s">
        <v>854</v>
      </c>
      <c r="E306" s="4">
        <v>427.81</v>
      </c>
      <c r="F306" s="9">
        <v>1711.24</v>
      </c>
      <c r="G306" s="4">
        <f t="shared" si="13"/>
        <v>4</v>
      </c>
      <c r="H306" s="4">
        <f t="shared" si="14"/>
        <v>15</v>
      </c>
      <c r="I306" s="4" t="str">
        <f t="shared" si="15"/>
        <v>L0486931SBK</v>
      </c>
    </row>
    <row r="307" ht="13.85" hidden="1" spans="1:9">
      <c r="A307" s="7" t="s">
        <v>3566</v>
      </c>
      <c r="B307" s="4" t="s">
        <v>3567</v>
      </c>
      <c r="C307" s="5">
        <v>19</v>
      </c>
      <c r="D307" s="4" t="s">
        <v>854</v>
      </c>
      <c r="E307" s="4">
        <v>442.81</v>
      </c>
      <c r="F307" s="9">
        <v>8413.39</v>
      </c>
      <c r="G307" s="4">
        <f t="shared" si="13"/>
        <v>19</v>
      </c>
      <c r="H307" s="4">
        <f t="shared" si="14"/>
        <v>15</v>
      </c>
      <c r="I307" s="4" t="str">
        <f t="shared" si="15"/>
        <v>L0486933ACO</v>
      </c>
    </row>
    <row r="308" ht="13.85" hidden="1" spans="1:9">
      <c r="A308" s="7" t="s">
        <v>3568</v>
      </c>
      <c r="B308" s="4" t="s">
        <v>3567</v>
      </c>
      <c r="C308" s="5">
        <v>5</v>
      </c>
      <c r="D308" s="4" t="s">
        <v>854</v>
      </c>
      <c r="E308" s="4">
        <v>442.81</v>
      </c>
      <c r="F308" s="9">
        <v>2214.05</v>
      </c>
      <c r="G308" s="4">
        <f t="shared" si="13"/>
        <v>5</v>
      </c>
      <c r="H308" s="4">
        <f t="shared" si="14"/>
        <v>15</v>
      </c>
      <c r="I308" s="4" t="str">
        <f t="shared" si="15"/>
        <v>L0486933LKP</v>
      </c>
    </row>
    <row r="309" ht="13.85" hidden="1" spans="1:9">
      <c r="A309" s="7" t="s">
        <v>3569</v>
      </c>
      <c r="B309" s="4" t="s">
        <v>3567</v>
      </c>
      <c r="C309" s="5">
        <v>11</v>
      </c>
      <c r="D309" s="4" t="s">
        <v>854</v>
      </c>
      <c r="E309" s="4">
        <v>442.81</v>
      </c>
      <c r="F309" s="9">
        <v>4870.91</v>
      </c>
      <c r="G309" s="4">
        <f t="shared" si="13"/>
        <v>11</v>
      </c>
      <c r="H309" s="4">
        <f t="shared" si="14"/>
        <v>15</v>
      </c>
      <c r="I309" s="4" t="str">
        <f t="shared" si="15"/>
        <v>L0486933PVJ</v>
      </c>
    </row>
    <row r="310" ht="13.85" hidden="1" spans="1:9">
      <c r="A310" s="7" t="s">
        <v>3570</v>
      </c>
      <c r="B310" s="4" t="s">
        <v>3567</v>
      </c>
      <c r="C310" s="5">
        <v>10</v>
      </c>
      <c r="D310" s="4" t="s">
        <v>854</v>
      </c>
      <c r="E310" s="4">
        <v>442.81</v>
      </c>
      <c r="F310" s="9">
        <v>4428.1</v>
      </c>
      <c r="G310" s="4">
        <f t="shared" si="13"/>
        <v>10</v>
      </c>
      <c r="H310" s="4">
        <f t="shared" si="14"/>
        <v>15</v>
      </c>
      <c r="I310" s="4" t="str">
        <f t="shared" si="15"/>
        <v>L0486933SBK</v>
      </c>
    </row>
    <row r="311" ht="13.85" hidden="1" spans="1:9">
      <c r="A311" s="7" t="s">
        <v>3571</v>
      </c>
      <c r="B311" s="4" t="s">
        <v>3572</v>
      </c>
      <c r="C311" s="5">
        <v>44</v>
      </c>
      <c r="D311" s="4" t="s">
        <v>854</v>
      </c>
      <c r="E311" s="4">
        <v>442.81</v>
      </c>
      <c r="F311" s="9">
        <v>19483.64</v>
      </c>
      <c r="G311" s="4">
        <f t="shared" si="13"/>
        <v>44</v>
      </c>
      <c r="H311" s="4">
        <f t="shared" si="14"/>
        <v>15</v>
      </c>
      <c r="I311" s="4" t="str">
        <f t="shared" si="15"/>
        <v>L0486935ACO</v>
      </c>
    </row>
    <row r="312" ht="13.85" hidden="1" spans="1:9">
      <c r="A312" s="7" t="s">
        <v>3573</v>
      </c>
      <c r="B312" s="4" t="s">
        <v>3572</v>
      </c>
      <c r="C312" s="5">
        <v>2</v>
      </c>
      <c r="D312" s="4" t="s">
        <v>854</v>
      </c>
      <c r="E312" s="4">
        <v>442.81</v>
      </c>
      <c r="F312" s="4">
        <v>885.62</v>
      </c>
      <c r="G312" s="4">
        <f t="shared" si="13"/>
        <v>2</v>
      </c>
      <c r="H312" s="4">
        <f t="shared" si="14"/>
        <v>15</v>
      </c>
      <c r="I312" s="4" t="str">
        <f t="shared" si="15"/>
        <v>L0486935LKP</v>
      </c>
    </row>
    <row r="313" ht="13.85" hidden="1" spans="1:9">
      <c r="A313" s="7" t="s">
        <v>3574</v>
      </c>
      <c r="B313" s="4" t="s">
        <v>3572</v>
      </c>
      <c r="C313" s="5">
        <v>10</v>
      </c>
      <c r="D313" s="4" t="s">
        <v>854</v>
      </c>
      <c r="E313" s="4">
        <v>442.81</v>
      </c>
      <c r="F313" s="9">
        <v>4428.1</v>
      </c>
      <c r="G313" s="4">
        <f t="shared" si="13"/>
        <v>10</v>
      </c>
      <c r="H313" s="4">
        <f t="shared" si="14"/>
        <v>15</v>
      </c>
      <c r="I313" s="4" t="str">
        <f t="shared" si="15"/>
        <v>L0486935PVJ</v>
      </c>
    </row>
    <row r="314" ht="13.85" hidden="1" spans="1:9">
      <c r="A314" s="7" t="s">
        <v>3575</v>
      </c>
      <c r="B314" s="4" t="s">
        <v>3572</v>
      </c>
      <c r="C314" s="5">
        <v>12</v>
      </c>
      <c r="D314" s="4" t="s">
        <v>854</v>
      </c>
      <c r="E314" s="4">
        <v>442.81</v>
      </c>
      <c r="F314" s="9">
        <v>5313.72</v>
      </c>
      <c r="G314" s="4">
        <f t="shared" si="13"/>
        <v>12</v>
      </c>
      <c r="H314" s="4">
        <f t="shared" si="14"/>
        <v>15</v>
      </c>
      <c r="I314" s="4" t="str">
        <f t="shared" si="15"/>
        <v>L0486935SBK</v>
      </c>
    </row>
    <row r="315" ht="13.85" hidden="1" spans="1:9">
      <c r="A315" s="7" t="s">
        <v>3576</v>
      </c>
      <c r="B315" s="4" t="s">
        <v>3577</v>
      </c>
      <c r="C315" s="5">
        <v>5</v>
      </c>
      <c r="D315" s="4" t="s">
        <v>854</v>
      </c>
      <c r="E315" s="4">
        <v>569.41</v>
      </c>
      <c r="F315" s="9">
        <v>2847.05</v>
      </c>
      <c r="G315" s="4">
        <f t="shared" si="13"/>
        <v>5</v>
      </c>
      <c r="H315" s="4">
        <f t="shared" si="14"/>
        <v>15</v>
      </c>
      <c r="I315" s="4" t="str">
        <f t="shared" si="15"/>
        <v>L0486939LRA</v>
      </c>
    </row>
    <row r="316" ht="13.85" hidden="1" spans="1:9">
      <c r="A316" s="7" t="s">
        <v>3578</v>
      </c>
      <c r="B316" s="4" t="s">
        <v>3577</v>
      </c>
      <c r="C316" s="5">
        <v>15</v>
      </c>
      <c r="D316" s="4" t="s">
        <v>854</v>
      </c>
      <c r="E316" s="4">
        <v>569.41</v>
      </c>
      <c r="F316" s="9">
        <v>8541.15</v>
      </c>
      <c r="G316" s="4">
        <f t="shared" si="13"/>
        <v>15</v>
      </c>
      <c r="H316" s="4">
        <f t="shared" si="14"/>
        <v>15</v>
      </c>
      <c r="I316" s="4" t="str">
        <f t="shared" si="15"/>
        <v>L0486939SB1</v>
      </c>
    </row>
    <row r="317" ht="13.85" hidden="1" spans="1:9">
      <c r="A317" s="7" t="s">
        <v>3579</v>
      </c>
      <c r="B317" s="4" t="s">
        <v>3577</v>
      </c>
      <c r="C317" s="5">
        <v>2</v>
      </c>
      <c r="D317" s="4" t="s">
        <v>854</v>
      </c>
      <c r="E317" s="4">
        <v>569.41</v>
      </c>
      <c r="F317" s="9">
        <v>1138.82</v>
      </c>
      <c r="G317" s="4">
        <f t="shared" si="13"/>
        <v>2</v>
      </c>
      <c r="H317" s="4">
        <f t="shared" si="14"/>
        <v>15</v>
      </c>
      <c r="I317" s="4" t="str">
        <f t="shared" si="15"/>
        <v>L0486939SBK</v>
      </c>
    </row>
    <row r="318" ht="13.85" hidden="1" spans="1:9">
      <c r="A318" s="7" t="s">
        <v>3580</v>
      </c>
      <c r="B318" s="4" t="s">
        <v>1699</v>
      </c>
      <c r="C318" s="5">
        <v>196</v>
      </c>
      <c r="D318" s="4" t="s">
        <v>854</v>
      </c>
      <c r="E318" s="4">
        <v>16.08</v>
      </c>
      <c r="F318" s="9">
        <v>3151.68</v>
      </c>
      <c r="G318" s="4">
        <f t="shared" si="13"/>
        <v>196</v>
      </c>
      <c r="H318" s="4">
        <f t="shared" si="14"/>
        <v>15</v>
      </c>
      <c r="I318" s="4" t="str">
        <f t="shared" si="15"/>
        <v>L0488131LRA</v>
      </c>
    </row>
    <row r="319" ht="13.85" hidden="1" spans="1:9">
      <c r="A319" s="7" t="s">
        <v>3581</v>
      </c>
      <c r="B319" s="4" t="s">
        <v>1699</v>
      </c>
      <c r="C319" s="5">
        <v>241</v>
      </c>
      <c r="D319" s="4" t="s">
        <v>854</v>
      </c>
      <c r="E319" s="4">
        <v>16.08</v>
      </c>
      <c r="F319" s="9">
        <v>3875.28</v>
      </c>
      <c r="G319" s="4">
        <f t="shared" si="13"/>
        <v>241</v>
      </c>
      <c r="H319" s="4">
        <f t="shared" si="14"/>
        <v>15</v>
      </c>
      <c r="I319" s="4" t="str">
        <f t="shared" si="15"/>
        <v>L0488131PVJ</v>
      </c>
    </row>
    <row r="320" ht="13.85" hidden="1" spans="1:9">
      <c r="A320" s="7" t="s">
        <v>3582</v>
      </c>
      <c r="B320" s="4" t="s">
        <v>1699</v>
      </c>
      <c r="C320" s="5">
        <v>200</v>
      </c>
      <c r="D320" s="4" t="s">
        <v>854</v>
      </c>
      <c r="E320" s="4">
        <v>16.08</v>
      </c>
      <c r="F320" s="9">
        <v>3216</v>
      </c>
      <c r="G320" s="4">
        <f t="shared" si="13"/>
        <v>200</v>
      </c>
      <c r="H320" s="4">
        <f t="shared" si="14"/>
        <v>15</v>
      </c>
      <c r="I320" s="4" t="str">
        <f t="shared" si="15"/>
        <v>L0488131SBK</v>
      </c>
    </row>
    <row r="321" ht="13.85" hidden="1" spans="1:9">
      <c r="A321" s="7" t="s">
        <v>3583</v>
      </c>
      <c r="B321" s="4" t="s">
        <v>3584</v>
      </c>
      <c r="C321" s="5">
        <v>1</v>
      </c>
      <c r="D321" s="4" t="s">
        <v>854</v>
      </c>
      <c r="E321" s="4">
        <v>349.7</v>
      </c>
      <c r="F321" s="4">
        <v>349.7</v>
      </c>
      <c r="G321" s="4">
        <f t="shared" si="13"/>
        <v>1</v>
      </c>
      <c r="H321" s="4">
        <f t="shared" si="14"/>
        <v>15</v>
      </c>
      <c r="I321" s="4" t="str">
        <f t="shared" si="15"/>
        <v>L0490175PVJ</v>
      </c>
    </row>
    <row r="322" ht="13.85" hidden="1" spans="1:9">
      <c r="A322" s="7" t="s">
        <v>3585</v>
      </c>
      <c r="B322" s="4" t="s">
        <v>3586</v>
      </c>
      <c r="C322" s="5">
        <v>1</v>
      </c>
      <c r="D322" s="4" t="s">
        <v>854</v>
      </c>
      <c r="E322" s="4">
        <v>349.7</v>
      </c>
      <c r="F322" s="4">
        <v>349.7</v>
      </c>
      <c r="G322" s="4">
        <f t="shared" si="13"/>
        <v>1</v>
      </c>
      <c r="H322" s="4">
        <f t="shared" si="14"/>
        <v>15</v>
      </c>
      <c r="I322" s="4" t="str">
        <f t="shared" si="15"/>
        <v>L0490177PVJ</v>
      </c>
    </row>
    <row r="323" ht="13.85" hidden="1" spans="1:9">
      <c r="A323" s="7" t="s">
        <v>3587</v>
      </c>
      <c r="B323" s="4" t="s">
        <v>3588</v>
      </c>
      <c r="C323" s="5">
        <v>48</v>
      </c>
      <c r="D323" s="4" t="s">
        <v>854</v>
      </c>
      <c r="E323" s="4">
        <v>349.7</v>
      </c>
      <c r="F323" s="9">
        <v>16785.6</v>
      </c>
      <c r="G323" s="4">
        <f t="shared" ref="G323:G386" si="16">C323*1</f>
        <v>48</v>
      </c>
      <c r="H323" s="4">
        <f t="shared" ref="H323:H386" si="17">LEN(A323)</f>
        <v>15</v>
      </c>
      <c r="I323" s="4" t="str">
        <f t="shared" si="15"/>
        <v>L0490178ACO</v>
      </c>
    </row>
    <row r="324" ht="13.85" hidden="1" spans="1:9">
      <c r="A324" s="7" t="s">
        <v>3589</v>
      </c>
      <c r="B324" s="4" t="s">
        <v>3588</v>
      </c>
      <c r="C324" s="5">
        <v>7</v>
      </c>
      <c r="D324" s="4" t="s">
        <v>854</v>
      </c>
      <c r="E324" s="4">
        <v>349.7</v>
      </c>
      <c r="F324" s="9">
        <v>2447.9</v>
      </c>
      <c r="G324" s="4">
        <f t="shared" si="16"/>
        <v>7</v>
      </c>
      <c r="H324" s="4">
        <f t="shared" si="17"/>
        <v>15</v>
      </c>
      <c r="I324" s="4" t="str">
        <f t="shared" si="15"/>
        <v>L0490178LKP</v>
      </c>
    </row>
    <row r="325" ht="13.85" hidden="1" spans="1:9">
      <c r="A325" s="7" t="s">
        <v>3590</v>
      </c>
      <c r="B325" s="4" t="s">
        <v>3588</v>
      </c>
      <c r="C325" s="5">
        <v>7</v>
      </c>
      <c r="D325" s="4" t="s">
        <v>854</v>
      </c>
      <c r="E325" s="4">
        <v>349.7</v>
      </c>
      <c r="F325" s="9">
        <v>2447.9</v>
      </c>
      <c r="G325" s="4">
        <f t="shared" si="16"/>
        <v>7</v>
      </c>
      <c r="H325" s="4">
        <f t="shared" si="17"/>
        <v>15</v>
      </c>
      <c r="I325" s="4" t="str">
        <f t="shared" si="15"/>
        <v>L0490178PVJ</v>
      </c>
    </row>
    <row r="326" ht="13.85" hidden="1" spans="1:9">
      <c r="A326" s="7" t="s">
        <v>3591</v>
      </c>
      <c r="B326" s="4" t="s">
        <v>3588</v>
      </c>
      <c r="C326" s="5">
        <v>14</v>
      </c>
      <c r="D326" s="4" t="s">
        <v>854</v>
      </c>
      <c r="E326" s="4">
        <v>349.7</v>
      </c>
      <c r="F326" s="9">
        <v>4895.8</v>
      </c>
      <c r="G326" s="4">
        <f t="shared" si="16"/>
        <v>14</v>
      </c>
      <c r="H326" s="4">
        <f t="shared" si="17"/>
        <v>15</v>
      </c>
      <c r="I326" s="4" t="str">
        <f t="shared" si="15"/>
        <v>L0490178SBK</v>
      </c>
    </row>
    <row r="327" ht="13.85" hidden="1" spans="1:9">
      <c r="A327" s="7" t="s">
        <v>3592</v>
      </c>
      <c r="B327" s="4" t="s">
        <v>3593</v>
      </c>
      <c r="C327" s="5">
        <v>49</v>
      </c>
      <c r="D327" s="4" t="s">
        <v>854</v>
      </c>
      <c r="E327" s="4">
        <v>349.7</v>
      </c>
      <c r="F327" s="9">
        <v>17135.3</v>
      </c>
      <c r="G327" s="4">
        <f t="shared" si="16"/>
        <v>49</v>
      </c>
      <c r="H327" s="4">
        <f t="shared" si="17"/>
        <v>15</v>
      </c>
      <c r="I327" s="4" t="str">
        <f t="shared" si="15"/>
        <v>L0490180ACO</v>
      </c>
    </row>
    <row r="328" ht="13.85" hidden="1" spans="1:9">
      <c r="A328" s="7" t="s">
        <v>3594</v>
      </c>
      <c r="B328" s="4" t="s">
        <v>3593</v>
      </c>
      <c r="C328" s="5">
        <v>6</v>
      </c>
      <c r="D328" s="4" t="s">
        <v>854</v>
      </c>
      <c r="E328" s="4">
        <v>349.7</v>
      </c>
      <c r="F328" s="9">
        <v>2098.2</v>
      </c>
      <c r="G328" s="4">
        <f t="shared" si="16"/>
        <v>6</v>
      </c>
      <c r="H328" s="4">
        <f t="shared" si="17"/>
        <v>15</v>
      </c>
      <c r="I328" s="4" t="str">
        <f t="shared" si="15"/>
        <v>L0490180LKP</v>
      </c>
    </row>
    <row r="329" ht="13.85" hidden="1" spans="1:9">
      <c r="A329" s="7" t="s">
        <v>3595</v>
      </c>
      <c r="B329" s="4" t="s">
        <v>3593</v>
      </c>
      <c r="C329" s="5">
        <v>7</v>
      </c>
      <c r="D329" s="4" t="s">
        <v>854</v>
      </c>
      <c r="E329" s="4">
        <v>349.7</v>
      </c>
      <c r="F329" s="9">
        <v>2447.9</v>
      </c>
      <c r="G329" s="4">
        <f t="shared" si="16"/>
        <v>7</v>
      </c>
      <c r="H329" s="4">
        <f t="shared" si="17"/>
        <v>15</v>
      </c>
      <c r="I329" s="4" t="str">
        <f t="shared" si="15"/>
        <v>L0490180PVJ</v>
      </c>
    </row>
    <row r="330" ht="13.85" hidden="1" spans="1:9">
      <c r="A330" s="7" t="s">
        <v>3596</v>
      </c>
      <c r="B330" s="4" t="s">
        <v>3593</v>
      </c>
      <c r="C330" s="5">
        <v>13</v>
      </c>
      <c r="D330" s="4" t="s">
        <v>854</v>
      </c>
      <c r="E330" s="4">
        <v>349.7</v>
      </c>
      <c r="F330" s="9">
        <v>4546.1</v>
      </c>
      <c r="G330" s="4">
        <f t="shared" si="16"/>
        <v>13</v>
      </c>
      <c r="H330" s="4">
        <f t="shared" si="17"/>
        <v>15</v>
      </c>
      <c r="I330" s="4" t="str">
        <f t="shared" si="15"/>
        <v>L0490180SBK</v>
      </c>
    </row>
    <row r="331" ht="13.85" hidden="1" spans="1:9">
      <c r="A331" s="7" t="s">
        <v>3597</v>
      </c>
      <c r="B331" s="4" t="s">
        <v>3598</v>
      </c>
      <c r="C331" s="5">
        <v>2</v>
      </c>
      <c r="D331" s="4" t="s">
        <v>854</v>
      </c>
      <c r="E331" s="9">
        <v>2740.55</v>
      </c>
      <c r="F331" s="9">
        <v>5481.1</v>
      </c>
      <c r="G331" s="4">
        <f t="shared" si="16"/>
        <v>2</v>
      </c>
      <c r="H331" s="4">
        <f t="shared" si="17"/>
        <v>15</v>
      </c>
      <c r="I331" s="4" t="str">
        <f t="shared" si="15"/>
        <v>L0492304LRA</v>
      </c>
    </row>
    <row r="332" ht="13.85" hidden="1" spans="1:9">
      <c r="A332" s="7" t="s">
        <v>3599</v>
      </c>
      <c r="B332" s="4" t="s">
        <v>3598</v>
      </c>
      <c r="C332" s="5">
        <v>5</v>
      </c>
      <c r="D332" s="4" t="s">
        <v>854</v>
      </c>
      <c r="E332" s="9">
        <v>2679.33</v>
      </c>
      <c r="F332" s="9">
        <v>13396.65</v>
      </c>
      <c r="G332" s="4">
        <f t="shared" si="16"/>
        <v>5</v>
      </c>
      <c r="H332" s="4">
        <f t="shared" si="17"/>
        <v>15</v>
      </c>
      <c r="I332" s="4" t="str">
        <f t="shared" si="15"/>
        <v>L0492305ACO</v>
      </c>
    </row>
    <row r="333" ht="13.85" hidden="1" spans="1:9">
      <c r="A333" s="7" t="s">
        <v>3600</v>
      </c>
      <c r="B333" s="4" t="s">
        <v>3598</v>
      </c>
      <c r="C333" s="5">
        <v>3</v>
      </c>
      <c r="D333" s="4" t="s">
        <v>854</v>
      </c>
      <c r="E333" s="9">
        <v>2679.33</v>
      </c>
      <c r="F333" s="9">
        <v>8037.99</v>
      </c>
      <c r="G333" s="4">
        <f t="shared" si="16"/>
        <v>3</v>
      </c>
      <c r="H333" s="4">
        <f t="shared" si="17"/>
        <v>15</v>
      </c>
      <c r="I333" s="4" t="str">
        <f t="shared" si="15"/>
        <v>L0492305LKP</v>
      </c>
    </row>
    <row r="334" ht="13.85" hidden="1" spans="1:9">
      <c r="A334" s="7" t="s">
        <v>3601</v>
      </c>
      <c r="B334" s="4" t="s">
        <v>3602</v>
      </c>
      <c r="C334" s="5">
        <v>15</v>
      </c>
      <c r="D334" s="4" t="s">
        <v>854</v>
      </c>
      <c r="E334" s="9">
        <v>2679.33</v>
      </c>
      <c r="F334" s="9">
        <v>40189.95</v>
      </c>
      <c r="G334" s="4">
        <f t="shared" si="16"/>
        <v>15</v>
      </c>
      <c r="H334" s="4">
        <f t="shared" si="17"/>
        <v>15</v>
      </c>
      <c r="I334" s="4" t="str">
        <f t="shared" si="15"/>
        <v>L0492305PVJ</v>
      </c>
    </row>
    <row r="335" ht="13.85" hidden="1" spans="1:9">
      <c r="A335" s="7" t="s">
        <v>3603</v>
      </c>
      <c r="B335" s="4" t="s">
        <v>3602</v>
      </c>
      <c r="C335" s="5">
        <v>2</v>
      </c>
      <c r="D335" s="4" t="s">
        <v>854</v>
      </c>
      <c r="E335" s="9">
        <v>2679.33</v>
      </c>
      <c r="F335" s="9">
        <v>5358.66</v>
      </c>
      <c r="G335" s="4">
        <f t="shared" si="16"/>
        <v>2</v>
      </c>
      <c r="H335" s="4">
        <f t="shared" si="17"/>
        <v>15</v>
      </c>
      <c r="I335" s="4" t="str">
        <f t="shared" si="15"/>
        <v>L0492305SBK</v>
      </c>
    </row>
    <row r="336" ht="13.85" hidden="1" spans="1:9">
      <c r="A336" s="7" t="s">
        <v>3604</v>
      </c>
      <c r="B336" s="4" t="s">
        <v>3605</v>
      </c>
      <c r="C336" s="5">
        <v>1</v>
      </c>
      <c r="D336" s="4" t="s">
        <v>854</v>
      </c>
      <c r="E336" s="4">
        <v>444.69</v>
      </c>
      <c r="F336" s="4">
        <v>444.69</v>
      </c>
      <c r="G336" s="4">
        <f t="shared" si="16"/>
        <v>1</v>
      </c>
      <c r="H336" s="4">
        <f t="shared" si="17"/>
        <v>15</v>
      </c>
      <c r="I336" s="4" t="str">
        <f t="shared" si="15"/>
        <v>L0492509LKP</v>
      </c>
    </row>
    <row r="337" ht="13.85" hidden="1" spans="1:9">
      <c r="A337" s="7" t="s">
        <v>3606</v>
      </c>
      <c r="B337" s="4" t="s">
        <v>3605</v>
      </c>
      <c r="C337" s="5">
        <v>4</v>
      </c>
      <c r="D337" s="4" t="s">
        <v>854</v>
      </c>
      <c r="E337" s="4">
        <v>444.69</v>
      </c>
      <c r="F337" s="9">
        <v>1778.76</v>
      </c>
      <c r="G337" s="4">
        <f t="shared" si="16"/>
        <v>4</v>
      </c>
      <c r="H337" s="4">
        <f t="shared" si="17"/>
        <v>15</v>
      </c>
      <c r="I337" s="4" t="str">
        <f t="shared" si="15"/>
        <v>L0492509LRA</v>
      </c>
    </row>
    <row r="338" ht="13.85" hidden="1" spans="1:9">
      <c r="A338" s="7" t="s">
        <v>3607</v>
      </c>
      <c r="B338" s="4" t="s">
        <v>3605</v>
      </c>
      <c r="C338" s="5">
        <v>2</v>
      </c>
      <c r="D338" s="4" t="s">
        <v>854</v>
      </c>
      <c r="E338" s="4">
        <v>444.69</v>
      </c>
      <c r="F338" s="4">
        <v>889.38</v>
      </c>
      <c r="G338" s="4">
        <f t="shared" si="16"/>
        <v>2</v>
      </c>
      <c r="H338" s="4">
        <f t="shared" si="17"/>
        <v>15</v>
      </c>
      <c r="I338" s="4" t="str">
        <f t="shared" si="15"/>
        <v>L0492509PVJ</v>
      </c>
    </row>
    <row r="339" ht="13.85" hidden="1" spans="1:9">
      <c r="A339" s="7" t="s">
        <v>3608</v>
      </c>
      <c r="B339" s="4" t="s">
        <v>3605</v>
      </c>
      <c r="C339" s="5">
        <v>11</v>
      </c>
      <c r="D339" s="4" t="s">
        <v>854</v>
      </c>
      <c r="E339" s="4">
        <v>444.69</v>
      </c>
      <c r="F339" s="9">
        <v>4891.59</v>
      </c>
      <c r="G339" s="4">
        <f t="shared" si="16"/>
        <v>11</v>
      </c>
      <c r="H339" s="4">
        <f t="shared" si="17"/>
        <v>15</v>
      </c>
      <c r="I339" s="4" t="str">
        <f t="shared" si="15"/>
        <v>L0492509SB1</v>
      </c>
    </row>
    <row r="340" ht="13.85" hidden="1" spans="1:9">
      <c r="A340" s="7" t="s">
        <v>3609</v>
      </c>
      <c r="B340" s="4" t="s">
        <v>3605</v>
      </c>
      <c r="C340" s="5">
        <v>1</v>
      </c>
      <c r="D340" s="4" t="s">
        <v>854</v>
      </c>
      <c r="E340" s="4">
        <v>444.69</v>
      </c>
      <c r="F340" s="4">
        <v>444.69</v>
      </c>
      <c r="G340" s="4">
        <f t="shared" si="16"/>
        <v>1</v>
      </c>
      <c r="H340" s="4">
        <f t="shared" si="17"/>
        <v>15</v>
      </c>
      <c r="I340" s="4" t="str">
        <f t="shared" si="15"/>
        <v>L0492509SBK</v>
      </c>
    </row>
    <row r="341" ht="13.85" hidden="1" spans="1:9">
      <c r="A341" s="7" t="s">
        <v>3610</v>
      </c>
      <c r="B341" s="4" t="s">
        <v>3611</v>
      </c>
      <c r="C341" s="5">
        <v>1</v>
      </c>
      <c r="D341" s="4" t="s">
        <v>854</v>
      </c>
      <c r="E341" s="4">
        <v>444.69</v>
      </c>
      <c r="F341" s="4">
        <v>444.69</v>
      </c>
      <c r="G341" s="4">
        <f t="shared" si="16"/>
        <v>1</v>
      </c>
      <c r="H341" s="4">
        <f t="shared" si="17"/>
        <v>15</v>
      </c>
      <c r="I341" s="4" t="str">
        <f t="shared" ref="I341:I397" si="18">LEFT(A341,8)&amp;RIGHT(A341,3)</f>
        <v>L0492511LKP</v>
      </c>
    </row>
    <row r="342" ht="13.85" hidden="1" spans="1:9">
      <c r="A342" s="7" t="s">
        <v>3612</v>
      </c>
      <c r="B342" s="4" t="s">
        <v>3611</v>
      </c>
      <c r="C342" s="5">
        <v>3</v>
      </c>
      <c r="D342" s="4" t="s">
        <v>854</v>
      </c>
      <c r="E342" s="4">
        <v>444.69</v>
      </c>
      <c r="F342" s="9">
        <v>1334.07</v>
      </c>
      <c r="G342" s="4">
        <f t="shared" si="16"/>
        <v>3</v>
      </c>
      <c r="H342" s="4">
        <f t="shared" si="17"/>
        <v>15</v>
      </c>
      <c r="I342" s="4" t="str">
        <f t="shared" si="18"/>
        <v>L0492511LRA</v>
      </c>
    </row>
    <row r="343" ht="13.85" hidden="1" spans="1:9">
      <c r="A343" s="7" t="s">
        <v>3613</v>
      </c>
      <c r="B343" s="4" t="s">
        <v>3611</v>
      </c>
      <c r="C343" s="5">
        <v>3</v>
      </c>
      <c r="D343" s="4" t="s">
        <v>854</v>
      </c>
      <c r="E343" s="4">
        <v>444.69</v>
      </c>
      <c r="F343" s="9">
        <v>1334.07</v>
      </c>
      <c r="G343" s="4">
        <f t="shared" si="16"/>
        <v>3</v>
      </c>
      <c r="H343" s="4">
        <f t="shared" si="17"/>
        <v>15</v>
      </c>
      <c r="I343" s="4" t="str">
        <f t="shared" si="18"/>
        <v>L0492511PVJ</v>
      </c>
    </row>
    <row r="344" ht="13.85" hidden="1" spans="1:9">
      <c r="A344" s="7" t="s">
        <v>3614</v>
      </c>
      <c r="B344" s="4" t="s">
        <v>3611</v>
      </c>
      <c r="C344" s="5">
        <v>14</v>
      </c>
      <c r="D344" s="4" t="s">
        <v>854</v>
      </c>
      <c r="E344" s="4">
        <v>444.69</v>
      </c>
      <c r="F344" s="9">
        <v>6225.66</v>
      </c>
      <c r="G344" s="4">
        <f t="shared" si="16"/>
        <v>14</v>
      </c>
      <c r="H344" s="4">
        <f t="shared" si="17"/>
        <v>15</v>
      </c>
      <c r="I344" s="4" t="str">
        <f t="shared" si="18"/>
        <v>L0492511SB1</v>
      </c>
    </row>
    <row r="345" ht="13.85" hidden="1" spans="1:9">
      <c r="A345" s="7" t="s">
        <v>3615</v>
      </c>
      <c r="B345" s="4" t="s">
        <v>3611</v>
      </c>
      <c r="C345" s="5">
        <v>2</v>
      </c>
      <c r="D345" s="4" t="s">
        <v>854</v>
      </c>
      <c r="E345" s="4">
        <v>444.69</v>
      </c>
      <c r="F345" s="4">
        <v>889.38</v>
      </c>
      <c r="G345" s="4">
        <f t="shared" si="16"/>
        <v>2</v>
      </c>
      <c r="H345" s="4">
        <f t="shared" si="17"/>
        <v>15</v>
      </c>
      <c r="I345" s="4" t="str">
        <f t="shared" si="18"/>
        <v>L0492511SBK</v>
      </c>
    </row>
    <row r="346" ht="13.85" hidden="1" spans="1:9">
      <c r="A346" s="7" t="s">
        <v>3616</v>
      </c>
      <c r="B346" s="4" t="s">
        <v>3617</v>
      </c>
      <c r="C346" s="5">
        <v>2</v>
      </c>
      <c r="D346" s="4" t="s">
        <v>854</v>
      </c>
      <c r="E346" s="4">
        <v>330</v>
      </c>
      <c r="F346" s="4">
        <v>660</v>
      </c>
      <c r="G346" s="4">
        <f t="shared" si="16"/>
        <v>2</v>
      </c>
      <c r="H346" s="4">
        <f t="shared" si="17"/>
        <v>15</v>
      </c>
      <c r="I346" s="4" t="str">
        <f t="shared" si="18"/>
        <v>L0495594LRA</v>
      </c>
    </row>
    <row r="347" ht="13.85" hidden="1" spans="1:9">
      <c r="A347" s="7" t="s">
        <v>3618</v>
      </c>
      <c r="B347" s="4" t="s">
        <v>3617</v>
      </c>
      <c r="C347" s="5">
        <v>1</v>
      </c>
      <c r="D347" s="4" t="s">
        <v>854</v>
      </c>
      <c r="E347" s="4">
        <v>330</v>
      </c>
      <c r="F347" s="4">
        <v>330</v>
      </c>
      <c r="G347" s="4">
        <f t="shared" si="16"/>
        <v>1</v>
      </c>
      <c r="H347" s="4">
        <f t="shared" si="17"/>
        <v>15</v>
      </c>
      <c r="I347" s="4" t="str">
        <f t="shared" si="18"/>
        <v>L0495594PVJ</v>
      </c>
    </row>
    <row r="348" ht="13.85" hidden="1" spans="1:9">
      <c r="A348" s="7" t="s">
        <v>3619</v>
      </c>
      <c r="B348" s="4" t="s">
        <v>3617</v>
      </c>
      <c r="C348" s="5">
        <v>61</v>
      </c>
      <c r="D348" s="4" t="s">
        <v>854</v>
      </c>
      <c r="E348" s="4">
        <v>330</v>
      </c>
      <c r="F348" s="9">
        <v>20130</v>
      </c>
      <c r="G348" s="4">
        <f t="shared" si="16"/>
        <v>61</v>
      </c>
      <c r="H348" s="4">
        <f t="shared" si="17"/>
        <v>15</v>
      </c>
      <c r="I348" s="4" t="str">
        <f t="shared" si="18"/>
        <v>L0495594SB1</v>
      </c>
    </row>
    <row r="349" ht="13.85" hidden="1" spans="1:9">
      <c r="A349" s="7" t="s">
        <v>3620</v>
      </c>
      <c r="B349" s="4" t="s">
        <v>3617</v>
      </c>
      <c r="C349" s="5">
        <v>1</v>
      </c>
      <c r="D349" s="4" t="s">
        <v>854</v>
      </c>
      <c r="E349" s="4">
        <v>330</v>
      </c>
      <c r="F349" s="4">
        <v>330</v>
      </c>
      <c r="G349" s="4">
        <f t="shared" si="16"/>
        <v>1</v>
      </c>
      <c r="H349" s="4">
        <f t="shared" si="17"/>
        <v>15</v>
      </c>
      <c r="I349" s="4" t="str">
        <f t="shared" si="18"/>
        <v>L0495594SBK</v>
      </c>
    </row>
    <row r="350" ht="13.85" hidden="1" spans="1:9">
      <c r="A350" s="7" t="s">
        <v>3621</v>
      </c>
      <c r="B350" s="4" t="s">
        <v>2021</v>
      </c>
      <c r="C350" s="5">
        <v>164</v>
      </c>
      <c r="D350" s="4" t="s">
        <v>854</v>
      </c>
      <c r="E350" s="4">
        <v>13.46</v>
      </c>
      <c r="F350" s="9">
        <v>2207.44</v>
      </c>
      <c r="G350" s="4">
        <f t="shared" si="16"/>
        <v>164</v>
      </c>
      <c r="H350" s="4">
        <f t="shared" si="17"/>
        <v>15</v>
      </c>
      <c r="I350" s="4" t="str">
        <f t="shared" si="18"/>
        <v>L0497154LCF</v>
      </c>
    </row>
    <row r="351" ht="13.85" hidden="1" spans="1:9">
      <c r="A351" s="7" t="s">
        <v>3622</v>
      </c>
      <c r="B351" s="4" t="s">
        <v>1966</v>
      </c>
      <c r="C351" s="5">
        <v>58</v>
      </c>
      <c r="D351" s="4" t="s">
        <v>854</v>
      </c>
      <c r="E351" s="4">
        <v>435.95</v>
      </c>
      <c r="F351" s="9">
        <v>25285.1</v>
      </c>
      <c r="G351" s="4">
        <f t="shared" si="16"/>
        <v>58</v>
      </c>
      <c r="H351" s="4">
        <f t="shared" si="17"/>
        <v>15</v>
      </c>
      <c r="I351" s="4" t="str">
        <f t="shared" si="18"/>
        <v>L0497155ACO</v>
      </c>
    </row>
    <row r="352" ht="13.85" hidden="1" spans="1:9">
      <c r="A352" s="7" t="s">
        <v>3623</v>
      </c>
      <c r="B352" s="4" t="s">
        <v>1966</v>
      </c>
      <c r="C352" s="5">
        <v>9</v>
      </c>
      <c r="D352" s="4" t="s">
        <v>854</v>
      </c>
      <c r="E352" s="4">
        <v>435.95</v>
      </c>
      <c r="F352" s="9">
        <v>3923.55</v>
      </c>
      <c r="G352" s="4">
        <f t="shared" si="16"/>
        <v>9</v>
      </c>
      <c r="H352" s="4">
        <f t="shared" si="17"/>
        <v>15</v>
      </c>
      <c r="I352" s="4" t="str">
        <f t="shared" si="18"/>
        <v>L0497155LKP</v>
      </c>
    </row>
    <row r="353" ht="13.85" hidden="1" spans="1:9">
      <c r="A353" s="7" t="s">
        <v>3624</v>
      </c>
      <c r="B353" s="4" t="s">
        <v>1966</v>
      </c>
      <c r="C353" s="5">
        <v>37</v>
      </c>
      <c r="D353" s="4" t="s">
        <v>854</v>
      </c>
      <c r="E353" s="4">
        <v>435.95</v>
      </c>
      <c r="F353" s="9">
        <v>16130.15</v>
      </c>
      <c r="G353" s="4">
        <f t="shared" si="16"/>
        <v>37</v>
      </c>
      <c r="H353" s="4">
        <f t="shared" si="17"/>
        <v>15</v>
      </c>
      <c r="I353" s="4" t="str">
        <f t="shared" si="18"/>
        <v>L0497155PVJ</v>
      </c>
    </row>
    <row r="354" ht="13.85" hidden="1" spans="1:9">
      <c r="A354" s="7" t="s">
        <v>3625</v>
      </c>
      <c r="B354" s="4" t="s">
        <v>1966</v>
      </c>
      <c r="C354" s="5">
        <v>19</v>
      </c>
      <c r="D354" s="4" t="s">
        <v>854</v>
      </c>
      <c r="E354" s="4">
        <v>435.95</v>
      </c>
      <c r="F354" s="9">
        <v>8283.05</v>
      </c>
      <c r="G354" s="4">
        <f t="shared" si="16"/>
        <v>19</v>
      </c>
      <c r="H354" s="4">
        <f t="shared" si="17"/>
        <v>15</v>
      </c>
      <c r="I354" s="4" t="str">
        <f t="shared" si="18"/>
        <v>L0497155SBK</v>
      </c>
    </row>
    <row r="355" ht="13.85" hidden="1" spans="1:9">
      <c r="A355" s="7" t="s">
        <v>3626</v>
      </c>
      <c r="B355" s="4" t="s">
        <v>3627</v>
      </c>
      <c r="C355" s="5">
        <v>1</v>
      </c>
      <c r="D355" s="4" t="s">
        <v>854</v>
      </c>
      <c r="E355" s="4">
        <v>480.08</v>
      </c>
      <c r="F355" s="4">
        <v>480.08</v>
      </c>
      <c r="G355" s="4">
        <f t="shared" si="16"/>
        <v>1</v>
      </c>
      <c r="H355" s="4">
        <f t="shared" si="17"/>
        <v>15</v>
      </c>
      <c r="I355" s="4" t="str">
        <f t="shared" si="18"/>
        <v>L0497156LKP</v>
      </c>
    </row>
    <row r="356" ht="13.85" hidden="1" spans="1:9">
      <c r="A356" s="7" t="s">
        <v>3628</v>
      </c>
      <c r="B356" s="4" t="s">
        <v>3627</v>
      </c>
      <c r="C356" s="5">
        <v>6</v>
      </c>
      <c r="D356" s="4" t="s">
        <v>854</v>
      </c>
      <c r="E356" s="4">
        <v>480.08</v>
      </c>
      <c r="F356" s="9">
        <v>2880.48</v>
      </c>
      <c r="G356" s="4">
        <f t="shared" si="16"/>
        <v>6</v>
      </c>
      <c r="H356" s="4">
        <f t="shared" si="17"/>
        <v>15</v>
      </c>
      <c r="I356" s="4" t="str">
        <f t="shared" si="18"/>
        <v>L0497156LRA</v>
      </c>
    </row>
    <row r="357" ht="13.85" hidden="1" spans="1:9">
      <c r="A357" s="7" t="s">
        <v>3629</v>
      </c>
      <c r="B357" s="4" t="s">
        <v>3627</v>
      </c>
      <c r="C357" s="5">
        <v>2</v>
      </c>
      <c r="D357" s="4" t="s">
        <v>854</v>
      </c>
      <c r="E357" s="4">
        <v>480.08</v>
      </c>
      <c r="F357" s="4">
        <v>960.16</v>
      </c>
      <c r="G357" s="4">
        <f t="shared" si="16"/>
        <v>2</v>
      </c>
      <c r="H357" s="4">
        <f t="shared" si="17"/>
        <v>15</v>
      </c>
      <c r="I357" s="4" t="str">
        <f t="shared" si="18"/>
        <v>L0497156PVJ</v>
      </c>
    </row>
    <row r="358" ht="13.85" hidden="1" spans="1:9">
      <c r="A358" s="7" t="s">
        <v>3630</v>
      </c>
      <c r="B358" s="4" t="s">
        <v>3627</v>
      </c>
      <c r="C358" s="5">
        <v>8</v>
      </c>
      <c r="D358" s="4" t="s">
        <v>854</v>
      </c>
      <c r="E358" s="4">
        <v>480.08</v>
      </c>
      <c r="F358" s="9">
        <v>3840.64</v>
      </c>
      <c r="G358" s="4">
        <f t="shared" si="16"/>
        <v>8</v>
      </c>
      <c r="H358" s="4">
        <f t="shared" si="17"/>
        <v>15</v>
      </c>
      <c r="I358" s="4" t="str">
        <f t="shared" si="18"/>
        <v>L0497156SB1</v>
      </c>
    </row>
    <row r="359" ht="13.85" hidden="1" spans="1:9">
      <c r="A359" s="7" t="s">
        <v>3631</v>
      </c>
      <c r="B359" s="4" t="s">
        <v>3627</v>
      </c>
      <c r="C359" s="5">
        <v>3</v>
      </c>
      <c r="D359" s="4" t="s">
        <v>854</v>
      </c>
      <c r="E359" s="4">
        <v>480.08</v>
      </c>
      <c r="F359" s="9">
        <v>1440.24</v>
      </c>
      <c r="G359" s="4">
        <f t="shared" si="16"/>
        <v>3</v>
      </c>
      <c r="H359" s="4">
        <f t="shared" si="17"/>
        <v>15</v>
      </c>
      <c r="I359" s="4" t="str">
        <f t="shared" si="18"/>
        <v>L0497156SBK</v>
      </c>
    </row>
    <row r="360" ht="13.85" hidden="1" spans="1:9">
      <c r="A360" s="7" t="s">
        <v>3632</v>
      </c>
      <c r="B360" s="4" t="s">
        <v>3633</v>
      </c>
      <c r="C360" s="5">
        <v>6</v>
      </c>
      <c r="D360" s="4" t="s">
        <v>854</v>
      </c>
      <c r="E360" s="4">
        <v>439.35</v>
      </c>
      <c r="F360" s="9">
        <v>2636.1</v>
      </c>
      <c r="G360" s="4">
        <f t="shared" si="16"/>
        <v>6</v>
      </c>
      <c r="H360" s="4">
        <f t="shared" si="17"/>
        <v>15</v>
      </c>
      <c r="I360" s="4" t="str">
        <f t="shared" si="18"/>
        <v>L0508433ACO</v>
      </c>
    </row>
    <row r="361" ht="13.85" hidden="1" spans="1:9">
      <c r="A361" s="7" t="s">
        <v>3634</v>
      </c>
      <c r="B361" s="4" t="s">
        <v>3633</v>
      </c>
      <c r="C361" s="5">
        <v>23</v>
      </c>
      <c r="D361" s="4" t="s">
        <v>854</v>
      </c>
      <c r="E361" s="4">
        <v>439.35</v>
      </c>
      <c r="F361" s="9">
        <v>10105.05</v>
      </c>
      <c r="G361" s="4">
        <f t="shared" si="16"/>
        <v>23</v>
      </c>
      <c r="H361" s="4">
        <f t="shared" si="17"/>
        <v>15</v>
      </c>
      <c r="I361" s="4" t="str">
        <f t="shared" si="18"/>
        <v>L0508433PVJ</v>
      </c>
    </row>
    <row r="362" ht="13.85" hidden="1" spans="1:9">
      <c r="A362" s="7" t="s">
        <v>3635</v>
      </c>
      <c r="B362" s="4" t="s">
        <v>3633</v>
      </c>
      <c r="C362" s="5">
        <v>3</v>
      </c>
      <c r="D362" s="4" t="s">
        <v>854</v>
      </c>
      <c r="E362" s="4">
        <v>439.35</v>
      </c>
      <c r="F362" s="9">
        <v>1318.05</v>
      </c>
      <c r="G362" s="4">
        <f t="shared" si="16"/>
        <v>3</v>
      </c>
      <c r="H362" s="4">
        <f t="shared" si="17"/>
        <v>15</v>
      </c>
      <c r="I362" s="4" t="str">
        <f t="shared" si="18"/>
        <v>L0508433SBK</v>
      </c>
    </row>
    <row r="363" ht="13.85" hidden="1" spans="1:9">
      <c r="A363" s="7" t="s">
        <v>3636</v>
      </c>
      <c r="B363" s="4" t="s">
        <v>3637</v>
      </c>
      <c r="C363" s="5">
        <v>1</v>
      </c>
      <c r="D363" s="4" t="s">
        <v>854</v>
      </c>
      <c r="E363" s="4">
        <v>473.85</v>
      </c>
      <c r="F363" s="4">
        <v>473.85</v>
      </c>
      <c r="G363" s="4">
        <f t="shared" si="16"/>
        <v>1</v>
      </c>
      <c r="H363" s="4">
        <f t="shared" si="17"/>
        <v>15</v>
      </c>
      <c r="I363" s="4" t="str">
        <f t="shared" si="18"/>
        <v>L0508435LKP</v>
      </c>
    </row>
    <row r="364" ht="13.85" hidden="1" spans="1:9">
      <c r="A364" s="7" t="s">
        <v>3638</v>
      </c>
      <c r="B364" s="4" t="s">
        <v>3637</v>
      </c>
      <c r="C364" s="5">
        <v>1</v>
      </c>
      <c r="D364" s="4" t="s">
        <v>854</v>
      </c>
      <c r="E364" s="4">
        <v>473.85</v>
      </c>
      <c r="F364" s="4">
        <v>473.85</v>
      </c>
      <c r="G364" s="4">
        <f t="shared" si="16"/>
        <v>1</v>
      </c>
      <c r="H364" s="4">
        <f t="shared" si="17"/>
        <v>15</v>
      </c>
      <c r="I364" s="4" t="str">
        <f t="shared" si="18"/>
        <v>L0508435LRA</v>
      </c>
    </row>
    <row r="365" ht="13.85" hidden="1" spans="1:9">
      <c r="A365" s="7" t="s">
        <v>3639</v>
      </c>
      <c r="B365" s="4" t="s">
        <v>3637</v>
      </c>
      <c r="C365" s="5">
        <v>12</v>
      </c>
      <c r="D365" s="4" t="s">
        <v>854</v>
      </c>
      <c r="E365" s="4">
        <v>473.85</v>
      </c>
      <c r="F365" s="9">
        <v>5686.2</v>
      </c>
      <c r="G365" s="4">
        <f t="shared" si="16"/>
        <v>12</v>
      </c>
      <c r="H365" s="4">
        <f t="shared" si="17"/>
        <v>15</v>
      </c>
      <c r="I365" s="4" t="str">
        <f t="shared" si="18"/>
        <v>L0508435PVJ</v>
      </c>
    </row>
    <row r="366" ht="13.85" hidden="1" spans="1:9">
      <c r="A366" s="7" t="s">
        <v>3640</v>
      </c>
      <c r="B366" s="4" t="s">
        <v>3637</v>
      </c>
      <c r="C366" s="5">
        <v>4</v>
      </c>
      <c r="D366" s="4" t="s">
        <v>854</v>
      </c>
      <c r="E366" s="4">
        <v>473.85</v>
      </c>
      <c r="F366" s="9">
        <v>1895.4</v>
      </c>
      <c r="G366" s="4">
        <f t="shared" si="16"/>
        <v>4</v>
      </c>
      <c r="H366" s="4">
        <f t="shared" si="17"/>
        <v>15</v>
      </c>
      <c r="I366" s="4" t="str">
        <f t="shared" si="18"/>
        <v>L0508435SB1</v>
      </c>
    </row>
    <row r="367" ht="13.85" hidden="1" spans="1:9">
      <c r="A367" s="7" t="s">
        <v>3641</v>
      </c>
      <c r="B367" s="4" t="s">
        <v>3642</v>
      </c>
      <c r="C367" s="5">
        <v>509</v>
      </c>
      <c r="D367" s="4" t="s">
        <v>854</v>
      </c>
      <c r="E367" s="4">
        <v>68.08</v>
      </c>
      <c r="F367" s="9">
        <v>34652.72</v>
      </c>
      <c r="G367" s="4">
        <f t="shared" si="16"/>
        <v>509</v>
      </c>
      <c r="H367" s="4">
        <f t="shared" si="17"/>
        <v>15</v>
      </c>
      <c r="I367" s="4" t="str">
        <f t="shared" si="18"/>
        <v>L0514562ACO</v>
      </c>
    </row>
    <row r="368" ht="13.85" hidden="1" spans="1:9">
      <c r="A368" s="7" t="s">
        <v>3643</v>
      </c>
      <c r="B368" s="4" t="s">
        <v>3642</v>
      </c>
      <c r="C368" s="5">
        <v>3</v>
      </c>
      <c r="D368" s="4" t="s">
        <v>854</v>
      </c>
      <c r="E368" s="4">
        <v>68.08</v>
      </c>
      <c r="F368" s="4">
        <v>204.24</v>
      </c>
      <c r="G368" s="4">
        <f t="shared" si="16"/>
        <v>3</v>
      </c>
      <c r="H368" s="4">
        <f t="shared" si="17"/>
        <v>15</v>
      </c>
      <c r="I368" s="4" t="str">
        <f t="shared" si="18"/>
        <v>L0514562LKP</v>
      </c>
    </row>
    <row r="369" ht="13.85" hidden="1" spans="1:9">
      <c r="A369" s="7" t="s">
        <v>3644</v>
      </c>
      <c r="B369" s="4" t="s">
        <v>3642</v>
      </c>
      <c r="C369" s="5">
        <v>45</v>
      </c>
      <c r="D369" s="4" t="s">
        <v>854</v>
      </c>
      <c r="E369" s="4">
        <v>68.08</v>
      </c>
      <c r="F369" s="9">
        <v>3063.6</v>
      </c>
      <c r="G369" s="4">
        <f t="shared" si="16"/>
        <v>45</v>
      </c>
      <c r="H369" s="4">
        <f t="shared" si="17"/>
        <v>15</v>
      </c>
      <c r="I369" s="4" t="str">
        <f t="shared" si="18"/>
        <v>L0514562PVJ</v>
      </c>
    </row>
    <row r="370" ht="13.85" hidden="1" spans="1:9">
      <c r="A370" s="7" t="s">
        <v>3645</v>
      </c>
      <c r="B370" s="4" t="s">
        <v>3642</v>
      </c>
      <c r="C370" s="5">
        <v>32</v>
      </c>
      <c r="D370" s="4" t="s">
        <v>854</v>
      </c>
      <c r="E370" s="4">
        <v>68.08</v>
      </c>
      <c r="F370" s="9">
        <v>2178.56</v>
      </c>
      <c r="G370" s="4">
        <f t="shared" si="16"/>
        <v>32</v>
      </c>
      <c r="H370" s="4">
        <f t="shared" si="17"/>
        <v>15</v>
      </c>
      <c r="I370" s="4" t="str">
        <f t="shared" si="18"/>
        <v>L0514562SBK</v>
      </c>
    </row>
    <row r="371" ht="13.85" hidden="1" spans="1:9">
      <c r="A371" s="7" t="s">
        <v>3646</v>
      </c>
      <c r="B371" s="4" t="s">
        <v>1927</v>
      </c>
      <c r="C371" s="5">
        <v>63</v>
      </c>
      <c r="D371" s="4" t="s">
        <v>854</v>
      </c>
      <c r="E371" s="4">
        <v>97.86</v>
      </c>
      <c r="F371" s="9">
        <v>6165.18</v>
      </c>
      <c r="G371" s="4">
        <f t="shared" si="16"/>
        <v>63</v>
      </c>
      <c r="H371" s="4">
        <f t="shared" si="17"/>
        <v>15</v>
      </c>
      <c r="I371" s="4" t="str">
        <f t="shared" si="18"/>
        <v>L0525469ACO</v>
      </c>
    </row>
    <row r="372" ht="13.85" hidden="1" spans="1:9">
      <c r="A372" s="7" t="s">
        <v>3647</v>
      </c>
      <c r="B372" s="4" t="s">
        <v>1927</v>
      </c>
      <c r="C372" s="5">
        <v>7</v>
      </c>
      <c r="D372" s="4" t="s">
        <v>854</v>
      </c>
      <c r="E372" s="4">
        <v>97.86</v>
      </c>
      <c r="F372" s="4">
        <v>685.02</v>
      </c>
      <c r="G372" s="4">
        <f t="shared" si="16"/>
        <v>7</v>
      </c>
      <c r="H372" s="4">
        <f t="shared" si="17"/>
        <v>15</v>
      </c>
      <c r="I372" s="4" t="str">
        <f t="shared" si="18"/>
        <v>L0525469LKP</v>
      </c>
    </row>
    <row r="373" ht="13.85" hidden="1" spans="1:9">
      <c r="A373" s="7" t="s">
        <v>3648</v>
      </c>
      <c r="B373" s="4" t="s">
        <v>1927</v>
      </c>
      <c r="C373" s="5">
        <v>39</v>
      </c>
      <c r="D373" s="4" t="s">
        <v>854</v>
      </c>
      <c r="E373" s="4">
        <v>97.86</v>
      </c>
      <c r="F373" s="9">
        <v>3816.54</v>
      </c>
      <c r="G373" s="4">
        <f t="shared" si="16"/>
        <v>39</v>
      </c>
      <c r="H373" s="4">
        <f t="shared" si="17"/>
        <v>15</v>
      </c>
      <c r="I373" s="4" t="str">
        <f t="shared" si="18"/>
        <v>L0525469PVJ</v>
      </c>
    </row>
    <row r="374" ht="13.85" hidden="1" spans="1:9">
      <c r="A374" s="7" t="s">
        <v>3649</v>
      </c>
      <c r="B374" s="4" t="s">
        <v>1927</v>
      </c>
      <c r="C374" s="5">
        <v>28</v>
      </c>
      <c r="D374" s="4" t="s">
        <v>854</v>
      </c>
      <c r="E374" s="4">
        <v>97.86</v>
      </c>
      <c r="F374" s="9">
        <v>2740.08</v>
      </c>
      <c r="G374" s="4">
        <f t="shared" si="16"/>
        <v>28</v>
      </c>
      <c r="H374" s="4">
        <f t="shared" si="17"/>
        <v>15</v>
      </c>
      <c r="I374" s="4" t="str">
        <f t="shared" si="18"/>
        <v>L0525469SBK</v>
      </c>
    </row>
    <row r="375" ht="13.85" hidden="1" spans="1:9">
      <c r="A375" s="7" t="s">
        <v>3650</v>
      </c>
      <c r="B375" s="4" t="s">
        <v>1929</v>
      </c>
      <c r="C375" s="5">
        <v>61</v>
      </c>
      <c r="D375" s="4" t="s">
        <v>854</v>
      </c>
      <c r="E375" s="4">
        <v>97.86</v>
      </c>
      <c r="F375" s="9">
        <v>5969.46</v>
      </c>
      <c r="G375" s="4">
        <f t="shared" si="16"/>
        <v>61</v>
      </c>
      <c r="H375" s="4">
        <f t="shared" si="17"/>
        <v>15</v>
      </c>
      <c r="I375" s="4" t="str">
        <f t="shared" si="18"/>
        <v>L0525470ACO</v>
      </c>
    </row>
    <row r="376" ht="13.85" hidden="1" spans="1:9">
      <c r="A376" s="7" t="s">
        <v>3651</v>
      </c>
      <c r="B376" s="4" t="s">
        <v>1929</v>
      </c>
      <c r="C376" s="5">
        <v>7</v>
      </c>
      <c r="D376" s="4" t="s">
        <v>854</v>
      </c>
      <c r="E376" s="4">
        <v>97.86</v>
      </c>
      <c r="F376" s="4">
        <v>685.02</v>
      </c>
      <c r="G376" s="4">
        <f t="shared" si="16"/>
        <v>7</v>
      </c>
      <c r="H376" s="4">
        <f t="shared" si="17"/>
        <v>15</v>
      </c>
      <c r="I376" s="4" t="str">
        <f t="shared" si="18"/>
        <v>L0525470LKP</v>
      </c>
    </row>
    <row r="377" ht="13.85" hidden="1" spans="1:9">
      <c r="A377" s="7" t="s">
        <v>3652</v>
      </c>
      <c r="B377" s="4" t="s">
        <v>1929</v>
      </c>
      <c r="C377" s="5">
        <v>37</v>
      </c>
      <c r="D377" s="4" t="s">
        <v>854</v>
      </c>
      <c r="E377" s="4">
        <v>97.86</v>
      </c>
      <c r="F377" s="9">
        <v>3620.82</v>
      </c>
      <c r="G377" s="4">
        <f t="shared" si="16"/>
        <v>37</v>
      </c>
      <c r="H377" s="4">
        <f t="shared" si="17"/>
        <v>15</v>
      </c>
      <c r="I377" s="4" t="str">
        <f t="shared" si="18"/>
        <v>L0525470PVJ</v>
      </c>
    </row>
    <row r="378" ht="13.85" hidden="1" spans="1:9">
      <c r="A378" s="7" t="s">
        <v>3653</v>
      </c>
      <c r="B378" s="4" t="s">
        <v>1929</v>
      </c>
      <c r="C378" s="5">
        <v>31</v>
      </c>
      <c r="D378" s="4" t="s">
        <v>854</v>
      </c>
      <c r="E378" s="4">
        <v>97.86</v>
      </c>
      <c r="F378" s="9">
        <v>3033.66</v>
      </c>
      <c r="G378" s="4">
        <f t="shared" si="16"/>
        <v>31</v>
      </c>
      <c r="H378" s="4">
        <f t="shared" si="17"/>
        <v>15</v>
      </c>
      <c r="I378" s="4" t="str">
        <f t="shared" si="18"/>
        <v>L0525470SBK</v>
      </c>
    </row>
    <row r="379" ht="13.85" hidden="1" spans="1:9">
      <c r="A379" s="7" t="s">
        <v>3654</v>
      </c>
      <c r="B379" s="4" t="s">
        <v>1931</v>
      </c>
      <c r="C379" s="5">
        <v>3</v>
      </c>
      <c r="D379" s="4" t="s">
        <v>854</v>
      </c>
      <c r="E379" s="4">
        <v>158.33</v>
      </c>
      <c r="F379" s="4">
        <v>474.99</v>
      </c>
      <c r="G379" s="4">
        <f t="shared" si="16"/>
        <v>3</v>
      </c>
      <c r="H379" s="4">
        <f t="shared" si="17"/>
        <v>15</v>
      </c>
      <c r="I379" s="4" t="str">
        <f t="shared" si="18"/>
        <v>L0525471LRA</v>
      </c>
    </row>
    <row r="380" ht="13.85" hidden="1" spans="1:9">
      <c r="A380" s="7" t="s">
        <v>3655</v>
      </c>
      <c r="B380" s="4" t="s">
        <v>1931</v>
      </c>
      <c r="C380" s="5">
        <v>5</v>
      </c>
      <c r="D380" s="4" t="s">
        <v>854</v>
      </c>
      <c r="E380" s="4">
        <v>158.33</v>
      </c>
      <c r="F380" s="4">
        <v>791.65</v>
      </c>
      <c r="G380" s="4">
        <f t="shared" si="16"/>
        <v>5</v>
      </c>
      <c r="H380" s="4">
        <f t="shared" si="17"/>
        <v>15</v>
      </c>
      <c r="I380" s="4" t="str">
        <f t="shared" si="18"/>
        <v>L0525471PVJ</v>
      </c>
    </row>
    <row r="381" ht="13.85" hidden="1" spans="1:9">
      <c r="A381" s="7" t="s">
        <v>3656</v>
      </c>
      <c r="B381" s="4" t="s">
        <v>1931</v>
      </c>
      <c r="C381" s="5">
        <v>18</v>
      </c>
      <c r="D381" s="4" t="s">
        <v>854</v>
      </c>
      <c r="E381" s="4">
        <v>158.33</v>
      </c>
      <c r="F381" s="9">
        <v>2849.94</v>
      </c>
      <c r="G381" s="4">
        <f t="shared" si="16"/>
        <v>18</v>
      </c>
      <c r="H381" s="4">
        <f t="shared" si="17"/>
        <v>15</v>
      </c>
      <c r="I381" s="4" t="str">
        <f t="shared" si="18"/>
        <v>L0525471SB1</v>
      </c>
    </row>
    <row r="382" ht="13.85" hidden="1" spans="1:9">
      <c r="A382" s="7" t="s">
        <v>3657</v>
      </c>
      <c r="B382" s="4" t="s">
        <v>1931</v>
      </c>
      <c r="C382" s="5">
        <v>3</v>
      </c>
      <c r="D382" s="4" t="s">
        <v>854</v>
      </c>
      <c r="E382" s="4">
        <v>158.33</v>
      </c>
      <c r="F382" s="4">
        <v>474.99</v>
      </c>
      <c r="G382" s="4">
        <f t="shared" si="16"/>
        <v>3</v>
      </c>
      <c r="H382" s="4">
        <f t="shared" si="17"/>
        <v>15</v>
      </c>
      <c r="I382" s="4" t="str">
        <f t="shared" si="18"/>
        <v>L0525471SBK</v>
      </c>
    </row>
    <row r="383" ht="13.85" hidden="1" spans="1:9">
      <c r="A383" s="7" t="s">
        <v>3658</v>
      </c>
      <c r="B383" s="4" t="s">
        <v>1934</v>
      </c>
      <c r="C383" s="5">
        <v>1</v>
      </c>
      <c r="D383" s="4" t="s">
        <v>854</v>
      </c>
      <c r="E383" s="4">
        <v>158.33</v>
      </c>
      <c r="F383" s="4">
        <v>158.33</v>
      </c>
      <c r="G383" s="4">
        <f t="shared" si="16"/>
        <v>1</v>
      </c>
      <c r="H383" s="4">
        <f t="shared" si="17"/>
        <v>15</v>
      </c>
      <c r="I383" s="4" t="str">
        <f t="shared" si="18"/>
        <v>L0525472LKP</v>
      </c>
    </row>
    <row r="384" ht="13.85" hidden="1" spans="1:9">
      <c r="A384" s="7" t="s">
        <v>3659</v>
      </c>
      <c r="B384" s="4" t="s">
        <v>1934</v>
      </c>
      <c r="C384" s="5">
        <v>4</v>
      </c>
      <c r="D384" s="4" t="s">
        <v>854</v>
      </c>
      <c r="E384" s="4">
        <v>158.33</v>
      </c>
      <c r="F384" s="4">
        <v>633.32</v>
      </c>
      <c r="G384" s="4">
        <f t="shared" si="16"/>
        <v>4</v>
      </c>
      <c r="H384" s="4">
        <f t="shared" si="17"/>
        <v>15</v>
      </c>
      <c r="I384" s="4" t="str">
        <f t="shared" si="18"/>
        <v>L0525472LRA</v>
      </c>
    </row>
    <row r="385" ht="13.85" hidden="1" spans="1:9">
      <c r="A385" s="7" t="s">
        <v>3660</v>
      </c>
      <c r="B385" s="4" t="s">
        <v>1934</v>
      </c>
      <c r="C385" s="5">
        <v>4</v>
      </c>
      <c r="D385" s="4" t="s">
        <v>854</v>
      </c>
      <c r="E385" s="4">
        <v>158.33</v>
      </c>
      <c r="F385" s="4">
        <v>633.32</v>
      </c>
      <c r="G385" s="4">
        <f t="shared" si="16"/>
        <v>4</v>
      </c>
      <c r="H385" s="4">
        <f t="shared" si="17"/>
        <v>15</v>
      </c>
      <c r="I385" s="4" t="str">
        <f t="shared" si="18"/>
        <v>L0525472PVJ</v>
      </c>
    </row>
    <row r="386" ht="13.85" hidden="1" spans="1:9">
      <c r="A386" s="7" t="s">
        <v>3661</v>
      </c>
      <c r="B386" s="4" t="s">
        <v>1934</v>
      </c>
      <c r="C386" s="5">
        <v>18</v>
      </c>
      <c r="D386" s="4" t="s">
        <v>854</v>
      </c>
      <c r="E386" s="4">
        <v>158.33</v>
      </c>
      <c r="F386" s="9">
        <v>2849.94</v>
      </c>
      <c r="G386" s="4">
        <f t="shared" si="16"/>
        <v>18</v>
      </c>
      <c r="H386" s="4">
        <f t="shared" si="17"/>
        <v>15</v>
      </c>
      <c r="I386" s="4" t="str">
        <f t="shared" si="18"/>
        <v>L0525472SB1</v>
      </c>
    </row>
    <row r="387" ht="13.85" hidden="1" spans="1:9">
      <c r="A387" s="7" t="s">
        <v>3662</v>
      </c>
      <c r="B387" s="4" t="s">
        <v>1934</v>
      </c>
      <c r="C387" s="5">
        <v>4</v>
      </c>
      <c r="D387" s="4" t="s">
        <v>854</v>
      </c>
      <c r="E387" s="4">
        <v>158.33</v>
      </c>
      <c r="F387" s="4">
        <v>633.32</v>
      </c>
      <c r="G387" s="4">
        <f t="shared" ref="G387:G397" si="19">C387*1</f>
        <v>4</v>
      </c>
      <c r="H387" s="4">
        <f t="shared" ref="H387:H397" si="20">LEN(A387)</f>
        <v>15</v>
      </c>
      <c r="I387" s="4" t="str">
        <f t="shared" si="18"/>
        <v>L0525472SBK</v>
      </c>
    </row>
    <row r="388" ht="13.85" hidden="1" spans="1:9">
      <c r="A388" s="7" t="s">
        <v>3663</v>
      </c>
      <c r="B388" s="4" t="s">
        <v>3664</v>
      </c>
      <c r="C388" s="5">
        <v>1</v>
      </c>
      <c r="D388" s="4" t="s">
        <v>854</v>
      </c>
      <c r="E388" s="4">
        <v>360.27</v>
      </c>
      <c r="F388" s="4">
        <v>360.27</v>
      </c>
      <c r="G388" s="4">
        <f t="shared" si="19"/>
        <v>1</v>
      </c>
      <c r="H388" s="4">
        <f t="shared" si="20"/>
        <v>15</v>
      </c>
      <c r="I388" s="4" t="str">
        <f t="shared" si="18"/>
        <v>L0567317LKP</v>
      </c>
    </row>
    <row r="389" ht="13.85" hidden="1" spans="1:9">
      <c r="A389" s="7" t="s">
        <v>3665</v>
      </c>
      <c r="B389" s="4" t="s">
        <v>3664</v>
      </c>
      <c r="C389" s="5">
        <v>6</v>
      </c>
      <c r="D389" s="4" t="s">
        <v>854</v>
      </c>
      <c r="E389" s="4">
        <v>360.27</v>
      </c>
      <c r="F389" s="9">
        <v>2161.62</v>
      </c>
      <c r="G389" s="4">
        <f t="shared" si="19"/>
        <v>6</v>
      </c>
      <c r="H389" s="4">
        <f t="shared" si="20"/>
        <v>15</v>
      </c>
      <c r="I389" s="4" t="str">
        <f t="shared" si="18"/>
        <v>L0567317LRA</v>
      </c>
    </row>
    <row r="390" ht="13.85" hidden="1" spans="1:9">
      <c r="A390" s="7" t="s">
        <v>3666</v>
      </c>
      <c r="B390" s="4" t="s">
        <v>3664</v>
      </c>
      <c r="C390" s="5">
        <v>4</v>
      </c>
      <c r="D390" s="4" t="s">
        <v>854</v>
      </c>
      <c r="E390" s="4">
        <v>360.27</v>
      </c>
      <c r="F390" s="9">
        <v>1441.08</v>
      </c>
      <c r="G390" s="4">
        <f t="shared" si="19"/>
        <v>4</v>
      </c>
      <c r="H390" s="4">
        <f t="shared" si="20"/>
        <v>15</v>
      </c>
      <c r="I390" s="4" t="str">
        <f t="shared" si="18"/>
        <v>L0567317PVJ</v>
      </c>
    </row>
    <row r="391" ht="13.85" hidden="1" spans="1:9">
      <c r="A391" s="7" t="s">
        <v>3667</v>
      </c>
      <c r="B391" s="4" t="s">
        <v>3664</v>
      </c>
      <c r="C391" s="5">
        <v>14</v>
      </c>
      <c r="D391" s="4" t="s">
        <v>854</v>
      </c>
      <c r="E391" s="4">
        <v>360.27</v>
      </c>
      <c r="F391" s="9">
        <v>5043.78</v>
      </c>
      <c r="G391" s="4">
        <f t="shared" si="19"/>
        <v>14</v>
      </c>
      <c r="H391" s="4">
        <f t="shared" si="20"/>
        <v>15</v>
      </c>
      <c r="I391" s="4" t="str">
        <f t="shared" si="18"/>
        <v>L0567317SB1</v>
      </c>
    </row>
    <row r="392" ht="13.85" hidden="1" spans="1:9">
      <c r="A392" s="7" t="s">
        <v>3668</v>
      </c>
      <c r="B392" s="4" t="s">
        <v>3664</v>
      </c>
      <c r="C392" s="5">
        <v>5</v>
      </c>
      <c r="D392" s="4" t="s">
        <v>854</v>
      </c>
      <c r="E392" s="4">
        <v>360.27</v>
      </c>
      <c r="F392" s="9">
        <v>1801.35</v>
      </c>
      <c r="G392" s="4">
        <f t="shared" si="19"/>
        <v>5</v>
      </c>
      <c r="H392" s="4">
        <f t="shared" si="20"/>
        <v>15</v>
      </c>
      <c r="I392" s="4" t="str">
        <f t="shared" si="18"/>
        <v>L0567317SBK</v>
      </c>
    </row>
    <row r="393" ht="13.85" spans="1:9">
      <c r="A393" s="7" t="s">
        <v>3669</v>
      </c>
      <c r="B393" s="4" t="s">
        <v>3670</v>
      </c>
      <c r="C393" s="5">
        <v>1</v>
      </c>
      <c r="D393" s="4" t="s">
        <v>854</v>
      </c>
      <c r="E393" s="4">
        <v>360.27</v>
      </c>
      <c r="F393" s="4">
        <v>360.27</v>
      </c>
      <c r="G393" s="4">
        <f t="shared" si="19"/>
        <v>1</v>
      </c>
      <c r="H393" s="4">
        <f t="shared" si="20"/>
        <v>15</v>
      </c>
      <c r="I393" s="4" t="str">
        <f t="shared" si="18"/>
        <v>L0567319LKP</v>
      </c>
    </row>
    <row r="394" ht="13.85" spans="1:9">
      <c r="A394" s="7" t="s">
        <v>3671</v>
      </c>
      <c r="B394" s="4" t="s">
        <v>3670</v>
      </c>
      <c r="C394" s="5">
        <v>5</v>
      </c>
      <c r="D394" s="4" t="s">
        <v>854</v>
      </c>
      <c r="E394" s="4">
        <v>360.27</v>
      </c>
      <c r="F394" s="9">
        <v>1801.35</v>
      </c>
      <c r="G394" s="4">
        <f t="shared" si="19"/>
        <v>5</v>
      </c>
      <c r="H394" s="4">
        <f t="shared" si="20"/>
        <v>15</v>
      </c>
      <c r="I394" s="4" t="str">
        <f t="shared" si="18"/>
        <v>L0567319LRA</v>
      </c>
    </row>
    <row r="395" ht="13.85" spans="1:9">
      <c r="A395" s="7" t="s">
        <v>3672</v>
      </c>
      <c r="B395" s="4" t="s">
        <v>3670</v>
      </c>
      <c r="C395" s="5">
        <v>2</v>
      </c>
      <c r="D395" s="4" t="s">
        <v>854</v>
      </c>
      <c r="E395" s="4">
        <v>360.27</v>
      </c>
      <c r="F395" s="4">
        <v>720.54</v>
      </c>
      <c r="G395" s="4">
        <f t="shared" si="19"/>
        <v>2</v>
      </c>
      <c r="H395" s="4">
        <f t="shared" si="20"/>
        <v>15</v>
      </c>
      <c r="I395" s="4" t="str">
        <f t="shared" si="18"/>
        <v>L0567319PVJ</v>
      </c>
    </row>
    <row r="396" ht="13.85" spans="1:9">
      <c r="A396" s="7" t="s">
        <v>3673</v>
      </c>
      <c r="B396" s="4" t="s">
        <v>3670</v>
      </c>
      <c r="C396" s="5">
        <v>20</v>
      </c>
      <c r="D396" s="4" t="s">
        <v>854</v>
      </c>
      <c r="E396" s="4">
        <v>360.27</v>
      </c>
      <c r="F396" s="9">
        <v>7205.4</v>
      </c>
      <c r="G396" s="4">
        <f t="shared" si="19"/>
        <v>20</v>
      </c>
      <c r="H396" s="4">
        <f t="shared" si="20"/>
        <v>15</v>
      </c>
      <c r="I396" s="4" t="str">
        <f t="shared" si="18"/>
        <v>L0567319SB1</v>
      </c>
    </row>
    <row r="397" ht="13.85" spans="1:9">
      <c r="A397" s="7" t="s">
        <v>3674</v>
      </c>
      <c r="B397" s="4" t="s">
        <v>3670</v>
      </c>
      <c r="C397" s="5">
        <v>6</v>
      </c>
      <c r="D397" s="4" t="s">
        <v>854</v>
      </c>
      <c r="E397" s="4">
        <v>360.27</v>
      </c>
      <c r="F397" s="9">
        <v>2161.62</v>
      </c>
      <c r="G397" s="4">
        <f t="shared" si="19"/>
        <v>6</v>
      </c>
      <c r="H397" s="4">
        <f t="shared" si="20"/>
        <v>15</v>
      </c>
      <c r="I397" s="4" t="str">
        <f t="shared" si="18"/>
        <v>L0567319SBK</v>
      </c>
    </row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</sheetData>
  <autoFilter ref="A1:I492">
    <filterColumn colId="0">
      <customFilters>
        <customFilter operator="equal" val="*L0567319*"/>
      </customFilters>
    </filterColumn>
    <extLst/>
  </autoFilter>
  <sortState ref="A3:H397">
    <sortCondition ref="H3:H397"/>
  </sortState>
  <pageMargins left="0.7" right="0.7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F579"/>
  <sheetViews>
    <sheetView workbookViewId="0">
      <selection activeCell="D182" sqref="D182"/>
    </sheetView>
  </sheetViews>
  <sheetFormatPr defaultColWidth="9" defaultRowHeight="13.5" outlineLevelCol="5"/>
  <cols>
    <col min="1" max="1" width="22.3805309734513" customWidth="1"/>
    <col min="2" max="2" width="54.8761061946903" customWidth="1"/>
    <col min="3" max="3" width="5.24778761061947" customWidth="1"/>
    <col min="4" max="4" width="15" customWidth="1"/>
  </cols>
  <sheetData>
    <row r="1" spans="1:6">
      <c r="A1" s="1" t="s">
        <v>3675</v>
      </c>
      <c r="B1" s="1" t="s">
        <v>3676</v>
      </c>
      <c r="C1" s="1"/>
      <c r="D1" s="1"/>
      <c r="E1" s="1"/>
      <c r="F1" s="1"/>
    </row>
    <row r="2" spans="1:6">
      <c r="A2" t="s">
        <v>3175</v>
      </c>
      <c r="B2" t="s">
        <v>3176</v>
      </c>
      <c r="C2" t="s">
        <v>1363</v>
      </c>
      <c r="D2">
        <v>350</v>
      </c>
      <c r="E2">
        <f>LEN(A2)</f>
        <v>12</v>
      </c>
      <c r="F2" t="str">
        <f>LEFT(A2,8)</f>
        <v>L0384312</v>
      </c>
    </row>
    <row r="3" spans="1:6">
      <c r="A3" s="1" t="s">
        <v>3675</v>
      </c>
      <c r="B3" s="1" t="s">
        <v>3677</v>
      </c>
      <c r="C3" s="1"/>
      <c r="D3" s="1"/>
      <c r="E3">
        <f t="shared" ref="E3:E66" si="0">LEN(A3)</f>
        <v>17</v>
      </c>
      <c r="F3" s="1"/>
    </row>
    <row r="4" spans="1:6">
      <c r="A4" t="s">
        <v>3177</v>
      </c>
      <c r="B4" t="s">
        <v>3178</v>
      </c>
      <c r="C4" t="s">
        <v>1363</v>
      </c>
      <c r="D4">
        <v>200</v>
      </c>
      <c r="E4">
        <f t="shared" si="0"/>
        <v>12</v>
      </c>
      <c r="F4" t="str">
        <f>LEFT(A4,8)</f>
        <v>L0384314</v>
      </c>
    </row>
    <row r="5" spans="1:6">
      <c r="A5" s="1" t="s">
        <v>3675</v>
      </c>
      <c r="B5" s="1" t="s">
        <v>3678</v>
      </c>
      <c r="C5" s="1"/>
      <c r="D5" s="1"/>
      <c r="E5">
        <f t="shared" si="0"/>
        <v>17</v>
      </c>
      <c r="F5" s="1"/>
    </row>
    <row r="6" spans="1:6">
      <c r="A6" t="s">
        <v>3251</v>
      </c>
      <c r="B6" t="s">
        <v>3252</v>
      </c>
      <c r="C6" t="s">
        <v>1363</v>
      </c>
      <c r="D6">
        <v>300</v>
      </c>
      <c r="E6">
        <f t="shared" si="0"/>
        <v>12</v>
      </c>
      <c r="F6" t="str">
        <f>LEFT(A6,8)</f>
        <v>L0473497</v>
      </c>
    </row>
    <row r="7" spans="1:6">
      <c r="A7" s="1" t="s">
        <v>3675</v>
      </c>
      <c r="B7" s="1" t="s">
        <v>3679</v>
      </c>
      <c r="C7" s="1"/>
      <c r="D7" s="1"/>
      <c r="E7">
        <f t="shared" si="0"/>
        <v>17</v>
      </c>
      <c r="F7" s="1"/>
    </row>
    <row r="8" spans="1:6">
      <c r="A8" t="s">
        <v>3177</v>
      </c>
      <c r="B8" t="s">
        <v>3178</v>
      </c>
      <c r="C8" t="s">
        <v>1363</v>
      </c>
      <c r="D8">
        <v>100</v>
      </c>
      <c r="E8">
        <f t="shared" si="0"/>
        <v>12</v>
      </c>
      <c r="F8" t="str">
        <f>LEFT(A8,8)</f>
        <v>L0384314</v>
      </c>
    </row>
    <row r="9" spans="1:6">
      <c r="A9" s="1" t="s">
        <v>3675</v>
      </c>
      <c r="B9" s="1" t="s">
        <v>3680</v>
      </c>
      <c r="C9" s="1"/>
      <c r="D9" s="1"/>
      <c r="E9">
        <f t="shared" si="0"/>
        <v>17</v>
      </c>
      <c r="F9" s="1"/>
    </row>
    <row r="10" spans="1:6">
      <c r="A10" t="s">
        <v>3177</v>
      </c>
      <c r="B10" t="s">
        <v>3178</v>
      </c>
      <c r="C10" t="s">
        <v>1363</v>
      </c>
      <c r="D10">
        <v>200</v>
      </c>
      <c r="E10">
        <f t="shared" si="0"/>
        <v>12</v>
      </c>
      <c r="F10" t="str">
        <f>LEFT(A10,8)</f>
        <v>L0384314</v>
      </c>
    </row>
    <row r="11" spans="1:6">
      <c r="A11" s="1" t="s">
        <v>3675</v>
      </c>
      <c r="B11" s="1" t="s">
        <v>3681</v>
      </c>
      <c r="C11" s="1"/>
      <c r="D11" s="1"/>
      <c r="E11">
        <f t="shared" si="0"/>
        <v>17</v>
      </c>
      <c r="F11" s="1"/>
    </row>
    <row r="12" spans="1:6">
      <c r="A12" t="s">
        <v>3682</v>
      </c>
      <c r="B12" t="s">
        <v>3683</v>
      </c>
      <c r="C12" t="s">
        <v>1364</v>
      </c>
      <c r="D12">
        <v>252</v>
      </c>
      <c r="E12">
        <f t="shared" si="0"/>
        <v>12</v>
      </c>
      <c r="F12" t="str">
        <f>LEFT(A12,8)</f>
        <v>L0474321</v>
      </c>
    </row>
    <row r="13" spans="1:6">
      <c r="A13" s="1" t="s">
        <v>3675</v>
      </c>
      <c r="B13" s="1" t="s">
        <v>3684</v>
      </c>
      <c r="C13" s="1"/>
      <c r="D13" s="1"/>
      <c r="E13">
        <f t="shared" si="0"/>
        <v>17</v>
      </c>
      <c r="F13" s="1"/>
    </row>
    <row r="14" spans="1:6">
      <c r="A14" t="s">
        <v>3685</v>
      </c>
      <c r="B14" t="s">
        <v>3686</v>
      </c>
      <c r="C14" t="s">
        <v>1364</v>
      </c>
      <c r="D14">
        <v>252</v>
      </c>
      <c r="E14">
        <f t="shared" si="0"/>
        <v>12</v>
      </c>
      <c r="F14" t="str">
        <f>LEFT(A14,8)</f>
        <v>L0474320</v>
      </c>
    </row>
    <row r="15" spans="1:6">
      <c r="A15" s="1" t="s">
        <v>3675</v>
      </c>
      <c r="B15" s="1" t="s">
        <v>3687</v>
      </c>
      <c r="C15" s="1"/>
      <c r="D15" s="1"/>
      <c r="E15">
        <f t="shared" si="0"/>
        <v>17</v>
      </c>
      <c r="F15" s="1"/>
    </row>
    <row r="16" spans="1:6">
      <c r="A16" t="s">
        <v>3276</v>
      </c>
      <c r="B16" t="s">
        <v>3277</v>
      </c>
      <c r="C16" t="s">
        <v>1363</v>
      </c>
      <c r="D16">
        <v>768</v>
      </c>
      <c r="E16">
        <f t="shared" si="0"/>
        <v>12</v>
      </c>
      <c r="F16" t="str">
        <f>LEFT(A16,8)</f>
        <v>L0488998</v>
      </c>
    </row>
    <row r="17" spans="1:6">
      <c r="A17" s="1" t="s">
        <v>3675</v>
      </c>
      <c r="B17" s="1" t="s">
        <v>3688</v>
      </c>
      <c r="C17" s="1"/>
      <c r="D17" s="1"/>
      <c r="E17">
        <f t="shared" si="0"/>
        <v>17</v>
      </c>
      <c r="F17" s="1"/>
    </row>
    <row r="18" spans="1:6">
      <c r="A18" t="s">
        <v>3230</v>
      </c>
      <c r="B18" t="s">
        <v>3231</v>
      </c>
      <c r="C18" t="s">
        <v>1363</v>
      </c>
      <c r="D18">
        <v>768</v>
      </c>
      <c r="E18">
        <f t="shared" si="0"/>
        <v>12</v>
      </c>
      <c r="F18" t="str">
        <f>LEFT(A18,8)</f>
        <v>L0444707</v>
      </c>
    </row>
    <row r="19" spans="1:6">
      <c r="A19" s="1" t="s">
        <v>3675</v>
      </c>
      <c r="B19" s="1" t="s">
        <v>3689</v>
      </c>
      <c r="C19" s="1"/>
      <c r="D19" s="1"/>
      <c r="E19">
        <f t="shared" si="0"/>
        <v>17</v>
      </c>
      <c r="F19" s="1"/>
    </row>
    <row r="20" spans="1:6">
      <c r="A20" t="s">
        <v>3188</v>
      </c>
      <c r="B20" t="s">
        <v>3189</v>
      </c>
      <c r="C20" t="s">
        <v>1364</v>
      </c>
      <c r="D20">
        <v>240</v>
      </c>
      <c r="E20">
        <f t="shared" si="0"/>
        <v>12</v>
      </c>
      <c r="F20" t="str">
        <f>LEFT(A20,8)</f>
        <v>L0392730</v>
      </c>
    </row>
    <row r="21" spans="1:6">
      <c r="A21" t="s">
        <v>3190</v>
      </c>
      <c r="B21" t="s">
        <v>3191</v>
      </c>
      <c r="C21" t="s">
        <v>1364</v>
      </c>
      <c r="D21">
        <v>240</v>
      </c>
      <c r="E21">
        <f t="shared" si="0"/>
        <v>12</v>
      </c>
      <c r="F21" t="str">
        <f>LEFT(A21,8)</f>
        <v>L0392732</v>
      </c>
    </row>
    <row r="22" spans="1:6">
      <c r="A22" s="1" t="s">
        <v>3675</v>
      </c>
      <c r="B22" s="1" t="s">
        <v>3690</v>
      </c>
      <c r="C22" s="1"/>
      <c r="D22" s="1"/>
      <c r="E22">
        <f t="shared" si="0"/>
        <v>17</v>
      </c>
      <c r="F22" s="1"/>
    </row>
    <row r="23" spans="1:6">
      <c r="A23" t="s">
        <v>3169</v>
      </c>
      <c r="B23" t="s">
        <v>3170</v>
      </c>
      <c r="C23" t="s">
        <v>1363</v>
      </c>
      <c r="D23">
        <v>600</v>
      </c>
      <c r="E23">
        <f t="shared" si="0"/>
        <v>12</v>
      </c>
      <c r="F23" t="str">
        <f>LEFT(A23,8)</f>
        <v>L0379351</v>
      </c>
    </row>
    <row r="24" spans="1:6">
      <c r="A24" t="s">
        <v>3299</v>
      </c>
      <c r="B24" t="s">
        <v>3300</v>
      </c>
      <c r="C24" t="s">
        <v>1363</v>
      </c>
      <c r="D24">
        <v>300</v>
      </c>
      <c r="E24">
        <f t="shared" si="0"/>
        <v>12</v>
      </c>
      <c r="F24" t="str">
        <f>LEFT(A24,8)</f>
        <v>L0493392</v>
      </c>
    </row>
    <row r="25" spans="1:6">
      <c r="A25" s="1" t="s">
        <v>3675</v>
      </c>
      <c r="B25" s="1" t="s">
        <v>3691</v>
      </c>
      <c r="C25" s="1"/>
      <c r="D25" s="1"/>
      <c r="E25">
        <f t="shared" si="0"/>
        <v>17</v>
      </c>
      <c r="F25" s="1"/>
    </row>
    <row r="26" spans="1:6">
      <c r="A26" t="s">
        <v>3167</v>
      </c>
      <c r="B26" t="s">
        <v>3168</v>
      </c>
      <c r="C26" t="s">
        <v>1363</v>
      </c>
      <c r="D26">
        <v>600</v>
      </c>
      <c r="E26">
        <f t="shared" si="0"/>
        <v>12</v>
      </c>
      <c r="F26" t="str">
        <f>LEFT(A26,8)</f>
        <v>L0379348</v>
      </c>
    </row>
    <row r="27" spans="1:6">
      <c r="A27" t="s">
        <v>3259</v>
      </c>
      <c r="B27" t="s">
        <v>3260</v>
      </c>
      <c r="C27" t="s">
        <v>1363</v>
      </c>
      <c r="D27">
        <v>300</v>
      </c>
      <c r="E27">
        <f t="shared" si="0"/>
        <v>12</v>
      </c>
      <c r="F27" t="str">
        <f>LEFT(A27,8)</f>
        <v>L0474334</v>
      </c>
    </row>
    <row r="28" spans="1:6">
      <c r="A28" s="1" t="s">
        <v>3675</v>
      </c>
      <c r="B28" s="1" t="s">
        <v>3692</v>
      </c>
      <c r="C28" s="1"/>
      <c r="D28" s="1"/>
      <c r="E28">
        <f t="shared" si="0"/>
        <v>17</v>
      </c>
      <c r="F28" s="1"/>
    </row>
    <row r="29" spans="1:6">
      <c r="A29" t="s">
        <v>3177</v>
      </c>
      <c r="B29" t="s">
        <v>3178</v>
      </c>
      <c r="C29" t="s">
        <v>1363</v>
      </c>
      <c r="D29">
        <v>200</v>
      </c>
      <c r="E29">
        <f t="shared" si="0"/>
        <v>12</v>
      </c>
      <c r="F29" t="str">
        <f>LEFT(A29,8)</f>
        <v>L0384314</v>
      </c>
    </row>
    <row r="30" spans="1:6">
      <c r="A30" s="1" t="s">
        <v>3675</v>
      </c>
      <c r="B30" s="1" t="s">
        <v>3127</v>
      </c>
      <c r="C30" s="1"/>
      <c r="D30" s="1"/>
      <c r="E30">
        <f t="shared" si="0"/>
        <v>17</v>
      </c>
      <c r="F30" s="1"/>
    </row>
    <row r="31" spans="1:6">
      <c r="A31" t="s">
        <v>3132</v>
      </c>
      <c r="B31" t="s">
        <v>3133</v>
      </c>
      <c r="C31" t="s">
        <v>1363</v>
      </c>
      <c r="D31">
        <v>600</v>
      </c>
      <c r="E31">
        <f t="shared" si="0"/>
        <v>12</v>
      </c>
      <c r="F31" t="str">
        <f t="shared" ref="F31:F39" si="1">LEFT(A31,8)</f>
        <v>L0016009</v>
      </c>
    </row>
    <row r="32" spans="1:6">
      <c r="A32" t="s">
        <v>3136</v>
      </c>
      <c r="B32" t="s">
        <v>3137</v>
      </c>
      <c r="C32" t="s">
        <v>1363</v>
      </c>
      <c r="D32">
        <v>720</v>
      </c>
      <c r="E32">
        <f t="shared" si="0"/>
        <v>12</v>
      </c>
      <c r="F32" t="str">
        <f t="shared" si="1"/>
        <v>L0017048</v>
      </c>
    </row>
    <row r="33" spans="1:6">
      <c r="A33" t="s">
        <v>3138</v>
      </c>
      <c r="B33" t="s">
        <v>2015</v>
      </c>
      <c r="C33" t="s">
        <v>1363</v>
      </c>
      <c r="D33" s="2">
        <v>1400</v>
      </c>
      <c r="E33">
        <f t="shared" si="0"/>
        <v>12</v>
      </c>
      <c r="F33" t="str">
        <f t="shared" si="1"/>
        <v>L0017067</v>
      </c>
    </row>
    <row r="34" spans="1:6">
      <c r="A34" t="s">
        <v>3146</v>
      </c>
      <c r="B34" t="s">
        <v>1521</v>
      </c>
      <c r="C34" t="s">
        <v>1363</v>
      </c>
      <c r="D34" s="2">
        <v>8332</v>
      </c>
      <c r="E34">
        <f t="shared" si="0"/>
        <v>12</v>
      </c>
      <c r="F34" t="str">
        <f t="shared" si="1"/>
        <v>L0141607</v>
      </c>
    </row>
    <row r="35" spans="1:6">
      <c r="A35" t="s">
        <v>3147</v>
      </c>
      <c r="B35" t="s">
        <v>3148</v>
      </c>
      <c r="C35" t="s">
        <v>1363</v>
      </c>
      <c r="D35" s="2">
        <v>7200</v>
      </c>
      <c r="E35">
        <f t="shared" si="0"/>
        <v>12</v>
      </c>
      <c r="F35" t="str">
        <f t="shared" si="1"/>
        <v>L0141617</v>
      </c>
    </row>
    <row r="36" spans="1:6">
      <c r="A36" t="s">
        <v>3149</v>
      </c>
      <c r="B36" t="s">
        <v>1510</v>
      </c>
      <c r="C36" t="s">
        <v>1363</v>
      </c>
      <c r="D36" s="2">
        <v>3000</v>
      </c>
      <c r="E36">
        <f t="shared" si="0"/>
        <v>12</v>
      </c>
      <c r="F36" t="str">
        <f t="shared" si="1"/>
        <v>L0144280</v>
      </c>
    </row>
    <row r="37" spans="1:6">
      <c r="A37" t="s">
        <v>3157</v>
      </c>
      <c r="B37" t="s">
        <v>3158</v>
      </c>
      <c r="C37" t="s">
        <v>1364</v>
      </c>
      <c r="D37" s="2">
        <v>12000</v>
      </c>
      <c r="E37">
        <f t="shared" si="0"/>
        <v>12</v>
      </c>
      <c r="F37" t="str">
        <f t="shared" si="1"/>
        <v>L0318799</v>
      </c>
    </row>
    <row r="38" spans="1:6">
      <c r="A38" t="s">
        <v>3160</v>
      </c>
      <c r="B38" t="s">
        <v>1500</v>
      </c>
      <c r="C38" t="s">
        <v>1364</v>
      </c>
      <c r="D38" s="2">
        <v>10800</v>
      </c>
      <c r="E38">
        <f t="shared" si="0"/>
        <v>12</v>
      </c>
      <c r="F38" t="str">
        <f t="shared" si="1"/>
        <v>L0333125</v>
      </c>
    </row>
    <row r="39" spans="1:6">
      <c r="A39" t="s">
        <v>3165</v>
      </c>
      <c r="B39" t="s">
        <v>1550</v>
      </c>
      <c r="C39" t="s">
        <v>1364</v>
      </c>
      <c r="D39" s="2">
        <v>5000</v>
      </c>
      <c r="E39">
        <f t="shared" si="0"/>
        <v>12</v>
      </c>
      <c r="F39" t="str">
        <f t="shared" si="1"/>
        <v>L0341165</v>
      </c>
    </row>
    <row r="40" spans="1:6">
      <c r="A40" t="s">
        <v>3372</v>
      </c>
      <c r="B40" t="s">
        <v>3373</v>
      </c>
      <c r="C40" t="s">
        <v>1364</v>
      </c>
      <c r="D40">
        <v>16</v>
      </c>
      <c r="E40">
        <f t="shared" si="0"/>
        <v>15</v>
      </c>
      <c r="F40" t="str">
        <f>LEFT(A40,8)&amp;RIGHT(A40,3)</f>
        <v>L0375076LKP</v>
      </c>
    </row>
    <row r="41" spans="1:6">
      <c r="A41" t="s">
        <v>3375</v>
      </c>
      <c r="B41" t="s">
        <v>3373</v>
      </c>
      <c r="C41" t="s">
        <v>1363</v>
      </c>
      <c r="D41">
        <v>112</v>
      </c>
      <c r="E41">
        <f t="shared" si="0"/>
        <v>15</v>
      </c>
      <c r="F41" t="str">
        <f t="shared" ref="F41:F51" si="2">LEFT(A41,8)&amp;RIGHT(A41,3)</f>
        <v>L0375076PVJ</v>
      </c>
    </row>
    <row r="42" spans="1:6">
      <c r="A42" t="s">
        <v>3377</v>
      </c>
      <c r="B42" t="s">
        <v>3378</v>
      </c>
      <c r="C42" t="s">
        <v>1364</v>
      </c>
      <c r="D42">
        <v>16</v>
      </c>
      <c r="E42">
        <f t="shared" si="0"/>
        <v>15</v>
      </c>
      <c r="F42" t="str">
        <f t="shared" si="2"/>
        <v>L0375077LKP</v>
      </c>
    </row>
    <row r="43" spans="1:6">
      <c r="A43" t="s">
        <v>3380</v>
      </c>
      <c r="B43" t="s">
        <v>3378</v>
      </c>
      <c r="C43" t="s">
        <v>1363</v>
      </c>
      <c r="D43">
        <v>104</v>
      </c>
      <c r="E43">
        <f t="shared" si="0"/>
        <v>15</v>
      </c>
      <c r="F43" t="str">
        <f t="shared" si="2"/>
        <v>L0375077PVJ</v>
      </c>
    </row>
    <row r="44" spans="1:6">
      <c r="A44" t="s">
        <v>3382</v>
      </c>
      <c r="B44" t="s">
        <v>3383</v>
      </c>
      <c r="C44" t="s">
        <v>1364</v>
      </c>
      <c r="D44">
        <v>16</v>
      </c>
      <c r="E44">
        <f t="shared" si="0"/>
        <v>15</v>
      </c>
      <c r="F44" t="str">
        <f t="shared" si="2"/>
        <v>L0375078LKP</v>
      </c>
    </row>
    <row r="45" spans="1:6">
      <c r="A45" t="s">
        <v>3384</v>
      </c>
      <c r="B45" t="s">
        <v>3383</v>
      </c>
      <c r="C45" t="s">
        <v>1363</v>
      </c>
      <c r="D45">
        <v>8</v>
      </c>
      <c r="E45">
        <f t="shared" si="0"/>
        <v>15</v>
      </c>
      <c r="F45" t="str">
        <f t="shared" si="2"/>
        <v>L0375078LRA</v>
      </c>
    </row>
    <row r="46" spans="1:6">
      <c r="A46" t="s">
        <v>3385</v>
      </c>
      <c r="B46" t="s">
        <v>3383</v>
      </c>
      <c r="C46" t="s">
        <v>1363</v>
      </c>
      <c r="D46">
        <v>120</v>
      </c>
      <c r="E46">
        <f t="shared" si="0"/>
        <v>15</v>
      </c>
      <c r="F46" t="str">
        <f t="shared" si="2"/>
        <v>L0375078PVJ</v>
      </c>
    </row>
    <row r="47" spans="1:6">
      <c r="A47" t="s">
        <v>3386</v>
      </c>
      <c r="B47" t="s">
        <v>3383</v>
      </c>
      <c r="C47" t="s">
        <v>1363</v>
      </c>
      <c r="D47">
        <v>8</v>
      </c>
      <c r="E47">
        <f t="shared" si="0"/>
        <v>15</v>
      </c>
      <c r="F47" t="str">
        <f t="shared" si="2"/>
        <v>L0375078SBK</v>
      </c>
    </row>
    <row r="48" spans="1:6">
      <c r="A48" t="s">
        <v>3389</v>
      </c>
      <c r="B48" t="s">
        <v>3388</v>
      </c>
      <c r="C48" t="s">
        <v>1363</v>
      </c>
      <c r="D48">
        <v>8</v>
      </c>
      <c r="E48">
        <f t="shared" si="0"/>
        <v>15</v>
      </c>
      <c r="F48" t="str">
        <f t="shared" si="2"/>
        <v>L0375079LRA</v>
      </c>
    </row>
    <row r="49" spans="1:6">
      <c r="A49" t="s">
        <v>3390</v>
      </c>
      <c r="B49" t="s">
        <v>3388</v>
      </c>
      <c r="C49" t="s">
        <v>1363</v>
      </c>
      <c r="D49">
        <v>120</v>
      </c>
      <c r="E49">
        <f t="shared" si="0"/>
        <v>15</v>
      </c>
      <c r="F49" t="str">
        <f t="shared" si="2"/>
        <v>L0375079PVJ</v>
      </c>
    </row>
    <row r="50" spans="1:6">
      <c r="A50" t="s">
        <v>3393</v>
      </c>
      <c r="B50" t="s">
        <v>1581</v>
      </c>
      <c r="C50" t="s">
        <v>1363</v>
      </c>
      <c r="D50">
        <v>480</v>
      </c>
      <c r="E50">
        <f t="shared" si="0"/>
        <v>15</v>
      </c>
      <c r="F50" t="str">
        <f t="shared" si="2"/>
        <v>L0375084LRA</v>
      </c>
    </row>
    <row r="51" spans="1:6">
      <c r="A51" t="s">
        <v>3394</v>
      </c>
      <c r="B51" t="s">
        <v>1581</v>
      </c>
      <c r="C51" t="s">
        <v>1363</v>
      </c>
      <c r="D51">
        <v>480</v>
      </c>
      <c r="E51">
        <f t="shared" si="0"/>
        <v>15</v>
      </c>
      <c r="F51" t="str">
        <f t="shared" si="2"/>
        <v>L0375084PVJ</v>
      </c>
    </row>
    <row r="52" spans="1:6">
      <c r="A52" t="s">
        <v>3166</v>
      </c>
      <c r="B52" t="s">
        <v>1579</v>
      </c>
      <c r="C52" t="s">
        <v>1363</v>
      </c>
      <c r="D52">
        <v>720</v>
      </c>
      <c r="E52">
        <f t="shared" si="0"/>
        <v>12</v>
      </c>
      <c r="F52" t="str">
        <f>LEFT(A52,8)</f>
        <v>L0375085</v>
      </c>
    </row>
    <row r="53" spans="1:6">
      <c r="A53" t="s">
        <v>3396</v>
      </c>
      <c r="B53" t="s">
        <v>3397</v>
      </c>
      <c r="C53" t="s">
        <v>1364</v>
      </c>
      <c r="D53">
        <v>24</v>
      </c>
      <c r="E53">
        <f t="shared" si="0"/>
        <v>15</v>
      </c>
      <c r="F53" t="str">
        <f t="shared" ref="F53:F60" si="3">LEFT(A53,8)&amp;RIGHT(A53,3)</f>
        <v>L0375109LKP</v>
      </c>
    </row>
    <row r="54" spans="1:6">
      <c r="A54" t="s">
        <v>3399</v>
      </c>
      <c r="B54" t="s">
        <v>3397</v>
      </c>
      <c r="C54" t="s">
        <v>1364</v>
      </c>
      <c r="D54">
        <v>107</v>
      </c>
      <c r="E54">
        <f t="shared" si="0"/>
        <v>15</v>
      </c>
      <c r="F54" t="str">
        <f t="shared" si="3"/>
        <v>L0375109PVJ</v>
      </c>
    </row>
    <row r="55" spans="1:6">
      <c r="A55" t="s">
        <v>3400</v>
      </c>
      <c r="B55" t="s">
        <v>3397</v>
      </c>
      <c r="C55" t="s">
        <v>1364</v>
      </c>
      <c r="D55">
        <v>5</v>
      </c>
      <c r="E55">
        <f t="shared" si="0"/>
        <v>15</v>
      </c>
      <c r="F55" t="str">
        <f t="shared" si="3"/>
        <v>L0375109SBK</v>
      </c>
    </row>
    <row r="56" spans="1:6">
      <c r="A56" t="s">
        <v>3401</v>
      </c>
      <c r="B56" t="s">
        <v>3402</v>
      </c>
      <c r="C56" t="s">
        <v>1364</v>
      </c>
      <c r="D56">
        <v>12</v>
      </c>
      <c r="E56">
        <f t="shared" si="0"/>
        <v>15</v>
      </c>
      <c r="F56" t="str">
        <f t="shared" si="3"/>
        <v>L0375110LKP</v>
      </c>
    </row>
    <row r="57" spans="1:6">
      <c r="A57" t="s">
        <v>3403</v>
      </c>
      <c r="B57" t="s">
        <v>3402</v>
      </c>
      <c r="C57" t="s">
        <v>1364</v>
      </c>
      <c r="D57">
        <v>6</v>
      </c>
      <c r="E57">
        <f t="shared" si="0"/>
        <v>15</v>
      </c>
      <c r="F57" t="str">
        <f t="shared" si="3"/>
        <v>L0375110LRA</v>
      </c>
    </row>
    <row r="58" spans="1:6">
      <c r="A58" t="s">
        <v>3404</v>
      </c>
      <c r="B58" t="s">
        <v>3402</v>
      </c>
      <c r="C58" t="s">
        <v>1364</v>
      </c>
      <c r="D58">
        <v>106</v>
      </c>
      <c r="E58">
        <f t="shared" si="0"/>
        <v>15</v>
      </c>
      <c r="F58" t="str">
        <f t="shared" si="3"/>
        <v>L0375110PVJ</v>
      </c>
    </row>
    <row r="59" spans="1:6">
      <c r="A59" t="s">
        <v>3406</v>
      </c>
      <c r="B59" t="s">
        <v>1610</v>
      </c>
      <c r="C59" t="s">
        <v>1363</v>
      </c>
      <c r="D59">
        <v>440</v>
      </c>
      <c r="E59">
        <f t="shared" si="0"/>
        <v>15</v>
      </c>
      <c r="F59" t="str">
        <f t="shared" si="3"/>
        <v>L0376765PVJ</v>
      </c>
    </row>
    <row r="60" spans="1:6">
      <c r="A60" t="s">
        <v>3407</v>
      </c>
      <c r="B60" t="s">
        <v>1608</v>
      </c>
      <c r="C60" t="s">
        <v>1363</v>
      </c>
      <c r="D60">
        <v>440</v>
      </c>
      <c r="E60">
        <f t="shared" si="0"/>
        <v>15</v>
      </c>
      <c r="F60" t="str">
        <f t="shared" si="3"/>
        <v>L0376772PVJ</v>
      </c>
    </row>
    <row r="61" spans="1:6">
      <c r="A61" t="s">
        <v>3171</v>
      </c>
      <c r="B61" t="s">
        <v>1652</v>
      </c>
      <c r="C61" t="s">
        <v>1363</v>
      </c>
      <c r="D61">
        <v>272</v>
      </c>
      <c r="E61">
        <f t="shared" si="0"/>
        <v>12</v>
      </c>
      <c r="F61" t="str">
        <f t="shared" ref="F61:F67" si="4">LEFT(A61,8)</f>
        <v>L0379356</v>
      </c>
    </row>
    <row r="62" spans="1:6">
      <c r="A62" t="s">
        <v>3172</v>
      </c>
      <c r="B62" t="s">
        <v>1648</v>
      </c>
      <c r="C62" t="s">
        <v>1363</v>
      </c>
      <c r="D62">
        <v>96</v>
      </c>
      <c r="E62">
        <f t="shared" si="0"/>
        <v>12</v>
      </c>
      <c r="F62" t="str">
        <f t="shared" si="4"/>
        <v>L0380430</v>
      </c>
    </row>
    <row r="63" spans="1:6">
      <c r="A63" t="s">
        <v>3173</v>
      </c>
      <c r="B63" t="s">
        <v>1655</v>
      </c>
      <c r="C63" t="s">
        <v>1363</v>
      </c>
      <c r="D63">
        <v>395</v>
      </c>
      <c r="E63">
        <f t="shared" si="0"/>
        <v>12</v>
      </c>
      <c r="F63" t="str">
        <f t="shared" si="4"/>
        <v>L0380519</v>
      </c>
    </row>
    <row r="64" spans="1:6">
      <c r="A64" t="s">
        <v>3174</v>
      </c>
      <c r="B64" t="s">
        <v>396</v>
      </c>
      <c r="C64" t="s">
        <v>1364</v>
      </c>
      <c r="D64" s="2">
        <v>2000</v>
      </c>
      <c r="E64">
        <f t="shared" si="0"/>
        <v>12</v>
      </c>
      <c r="F64" t="str">
        <f t="shared" si="4"/>
        <v>L0382740</v>
      </c>
    </row>
    <row r="65" spans="1:6">
      <c r="A65" t="s">
        <v>3175</v>
      </c>
      <c r="B65" t="s">
        <v>3176</v>
      </c>
      <c r="C65" t="s">
        <v>1363</v>
      </c>
      <c r="D65">
        <v>384</v>
      </c>
      <c r="E65">
        <f t="shared" si="0"/>
        <v>12</v>
      </c>
      <c r="F65" t="str">
        <f t="shared" si="4"/>
        <v>L0384312</v>
      </c>
    </row>
    <row r="66" spans="1:6">
      <c r="A66" t="s">
        <v>3177</v>
      </c>
      <c r="B66" t="s">
        <v>3178</v>
      </c>
      <c r="C66" t="s">
        <v>1363</v>
      </c>
      <c r="D66">
        <v>200</v>
      </c>
      <c r="E66">
        <f t="shared" si="0"/>
        <v>12</v>
      </c>
      <c r="F66" t="str">
        <f t="shared" si="4"/>
        <v>L0384314</v>
      </c>
    </row>
    <row r="67" spans="1:6">
      <c r="A67" t="s">
        <v>3179</v>
      </c>
      <c r="B67" t="s">
        <v>1538</v>
      </c>
      <c r="C67" t="s">
        <v>1364</v>
      </c>
      <c r="D67" s="2">
        <v>20000</v>
      </c>
      <c r="E67">
        <f t="shared" ref="E67:E130" si="5">LEN(A67)</f>
        <v>12</v>
      </c>
      <c r="F67" t="str">
        <f t="shared" si="4"/>
        <v>L0386345</v>
      </c>
    </row>
    <row r="68" spans="1:6">
      <c r="A68" t="s">
        <v>3410</v>
      </c>
      <c r="B68" t="s">
        <v>2037</v>
      </c>
      <c r="C68" t="s">
        <v>1363</v>
      </c>
      <c r="D68">
        <v>57</v>
      </c>
      <c r="E68">
        <f t="shared" si="5"/>
        <v>15</v>
      </c>
      <c r="F68" t="str">
        <f>LEFT(A68,8)&amp;RIGHT(A68,3)</f>
        <v>L0386769PVJ</v>
      </c>
    </row>
    <row r="69" spans="1:6">
      <c r="A69" t="s">
        <v>3413</v>
      </c>
      <c r="B69" t="s">
        <v>2041</v>
      </c>
      <c r="C69" t="s">
        <v>1363</v>
      </c>
      <c r="D69">
        <v>57</v>
      </c>
      <c r="E69">
        <f t="shared" si="5"/>
        <v>15</v>
      </c>
      <c r="F69" t="str">
        <f>LEFT(A69,8)&amp;RIGHT(A69,3)</f>
        <v>L0386771LRA</v>
      </c>
    </row>
    <row r="70" spans="1:6">
      <c r="A70" t="s">
        <v>3414</v>
      </c>
      <c r="B70" t="s">
        <v>2041</v>
      </c>
      <c r="C70" t="s">
        <v>1363</v>
      </c>
      <c r="D70">
        <v>171</v>
      </c>
      <c r="E70">
        <f t="shared" si="5"/>
        <v>15</v>
      </c>
      <c r="F70" t="str">
        <f>LEFT(A70,8)&amp;RIGHT(A70,3)</f>
        <v>L0386771PVJ</v>
      </c>
    </row>
    <row r="71" spans="1:6">
      <c r="A71" t="s">
        <v>3180</v>
      </c>
      <c r="B71" t="s">
        <v>3181</v>
      </c>
      <c r="C71" t="s">
        <v>1363</v>
      </c>
      <c r="D71">
        <v>288</v>
      </c>
      <c r="E71">
        <f t="shared" si="5"/>
        <v>12</v>
      </c>
      <c r="F71" t="str">
        <f>LEFT(A71,8)</f>
        <v>L0389652</v>
      </c>
    </row>
    <row r="72" spans="1:6">
      <c r="A72" t="s">
        <v>3182</v>
      </c>
      <c r="B72" t="s">
        <v>3183</v>
      </c>
      <c r="C72" t="s">
        <v>1363</v>
      </c>
      <c r="D72">
        <v>288</v>
      </c>
      <c r="E72">
        <f t="shared" si="5"/>
        <v>12</v>
      </c>
      <c r="F72" t="str">
        <f>LEFT(A72,8)</f>
        <v>L0389654</v>
      </c>
    </row>
    <row r="73" spans="1:6">
      <c r="A73" t="s">
        <v>3418</v>
      </c>
      <c r="B73" t="s">
        <v>2039</v>
      </c>
      <c r="C73" t="s">
        <v>1363</v>
      </c>
      <c r="D73">
        <v>57</v>
      </c>
      <c r="E73">
        <f t="shared" si="5"/>
        <v>15</v>
      </c>
      <c r="F73" t="str">
        <f>LEFT(A73,8)&amp;RIGHT(A73,3)</f>
        <v>L0399816PVJ</v>
      </c>
    </row>
    <row r="74" spans="1:6">
      <c r="A74" t="s">
        <v>3431</v>
      </c>
      <c r="B74" t="s">
        <v>2043</v>
      </c>
      <c r="C74" t="s">
        <v>1363</v>
      </c>
      <c r="D74">
        <v>540</v>
      </c>
      <c r="E74">
        <f t="shared" si="5"/>
        <v>15</v>
      </c>
      <c r="F74" t="str">
        <f>LEFT(A74,8)&amp;RIGHT(A74,3)</f>
        <v>L0407219PVJ</v>
      </c>
    </row>
    <row r="75" spans="1:6">
      <c r="A75" t="s">
        <v>3200</v>
      </c>
      <c r="B75" t="s">
        <v>1600</v>
      </c>
      <c r="C75" t="s">
        <v>1363</v>
      </c>
      <c r="D75">
        <v>128</v>
      </c>
      <c r="E75">
        <f t="shared" si="5"/>
        <v>12</v>
      </c>
      <c r="F75" t="str">
        <f>LEFT(A75,8)</f>
        <v>L0410611</v>
      </c>
    </row>
    <row r="76" spans="1:6">
      <c r="A76" t="s">
        <v>3201</v>
      </c>
      <c r="B76" t="s">
        <v>1603</v>
      </c>
      <c r="C76" t="s">
        <v>1363</v>
      </c>
      <c r="D76">
        <v>108</v>
      </c>
      <c r="E76">
        <f t="shared" si="5"/>
        <v>12</v>
      </c>
      <c r="F76" t="str">
        <f>LEFT(A76,8)</f>
        <v>L0410620</v>
      </c>
    </row>
    <row r="77" spans="1:6">
      <c r="A77" t="s">
        <v>3212</v>
      </c>
      <c r="B77" t="s">
        <v>1733</v>
      </c>
      <c r="C77" t="s">
        <v>1363</v>
      </c>
      <c r="D77">
        <v>350</v>
      </c>
      <c r="E77">
        <f t="shared" si="5"/>
        <v>12</v>
      </c>
      <c r="F77" t="str">
        <f>LEFT(A77,8)</f>
        <v>L0417447</v>
      </c>
    </row>
    <row r="78" spans="1:6">
      <c r="A78" t="s">
        <v>3213</v>
      </c>
      <c r="B78" t="s">
        <v>1730</v>
      </c>
      <c r="C78" t="s">
        <v>1363</v>
      </c>
      <c r="D78">
        <v>350</v>
      </c>
      <c r="E78">
        <f t="shared" si="5"/>
        <v>12</v>
      </c>
      <c r="F78" t="str">
        <f>LEFT(A78,8)</f>
        <v>L0417448</v>
      </c>
    </row>
    <row r="79" spans="1:6">
      <c r="A79" t="s">
        <v>3433</v>
      </c>
      <c r="B79" t="s">
        <v>1694</v>
      </c>
      <c r="C79" t="s">
        <v>1363</v>
      </c>
      <c r="D79">
        <v>238</v>
      </c>
      <c r="E79">
        <f t="shared" si="5"/>
        <v>15</v>
      </c>
      <c r="F79" t="str">
        <f t="shared" ref="F79:F91" si="6">LEFT(A79,8)&amp;RIGHT(A79,3)</f>
        <v>L0421471ACO</v>
      </c>
    </row>
    <row r="80" spans="1:6">
      <c r="A80" t="s">
        <v>3435</v>
      </c>
      <c r="B80" t="s">
        <v>1694</v>
      </c>
      <c r="C80" t="s">
        <v>1363</v>
      </c>
      <c r="D80">
        <v>162</v>
      </c>
      <c r="E80">
        <f t="shared" si="5"/>
        <v>15</v>
      </c>
      <c r="F80" t="str">
        <f t="shared" si="6"/>
        <v>L0421471PVJ</v>
      </c>
    </row>
    <row r="81" spans="1:6">
      <c r="A81" t="s">
        <v>3436</v>
      </c>
      <c r="B81" t="s">
        <v>1694</v>
      </c>
      <c r="C81" t="s">
        <v>1363</v>
      </c>
      <c r="D81">
        <v>480</v>
      </c>
      <c r="E81">
        <f t="shared" si="5"/>
        <v>15</v>
      </c>
      <c r="F81" t="str">
        <f t="shared" si="6"/>
        <v>L0421471SBK</v>
      </c>
    </row>
    <row r="82" spans="1:6">
      <c r="A82" t="s">
        <v>3693</v>
      </c>
      <c r="B82" t="s">
        <v>3438</v>
      </c>
      <c r="C82" t="s">
        <v>1364</v>
      </c>
      <c r="D82">
        <v>100</v>
      </c>
      <c r="E82">
        <f t="shared" si="5"/>
        <v>15</v>
      </c>
      <c r="F82" t="str">
        <f t="shared" si="6"/>
        <v>L0421472ACO</v>
      </c>
    </row>
    <row r="83" spans="1:6">
      <c r="A83" t="s">
        <v>3439</v>
      </c>
      <c r="B83" t="s">
        <v>3438</v>
      </c>
      <c r="C83" t="s">
        <v>1364</v>
      </c>
      <c r="D83">
        <v>15</v>
      </c>
      <c r="E83">
        <f t="shared" si="5"/>
        <v>15</v>
      </c>
      <c r="F83" t="str">
        <f t="shared" si="6"/>
        <v>L0421472PVJ</v>
      </c>
    </row>
    <row r="84" spans="1:6">
      <c r="A84" t="s">
        <v>3441</v>
      </c>
      <c r="B84" t="s">
        <v>3442</v>
      </c>
      <c r="C84" t="s">
        <v>1364</v>
      </c>
      <c r="D84">
        <v>7</v>
      </c>
      <c r="E84">
        <f t="shared" si="5"/>
        <v>15</v>
      </c>
      <c r="F84" t="str">
        <f t="shared" si="6"/>
        <v>L0421474LRA</v>
      </c>
    </row>
    <row r="85" spans="1:6">
      <c r="A85" t="s">
        <v>3443</v>
      </c>
      <c r="B85" t="s">
        <v>3442</v>
      </c>
      <c r="C85" t="s">
        <v>1364</v>
      </c>
      <c r="D85">
        <v>24</v>
      </c>
      <c r="E85">
        <f t="shared" si="5"/>
        <v>15</v>
      </c>
      <c r="F85" t="str">
        <f t="shared" si="6"/>
        <v>L0421474SB1</v>
      </c>
    </row>
    <row r="86" spans="1:6">
      <c r="A86" t="s">
        <v>3447</v>
      </c>
      <c r="B86" t="s">
        <v>2057</v>
      </c>
      <c r="C86" t="s">
        <v>1364</v>
      </c>
      <c r="D86">
        <v>800</v>
      </c>
      <c r="E86">
        <f t="shared" si="5"/>
        <v>15</v>
      </c>
      <c r="F86" t="str">
        <f t="shared" si="6"/>
        <v>L0421491PVJ</v>
      </c>
    </row>
    <row r="87" spans="1:6">
      <c r="A87" t="s">
        <v>3451</v>
      </c>
      <c r="B87" t="s">
        <v>2060</v>
      </c>
      <c r="C87" t="s">
        <v>1364</v>
      </c>
      <c r="D87">
        <v>800</v>
      </c>
      <c r="E87">
        <f t="shared" si="5"/>
        <v>15</v>
      </c>
      <c r="F87" t="str">
        <f t="shared" si="6"/>
        <v>L0421492PVJ</v>
      </c>
    </row>
    <row r="88" spans="1:6">
      <c r="A88" t="s">
        <v>3456</v>
      </c>
      <c r="B88" t="s">
        <v>3454</v>
      </c>
      <c r="C88" t="s">
        <v>1363</v>
      </c>
      <c r="D88">
        <v>20</v>
      </c>
      <c r="E88">
        <f t="shared" si="5"/>
        <v>15</v>
      </c>
      <c r="F88" t="str">
        <f t="shared" si="6"/>
        <v>L0427629PVJ</v>
      </c>
    </row>
    <row r="89" spans="1:6">
      <c r="A89" t="s">
        <v>3457</v>
      </c>
      <c r="B89" t="s">
        <v>3454</v>
      </c>
      <c r="C89" t="s">
        <v>1363</v>
      </c>
      <c r="D89">
        <v>20</v>
      </c>
      <c r="E89">
        <f t="shared" si="5"/>
        <v>15</v>
      </c>
      <c r="F89" t="str">
        <f t="shared" si="6"/>
        <v>L0427629SBK</v>
      </c>
    </row>
    <row r="90" spans="1:6">
      <c r="A90" t="s">
        <v>3461</v>
      </c>
      <c r="B90" t="s">
        <v>3459</v>
      </c>
      <c r="C90" t="s">
        <v>1363</v>
      </c>
      <c r="D90">
        <v>20</v>
      </c>
      <c r="E90">
        <f t="shared" si="5"/>
        <v>15</v>
      </c>
      <c r="F90" t="str">
        <f t="shared" si="6"/>
        <v>L0427630PVJ</v>
      </c>
    </row>
    <row r="91" spans="1:6">
      <c r="A91" t="s">
        <v>3462</v>
      </c>
      <c r="B91" t="s">
        <v>3459</v>
      </c>
      <c r="C91" t="s">
        <v>1363</v>
      </c>
      <c r="D91">
        <v>20</v>
      </c>
      <c r="E91">
        <f t="shared" si="5"/>
        <v>15</v>
      </c>
      <c r="F91" t="str">
        <f t="shared" si="6"/>
        <v>L0427630SBK</v>
      </c>
    </row>
    <row r="92" spans="1:6">
      <c r="A92" t="s">
        <v>3216</v>
      </c>
      <c r="B92" t="s">
        <v>3217</v>
      </c>
      <c r="C92" t="s">
        <v>1363</v>
      </c>
      <c r="D92">
        <v>69</v>
      </c>
      <c r="E92">
        <f t="shared" si="5"/>
        <v>12</v>
      </c>
      <c r="F92" t="str">
        <f>LEFT(A92,8)</f>
        <v>L0427672</v>
      </c>
    </row>
    <row r="93" spans="1:6">
      <c r="A93" t="s">
        <v>3218</v>
      </c>
      <c r="B93" t="s">
        <v>3219</v>
      </c>
      <c r="C93" t="s">
        <v>1363</v>
      </c>
      <c r="D93">
        <v>50</v>
      </c>
      <c r="E93">
        <f t="shared" si="5"/>
        <v>12</v>
      </c>
      <c r="F93" t="str">
        <f>LEFT(A93,8)</f>
        <v>L0427673</v>
      </c>
    </row>
    <row r="94" spans="1:6">
      <c r="A94" t="s">
        <v>3220</v>
      </c>
      <c r="B94" t="s">
        <v>3221</v>
      </c>
      <c r="C94" t="s">
        <v>1363</v>
      </c>
      <c r="D94">
        <v>80</v>
      </c>
      <c r="E94">
        <f t="shared" si="5"/>
        <v>12</v>
      </c>
      <c r="F94" t="str">
        <f>LEFT(A94,8)</f>
        <v>L0427674</v>
      </c>
    </row>
    <row r="95" spans="1:6">
      <c r="A95" t="s">
        <v>3222</v>
      </c>
      <c r="B95" t="s">
        <v>3223</v>
      </c>
      <c r="C95" t="s">
        <v>1363</v>
      </c>
      <c r="D95">
        <v>90</v>
      </c>
      <c r="E95">
        <f t="shared" si="5"/>
        <v>12</v>
      </c>
      <c r="F95" t="str">
        <f>LEFT(A95,8)</f>
        <v>L0427675</v>
      </c>
    </row>
    <row r="96" spans="1:6">
      <c r="A96" t="s">
        <v>3473</v>
      </c>
      <c r="B96" t="s">
        <v>3474</v>
      </c>
      <c r="C96" t="s">
        <v>1364</v>
      </c>
      <c r="D96">
        <v>16</v>
      </c>
      <c r="E96">
        <f t="shared" si="5"/>
        <v>15</v>
      </c>
      <c r="F96" t="str">
        <f t="shared" ref="F96:F102" si="7">LEFT(A96,8)&amp;RIGHT(A96,3)</f>
        <v>L0433750LKP</v>
      </c>
    </row>
    <row r="97" spans="1:6">
      <c r="A97" t="s">
        <v>3475</v>
      </c>
      <c r="B97" t="s">
        <v>3474</v>
      </c>
      <c r="C97" t="s">
        <v>1363</v>
      </c>
      <c r="D97">
        <v>16</v>
      </c>
      <c r="E97">
        <f t="shared" si="5"/>
        <v>15</v>
      </c>
      <c r="F97" t="str">
        <f t="shared" si="7"/>
        <v>L0433750LRA</v>
      </c>
    </row>
    <row r="98" spans="1:6">
      <c r="A98" t="s">
        <v>3476</v>
      </c>
      <c r="B98" t="s">
        <v>3474</v>
      </c>
      <c r="C98" t="s">
        <v>1363</v>
      </c>
      <c r="D98">
        <v>120</v>
      </c>
      <c r="E98">
        <f t="shared" si="5"/>
        <v>15</v>
      </c>
      <c r="F98" t="str">
        <f t="shared" si="7"/>
        <v>L0433750PVJ</v>
      </c>
    </row>
    <row r="99" spans="1:6">
      <c r="A99" t="s">
        <v>3477</v>
      </c>
      <c r="B99" t="s">
        <v>3474</v>
      </c>
      <c r="C99" t="s">
        <v>1363</v>
      </c>
      <c r="D99">
        <v>8</v>
      </c>
      <c r="E99">
        <f t="shared" si="5"/>
        <v>15</v>
      </c>
      <c r="F99" t="str">
        <f t="shared" si="7"/>
        <v>L0433750SBK</v>
      </c>
    </row>
    <row r="100" spans="1:6">
      <c r="A100" t="s">
        <v>3478</v>
      </c>
      <c r="B100" t="s">
        <v>3479</v>
      </c>
      <c r="C100" t="s">
        <v>1364</v>
      </c>
      <c r="D100">
        <v>16</v>
      </c>
      <c r="E100">
        <f t="shared" si="5"/>
        <v>15</v>
      </c>
      <c r="F100" t="str">
        <f t="shared" si="7"/>
        <v>L0433757LKP</v>
      </c>
    </row>
    <row r="101" spans="1:6">
      <c r="A101" t="s">
        <v>3480</v>
      </c>
      <c r="B101" t="s">
        <v>3479</v>
      </c>
      <c r="C101" t="s">
        <v>1363</v>
      </c>
      <c r="D101">
        <v>16</v>
      </c>
      <c r="E101">
        <f t="shared" si="5"/>
        <v>15</v>
      </c>
      <c r="F101" t="str">
        <f t="shared" si="7"/>
        <v>L0433757LRA</v>
      </c>
    </row>
    <row r="102" spans="1:6">
      <c r="A102" t="s">
        <v>3481</v>
      </c>
      <c r="B102" t="s">
        <v>3479</v>
      </c>
      <c r="C102" t="s">
        <v>1363</v>
      </c>
      <c r="D102">
        <v>119</v>
      </c>
      <c r="E102">
        <f t="shared" si="5"/>
        <v>15</v>
      </c>
      <c r="F102" t="str">
        <f t="shared" si="7"/>
        <v>L0433757PVJ</v>
      </c>
    </row>
    <row r="103" spans="1:6">
      <c r="A103" t="s">
        <v>3224</v>
      </c>
      <c r="B103" t="s">
        <v>3225</v>
      </c>
      <c r="C103" t="s">
        <v>1364</v>
      </c>
      <c r="D103">
        <v>480</v>
      </c>
      <c r="E103">
        <f t="shared" si="5"/>
        <v>12</v>
      </c>
      <c r="F103" t="str">
        <f>LEFT(A103,8)</f>
        <v>L0438674</v>
      </c>
    </row>
    <row r="104" spans="1:6">
      <c r="A104" t="s">
        <v>3236</v>
      </c>
      <c r="B104" t="s">
        <v>1612</v>
      </c>
      <c r="C104" t="s">
        <v>1363</v>
      </c>
      <c r="D104">
        <v>240</v>
      </c>
      <c r="E104">
        <f t="shared" si="5"/>
        <v>12</v>
      </c>
      <c r="F104" t="str">
        <f>LEFT(A104,8)</f>
        <v>L0445819</v>
      </c>
    </row>
    <row r="105" spans="1:6">
      <c r="A105" t="s">
        <v>3240</v>
      </c>
      <c r="B105" t="s">
        <v>1536</v>
      </c>
      <c r="C105" t="s">
        <v>1364</v>
      </c>
      <c r="D105" s="2">
        <v>16000</v>
      </c>
      <c r="E105">
        <f t="shared" si="5"/>
        <v>12</v>
      </c>
      <c r="F105" t="str">
        <f>LEFT(A105,8)</f>
        <v>L0448068</v>
      </c>
    </row>
    <row r="106" spans="1:6">
      <c r="A106" t="s">
        <v>3487</v>
      </c>
      <c r="B106" t="s">
        <v>3488</v>
      </c>
      <c r="C106" t="s">
        <v>1363</v>
      </c>
      <c r="D106">
        <v>150</v>
      </c>
      <c r="E106">
        <f t="shared" si="5"/>
        <v>15</v>
      </c>
      <c r="F106" t="str">
        <f t="shared" ref="F106:F112" si="8">LEFT(A106,8)&amp;RIGHT(A106,3)</f>
        <v>L0450193ACO</v>
      </c>
    </row>
    <row r="107" spans="1:6">
      <c r="A107" t="s">
        <v>3694</v>
      </c>
      <c r="B107" t="s">
        <v>3488</v>
      </c>
      <c r="C107" t="s">
        <v>1393</v>
      </c>
      <c r="D107">
        <v>3</v>
      </c>
      <c r="E107">
        <f t="shared" si="5"/>
        <v>15</v>
      </c>
      <c r="F107" t="str">
        <f t="shared" si="8"/>
        <v>L0450193LKP</v>
      </c>
    </row>
    <row r="108" spans="1:6">
      <c r="A108" t="s">
        <v>3489</v>
      </c>
      <c r="B108" t="s">
        <v>3488</v>
      </c>
      <c r="C108" t="s">
        <v>1363</v>
      </c>
      <c r="D108">
        <v>90</v>
      </c>
      <c r="E108">
        <f t="shared" si="5"/>
        <v>15</v>
      </c>
      <c r="F108" t="str">
        <f t="shared" si="8"/>
        <v>L0450193PVJ</v>
      </c>
    </row>
    <row r="109" spans="1:6">
      <c r="A109" t="s">
        <v>3490</v>
      </c>
      <c r="B109" t="s">
        <v>3488</v>
      </c>
      <c r="C109" t="s">
        <v>1363</v>
      </c>
      <c r="D109">
        <v>198</v>
      </c>
      <c r="E109">
        <f t="shared" si="5"/>
        <v>15</v>
      </c>
      <c r="F109" t="str">
        <f t="shared" si="8"/>
        <v>L0450193SBK</v>
      </c>
    </row>
    <row r="110" spans="1:6">
      <c r="A110" t="s">
        <v>3493</v>
      </c>
      <c r="B110" t="s">
        <v>3492</v>
      </c>
      <c r="C110" t="s">
        <v>1363</v>
      </c>
      <c r="D110">
        <v>13</v>
      </c>
      <c r="E110">
        <f t="shared" si="5"/>
        <v>15</v>
      </c>
      <c r="F110" t="str">
        <f t="shared" si="8"/>
        <v>L0450195LRA</v>
      </c>
    </row>
    <row r="111" spans="1:6">
      <c r="A111" t="s">
        <v>3494</v>
      </c>
      <c r="B111" t="s">
        <v>3492</v>
      </c>
      <c r="C111" t="s">
        <v>1364</v>
      </c>
      <c r="D111">
        <v>4</v>
      </c>
      <c r="E111">
        <f t="shared" si="5"/>
        <v>15</v>
      </c>
      <c r="F111" t="str">
        <f t="shared" si="8"/>
        <v>L0450195PVJ</v>
      </c>
    </row>
    <row r="112" spans="1:6">
      <c r="A112" t="s">
        <v>3495</v>
      </c>
      <c r="B112" t="s">
        <v>3492</v>
      </c>
      <c r="C112" t="s">
        <v>1363</v>
      </c>
      <c r="D112">
        <v>100</v>
      </c>
      <c r="E112">
        <f t="shared" si="5"/>
        <v>15</v>
      </c>
      <c r="F112" t="str">
        <f t="shared" si="8"/>
        <v>L0450195SB1</v>
      </c>
    </row>
    <row r="113" spans="1:6">
      <c r="A113" t="s">
        <v>3241</v>
      </c>
      <c r="B113" t="s">
        <v>1597</v>
      </c>
      <c r="C113" t="s">
        <v>1363</v>
      </c>
      <c r="D113">
        <v>237</v>
      </c>
      <c r="E113">
        <f t="shared" si="5"/>
        <v>12</v>
      </c>
      <c r="F113" t="str">
        <f t="shared" ref="F113:F125" si="9">LEFT(A113,8)</f>
        <v>L0457903</v>
      </c>
    </row>
    <row r="114" spans="1:6">
      <c r="A114" t="s">
        <v>3247</v>
      </c>
      <c r="B114" t="s">
        <v>3248</v>
      </c>
      <c r="C114" t="s">
        <v>1363</v>
      </c>
      <c r="D114">
        <v>24</v>
      </c>
      <c r="E114">
        <f t="shared" si="5"/>
        <v>12</v>
      </c>
      <c r="F114" t="str">
        <f t="shared" si="9"/>
        <v>L0473495</v>
      </c>
    </row>
    <row r="115" spans="1:6">
      <c r="A115" t="s">
        <v>3249</v>
      </c>
      <c r="B115" t="s">
        <v>3250</v>
      </c>
      <c r="C115" t="s">
        <v>1363</v>
      </c>
      <c r="D115">
        <v>24</v>
      </c>
      <c r="E115">
        <f t="shared" si="5"/>
        <v>12</v>
      </c>
      <c r="F115" t="str">
        <f t="shared" si="9"/>
        <v>L0473496</v>
      </c>
    </row>
    <row r="116" spans="1:6">
      <c r="A116" t="s">
        <v>3251</v>
      </c>
      <c r="B116" t="s">
        <v>3252</v>
      </c>
      <c r="C116" t="s">
        <v>1363</v>
      </c>
      <c r="D116">
        <v>336</v>
      </c>
      <c r="E116">
        <f t="shared" si="5"/>
        <v>12</v>
      </c>
      <c r="F116" t="str">
        <f t="shared" si="9"/>
        <v>L0473497</v>
      </c>
    </row>
    <row r="117" spans="1:6">
      <c r="A117" t="s">
        <v>3253</v>
      </c>
      <c r="B117" t="s">
        <v>3254</v>
      </c>
      <c r="C117" t="s">
        <v>1363</v>
      </c>
      <c r="D117">
        <v>140</v>
      </c>
      <c r="E117">
        <f t="shared" si="5"/>
        <v>12</v>
      </c>
      <c r="F117" t="str">
        <f t="shared" si="9"/>
        <v>L0473505</v>
      </c>
    </row>
    <row r="118" spans="1:6">
      <c r="A118" t="s">
        <v>3255</v>
      </c>
      <c r="B118" t="s">
        <v>3256</v>
      </c>
      <c r="C118" t="s">
        <v>1363</v>
      </c>
      <c r="D118">
        <v>72</v>
      </c>
      <c r="E118">
        <f t="shared" si="5"/>
        <v>12</v>
      </c>
      <c r="F118" t="str">
        <f t="shared" si="9"/>
        <v>L0474316</v>
      </c>
    </row>
    <row r="119" spans="1:6">
      <c r="A119" t="s">
        <v>3695</v>
      </c>
      <c r="B119" t="s">
        <v>3256</v>
      </c>
      <c r="C119" t="s">
        <v>1393</v>
      </c>
      <c r="D119">
        <v>48</v>
      </c>
      <c r="E119">
        <f t="shared" si="5"/>
        <v>12</v>
      </c>
      <c r="F119" t="str">
        <f t="shared" si="9"/>
        <v>L0474316</v>
      </c>
    </row>
    <row r="120" spans="1:6">
      <c r="A120" t="s">
        <v>3257</v>
      </c>
      <c r="B120" t="s">
        <v>3258</v>
      </c>
      <c r="C120" t="s">
        <v>1363</v>
      </c>
      <c r="D120">
        <v>30</v>
      </c>
      <c r="E120">
        <f t="shared" si="5"/>
        <v>12</v>
      </c>
      <c r="F120" t="str">
        <f t="shared" si="9"/>
        <v>L0474318</v>
      </c>
    </row>
    <row r="121" spans="1:6">
      <c r="A121" t="s">
        <v>3696</v>
      </c>
      <c r="B121" t="s">
        <v>3258</v>
      </c>
      <c r="C121" t="s">
        <v>1393</v>
      </c>
      <c r="D121">
        <v>144</v>
      </c>
      <c r="E121">
        <f t="shared" si="5"/>
        <v>12</v>
      </c>
      <c r="F121" t="str">
        <f t="shared" si="9"/>
        <v>L0474318</v>
      </c>
    </row>
    <row r="122" spans="1:6">
      <c r="A122" t="s">
        <v>3261</v>
      </c>
      <c r="B122" t="s">
        <v>1991</v>
      </c>
      <c r="C122" t="s">
        <v>1364</v>
      </c>
      <c r="D122">
        <v>147</v>
      </c>
      <c r="E122">
        <f t="shared" si="5"/>
        <v>12</v>
      </c>
      <c r="F122" t="str">
        <f t="shared" si="9"/>
        <v>L0474559</v>
      </c>
    </row>
    <row r="123" spans="1:6">
      <c r="A123" t="s">
        <v>3262</v>
      </c>
      <c r="B123" t="s">
        <v>1982</v>
      </c>
      <c r="C123" t="s">
        <v>1364</v>
      </c>
      <c r="D123">
        <v>140</v>
      </c>
      <c r="E123">
        <f t="shared" si="5"/>
        <v>12</v>
      </c>
      <c r="F123" t="str">
        <f t="shared" si="9"/>
        <v>L0474563</v>
      </c>
    </row>
    <row r="124" spans="1:6">
      <c r="A124" t="s">
        <v>3263</v>
      </c>
      <c r="B124" t="s">
        <v>3264</v>
      </c>
      <c r="C124" t="s">
        <v>1363</v>
      </c>
      <c r="D124">
        <v>112</v>
      </c>
      <c r="E124">
        <f t="shared" si="5"/>
        <v>12</v>
      </c>
      <c r="F124" t="str">
        <f t="shared" si="9"/>
        <v>L0477239</v>
      </c>
    </row>
    <row r="125" spans="1:6">
      <c r="A125" t="s">
        <v>3265</v>
      </c>
      <c r="B125" t="s">
        <v>3266</v>
      </c>
      <c r="C125" t="s">
        <v>1363</v>
      </c>
      <c r="D125">
        <v>104</v>
      </c>
      <c r="E125">
        <f t="shared" si="5"/>
        <v>12</v>
      </c>
      <c r="F125" t="str">
        <f t="shared" si="9"/>
        <v>L0486287</v>
      </c>
    </row>
    <row r="126" spans="1:6">
      <c r="A126" t="s">
        <v>3501</v>
      </c>
      <c r="B126" t="s">
        <v>3500</v>
      </c>
      <c r="C126" t="s">
        <v>1363</v>
      </c>
      <c r="D126">
        <v>9</v>
      </c>
      <c r="E126">
        <f t="shared" si="5"/>
        <v>15</v>
      </c>
      <c r="F126" t="str">
        <f t="shared" ref="F126:F131" si="10">LEFT(A126,8)&amp;RIGHT(A126,3)</f>
        <v>L0486360PVJ</v>
      </c>
    </row>
    <row r="127" spans="1:6">
      <c r="A127" t="s">
        <v>3505</v>
      </c>
      <c r="B127" t="s">
        <v>3504</v>
      </c>
      <c r="C127" t="s">
        <v>1363</v>
      </c>
      <c r="D127">
        <v>9</v>
      </c>
      <c r="E127">
        <f t="shared" si="5"/>
        <v>15</v>
      </c>
      <c r="F127" t="str">
        <f t="shared" si="10"/>
        <v>L0486362PVJ</v>
      </c>
    </row>
    <row r="128" spans="1:6">
      <c r="A128" t="s">
        <v>3510</v>
      </c>
      <c r="B128" t="s">
        <v>3508</v>
      </c>
      <c r="C128" t="s">
        <v>1363</v>
      </c>
      <c r="D128">
        <v>20</v>
      </c>
      <c r="E128">
        <f t="shared" si="5"/>
        <v>15</v>
      </c>
      <c r="F128" t="str">
        <f t="shared" si="10"/>
        <v>L0486363PVJ</v>
      </c>
    </row>
    <row r="129" spans="1:6">
      <c r="A129" t="s">
        <v>3511</v>
      </c>
      <c r="B129" t="s">
        <v>3508</v>
      </c>
      <c r="C129" t="s">
        <v>1363</v>
      </c>
      <c r="D129">
        <v>20</v>
      </c>
      <c r="E129">
        <f t="shared" si="5"/>
        <v>15</v>
      </c>
      <c r="F129" t="str">
        <f t="shared" si="10"/>
        <v>L0486363SBK</v>
      </c>
    </row>
    <row r="130" spans="1:6">
      <c r="A130" t="s">
        <v>3515</v>
      </c>
      <c r="B130" t="s">
        <v>3513</v>
      </c>
      <c r="C130" t="s">
        <v>1363</v>
      </c>
      <c r="D130">
        <v>20</v>
      </c>
      <c r="E130">
        <f t="shared" si="5"/>
        <v>15</v>
      </c>
      <c r="F130" t="str">
        <f t="shared" si="10"/>
        <v>L0486364PVJ</v>
      </c>
    </row>
    <row r="131" spans="1:6">
      <c r="A131" t="s">
        <v>3516</v>
      </c>
      <c r="B131" t="s">
        <v>3513</v>
      </c>
      <c r="C131" t="s">
        <v>1363</v>
      </c>
      <c r="D131">
        <v>20</v>
      </c>
      <c r="E131">
        <f t="shared" ref="E131:E194" si="11">LEN(A131)</f>
        <v>15</v>
      </c>
      <c r="F131" t="str">
        <f t="shared" si="10"/>
        <v>L0486364SBK</v>
      </c>
    </row>
    <row r="132" spans="1:6">
      <c r="A132" t="s">
        <v>3267</v>
      </c>
      <c r="B132" t="s">
        <v>1606</v>
      </c>
      <c r="C132" t="s">
        <v>1363</v>
      </c>
      <c r="D132">
        <v>20</v>
      </c>
      <c r="E132">
        <f t="shared" si="11"/>
        <v>12</v>
      </c>
      <c r="F132" t="str">
        <f>LEFT(A132,8)</f>
        <v>L0486393</v>
      </c>
    </row>
    <row r="133" spans="1:6">
      <c r="A133" t="s">
        <v>3538</v>
      </c>
      <c r="B133" t="s">
        <v>3537</v>
      </c>
      <c r="C133" t="s">
        <v>1363</v>
      </c>
      <c r="D133">
        <v>10</v>
      </c>
      <c r="E133">
        <f t="shared" si="11"/>
        <v>15</v>
      </c>
      <c r="F133" t="str">
        <f t="shared" ref="F133:F144" si="12">LEFT(A133,8)&amp;RIGHT(A133,3)</f>
        <v>L0486399PVJ</v>
      </c>
    </row>
    <row r="134" spans="1:6">
      <c r="A134" t="s">
        <v>3542</v>
      </c>
      <c r="B134" t="s">
        <v>3541</v>
      </c>
      <c r="C134" t="s">
        <v>1363</v>
      </c>
      <c r="D134">
        <v>10</v>
      </c>
      <c r="E134">
        <f t="shared" si="11"/>
        <v>15</v>
      </c>
      <c r="F134" t="str">
        <f t="shared" si="12"/>
        <v>L0486405PVJ</v>
      </c>
    </row>
    <row r="135" spans="1:6">
      <c r="A135" t="s">
        <v>3544</v>
      </c>
      <c r="B135" t="s">
        <v>3545</v>
      </c>
      <c r="C135" t="s">
        <v>1363</v>
      </c>
      <c r="D135">
        <v>10</v>
      </c>
      <c r="E135">
        <f t="shared" si="11"/>
        <v>15</v>
      </c>
      <c r="F135" t="str">
        <f t="shared" si="12"/>
        <v>L0486923PVJ</v>
      </c>
    </row>
    <row r="136" spans="1:6">
      <c r="A136" t="s">
        <v>3550</v>
      </c>
      <c r="B136" t="s">
        <v>3548</v>
      </c>
      <c r="C136" t="s">
        <v>1363</v>
      </c>
      <c r="D136">
        <v>20</v>
      </c>
      <c r="E136">
        <f t="shared" si="11"/>
        <v>15</v>
      </c>
      <c r="F136" t="str">
        <f t="shared" si="12"/>
        <v>L0486924PVJ</v>
      </c>
    </row>
    <row r="137" spans="1:6">
      <c r="A137" t="s">
        <v>3551</v>
      </c>
      <c r="B137" t="s">
        <v>3548</v>
      </c>
      <c r="C137" t="s">
        <v>1363</v>
      </c>
      <c r="D137">
        <v>20</v>
      </c>
      <c r="E137">
        <f t="shared" si="11"/>
        <v>15</v>
      </c>
      <c r="F137" t="str">
        <f t="shared" si="12"/>
        <v>L0486924SBK</v>
      </c>
    </row>
    <row r="138" spans="1:6">
      <c r="A138" t="s">
        <v>3559</v>
      </c>
      <c r="B138" t="s">
        <v>3558</v>
      </c>
      <c r="C138" t="s">
        <v>1363</v>
      </c>
      <c r="D138">
        <v>10</v>
      </c>
      <c r="E138">
        <f t="shared" si="11"/>
        <v>15</v>
      </c>
      <c r="F138" t="str">
        <f t="shared" si="12"/>
        <v>L0486926LRA</v>
      </c>
    </row>
    <row r="139" spans="1:6">
      <c r="A139" t="s">
        <v>3561</v>
      </c>
      <c r="B139" t="s">
        <v>3558</v>
      </c>
      <c r="C139" t="s">
        <v>1363</v>
      </c>
      <c r="D139">
        <v>70</v>
      </c>
      <c r="E139">
        <f t="shared" si="11"/>
        <v>15</v>
      </c>
      <c r="F139" t="str">
        <f t="shared" si="12"/>
        <v>L0486926SB1</v>
      </c>
    </row>
    <row r="140" spans="1:6">
      <c r="A140" t="s">
        <v>3563</v>
      </c>
      <c r="B140" t="s">
        <v>3564</v>
      </c>
      <c r="C140" t="s">
        <v>1363</v>
      </c>
      <c r="D140">
        <v>10</v>
      </c>
      <c r="E140">
        <f t="shared" si="11"/>
        <v>15</v>
      </c>
      <c r="F140" t="str">
        <f t="shared" si="12"/>
        <v>L0486931PVJ</v>
      </c>
    </row>
    <row r="141" spans="1:6">
      <c r="A141" t="s">
        <v>3569</v>
      </c>
      <c r="B141" t="s">
        <v>3567</v>
      </c>
      <c r="C141" t="s">
        <v>1363</v>
      </c>
      <c r="D141">
        <v>20</v>
      </c>
      <c r="E141">
        <f t="shared" si="11"/>
        <v>15</v>
      </c>
      <c r="F141" t="str">
        <f t="shared" si="12"/>
        <v>L0486933PVJ</v>
      </c>
    </row>
    <row r="142" spans="1:6">
      <c r="A142" t="s">
        <v>3570</v>
      </c>
      <c r="B142" t="s">
        <v>3567</v>
      </c>
      <c r="C142" t="s">
        <v>1363</v>
      </c>
      <c r="D142">
        <v>21</v>
      </c>
      <c r="E142">
        <f t="shared" si="11"/>
        <v>15</v>
      </c>
      <c r="F142" t="str">
        <f t="shared" si="12"/>
        <v>L0486933SBK</v>
      </c>
    </row>
    <row r="143" spans="1:6">
      <c r="A143" t="s">
        <v>3576</v>
      </c>
      <c r="B143" t="s">
        <v>3577</v>
      </c>
      <c r="C143" t="s">
        <v>1363</v>
      </c>
      <c r="D143">
        <v>10</v>
      </c>
      <c r="E143">
        <f t="shared" si="11"/>
        <v>15</v>
      </c>
      <c r="F143" t="str">
        <f t="shared" si="12"/>
        <v>L0486939LRA</v>
      </c>
    </row>
    <row r="144" spans="1:6">
      <c r="A144" t="s">
        <v>3578</v>
      </c>
      <c r="B144" t="s">
        <v>3577</v>
      </c>
      <c r="C144" t="s">
        <v>1363</v>
      </c>
      <c r="D144">
        <v>70</v>
      </c>
      <c r="E144">
        <f t="shared" si="11"/>
        <v>15</v>
      </c>
      <c r="F144" t="str">
        <f t="shared" si="12"/>
        <v>L0486939SB1</v>
      </c>
    </row>
    <row r="145" spans="1:6">
      <c r="A145" t="s">
        <v>3268</v>
      </c>
      <c r="B145" t="s">
        <v>3269</v>
      </c>
      <c r="C145" t="s">
        <v>1363</v>
      </c>
      <c r="D145">
        <v>195</v>
      </c>
      <c r="E145">
        <f t="shared" si="11"/>
        <v>12</v>
      </c>
      <c r="F145" t="str">
        <f>LEFT(A145,8)</f>
        <v>L0488010</v>
      </c>
    </row>
    <row r="146" spans="1:6">
      <c r="A146" t="s">
        <v>3581</v>
      </c>
      <c r="B146" t="s">
        <v>1699</v>
      </c>
      <c r="C146" t="s">
        <v>1364</v>
      </c>
      <c r="D146">
        <v>163</v>
      </c>
      <c r="E146">
        <f t="shared" si="11"/>
        <v>15</v>
      </c>
      <c r="F146" t="str">
        <f>LEFT(A146,8)&amp;RIGHT(A146,3)</f>
        <v>L0488131PVJ</v>
      </c>
    </row>
    <row r="147" spans="1:6">
      <c r="A147" t="s">
        <v>3582</v>
      </c>
      <c r="B147" t="s">
        <v>1699</v>
      </c>
      <c r="C147" t="s">
        <v>1364</v>
      </c>
      <c r="D147">
        <v>138</v>
      </c>
      <c r="E147">
        <f t="shared" si="11"/>
        <v>15</v>
      </c>
      <c r="F147" t="str">
        <f>LEFT(A147,8)&amp;RIGHT(A147,3)</f>
        <v>L0488131SBK</v>
      </c>
    </row>
    <row r="148" spans="1:6">
      <c r="A148" t="s">
        <v>3283</v>
      </c>
      <c r="B148" t="s">
        <v>1977</v>
      </c>
      <c r="C148" t="s">
        <v>1364</v>
      </c>
      <c r="D148">
        <v>172</v>
      </c>
      <c r="E148">
        <f t="shared" si="11"/>
        <v>12</v>
      </c>
      <c r="F148" t="str">
        <f>LEFT(A148,8)</f>
        <v>L0491820</v>
      </c>
    </row>
    <row r="149" spans="1:6">
      <c r="A149" t="s">
        <v>3284</v>
      </c>
      <c r="B149" t="s">
        <v>1987</v>
      </c>
      <c r="C149" t="s">
        <v>1364</v>
      </c>
      <c r="D149">
        <v>172</v>
      </c>
      <c r="E149">
        <f t="shared" si="11"/>
        <v>12</v>
      </c>
      <c r="F149" t="str">
        <f>LEFT(A149,8)</f>
        <v>L0491821</v>
      </c>
    </row>
    <row r="150" spans="1:6">
      <c r="A150" t="s">
        <v>3697</v>
      </c>
      <c r="B150" t="s">
        <v>3598</v>
      </c>
      <c r="C150" t="s">
        <v>1393</v>
      </c>
      <c r="D150">
        <v>3</v>
      </c>
      <c r="E150">
        <f t="shared" si="11"/>
        <v>15</v>
      </c>
      <c r="F150" t="str">
        <f>LEFT(A150,8)&amp;RIGHT(A150,3)</f>
        <v>L0492304SB1</v>
      </c>
    </row>
    <row r="151" spans="1:6">
      <c r="A151" t="s">
        <v>3606</v>
      </c>
      <c r="B151" t="s">
        <v>3605</v>
      </c>
      <c r="C151" t="s">
        <v>1363</v>
      </c>
      <c r="D151">
        <v>10</v>
      </c>
      <c r="E151">
        <f t="shared" si="11"/>
        <v>15</v>
      </c>
      <c r="F151" t="str">
        <f>LEFT(A151,8)&amp;RIGHT(A151,3)</f>
        <v>L0492509LRA</v>
      </c>
    </row>
    <row r="152" spans="1:6">
      <c r="A152" t="s">
        <v>3608</v>
      </c>
      <c r="B152" t="s">
        <v>3605</v>
      </c>
      <c r="C152" t="s">
        <v>1363</v>
      </c>
      <c r="D152">
        <v>70</v>
      </c>
      <c r="E152">
        <f t="shared" si="11"/>
        <v>15</v>
      </c>
      <c r="F152" t="str">
        <f>LEFT(A152,8)&amp;RIGHT(A152,3)</f>
        <v>L0492509SB1</v>
      </c>
    </row>
    <row r="153" spans="1:6">
      <c r="A153" t="s">
        <v>3612</v>
      </c>
      <c r="B153" t="s">
        <v>3611</v>
      </c>
      <c r="C153" t="s">
        <v>1363</v>
      </c>
      <c r="D153">
        <v>10</v>
      </c>
      <c r="E153">
        <f t="shared" si="11"/>
        <v>15</v>
      </c>
      <c r="F153" t="str">
        <f>LEFT(A153,8)&amp;RIGHT(A153,3)</f>
        <v>L0492511LRA</v>
      </c>
    </row>
    <row r="154" spans="1:6">
      <c r="A154" t="s">
        <v>3614</v>
      </c>
      <c r="B154" t="s">
        <v>3611</v>
      </c>
      <c r="C154" t="s">
        <v>1363</v>
      </c>
      <c r="D154">
        <v>70</v>
      </c>
      <c r="E154">
        <f t="shared" si="11"/>
        <v>15</v>
      </c>
      <c r="F154" t="str">
        <f>LEFT(A154,8)&amp;RIGHT(A154,3)</f>
        <v>L0492511SB1</v>
      </c>
    </row>
    <row r="155" spans="1:6">
      <c r="A155" t="s">
        <v>3293</v>
      </c>
      <c r="B155" t="s">
        <v>3294</v>
      </c>
      <c r="C155" t="s">
        <v>1363</v>
      </c>
      <c r="D155">
        <v>720</v>
      </c>
      <c r="E155">
        <f t="shared" si="11"/>
        <v>12</v>
      </c>
      <c r="F155" t="str">
        <f>LEFT(A155,8)</f>
        <v>L0492939</v>
      </c>
    </row>
    <row r="156" spans="1:6">
      <c r="A156" t="s">
        <v>3301</v>
      </c>
      <c r="B156" t="s">
        <v>3302</v>
      </c>
      <c r="C156" t="s">
        <v>1363</v>
      </c>
      <c r="D156">
        <v>840</v>
      </c>
      <c r="E156">
        <f t="shared" si="11"/>
        <v>12</v>
      </c>
      <c r="F156" t="str">
        <f>LEFT(A156,8)</f>
        <v>L0493408</v>
      </c>
    </row>
    <row r="157" spans="1:6">
      <c r="A157" t="s">
        <v>3303</v>
      </c>
      <c r="B157" t="s">
        <v>3304</v>
      </c>
      <c r="C157" t="s">
        <v>1363</v>
      </c>
      <c r="D157">
        <v>840</v>
      </c>
      <c r="E157">
        <f t="shared" si="11"/>
        <v>12</v>
      </c>
      <c r="F157" t="str">
        <f>LEFT(A157,8)</f>
        <v>L0493409</v>
      </c>
    </row>
    <row r="158" spans="1:6">
      <c r="A158" t="s">
        <v>3616</v>
      </c>
      <c r="B158" t="s">
        <v>3617</v>
      </c>
      <c r="C158" t="s">
        <v>1363</v>
      </c>
      <c r="D158">
        <v>20</v>
      </c>
      <c r="E158">
        <f t="shared" si="11"/>
        <v>15</v>
      </c>
      <c r="F158" t="str">
        <f t="shared" ref="F158:F165" si="13">LEFT(A158,8)&amp;RIGHT(A158,3)</f>
        <v>L0495594LRA</v>
      </c>
    </row>
    <row r="159" spans="1:6">
      <c r="A159" t="s">
        <v>3619</v>
      </c>
      <c r="B159" t="s">
        <v>3617</v>
      </c>
      <c r="C159" t="s">
        <v>1363</v>
      </c>
      <c r="D159">
        <v>107</v>
      </c>
      <c r="E159">
        <f t="shared" si="11"/>
        <v>15</v>
      </c>
      <c r="F159" t="str">
        <f t="shared" si="13"/>
        <v>L0495594SB1</v>
      </c>
    </row>
    <row r="160" spans="1:6">
      <c r="A160" t="s">
        <v>3621</v>
      </c>
      <c r="B160" t="s">
        <v>2021</v>
      </c>
      <c r="C160" t="s">
        <v>1363</v>
      </c>
      <c r="D160">
        <v>90</v>
      </c>
      <c r="E160">
        <f t="shared" si="11"/>
        <v>15</v>
      </c>
      <c r="F160" t="str">
        <f t="shared" si="13"/>
        <v>L0497154LCF</v>
      </c>
    </row>
    <row r="161" spans="1:6">
      <c r="A161" t="s">
        <v>3622</v>
      </c>
      <c r="B161" t="s">
        <v>1966</v>
      </c>
      <c r="C161" t="s">
        <v>1363</v>
      </c>
      <c r="D161">
        <v>68</v>
      </c>
      <c r="E161">
        <f t="shared" si="11"/>
        <v>15</v>
      </c>
      <c r="F161" t="str">
        <f t="shared" si="13"/>
        <v>L0497155ACO</v>
      </c>
    </row>
    <row r="162" spans="1:6">
      <c r="A162" t="s">
        <v>3623</v>
      </c>
      <c r="B162" t="s">
        <v>1966</v>
      </c>
      <c r="C162" t="s">
        <v>1364</v>
      </c>
      <c r="D162">
        <v>1</v>
      </c>
      <c r="E162">
        <f t="shared" si="11"/>
        <v>15</v>
      </c>
      <c r="F162" t="str">
        <f t="shared" si="13"/>
        <v>L0497155LKP</v>
      </c>
    </row>
    <row r="163" spans="1:6">
      <c r="A163" t="s">
        <v>3624</v>
      </c>
      <c r="B163" t="s">
        <v>1966</v>
      </c>
      <c r="C163" t="s">
        <v>1363</v>
      </c>
      <c r="D163">
        <v>2</v>
      </c>
      <c r="E163">
        <f t="shared" si="11"/>
        <v>15</v>
      </c>
      <c r="F163" t="str">
        <f t="shared" si="13"/>
        <v>L0497155PVJ</v>
      </c>
    </row>
    <row r="164" spans="1:6">
      <c r="A164" t="s">
        <v>3625</v>
      </c>
      <c r="B164" t="s">
        <v>1966</v>
      </c>
      <c r="C164" t="s">
        <v>1363</v>
      </c>
      <c r="D164">
        <v>7</v>
      </c>
      <c r="E164">
        <f t="shared" si="11"/>
        <v>15</v>
      </c>
      <c r="F164" t="str">
        <f t="shared" si="13"/>
        <v>L0497155SBK</v>
      </c>
    </row>
    <row r="165" spans="1:6">
      <c r="A165" t="s">
        <v>3630</v>
      </c>
      <c r="B165" t="s">
        <v>3627</v>
      </c>
      <c r="C165" t="s">
        <v>1363</v>
      </c>
      <c r="D165">
        <v>70</v>
      </c>
      <c r="E165">
        <f t="shared" si="11"/>
        <v>15</v>
      </c>
      <c r="F165" t="str">
        <f t="shared" si="13"/>
        <v>L0497156SB1</v>
      </c>
    </row>
    <row r="166" spans="1:6">
      <c r="A166" t="s">
        <v>3316</v>
      </c>
      <c r="B166" t="s">
        <v>1998</v>
      </c>
      <c r="C166" t="s">
        <v>1364</v>
      </c>
      <c r="D166" s="2">
        <v>8000</v>
      </c>
      <c r="E166">
        <f t="shared" si="11"/>
        <v>12</v>
      </c>
      <c r="F166" t="str">
        <f>LEFT(A166,8)</f>
        <v>L0508726</v>
      </c>
    </row>
    <row r="167" spans="1:6">
      <c r="A167" t="s">
        <v>3648</v>
      </c>
      <c r="B167" t="s">
        <v>1927</v>
      </c>
      <c r="C167" t="s">
        <v>1363</v>
      </c>
      <c r="D167">
        <v>30</v>
      </c>
      <c r="E167">
        <f t="shared" si="11"/>
        <v>15</v>
      </c>
      <c r="F167" t="str">
        <f t="shared" ref="F167:F174" si="14">LEFT(A167,8)&amp;RIGHT(A167,3)</f>
        <v>L0525469PVJ</v>
      </c>
    </row>
    <row r="168" spans="1:6">
      <c r="A168" t="s">
        <v>3649</v>
      </c>
      <c r="B168" t="s">
        <v>1927</v>
      </c>
      <c r="C168" t="s">
        <v>1363</v>
      </c>
      <c r="D168">
        <v>20</v>
      </c>
      <c r="E168">
        <f t="shared" si="11"/>
        <v>15</v>
      </c>
      <c r="F168" t="str">
        <f t="shared" si="14"/>
        <v>L0525469SBK</v>
      </c>
    </row>
    <row r="169" spans="1:6">
      <c r="A169" t="s">
        <v>3652</v>
      </c>
      <c r="B169" t="s">
        <v>1929</v>
      </c>
      <c r="C169" t="s">
        <v>1363</v>
      </c>
      <c r="D169">
        <v>30</v>
      </c>
      <c r="E169">
        <f t="shared" si="11"/>
        <v>15</v>
      </c>
      <c r="F169" t="str">
        <f t="shared" si="14"/>
        <v>L0525470PVJ</v>
      </c>
    </row>
    <row r="170" spans="1:6">
      <c r="A170" t="s">
        <v>3653</v>
      </c>
      <c r="B170" t="s">
        <v>1929</v>
      </c>
      <c r="C170" t="s">
        <v>1363</v>
      </c>
      <c r="D170">
        <v>20</v>
      </c>
      <c r="E170">
        <f t="shared" si="11"/>
        <v>15</v>
      </c>
      <c r="F170" t="str">
        <f t="shared" si="14"/>
        <v>L0525470SBK</v>
      </c>
    </row>
    <row r="171" spans="1:6">
      <c r="A171" t="s">
        <v>3654</v>
      </c>
      <c r="B171" t="s">
        <v>1931</v>
      </c>
      <c r="C171" t="s">
        <v>1363</v>
      </c>
      <c r="D171">
        <v>10</v>
      </c>
      <c r="E171">
        <f t="shared" si="11"/>
        <v>15</v>
      </c>
      <c r="F171" t="str">
        <f t="shared" si="14"/>
        <v>L0525471LRA</v>
      </c>
    </row>
    <row r="172" spans="1:6">
      <c r="A172" t="s">
        <v>3656</v>
      </c>
      <c r="B172" t="s">
        <v>1931</v>
      </c>
      <c r="C172" t="s">
        <v>1363</v>
      </c>
      <c r="D172">
        <v>70</v>
      </c>
      <c r="E172">
        <f t="shared" si="11"/>
        <v>15</v>
      </c>
      <c r="F172" t="str">
        <f t="shared" si="14"/>
        <v>L0525471SB1</v>
      </c>
    </row>
    <row r="173" spans="1:6">
      <c r="A173" t="s">
        <v>3659</v>
      </c>
      <c r="B173" t="s">
        <v>1934</v>
      </c>
      <c r="C173" t="s">
        <v>1363</v>
      </c>
      <c r="D173">
        <v>10</v>
      </c>
      <c r="E173">
        <f t="shared" si="11"/>
        <v>15</v>
      </c>
      <c r="F173" t="str">
        <f t="shared" si="14"/>
        <v>L0525472LRA</v>
      </c>
    </row>
    <row r="174" spans="1:6">
      <c r="A174" t="s">
        <v>3661</v>
      </c>
      <c r="B174" t="s">
        <v>1934</v>
      </c>
      <c r="C174" t="s">
        <v>1363</v>
      </c>
      <c r="D174">
        <v>70</v>
      </c>
      <c r="E174">
        <f t="shared" si="11"/>
        <v>15</v>
      </c>
      <c r="F174" t="str">
        <f t="shared" si="14"/>
        <v>L0525472SB1</v>
      </c>
    </row>
    <row r="175" spans="1:6">
      <c r="A175" t="s">
        <v>3328</v>
      </c>
      <c r="B175" t="s">
        <v>3329</v>
      </c>
      <c r="C175" t="s">
        <v>1363</v>
      </c>
      <c r="D175">
        <v>118</v>
      </c>
      <c r="E175">
        <f t="shared" si="11"/>
        <v>12</v>
      </c>
      <c r="F175" t="str">
        <f t="shared" ref="F175:F180" si="15">LEFT(A175,8)</f>
        <v>L0529589</v>
      </c>
    </row>
    <row r="176" spans="1:6">
      <c r="A176" t="s">
        <v>3330</v>
      </c>
      <c r="B176" t="s">
        <v>3331</v>
      </c>
      <c r="C176" t="s">
        <v>1363</v>
      </c>
      <c r="D176">
        <v>102</v>
      </c>
      <c r="E176">
        <f t="shared" si="11"/>
        <v>12</v>
      </c>
      <c r="F176" t="str">
        <f t="shared" si="15"/>
        <v>L0529590</v>
      </c>
    </row>
    <row r="177" spans="1:6">
      <c r="A177" t="s">
        <v>3335</v>
      </c>
      <c r="B177" t="s">
        <v>3336</v>
      </c>
      <c r="C177" t="s">
        <v>1363</v>
      </c>
      <c r="D177">
        <v>108</v>
      </c>
      <c r="E177">
        <f t="shared" si="11"/>
        <v>12</v>
      </c>
      <c r="F177" t="str">
        <f t="shared" si="15"/>
        <v>L0533669</v>
      </c>
    </row>
    <row r="178" spans="1:6">
      <c r="A178" t="s">
        <v>3337</v>
      </c>
      <c r="B178" t="s">
        <v>3338</v>
      </c>
      <c r="C178" t="s">
        <v>1363</v>
      </c>
      <c r="D178">
        <v>120</v>
      </c>
      <c r="E178">
        <f t="shared" si="11"/>
        <v>12</v>
      </c>
      <c r="F178" t="str">
        <f t="shared" si="15"/>
        <v>L0534286</v>
      </c>
    </row>
    <row r="179" spans="1:6">
      <c r="A179" t="s">
        <v>3365</v>
      </c>
      <c r="B179" t="s">
        <v>2160</v>
      </c>
      <c r="C179" t="s">
        <v>1364</v>
      </c>
      <c r="D179">
        <v>600</v>
      </c>
      <c r="E179">
        <f t="shared" si="11"/>
        <v>12</v>
      </c>
      <c r="F179" t="str">
        <f t="shared" si="15"/>
        <v>L0544882</v>
      </c>
    </row>
    <row r="180" spans="1:6">
      <c r="A180" t="s">
        <v>3370</v>
      </c>
      <c r="B180" t="s">
        <v>3371</v>
      </c>
      <c r="C180" t="s">
        <v>1363</v>
      </c>
      <c r="D180">
        <v>72</v>
      </c>
      <c r="E180">
        <f t="shared" si="11"/>
        <v>12</v>
      </c>
      <c r="F180" t="str">
        <f t="shared" si="15"/>
        <v>L0566486</v>
      </c>
    </row>
    <row r="181" spans="1:6">
      <c r="A181" t="s">
        <v>3665</v>
      </c>
      <c r="B181" t="s">
        <v>3664</v>
      </c>
      <c r="C181" t="s">
        <v>1363</v>
      </c>
      <c r="D181">
        <v>10</v>
      </c>
      <c r="E181">
        <f t="shared" si="11"/>
        <v>15</v>
      </c>
      <c r="F181" t="str">
        <f>LEFT(A181,8)&amp;RIGHT(A181,3)</f>
        <v>L0567317LRA</v>
      </c>
    </row>
    <row r="182" spans="1:6">
      <c r="A182" t="s">
        <v>3667</v>
      </c>
      <c r="B182" t="s">
        <v>3664</v>
      </c>
      <c r="C182" t="s">
        <v>1363</v>
      </c>
      <c r="D182">
        <v>70</v>
      </c>
      <c r="E182">
        <f t="shared" si="11"/>
        <v>15</v>
      </c>
      <c r="F182" t="str">
        <f>LEFT(A182,8)&amp;RIGHT(A182,3)</f>
        <v>L0567317SB1</v>
      </c>
    </row>
    <row r="183" spans="1:6">
      <c r="A183" t="s">
        <v>3671</v>
      </c>
      <c r="B183" t="s">
        <v>3670</v>
      </c>
      <c r="C183" t="s">
        <v>1363</v>
      </c>
      <c r="D183">
        <v>10</v>
      </c>
      <c r="E183">
        <f t="shared" si="11"/>
        <v>15</v>
      </c>
      <c r="F183" t="str">
        <f>LEFT(A183,8)&amp;RIGHT(A183,3)</f>
        <v>L0567319LRA</v>
      </c>
    </row>
    <row r="184" spans="1:6">
      <c r="A184" t="s">
        <v>3673</v>
      </c>
      <c r="B184" t="s">
        <v>3670</v>
      </c>
      <c r="C184" t="s">
        <v>1363</v>
      </c>
      <c r="D184">
        <v>70</v>
      </c>
      <c r="E184">
        <f t="shared" si="11"/>
        <v>15</v>
      </c>
      <c r="F184" t="str">
        <f>LEFT(A184,8)&amp;RIGHT(A184,3)</f>
        <v>L0567319SB1</v>
      </c>
    </row>
    <row r="185" spans="1:6">
      <c r="A185" s="1" t="s">
        <v>3675</v>
      </c>
      <c r="B185" s="1" t="s">
        <v>3698</v>
      </c>
      <c r="C185" s="1"/>
      <c r="D185" s="1"/>
      <c r="E185">
        <f t="shared" si="11"/>
        <v>17</v>
      </c>
      <c r="F185" s="1"/>
    </row>
    <row r="186" spans="1:6">
      <c r="A186" t="s">
        <v>3128</v>
      </c>
      <c r="B186" t="s">
        <v>3129</v>
      </c>
      <c r="C186" t="s">
        <v>1363</v>
      </c>
      <c r="D186" s="2">
        <v>8379</v>
      </c>
      <c r="E186">
        <f t="shared" si="11"/>
        <v>12</v>
      </c>
      <c r="F186" t="str">
        <f t="shared" ref="F186:F210" si="16">LEFT(A186,8)</f>
        <v>L0010009</v>
      </c>
    </row>
    <row r="187" spans="1:6">
      <c r="A187" t="s">
        <v>3130</v>
      </c>
      <c r="B187" t="s">
        <v>3699</v>
      </c>
      <c r="C187" t="s">
        <v>1363</v>
      </c>
      <c r="D187" s="2">
        <v>12093</v>
      </c>
      <c r="E187">
        <f t="shared" si="11"/>
        <v>12</v>
      </c>
      <c r="F187" t="str">
        <f t="shared" si="16"/>
        <v>L0014021</v>
      </c>
    </row>
    <row r="188" spans="1:6">
      <c r="A188" t="s">
        <v>3132</v>
      </c>
      <c r="B188" t="s">
        <v>3133</v>
      </c>
      <c r="C188" t="s">
        <v>1363</v>
      </c>
      <c r="D188">
        <v>289</v>
      </c>
      <c r="E188">
        <f t="shared" si="11"/>
        <v>12</v>
      </c>
      <c r="F188" t="str">
        <f t="shared" si="16"/>
        <v>L0016009</v>
      </c>
    </row>
    <row r="189" spans="1:6">
      <c r="A189" t="s">
        <v>3134</v>
      </c>
      <c r="B189" t="s">
        <v>3135</v>
      </c>
      <c r="C189" t="s">
        <v>1363</v>
      </c>
      <c r="D189" s="2">
        <v>98573</v>
      </c>
      <c r="E189">
        <f t="shared" si="11"/>
        <v>12</v>
      </c>
      <c r="F189" t="str">
        <f t="shared" si="16"/>
        <v>L0016425</v>
      </c>
    </row>
    <row r="190" spans="1:6">
      <c r="A190" t="s">
        <v>3136</v>
      </c>
      <c r="B190" t="s">
        <v>3137</v>
      </c>
      <c r="C190" t="s">
        <v>1363</v>
      </c>
      <c r="D190">
        <v>633</v>
      </c>
      <c r="E190">
        <f t="shared" si="11"/>
        <v>12</v>
      </c>
      <c r="F190" t="str">
        <f t="shared" si="16"/>
        <v>L0017048</v>
      </c>
    </row>
    <row r="191" spans="1:6">
      <c r="A191" t="s">
        <v>3138</v>
      </c>
      <c r="B191" t="s">
        <v>2015</v>
      </c>
      <c r="C191" t="s">
        <v>1363</v>
      </c>
      <c r="D191">
        <v>970</v>
      </c>
      <c r="E191">
        <f t="shared" si="11"/>
        <v>12</v>
      </c>
      <c r="F191" t="str">
        <f t="shared" si="16"/>
        <v>L0017067</v>
      </c>
    </row>
    <row r="192" spans="1:6">
      <c r="A192" t="s">
        <v>3139</v>
      </c>
      <c r="B192" t="s">
        <v>1565</v>
      </c>
      <c r="C192" t="s">
        <v>1363</v>
      </c>
      <c r="D192" s="2">
        <v>1170</v>
      </c>
      <c r="E192">
        <f t="shared" si="11"/>
        <v>12</v>
      </c>
      <c r="F192" t="str">
        <f t="shared" si="16"/>
        <v>L0018891</v>
      </c>
    </row>
    <row r="193" spans="1:6">
      <c r="A193" t="s">
        <v>3140</v>
      </c>
      <c r="B193" t="s">
        <v>3700</v>
      </c>
      <c r="C193" t="s">
        <v>1363</v>
      </c>
      <c r="D193" s="2">
        <v>3799</v>
      </c>
      <c r="E193">
        <f t="shared" si="11"/>
        <v>12</v>
      </c>
      <c r="F193" t="str">
        <f t="shared" si="16"/>
        <v>L0079883</v>
      </c>
    </row>
    <row r="194" spans="1:6">
      <c r="A194" t="s">
        <v>3142</v>
      </c>
      <c r="B194" t="s">
        <v>2005</v>
      </c>
      <c r="C194" t="s">
        <v>1363</v>
      </c>
      <c r="D194" s="2">
        <v>17818</v>
      </c>
      <c r="E194">
        <f t="shared" si="11"/>
        <v>12</v>
      </c>
      <c r="F194" t="str">
        <f t="shared" si="16"/>
        <v>L0129543</v>
      </c>
    </row>
    <row r="195" spans="1:6">
      <c r="A195" t="s">
        <v>3143</v>
      </c>
      <c r="B195" t="s">
        <v>2007</v>
      </c>
      <c r="C195" t="s">
        <v>1363</v>
      </c>
      <c r="D195">
        <v>300</v>
      </c>
      <c r="E195">
        <f t="shared" ref="E195:E258" si="17">LEN(A195)</f>
        <v>12</v>
      </c>
      <c r="F195" t="str">
        <f t="shared" si="16"/>
        <v>L0134233</v>
      </c>
    </row>
    <row r="196" spans="1:6">
      <c r="A196" t="s">
        <v>3144</v>
      </c>
      <c r="B196" t="s">
        <v>3145</v>
      </c>
      <c r="C196" t="s">
        <v>1363</v>
      </c>
      <c r="D196" s="2">
        <v>5064</v>
      </c>
      <c r="E196">
        <f t="shared" si="17"/>
        <v>12</v>
      </c>
      <c r="F196" t="str">
        <f t="shared" si="16"/>
        <v>L0141446</v>
      </c>
    </row>
    <row r="197" spans="1:6">
      <c r="A197" t="s">
        <v>3146</v>
      </c>
      <c r="B197" t="s">
        <v>1521</v>
      </c>
      <c r="C197" t="s">
        <v>1363</v>
      </c>
      <c r="D197" s="2">
        <v>1813</v>
      </c>
      <c r="E197">
        <f t="shared" si="17"/>
        <v>12</v>
      </c>
      <c r="F197" t="str">
        <f t="shared" si="16"/>
        <v>L0141607</v>
      </c>
    </row>
    <row r="198" spans="1:6">
      <c r="A198" t="s">
        <v>3147</v>
      </c>
      <c r="B198" t="s">
        <v>3148</v>
      </c>
      <c r="C198" t="s">
        <v>1363</v>
      </c>
      <c r="D198">
        <v>615</v>
      </c>
      <c r="E198">
        <f t="shared" si="17"/>
        <v>12</v>
      </c>
      <c r="F198" t="str">
        <f t="shared" si="16"/>
        <v>L0141617</v>
      </c>
    </row>
    <row r="199" spans="1:6">
      <c r="A199" t="s">
        <v>3149</v>
      </c>
      <c r="B199" t="s">
        <v>1510</v>
      </c>
      <c r="C199" t="s">
        <v>1363</v>
      </c>
      <c r="D199" s="2">
        <v>1666</v>
      </c>
      <c r="E199">
        <f t="shared" si="17"/>
        <v>12</v>
      </c>
      <c r="F199" t="str">
        <f t="shared" si="16"/>
        <v>L0144280</v>
      </c>
    </row>
    <row r="200" spans="1:6">
      <c r="A200" t="s">
        <v>3150</v>
      </c>
      <c r="B200" t="s">
        <v>3151</v>
      </c>
      <c r="C200" t="s">
        <v>1363</v>
      </c>
      <c r="D200" s="2">
        <v>16008</v>
      </c>
      <c r="E200">
        <f t="shared" si="17"/>
        <v>12</v>
      </c>
      <c r="F200" t="str">
        <f t="shared" si="16"/>
        <v>L0179636</v>
      </c>
    </row>
    <row r="201" spans="1:6">
      <c r="A201" t="s">
        <v>3152</v>
      </c>
      <c r="B201" t="s">
        <v>1532</v>
      </c>
      <c r="C201" t="s">
        <v>1363</v>
      </c>
      <c r="D201" s="2">
        <v>20723</v>
      </c>
      <c r="E201">
        <f t="shared" si="17"/>
        <v>12</v>
      </c>
      <c r="F201" t="str">
        <f t="shared" si="16"/>
        <v>L0182801</v>
      </c>
    </row>
    <row r="202" spans="1:6">
      <c r="A202" t="s">
        <v>3153</v>
      </c>
      <c r="B202" t="s">
        <v>1716</v>
      </c>
      <c r="C202" t="s">
        <v>1363</v>
      </c>
      <c r="D202" s="2">
        <v>3510</v>
      </c>
      <c r="E202">
        <f t="shared" si="17"/>
        <v>12</v>
      </c>
      <c r="F202" t="str">
        <f t="shared" si="16"/>
        <v>L0210699</v>
      </c>
    </row>
    <row r="203" spans="1:6">
      <c r="A203" t="s">
        <v>3154</v>
      </c>
      <c r="B203" t="s">
        <v>3155</v>
      </c>
      <c r="C203" t="s">
        <v>1363</v>
      </c>
      <c r="D203" s="2">
        <v>1991</v>
      </c>
      <c r="E203">
        <f t="shared" si="17"/>
        <v>12</v>
      </c>
      <c r="F203" t="str">
        <f t="shared" si="16"/>
        <v>L0278846</v>
      </c>
    </row>
    <row r="204" spans="1:6">
      <c r="A204" t="s">
        <v>3156</v>
      </c>
      <c r="B204" t="s">
        <v>2002</v>
      </c>
      <c r="C204" t="s">
        <v>1364</v>
      </c>
      <c r="D204" s="2">
        <v>10588</v>
      </c>
      <c r="E204">
        <f t="shared" si="17"/>
        <v>12</v>
      </c>
      <c r="F204" t="str">
        <f t="shared" si="16"/>
        <v>L0316506</v>
      </c>
    </row>
    <row r="205" spans="1:6">
      <c r="A205" t="s">
        <v>3157</v>
      </c>
      <c r="B205" t="s">
        <v>3158</v>
      </c>
      <c r="C205" t="s">
        <v>1364</v>
      </c>
      <c r="D205" s="2">
        <v>4509</v>
      </c>
      <c r="E205">
        <f t="shared" si="17"/>
        <v>12</v>
      </c>
      <c r="F205" t="str">
        <f t="shared" si="16"/>
        <v>L0318799</v>
      </c>
    </row>
    <row r="206" spans="1:6">
      <c r="A206" t="s">
        <v>3159</v>
      </c>
      <c r="B206" t="s">
        <v>1996</v>
      </c>
      <c r="C206" t="s">
        <v>1364</v>
      </c>
      <c r="D206" s="2">
        <v>15599</v>
      </c>
      <c r="E206">
        <f t="shared" si="17"/>
        <v>12</v>
      </c>
      <c r="F206" t="str">
        <f t="shared" si="16"/>
        <v>L0329897</v>
      </c>
    </row>
    <row r="207" spans="1:6">
      <c r="A207" t="s">
        <v>3160</v>
      </c>
      <c r="B207" t="s">
        <v>1500</v>
      </c>
      <c r="C207" t="s">
        <v>1364</v>
      </c>
      <c r="D207" s="2">
        <v>3328</v>
      </c>
      <c r="E207">
        <f t="shared" si="17"/>
        <v>12</v>
      </c>
      <c r="F207" t="str">
        <f t="shared" si="16"/>
        <v>L0333125</v>
      </c>
    </row>
    <row r="208" spans="1:6">
      <c r="A208" t="s">
        <v>3161</v>
      </c>
      <c r="B208" t="s">
        <v>3162</v>
      </c>
      <c r="C208" t="s">
        <v>1364</v>
      </c>
      <c r="D208" s="2">
        <v>1941</v>
      </c>
      <c r="E208">
        <f t="shared" si="17"/>
        <v>12</v>
      </c>
      <c r="F208" t="str">
        <f t="shared" si="16"/>
        <v>L0334501</v>
      </c>
    </row>
    <row r="209" spans="1:6">
      <c r="A209" t="s">
        <v>3163</v>
      </c>
      <c r="B209" t="s">
        <v>3164</v>
      </c>
      <c r="C209" t="s">
        <v>1364</v>
      </c>
      <c r="D209" s="2">
        <v>9709</v>
      </c>
      <c r="E209">
        <f t="shared" si="17"/>
        <v>12</v>
      </c>
      <c r="F209" t="str">
        <f t="shared" si="16"/>
        <v>L0335255</v>
      </c>
    </row>
    <row r="210" spans="1:6">
      <c r="A210" t="s">
        <v>3165</v>
      </c>
      <c r="B210" t="s">
        <v>1550</v>
      </c>
      <c r="C210" t="s">
        <v>1364</v>
      </c>
      <c r="D210" s="2">
        <v>1337</v>
      </c>
      <c r="E210">
        <f t="shared" si="17"/>
        <v>12</v>
      </c>
      <c r="F210" t="str">
        <f t="shared" si="16"/>
        <v>L0341165</v>
      </c>
    </row>
    <row r="211" spans="1:6">
      <c r="A211" t="s">
        <v>3372</v>
      </c>
      <c r="B211" t="s">
        <v>3373</v>
      </c>
      <c r="C211" t="s">
        <v>1364</v>
      </c>
      <c r="D211">
        <v>44</v>
      </c>
      <c r="E211">
        <f t="shared" si="17"/>
        <v>15</v>
      </c>
      <c r="F211" t="str">
        <f t="shared" ref="F211:F230" si="18">LEFT(A211,8)&amp;RIGHT(A211,3)</f>
        <v>L0375076LKP</v>
      </c>
    </row>
    <row r="212" spans="1:6">
      <c r="A212" t="s">
        <v>3374</v>
      </c>
      <c r="B212" t="s">
        <v>3373</v>
      </c>
      <c r="C212" t="s">
        <v>1363</v>
      </c>
      <c r="D212">
        <v>22</v>
      </c>
      <c r="E212">
        <f t="shared" si="17"/>
        <v>15</v>
      </c>
      <c r="F212" t="str">
        <f t="shared" si="18"/>
        <v>L0375076LRA</v>
      </c>
    </row>
    <row r="213" spans="1:6">
      <c r="A213" t="s">
        <v>3375</v>
      </c>
      <c r="B213" t="s">
        <v>3373</v>
      </c>
      <c r="C213" t="s">
        <v>1363</v>
      </c>
      <c r="D213">
        <v>3</v>
      </c>
      <c r="E213">
        <f t="shared" si="17"/>
        <v>15</v>
      </c>
      <c r="F213" t="str">
        <f t="shared" si="18"/>
        <v>L0375076PVJ</v>
      </c>
    </row>
    <row r="214" spans="1:6">
      <c r="A214" t="s">
        <v>3376</v>
      </c>
      <c r="B214" t="s">
        <v>3373</v>
      </c>
      <c r="C214" t="s">
        <v>1363</v>
      </c>
      <c r="D214">
        <v>32</v>
      </c>
      <c r="E214">
        <f t="shared" si="17"/>
        <v>15</v>
      </c>
      <c r="F214" t="str">
        <f t="shared" si="18"/>
        <v>L0375076SBK</v>
      </c>
    </row>
    <row r="215" spans="1:6">
      <c r="A215" t="s">
        <v>3377</v>
      </c>
      <c r="B215" t="s">
        <v>3378</v>
      </c>
      <c r="C215" t="s">
        <v>1364</v>
      </c>
      <c r="D215">
        <v>92</v>
      </c>
      <c r="E215">
        <f t="shared" si="17"/>
        <v>15</v>
      </c>
      <c r="F215" t="str">
        <f t="shared" si="18"/>
        <v>L0375077LKP</v>
      </c>
    </row>
    <row r="216" spans="1:6">
      <c r="A216" t="s">
        <v>3379</v>
      </c>
      <c r="B216" t="s">
        <v>3378</v>
      </c>
      <c r="C216" t="s">
        <v>1363</v>
      </c>
      <c r="D216">
        <v>22</v>
      </c>
      <c r="E216">
        <f t="shared" si="17"/>
        <v>15</v>
      </c>
      <c r="F216" t="str">
        <f t="shared" si="18"/>
        <v>L0375077LRA</v>
      </c>
    </row>
    <row r="217" spans="1:6">
      <c r="A217" t="s">
        <v>3380</v>
      </c>
      <c r="B217" t="s">
        <v>3378</v>
      </c>
      <c r="C217" t="s">
        <v>1363</v>
      </c>
      <c r="D217">
        <v>4</v>
      </c>
      <c r="E217">
        <f t="shared" si="17"/>
        <v>15</v>
      </c>
      <c r="F217" t="str">
        <f t="shared" si="18"/>
        <v>L0375077PVJ</v>
      </c>
    </row>
    <row r="218" spans="1:6">
      <c r="A218" t="s">
        <v>3381</v>
      </c>
      <c r="B218" t="s">
        <v>3378</v>
      </c>
      <c r="C218" t="s">
        <v>1363</v>
      </c>
      <c r="D218">
        <v>25</v>
      </c>
      <c r="E218">
        <f t="shared" si="17"/>
        <v>15</v>
      </c>
      <c r="F218" t="str">
        <f t="shared" si="18"/>
        <v>L0375077SBK</v>
      </c>
    </row>
    <row r="219" spans="1:6">
      <c r="A219" t="s">
        <v>3382</v>
      </c>
      <c r="B219" t="s">
        <v>3383</v>
      </c>
      <c r="C219" t="s">
        <v>1364</v>
      </c>
      <c r="D219">
        <v>69</v>
      </c>
      <c r="E219">
        <f t="shared" si="17"/>
        <v>15</v>
      </c>
      <c r="F219" t="str">
        <f t="shared" si="18"/>
        <v>L0375078LKP</v>
      </c>
    </row>
    <row r="220" spans="1:6">
      <c r="A220" t="s">
        <v>3384</v>
      </c>
      <c r="B220" t="s">
        <v>3383</v>
      </c>
      <c r="C220" t="s">
        <v>1363</v>
      </c>
      <c r="D220">
        <v>16</v>
      </c>
      <c r="E220">
        <f t="shared" si="17"/>
        <v>15</v>
      </c>
      <c r="F220" t="str">
        <f t="shared" si="18"/>
        <v>L0375078LRA</v>
      </c>
    </row>
    <row r="221" spans="1:6">
      <c r="A221" t="s">
        <v>3385</v>
      </c>
      <c r="B221" t="s">
        <v>3383</v>
      </c>
      <c r="C221" t="s">
        <v>1363</v>
      </c>
      <c r="D221">
        <v>52</v>
      </c>
      <c r="E221">
        <f t="shared" si="17"/>
        <v>15</v>
      </c>
      <c r="F221" t="str">
        <f t="shared" si="18"/>
        <v>L0375078PVJ</v>
      </c>
    </row>
    <row r="222" spans="1:6">
      <c r="A222" t="s">
        <v>3386</v>
      </c>
      <c r="B222" t="s">
        <v>3383</v>
      </c>
      <c r="C222" t="s">
        <v>1363</v>
      </c>
      <c r="D222">
        <v>36</v>
      </c>
      <c r="E222">
        <f t="shared" si="17"/>
        <v>15</v>
      </c>
      <c r="F222" t="str">
        <f t="shared" si="18"/>
        <v>L0375078SBK</v>
      </c>
    </row>
    <row r="223" spans="1:6">
      <c r="A223" t="s">
        <v>3387</v>
      </c>
      <c r="B223" t="s">
        <v>3388</v>
      </c>
      <c r="C223" t="s">
        <v>1364</v>
      </c>
      <c r="D223">
        <v>89</v>
      </c>
      <c r="E223">
        <f t="shared" si="17"/>
        <v>15</v>
      </c>
      <c r="F223" t="str">
        <f t="shared" si="18"/>
        <v>L0375079LKP</v>
      </c>
    </row>
    <row r="224" spans="1:6">
      <c r="A224" t="s">
        <v>3389</v>
      </c>
      <c r="B224" t="s">
        <v>3388</v>
      </c>
      <c r="C224" t="s">
        <v>1363</v>
      </c>
      <c r="D224">
        <v>16</v>
      </c>
      <c r="E224">
        <f t="shared" si="17"/>
        <v>15</v>
      </c>
      <c r="F224" t="str">
        <f t="shared" si="18"/>
        <v>L0375079LRA</v>
      </c>
    </row>
    <row r="225" spans="1:6">
      <c r="A225" t="s">
        <v>3390</v>
      </c>
      <c r="B225" t="s">
        <v>3388</v>
      </c>
      <c r="C225" t="s">
        <v>1363</v>
      </c>
      <c r="D225">
        <v>74</v>
      </c>
      <c r="E225">
        <f t="shared" si="17"/>
        <v>15</v>
      </c>
      <c r="F225" t="str">
        <f t="shared" si="18"/>
        <v>L0375079PVJ</v>
      </c>
    </row>
    <row r="226" spans="1:6">
      <c r="A226" t="s">
        <v>3391</v>
      </c>
      <c r="B226" t="s">
        <v>3388</v>
      </c>
      <c r="C226" t="s">
        <v>1363</v>
      </c>
      <c r="D226">
        <v>41</v>
      </c>
      <c r="E226">
        <f t="shared" si="17"/>
        <v>15</v>
      </c>
      <c r="F226" t="str">
        <f t="shared" si="18"/>
        <v>L0375079SBK</v>
      </c>
    </row>
    <row r="227" spans="1:6">
      <c r="A227" t="s">
        <v>3392</v>
      </c>
      <c r="B227" t="s">
        <v>1581</v>
      </c>
      <c r="C227" t="s">
        <v>1364</v>
      </c>
      <c r="D227">
        <v>553</v>
      </c>
      <c r="E227">
        <f t="shared" si="17"/>
        <v>15</v>
      </c>
      <c r="F227" t="str">
        <f t="shared" si="18"/>
        <v>L0375084LKP</v>
      </c>
    </row>
    <row r="228" spans="1:6">
      <c r="A228" t="s">
        <v>3393</v>
      </c>
      <c r="B228" t="s">
        <v>1581</v>
      </c>
      <c r="C228" t="s">
        <v>1363</v>
      </c>
      <c r="D228">
        <v>41</v>
      </c>
      <c r="E228">
        <f t="shared" si="17"/>
        <v>15</v>
      </c>
      <c r="F228" t="str">
        <f t="shared" si="18"/>
        <v>L0375084LRA</v>
      </c>
    </row>
    <row r="229" spans="1:6">
      <c r="A229" t="s">
        <v>3394</v>
      </c>
      <c r="B229" t="s">
        <v>1581</v>
      </c>
      <c r="C229" t="s">
        <v>1363</v>
      </c>
      <c r="D229">
        <v>298</v>
      </c>
      <c r="E229">
        <f t="shared" si="17"/>
        <v>15</v>
      </c>
      <c r="F229" t="str">
        <f t="shared" si="18"/>
        <v>L0375084PVJ</v>
      </c>
    </row>
    <row r="230" spans="1:6">
      <c r="A230" t="s">
        <v>3395</v>
      </c>
      <c r="B230" t="s">
        <v>1581</v>
      </c>
      <c r="C230" t="s">
        <v>1363</v>
      </c>
      <c r="D230">
        <v>383</v>
      </c>
      <c r="E230">
        <f t="shared" si="17"/>
        <v>15</v>
      </c>
      <c r="F230" t="str">
        <f t="shared" si="18"/>
        <v>L0375084SBK</v>
      </c>
    </row>
    <row r="231" spans="1:6">
      <c r="A231" t="s">
        <v>3166</v>
      </c>
      <c r="B231" t="s">
        <v>1579</v>
      </c>
      <c r="C231" t="s">
        <v>1363</v>
      </c>
      <c r="D231">
        <v>643</v>
      </c>
      <c r="E231">
        <f t="shared" si="17"/>
        <v>12</v>
      </c>
      <c r="F231" t="str">
        <f>LEFT(A231,8)</f>
        <v>L0375085</v>
      </c>
    </row>
    <row r="232" spans="1:6">
      <c r="A232" t="s">
        <v>3396</v>
      </c>
      <c r="B232" t="s">
        <v>3397</v>
      </c>
      <c r="C232" t="s">
        <v>1364</v>
      </c>
      <c r="D232">
        <v>62</v>
      </c>
      <c r="E232">
        <f t="shared" si="17"/>
        <v>15</v>
      </c>
      <c r="F232" t="str">
        <f t="shared" ref="F232:F241" si="19">LEFT(A232,8)&amp;RIGHT(A232,3)</f>
        <v>L0375109LKP</v>
      </c>
    </row>
    <row r="233" spans="1:6">
      <c r="A233" t="s">
        <v>3398</v>
      </c>
      <c r="B233" t="s">
        <v>3397</v>
      </c>
      <c r="C233" t="s">
        <v>1364</v>
      </c>
      <c r="D233">
        <v>26</v>
      </c>
      <c r="E233">
        <f t="shared" si="17"/>
        <v>15</v>
      </c>
      <c r="F233" t="str">
        <f t="shared" si="19"/>
        <v>L0375109LRA</v>
      </c>
    </row>
    <row r="234" spans="1:6">
      <c r="A234" t="s">
        <v>3399</v>
      </c>
      <c r="B234" t="s">
        <v>3397</v>
      </c>
      <c r="C234" t="s">
        <v>1364</v>
      </c>
      <c r="D234">
        <v>65</v>
      </c>
      <c r="E234">
        <f t="shared" si="17"/>
        <v>15</v>
      </c>
      <c r="F234" t="str">
        <f t="shared" si="19"/>
        <v>L0375109PVJ</v>
      </c>
    </row>
    <row r="235" spans="1:6">
      <c r="A235" t="s">
        <v>3400</v>
      </c>
      <c r="B235" t="s">
        <v>3397</v>
      </c>
      <c r="C235" t="s">
        <v>1364</v>
      </c>
      <c r="D235">
        <v>44</v>
      </c>
      <c r="E235">
        <f t="shared" si="17"/>
        <v>15</v>
      </c>
      <c r="F235" t="str">
        <f t="shared" si="19"/>
        <v>L0375109SBK</v>
      </c>
    </row>
    <row r="236" spans="1:6">
      <c r="A236" t="s">
        <v>3401</v>
      </c>
      <c r="B236" t="s">
        <v>3402</v>
      </c>
      <c r="C236" t="s">
        <v>1364</v>
      </c>
      <c r="D236">
        <v>82</v>
      </c>
      <c r="E236">
        <f t="shared" si="17"/>
        <v>15</v>
      </c>
      <c r="F236" t="str">
        <f t="shared" si="19"/>
        <v>L0375110LKP</v>
      </c>
    </row>
    <row r="237" spans="1:6">
      <c r="A237" t="s">
        <v>3403</v>
      </c>
      <c r="B237" t="s">
        <v>3402</v>
      </c>
      <c r="C237" t="s">
        <v>1364</v>
      </c>
      <c r="D237">
        <v>19</v>
      </c>
      <c r="E237">
        <f t="shared" si="17"/>
        <v>15</v>
      </c>
      <c r="F237" t="str">
        <f t="shared" si="19"/>
        <v>L0375110LRA</v>
      </c>
    </row>
    <row r="238" spans="1:6">
      <c r="A238" t="s">
        <v>3404</v>
      </c>
      <c r="B238" t="s">
        <v>3402</v>
      </c>
      <c r="C238" t="s">
        <v>1364</v>
      </c>
      <c r="D238">
        <v>62</v>
      </c>
      <c r="E238">
        <f t="shared" si="17"/>
        <v>15</v>
      </c>
      <c r="F238" t="str">
        <f t="shared" si="19"/>
        <v>L0375110PVJ</v>
      </c>
    </row>
    <row r="239" spans="1:6">
      <c r="A239" t="s">
        <v>3405</v>
      </c>
      <c r="B239" t="s">
        <v>3402</v>
      </c>
      <c r="C239" t="s">
        <v>1364</v>
      </c>
      <c r="D239">
        <v>51</v>
      </c>
      <c r="E239">
        <f t="shared" si="17"/>
        <v>15</v>
      </c>
      <c r="F239" t="str">
        <f t="shared" si="19"/>
        <v>L0375110SBK</v>
      </c>
    </row>
    <row r="240" spans="1:6">
      <c r="A240" t="s">
        <v>3406</v>
      </c>
      <c r="B240" t="s">
        <v>1610</v>
      </c>
      <c r="C240" t="s">
        <v>1363</v>
      </c>
      <c r="D240">
        <v>230</v>
      </c>
      <c r="E240">
        <f t="shared" si="17"/>
        <v>15</v>
      </c>
      <c r="F240" t="str">
        <f t="shared" si="19"/>
        <v>L0376765PVJ</v>
      </c>
    </row>
    <row r="241" spans="1:6">
      <c r="A241" t="s">
        <v>3407</v>
      </c>
      <c r="B241" t="s">
        <v>1608</v>
      </c>
      <c r="C241" t="s">
        <v>1363</v>
      </c>
      <c r="D241">
        <v>160</v>
      </c>
      <c r="E241">
        <f t="shared" si="17"/>
        <v>15</v>
      </c>
      <c r="F241" t="str">
        <f t="shared" si="19"/>
        <v>L0376772PVJ</v>
      </c>
    </row>
    <row r="242" spans="1:6">
      <c r="A242" t="s">
        <v>3167</v>
      </c>
      <c r="B242" t="s">
        <v>3168</v>
      </c>
      <c r="C242" t="s">
        <v>1363</v>
      </c>
      <c r="D242">
        <v>433</v>
      </c>
      <c r="E242">
        <f t="shared" si="17"/>
        <v>12</v>
      </c>
      <c r="F242" t="str">
        <f t="shared" ref="F242:F250" si="20">LEFT(A242,8)</f>
        <v>L0379348</v>
      </c>
    </row>
    <row r="243" spans="1:6">
      <c r="A243" t="s">
        <v>3169</v>
      </c>
      <c r="B243" t="s">
        <v>3170</v>
      </c>
      <c r="C243" t="s">
        <v>1363</v>
      </c>
      <c r="D243">
        <v>533</v>
      </c>
      <c r="E243">
        <f t="shared" si="17"/>
        <v>12</v>
      </c>
      <c r="F243" t="str">
        <f t="shared" si="20"/>
        <v>L0379351</v>
      </c>
    </row>
    <row r="244" spans="1:6">
      <c r="A244" t="s">
        <v>3171</v>
      </c>
      <c r="B244" t="s">
        <v>1652</v>
      </c>
      <c r="C244" t="s">
        <v>1363</v>
      </c>
      <c r="D244">
        <v>184</v>
      </c>
      <c r="E244">
        <f t="shared" si="17"/>
        <v>12</v>
      </c>
      <c r="F244" t="str">
        <f t="shared" si="20"/>
        <v>L0379356</v>
      </c>
    </row>
    <row r="245" spans="1:6">
      <c r="A245" t="s">
        <v>3172</v>
      </c>
      <c r="B245" t="s">
        <v>1648</v>
      </c>
      <c r="C245" t="s">
        <v>1363</v>
      </c>
      <c r="D245">
        <v>232</v>
      </c>
      <c r="E245">
        <f t="shared" si="17"/>
        <v>12</v>
      </c>
      <c r="F245" t="str">
        <f t="shared" si="20"/>
        <v>L0380430</v>
      </c>
    </row>
    <row r="246" spans="1:6">
      <c r="A246" t="s">
        <v>3173</v>
      </c>
      <c r="B246" t="s">
        <v>1655</v>
      </c>
      <c r="C246" t="s">
        <v>1363</v>
      </c>
      <c r="D246">
        <v>24</v>
      </c>
      <c r="E246">
        <f t="shared" si="17"/>
        <v>12</v>
      </c>
      <c r="F246" t="str">
        <f t="shared" si="20"/>
        <v>L0380519</v>
      </c>
    </row>
    <row r="247" spans="1:6">
      <c r="A247" t="s">
        <v>3174</v>
      </c>
      <c r="B247" t="s">
        <v>396</v>
      </c>
      <c r="C247" t="s">
        <v>1364</v>
      </c>
      <c r="D247" s="2">
        <v>1119</v>
      </c>
      <c r="E247">
        <f t="shared" si="17"/>
        <v>12</v>
      </c>
      <c r="F247" t="str">
        <f t="shared" si="20"/>
        <v>L0382740</v>
      </c>
    </row>
    <row r="248" spans="1:6">
      <c r="A248" t="s">
        <v>3175</v>
      </c>
      <c r="B248" t="s">
        <v>3176</v>
      </c>
      <c r="C248" t="s">
        <v>1363</v>
      </c>
      <c r="D248">
        <v>298</v>
      </c>
      <c r="E248">
        <f t="shared" si="17"/>
        <v>12</v>
      </c>
      <c r="F248" t="str">
        <f t="shared" si="20"/>
        <v>L0384312</v>
      </c>
    </row>
    <row r="249" spans="1:6">
      <c r="A249" t="s">
        <v>3177</v>
      </c>
      <c r="B249" t="s">
        <v>3178</v>
      </c>
      <c r="C249" t="s">
        <v>1363</v>
      </c>
      <c r="D249">
        <v>-50</v>
      </c>
      <c r="E249">
        <f t="shared" si="17"/>
        <v>12</v>
      </c>
      <c r="F249" t="str">
        <f t="shared" si="20"/>
        <v>L0384314</v>
      </c>
    </row>
    <row r="250" spans="1:6">
      <c r="A250" t="s">
        <v>3179</v>
      </c>
      <c r="B250" t="s">
        <v>1538</v>
      </c>
      <c r="C250" t="s">
        <v>1364</v>
      </c>
      <c r="D250" s="2">
        <v>6517</v>
      </c>
      <c r="E250">
        <f t="shared" si="17"/>
        <v>12</v>
      </c>
      <c r="F250" t="str">
        <f t="shared" si="20"/>
        <v>L0386345</v>
      </c>
    </row>
    <row r="251" spans="1:6">
      <c r="A251" t="s">
        <v>3408</v>
      </c>
      <c r="B251" t="s">
        <v>2037</v>
      </c>
      <c r="C251" t="s">
        <v>1364</v>
      </c>
      <c r="D251">
        <v>140</v>
      </c>
      <c r="E251">
        <f t="shared" si="17"/>
        <v>15</v>
      </c>
      <c r="F251" t="str">
        <f t="shared" ref="F251:F258" si="21">LEFT(A251,8)&amp;RIGHT(A251,3)</f>
        <v>L0386769LKP</v>
      </c>
    </row>
    <row r="252" spans="1:6">
      <c r="A252" t="s">
        <v>3409</v>
      </c>
      <c r="B252" t="s">
        <v>2037</v>
      </c>
      <c r="C252" t="s">
        <v>1363</v>
      </c>
      <c r="D252">
        <v>79</v>
      </c>
      <c r="E252">
        <f t="shared" si="17"/>
        <v>15</v>
      </c>
      <c r="F252" t="str">
        <f t="shared" si="21"/>
        <v>L0386769LRA</v>
      </c>
    </row>
    <row r="253" spans="1:6">
      <c r="A253" t="s">
        <v>3410</v>
      </c>
      <c r="B253" t="s">
        <v>2037</v>
      </c>
      <c r="C253" t="s">
        <v>1363</v>
      </c>
      <c r="D253">
        <v>175</v>
      </c>
      <c r="E253">
        <f t="shared" si="17"/>
        <v>15</v>
      </c>
      <c r="F253" t="str">
        <f t="shared" si="21"/>
        <v>L0386769PVJ</v>
      </c>
    </row>
    <row r="254" spans="1:6">
      <c r="A254" t="s">
        <v>3411</v>
      </c>
      <c r="B254" t="s">
        <v>2037</v>
      </c>
      <c r="C254" t="s">
        <v>1363</v>
      </c>
      <c r="D254">
        <v>109</v>
      </c>
      <c r="E254">
        <f t="shared" si="17"/>
        <v>15</v>
      </c>
      <c r="F254" t="str">
        <f t="shared" si="21"/>
        <v>L0386769SBK</v>
      </c>
    </row>
    <row r="255" spans="1:6">
      <c r="A255" t="s">
        <v>3412</v>
      </c>
      <c r="B255" t="s">
        <v>2041</v>
      </c>
      <c r="C255" t="s">
        <v>1364</v>
      </c>
      <c r="D255">
        <v>61</v>
      </c>
      <c r="E255">
        <f t="shared" si="17"/>
        <v>15</v>
      </c>
      <c r="F255" t="str">
        <f t="shared" si="21"/>
        <v>L0386771LKP</v>
      </c>
    </row>
    <row r="256" spans="1:6">
      <c r="A256" t="s">
        <v>3413</v>
      </c>
      <c r="B256" t="s">
        <v>2041</v>
      </c>
      <c r="C256" t="s">
        <v>1363</v>
      </c>
      <c r="D256">
        <v>43</v>
      </c>
      <c r="E256">
        <f t="shared" si="17"/>
        <v>15</v>
      </c>
      <c r="F256" t="str">
        <f t="shared" si="21"/>
        <v>L0386771LRA</v>
      </c>
    </row>
    <row r="257" spans="1:6">
      <c r="A257" t="s">
        <v>3414</v>
      </c>
      <c r="B257" t="s">
        <v>2041</v>
      </c>
      <c r="C257" t="s">
        <v>1363</v>
      </c>
      <c r="D257">
        <v>126</v>
      </c>
      <c r="E257">
        <f t="shared" si="17"/>
        <v>15</v>
      </c>
      <c r="F257" t="str">
        <f t="shared" si="21"/>
        <v>L0386771PVJ</v>
      </c>
    </row>
    <row r="258" spans="1:6">
      <c r="A258" t="s">
        <v>3415</v>
      </c>
      <c r="B258" t="s">
        <v>2041</v>
      </c>
      <c r="C258" t="s">
        <v>1363</v>
      </c>
      <c r="D258">
        <v>102</v>
      </c>
      <c r="E258">
        <f t="shared" si="17"/>
        <v>15</v>
      </c>
      <c r="F258" t="str">
        <f t="shared" si="21"/>
        <v>L0386771SBK</v>
      </c>
    </row>
    <row r="259" spans="1:6">
      <c r="A259" t="s">
        <v>3180</v>
      </c>
      <c r="B259" t="s">
        <v>3181</v>
      </c>
      <c r="C259" t="s">
        <v>1363</v>
      </c>
      <c r="D259">
        <v>-66</v>
      </c>
      <c r="E259">
        <f t="shared" ref="E259:E322" si="22">LEN(A259)</f>
        <v>12</v>
      </c>
      <c r="F259" t="str">
        <f t="shared" ref="F259:F268" si="23">LEFT(A259,8)</f>
        <v>L0389652</v>
      </c>
    </row>
    <row r="260" spans="1:6">
      <c r="A260" t="s">
        <v>3182</v>
      </c>
      <c r="B260" t="s">
        <v>3183</v>
      </c>
      <c r="C260" t="s">
        <v>1363</v>
      </c>
      <c r="D260">
        <v>-52</v>
      </c>
      <c r="E260">
        <f t="shared" si="22"/>
        <v>12</v>
      </c>
      <c r="F260" t="str">
        <f t="shared" si="23"/>
        <v>L0389654</v>
      </c>
    </row>
    <row r="261" spans="1:6">
      <c r="A261" t="s">
        <v>3184</v>
      </c>
      <c r="B261" t="s">
        <v>3185</v>
      </c>
      <c r="C261" t="s">
        <v>1364</v>
      </c>
      <c r="D261">
        <v>340</v>
      </c>
      <c r="E261">
        <f t="shared" si="22"/>
        <v>12</v>
      </c>
      <c r="F261" t="str">
        <f t="shared" si="23"/>
        <v>L0390957</v>
      </c>
    </row>
    <row r="262" spans="1:6">
      <c r="A262" t="s">
        <v>3186</v>
      </c>
      <c r="B262" t="s">
        <v>3187</v>
      </c>
      <c r="C262" t="s">
        <v>1364</v>
      </c>
      <c r="D262">
        <v>363</v>
      </c>
      <c r="E262">
        <f t="shared" si="22"/>
        <v>12</v>
      </c>
      <c r="F262" t="str">
        <f t="shared" si="23"/>
        <v>L0390960</v>
      </c>
    </row>
    <row r="263" spans="1:6">
      <c r="A263" t="s">
        <v>3188</v>
      </c>
      <c r="B263" t="s">
        <v>3189</v>
      </c>
      <c r="C263" t="s">
        <v>1364</v>
      </c>
      <c r="D263">
        <v>889</v>
      </c>
      <c r="E263">
        <f t="shared" si="22"/>
        <v>12</v>
      </c>
      <c r="F263" t="str">
        <f t="shared" si="23"/>
        <v>L0392730</v>
      </c>
    </row>
    <row r="264" spans="1:6">
      <c r="A264" t="s">
        <v>3190</v>
      </c>
      <c r="B264" t="s">
        <v>3191</v>
      </c>
      <c r="C264" t="s">
        <v>1364</v>
      </c>
      <c r="D264">
        <v>886</v>
      </c>
      <c r="E264">
        <f t="shared" si="22"/>
        <v>12</v>
      </c>
      <c r="F264" t="str">
        <f t="shared" si="23"/>
        <v>L0392732</v>
      </c>
    </row>
    <row r="265" spans="1:6">
      <c r="A265" t="s">
        <v>3192</v>
      </c>
      <c r="B265" t="s">
        <v>3193</v>
      </c>
      <c r="C265" t="s">
        <v>1364</v>
      </c>
      <c r="D265">
        <v>300</v>
      </c>
      <c r="E265">
        <f t="shared" si="22"/>
        <v>12</v>
      </c>
      <c r="F265" t="str">
        <f t="shared" si="23"/>
        <v>L0392742</v>
      </c>
    </row>
    <row r="266" spans="1:6">
      <c r="A266" t="s">
        <v>3194</v>
      </c>
      <c r="B266" t="s">
        <v>3195</v>
      </c>
      <c r="C266" t="s">
        <v>1364</v>
      </c>
      <c r="D266">
        <v>334</v>
      </c>
      <c r="E266">
        <f t="shared" si="22"/>
        <v>12</v>
      </c>
      <c r="F266" t="str">
        <f t="shared" si="23"/>
        <v>L0392743</v>
      </c>
    </row>
    <row r="267" spans="1:6">
      <c r="A267" t="s">
        <v>3196</v>
      </c>
      <c r="B267" t="s">
        <v>3197</v>
      </c>
      <c r="C267" t="s">
        <v>1363</v>
      </c>
      <c r="D267" s="2">
        <v>2270</v>
      </c>
      <c r="E267">
        <f t="shared" si="22"/>
        <v>12</v>
      </c>
      <c r="F267" t="str">
        <f t="shared" si="23"/>
        <v>L0392836</v>
      </c>
    </row>
    <row r="268" spans="1:6">
      <c r="A268" t="s">
        <v>3198</v>
      </c>
      <c r="B268" t="s">
        <v>3199</v>
      </c>
      <c r="C268" t="s">
        <v>1364</v>
      </c>
      <c r="D268" s="2">
        <v>2449</v>
      </c>
      <c r="E268">
        <f t="shared" si="22"/>
        <v>12</v>
      </c>
      <c r="F268" t="str">
        <f t="shared" si="23"/>
        <v>L0399539</v>
      </c>
    </row>
    <row r="269" spans="1:6">
      <c r="A269" t="s">
        <v>3416</v>
      </c>
      <c r="B269" t="s">
        <v>2039</v>
      </c>
      <c r="C269" t="s">
        <v>1364</v>
      </c>
      <c r="D269">
        <v>88</v>
      </c>
      <c r="E269">
        <f t="shared" si="22"/>
        <v>15</v>
      </c>
      <c r="F269" t="str">
        <f t="shared" ref="F269:F283" si="24">LEFT(A269,8)&amp;RIGHT(A269,3)</f>
        <v>L0399816LKP</v>
      </c>
    </row>
    <row r="270" spans="1:6">
      <c r="A270" t="s">
        <v>3417</v>
      </c>
      <c r="B270" t="s">
        <v>2039</v>
      </c>
      <c r="C270" t="s">
        <v>1363</v>
      </c>
      <c r="D270">
        <v>37</v>
      </c>
      <c r="E270">
        <f t="shared" si="22"/>
        <v>15</v>
      </c>
      <c r="F270" t="str">
        <f t="shared" si="24"/>
        <v>L0399816LRA</v>
      </c>
    </row>
    <row r="271" spans="1:6">
      <c r="A271" t="s">
        <v>3418</v>
      </c>
      <c r="B271" t="s">
        <v>2039</v>
      </c>
      <c r="C271" t="s">
        <v>1363</v>
      </c>
      <c r="D271">
        <v>140</v>
      </c>
      <c r="E271">
        <f t="shared" si="22"/>
        <v>15</v>
      </c>
      <c r="F271" t="str">
        <f t="shared" si="24"/>
        <v>L0399816PVJ</v>
      </c>
    </row>
    <row r="272" spans="1:6">
      <c r="A272" t="s">
        <v>3419</v>
      </c>
      <c r="B272" t="s">
        <v>2039</v>
      </c>
      <c r="C272" t="s">
        <v>1363</v>
      </c>
      <c r="D272">
        <v>119</v>
      </c>
      <c r="E272">
        <f t="shared" si="22"/>
        <v>15</v>
      </c>
      <c r="F272" t="str">
        <f t="shared" si="24"/>
        <v>L0399816SBK</v>
      </c>
    </row>
    <row r="273" spans="1:6">
      <c r="A273" t="s">
        <v>3420</v>
      </c>
      <c r="B273" t="s">
        <v>3421</v>
      </c>
      <c r="C273" t="s">
        <v>1364</v>
      </c>
      <c r="D273">
        <v>14</v>
      </c>
      <c r="E273">
        <f t="shared" si="22"/>
        <v>15</v>
      </c>
      <c r="F273" t="str">
        <f t="shared" si="24"/>
        <v>L0406990LKP</v>
      </c>
    </row>
    <row r="274" spans="1:6">
      <c r="A274" t="s">
        <v>3422</v>
      </c>
      <c r="B274" t="s">
        <v>3421</v>
      </c>
      <c r="C274" t="s">
        <v>1363</v>
      </c>
      <c r="D274">
        <v>45</v>
      </c>
      <c r="E274">
        <f t="shared" si="22"/>
        <v>15</v>
      </c>
      <c r="F274" t="str">
        <f t="shared" si="24"/>
        <v>L0406990PVJ</v>
      </c>
    </row>
    <row r="275" spans="1:6">
      <c r="A275" t="s">
        <v>3423</v>
      </c>
      <c r="B275" t="s">
        <v>3421</v>
      </c>
      <c r="C275" t="s">
        <v>1364</v>
      </c>
      <c r="D275">
        <v>4</v>
      </c>
      <c r="E275">
        <f t="shared" si="22"/>
        <v>15</v>
      </c>
      <c r="F275" t="str">
        <f t="shared" si="24"/>
        <v>L0406990SBK</v>
      </c>
    </row>
    <row r="276" spans="1:6">
      <c r="A276" t="s">
        <v>3424</v>
      </c>
      <c r="B276" t="s">
        <v>3425</v>
      </c>
      <c r="C276" t="s">
        <v>1364</v>
      </c>
      <c r="D276">
        <v>3</v>
      </c>
      <c r="E276">
        <f t="shared" si="22"/>
        <v>15</v>
      </c>
      <c r="F276" t="str">
        <f t="shared" si="24"/>
        <v>L0406991LKP</v>
      </c>
    </row>
    <row r="277" spans="1:6">
      <c r="A277" t="s">
        <v>3426</v>
      </c>
      <c r="B277" t="s">
        <v>3425</v>
      </c>
      <c r="C277" t="s">
        <v>1363</v>
      </c>
      <c r="D277">
        <v>8</v>
      </c>
      <c r="E277">
        <f t="shared" si="22"/>
        <v>15</v>
      </c>
      <c r="F277" t="str">
        <f t="shared" si="24"/>
        <v>L0406991LRA</v>
      </c>
    </row>
    <row r="278" spans="1:6">
      <c r="A278" t="s">
        <v>3427</v>
      </c>
      <c r="B278" t="s">
        <v>3425</v>
      </c>
      <c r="C278" t="s">
        <v>1363</v>
      </c>
      <c r="D278">
        <v>71</v>
      </c>
      <c r="E278">
        <f t="shared" si="22"/>
        <v>15</v>
      </c>
      <c r="F278" t="str">
        <f t="shared" si="24"/>
        <v>L0406991PVJ</v>
      </c>
    </row>
    <row r="279" spans="1:6">
      <c r="A279" t="s">
        <v>3428</v>
      </c>
      <c r="B279" t="s">
        <v>3425</v>
      </c>
      <c r="C279" t="s">
        <v>1364</v>
      </c>
      <c r="D279">
        <v>1</v>
      </c>
      <c r="E279">
        <f t="shared" si="22"/>
        <v>15</v>
      </c>
      <c r="F279" t="str">
        <f t="shared" si="24"/>
        <v>L0406991SBK</v>
      </c>
    </row>
    <row r="280" spans="1:6">
      <c r="A280" t="s">
        <v>3429</v>
      </c>
      <c r="B280" t="s">
        <v>2043</v>
      </c>
      <c r="C280" t="s">
        <v>1364</v>
      </c>
      <c r="D280">
        <v>118</v>
      </c>
      <c r="E280">
        <f t="shared" si="22"/>
        <v>15</v>
      </c>
      <c r="F280" t="str">
        <f t="shared" si="24"/>
        <v>L0407219LKP</v>
      </c>
    </row>
    <row r="281" spans="1:6">
      <c r="A281" t="s">
        <v>3430</v>
      </c>
      <c r="B281" t="s">
        <v>2043</v>
      </c>
      <c r="C281" t="s">
        <v>1363</v>
      </c>
      <c r="D281">
        <v>168</v>
      </c>
      <c r="E281">
        <f t="shared" si="22"/>
        <v>15</v>
      </c>
      <c r="F281" t="str">
        <f t="shared" si="24"/>
        <v>L0407219LRA</v>
      </c>
    </row>
    <row r="282" spans="1:6">
      <c r="A282" t="s">
        <v>3431</v>
      </c>
      <c r="B282" t="s">
        <v>2043</v>
      </c>
      <c r="C282" t="s">
        <v>1363</v>
      </c>
      <c r="D282">
        <v>-38</v>
      </c>
      <c r="E282">
        <f t="shared" si="22"/>
        <v>15</v>
      </c>
      <c r="F282" t="str">
        <f t="shared" si="24"/>
        <v>L0407219PVJ</v>
      </c>
    </row>
    <row r="283" spans="1:6">
      <c r="A283" t="s">
        <v>3432</v>
      </c>
      <c r="B283" t="s">
        <v>2043</v>
      </c>
      <c r="C283" t="s">
        <v>1363</v>
      </c>
      <c r="D283">
        <v>155</v>
      </c>
      <c r="E283">
        <f t="shared" si="22"/>
        <v>15</v>
      </c>
      <c r="F283" t="str">
        <f t="shared" si="24"/>
        <v>L0407219SBK</v>
      </c>
    </row>
    <row r="284" spans="1:6">
      <c r="A284" t="s">
        <v>3200</v>
      </c>
      <c r="B284" t="s">
        <v>1600</v>
      </c>
      <c r="C284" t="s">
        <v>1363</v>
      </c>
      <c r="D284">
        <v>-21</v>
      </c>
      <c r="E284">
        <f t="shared" si="22"/>
        <v>12</v>
      </c>
      <c r="F284" t="str">
        <f t="shared" ref="F284:F292" si="25">LEFT(A284,8)</f>
        <v>L0410611</v>
      </c>
    </row>
    <row r="285" spans="1:6">
      <c r="A285" t="s">
        <v>3201</v>
      </c>
      <c r="B285" t="s">
        <v>1603</v>
      </c>
      <c r="C285" t="s">
        <v>1363</v>
      </c>
      <c r="D285">
        <v>1</v>
      </c>
      <c r="E285">
        <f t="shared" si="22"/>
        <v>12</v>
      </c>
      <c r="F285" t="str">
        <f t="shared" si="25"/>
        <v>L0410620</v>
      </c>
    </row>
    <row r="286" spans="1:6">
      <c r="A286" t="s">
        <v>3202</v>
      </c>
      <c r="B286" t="s">
        <v>3203</v>
      </c>
      <c r="C286" t="s">
        <v>1364</v>
      </c>
      <c r="D286">
        <v>995</v>
      </c>
      <c r="E286">
        <f t="shared" si="22"/>
        <v>12</v>
      </c>
      <c r="F286" t="str">
        <f t="shared" si="25"/>
        <v>L0417110</v>
      </c>
    </row>
    <row r="287" spans="1:6">
      <c r="A287" t="s">
        <v>3204</v>
      </c>
      <c r="B287" t="s">
        <v>3205</v>
      </c>
      <c r="C287" t="s">
        <v>1363</v>
      </c>
      <c r="D287">
        <v>242</v>
      </c>
      <c r="E287">
        <f t="shared" si="22"/>
        <v>12</v>
      </c>
      <c r="F287" t="str">
        <f t="shared" si="25"/>
        <v>L0417120</v>
      </c>
    </row>
    <row r="288" spans="1:6">
      <c r="A288" t="s">
        <v>3206</v>
      </c>
      <c r="B288" t="s">
        <v>3207</v>
      </c>
      <c r="C288" t="s">
        <v>1363</v>
      </c>
      <c r="D288">
        <v>272</v>
      </c>
      <c r="E288">
        <f t="shared" si="22"/>
        <v>12</v>
      </c>
      <c r="F288" t="str">
        <f t="shared" si="25"/>
        <v>L0417122</v>
      </c>
    </row>
    <row r="289" spans="1:6">
      <c r="A289" t="s">
        <v>3208</v>
      </c>
      <c r="B289" t="s">
        <v>3209</v>
      </c>
      <c r="C289" t="s">
        <v>1364</v>
      </c>
      <c r="D289">
        <v>341</v>
      </c>
      <c r="E289">
        <f t="shared" si="22"/>
        <v>12</v>
      </c>
      <c r="F289" t="str">
        <f t="shared" si="25"/>
        <v>L0417183</v>
      </c>
    </row>
    <row r="290" spans="1:6">
      <c r="A290" t="s">
        <v>3210</v>
      </c>
      <c r="B290" t="s">
        <v>3211</v>
      </c>
      <c r="C290" t="s">
        <v>1364</v>
      </c>
      <c r="D290">
        <v>319</v>
      </c>
      <c r="E290">
        <f t="shared" si="22"/>
        <v>12</v>
      </c>
      <c r="F290" t="str">
        <f t="shared" si="25"/>
        <v>L0417184</v>
      </c>
    </row>
    <row r="291" spans="1:6">
      <c r="A291" t="s">
        <v>3212</v>
      </c>
      <c r="B291" t="s">
        <v>1733</v>
      </c>
      <c r="C291" t="s">
        <v>1363</v>
      </c>
      <c r="D291">
        <v>354</v>
      </c>
      <c r="E291">
        <f t="shared" si="22"/>
        <v>12</v>
      </c>
      <c r="F291" t="str">
        <f t="shared" si="25"/>
        <v>L0417447</v>
      </c>
    </row>
    <row r="292" spans="1:6">
      <c r="A292" t="s">
        <v>3213</v>
      </c>
      <c r="B292" t="s">
        <v>1730</v>
      </c>
      <c r="C292" t="s">
        <v>1363</v>
      </c>
      <c r="D292">
        <v>372</v>
      </c>
      <c r="E292">
        <f t="shared" si="22"/>
        <v>12</v>
      </c>
      <c r="F292" t="str">
        <f t="shared" si="25"/>
        <v>L0417448</v>
      </c>
    </row>
    <row r="293" spans="1:6">
      <c r="A293" t="s">
        <v>3433</v>
      </c>
      <c r="B293" t="s">
        <v>1694</v>
      </c>
      <c r="C293" t="s">
        <v>1363</v>
      </c>
      <c r="D293">
        <v>321</v>
      </c>
      <c r="E293">
        <f t="shared" si="22"/>
        <v>15</v>
      </c>
      <c r="F293" t="str">
        <f t="shared" ref="F293:F311" si="26">LEFT(A293,8)&amp;RIGHT(A293,3)</f>
        <v>L0421471ACO</v>
      </c>
    </row>
    <row r="294" spans="1:6">
      <c r="A294" t="s">
        <v>3434</v>
      </c>
      <c r="B294" t="s">
        <v>1694</v>
      </c>
      <c r="C294" t="s">
        <v>1364</v>
      </c>
      <c r="D294">
        <v>9</v>
      </c>
      <c r="E294">
        <f t="shared" si="22"/>
        <v>15</v>
      </c>
      <c r="F294" t="str">
        <f t="shared" si="26"/>
        <v>L0421471LKP</v>
      </c>
    </row>
    <row r="295" spans="1:6">
      <c r="A295" t="s">
        <v>3435</v>
      </c>
      <c r="B295" t="s">
        <v>1694</v>
      </c>
      <c r="C295" t="s">
        <v>1363</v>
      </c>
      <c r="D295">
        <v>86</v>
      </c>
      <c r="E295">
        <f t="shared" si="22"/>
        <v>15</v>
      </c>
      <c r="F295" t="str">
        <f t="shared" si="26"/>
        <v>L0421471PVJ</v>
      </c>
    </row>
    <row r="296" spans="1:6">
      <c r="A296" t="s">
        <v>3436</v>
      </c>
      <c r="B296" t="s">
        <v>1694</v>
      </c>
      <c r="C296" t="s">
        <v>1363</v>
      </c>
      <c r="D296">
        <v>18</v>
      </c>
      <c r="E296">
        <f t="shared" si="22"/>
        <v>15</v>
      </c>
      <c r="F296" t="str">
        <f t="shared" si="26"/>
        <v>L0421471SBK</v>
      </c>
    </row>
    <row r="297" spans="1:6">
      <c r="A297" t="s">
        <v>3693</v>
      </c>
      <c r="B297" t="s">
        <v>3438</v>
      </c>
      <c r="C297" t="s">
        <v>1364</v>
      </c>
      <c r="D297">
        <v>32</v>
      </c>
      <c r="E297">
        <f t="shared" si="22"/>
        <v>15</v>
      </c>
      <c r="F297" t="str">
        <f t="shared" si="26"/>
        <v>L0421472ACO</v>
      </c>
    </row>
    <row r="298" spans="1:6">
      <c r="A298" t="s">
        <v>3437</v>
      </c>
      <c r="B298" t="s">
        <v>3438</v>
      </c>
      <c r="C298" t="s">
        <v>1364</v>
      </c>
      <c r="D298">
        <v>2</v>
      </c>
      <c r="E298">
        <f t="shared" si="22"/>
        <v>15</v>
      </c>
      <c r="F298" t="str">
        <f t="shared" si="26"/>
        <v>L0421472LKP</v>
      </c>
    </row>
    <row r="299" spans="1:6">
      <c r="A299" t="s">
        <v>3439</v>
      </c>
      <c r="B299" t="s">
        <v>3438</v>
      </c>
      <c r="C299" t="s">
        <v>1364</v>
      </c>
      <c r="D299">
        <v>2</v>
      </c>
      <c r="E299">
        <f t="shared" si="22"/>
        <v>15</v>
      </c>
      <c r="F299" t="str">
        <f t="shared" si="26"/>
        <v>L0421472PVJ</v>
      </c>
    </row>
    <row r="300" spans="1:6">
      <c r="A300" t="s">
        <v>3440</v>
      </c>
      <c r="B300" t="s">
        <v>3438</v>
      </c>
      <c r="C300" t="s">
        <v>1364</v>
      </c>
      <c r="D300">
        <v>8</v>
      </c>
      <c r="E300">
        <f t="shared" si="22"/>
        <v>15</v>
      </c>
      <c r="F300" t="str">
        <f t="shared" si="26"/>
        <v>L0421472SBK</v>
      </c>
    </row>
    <row r="301" spans="1:6">
      <c r="A301" t="s">
        <v>3441</v>
      </c>
      <c r="B301" t="s">
        <v>3442</v>
      </c>
      <c r="C301" t="s">
        <v>1364</v>
      </c>
      <c r="D301">
        <v>11</v>
      </c>
      <c r="E301">
        <f t="shared" si="22"/>
        <v>15</v>
      </c>
      <c r="F301" t="str">
        <f t="shared" si="26"/>
        <v>L0421474LRA</v>
      </c>
    </row>
    <row r="302" spans="1:6">
      <c r="A302" t="s">
        <v>3443</v>
      </c>
      <c r="B302" t="s">
        <v>3442</v>
      </c>
      <c r="C302" t="s">
        <v>1364</v>
      </c>
      <c r="D302">
        <v>162</v>
      </c>
      <c r="E302">
        <f t="shared" si="22"/>
        <v>15</v>
      </c>
      <c r="F302" t="str">
        <f t="shared" si="26"/>
        <v>L0421474SB1</v>
      </c>
    </row>
    <row r="303" spans="1:6">
      <c r="A303" t="s">
        <v>3444</v>
      </c>
      <c r="B303" t="s">
        <v>3442</v>
      </c>
      <c r="C303" t="s">
        <v>1364</v>
      </c>
      <c r="D303">
        <v>1</v>
      </c>
      <c r="E303">
        <f t="shared" si="22"/>
        <v>15</v>
      </c>
      <c r="F303" t="str">
        <f t="shared" si="26"/>
        <v>L0421474SBK</v>
      </c>
    </row>
    <row r="304" spans="1:6">
      <c r="A304" t="s">
        <v>3445</v>
      </c>
      <c r="B304" t="s">
        <v>2057</v>
      </c>
      <c r="C304" t="s">
        <v>1364</v>
      </c>
      <c r="D304">
        <v>216</v>
      </c>
      <c r="E304">
        <f t="shared" si="22"/>
        <v>15</v>
      </c>
      <c r="F304" t="str">
        <f t="shared" si="26"/>
        <v>L0421491LKP</v>
      </c>
    </row>
    <row r="305" spans="1:6">
      <c r="A305" t="s">
        <v>3446</v>
      </c>
      <c r="B305" t="s">
        <v>2057</v>
      </c>
      <c r="C305" t="s">
        <v>1364</v>
      </c>
      <c r="D305">
        <v>126</v>
      </c>
      <c r="E305">
        <f t="shared" si="22"/>
        <v>15</v>
      </c>
      <c r="F305" t="str">
        <f t="shared" si="26"/>
        <v>L0421491LRA</v>
      </c>
    </row>
    <row r="306" spans="1:6">
      <c r="A306" t="s">
        <v>3447</v>
      </c>
      <c r="B306" t="s">
        <v>2057</v>
      </c>
      <c r="C306" t="s">
        <v>1364</v>
      </c>
      <c r="D306">
        <v>528</v>
      </c>
      <c r="E306">
        <f t="shared" si="22"/>
        <v>15</v>
      </c>
      <c r="F306" t="str">
        <f t="shared" si="26"/>
        <v>L0421491PVJ</v>
      </c>
    </row>
    <row r="307" spans="1:6">
      <c r="A307" t="s">
        <v>3448</v>
      </c>
      <c r="B307" t="s">
        <v>2057</v>
      </c>
      <c r="C307" t="s">
        <v>1364</v>
      </c>
      <c r="D307">
        <v>280</v>
      </c>
      <c r="E307">
        <f t="shared" si="22"/>
        <v>15</v>
      </c>
      <c r="F307" t="str">
        <f t="shared" si="26"/>
        <v>L0421491SBK</v>
      </c>
    </row>
    <row r="308" spans="1:6">
      <c r="A308" t="s">
        <v>3449</v>
      </c>
      <c r="B308" t="s">
        <v>2060</v>
      </c>
      <c r="C308" t="s">
        <v>1364</v>
      </c>
      <c r="D308">
        <v>217</v>
      </c>
      <c r="E308">
        <f t="shared" si="22"/>
        <v>15</v>
      </c>
      <c r="F308" t="str">
        <f t="shared" si="26"/>
        <v>L0421492LKP</v>
      </c>
    </row>
    <row r="309" spans="1:6">
      <c r="A309" t="s">
        <v>3450</v>
      </c>
      <c r="B309" t="s">
        <v>2060</v>
      </c>
      <c r="C309" t="s">
        <v>1364</v>
      </c>
      <c r="D309">
        <v>107</v>
      </c>
      <c r="E309">
        <f t="shared" si="22"/>
        <v>15</v>
      </c>
      <c r="F309" t="str">
        <f t="shared" si="26"/>
        <v>L0421492LRA</v>
      </c>
    </row>
    <row r="310" spans="1:6">
      <c r="A310" t="s">
        <v>3451</v>
      </c>
      <c r="B310" t="s">
        <v>2060</v>
      </c>
      <c r="C310" t="s">
        <v>1364</v>
      </c>
      <c r="D310">
        <v>722</v>
      </c>
      <c r="E310">
        <f t="shared" si="22"/>
        <v>15</v>
      </c>
      <c r="F310" t="str">
        <f t="shared" si="26"/>
        <v>L0421492PVJ</v>
      </c>
    </row>
    <row r="311" spans="1:6">
      <c r="A311" t="s">
        <v>3452</v>
      </c>
      <c r="B311" t="s">
        <v>2060</v>
      </c>
      <c r="C311" t="s">
        <v>1364</v>
      </c>
      <c r="D311">
        <v>274</v>
      </c>
      <c r="E311">
        <f t="shared" si="22"/>
        <v>15</v>
      </c>
      <c r="F311" t="str">
        <f t="shared" si="26"/>
        <v>L0421492SBK</v>
      </c>
    </row>
    <row r="312" spans="1:6">
      <c r="A312" t="s">
        <v>3214</v>
      </c>
      <c r="B312" t="s">
        <v>3215</v>
      </c>
      <c r="C312" t="s">
        <v>1363</v>
      </c>
      <c r="D312">
        <v>538</v>
      </c>
      <c r="E312">
        <f t="shared" si="22"/>
        <v>12</v>
      </c>
      <c r="F312" t="str">
        <f>LEFT(A312,8)</f>
        <v>L0423088</v>
      </c>
    </row>
    <row r="313" spans="1:6">
      <c r="A313" t="s">
        <v>3453</v>
      </c>
      <c r="B313" t="s">
        <v>3454</v>
      </c>
      <c r="C313" t="s">
        <v>1363</v>
      </c>
      <c r="D313">
        <v>11</v>
      </c>
      <c r="E313">
        <f t="shared" si="22"/>
        <v>15</v>
      </c>
      <c r="F313" t="str">
        <f t="shared" ref="F313:F328" si="27">LEFT(A313,8)&amp;RIGHT(A313,3)</f>
        <v>L0427629ACO</v>
      </c>
    </row>
    <row r="314" spans="1:6">
      <c r="A314" t="s">
        <v>3455</v>
      </c>
      <c r="B314" t="s">
        <v>3454</v>
      </c>
      <c r="C314" t="s">
        <v>1364</v>
      </c>
      <c r="D314">
        <v>5</v>
      </c>
      <c r="E314">
        <f t="shared" si="22"/>
        <v>15</v>
      </c>
      <c r="F314" t="str">
        <f t="shared" si="27"/>
        <v>L0427629LKP</v>
      </c>
    </row>
    <row r="315" spans="1:6">
      <c r="A315" t="s">
        <v>3456</v>
      </c>
      <c r="B315" t="s">
        <v>3454</v>
      </c>
      <c r="C315" t="s">
        <v>1363</v>
      </c>
      <c r="D315">
        <v>13</v>
      </c>
      <c r="E315">
        <f t="shared" si="22"/>
        <v>15</v>
      </c>
      <c r="F315" t="str">
        <f t="shared" si="27"/>
        <v>L0427629PVJ</v>
      </c>
    </row>
    <row r="316" spans="1:6">
      <c r="A316" t="s">
        <v>3457</v>
      </c>
      <c r="B316" t="s">
        <v>3454</v>
      </c>
      <c r="C316" t="s">
        <v>1363</v>
      </c>
      <c r="D316">
        <v>7</v>
      </c>
      <c r="E316">
        <f t="shared" si="22"/>
        <v>15</v>
      </c>
      <c r="F316" t="str">
        <f t="shared" si="27"/>
        <v>L0427629SBK</v>
      </c>
    </row>
    <row r="317" spans="1:6">
      <c r="A317" t="s">
        <v>3458</v>
      </c>
      <c r="B317" t="s">
        <v>3459</v>
      </c>
      <c r="C317" t="s">
        <v>1363</v>
      </c>
      <c r="D317">
        <v>9</v>
      </c>
      <c r="E317">
        <f t="shared" si="22"/>
        <v>15</v>
      </c>
      <c r="F317" t="str">
        <f t="shared" si="27"/>
        <v>L0427630ACO</v>
      </c>
    </row>
    <row r="318" spans="1:6">
      <c r="A318" t="s">
        <v>3460</v>
      </c>
      <c r="B318" t="s">
        <v>3459</v>
      </c>
      <c r="C318" t="s">
        <v>1364</v>
      </c>
      <c r="D318">
        <v>4</v>
      </c>
      <c r="E318">
        <f t="shared" si="22"/>
        <v>15</v>
      </c>
      <c r="F318" t="str">
        <f t="shared" si="27"/>
        <v>L0427630LKP</v>
      </c>
    </row>
    <row r="319" spans="1:6">
      <c r="A319" t="s">
        <v>3461</v>
      </c>
      <c r="B319" t="s">
        <v>3459</v>
      </c>
      <c r="C319" t="s">
        <v>1363</v>
      </c>
      <c r="D319">
        <v>13</v>
      </c>
      <c r="E319">
        <f t="shared" si="22"/>
        <v>15</v>
      </c>
      <c r="F319" t="str">
        <f t="shared" si="27"/>
        <v>L0427630PVJ</v>
      </c>
    </row>
    <row r="320" spans="1:6">
      <c r="A320" t="s">
        <v>3462</v>
      </c>
      <c r="B320" t="s">
        <v>3459</v>
      </c>
      <c r="C320" t="s">
        <v>1363</v>
      </c>
      <c r="D320">
        <v>6</v>
      </c>
      <c r="E320">
        <f t="shared" si="22"/>
        <v>15</v>
      </c>
      <c r="F320" t="str">
        <f t="shared" si="27"/>
        <v>L0427630SBK</v>
      </c>
    </row>
    <row r="321" spans="1:6">
      <c r="A321" t="s">
        <v>3463</v>
      </c>
      <c r="B321" t="s">
        <v>3464</v>
      </c>
      <c r="C321" t="s">
        <v>1363</v>
      </c>
      <c r="D321">
        <v>6</v>
      </c>
      <c r="E321">
        <f t="shared" si="22"/>
        <v>15</v>
      </c>
      <c r="F321" t="str">
        <f t="shared" si="27"/>
        <v>L0427631ACO</v>
      </c>
    </row>
    <row r="322" spans="1:6">
      <c r="A322" t="s">
        <v>3465</v>
      </c>
      <c r="B322" t="s">
        <v>3464</v>
      </c>
      <c r="C322" t="s">
        <v>1364</v>
      </c>
      <c r="D322">
        <v>8</v>
      </c>
      <c r="E322">
        <f t="shared" si="22"/>
        <v>15</v>
      </c>
      <c r="F322" t="str">
        <f t="shared" si="27"/>
        <v>L0427631LKP</v>
      </c>
    </row>
    <row r="323" spans="1:6">
      <c r="A323" t="s">
        <v>3466</v>
      </c>
      <c r="B323" t="s">
        <v>3464</v>
      </c>
      <c r="C323" t="s">
        <v>1363</v>
      </c>
      <c r="D323">
        <v>11</v>
      </c>
      <c r="E323">
        <f t="shared" ref="E323:E386" si="28">LEN(A323)</f>
        <v>15</v>
      </c>
      <c r="F323" t="str">
        <f t="shared" si="27"/>
        <v>L0427631PVJ</v>
      </c>
    </row>
    <row r="324" spans="1:6">
      <c r="A324" t="s">
        <v>3467</v>
      </c>
      <c r="B324" t="s">
        <v>3464</v>
      </c>
      <c r="C324" t="s">
        <v>1364</v>
      </c>
      <c r="D324">
        <v>16</v>
      </c>
      <c r="E324">
        <f t="shared" si="28"/>
        <v>15</v>
      </c>
      <c r="F324" t="str">
        <f t="shared" si="27"/>
        <v>L0427631SBK</v>
      </c>
    </row>
    <row r="325" spans="1:6">
      <c r="A325" t="s">
        <v>3468</v>
      </c>
      <c r="B325" t="s">
        <v>3469</v>
      </c>
      <c r="C325" t="s">
        <v>1363</v>
      </c>
      <c r="D325">
        <v>5</v>
      </c>
      <c r="E325">
        <f t="shared" si="28"/>
        <v>15</v>
      </c>
      <c r="F325" t="str">
        <f t="shared" si="27"/>
        <v>L0427634ACO</v>
      </c>
    </row>
    <row r="326" spans="1:6">
      <c r="A326" t="s">
        <v>3470</v>
      </c>
      <c r="B326" t="s">
        <v>3469</v>
      </c>
      <c r="C326" t="s">
        <v>1364</v>
      </c>
      <c r="D326">
        <v>8</v>
      </c>
      <c r="E326">
        <f t="shared" si="28"/>
        <v>15</v>
      </c>
      <c r="F326" t="str">
        <f t="shared" si="27"/>
        <v>L0427634LKP</v>
      </c>
    </row>
    <row r="327" spans="1:6">
      <c r="A327" t="s">
        <v>3471</v>
      </c>
      <c r="B327" t="s">
        <v>3469</v>
      </c>
      <c r="C327" t="s">
        <v>1363</v>
      </c>
      <c r="D327">
        <v>12</v>
      </c>
      <c r="E327">
        <f t="shared" si="28"/>
        <v>15</v>
      </c>
      <c r="F327" t="str">
        <f t="shared" si="27"/>
        <v>L0427634PVJ</v>
      </c>
    </row>
    <row r="328" spans="1:6">
      <c r="A328" t="s">
        <v>3472</v>
      </c>
      <c r="B328" t="s">
        <v>3469</v>
      </c>
      <c r="C328" t="s">
        <v>1364</v>
      </c>
      <c r="D328">
        <v>15</v>
      </c>
      <c r="E328">
        <f t="shared" si="28"/>
        <v>15</v>
      </c>
      <c r="F328" t="str">
        <f t="shared" si="27"/>
        <v>L0427634SBK</v>
      </c>
    </row>
    <row r="329" spans="1:6">
      <c r="A329" t="s">
        <v>3216</v>
      </c>
      <c r="B329" t="s">
        <v>3217</v>
      </c>
      <c r="C329" t="s">
        <v>1363</v>
      </c>
      <c r="D329">
        <v>430</v>
      </c>
      <c r="E329">
        <f t="shared" si="28"/>
        <v>12</v>
      </c>
      <c r="F329" t="str">
        <f>LEFT(A329,8)</f>
        <v>L0427672</v>
      </c>
    </row>
    <row r="330" spans="1:6">
      <c r="A330" t="s">
        <v>3218</v>
      </c>
      <c r="B330" t="s">
        <v>3219</v>
      </c>
      <c r="C330" t="s">
        <v>1363</v>
      </c>
      <c r="D330">
        <v>357</v>
      </c>
      <c r="E330">
        <f t="shared" si="28"/>
        <v>12</v>
      </c>
      <c r="F330" t="str">
        <f>LEFT(A330,8)</f>
        <v>L0427673</v>
      </c>
    </row>
    <row r="331" spans="1:6">
      <c r="A331" t="s">
        <v>3220</v>
      </c>
      <c r="B331" t="s">
        <v>3221</v>
      </c>
      <c r="C331" t="s">
        <v>1363</v>
      </c>
      <c r="D331">
        <v>155</v>
      </c>
      <c r="E331">
        <f t="shared" si="28"/>
        <v>12</v>
      </c>
      <c r="F331" t="str">
        <f>LEFT(A331,8)</f>
        <v>L0427674</v>
      </c>
    </row>
    <row r="332" spans="1:6">
      <c r="A332" t="s">
        <v>3222</v>
      </c>
      <c r="B332" t="s">
        <v>3223</v>
      </c>
      <c r="C332" t="s">
        <v>1363</v>
      </c>
      <c r="D332">
        <v>142</v>
      </c>
      <c r="E332">
        <f t="shared" si="28"/>
        <v>12</v>
      </c>
      <c r="F332" t="str">
        <f>LEFT(A332,8)</f>
        <v>L0427675</v>
      </c>
    </row>
    <row r="333" spans="1:6">
      <c r="A333" t="s">
        <v>3473</v>
      </c>
      <c r="B333" t="s">
        <v>3474</v>
      </c>
      <c r="C333" t="s">
        <v>1364</v>
      </c>
      <c r="D333">
        <v>70</v>
      </c>
      <c r="E333">
        <f t="shared" si="28"/>
        <v>15</v>
      </c>
      <c r="F333" t="str">
        <f t="shared" ref="F333:F340" si="29">LEFT(A333,8)&amp;RIGHT(A333,3)</f>
        <v>L0433750LKP</v>
      </c>
    </row>
    <row r="334" spans="1:6">
      <c r="A334" t="s">
        <v>3475</v>
      </c>
      <c r="B334" t="s">
        <v>3474</v>
      </c>
      <c r="C334" t="s">
        <v>1363</v>
      </c>
      <c r="D334">
        <v>11</v>
      </c>
      <c r="E334">
        <f t="shared" si="28"/>
        <v>15</v>
      </c>
      <c r="F334" t="str">
        <f t="shared" si="29"/>
        <v>L0433750LRA</v>
      </c>
    </row>
    <row r="335" spans="1:6">
      <c r="A335" t="s">
        <v>3476</v>
      </c>
      <c r="B335" t="s">
        <v>3474</v>
      </c>
      <c r="C335" t="s">
        <v>1363</v>
      </c>
      <c r="D335">
        <v>58</v>
      </c>
      <c r="E335">
        <f t="shared" si="28"/>
        <v>15</v>
      </c>
      <c r="F335" t="str">
        <f t="shared" si="29"/>
        <v>L0433750PVJ</v>
      </c>
    </row>
    <row r="336" spans="1:6">
      <c r="A336" t="s">
        <v>3477</v>
      </c>
      <c r="B336" t="s">
        <v>3474</v>
      </c>
      <c r="C336" t="s">
        <v>1363</v>
      </c>
      <c r="D336">
        <v>38</v>
      </c>
      <c r="E336">
        <f t="shared" si="28"/>
        <v>15</v>
      </c>
      <c r="F336" t="str">
        <f t="shared" si="29"/>
        <v>L0433750SBK</v>
      </c>
    </row>
    <row r="337" spans="1:6">
      <c r="A337" t="s">
        <v>3478</v>
      </c>
      <c r="B337" t="s">
        <v>3479</v>
      </c>
      <c r="C337" t="s">
        <v>1364</v>
      </c>
      <c r="D337">
        <v>78</v>
      </c>
      <c r="E337">
        <f t="shared" si="28"/>
        <v>15</v>
      </c>
      <c r="F337" t="str">
        <f t="shared" si="29"/>
        <v>L0433757LKP</v>
      </c>
    </row>
    <row r="338" spans="1:6">
      <c r="A338" t="s">
        <v>3480</v>
      </c>
      <c r="B338" t="s">
        <v>3479</v>
      </c>
      <c r="C338" t="s">
        <v>1363</v>
      </c>
      <c r="D338">
        <v>11</v>
      </c>
      <c r="E338">
        <f t="shared" si="28"/>
        <v>15</v>
      </c>
      <c r="F338" t="str">
        <f t="shared" si="29"/>
        <v>L0433757LRA</v>
      </c>
    </row>
    <row r="339" spans="1:6">
      <c r="A339" t="s">
        <v>3481</v>
      </c>
      <c r="B339" t="s">
        <v>3479</v>
      </c>
      <c r="C339" t="s">
        <v>1363</v>
      </c>
      <c r="D339">
        <v>48</v>
      </c>
      <c r="E339">
        <f t="shared" si="28"/>
        <v>15</v>
      </c>
      <c r="F339" t="str">
        <f t="shared" si="29"/>
        <v>L0433757PVJ</v>
      </c>
    </row>
    <row r="340" spans="1:6">
      <c r="A340" t="s">
        <v>3482</v>
      </c>
      <c r="B340" t="s">
        <v>3479</v>
      </c>
      <c r="C340" t="s">
        <v>1363</v>
      </c>
      <c r="D340">
        <v>48</v>
      </c>
      <c r="E340">
        <f t="shared" si="28"/>
        <v>15</v>
      </c>
      <c r="F340" t="str">
        <f t="shared" si="29"/>
        <v>L0433757SBK</v>
      </c>
    </row>
    <row r="341" spans="1:6">
      <c r="A341" t="s">
        <v>3224</v>
      </c>
      <c r="B341" t="s">
        <v>3225</v>
      </c>
      <c r="C341" t="s">
        <v>1364</v>
      </c>
      <c r="D341" s="2">
        <v>2177</v>
      </c>
      <c r="E341">
        <f t="shared" si="28"/>
        <v>12</v>
      </c>
      <c r="F341" t="str">
        <f t="shared" ref="F341:F349" si="30">LEFT(A341,8)</f>
        <v>L0438674</v>
      </c>
    </row>
    <row r="342" spans="1:6">
      <c r="A342" t="s">
        <v>3226</v>
      </c>
      <c r="B342" t="s">
        <v>1862</v>
      </c>
      <c r="C342" t="s">
        <v>1364</v>
      </c>
      <c r="D342" s="2">
        <v>2289</v>
      </c>
      <c r="E342">
        <f t="shared" si="28"/>
        <v>12</v>
      </c>
      <c r="F342" t="str">
        <f t="shared" si="30"/>
        <v>L0438708</v>
      </c>
    </row>
    <row r="343" spans="1:6">
      <c r="A343" t="s">
        <v>3227</v>
      </c>
      <c r="B343" t="s">
        <v>1867</v>
      </c>
      <c r="C343" t="s">
        <v>1364</v>
      </c>
      <c r="D343">
        <v>545</v>
      </c>
      <c r="E343">
        <f t="shared" si="28"/>
        <v>12</v>
      </c>
      <c r="F343" t="str">
        <f t="shared" si="30"/>
        <v>L0438709</v>
      </c>
    </row>
    <row r="344" spans="1:6">
      <c r="A344" t="s">
        <v>3228</v>
      </c>
      <c r="B344" t="s">
        <v>3229</v>
      </c>
      <c r="C344" t="s">
        <v>1364</v>
      </c>
      <c r="D344" s="2">
        <v>1415</v>
      </c>
      <c r="E344">
        <f t="shared" si="28"/>
        <v>12</v>
      </c>
      <c r="F344" t="str">
        <f t="shared" si="30"/>
        <v>L0440998</v>
      </c>
    </row>
    <row r="345" spans="1:6">
      <c r="A345" t="s">
        <v>3230</v>
      </c>
      <c r="B345" t="s">
        <v>3231</v>
      </c>
      <c r="C345" t="s">
        <v>1363</v>
      </c>
      <c r="D345">
        <v>-17</v>
      </c>
      <c r="E345">
        <f t="shared" si="28"/>
        <v>12</v>
      </c>
      <c r="F345" t="str">
        <f t="shared" si="30"/>
        <v>L0444707</v>
      </c>
    </row>
    <row r="346" spans="1:6">
      <c r="A346" t="s">
        <v>3232</v>
      </c>
      <c r="B346" t="s">
        <v>3233</v>
      </c>
      <c r="C346" t="s">
        <v>1363</v>
      </c>
      <c r="D346">
        <v>750</v>
      </c>
      <c r="E346">
        <f t="shared" si="28"/>
        <v>12</v>
      </c>
      <c r="F346" t="str">
        <f t="shared" si="30"/>
        <v>L0444708</v>
      </c>
    </row>
    <row r="347" spans="1:6">
      <c r="A347" t="s">
        <v>3234</v>
      </c>
      <c r="B347" t="s">
        <v>3235</v>
      </c>
      <c r="C347" t="s">
        <v>1363</v>
      </c>
      <c r="D347">
        <v>781</v>
      </c>
      <c r="E347">
        <f t="shared" si="28"/>
        <v>12</v>
      </c>
      <c r="F347" t="str">
        <f t="shared" si="30"/>
        <v>L0444709</v>
      </c>
    </row>
    <row r="348" spans="1:6">
      <c r="A348" t="s">
        <v>3236</v>
      </c>
      <c r="B348" t="s">
        <v>1612</v>
      </c>
      <c r="C348" t="s">
        <v>1363</v>
      </c>
      <c r="D348">
        <v>-20</v>
      </c>
      <c r="E348">
        <f t="shared" si="28"/>
        <v>12</v>
      </c>
      <c r="F348" t="str">
        <f t="shared" si="30"/>
        <v>L0445819</v>
      </c>
    </row>
    <row r="349" spans="1:6">
      <c r="A349" t="s">
        <v>3237</v>
      </c>
      <c r="B349" t="s">
        <v>301</v>
      </c>
      <c r="C349" t="s">
        <v>1363</v>
      </c>
      <c r="D349">
        <v>844</v>
      </c>
      <c r="E349">
        <f t="shared" si="28"/>
        <v>12</v>
      </c>
      <c r="F349" t="str">
        <f t="shared" si="30"/>
        <v>L0445969</v>
      </c>
    </row>
    <row r="350" spans="1:6">
      <c r="A350" t="s">
        <v>3483</v>
      </c>
      <c r="B350" t="s">
        <v>3484</v>
      </c>
      <c r="C350" t="s">
        <v>1364</v>
      </c>
      <c r="D350">
        <v>2</v>
      </c>
      <c r="E350">
        <f t="shared" si="28"/>
        <v>15</v>
      </c>
      <c r="F350" t="str">
        <f>LEFT(A350,8)&amp;RIGHT(A350,3)</f>
        <v>L0446603LKP</v>
      </c>
    </row>
    <row r="351" spans="1:6">
      <c r="A351" t="s">
        <v>3485</v>
      </c>
      <c r="B351" t="s">
        <v>3484</v>
      </c>
      <c r="C351" t="s">
        <v>1363</v>
      </c>
      <c r="D351">
        <v>23</v>
      </c>
      <c r="E351">
        <f t="shared" si="28"/>
        <v>15</v>
      </c>
      <c r="F351" t="str">
        <f>LEFT(A351,8)&amp;RIGHT(A351,3)</f>
        <v>L0446603PVJ</v>
      </c>
    </row>
    <row r="352" spans="1:6">
      <c r="A352" t="s">
        <v>3486</v>
      </c>
      <c r="B352" t="s">
        <v>3484</v>
      </c>
      <c r="C352" t="s">
        <v>1363</v>
      </c>
      <c r="D352">
        <v>13</v>
      </c>
      <c r="E352">
        <f t="shared" si="28"/>
        <v>15</v>
      </c>
      <c r="F352" t="str">
        <f>LEFT(A352,8)&amp;RIGHT(A352,3)</f>
        <v>L0446603SBK</v>
      </c>
    </row>
    <row r="353" spans="1:6">
      <c r="A353" t="s">
        <v>3238</v>
      </c>
      <c r="B353" t="s">
        <v>3239</v>
      </c>
      <c r="C353" t="s">
        <v>1364</v>
      </c>
      <c r="D353">
        <v>579</v>
      </c>
      <c r="E353">
        <f t="shared" si="28"/>
        <v>12</v>
      </c>
      <c r="F353" t="str">
        <f>LEFT(A353,8)</f>
        <v>L0448017</v>
      </c>
    </row>
    <row r="354" spans="1:6">
      <c r="A354" t="s">
        <v>3240</v>
      </c>
      <c r="B354" t="s">
        <v>1536</v>
      </c>
      <c r="C354" t="s">
        <v>1364</v>
      </c>
      <c r="D354" s="2">
        <v>4610</v>
      </c>
      <c r="E354">
        <f t="shared" si="28"/>
        <v>12</v>
      </c>
      <c r="F354" t="str">
        <f>LEFT(A354,8)</f>
        <v>L0448068</v>
      </c>
    </row>
    <row r="355" spans="1:6">
      <c r="A355" t="s">
        <v>3487</v>
      </c>
      <c r="B355" t="s">
        <v>3488</v>
      </c>
      <c r="C355" t="s">
        <v>1363</v>
      </c>
      <c r="D355">
        <v>109</v>
      </c>
      <c r="E355">
        <f t="shared" si="28"/>
        <v>15</v>
      </c>
      <c r="F355" t="str">
        <f t="shared" ref="F355:F362" si="31">LEFT(A355,8)&amp;RIGHT(A355,3)</f>
        <v>L0450193ACO</v>
      </c>
    </row>
    <row r="356" spans="1:6">
      <c r="A356" t="s">
        <v>3489</v>
      </c>
      <c r="B356" t="s">
        <v>3488</v>
      </c>
      <c r="C356" t="s">
        <v>1363</v>
      </c>
      <c r="D356">
        <v>76</v>
      </c>
      <c r="E356">
        <f t="shared" si="28"/>
        <v>15</v>
      </c>
      <c r="F356" t="str">
        <f t="shared" si="31"/>
        <v>L0450193PVJ</v>
      </c>
    </row>
    <row r="357" spans="1:6">
      <c r="A357" t="s">
        <v>3490</v>
      </c>
      <c r="B357" t="s">
        <v>3488</v>
      </c>
      <c r="C357" t="s">
        <v>1363</v>
      </c>
      <c r="D357">
        <v>57</v>
      </c>
      <c r="E357">
        <f t="shared" si="28"/>
        <v>15</v>
      </c>
      <c r="F357" t="str">
        <f t="shared" si="31"/>
        <v>L0450193SBK</v>
      </c>
    </row>
    <row r="358" spans="1:6">
      <c r="A358" t="s">
        <v>3491</v>
      </c>
      <c r="B358" t="s">
        <v>3492</v>
      </c>
      <c r="C358" t="s">
        <v>1364</v>
      </c>
      <c r="D358">
        <v>1</v>
      </c>
      <c r="E358">
        <f t="shared" si="28"/>
        <v>15</v>
      </c>
      <c r="F358" t="str">
        <f t="shared" si="31"/>
        <v>L0450195LKP</v>
      </c>
    </row>
    <row r="359" spans="1:6">
      <c r="A359" t="s">
        <v>3493</v>
      </c>
      <c r="B359" t="s">
        <v>3492</v>
      </c>
      <c r="C359" t="s">
        <v>1363</v>
      </c>
      <c r="D359">
        <v>4</v>
      </c>
      <c r="E359">
        <f t="shared" si="28"/>
        <v>15</v>
      </c>
      <c r="F359" t="str">
        <f t="shared" si="31"/>
        <v>L0450195LRA</v>
      </c>
    </row>
    <row r="360" spans="1:6">
      <c r="A360" t="s">
        <v>3494</v>
      </c>
      <c r="B360" t="s">
        <v>3492</v>
      </c>
      <c r="C360" t="s">
        <v>1364</v>
      </c>
      <c r="D360">
        <v>14</v>
      </c>
      <c r="E360">
        <f t="shared" si="28"/>
        <v>15</v>
      </c>
      <c r="F360" t="str">
        <f t="shared" si="31"/>
        <v>L0450195PVJ</v>
      </c>
    </row>
    <row r="361" spans="1:6">
      <c r="A361" t="s">
        <v>3495</v>
      </c>
      <c r="B361" t="s">
        <v>3492</v>
      </c>
      <c r="C361" t="s">
        <v>1363</v>
      </c>
      <c r="D361">
        <v>91</v>
      </c>
      <c r="E361">
        <f t="shared" si="28"/>
        <v>15</v>
      </c>
      <c r="F361" t="str">
        <f t="shared" si="31"/>
        <v>L0450195SB1</v>
      </c>
    </row>
    <row r="362" spans="1:6">
      <c r="A362" t="s">
        <v>3496</v>
      </c>
      <c r="B362" t="s">
        <v>3492</v>
      </c>
      <c r="C362" t="s">
        <v>1364</v>
      </c>
      <c r="D362">
        <v>7</v>
      </c>
      <c r="E362">
        <f t="shared" si="28"/>
        <v>15</v>
      </c>
      <c r="F362" t="str">
        <f t="shared" si="31"/>
        <v>L0450195SBK</v>
      </c>
    </row>
    <row r="363" spans="1:6">
      <c r="A363" t="s">
        <v>3241</v>
      </c>
      <c r="B363" t="s">
        <v>1597</v>
      </c>
      <c r="C363" t="s">
        <v>1363</v>
      </c>
      <c r="D363">
        <v>190</v>
      </c>
      <c r="E363">
        <f t="shared" si="28"/>
        <v>12</v>
      </c>
      <c r="F363" t="str">
        <f t="shared" ref="F363:F372" si="32">LEFT(A363,8)</f>
        <v>L0457903</v>
      </c>
    </row>
    <row r="364" spans="1:6">
      <c r="A364" t="s">
        <v>3242</v>
      </c>
      <c r="B364" t="s">
        <v>3243</v>
      </c>
      <c r="C364" t="s">
        <v>1363</v>
      </c>
      <c r="D364">
        <v>491</v>
      </c>
      <c r="E364">
        <f t="shared" si="28"/>
        <v>12</v>
      </c>
      <c r="F364" t="str">
        <f t="shared" si="32"/>
        <v>L0461118</v>
      </c>
    </row>
    <row r="365" spans="1:6">
      <c r="A365" t="s">
        <v>3244</v>
      </c>
      <c r="B365" t="s">
        <v>3245</v>
      </c>
      <c r="C365" t="s">
        <v>1363</v>
      </c>
      <c r="D365">
        <v>492</v>
      </c>
      <c r="E365">
        <f t="shared" si="28"/>
        <v>12</v>
      </c>
      <c r="F365" t="str">
        <f t="shared" si="32"/>
        <v>L0461119</v>
      </c>
    </row>
    <row r="366" spans="1:6">
      <c r="A366" t="s">
        <v>3246</v>
      </c>
      <c r="B366" t="s">
        <v>1728</v>
      </c>
      <c r="C366" t="s">
        <v>1364</v>
      </c>
      <c r="D366" s="2">
        <v>1152</v>
      </c>
      <c r="E366">
        <f t="shared" si="28"/>
        <v>12</v>
      </c>
      <c r="F366" t="str">
        <f t="shared" si="32"/>
        <v>L0463032</v>
      </c>
    </row>
    <row r="367" spans="1:6">
      <c r="A367" t="s">
        <v>3247</v>
      </c>
      <c r="B367" t="s">
        <v>3248</v>
      </c>
      <c r="C367" t="s">
        <v>1363</v>
      </c>
      <c r="D367">
        <v>131</v>
      </c>
      <c r="E367">
        <f t="shared" si="28"/>
        <v>12</v>
      </c>
      <c r="F367" t="str">
        <f t="shared" si="32"/>
        <v>L0473495</v>
      </c>
    </row>
    <row r="368" spans="1:6">
      <c r="A368" t="s">
        <v>3249</v>
      </c>
      <c r="B368" t="s">
        <v>3250</v>
      </c>
      <c r="C368" t="s">
        <v>1363</v>
      </c>
      <c r="D368">
        <v>131</v>
      </c>
      <c r="E368">
        <f t="shared" si="28"/>
        <v>12</v>
      </c>
      <c r="F368" t="str">
        <f t="shared" si="32"/>
        <v>L0473496</v>
      </c>
    </row>
    <row r="369" spans="1:6">
      <c r="A369" t="s">
        <v>3251</v>
      </c>
      <c r="B369" t="s">
        <v>3252</v>
      </c>
      <c r="C369" t="s">
        <v>1363</v>
      </c>
      <c r="D369">
        <v>235</v>
      </c>
      <c r="E369">
        <f t="shared" si="28"/>
        <v>12</v>
      </c>
      <c r="F369" t="str">
        <f t="shared" si="32"/>
        <v>L0473497</v>
      </c>
    </row>
    <row r="370" spans="1:6">
      <c r="A370" t="s">
        <v>3253</v>
      </c>
      <c r="B370" t="s">
        <v>3254</v>
      </c>
      <c r="C370" t="s">
        <v>1363</v>
      </c>
      <c r="D370">
        <v>-9</v>
      </c>
      <c r="E370">
        <f t="shared" si="28"/>
        <v>12</v>
      </c>
      <c r="F370" t="str">
        <f t="shared" si="32"/>
        <v>L0473505</v>
      </c>
    </row>
    <row r="371" spans="1:6">
      <c r="A371" t="s">
        <v>3255</v>
      </c>
      <c r="B371" t="s">
        <v>3256</v>
      </c>
      <c r="C371" t="s">
        <v>1363</v>
      </c>
      <c r="D371">
        <v>126</v>
      </c>
      <c r="E371">
        <f t="shared" si="28"/>
        <v>12</v>
      </c>
      <c r="F371" t="str">
        <f t="shared" si="32"/>
        <v>L0474316</v>
      </c>
    </row>
    <row r="372" spans="1:6">
      <c r="A372" t="s">
        <v>3257</v>
      </c>
      <c r="B372" t="s">
        <v>3258</v>
      </c>
      <c r="C372" t="s">
        <v>1363</v>
      </c>
      <c r="D372">
        <v>226</v>
      </c>
      <c r="E372">
        <f t="shared" si="28"/>
        <v>12</v>
      </c>
      <c r="F372" t="str">
        <f t="shared" si="32"/>
        <v>L0474318</v>
      </c>
    </row>
    <row r="373" spans="1:6">
      <c r="A373" t="s">
        <v>3497</v>
      </c>
      <c r="B373" t="s">
        <v>3498</v>
      </c>
      <c r="C373" t="s">
        <v>1363</v>
      </c>
      <c r="D373">
        <v>703</v>
      </c>
      <c r="E373">
        <f t="shared" si="28"/>
        <v>15</v>
      </c>
      <c r="F373" t="str">
        <f>LEFT(A373,8)&amp;RIGHT(A373,3)</f>
        <v>L0474319PVJ</v>
      </c>
    </row>
    <row r="374" spans="1:6">
      <c r="A374" t="s">
        <v>3685</v>
      </c>
      <c r="B374" t="s">
        <v>3686</v>
      </c>
      <c r="C374" t="s">
        <v>1364</v>
      </c>
      <c r="D374">
        <v>185</v>
      </c>
      <c r="E374">
        <f t="shared" si="28"/>
        <v>12</v>
      </c>
      <c r="F374" t="str">
        <f t="shared" ref="F374:F380" si="33">LEFT(A374,8)</f>
        <v>L0474320</v>
      </c>
    </row>
    <row r="375" spans="1:6">
      <c r="A375" t="s">
        <v>3682</v>
      </c>
      <c r="B375" t="s">
        <v>3683</v>
      </c>
      <c r="C375" t="s">
        <v>1364</v>
      </c>
      <c r="D375">
        <v>181</v>
      </c>
      <c r="E375">
        <f t="shared" si="28"/>
        <v>12</v>
      </c>
      <c r="F375" t="str">
        <f t="shared" si="33"/>
        <v>L0474321</v>
      </c>
    </row>
    <row r="376" spans="1:6">
      <c r="A376" t="s">
        <v>3259</v>
      </c>
      <c r="B376" t="s">
        <v>3260</v>
      </c>
      <c r="C376" t="s">
        <v>1363</v>
      </c>
      <c r="D376">
        <v>614</v>
      </c>
      <c r="E376">
        <f t="shared" si="28"/>
        <v>12</v>
      </c>
      <c r="F376" t="str">
        <f t="shared" si="33"/>
        <v>L0474334</v>
      </c>
    </row>
    <row r="377" spans="1:6">
      <c r="A377" t="s">
        <v>3261</v>
      </c>
      <c r="B377" t="s">
        <v>1991</v>
      </c>
      <c r="C377" t="s">
        <v>1364</v>
      </c>
      <c r="D377">
        <v>-35</v>
      </c>
      <c r="E377">
        <f t="shared" si="28"/>
        <v>12</v>
      </c>
      <c r="F377" t="str">
        <f t="shared" si="33"/>
        <v>L0474559</v>
      </c>
    </row>
    <row r="378" spans="1:6">
      <c r="A378" t="s">
        <v>3262</v>
      </c>
      <c r="B378" t="s">
        <v>1982</v>
      </c>
      <c r="C378" t="s">
        <v>1364</v>
      </c>
      <c r="D378">
        <v>-39</v>
      </c>
      <c r="E378">
        <f t="shared" si="28"/>
        <v>12</v>
      </c>
      <c r="F378" t="str">
        <f t="shared" si="33"/>
        <v>L0474563</v>
      </c>
    </row>
    <row r="379" spans="1:6">
      <c r="A379" t="s">
        <v>3263</v>
      </c>
      <c r="B379" t="s">
        <v>3264</v>
      </c>
      <c r="C379" t="s">
        <v>1363</v>
      </c>
      <c r="D379">
        <v>103</v>
      </c>
      <c r="E379">
        <f t="shared" si="28"/>
        <v>12</v>
      </c>
      <c r="F379" t="str">
        <f t="shared" si="33"/>
        <v>L0477239</v>
      </c>
    </row>
    <row r="380" spans="1:6">
      <c r="A380" t="s">
        <v>3265</v>
      </c>
      <c r="B380" t="s">
        <v>3266</v>
      </c>
      <c r="C380" t="s">
        <v>1363</v>
      </c>
      <c r="D380">
        <v>27</v>
      </c>
      <c r="E380">
        <f t="shared" si="28"/>
        <v>12</v>
      </c>
      <c r="F380" t="str">
        <f t="shared" si="33"/>
        <v>L0486287</v>
      </c>
    </row>
    <row r="381" spans="1:6">
      <c r="A381" t="s">
        <v>3499</v>
      </c>
      <c r="B381" t="s">
        <v>3500</v>
      </c>
      <c r="C381" t="s">
        <v>1364</v>
      </c>
      <c r="D381">
        <v>5</v>
      </c>
      <c r="E381">
        <f t="shared" si="28"/>
        <v>15</v>
      </c>
      <c r="F381" t="str">
        <f t="shared" ref="F381:F409" si="34">LEFT(A381,8)&amp;RIGHT(A381,3)</f>
        <v>L0486360LKP</v>
      </c>
    </row>
    <row r="382" spans="1:6">
      <c r="A382" t="s">
        <v>3501</v>
      </c>
      <c r="B382" t="s">
        <v>3500</v>
      </c>
      <c r="C382" t="s">
        <v>1363</v>
      </c>
      <c r="D382">
        <v>-3</v>
      </c>
      <c r="E382">
        <f t="shared" si="28"/>
        <v>15</v>
      </c>
      <c r="F382" t="str">
        <f t="shared" si="34"/>
        <v>L0486360PVJ</v>
      </c>
    </row>
    <row r="383" spans="1:6">
      <c r="A383" t="s">
        <v>3502</v>
      </c>
      <c r="B383" t="s">
        <v>3500</v>
      </c>
      <c r="C383" t="s">
        <v>1363</v>
      </c>
      <c r="D383">
        <v>10</v>
      </c>
      <c r="E383">
        <f t="shared" si="28"/>
        <v>15</v>
      </c>
      <c r="F383" t="str">
        <f t="shared" si="34"/>
        <v>L0486360SBK</v>
      </c>
    </row>
    <row r="384" spans="1:6">
      <c r="A384" t="s">
        <v>3503</v>
      </c>
      <c r="B384" t="s">
        <v>3504</v>
      </c>
      <c r="C384" t="s">
        <v>1364</v>
      </c>
      <c r="D384">
        <v>4</v>
      </c>
      <c r="E384">
        <f t="shared" si="28"/>
        <v>15</v>
      </c>
      <c r="F384" t="str">
        <f t="shared" si="34"/>
        <v>L0486362LKP</v>
      </c>
    </row>
    <row r="385" spans="1:6">
      <c r="A385" t="s">
        <v>3505</v>
      </c>
      <c r="B385" t="s">
        <v>3504</v>
      </c>
      <c r="C385" t="s">
        <v>1363</v>
      </c>
      <c r="D385">
        <v>-4</v>
      </c>
      <c r="E385">
        <f t="shared" si="28"/>
        <v>15</v>
      </c>
      <c r="F385" t="str">
        <f t="shared" si="34"/>
        <v>L0486362PVJ</v>
      </c>
    </row>
    <row r="386" spans="1:6">
      <c r="A386" t="s">
        <v>3506</v>
      </c>
      <c r="B386" t="s">
        <v>3504</v>
      </c>
      <c r="C386" t="s">
        <v>1363</v>
      </c>
      <c r="D386">
        <v>9</v>
      </c>
      <c r="E386">
        <f t="shared" si="28"/>
        <v>15</v>
      </c>
      <c r="F386" t="str">
        <f t="shared" si="34"/>
        <v>L0486362SBK</v>
      </c>
    </row>
    <row r="387" spans="1:6">
      <c r="A387" t="s">
        <v>3507</v>
      </c>
      <c r="B387" t="s">
        <v>3508</v>
      </c>
      <c r="C387" t="s">
        <v>1363</v>
      </c>
      <c r="D387">
        <v>14</v>
      </c>
      <c r="E387">
        <f t="shared" ref="E387:E450" si="35">LEN(A387)</f>
        <v>15</v>
      </c>
      <c r="F387" t="str">
        <f t="shared" si="34"/>
        <v>L0486363ACO</v>
      </c>
    </row>
    <row r="388" spans="1:6">
      <c r="A388" t="s">
        <v>3509</v>
      </c>
      <c r="B388" t="s">
        <v>3508</v>
      </c>
      <c r="C388" t="s">
        <v>1364</v>
      </c>
      <c r="D388">
        <v>3</v>
      </c>
      <c r="E388">
        <f t="shared" si="35"/>
        <v>15</v>
      </c>
      <c r="F388" t="str">
        <f t="shared" si="34"/>
        <v>L0486363LKP</v>
      </c>
    </row>
    <row r="389" spans="1:6">
      <c r="A389" t="s">
        <v>3510</v>
      </c>
      <c r="B389" t="s">
        <v>3508</v>
      </c>
      <c r="C389" t="s">
        <v>1363</v>
      </c>
      <c r="D389">
        <v>11</v>
      </c>
      <c r="E389">
        <f t="shared" si="35"/>
        <v>15</v>
      </c>
      <c r="F389" t="str">
        <f t="shared" si="34"/>
        <v>L0486363PVJ</v>
      </c>
    </row>
    <row r="390" spans="1:6">
      <c r="A390" t="s">
        <v>3511</v>
      </c>
      <c r="B390" t="s">
        <v>3508</v>
      </c>
      <c r="C390" t="s">
        <v>1363</v>
      </c>
      <c r="D390">
        <v>6</v>
      </c>
      <c r="E390">
        <f t="shared" si="35"/>
        <v>15</v>
      </c>
      <c r="F390" t="str">
        <f t="shared" si="34"/>
        <v>L0486363SBK</v>
      </c>
    </row>
    <row r="391" spans="1:6">
      <c r="A391" t="s">
        <v>3512</v>
      </c>
      <c r="B391" t="s">
        <v>3513</v>
      </c>
      <c r="C391" t="s">
        <v>1363</v>
      </c>
      <c r="D391">
        <v>16</v>
      </c>
      <c r="E391">
        <f t="shared" si="35"/>
        <v>15</v>
      </c>
      <c r="F391" t="str">
        <f t="shared" si="34"/>
        <v>L0486364ACO</v>
      </c>
    </row>
    <row r="392" spans="1:6">
      <c r="A392" t="s">
        <v>3514</v>
      </c>
      <c r="B392" t="s">
        <v>3513</v>
      </c>
      <c r="C392" t="s">
        <v>1364</v>
      </c>
      <c r="D392">
        <v>2</v>
      </c>
      <c r="E392">
        <f t="shared" si="35"/>
        <v>15</v>
      </c>
      <c r="F392" t="str">
        <f t="shared" si="34"/>
        <v>L0486364LKP</v>
      </c>
    </row>
    <row r="393" spans="1:6">
      <c r="A393" t="s">
        <v>3515</v>
      </c>
      <c r="B393" t="s">
        <v>3513</v>
      </c>
      <c r="C393" t="s">
        <v>1363</v>
      </c>
      <c r="D393">
        <v>9</v>
      </c>
      <c r="E393">
        <f t="shared" si="35"/>
        <v>15</v>
      </c>
      <c r="F393" t="str">
        <f t="shared" si="34"/>
        <v>L0486364PVJ</v>
      </c>
    </row>
    <row r="394" spans="1:6">
      <c r="A394" t="s">
        <v>3516</v>
      </c>
      <c r="B394" t="s">
        <v>3513</v>
      </c>
      <c r="C394" t="s">
        <v>1363</v>
      </c>
      <c r="D394">
        <v>6</v>
      </c>
      <c r="E394">
        <f t="shared" si="35"/>
        <v>15</v>
      </c>
      <c r="F394" t="str">
        <f t="shared" si="34"/>
        <v>L0486364SBK</v>
      </c>
    </row>
    <row r="395" spans="1:6">
      <c r="A395" t="s">
        <v>3517</v>
      </c>
      <c r="B395" t="s">
        <v>3518</v>
      </c>
      <c r="C395" t="s">
        <v>1364</v>
      </c>
      <c r="D395">
        <v>6</v>
      </c>
      <c r="E395">
        <f t="shared" si="35"/>
        <v>15</v>
      </c>
      <c r="F395" t="str">
        <f t="shared" si="34"/>
        <v>L0486365ACO</v>
      </c>
    </row>
    <row r="396" spans="1:6">
      <c r="A396" t="s">
        <v>3519</v>
      </c>
      <c r="B396" t="s">
        <v>3518</v>
      </c>
      <c r="C396" t="s">
        <v>1364</v>
      </c>
      <c r="D396">
        <v>5</v>
      </c>
      <c r="E396">
        <f t="shared" si="35"/>
        <v>15</v>
      </c>
      <c r="F396" t="str">
        <f t="shared" si="34"/>
        <v>L0486365LKP</v>
      </c>
    </row>
    <row r="397" spans="1:6">
      <c r="A397" t="s">
        <v>3520</v>
      </c>
      <c r="B397" t="s">
        <v>3518</v>
      </c>
      <c r="C397" t="s">
        <v>1364</v>
      </c>
      <c r="D397">
        <v>5</v>
      </c>
      <c r="E397">
        <f t="shared" si="35"/>
        <v>15</v>
      </c>
      <c r="F397" t="str">
        <f t="shared" si="34"/>
        <v>L0486365PVJ</v>
      </c>
    </row>
    <row r="398" spans="1:6">
      <c r="A398" t="s">
        <v>3521</v>
      </c>
      <c r="B398" t="s">
        <v>3518</v>
      </c>
      <c r="C398" t="s">
        <v>1364</v>
      </c>
      <c r="D398">
        <v>2</v>
      </c>
      <c r="E398">
        <f t="shared" si="35"/>
        <v>15</v>
      </c>
      <c r="F398" t="str">
        <f t="shared" si="34"/>
        <v>L0486365SBK</v>
      </c>
    </row>
    <row r="399" spans="1:6">
      <c r="A399" t="s">
        <v>3522</v>
      </c>
      <c r="B399" t="s">
        <v>3523</v>
      </c>
      <c r="C399" t="s">
        <v>1364</v>
      </c>
      <c r="D399">
        <v>6</v>
      </c>
      <c r="E399">
        <f t="shared" si="35"/>
        <v>15</v>
      </c>
      <c r="F399" t="str">
        <f t="shared" si="34"/>
        <v>L0486366ACO</v>
      </c>
    </row>
    <row r="400" spans="1:6">
      <c r="A400" t="s">
        <v>3524</v>
      </c>
      <c r="B400" t="s">
        <v>3523</v>
      </c>
      <c r="C400" t="s">
        <v>1364</v>
      </c>
      <c r="D400">
        <v>4</v>
      </c>
      <c r="E400">
        <f t="shared" si="35"/>
        <v>15</v>
      </c>
      <c r="F400" t="str">
        <f t="shared" si="34"/>
        <v>L0486366LKP</v>
      </c>
    </row>
    <row r="401" spans="1:6">
      <c r="A401" t="s">
        <v>3525</v>
      </c>
      <c r="B401" t="s">
        <v>3523</v>
      </c>
      <c r="C401" t="s">
        <v>1364</v>
      </c>
      <c r="D401">
        <v>5</v>
      </c>
      <c r="E401">
        <f t="shared" si="35"/>
        <v>15</v>
      </c>
      <c r="F401" t="str">
        <f t="shared" si="34"/>
        <v>L0486366PVJ</v>
      </c>
    </row>
    <row r="402" spans="1:6">
      <c r="A402" t="s">
        <v>3526</v>
      </c>
      <c r="B402" t="s">
        <v>3523</v>
      </c>
      <c r="C402" t="s">
        <v>1364</v>
      </c>
      <c r="D402">
        <v>2</v>
      </c>
      <c r="E402">
        <f t="shared" si="35"/>
        <v>15</v>
      </c>
      <c r="F402" t="str">
        <f t="shared" si="34"/>
        <v>L0486366SBK</v>
      </c>
    </row>
    <row r="403" spans="1:6">
      <c r="A403" t="s">
        <v>3527</v>
      </c>
      <c r="B403" t="s">
        <v>3528</v>
      </c>
      <c r="C403" t="s">
        <v>1364</v>
      </c>
      <c r="D403">
        <v>3</v>
      </c>
      <c r="E403">
        <f t="shared" si="35"/>
        <v>15</v>
      </c>
      <c r="F403" t="str">
        <f t="shared" si="34"/>
        <v>L0486373LRA</v>
      </c>
    </row>
    <row r="404" spans="1:6">
      <c r="A404" t="s">
        <v>3529</v>
      </c>
      <c r="B404" t="s">
        <v>3528</v>
      </c>
      <c r="C404" t="s">
        <v>1364</v>
      </c>
      <c r="D404">
        <v>3</v>
      </c>
      <c r="E404">
        <f t="shared" si="35"/>
        <v>15</v>
      </c>
      <c r="F404" t="str">
        <f t="shared" si="34"/>
        <v>L0486373PVJ</v>
      </c>
    </row>
    <row r="405" spans="1:6">
      <c r="A405" t="s">
        <v>3530</v>
      </c>
      <c r="B405" t="s">
        <v>3528</v>
      </c>
      <c r="C405" t="s">
        <v>1364</v>
      </c>
      <c r="D405">
        <v>2</v>
      </c>
      <c r="E405">
        <f t="shared" si="35"/>
        <v>15</v>
      </c>
      <c r="F405" t="str">
        <f t="shared" si="34"/>
        <v>L0486373SBK</v>
      </c>
    </row>
    <row r="406" spans="1:6">
      <c r="A406" t="s">
        <v>3531</v>
      </c>
      <c r="B406" t="s">
        <v>3532</v>
      </c>
      <c r="C406" t="s">
        <v>1364</v>
      </c>
      <c r="D406">
        <v>3</v>
      </c>
      <c r="E406">
        <f t="shared" si="35"/>
        <v>15</v>
      </c>
      <c r="F406" t="str">
        <f t="shared" si="34"/>
        <v>L0486374LRA</v>
      </c>
    </row>
    <row r="407" spans="1:6">
      <c r="A407" t="s">
        <v>3533</v>
      </c>
      <c r="B407" t="s">
        <v>3532</v>
      </c>
      <c r="C407" t="s">
        <v>1364</v>
      </c>
      <c r="D407">
        <v>3</v>
      </c>
      <c r="E407">
        <f t="shared" si="35"/>
        <v>15</v>
      </c>
      <c r="F407" t="str">
        <f t="shared" si="34"/>
        <v>L0486374PVJ</v>
      </c>
    </row>
    <row r="408" spans="1:6">
      <c r="A408" t="s">
        <v>3534</v>
      </c>
      <c r="B408" t="s">
        <v>3532</v>
      </c>
      <c r="C408" t="s">
        <v>1363</v>
      </c>
      <c r="D408">
        <v>5</v>
      </c>
      <c r="E408">
        <f t="shared" si="35"/>
        <v>15</v>
      </c>
      <c r="F408" t="str">
        <f t="shared" si="34"/>
        <v>L0486374SB1</v>
      </c>
    </row>
    <row r="409" spans="1:6">
      <c r="A409" t="s">
        <v>3535</v>
      </c>
      <c r="B409" t="s">
        <v>3532</v>
      </c>
      <c r="C409" t="s">
        <v>1364</v>
      </c>
      <c r="D409">
        <v>2</v>
      </c>
      <c r="E409">
        <f t="shared" si="35"/>
        <v>15</v>
      </c>
      <c r="F409" t="str">
        <f t="shared" si="34"/>
        <v>L0486374SBK</v>
      </c>
    </row>
    <row r="410" spans="1:6">
      <c r="A410" t="s">
        <v>3267</v>
      </c>
      <c r="B410" t="s">
        <v>1606</v>
      </c>
      <c r="C410" t="s">
        <v>1363</v>
      </c>
      <c r="D410">
        <v>39</v>
      </c>
      <c r="E410">
        <f t="shared" si="35"/>
        <v>12</v>
      </c>
      <c r="F410" t="str">
        <f>LEFT(A410,8)</f>
        <v>L0486393</v>
      </c>
    </row>
    <row r="411" spans="1:6">
      <c r="A411" t="s">
        <v>3536</v>
      </c>
      <c r="B411" t="s">
        <v>3537</v>
      </c>
      <c r="C411" t="s">
        <v>1364</v>
      </c>
      <c r="D411">
        <v>3</v>
      </c>
      <c r="E411">
        <f t="shared" si="35"/>
        <v>15</v>
      </c>
      <c r="F411" t="str">
        <f t="shared" ref="F411:F442" si="36">LEFT(A411,8)&amp;RIGHT(A411,3)</f>
        <v>L0486399LKP</v>
      </c>
    </row>
    <row r="412" spans="1:6">
      <c r="A412" t="s">
        <v>3538</v>
      </c>
      <c r="B412" t="s">
        <v>3537</v>
      </c>
      <c r="C412" t="s">
        <v>1363</v>
      </c>
      <c r="D412">
        <v>4</v>
      </c>
      <c r="E412">
        <f t="shared" si="35"/>
        <v>15</v>
      </c>
      <c r="F412" t="str">
        <f t="shared" si="36"/>
        <v>L0486399PVJ</v>
      </c>
    </row>
    <row r="413" spans="1:6">
      <c r="A413" t="s">
        <v>3539</v>
      </c>
      <c r="B413" t="s">
        <v>3537</v>
      </c>
      <c r="C413" t="s">
        <v>1363</v>
      </c>
      <c r="D413">
        <v>9</v>
      </c>
      <c r="E413">
        <f t="shared" si="35"/>
        <v>15</v>
      </c>
      <c r="F413" t="str">
        <f t="shared" si="36"/>
        <v>L0486399SBK</v>
      </c>
    </row>
    <row r="414" spans="1:6">
      <c r="A414" t="s">
        <v>3540</v>
      </c>
      <c r="B414" t="s">
        <v>3541</v>
      </c>
      <c r="C414" t="s">
        <v>1364</v>
      </c>
      <c r="D414">
        <v>4</v>
      </c>
      <c r="E414">
        <f t="shared" si="35"/>
        <v>15</v>
      </c>
      <c r="F414" t="str">
        <f t="shared" si="36"/>
        <v>L0486405LKP</v>
      </c>
    </row>
    <row r="415" spans="1:6">
      <c r="A415" t="s">
        <v>3542</v>
      </c>
      <c r="B415" t="s">
        <v>3541</v>
      </c>
      <c r="C415" t="s">
        <v>1363</v>
      </c>
      <c r="D415">
        <v>2</v>
      </c>
      <c r="E415">
        <f t="shared" si="35"/>
        <v>15</v>
      </c>
      <c r="F415" t="str">
        <f t="shared" si="36"/>
        <v>L0486405PVJ</v>
      </c>
    </row>
    <row r="416" spans="1:6">
      <c r="A416" t="s">
        <v>3543</v>
      </c>
      <c r="B416" t="s">
        <v>3541</v>
      </c>
      <c r="C416" t="s">
        <v>1363</v>
      </c>
      <c r="D416">
        <v>10</v>
      </c>
      <c r="E416">
        <f t="shared" si="35"/>
        <v>15</v>
      </c>
      <c r="F416" t="str">
        <f t="shared" si="36"/>
        <v>L0486405SBK</v>
      </c>
    </row>
    <row r="417" spans="1:6">
      <c r="A417" t="s">
        <v>3546</v>
      </c>
      <c r="B417" t="s">
        <v>3545</v>
      </c>
      <c r="C417" t="s">
        <v>1363</v>
      </c>
      <c r="D417">
        <v>6</v>
      </c>
      <c r="E417">
        <f t="shared" si="35"/>
        <v>15</v>
      </c>
      <c r="F417" t="str">
        <f t="shared" si="36"/>
        <v>L0486923SBK</v>
      </c>
    </row>
    <row r="418" spans="1:6">
      <c r="A418" t="s">
        <v>3547</v>
      </c>
      <c r="B418" t="s">
        <v>3548</v>
      </c>
      <c r="C418" t="s">
        <v>1363</v>
      </c>
      <c r="D418">
        <v>9</v>
      </c>
      <c r="E418">
        <f t="shared" si="35"/>
        <v>15</v>
      </c>
      <c r="F418" t="str">
        <f t="shared" si="36"/>
        <v>L0486924ACO</v>
      </c>
    </row>
    <row r="419" spans="1:6">
      <c r="A419" t="s">
        <v>3549</v>
      </c>
      <c r="B419" t="s">
        <v>3548</v>
      </c>
      <c r="C419" t="s">
        <v>1364</v>
      </c>
      <c r="D419">
        <v>8</v>
      </c>
      <c r="E419">
        <f t="shared" si="35"/>
        <v>15</v>
      </c>
      <c r="F419" t="str">
        <f t="shared" si="36"/>
        <v>L0486924LKP</v>
      </c>
    </row>
    <row r="420" spans="1:6">
      <c r="A420" t="s">
        <v>3550</v>
      </c>
      <c r="B420" t="s">
        <v>3548</v>
      </c>
      <c r="C420" t="s">
        <v>1363</v>
      </c>
      <c r="D420">
        <v>10</v>
      </c>
      <c r="E420">
        <f t="shared" si="35"/>
        <v>15</v>
      </c>
      <c r="F420" t="str">
        <f t="shared" si="36"/>
        <v>L0486924PVJ</v>
      </c>
    </row>
    <row r="421" spans="1:6">
      <c r="A421" t="s">
        <v>3551</v>
      </c>
      <c r="B421" t="s">
        <v>3548</v>
      </c>
      <c r="C421" t="s">
        <v>1363</v>
      </c>
      <c r="D421">
        <v>8</v>
      </c>
      <c r="E421">
        <f t="shared" si="35"/>
        <v>15</v>
      </c>
      <c r="F421" t="str">
        <f t="shared" si="36"/>
        <v>L0486924SBK</v>
      </c>
    </row>
    <row r="422" spans="1:6">
      <c r="A422" t="s">
        <v>3552</v>
      </c>
      <c r="B422" t="s">
        <v>3553</v>
      </c>
      <c r="C422" t="s">
        <v>1363</v>
      </c>
      <c r="D422">
        <v>13</v>
      </c>
      <c r="E422">
        <f t="shared" si="35"/>
        <v>15</v>
      </c>
      <c r="F422" t="str">
        <f t="shared" si="36"/>
        <v>L0486925ACO</v>
      </c>
    </row>
    <row r="423" spans="1:6">
      <c r="A423" t="s">
        <v>3554</v>
      </c>
      <c r="B423" t="s">
        <v>3553</v>
      </c>
      <c r="C423" t="s">
        <v>1364</v>
      </c>
      <c r="D423">
        <v>21</v>
      </c>
      <c r="E423">
        <f t="shared" si="35"/>
        <v>15</v>
      </c>
      <c r="F423" t="str">
        <f t="shared" si="36"/>
        <v>L0486925LKP</v>
      </c>
    </row>
    <row r="424" spans="1:6">
      <c r="A424" t="s">
        <v>3555</v>
      </c>
      <c r="B424" t="s">
        <v>3553</v>
      </c>
      <c r="C424" t="s">
        <v>1363</v>
      </c>
      <c r="D424">
        <v>13</v>
      </c>
      <c r="E424">
        <f t="shared" si="35"/>
        <v>15</v>
      </c>
      <c r="F424" t="str">
        <f t="shared" si="36"/>
        <v>L0486925PVJ</v>
      </c>
    </row>
    <row r="425" spans="1:6">
      <c r="A425" t="s">
        <v>3556</v>
      </c>
      <c r="B425" t="s">
        <v>3553</v>
      </c>
      <c r="C425" t="s">
        <v>1364</v>
      </c>
      <c r="D425">
        <v>19</v>
      </c>
      <c r="E425">
        <f t="shared" si="35"/>
        <v>15</v>
      </c>
      <c r="F425" t="str">
        <f t="shared" si="36"/>
        <v>L0486925SBK</v>
      </c>
    </row>
    <row r="426" spans="1:6">
      <c r="A426" t="s">
        <v>3557</v>
      </c>
      <c r="B426" t="s">
        <v>3558</v>
      </c>
      <c r="C426" t="s">
        <v>1364</v>
      </c>
      <c r="D426">
        <v>1</v>
      </c>
      <c r="E426">
        <f t="shared" si="35"/>
        <v>15</v>
      </c>
      <c r="F426" t="str">
        <f t="shared" si="36"/>
        <v>L0486926LKP</v>
      </c>
    </row>
    <row r="427" spans="1:6">
      <c r="A427" t="s">
        <v>3559</v>
      </c>
      <c r="B427" t="s">
        <v>3558</v>
      </c>
      <c r="C427" t="s">
        <v>1363</v>
      </c>
      <c r="D427">
        <v>4</v>
      </c>
      <c r="E427">
        <f t="shared" si="35"/>
        <v>15</v>
      </c>
      <c r="F427" t="str">
        <f t="shared" si="36"/>
        <v>L0486926LRA</v>
      </c>
    </row>
    <row r="428" spans="1:6">
      <c r="A428" t="s">
        <v>3560</v>
      </c>
      <c r="B428" t="s">
        <v>3558</v>
      </c>
      <c r="C428" t="s">
        <v>1364</v>
      </c>
      <c r="D428">
        <v>15</v>
      </c>
      <c r="E428">
        <f t="shared" si="35"/>
        <v>15</v>
      </c>
      <c r="F428" t="str">
        <f t="shared" si="36"/>
        <v>L0486926PVJ</v>
      </c>
    </row>
    <row r="429" spans="1:6">
      <c r="A429" t="s">
        <v>3561</v>
      </c>
      <c r="B429" t="s">
        <v>3558</v>
      </c>
      <c r="C429" t="s">
        <v>1363</v>
      </c>
      <c r="D429">
        <v>-8</v>
      </c>
      <c r="E429">
        <f t="shared" si="35"/>
        <v>15</v>
      </c>
      <c r="F429" t="str">
        <f t="shared" si="36"/>
        <v>L0486926SB1</v>
      </c>
    </row>
    <row r="430" spans="1:6">
      <c r="A430" t="s">
        <v>3562</v>
      </c>
      <c r="B430" t="s">
        <v>3558</v>
      </c>
      <c r="C430" t="s">
        <v>1364</v>
      </c>
      <c r="D430">
        <v>5</v>
      </c>
      <c r="E430">
        <f t="shared" si="35"/>
        <v>15</v>
      </c>
      <c r="F430" t="str">
        <f t="shared" si="36"/>
        <v>L0486926SBK</v>
      </c>
    </row>
    <row r="431" spans="1:6">
      <c r="A431" t="s">
        <v>3565</v>
      </c>
      <c r="B431" t="s">
        <v>3564</v>
      </c>
      <c r="C431" t="s">
        <v>1363</v>
      </c>
      <c r="D431">
        <v>4</v>
      </c>
      <c r="E431">
        <f t="shared" si="35"/>
        <v>15</v>
      </c>
      <c r="F431" t="str">
        <f t="shared" si="36"/>
        <v>L0486931SBK</v>
      </c>
    </row>
    <row r="432" spans="1:6">
      <c r="A432" t="s">
        <v>3566</v>
      </c>
      <c r="B432" t="s">
        <v>3567</v>
      </c>
      <c r="C432" t="s">
        <v>1363</v>
      </c>
      <c r="D432">
        <v>9</v>
      </c>
      <c r="E432">
        <f t="shared" si="35"/>
        <v>15</v>
      </c>
      <c r="F432" t="str">
        <f t="shared" si="36"/>
        <v>L0486933ACO</v>
      </c>
    </row>
    <row r="433" spans="1:6">
      <c r="A433" t="s">
        <v>3568</v>
      </c>
      <c r="B433" t="s">
        <v>3567</v>
      </c>
      <c r="C433" t="s">
        <v>1364</v>
      </c>
      <c r="D433">
        <v>5</v>
      </c>
      <c r="E433">
        <f t="shared" si="35"/>
        <v>15</v>
      </c>
      <c r="F433" t="str">
        <f t="shared" si="36"/>
        <v>L0486933LKP</v>
      </c>
    </row>
    <row r="434" spans="1:6">
      <c r="A434" t="s">
        <v>3569</v>
      </c>
      <c r="B434" t="s">
        <v>3567</v>
      </c>
      <c r="C434" t="s">
        <v>1363</v>
      </c>
      <c r="D434">
        <v>11</v>
      </c>
      <c r="E434">
        <f t="shared" si="35"/>
        <v>15</v>
      </c>
      <c r="F434" t="str">
        <f t="shared" si="36"/>
        <v>L0486933PVJ</v>
      </c>
    </row>
    <row r="435" spans="1:6">
      <c r="A435" t="s">
        <v>3570</v>
      </c>
      <c r="B435" t="s">
        <v>3567</v>
      </c>
      <c r="C435" t="s">
        <v>1363</v>
      </c>
      <c r="D435">
        <v>4</v>
      </c>
      <c r="E435">
        <f t="shared" si="35"/>
        <v>15</v>
      </c>
      <c r="F435" t="str">
        <f t="shared" si="36"/>
        <v>L0486933SBK</v>
      </c>
    </row>
    <row r="436" spans="1:6">
      <c r="A436" t="s">
        <v>3571</v>
      </c>
      <c r="B436" t="s">
        <v>3572</v>
      </c>
      <c r="C436" t="s">
        <v>1363</v>
      </c>
      <c r="D436">
        <v>12</v>
      </c>
      <c r="E436">
        <f t="shared" si="35"/>
        <v>15</v>
      </c>
      <c r="F436" t="str">
        <f t="shared" si="36"/>
        <v>L0486935ACO</v>
      </c>
    </row>
    <row r="437" spans="1:6">
      <c r="A437" t="s">
        <v>3573</v>
      </c>
      <c r="B437" t="s">
        <v>3572</v>
      </c>
      <c r="C437" t="s">
        <v>1364</v>
      </c>
      <c r="D437">
        <v>2</v>
      </c>
      <c r="E437">
        <f t="shared" si="35"/>
        <v>15</v>
      </c>
      <c r="F437" t="str">
        <f t="shared" si="36"/>
        <v>L0486935LKP</v>
      </c>
    </row>
    <row r="438" spans="1:6">
      <c r="A438" t="s">
        <v>3574</v>
      </c>
      <c r="B438" t="s">
        <v>3572</v>
      </c>
      <c r="C438" t="s">
        <v>1363</v>
      </c>
      <c r="D438">
        <v>10</v>
      </c>
      <c r="E438">
        <f t="shared" si="35"/>
        <v>15</v>
      </c>
      <c r="F438" t="str">
        <f t="shared" si="36"/>
        <v>L0486935PVJ</v>
      </c>
    </row>
    <row r="439" spans="1:6">
      <c r="A439" t="s">
        <v>3575</v>
      </c>
      <c r="B439" t="s">
        <v>3572</v>
      </c>
      <c r="C439" t="s">
        <v>1364</v>
      </c>
      <c r="D439">
        <v>11</v>
      </c>
      <c r="E439">
        <f t="shared" si="35"/>
        <v>15</v>
      </c>
      <c r="F439" t="str">
        <f t="shared" si="36"/>
        <v>L0486935SBK</v>
      </c>
    </row>
    <row r="440" spans="1:6">
      <c r="A440" t="s">
        <v>3576</v>
      </c>
      <c r="B440" t="s">
        <v>3577</v>
      </c>
      <c r="C440" t="s">
        <v>1363</v>
      </c>
      <c r="D440">
        <v>4</v>
      </c>
      <c r="E440">
        <f t="shared" si="35"/>
        <v>15</v>
      </c>
      <c r="F440" t="str">
        <f t="shared" si="36"/>
        <v>L0486939LRA</v>
      </c>
    </row>
    <row r="441" spans="1:6">
      <c r="A441" t="s">
        <v>3578</v>
      </c>
      <c r="B441" t="s">
        <v>3577</v>
      </c>
      <c r="C441" t="s">
        <v>1363</v>
      </c>
      <c r="D441">
        <v>-16</v>
      </c>
      <c r="E441">
        <f t="shared" si="35"/>
        <v>15</v>
      </c>
      <c r="F441" t="str">
        <f t="shared" si="36"/>
        <v>L0486939SB1</v>
      </c>
    </row>
    <row r="442" spans="1:6">
      <c r="A442" t="s">
        <v>3579</v>
      </c>
      <c r="B442" t="s">
        <v>3577</v>
      </c>
      <c r="C442" t="s">
        <v>1364</v>
      </c>
      <c r="D442">
        <v>2</v>
      </c>
      <c r="E442">
        <f t="shared" si="35"/>
        <v>15</v>
      </c>
      <c r="F442" t="str">
        <f t="shared" si="36"/>
        <v>L0486939SBK</v>
      </c>
    </row>
    <row r="443" spans="1:6">
      <c r="A443" t="s">
        <v>3268</v>
      </c>
      <c r="B443" t="s">
        <v>3269</v>
      </c>
      <c r="C443" t="s">
        <v>1363</v>
      </c>
      <c r="D443">
        <v>138</v>
      </c>
      <c r="E443">
        <f t="shared" si="35"/>
        <v>12</v>
      </c>
      <c r="F443" t="str">
        <f>LEFT(A443,8)</f>
        <v>L0488010</v>
      </c>
    </row>
    <row r="444" spans="1:6">
      <c r="A444" t="s">
        <v>3580</v>
      </c>
      <c r="B444" t="s">
        <v>1699</v>
      </c>
      <c r="C444" t="s">
        <v>1364</v>
      </c>
      <c r="D444">
        <v>331</v>
      </c>
      <c r="E444">
        <f t="shared" si="35"/>
        <v>15</v>
      </c>
      <c r="F444" t="str">
        <f>LEFT(A444,8)&amp;RIGHT(A444,3)</f>
        <v>L0488131LRA</v>
      </c>
    </row>
    <row r="445" spans="1:6">
      <c r="A445" t="s">
        <v>3581</v>
      </c>
      <c r="B445" t="s">
        <v>1699</v>
      </c>
      <c r="C445" t="s">
        <v>1364</v>
      </c>
      <c r="D445">
        <v>314</v>
      </c>
      <c r="E445">
        <f t="shared" si="35"/>
        <v>15</v>
      </c>
      <c r="F445" t="str">
        <f>LEFT(A445,8)&amp;RIGHT(A445,3)</f>
        <v>L0488131PVJ</v>
      </c>
    </row>
    <row r="446" spans="1:6">
      <c r="A446" t="s">
        <v>3582</v>
      </c>
      <c r="B446" t="s">
        <v>1699</v>
      </c>
      <c r="C446" t="s">
        <v>1364</v>
      </c>
      <c r="D446">
        <v>198</v>
      </c>
      <c r="E446">
        <f t="shared" si="35"/>
        <v>15</v>
      </c>
      <c r="F446" t="str">
        <f>LEFT(A446,8)&amp;RIGHT(A446,3)</f>
        <v>L0488131SBK</v>
      </c>
    </row>
    <row r="447" spans="1:6">
      <c r="A447" t="s">
        <v>3270</v>
      </c>
      <c r="B447" t="s">
        <v>3271</v>
      </c>
      <c r="C447" t="s">
        <v>1364</v>
      </c>
      <c r="D447">
        <v>430</v>
      </c>
      <c r="E447">
        <f t="shared" si="35"/>
        <v>12</v>
      </c>
      <c r="F447" t="str">
        <f t="shared" ref="F447:F452" si="37">LEFT(A447,8)</f>
        <v>L0488684</v>
      </c>
    </row>
    <row r="448" spans="1:6">
      <c r="A448" t="s">
        <v>3272</v>
      </c>
      <c r="B448" t="s">
        <v>3273</v>
      </c>
      <c r="C448" t="s">
        <v>1364</v>
      </c>
      <c r="D448">
        <v>429</v>
      </c>
      <c r="E448">
        <f t="shared" si="35"/>
        <v>12</v>
      </c>
      <c r="F448" t="str">
        <f t="shared" si="37"/>
        <v>L0488685</v>
      </c>
    </row>
    <row r="449" spans="1:6">
      <c r="A449" t="s">
        <v>3274</v>
      </c>
      <c r="B449" t="s">
        <v>3275</v>
      </c>
      <c r="C449" t="s">
        <v>1363</v>
      </c>
      <c r="D449">
        <v>525</v>
      </c>
      <c r="E449">
        <f t="shared" si="35"/>
        <v>12</v>
      </c>
      <c r="F449" t="str">
        <f t="shared" si="37"/>
        <v>L0488997</v>
      </c>
    </row>
    <row r="450" spans="1:6">
      <c r="A450" t="s">
        <v>3276</v>
      </c>
      <c r="B450" t="s">
        <v>3277</v>
      </c>
      <c r="C450" t="s">
        <v>1363</v>
      </c>
      <c r="D450">
        <v>206</v>
      </c>
      <c r="E450">
        <f t="shared" si="35"/>
        <v>12</v>
      </c>
      <c r="F450" t="str">
        <f t="shared" si="37"/>
        <v>L0488998</v>
      </c>
    </row>
    <row r="451" spans="1:6">
      <c r="A451" t="s">
        <v>3278</v>
      </c>
      <c r="B451" t="s">
        <v>3279</v>
      </c>
      <c r="C451" t="s">
        <v>1364</v>
      </c>
      <c r="D451">
        <v>614</v>
      </c>
      <c r="E451">
        <f t="shared" ref="E451:E514" si="38">LEN(A451)</f>
        <v>12</v>
      </c>
      <c r="F451" t="str">
        <f t="shared" si="37"/>
        <v>L0489142</v>
      </c>
    </row>
    <row r="452" spans="1:6">
      <c r="A452" t="s">
        <v>3280</v>
      </c>
      <c r="B452" t="s">
        <v>3281</v>
      </c>
      <c r="C452" t="s">
        <v>1364</v>
      </c>
      <c r="D452">
        <v>640</v>
      </c>
      <c r="E452">
        <f t="shared" si="38"/>
        <v>12</v>
      </c>
      <c r="F452" t="str">
        <f t="shared" si="37"/>
        <v>L0489145</v>
      </c>
    </row>
    <row r="453" spans="1:6">
      <c r="A453" t="s">
        <v>3583</v>
      </c>
      <c r="B453" t="s">
        <v>3584</v>
      </c>
      <c r="C453" t="s">
        <v>1364</v>
      </c>
      <c r="D453">
        <v>1</v>
      </c>
      <c r="E453">
        <f t="shared" si="38"/>
        <v>15</v>
      </c>
      <c r="F453" t="str">
        <f t="shared" ref="F453:F462" si="39">LEFT(A453,8)&amp;RIGHT(A453,3)</f>
        <v>L0490175PVJ</v>
      </c>
    </row>
    <row r="454" spans="1:6">
      <c r="A454" t="s">
        <v>3585</v>
      </c>
      <c r="B454" t="s">
        <v>3586</v>
      </c>
      <c r="C454" t="s">
        <v>1364</v>
      </c>
      <c r="D454">
        <v>1</v>
      </c>
      <c r="E454">
        <f t="shared" si="38"/>
        <v>15</v>
      </c>
      <c r="F454" t="str">
        <f t="shared" si="39"/>
        <v>L0490177PVJ</v>
      </c>
    </row>
    <row r="455" spans="1:6">
      <c r="A455" t="s">
        <v>3587</v>
      </c>
      <c r="B455" t="s">
        <v>3588</v>
      </c>
      <c r="C455" t="s">
        <v>1363</v>
      </c>
      <c r="D455">
        <v>16</v>
      </c>
      <c r="E455">
        <f t="shared" si="38"/>
        <v>15</v>
      </c>
      <c r="F455" t="str">
        <f t="shared" si="39"/>
        <v>L0490178ACO</v>
      </c>
    </row>
    <row r="456" spans="1:6">
      <c r="A456" t="s">
        <v>3589</v>
      </c>
      <c r="B456" t="s">
        <v>3588</v>
      </c>
      <c r="C456" t="s">
        <v>1364</v>
      </c>
      <c r="D456">
        <v>7</v>
      </c>
      <c r="E456">
        <f t="shared" si="38"/>
        <v>15</v>
      </c>
      <c r="F456" t="str">
        <f t="shared" si="39"/>
        <v>L0490178LKP</v>
      </c>
    </row>
    <row r="457" spans="1:6">
      <c r="A457" t="s">
        <v>3590</v>
      </c>
      <c r="B457" t="s">
        <v>3588</v>
      </c>
      <c r="C457" t="s">
        <v>1363</v>
      </c>
      <c r="D457">
        <v>8</v>
      </c>
      <c r="E457">
        <f t="shared" si="38"/>
        <v>15</v>
      </c>
      <c r="F457" t="str">
        <f t="shared" si="39"/>
        <v>L0490178PVJ</v>
      </c>
    </row>
    <row r="458" spans="1:6">
      <c r="A458" t="s">
        <v>3591</v>
      </c>
      <c r="B458" t="s">
        <v>3588</v>
      </c>
      <c r="C458" t="s">
        <v>1364</v>
      </c>
      <c r="D458">
        <v>13</v>
      </c>
      <c r="E458">
        <f t="shared" si="38"/>
        <v>15</v>
      </c>
      <c r="F458" t="str">
        <f t="shared" si="39"/>
        <v>L0490178SBK</v>
      </c>
    </row>
    <row r="459" spans="1:6">
      <c r="A459" t="s">
        <v>3592</v>
      </c>
      <c r="B459" t="s">
        <v>3593</v>
      </c>
      <c r="C459" t="s">
        <v>1363</v>
      </c>
      <c r="D459">
        <v>17</v>
      </c>
      <c r="E459">
        <f t="shared" si="38"/>
        <v>15</v>
      </c>
      <c r="F459" t="str">
        <f t="shared" si="39"/>
        <v>L0490180ACO</v>
      </c>
    </row>
    <row r="460" spans="1:6">
      <c r="A460" t="s">
        <v>3594</v>
      </c>
      <c r="B460" t="s">
        <v>3593</v>
      </c>
      <c r="C460" t="s">
        <v>1364</v>
      </c>
      <c r="D460">
        <v>6</v>
      </c>
      <c r="E460">
        <f t="shared" si="38"/>
        <v>15</v>
      </c>
      <c r="F460" t="str">
        <f t="shared" si="39"/>
        <v>L0490180LKP</v>
      </c>
    </row>
    <row r="461" spans="1:6">
      <c r="A461" t="s">
        <v>3595</v>
      </c>
      <c r="B461" t="s">
        <v>3593</v>
      </c>
      <c r="C461" t="s">
        <v>1363</v>
      </c>
      <c r="D461">
        <v>7</v>
      </c>
      <c r="E461">
        <f t="shared" si="38"/>
        <v>15</v>
      </c>
      <c r="F461" t="str">
        <f t="shared" si="39"/>
        <v>L0490180PVJ</v>
      </c>
    </row>
    <row r="462" spans="1:6">
      <c r="A462" t="s">
        <v>3596</v>
      </c>
      <c r="B462" t="s">
        <v>3593</v>
      </c>
      <c r="C462" t="s">
        <v>1364</v>
      </c>
      <c r="D462">
        <v>12</v>
      </c>
      <c r="E462">
        <f t="shared" si="38"/>
        <v>15</v>
      </c>
      <c r="F462" t="str">
        <f t="shared" si="39"/>
        <v>L0490180SBK</v>
      </c>
    </row>
    <row r="463" spans="1:6">
      <c r="A463" t="s">
        <v>3282</v>
      </c>
      <c r="B463" t="s">
        <v>1711</v>
      </c>
      <c r="C463" t="s">
        <v>1364</v>
      </c>
      <c r="D463">
        <v>402</v>
      </c>
      <c r="E463">
        <f t="shared" si="38"/>
        <v>12</v>
      </c>
      <c r="F463" t="str">
        <f>LEFT(A463,8)</f>
        <v>L0491561</v>
      </c>
    </row>
    <row r="464" spans="1:6">
      <c r="A464" t="s">
        <v>3283</v>
      </c>
      <c r="B464" t="s">
        <v>1977</v>
      </c>
      <c r="C464" t="s">
        <v>1364</v>
      </c>
      <c r="D464">
        <v>704</v>
      </c>
      <c r="E464">
        <f t="shared" si="38"/>
        <v>12</v>
      </c>
      <c r="F464" t="str">
        <f>LEFT(A464,8)</f>
        <v>L0491820</v>
      </c>
    </row>
    <row r="465" spans="1:6">
      <c r="A465" t="s">
        <v>3284</v>
      </c>
      <c r="B465" t="s">
        <v>1987</v>
      </c>
      <c r="C465" t="s">
        <v>1364</v>
      </c>
      <c r="D465">
        <v>759</v>
      </c>
      <c r="E465">
        <f t="shared" si="38"/>
        <v>12</v>
      </c>
      <c r="F465" t="str">
        <f>LEFT(A465,8)</f>
        <v>L0491821</v>
      </c>
    </row>
    <row r="466" spans="1:6">
      <c r="A466" t="s">
        <v>3597</v>
      </c>
      <c r="B466" t="s">
        <v>3598</v>
      </c>
      <c r="C466" t="s">
        <v>1364</v>
      </c>
      <c r="D466">
        <v>2</v>
      </c>
      <c r="E466">
        <f t="shared" si="38"/>
        <v>15</v>
      </c>
      <c r="F466" t="str">
        <f t="shared" ref="F466:F480" si="40">LEFT(A466,8)&amp;RIGHT(A466,3)</f>
        <v>L0492304LRA</v>
      </c>
    </row>
    <row r="467" spans="1:6">
      <c r="A467" t="s">
        <v>3599</v>
      </c>
      <c r="B467" t="s">
        <v>3598</v>
      </c>
      <c r="C467" t="s">
        <v>1364</v>
      </c>
      <c r="D467">
        <v>5</v>
      </c>
      <c r="E467">
        <f t="shared" si="38"/>
        <v>15</v>
      </c>
      <c r="F467" t="str">
        <f t="shared" si="40"/>
        <v>L0492305ACO</v>
      </c>
    </row>
    <row r="468" spans="1:6">
      <c r="A468" t="s">
        <v>3600</v>
      </c>
      <c r="B468" t="s">
        <v>3598</v>
      </c>
      <c r="C468" t="s">
        <v>1364</v>
      </c>
      <c r="D468">
        <v>3</v>
      </c>
      <c r="E468">
        <f t="shared" si="38"/>
        <v>15</v>
      </c>
      <c r="F468" t="str">
        <f t="shared" si="40"/>
        <v>L0492305LKP</v>
      </c>
    </row>
    <row r="469" spans="1:6">
      <c r="A469" t="s">
        <v>3601</v>
      </c>
      <c r="B469" t="s">
        <v>3602</v>
      </c>
      <c r="C469" t="s">
        <v>1364</v>
      </c>
      <c r="D469">
        <v>15</v>
      </c>
      <c r="E469">
        <f t="shared" si="38"/>
        <v>15</v>
      </c>
      <c r="F469" t="str">
        <f t="shared" si="40"/>
        <v>L0492305PVJ</v>
      </c>
    </row>
    <row r="470" spans="1:6">
      <c r="A470" t="s">
        <v>3603</v>
      </c>
      <c r="B470" t="s">
        <v>3602</v>
      </c>
      <c r="C470" t="s">
        <v>1364</v>
      </c>
      <c r="D470">
        <v>2</v>
      </c>
      <c r="E470">
        <f t="shared" si="38"/>
        <v>15</v>
      </c>
      <c r="F470" t="str">
        <f t="shared" si="40"/>
        <v>L0492305SBK</v>
      </c>
    </row>
    <row r="471" spans="1:6">
      <c r="A471" t="s">
        <v>3604</v>
      </c>
      <c r="B471" t="s">
        <v>3605</v>
      </c>
      <c r="C471" t="s">
        <v>1364</v>
      </c>
      <c r="D471">
        <v>1</v>
      </c>
      <c r="E471">
        <f t="shared" si="38"/>
        <v>15</v>
      </c>
      <c r="F471" t="str">
        <f t="shared" si="40"/>
        <v>L0492509LKP</v>
      </c>
    </row>
    <row r="472" spans="1:6">
      <c r="A472" t="s">
        <v>3606</v>
      </c>
      <c r="B472" t="s">
        <v>3605</v>
      </c>
      <c r="C472" t="s">
        <v>1363</v>
      </c>
      <c r="D472">
        <v>2</v>
      </c>
      <c r="E472">
        <f t="shared" si="38"/>
        <v>15</v>
      </c>
      <c r="F472" t="str">
        <f t="shared" si="40"/>
        <v>L0492509LRA</v>
      </c>
    </row>
    <row r="473" spans="1:6">
      <c r="A473" t="s">
        <v>3607</v>
      </c>
      <c r="B473" t="s">
        <v>3605</v>
      </c>
      <c r="C473" t="s">
        <v>1364</v>
      </c>
      <c r="D473">
        <v>1</v>
      </c>
      <c r="E473">
        <f t="shared" si="38"/>
        <v>15</v>
      </c>
      <c r="F473" t="str">
        <f t="shared" si="40"/>
        <v>L0492509PVJ</v>
      </c>
    </row>
    <row r="474" spans="1:6">
      <c r="A474" t="s">
        <v>3608</v>
      </c>
      <c r="B474" t="s">
        <v>3605</v>
      </c>
      <c r="C474" t="s">
        <v>1363</v>
      </c>
      <c r="D474">
        <v>-19</v>
      </c>
      <c r="E474">
        <f t="shared" si="38"/>
        <v>15</v>
      </c>
      <c r="F474" t="str">
        <f t="shared" si="40"/>
        <v>L0492509SB1</v>
      </c>
    </row>
    <row r="475" spans="1:6">
      <c r="A475" t="s">
        <v>3609</v>
      </c>
      <c r="B475" t="s">
        <v>3605</v>
      </c>
      <c r="C475" t="s">
        <v>1364</v>
      </c>
      <c r="D475">
        <v>1</v>
      </c>
      <c r="E475">
        <f t="shared" si="38"/>
        <v>15</v>
      </c>
      <c r="F475" t="str">
        <f t="shared" si="40"/>
        <v>L0492509SBK</v>
      </c>
    </row>
    <row r="476" spans="1:6">
      <c r="A476" t="s">
        <v>3610</v>
      </c>
      <c r="B476" t="s">
        <v>3611</v>
      </c>
      <c r="C476" t="s">
        <v>1364</v>
      </c>
      <c r="D476">
        <v>1</v>
      </c>
      <c r="E476">
        <f t="shared" si="38"/>
        <v>15</v>
      </c>
      <c r="F476" t="str">
        <f t="shared" si="40"/>
        <v>L0492511LKP</v>
      </c>
    </row>
    <row r="477" spans="1:6">
      <c r="A477" t="s">
        <v>3612</v>
      </c>
      <c r="B477" t="s">
        <v>3611</v>
      </c>
      <c r="C477" t="s">
        <v>1363</v>
      </c>
      <c r="D477">
        <v>2</v>
      </c>
      <c r="E477">
        <f t="shared" si="38"/>
        <v>15</v>
      </c>
      <c r="F477" t="str">
        <f t="shared" si="40"/>
        <v>L0492511LRA</v>
      </c>
    </row>
    <row r="478" spans="1:6">
      <c r="A478" t="s">
        <v>3613</v>
      </c>
      <c r="B478" t="s">
        <v>3611</v>
      </c>
      <c r="C478" t="s">
        <v>1364</v>
      </c>
      <c r="D478">
        <v>3</v>
      </c>
      <c r="E478">
        <f t="shared" si="38"/>
        <v>15</v>
      </c>
      <c r="F478" t="str">
        <f t="shared" si="40"/>
        <v>L0492511PVJ</v>
      </c>
    </row>
    <row r="479" spans="1:6">
      <c r="A479" t="s">
        <v>3614</v>
      </c>
      <c r="B479" t="s">
        <v>3611</v>
      </c>
      <c r="C479" t="s">
        <v>1363</v>
      </c>
      <c r="D479">
        <v>-16</v>
      </c>
      <c r="E479">
        <f t="shared" si="38"/>
        <v>15</v>
      </c>
      <c r="F479" t="str">
        <f t="shared" si="40"/>
        <v>L0492511SB1</v>
      </c>
    </row>
    <row r="480" spans="1:6">
      <c r="A480" t="s">
        <v>3615</v>
      </c>
      <c r="B480" t="s">
        <v>3611</v>
      </c>
      <c r="C480" t="s">
        <v>1364</v>
      </c>
      <c r="D480">
        <v>2</v>
      </c>
      <c r="E480">
        <f t="shared" si="38"/>
        <v>15</v>
      </c>
      <c r="F480" t="str">
        <f t="shared" si="40"/>
        <v>L0492511SBK</v>
      </c>
    </row>
    <row r="481" spans="1:6">
      <c r="A481" t="s">
        <v>3285</v>
      </c>
      <c r="B481" t="s">
        <v>3286</v>
      </c>
      <c r="C481" t="s">
        <v>1364</v>
      </c>
      <c r="D481">
        <v>14</v>
      </c>
      <c r="E481">
        <f t="shared" si="38"/>
        <v>12</v>
      </c>
      <c r="F481" t="str">
        <f t="shared" ref="F481:F493" si="41">LEFT(A481,8)</f>
        <v>L0492749</v>
      </c>
    </row>
    <row r="482" spans="1:6">
      <c r="A482" t="s">
        <v>3287</v>
      </c>
      <c r="B482" t="s">
        <v>3288</v>
      </c>
      <c r="C482" t="s">
        <v>1364</v>
      </c>
      <c r="D482">
        <v>9</v>
      </c>
      <c r="E482">
        <f t="shared" si="38"/>
        <v>12</v>
      </c>
      <c r="F482" t="str">
        <f t="shared" si="41"/>
        <v>L0492750</v>
      </c>
    </row>
    <row r="483" spans="1:6">
      <c r="A483" t="s">
        <v>3289</v>
      </c>
      <c r="B483" t="s">
        <v>3290</v>
      </c>
      <c r="C483" t="s">
        <v>1363</v>
      </c>
      <c r="D483">
        <v>34</v>
      </c>
      <c r="E483">
        <f t="shared" si="38"/>
        <v>12</v>
      </c>
      <c r="F483" t="str">
        <f t="shared" si="41"/>
        <v>L0492751</v>
      </c>
    </row>
    <row r="484" spans="1:6">
      <c r="A484" t="s">
        <v>3291</v>
      </c>
      <c r="B484" t="s">
        <v>3292</v>
      </c>
      <c r="C484" t="s">
        <v>1363</v>
      </c>
      <c r="D484">
        <v>31</v>
      </c>
      <c r="E484">
        <f t="shared" si="38"/>
        <v>12</v>
      </c>
      <c r="F484" t="str">
        <f t="shared" si="41"/>
        <v>L0492752</v>
      </c>
    </row>
    <row r="485" spans="1:6">
      <c r="A485" t="s">
        <v>3293</v>
      </c>
      <c r="B485" t="s">
        <v>3294</v>
      </c>
      <c r="C485" t="s">
        <v>1363</v>
      </c>
      <c r="D485">
        <v>652</v>
      </c>
      <c r="E485">
        <f t="shared" si="38"/>
        <v>12</v>
      </c>
      <c r="F485" t="str">
        <f t="shared" si="41"/>
        <v>L0492939</v>
      </c>
    </row>
    <row r="486" spans="1:6">
      <c r="A486" t="s">
        <v>3295</v>
      </c>
      <c r="B486" t="s">
        <v>3296</v>
      </c>
      <c r="C486" t="s">
        <v>1363</v>
      </c>
      <c r="D486">
        <v>528</v>
      </c>
      <c r="E486">
        <f t="shared" si="38"/>
        <v>12</v>
      </c>
      <c r="F486" t="str">
        <f t="shared" si="41"/>
        <v>L0493376</v>
      </c>
    </row>
    <row r="487" spans="1:6">
      <c r="A487" t="s">
        <v>3297</v>
      </c>
      <c r="B487" t="s">
        <v>3298</v>
      </c>
      <c r="C487" t="s">
        <v>1363</v>
      </c>
      <c r="D487">
        <v>806</v>
      </c>
      <c r="E487">
        <f t="shared" si="38"/>
        <v>12</v>
      </c>
      <c r="F487" t="str">
        <f t="shared" si="41"/>
        <v>L0493379</v>
      </c>
    </row>
    <row r="488" spans="1:6">
      <c r="A488" t="s">
        <v>3299</v>
      </c>
      <c r="B488" t="s">
        <v>3300</v>
      </c>
      <c r="C488" t="s">
        <v>1363</v>
      </c>
      <c r="D488">
        <v>556</v>
      </c>
      <c r="E488">
        <f t="shared" si="38"/>
        <v>12</v>
      </c>
      <c r="F488" t="str">
        <f t="shared" si="41"/>
        <v>L0493392</v>
      </c>
    </row>
    <row r="489" spans="1:6">
      <c r="A489" t="s">
        <v>3301</v>
      </c>
      <c r="B489" t="s">
        <v>3302</v>
      </c>
      <c r="C489" t="s">
        <v>1363</v>
      </c>
      <c r="D489">
        <v>232</v>
      </c>
      <c r="E489">
        <f t="shared" si="38"/>
        <v>12</v>
      </c>
      <c r="F489" t="str">
        <f t="shared" si="41"/>
        <v>L0493408</v>
      </c>
    </row>
    <row r="490" spans="1:6">
      <c r="A490" t="s">
        <v>3303</v>
      </c>
      <c r="B490" t="s">
        <v>3304</v>
      </c>
      <c r="C490" t="s">
        <v>1363</v>
      </c>
      <c r="D490">
        <v>233</v>
      </c>
      <c r="E490">
        <f t="shared" si="38"/>
        <v>12</v>
      </c>
      <c r="F490" t="str">
        <f t="shared" si="41"/>
        <v>L0493409</v>
      </c>
    </row>
    <row r="491" spans="1:6">
      <c r="A491" t="s">
        <v>3305</v>
      </c>
      <c r="B491" t="s">
        <v>3306</v>
      </c>
      <c r="C491" t="s">
        <v>1363</v>
      </c>
      <c r="D491">
        <v>95</v>
      </c>
      <c r="E491">
        <f t="shared" si="38"/>
        <v>12</v>
      </c>
      <c r="F491" t="str">
        <f t="shared" si="41"/>
        <v>L0494773</v>
      </c>
    </row>
    <row r="492" spans="1:6">
      <c r="A492" t="s">
        <v>3307</v>
      </c>
      <c r="B492" t="s">
        <v>1989</v>
      </c>
      <c r="C492" t="s">
        <v>1364</v>
      </c>
      <c r="D492">
        <v>526</v>
      </c>
      <c r="E492">
        <f t="shared" si="38"/>
        <v>12</v>
      </c>
      <c r="F492" t="str">
        <f t="shared" si="41"/>
        <v>L0495305</v>
      </c>
    </row>
    <row r="493" spans="1:6">
      <c r="A493" t="s">
        <v>3308</v>
      </c>
      <c r="B493" t="s">
        <v>1980</v>
      </c>
      <c r="C493" t="s">
        <v>1364</v>
      </c>
      <c r="D493">
        <v>533</v>
      </c>
      <c r="E493">
        <f t="shared" si="38"/>
        <v>12</v>
      </c>
      <c r="F493" t="str">
        <f t="shared" si="41"/>
        <v>L0495306</v>
      </c>
    </row>
    <row r="494" spans="1:6">
      <c r="A494" t="s">
        <v>3618</v>
      </c>
      <c r="B494" t="s">
        <v>3617</v>
      </c>
      <c r="C494" t="s">
        <v>1364</v>
      </c>
      <c r="D494">
        <v>1</v>
      </c>
      <c r="E494">
        <f t="shared" si="38"/>
        <v>15</v>
      </c>
      <c r="F494" t="str">
        <f t="shared" ref="F494:F506" si="42">LEFT(A494,8)&amp;RIGHT(A494,3)</f>
        <v>L0495594PVJ</v>
      </c>
    </row>
    <row r="495" spans="1:6">
      <c r="A495" t="s">
        <v>3619</v>
      </c>
      <c r="B495" t="s">
        <v>3617</v>
      </c>
      <c r="C495" t="s">
        <v>1363</v>
      </c>
      <c r="D495">
        <v>49</v>
      </c>
      <c r="E495">
        <f t="shared" si="38"/>
        <v>15</v>
      </c>
      <c r="F495" t="str">
        <f t="shared" si="42"/>
        <v>L0495594SB1</v>
      </c>
    </row>
    <row r="496" spans="1:6">
      <c r="A496" t="s">
        <v>3620</v>
      </c>
      <c r="B496" t="s">
        <v>3617</v>
      </c>
      <c r="C496" t="s">
        <v>1364</v>
      </c>
      <c r="D496">
        <v>1</v>
      </c>
      <c r="E496">
        <f t="shared" si="38"/>
        <v>15</v>
      </c>
      <c r="F496" t="str">
        <f t="shared" si="42"/>
        <v>L0495594SBK</v>
      </c>
    </row>
    <row r="497" spans="1:6">
      <c r="A497" t="s">
        <v>3621</v>
      </c>
      <c r="B497" t="s">
        <v>2021</v>
      </c>
      <c r="C497" t="s">
        <v>1363</v>
      </c>
      <c r="D497">
        <v>70</v>
      </c>
      <c r="E497">
        <f t="shared" si="38"/>
        <v>15</v>
      </c>
      <c r="F497" t="str">
        <f t="shared" si="42"/>
        <v>L0497154LCF</v>
      </c>
    </row>
    <row r="498" spans="1:6">
      <c r="A498" t="s">
        <v>3622</v>
      </c>
      <c r="B498" t="s">
        <v>1966</v>
      </c>
      <c r="C498" t="s">
        <v>1363</v>
      </c>
      <c r="D498">
        <v>16</v>
      </c>
      <c r="E498">
        <f t="shared" si="38"/>
        <v>15</v>
      </c>
      <c r="F498" t="str">
        <f t="shared" si="42"/>
        <v>L0497155ACO</v>
      </c>
    </row>
    <row r="499" spans="1:6">
      <c r="A499" t="s">
        <v>3623</v>
      </c>
      <c r="B499" t="s">
        <v>1966</v>
      </c>
      <c r="C499" t="s">
        <v>1364</v>
      </c>
      <c r="D499">
        <v>9</v>
      </c>
      <c r="E499">
        <f t="shared" si="38"/>
        <v>15</v>
      </c>
      <c r="F499" t="str">
        <f t="shared" si="42"/>
        <v>L0497155LKP</v>
      </c>
    </row>
    <row r="500" spans="1:6">
      <c r="A500" t="s">
        <v>3624</v>
      </c>
      <c r="B500" t="s">
        <v>1966</v>
      </c>
      <c r="C500" t="s">
        <v>1363</v>
      </c>
      <c r="D500">
        <v>24</v>
      </c>
      <c r="E500">
        <f t="shared" si="38"/>
        <v>15</v>
      </c>
      <c r="F500" t="str">
        <f t="shared" si="42"/>
        <v>L0497155PVJ</v>
      </c>
    </row>
    <row r="501" spans="1:6">
      <c r="A501" t="s">
        <v>3625</v>
      </c>
      <c r="B501" t="s">
        <v>1966</v>
      </c>
      <c r="C501" t="s">
        <v>1363</v>
      </c>
      <c r="D501">
        <v>12</v>
      </c>
      <c r="E501">
        <f t="shared" si="38"/>
        <v>15</v>
      </c>
      <c r="F501" t="str">
        <f t="shared" si="42"/>
        <v>L0497155SBK</v>
      </c>
    </row>
    <row r="502" spans="1:6">
      <c r="A502" t="s">
        <v>3626</v>
      </c>
      <c r="B502" t="s">
        <v>3627</v>
      </c>
      <c r="C502" t="s">
        <v>1364</v>
      </c>
      <c r="D502">
        <v>1</v>
      </c>
      <c r="E502">
        <f t="shared" si="38"/>
        <v>15</v>
      </c>
      <c r="F502" t="str">
        <f t="shared" si="42"/>
        <v>L0497156LKP</v>
      </c>
    </row>
    <row r="503" spans="1:6">
      <c r="A503" t="s">
        <v>3628</v>
      </c>
      <c r="B503" t="s">
        <v>3627</v>
      </c>
      <c r="C503" t="s">
        <v>1363</v>
      </c>
      <c r="D503">
        <v>5</v>
      </c>
      <c r="E503">
        <f t="shared" si="38"/>
        <v>15</v>
      </c>
      <c r="F503" t="str">
        <f t="shared" si="42"/>
        <v>L0497156LRA</v>
      </c>
    </row>
    <row r="504" spans="1:6">
      <c r="A504" t="s">
        <v>3629</v>
      </c>
      <c r="B504" t="s">
        <v>3627</v>
      </c>
      <c r="C504" t="s">
        <v>1364</v>
      </c>
      <c r="D504">
        <v>2</v>
      </c>
      <c r="E504">
        <f t="shared" si="38"/>
        <v>15</v>
      </c>
      <c r="F504" t="str">
        <f t="shared" si="42"/>
        <v>L0497156PVJ</v>
      </c>
    </row>
    <row r="505" spans="1:6">
      <c r="A505" t="s">
        <v>3630</v>
      </c>
      <c r="B505" t="s">
        <v>3627</v>
      </c>
      <c r="C505" t="s">
        <v>1363</v>
      </c>
      <c r="D505">
        <v>-21</v>
      </c>
      <c r="E505">
        <f t="shared" si="38"/>
        <v>15</v>
      </c>
      <c r="F505" t="str">
        <f t="shared" si="42"/>
        <v>L0497156SB1</v>
      </c>
    </row>
    <row r="506" spans="1:6">
      <c r="A506" t="s">
        <v>3631</v>
      </c>
      <c r="B506" t="s">
        <v>3627</v>
      </c>
      <c r="C506" t="s">
        <v>1364</v>
      </c>
      <c r="D506">
        <v>3</v>
      </c>
      <c r="E506">
        <f t="shared" si="38"/>
        <v>15</v>
      </c>
      <c r="F506" t="str">
        <f t="shared" si="42"/>
        <v>L0497156SBK</v>
      </c>
    </row>
    <row r="507" spans="1:6">
      <c r="A507" t="s">
        <v>3309</v>
      </c>
      <c r="B507" t="s">
        <v>3310</v>
      </c>
      <c r="C507" t="s">
        <v>1363</v>
      </c>
      <c r="D507">
        <v>293</v>
      </c>
      <c r="E507">
        <f t="shared" si="38"/>
        <v>12</v>
      </c>
      <c r="F507" t="str">
        <f>LEFT(A507,8)</f>
        <v>L0497452</v>
      </c>
    </row>
    <row r="508" spans="1:6">
      <c r="A508" t="s">
        <v>3311</v>
      </c>
      <c r="B508" t="s">
        <v>3312</v>
      </c>
      <c r="C508" t="s">
        <v>1363</v>
      </c>
      <c r="D508">
        <v>276</v>
      </c>
      <c r="E508">
        <f t="shared" si="38"/>
        <v>12</v>
      </c>
      <c r="F508" t="str">
        <f>LEFT(A508,8)</f>
        <v>L0497453</v>
      </c>
    </row>
    <row r="509" spans="1:6">
      <c r="A509" t="s">
        <v>3313</v>
      </c>
      <c r="B509" t="s">
        <v>3314</v>
      </c>
      <c r="C509" t="s">
        <v>1363</v>
      </c>
      <c r="D509">
        <v>804</v>
      </c>
      <c r="E509">
        <f t="shared" si="38"/>
        <v>12</v>
      </c>
      <c r="F509" t="str">
        <f>LEFT(A509,8)</f>
        <v>L0499883</v>
      </c>
    </row>
    <row r="510" spans="1:6">
      <c r="A510" t="s">
        <v>3315</v>
      </c>
      <c r="B510" t="s">
        <v>1690</v>
      </c>
      <c r="C510" t="s">
        <v>1364</v>
      </c>
      <c r="D510" s="2">
        <v>1185</v>
      </c>
      <c r="E510">
        <f t="shared" si="38"/>
        <v>12</v>
      </c>
      <c r="F510" t="str">
        <f>LEFT(A510,8)</f>
        <v>L0503238</v>
      </c>
    </row>
    <row r="511" spans="1:6">
      <c r="A511" t="s">
        <v>3632</v>
      </c>
      <c r="B511" t="s">
        <v>3633</v>
      </c>
      <c r="C511" t="s">
        <v>1364</v>
      </c>
      <c r="D511">
        <v>6</v>
      </c>
      <c r="E511">
        <f t="shared" si="38"/>
        <v>15</v>
      </c>
      <c r="F511" t="str">
        <f t="shared" ref="F511:F517" si="43">LEFT(A511,8)&amp;RIGHT(A511,3)</f>
        <v>L0508433ACO</v>
      </c>
    </row>
    <row r="512" spans="1:6">
      <c r="A512" t="s">
        <v>3634</v>
      </c>
      <c r="B512" t="s">
        <v>3633</v>
      </c>
      <c r="C512" t="s">
        <v>1364</v>
      </c>
      <c r="D512">
        <v>23</v>
      </c>
      <c r="E512">
        <f t="shared" si="38"/>
        <v>15</v>
      </c>
      <c r="F512" t="str">
        <f t="shared" si="43"/>
        <v>L0508433PVJ</v>
      </c>
    </row>
    <row r="513" spans="1:6">
      <c r="A513" t="s">
        <v>3635</v>
      </c>
      <c r="B513" t="s">
        <v>3633</v>
      </c>
      <c r="C513" t="s">
        <v>1364</v>
      </c>
      <c r="D513">
        <v>3</v>
      </c>
      <c r="E513">
        <f t="shared" si="38"/>
        <v>15</v>
      </c>
      <c r="F513" t="str">
        <f t="shared" si="43"/>
        <v>L0508433SBK</v>
      </c>
    </row>
    <row r="514" spans="1:6">
      <c r="A514" t="s">
        <v>3636</v>
      </c>
      <c r="B514" t="s">
        <v>3637</v>
      </c>
      <c r="C514" t="s">
        <v>1364</v>
      </c>
      <c r="D514">
        <v>1</v>
      </c>
      <c r="E514">
        <f t="shared" si="38"/>
        <v>15</v>
      </c>
      <c r="F514" t="str">
        <f t="shared" si="43"/>
        <v>L0508435LKP</v>
      </c>
    </row>
    <row r="515" spans="1:6">
      <c r="A515" t="s">
        <v>3638</v>
      </c>
      <c r="B515" t="s">
        <v>3637</v>
      </c>
      <c r="C515" t="s">
        <v>1364</v>
      </c>
      <c r="D515">
        <v>1</v>
      </c>
      <c r="E515">
        <f t="shared" ref="E515:E578" si="44">LEN(A515)</f>
        <v>15</v>
      </c>
      <c r="F515" t="str">
        <f t="shared" si="43"/>
        <v>L0508435LRA</v>
      </c>
    </row>
    <row r="516" spans="1:6">
      <c r="A516" t="s">
        <v>3639</v>
      </c>
      <c r="B516" t="s">
        <v>3637</v>
      </c>
      <c r="C516" t="s">
        <v>1364</v>
      </c>
      <c r="D516">
        <v>12</v>
      </c>
      <c r="E516">
        <f t="shared" si="44"/>
        <v>15</v>
      </c>
      <c r="F516" t="str">
        <f t="shared" si="43"/>
        <v>L0508435PVJ</v>
      </c>
    </row>
    <row r="517" spans="1:6">
      <c r="A517" t="s">
        <v>3640</v>
      </c>
      <c r="B517" t="s">
        <v>3637</v>
      </c>
      <c r="C517" t="s">
        <v>1363</v>
      </c>
      <c r="D517">
        <v>4</v>
      </c>
      <c r="E517">
        <f t="shared" si="44"/>
        <v>15</v>
      </c>
      <c r="F517" t="str">
        <f t="shared" si="43"/>
        <v>L0508435SB1</v>
      </c>
    </row>
    <row r="518" spans="1:6">
      <c r="A518" t="s">
        <v>3316</v>
      </c>
      <c r="B518" t="s">
        <v>1998</v>
      </c>
      <c r="C518" t="s">
        <v>1364</v>
      </c>
      <c r="D518" s="2">
        <v>3162</v>
      </c>
      <c r="E518">
        <f t="shared" si="44"/>
        <v>12</v>
      </c>
      <c r="F518" t="str">
        <f>LEFT(A518,8)</f>
        <v>L0508726</v>
      </c>
    </row>
    <row r="519" spans="1:6">
      <c r="A519" t="s">
        <v>3317</v>
      </c>
      <c r="B519" t="s">
        <v>3318</v>
      </c>
      <c r="C519" t="s">
        <v>1363</v>
      </c>
      <c r="D519">
        <v>184</v>
      </c>
      <c r="E519">
        <f t="shared" si="44"/>
        <v>12</v>
      </c>
      <c r="F519" t="str">
        <f>LEFT(A519,8)</f>
        <v>L0509110</v>
      </c>
    </row>
    <row r="520" spans="1:6">
      <c r="A520" t="s">
        <v>3319</v>
      </c>
      <c r="B520" t="s">
        <v>3320</v>
      </c>
      <c r="C520" t="s">
        <v>1363</v>
      </c>
      <c r="D520">
        <v>184</v>
      </c>
      <c r="E520">
        <f t="shared" si="44"/>
        <v>12</v>
      </c>
      <c r="F520" t="str">
        <f>LEFT(A520,8)</f>
        <v>L0509111</v>
      </c>
    </row>
    <row r="521" spans="1:6">
      <c r="A521" t="s">
        <v>3321</v>
      </c>
      <c r="B521" t="s">
        <v>3322</v>
      </c>
      <c r="C521" t="s">
        <v>1363</v>
      </c>
      <c r="D521">
        <v>143</v>
      </c>
      <c r="E521">
        <f t="shared" si="44"/>
        <v>12</v>
      </c>
      <c r="F521" t="str">
        <f>LEFT(A521,8)</f>
        <v>L0509115</v>
      </c>
    </row>
    <row r="522" spans="1:6">
      <c r="A522" t="s">
        <v>3323</v>
      </c>
      <c r="B522" t="s">
        <v>3324</v>
      </c>
      <c r="C522" t="s">
        <v>1363</v>
      </c>
      <c r="D522">
        <v>142</v>
      </c>
      <c r="E522">
        <f t="shared" si="44"/>
        <v>12</v>
      </c>
      <c r="F522" t="str">
        <f>LEFT(A522,8)</f>
        <v>L0509116</v>
      </c>
    </row>
    <row r="523" spans="1:6">
      <c r="A523" t="s">
        <v>3641</v>
      </c>
      <c r="B523" t="s">
        <v>3642</v>
      </c>
      <c r="C523" t="s">
        <v>1363</v>
      </c>
      <c r="D523">
        <v>460</v>
      </c>
      <c r="E523">
        <f t="shared" si="44"/>
        <v>15</v>
      </c>
      <c r="F523" t="str">
        <f>LEFT(A523,8)&amp;RIGHT(A523,3)</f>
        <v>L0514562ACO</v>
      </c>
    </row>
    <row r="524" spans="1:6">
      <c r="A524" t="s">
        <v>3644</v>
      </c>
      <c r="B524" t="s">
        <v>3642</v>
      </c>
      <c r="C524" t="s">
        <v>1363</v>
      </c>
      <c r="D524">
        <v>67</v>
      </c>
      <c r="E524">
        <f t="shared" si="44"/>
        <v>15</v>
      </c>
      <c r="F524" t="str">
        <f>LEFT(A524,8)&amp;RIGHT(A524,3)</f>
        <v>L0514562PVJ</v>
      </c>
    </row>
    <row r="525" spans="1:6">
      <c r="A525" t="s">
        <v>3645</v>
      </c>
      <c r="B525" t="s">
        <v>3642</v>
      </c>
      <c r="C525" t="s">
        <v>1363</v>
      </c>
      <c r="D525">
        <v>96</v>
      </c>
      <c r="E525">
        <f t="shared" si="44"/>
        <v>15</v>
      </c>
      <c r="F525" t="str">
        <f>LEFT(A525,8)&amp;RIGHT(A525,3)</f>
        <v>L0514562SBK</v>
      </c>
    </row>
    <row r="526" spans="1:6">
      <c r="A526" t="s">
        <v>3325</v>
      </c>
      <c r="B526" t="s">
        <v>3326</v>
      </c>
      <c r="C526" t="s">
        <v>1364</v>
      </c>
      <c r="D526" s="2">
        <v>2687</v>
      </c>
      <c r="E526">
        <f t="shared" si="44"/>
        <v>12</v>
      </c>
      <c r="F526" t="str">
        <f>LEFT(A526,8)</f>
        <v>L0515483</v>
      </c>
    </row>
    <row r="527" spans="1:6">
      <c r="A527" t="s">
        <v>3327</v>
      </c>
      <c r="B527" t="s">
        <v>373</v>
      </c>
      <c r="C527" t="s">
        <v>1363</v>
      </c>
      <c r="D527" s="2">
        <v>2412</v>
      </c>
      <c r="E527">
        <f t="shared" si="44"/>
        <v>12</v>
      </c>
      <c r="F527" t="str">
        <f>LEFT(A527,8)</f>
        <v>L0517415</v>
      </c>
    </row>
    <row r="528" spans="1:6">
      <c r="A528" t="s">
        <v>3646</v>
      </c>
      <c r="B528" t="s">
        <v>1927</v>
      </c>
      <c r="C528" t="s">
        <v>1363</v>
      </c>
      <c r="D528">
        <v>22</v>
      </c>
      <c r="E528">
        <f t="shared" si="44"/>
        <v>15</v>
      </c>
      <c r="F528" t="str">
        <f t="shared" ref="F528:F544" si="45">LEFT(A528,8)&amp;RIGHT(A528,3)</f>
        <v>L0525469ACO</v>
      </c>
    </row>
    <row r="529" spans="1:6">
      <c r="A529" t="s">
        <v>3647</v>
      </c>
      <c r="B529" t="s">
        <v>1927</v>
      </c>
      <c r="C529" t="s">
        <v>1364</v>
      </c>
      <c r="D529">
        <v>7</v>
      </c>
      <c r="E529">
        <f t="shared" si="44"/>
        <v>15</v>
      </c>
      <c r="F529" t="str">
        <f t="shared" si="45"/>
        <v>L0525469LKP</v>
      </c>
    </row>
    <row r="530" spans="1:6">
      <c r="A530" t="s">
        <v>3648</v>
      </c>
      <c r="B530" t="s">
        <v>1927</v>
      </c>
      <c r="C530" t="s">
        <v>1363</v>
      </c>
      <c r="D530">
        <v>26</v>
      </c>
      <c r="E530">
        <f t="shared" si="44"/>
        <v>15</v>
      </c>
      <c r="F530" t="str">
        <f t="shared" si="45"/>
        <v>L0525469PVJ</v>
      </c>
    </row>
    <row r="531" spans="1:6">
      <c r="A531" t="s">
        <v>3649</v>
      </c>
      <c r="B531" t="s">
        <v>1927</v>
      </c>
      <c r="C531" t="s">
        <v>1363</v>
      </c>
      <c r="D531">
        <v>21</v>
      </c>
      <c r="E531">
        <f t="shared" si="44"/>
        <v>15</v>
      </c>
      <c r="F531" t="str">
        <f t="shared" si="45"/>
        <v>L0525469SBK</v>
      </c>
    </row>
    <row r="532" spans="1:6">
      <c r="A532" t="s">
        <v>3650</v>
      </c>
      <c r="B532" t="s">
        <v>1929</v>
      </c>
      <c r="C532" t="s">
        <v>1363</v>
      </c>
      <c r="D532">
        <v>20</v>
      </c>
      <c r="E532">
        <f t="shared" si="44"/>
        <v>15</v>
      </c>
      <c r="F532" t="str">
        <f t="shared" si="45"/>
        <v>L0525470ACO</v>
      </c>
    </row>
    <row r="533" spans="1:6">
      <c r="A533" t="s">
        <v>3651</v>
      </c>
      <c r="B533" t="s">
        <v>1929</v>
      </c>
      <c r="C533" t="s">
        <v>1364</v>
      </c>
      <c r="D533">
        <v>7</v>
      </c>
      <c r="E533">
        <f t="shared" si="44"/>
        <v>15</v>
      </c>
      <c r="F533" t="str">
        <f t="shared" si="45"/>
        <v>L0525470LKP</v>
      </c>
    </row>
    <row r="534" spans="1:6">
      <c r="A534" t="s">
        <v>3652</v>
      </c>
      <c r="B534" t="s">
        <v>1929</v>
      </c>
      <c r="C534" t="s">
        <v>1363</v>
      </c>
      <c r="D534">
        <v>25</v>
      </c>
      <c r="E534">
        <f t="shared" si="44"/>
        <v>15</v>
      </c>
      <c r="F534" t="str">
        <f t="shared" si="45"/>
        <v>L0525470PVJ</v>
      </c>
    </row>
    <row r="535" spans="1:6">
      <c r="A535" t="s">
        <v>3653</v>
      </c>
      <c r="B535" t="s">
        <v>1929</v>
      </c>
      <c r="C535" t="s">
        <v>1363</v>
      </c>
      <c r="D535">
        <v>24</v>
      </c>
      <c r="E535">
        <f t="shared" si="44"/>
        <v>15</v>
      </c>
      <c r="F535" t="str">
        <f t="shared" si="45"/>
        <v>L0525470SBK</v>
      </c>
    </row>
    <row r="536" spans="1:6">
      <c r="A536" t="s">
        <v>3654</v>
      </c>
      <c r="B536" t="s">
        <v>1931</v>
      </c>
      <c r="C536" t="s">
        <v>1363</v>
      </c>
      <c r="D536">
        <v>2</v>
      </c>
      <c r="E536">
        <f t="shared" si="44"/>
        <v>15</v>
      </c>
      <c r="F536" t="str">
        <f t="shared" si="45"/>
        <v>L0525471LRA</v>
      </c>
    </row>
    <row r="537" spans="1:6">
      <c r="A537" t="s">
        <v>3655</v>
      </c>
      <c r="B537" t="s">
        <v>1931</v>
      </c>
      <c r="C537" t="s">
        <v>1364</v>
      </c>
      <c r="D537">
        <v>5</v>
      </c>
      <c r="E537">
        <f t="shared" si="44"/>
        <v>15</v>
      </c>
      <c r="F537" t="str">
        <f t="shared" si="45"/>
        <v>L0525471PVJ</v>
      </c>
    </row>
    <row r="538" spans="1:6">
      <c r="A538" t="s">
        <v>3656</v>
      </c>
      <c r="B538" t="s">
        <v>1931</v>
      </c>
      <c r="C538" t="s">
        <v>1363</v>
      </c>
      <c r="D538">
        <v>-11</v>
      </c>
      <c r="E538">
        <f t="shared" si="44"/>
        <v>15</v>
      </c>
      <c r="F538" t="str">
        <f t="shared" si="45"/>
        <v>L0525471SB1</v>
      </c>
    </row>
    <row r="539" spans="1:6">
      <c r="A539" t="s">
        <v>3657</v>
      </c>
      <c r="B539" t="s">
        <v>1931</v>
      </c>
      <c r="C539" t="s">
        <v>1364</v>
      </c>
      <c r="D539">
        <v>3</v>
      </c>
      <c r="E539">
        <f t="shared" si="44"/>
        <v>15</v>
      </c>
      <c r="F539" t="str">
        <f t="shared" si="45"/>
        <v>L0525471SBK</v>
      </c>
    </row>
    <row r="540" spans="1:6">
      <c r="A540" t="s">
        <v>3658</v>
      </c>
      <c r="B540" t="s">
        <v>1934</v>
      </c>
      <c r="C540" t="s">
        <v>1364</v>
      </c>
      <c r="D540">
        <v>1</v>
      </c>
      <c r="E540">
        <f t="shared" si="44"/>
        <v>15</v>
      </c>
      <c r="F540" t="str">
        <f t="shared" si="45"/>
        <v>L0525472LKP</v>
      </c>
    </row>
    <row r="541" spans="1:6">
      <c r="A541" t="s">
        <v>3659</v>
      </c>
      <c r="B541" t="s">
        <v>1934</v>
      </c>
      <c r="C541" t="s">
        <v>1363</v>
      </c>
      <c r="D541">
        <v>3</v>
      </c>
      <c r="E541">
        <f t="shared" si="44"/>
        <v>15</v>
      </c>
      <c r="F541" t="str">
        <f t="shared" si="45"/>
        <v>L0525472LRA</v>
      </c>
    </row>
    <row r="542" spans="1:6">
      <c r="A542" t="s">
        <v>3660</v>
      </c>
      <c r="B542" t="s">
        <v>1934</v>
      </c>
      <c r="C542" t="s">
        <v>1364</v>
      </c>
      <c r="D542">
        <v>4</v>
      </c>
      <c r="E542">
        <f t="shared" si="44"/>
        <v>15</v>
      </c>
      <c r="F542" t="str">
        <f t="shared" si="45"/>
        <v>L0525472PVJ</v>
      </c>
    </row>
    <row r="543" spans="1:6">
      <c r="A543" t="s">
        <v>3661</v>
      </c>
      <c r="B543" t="s">
        <v>1934</v>
      </c>
      <c r="C543" t="s">
        <v>1363</v>
      </c>
      <c r="D543">
        <v>-11</v>
      </c>
      <c r="E543">
        <f t="shared" si="44"/>
        <v>15</v>
      </c>
      <c r="F543" t="str">
        <f t="shared" si="45"/>
        <v>L0525472SB1</v>
      </c>
    </row>
    <row r="544" spans="1:6">
      <c r="A544" t="s">
        <v>3662</v>
      </c>
      <c r="B544" t="s">
        <v>1934</v>
      </c>
      <c r="C544" t="s">
        <v>1364</v>
      </c>
      <c r="D544">
        <v>4</v>
      </c>
      <c r="E544">
        <f t="shared" si="44"/>
        <v>15</v>
      </c>
      <c r="F544" t="str">
        <f t="shared" si="45"/>
        <v>L0525472SBK</v>
      </c>
    </row>
    <row r="545" spans="1:6">
      <c r="A545" t="s">
        <v>3328</v>
      </c>
      <c r="B545" t="s">
        <v>3329</v>
      </c>
      <c r="C545" t="s">
        <v>1363</v>
      </c>
      <c r="D545" s="2">
        <v>1469</v>
      </c>
      <c r="E545">
        <f t="shared" si="44"/>
        <v>12</v>
      </c>
      <c r="F545" t="str">
        <f t="shared" ref="F545:F569" si="46">LEFT(A545,8)</f>
        <v>L0529589</v>
      </c>
    </row>
    <row r="546" spans="1:6">
      <c r="A546" t="s">
        <v>3330</v>
      </c>
      <c r="B546" t="s">
        <v>3331</v>
      </c>
      <c r="C546" t="s">
        <v>1363</v>
      </c>
      <c r="D546">
        <v>222</v>
      </c>
      <c r="E546">
        <f t="shared" si="44"/>
        <v>12</v>
      </c>
      <c r="F546" t="str">
        <f t="shared" si="46"/>
        <v>L0529590</v>
      </c>
    </row>
    <row r="547" spans="1:6">
      <c r="A547" t="s">
        <v>3332</v>
      </c>
      <c r="B547" t="s">
        <v>2086</v>
      </c>
      <c r="C547" t="s">
        <v>1363</v>
      </c>
      <c r="D547">
        <v>169</v>
      </c>
      <c r="E547">
        <f t="shared" si="44"/>
        <v>12</v>
      </c>
      <c r="F547" t="str">
        <f t="shared" si="46"/>
        <v>L0532437</v>
      </c>
    </row>
    <row r="548" spans="1:6">
      <c r="A548" t="s">
        <v>3333</v>
      </c>
      <c r="B548" t="s">
        <v>3334</v>
      </c>
      <c r="C548" t="s">
        <v>1363</v>
      </c>
      <c r="D548">
        <v>273</v>
      </c>
      <c r="E548">
        <f t="shared" si="44"/>
        <v>12</v>
      </c>
      <c r="F548" t="str">
        <f t="shared" si="46"/>
        <v>L0532439</v>
      </c>
    </row>
    <row r="549" spans="1:6">
      <c r="A549" t="s">
        <v>3335</v>
      </c>
      <c r="B549" t="s">
        <v>3336</v>
      </c>
      <c r="C549" t="s">
        <v>1363</v>
      </c>
      <c r="D549">
        <v>131</v>
      </c>
      <c r="E549">
        <f t="shared" si="44"/>
        <v>12</v>
      </c>
      <c r="F549" t="str">
        <f t="shared" si="46"/>
        <v>L0533669</v>
      </c>
    </row>
    <row r="550" spans="1:6">
      <c r="A550" t="s">
        <v>3337</v>
      </c>
      <c r="B550" t="s">
        <v>3338</v>
      </c>
      <c r="C550" t="s">
        <v>1363</v>
      </c>
      <c r="D550">
        <v>85</v>
      </c>
      <c r="E550">
        <f t="shared" si="44"/>
        <v>12</v>
      </c>
      <c r="F550" t="str">
        <f t="shared" si="46"/>
        <v>L0534286</v>
      </c>
    </row>
    <row r="551" spans="1:6">
      <c r="A551" t="s">
        <v>3339</v>
      </c>
      <c r="B551" t="s">
        <v>3340</v>
      </c>
      <c r="C551" t="s">
        <v>1364</v>
      </c>
      <c r="D551">
        <v>15</v>
      </c>
      <c r="E551">
        <f t="shared" si="44"/>
        <v>12</v>
      </c>
      <c r="F551" t="str">
        <f t="shared" si="46"/>
        <v>L0541928</v>
      </c>
    </row>
    <row r="552" spans="1:6">
      <c r="A552" t="s">
        <v>3341</v>
      </c>
      <c r="B552" t="s">
        <v>3342</v>
      </c>
      <c r="C552" t="s">
        <v>1363</v>
      </c>
      <c r="D552">
        <v>299</v>
      </c>
      <c r="E552">
        <f t="shared" si="44"/>
        <v>12</v>
      </c>
      <c r="F552" t="str">
        <f t="shared" si="46"/>
        <v>L0541929</v>
      </c>
    </row>
    <row r="553" spans="1:6">
      <c r="A553" t="s">
        <v>3343</v>
      </c>
      <c r="B553" t="s">
        <v>3344</v>
      </c>
      <c r="C553" t="s">
        <v>1364</v>
      </c>
      <c r="D553">
        <v>11</v>
      </c>
      <c r="E553">
        <f t="shared" si="44"/>
        <v>12</v>
      </c>
      <c r="F553" t="str">
        <f t="shared" si="46"/>
        <v>L0541930</v>
      </c>
    </row>
    <row r="554" spans="1:6">
      <c r="A554" t="s">
        <v>3345</v>
      </c>
      <c r="B554" t="s">
        <v>3346</v>
      </c>
      <c r="C554" t="s">
        <v>1363</v>
      </c>
      <c r="D554">
        <v>94</v>
      </c>
      <c r="E554">
        <f t="shared" si="44"/>
        <v>12</v>
      </c>
      <c r="F554" t="str">
        <f t="shared" si="46"/>
        <v>L0541933</v>
      </c>
    </row>
    <row r="555" spans="1:6">
      <c r="A555" t="s">
        <v>3347</v>
      </c>
      <c r="B555" t="s">
        <v>3348</v>
      </c>
      <c r="C555" t="s">
        <v>1363</v>
      </c>
      <c r="D555">
        <v>101</v>
      </c>
      <c r="E555">
        <f t="shared" si="44"/>
        <v>12</v>
      </c>
      <c r="F555" t="str">
        <f t="shared" si="46"/>
        <v>L0541934</v>
      </c>
    </row>
    <row r="556" spans="1:6">
      <c r="A556" t="s">
        <v>3349</v>
      </c>
      <c r="B556" t="s">
        <v>3350</v>
      </c>
      <c r="C556" t="s">
        <v>1363</v>
      </c>
      <c r="D556">
        <v>17</v>
      </c>
      <c r="E556">
        <f t="shared" si="44"/>
        <v>12</v>
      </c>
      <c r="F556" t="str">
        <f t="shared" si="46"/>
        <v>L0541936</v>
      </c>
    </row>
    <row r="557" spans="1:6">
      <c r="A557" t="s">
        <v>3351</v>
      </c>
      <c r="B557" t="s">
        <v>3352</v>
      </c>
      <c r="C557" t="s">
        <v>1364</v>
      </c>
      <c r="D557">
        <v>16</v>
      </c>
      <c r="E557">
        <f t="shared" si="44"/>
        <v>12</v>
      </c>
      <c r="F557" t="str">
        <f t="shared" si="46"/>
        <v>L0541937</v>
      </c>
    </row>
    <row r="558" spans="1:6">
      <c r="A558" t="s">
        <v>3353</v>
      </c>
      <c r="B558" t="s">
        <v>3354</v>
      </c>
      <c r="C558" t="s">
        <v>1363</v>
      </c>
      <c r="D558">
        <v>305</v>
      </c>
      <c r="E558">
        <f t="shared" si="44"/>
        <v>12</v>
      </c>
      <c r="F558" t="str">
        <f t="shared" si="46"/>
        <v>L0541938</v>
      </c>
    </row>
    <row r="559" spans="1:6">
      <c r="A559" t="s">
        <v>3355</v>
      </c>
      <c r="B559" t="s">
        <v>3356</v>
      </c>
      <c r="C559" t="s">
        <v>1364</v>
      </c>
      <c r="D559">
        <v>10</v>
      </c>
      <c r="E559">
        <f t="shared" si="44"/>
        <v>12</v>
      </c>
      <c r="F559" t="str">
        <f t="shared" si="46"/>
        <v>L0541939</v>
      </c>
    </row>
    <row r="560" spans="1:6">
      <c r="A560" t="s">
        <v>3357</v>
      </c>
      <c r="B560" t="s">
        <v>3358</v>
      </c>
      <c r="C560" t="s">
        <v>1363</v>
      </c>
      <c r="D560">
        <v>70</v>
      </c>
      <c r="E560">
        <f t="shared" si="44"/>
        <v>12</v>
      </c>
      <c r="F560" t="str">
        <f t="shared" si="46"/>
        <v>L0541943</v>
      </c>
    </row>
    <row r="561" spans="1:6">
      <c r="A561" t="s">
        <v>3359</v>
      </c>
      <c r="B561" t="s">
        <v>3360</v>
      </c>
      <c r="C561" t="s">
        <v>1363</v>
      </c>
      <c r="D561">
        <v>83</v>
      </c>
      <c r="E561">
        <f t="shared" si="44"/>
        <v>12</v>
      </c>
      <c r="F561" t="str">
        <f t="shared" si="46"/>
        <v>L0541944</v>
      </c>
    </row>
    <row r="562" spans="1:6">
      <c r="A562" t="s">
        <v>3361</v>
      </c>
      <c r="B562" t="s">
        <v>3362</v>
      </c>
      <c r="C562" t="s">
        <v>1363</v>
      </c>
      <c r="D562">
        <v>18</v>
      </c>
      <c r="E562">
        <f t="shared" si="44"/>
        <v>12</v>
      </c>
      <c r="F562" t="str">
        <f t="shared" si="46"/>
        <v>L0541945</v>
      </c>
    </row>
    <row r="563" spans="1:6">
      <c r="A563" t="s">
        <v>3363</v>
      </c>
      <c r="B563" t="s">
        <v>1847</v>
      </c>
      <c r="C563" t="s">
        <v>1363</v>
      </c>
      <c r="D563">
        <v>308</v>
      </c>
      <c r="E563">
        <f t="shared" si="44"/>
        <v>12</v>
      </c>
      <c r="F563" t="str">
        <f t="shared" si="46"/>
        <v>L0541946</v>
      </c>
    </row>
    <row r="564" spans="1:6">
      <c r="A564" t="s">
        <v>3364</v>
      </c>
      <c r="B564" t="s">
        <v>1850</v>
      </c>
      <c r="C564" t="s">
        <v>1363</v>
      </c>
      <c r="D564">
        <v>304</v>
      </c>
      <c r="E564">
        <f t="shared" si="44"/>
        <v>12</v>
      </c>
      <c r="F564" t="str">
        <f t="shared" si="46"/>
        <v>L0541947</v>
      </c>
    </row>
    <row r="565" spans="1:6">
      <c r="A565" t="s">
        <v>3365</v>
      </c>
      <c r="B565" t="s">
        <v>2160</v>
      </c>
      <c r="C565" t="s">
        <v>1364</v>
      </c>
      <c r="D565">
        <v>416</v>
      </c>
      <c r="E565">
        <f t="shared" si="44"/>
        <v>12</v>
      </c>
      <c r="F565" t="str">
        <f t="shared" si="46"/>
        <v>L0544882</v>
      </c>
    </row>
    <row r="566" spans="1:6">
      <c r="A566" t="s">
        <v>3366</v>
      </c>
      <c r="B566" t="s">
        <v>3367</v>
      </c>
      <c r="C566" t="s">
        <v>1364</v>
      </c>
      <c r="D566">
        <v>1</v>
      </c>
      <c r="E566">
        <f t="shared" si="44"/>
        <v>12</v>
      </c>
      <c r="F566" t="str">
        <f t="shared" si="46"/>
        <v>L0553201</v>
      </c>
    </row>
    <row r="567" spans="1:6">
      <c r="A567" t="s">
        <v>3368</v>
      </c>
      <c r="B567" t="s">
        <v>3367</v>
      </c>
      <c r="C567" t="s">
        <v>1364</v>
      </c>
      <c r="D567">
        <v>1</v>
      </c>
      <c r="E567">
        <f t="shared" si="44"/>
        <v>12</v>
      </c>
      <c r="F567" t="str">
        <f t="shared" si="46"/>
        <v>L0553204</v>
      </c>
    </row>
    <row r="568" spans="1:6">
      <c r="A568" t="s">
        <v>3369</v>
      </c>
      <c r="B568" t="s">
        <v>2007</v>
      </c>
      <c r="C568" t="s">
        <v>1364</v>
      </c>
      <c r="D568" s="2">
        <v>7144</v>
      </c>
      <c r="E568">
        <f t="shared" si="44"/>
        <v>12</v>
      </c>
      <c r="F568" t="str">
        <f t="shared" si="46"/>
        <v>L0556207</v>
      </c>
    </row>
    <row r="569" spans="1:6">
      <c r="A569" t="s">
        <v>3370</v>
      </c>
      <c r="B569" t="s">
        <v>3371</v>
      </c>
      <c r="C569" t="s">
        <v>1363</v>
      </c>
      <c r="D569">
        <v>304</v>
      </c>
      <c r="E569">
        <f t="shared" si="44"/>
        <v>12</v>
      </c>
      <c r="F569" t="str">
        <f t="shared" si="46"/>
        <v>L0566486</v>
      </c>
    </row>
    <row r="570" spans="1:6">
      <c r="A570" t="s">
        <v>3663</v>
      </c>
      <c r="B570" t="s">
        <v>3664</v>
      </c>
      <c r="C570" t="s">
        <v>1364</v>
      </c>
      <c r="D570">
        <v>1</v>
      </c>
      <c r="E570">
        <f t="shared" si="44"/>
        <v>15</v>
      </c>
      <c r="F570" t="str">
        <f t="shared" ref="F570:F579" si="47">LEFT(A570,8)&amp;RIGHT(A570,3)</f>
        <v>L0567317LKP</v>
      </c>
    </row>
    <row r="571" spans="1:6">
      <c r="A571" t="s">
        <v>3665</v>
      </c>
      <c r="B571" t="s">
        <v>3664</v>
      </c>
      <c r="C571" t="s">
        <v>1363</v>
      </c>
      <c r="D571">
        <v>4</v>
      </c>
      <c r="E571">
        <f t="shared" si="44"/>
        <v>15</v>
      </c>
      <c r="F571" t="str">
        <f t="shared" si="47"/>
        <v>L0567317LRA</v>
      </c>
    </row>
    <row r="572" spans="1:6">
      <c r="A572" t="s">
        <v>3666</v>
      </c>
      <c r="B572" t="s">
        <v>3664</v>
      </c>
      <c r="C572" t="s">
        <v>1364</v>
      </c>
      <c r="D572">
        <v>4</v>
      </c>
      <c r="E572">
        <f t="shared" si="44"/>
        <v>15</v>
      </c>
      <c r="F572" t="str">
        <f t="shared" si="47"/>
        <v>L0567317PVJ</v>
      </c>
    </row>
    <row r="573" spans="1:6">
      <c r="A573" t="s">
        <v>3667</v>
      </c>
      <c r="B573" t="s">
        <v>3664</v>
      </c>
      <c r="C573" t="s">
        <v>1363</v>
      </c>
      <c r="D573">
        <v>-17</v>
      </c>
      <c r="E573">
        <f t="shared" si="44"/>
        <v>15</v>
      </c>
      <c r="F573" t="str">
        <f t="shared" si="47"/>
        <v>L0567317SB1</v>
      </c>
    </row>
    <row r="574" spans="1:6">
      <c r="A574" t="s">
        <v>3668</v>
      </c>
      <c r="B574" t="s">
        <v>3664</v>
      </c>
      <c r="C574" t="s">
        <v>1364</v>
      </c>
      <c r="D574">
        <v>5</v>
      </c>
      <c r="E574">
        <f t="shared" si="44"/>
        <v>15</v>
      </c>
      <c r="F574" t="str">
        <f t="shared" si="47"/>
        <v>L0567317SBK</v>
      </c>
    </row>
    <row r="575" spans="1:6">
      <c r="A575" t="s">
        <v>3669</v>
      </c>
      <c r="B575" t="s">
        <v>3670</v>
      </c>
      <c r="C575" t="s">
        <v>1364</v>
      </c>
      <c r="D575">
        <v>1</v>
      </c>
      <c r="E575">
        <f t="shared" si="44"/>
        <v>15</v>
      </c>
      <c r="F575" t="str">
        <f t="shared" si="47"/>
        <v>L0567319LKP</v>
      </c>
    </row>
    <row r="576" spans="1:6">
      <c r="A576" t="s">
        <v>3671</v>
      </c>
      <c r="B576" t="s">
        <v>3670</v>
      </c>
      <c r="C576" t="s">
        <v>1363</v>
      </c>
      <c r="D576">
        <v>4</v>
      </c>
      <c r="E576">
        <f t="shared" si="44"/>
        <v>15</v>
      </c>
      <c r="F576" t="str">
        <f t="shared" si="47"/>
        <v>L0567319LRA</v>
      </c>
    </row>
    <row r="577" spans="1:6">
      <c r="A577" t="s">
        <v>3672</v>
      </c>
      <c r="B577" t="s">
        <v>3670</v>
      </c>
      <c r="C577" t="s">
        <v>1364</v>
      </c>
      <c r="D577">
        <v>2</v>
      </c>
      <c r="E577">
        <f t="shared" si="44"/>
        <v>15</v>
      </c>
      <c r="F577" t="str">
        <f t="shared" si="47"/>
        <v>L0567319PVJ</v>
      </c>
    </row>
    <row r="578" spans="1:6">
      <c r="A578" t="s">
        <v>3673</v>
      </c>
      <c r="B578" t="s">
        <v>3670</v>
      </c>
      <c r="C578" t="s">
        <v>1363</v>
      </c>
      <c r="D578">
        <v>-9</v>
      </c>
      <c r="E578">
        <f t="shared" si="44"/>
        <v>15</v>
      </c>
      <c r="F578" t="str">
        <f t="shared" si="47"/>
        <v>L0567319SB1</v>
      </c>
    </row>
    <row r="579" spans="1:6">
      <c r="A579" t="s">
        <v>3674</v>
      </c>
      <c r="B579" t="s">
        <v>3670</v>
      </c>
      <c r="C579" t="s">
        <v>1364</v>
      </c>
      <c r="D579">
        <v>6</v>
      </c>
      <c r="E579">
        <f>LEN(A579)</f>
        <v>15</v>
      </c>
      <c r="F579" t="str">
        <f t="shared" si="47"/>
        <v>L0567319SBK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L191"/>
  <sheetViews>
    <sheetView workbookViewId="0">
      <selection activeCell="D182" sqref="D182"/>
    </sheetView>
  </sheetViews>
  <sheetFormatPr defaultColWidth="9.6283185840708" defaultRowHeight="12.75"/>
  <cols>
    <col min="1" max="1" width="10" style="839" customWidth="1"/>
    <col min="2" max="2" width="7.6283185840708" style="839" customWidth="1"/>
    <col min="3" max="3" width="6.75221238938053" style="839" customWidth="1"/>
    <col min="4" max="4" width="19.3805309734513" style="839" customWidth="1"/>
    <col min="5" max="5" width="13.7522123893805" style="839" customWidth="1"/>
    <col min="6" max="6" width="17.5044247787611" style="839" customWidth="1"/>
    <col min="7" max="7" width="18.5044247787611" style="839" customWidth="1"/>
    <col min="8" max="8" width="14.7522123893805" style="839" customWidth="1"/>
    <col min="9" max="9" width="6.75221238938053" style="839" customWidth="1"/>
    <col min="10" max="10" width="19.3805309734513" style="839" customWidth="1"/>
    <col min="11" max="11" width="8.6283185840708" style="839" customWidth="1"/>
    <col min="12" max="12" width="20.1327433628319" style="839" customWidth="1"/>
    <col min="13" max="13" width="10" style="839" customWidth="1"/>
    <col min="14" max="14" width="7.6283185840708" style="839" customWidth="1"/>
    <col min="15" max="15" width="6.75221238938053" style="839" customWidth="1"/>
    <col min="16" max="16" width="19.3805309734513" style="839" customWidth="1"/>
    <col min="17" max="17" width="13.7522123893805" style="839" customWidth="1"/>
    <col min="18" max="18" width="17.5044247787611" style="839" customWidth="1"/>
    <col min="19" max="19" width="18.5044247787611" style="839" customWidth="1"/>
    <col min="20" max="20" width="14.7522123893805" style="839" customWidth="1"/>
    <col min="21" max="21" width="10" style="839" customWidth="1"/>
    <col min="22" max="22" width="7.6283185840708" style="839" customWidth="1"/>
    <col min="23" max="23" width="6.75221238938053" style="839" customWidth="1"/>
    <col min="24" max="24" width="19.3805309734513" style="839" customWidth="1"/>
    <col min="25" max="25" width="13.7522123893805" style="839" customWidth="1"/>
    <col min="26" max="26" width="17.5044247787611" style="839" customWidth="1"/>
    <col min="27" max="27" width="18.5044247787611" style="839" customWidth="1"/>
    <col min="28" max="28" width="14.7522123893805" style="839" customWidth="1"/>
    <col min="29" max="16384" width="9.6283185840708" style="839"/>
  </cols>
  <sheetData>
    <row r="1" ht="14.25" spans="1:12">
      <c r="A1" s="840" t="s">
        <v>48</v>
      </c>
      <c r="B1" s="841"/>
      <c r="C1" s="841"/>
      <c r="D1" s="841"/>
      <c r="E1" s="841"/>
      <c r="F1" s="841"/>
      <c r="K1" s="862" t="s">
        <v>49</v>
      </c>
      <c r="L1" s="862" t="s">
        <v>50</v>
      </c>
    </row>
    <row r="2" s="838" customFormat="1" ht="13.5" spans="1:12">
      <c r="A2" s="842" t="s">
        <v>51</v>
      </c>
      <c r="B2" s="843" t="s">
        <v>52</v>
      </c>
      <c r="C2" s="843" t="s">
        <v>53</v>
      </c>
      <c r="D2" s="843" t="s">
        <v>54</v>
      </c>
      <c r="E2" s="843" t="s">
        <v>55</v>
      </c>
      <c r="F2" s="844" t="s">
        <v>56</v>
      </c>
      <c r="K2" s="863" t="s">
        <v>57</v>
      </c>
      <c r="L2" s="863" t="s">
        <v>58</v>
      </c>
    </row>
    <row r="3" s="838" customFormat="1" spans="1:12">
      <c r="A3" s="845"/>
      <c r="B3" s="846"/>
      <c r="C3" s="846"/>
      <c r="D3" s="846"/>
      <c r="E3" s="846"/>
      <c r="F3" s="847"/>
      <c r="K3" s="863" t="s">
        <v>57</v>
      </c>
      <c r="L3" s="863" t="s">
        <v>59</v>
      </c>
    </row>
    <row r="4" s="838" customFormat="1" spans="1:12">
      <c r="A4" s="845"/>
      <c r="B4" s="846"/>
      <c r="C4" s="846"/>
      <c r="D4" s="846"/>
      <c r="E4" s="846"/>
      <c r="F4" s="847"/>
      <c r="K4" s="863" t="s">
        <v>60</v>
      </c>
      <c r="L4" s="863" t="s">
        <v>61</v>
      </c>
    </row>
    <row r="5" s="838" customFormat="1" spans="1:12">
      <c r="A5" s="845"/>
      <c r="B5" s="846"/>
      <c r="C5" s="846"/>
      <c r="D5" s="846"/>
      <c r="E5" s="846"/>
      <c r="F5" s="847"/>
      <c r="K5" s="863" t="s">
        <v>60</v>
      </c>
      <c r="L5" s="863" t="s">
        <v>62</v>
      </c>
    </row>
    <row r="6" s="838" customFormat="1" ht="13.5" spans="1:12">
      <c r="A6" s="848"/>
      <c r="B6" s="846"/>
      <c r="C6" s="849"/>
      <c r="D6" s="849"/>
      <c r="E6" s="849"/>
      <c r="F6" s="850"/>
      <c r="K6" s="863" t="s">
        <v>60</v>
      </c>
      <c r="L6" s="863" t="s">
        <v>59</v>
      </c>
    </row>
    <row r="7" ht="13.5" spans="1:12">
      <c r="A7" s="851" t="s">
        <v>63</v>
      </c>
      <c r="B7" s="852"/>
      <c r="C7" s="853" t="s">
        <v>64</v>
      </c>
      <c r="D7" s="853" t="s">
        <v>65</v>
      </c>
      <c r="E7" s="853" t="s">
        <v>66</v>
      </c>
      <c r="F7" s="854" t="s">
        <v>67</v>
      </c>
      <c r="K7" s="863" t="s">
        <v>60</v>
      </c>
      <c r="L7" s="863" t="s">
        <v>59</v>
      </c>
    </row>
    <row r="8" ht="14.25" spans="1:12">
      <c r="A8" s="851" t="s">
        <v>68</v>
      </c>
      <c r="B8" s="853" t="s">
        <v>69</v>
      </c>
      <c r="C8" s="853" t="s">
        <v>64</v>
      </c>
      <c r="D8" s="853" t="s">
        <v>70</v>
      </c>
      <c r="E8" s="853" t="s">
        <v>71</v>
      </c>
      <c r="F8" s="854" t="s">
        <v>72</v>
      </c>
      <c r="K8" s="863" t="s">
        <v>73</v>
      </c>
      <c r="L8" s="863" t="s">
        <v>74</v>
      </c>
    </row>
    <row r="9" ht="14.25" spans="11:12">
      <c r="K9" s="863" t="s">
        <v>73</v>
      </c>
      <c r="L9" s="863" t="s">
        <v>75</v>
      </c>
    </row>
    <row r="10" ht="14.25" spans="1:12">
      <c r="A10" s="840" t="s">
        <v>76</v>
      </c>
      <c r="B10" s="841"/>
      <c r="C10" s="841"/>
      <c r="D10" s="841"/>
      <c r="E10" s="841"/>
      <c r="F10" s="841"/>
      <c r="K10" s="863" t="s">
        <v>73</v>
      </c>
      <c r="L10" s="863" t="s">
        <v>58</v>
      </c>
    </row>
    <row r="11" ht="13.5" spans="1:12">
      <c r="A11" s="842" t="s">
        <v>51</v>
      </c>
      <c r="B11" s="843" t="s">
        <v>52</v>
      </c>
      <c r="C11" s="843" t="s">
        <v>53</v>
      </c>
      <c r="D11" s="843" t="s">
        <v>54</v>
      </c>
      <c r="E11" s="843" t="s">
        <v>55</v>
      </c>
      <c r="F11" s="844" t="s">
        <v>56</v>
      </c>
      <c r="J11" s="863" t="s">
        <v>58</v>
      </c>
      <c r="K11" s="863" t="s">
        <v>77</v>
      </c>
      <c r="L11" s="863" t="s">
        <v>62</v>
      </c>
    </row>
    <row r="12" spans="1:12">
      <c r="A12" s="845"/>
      <c r="B12" s="846"/>
      <c r="C12" s="846"/>
      <c r="D12" s="846"/>
      <c r="E12" s="846"/>
      <c r="F12" s="847"/>
      <c r="K12" s="863" t="s">
        <v>77</v>
      </c>
      <c r="L12" s="863" t="s">
        <v>61</v>
      </c>
    </row>
    <row r="13" spans="1:12">
      <c r="A13" s="845"/>
      <c r="B13" s="846"/>
      <c r="C13" s="846"/>
      <c r="D13" s="846"/>
      <c r="E13" s="846"/>
      <c r="F13" s="847"/>
      <c r="K13" s="863" t="s">
        <v>73</v>
      </c>
      <c r="L13" s="863" t="s">
        <v>59</v>
      </c>
    </row>
    <row r="14" spans="1:12">
      <c r="A14" s="845"/>
      <c r="B14" s="846"/>
      <c r="C14" s="846"/>
      <c r="D14" s="846"/>
      <c r="E14" s="846"/>
      <c r="F14" s="847"/>
      <c r="K14" s="863" t="s">
        <v>73</v>
      </c>
      <c r="L14" s="863" t="s">
        <v>78</v>
      </c>
    </row>
    <row r="15" ht="13.5" spans="1:12">
      <c r="A15" s="848"/>
      <c r="B15" s="846"/>
      <c r="C15" s="849"/>
      <c r="D15" s="849"/>
      <c r="E15" s="849"/>
      <c r="F15" s="850"/>
      <c r="K15" s="863" t="s">
        <v>73</v>
      </c>
      <c r="L15" s="863" t="s">
        <v>79</v>
      </c>
    </row>
    <row r="16" ht="13.5" spans="1:12">
      <c r="A16" s="851" t="s">
        <v>63</v>
      </c>
      <c r="B16" s="852"/>
      <c r="C16" s="853" t="s">
        <v>64</v>
      </c>
      <c r="D16" s="853" t="s">
        <v>65</v>
      </c>
      <c r="E16" s="853" t="s">
        <v>66</v>
      </c>
      <c r="F16" s="854" t="s">
        <v>67</v>
      </c>
      <c r="K16" s="863" t="s">
        <v>77</v>
      </c>
      <c r="L16" s="863" t="s">
        <v>59</v>
      </c>
    </row>
    <row r="17" ht="14.25" spans="1:12">
      <c r="A17" s="851" t="s">
        <v>68</v>
      </c>
      <c r="B17" s="853" t="s">
        <v>69</v>
      </c>
      <c r="C17" s="853" t="s">
        <v>64</v>
      </c>
      <c r="D17" s="853" t="s">
        <v>70</v>
      </c>
      <c r="E17" s="853" t="s">
        <v>71</v>
      </c>
      <c r="F17" s="854" t="s">
        <v>72</v>
      </c>
      <c r="K17" s="863" t="s">
        <v>57</v>
      </c>
      <c r="L17" s="863" t="s">
        <v>62</v>
      </c>
    </row>
    <row r="18" ht="14.25" spans="11:12">
      <c r="K18" s="863" t="s">
        <v>60</v>
      </c>
      <c r="L18" s="863" t="s">
        <v>59</v>
      </c>
    </row>
    <row r="19" ht="14.25" spans="1:12">
      <c r="A19" s="840" t="s">
        <v>80</v>
      </c>
      <c r="B19" s="841"/>
      <c r="C19" s="841"/>
      <c r="D19" s="841"/>
      <c r="E19" s="841"/>
      <c r="F19" s="841"/>
      <c r="G19" s="841"/>
      <c r="H19" s="855"/>
      <c r="K19" s="863" t="s">
        <v>60</v>
      </c>
      <c r="L19" s="863" t="s">
        <v>79</v>
      </c>
    </row>
    <row r="20" ht="13.5" spans="1:12">
      <c r="A20" s="842" t="s">
        <v>51</v>
      </c>
      <c r="B20" s="843" t="s">
        <v>52</v>
      </c>
      <c r="C20" s="843" t="s">
        <v>53</v>
      </c>
      <c r="D20" s="843" t="s">
        <v>54</v>
      </c>
      <c r="E20" s="843" t="s">
        <v>55</v>
      </c>
      <c r="F20" s="843" t="s">
        <v>56</v>
      </c>
      <c r="G20" s="843" t="s">
        <v>81</v>
      </c>
      <c r="H20" s="844" t="s">
        <v>82</v>
      </c>
      <c r="K20" s="863" t="s">
        <v>60</v>
      </c>
      <c r="L20" s="863" t="s">
        <v>78</v>
      </c>
    </row>
    <row r="21" spans="1:12">
      <c r="A21" s="845"/>
      <c r="B21" s="846"/>
      <c r="C21" s="846"/>
      <c r="D21" s="846"/>
      <c r="E21" s="846"/>
      <c r="F21" s="846"/>
      <c r="G21" s="846"/>
      <c r="H21" s="847"/>
      <c r="K21" s="863" t="s">
        <v>60</v>
      </c>
      <c r="L21" s="863" t="s">
        <v>83</v>
      </c>
    </row>
    <row r="22" spans="1:12">
      <c r="A22" s="845"/>
      <c r="B22" s="846"/>
      <c r="C22" s="846"/>
      <c r="D22" s="846"/>
      <c r="E22" s="846"/>
      <c r="F22" s="846"/>
      <c r="G22" s="846"/>
      <c r="H22" s="847"/>
      <c r="K22" s="863" t="s">
        <v>73</v>
      </c>
      <c r="L22" s="863" t="s">
        <v>75</v>
      </c>
    </row>
    <row r="23" spans="1:12">
      <c r="A23" s="845"/>
      <c r="B23" s="846"/>
      <c r="C23" s="846"/>
      <c r="D23" s="846"/>
      <c r="E23" s="846"/>
      <c r="F23" s="846"/>
      <c r="G23" s="846"/>
      <c r="H23" s="847"/>
      <c r="K23" s="863" t="s">
        <v>73</v>
      </c>
      <c r="L23" s="863" t="s">
        <v>74</v>
      </c>
    </row>
    <row r="24" ht="13.5" spans="1:12">
      <c r="A24" s="848"/>
      <c r="B24" s="846"/>
      <c r="C24" s="849"/>
      <c r="D24" s="849"/>
      <c r="E24" s="849"/>
      <c r="F24" s="849"/>
      <c r="G24" s="849"/>
      <c r="H24" s="850"/>
      <c r="K24" s="863" t="s">
        <v>77</v>
      </c>
      <c r="L24" s="863" t="s">
        <v>61</v>
      </c>
    </row>
    <row r="25" ht="13.5" spans="1:12">
      <c r="A25" s="851" t="s">
        <v>63</v>
      </c>
      <c r="B25" s="852"/>
      <c r="C25" s="853" t="s">
        <v>64</v>
      </c>
      <c r="D25" s="853" t="s">
        <v>65</v>
      </c>
      <c r="E25" s="853" t="s">
        <v>66</v>
      </c>
      <c r="F25" s="854" t="s">
        <v>67</v>
      </c>
      <c r="G25" s="856" t="s">
        <v>84</v>
      </c>
      <c r="H25" s="854" t="s">
        <v>85</v>
      </c>
      <c r="K25" s="863" t="s">
        <v>73</v>
      </c>
      <c r="L25" s="863" t="s">
        <v>61</v>
      </c>
    </row>
    <row r="26" ht="14.25" spans="1:12">
      <c r="A26" s="851" t="s">
        <v>68</v>
      </c>
      <c r="B26" s="853" t="s">
        <v>69</v>
      </c>
      <c r="C26" s="853" t="s">
        <v>64</v>
      </c>
      <c r="D26" s="853" t="s">
        <v>70</v>
      </c>
      <c r="E26" s="853" t="s">
        <v>71</v>
      </c>
      <c r="F26" s="853" t="s">
        <v>72</v>
      </c>
      <c r="G26" s="856" t="s">
        <v>86</v>
      </c>
      <c r="H26" s="854" t="s">
        <v>87</v>
      </c>
      <c r="K26" s="863" t="s">
        <v>77</v>
      </c>
      <c r="L26" s="863" t="s">
        <v>58</v>
      </c>
    </row>
    <row r="27" ht="14.25" spans="11:12">
      <c r="K27" s="863" t="s">
        <v>77</v>
      </c>
      <c r="L27" s="863" t="s">
        <v>78</v>
      </c>
    </row>
    <row r="28" ht="14.25" spans="1:12">
      <c r="A28" s="857" t="s">
        <v>88</v>
      </c>
      <c r="B28" s="858"/>
      <c r="C28" s="858"/>
      <c r="D28" s="858"/>
      <c r="E28" s="858"/>
      <c r="F28" s="858"/>
      <c r="G28" s="858"/>
      <c r="H28" s="859"/>
      <c r="K28" s="863" t="s">
        <v>77</v>
      </c>
      <c r="L28" s="863" t="s">
        <v>58</v>
      </c>
    </row>
    <row r="29" ht="13.5" spans="1:12">
      <c r="A29" s="842" t="s">
        <v>51</v>
      </c>
      <c r="B29" s="843" t="s">
        <v>52</v>
      </c>
      <c r="C29" s="843" t="s">
        <v>53</v>
      </c>
      <c r="D29" s="843" t="s">
        <v>54</v>
      </c>
      <c r="E29" s="843" t="s">
        <v>55</v>
      </c>
      <c r="F29" s="843" t="s">
        <v>56</v>
      </c>
      <c r="G29" s="843" t="s">
        <v>81</v>
      </c>
      <c r="H29" s="844" t="s">
        <v>82</v>
      </c>
      <c r="K29" s="863" t="s">
        <v>60</v>
      </c>
      <c r="L29" s="863" t="s">
        <v>61</v>
      </c>
    </row>
    <row r="30" spans="1:12">
      <c r="A30" s="845"/>
      <c r="B30" s="846"/>
      <c r="C30" s="846"/>
      <c r="D30" s="846"/>
      <c r="E30" s="846"/>
      <c r="F30" s="846"/>
      <c r="G30" s="846"/>
      <c r="H30" s="847"/>
      <c r="K30" s="863" t="s">
        <v>57</v>
      </c>
      <c r="L30" s="863" t="s">
        <v>62</v>
      </c>
    </row>
    <row r="31" spans="1:12">
      <c r="A31" s="845"/>
      <c r="B31" s="846"/>
      <c r="C31" s="846"/>
      <c r="D31" s="846"/>
      <c r="E31" s="846"/>
      <c r="F31" s="846"/>
      <c r="G31" s="846"/>
      <c r="H31" s="847"/>
      <c r="K31" s="863" t="s">
        <v>77</v>
      </c>
      <c r="L31" s="863" t="s">
        <v>62</v>
      </c>
    </row>
    <row r="32" spans="1:12">
      <c r="A32" s="845"/>
      <c r="B32" s="846"/>
      <c r="C32" s="846"/>
      <c r="D32" s="846"/>
      <c r="E32" s="846"/>
      <c r="F32" s="846"/>
      <c r="G32" s="846"/>
      <c r="H32" s="847"/>
      <c r="K32" s="863" t="s">
        <v>77</v>
      </c>
      <c r="L32" s="863" t="s">
        <v>62</v>
      </c>
    </row>
    <row r="33" ht="13.5" spans="1:12">
      <c r="A33" s="848"/>
      <c r="B33" s="860"/>
      <c r="C33" s="860"/>
      <c r="D33" s="849"/>
      <c r="E33" s="860"/>
      <c r="F33" s="860"/>
      <c r="G33" s="860"/>
      <c r="H33" s="861"/>
      <c r="K33" s="863" t="s">
        <v>60</v>
      </c>
      <c r="L33" s="863" t="s">
        <v>59</v>
      </c>
    </row>
    <row r="34" ht="13.5" spans="1:12">
      <c r="A34" s="851" t="s">
        <v>63</v>
      </c>
      <c r="B34" s="852"/>
      <c r="C34" s="853" t="s">
        <v>64</v>
      </c>
      <c r="D34" s="853" t="s">
        <v>65</v>
      </c>
      <c r="E34" s="853" t="s">
        <v>66</v>
      </c>
      <c r="F34" s="854" t="s">
        <v>67</v>
      </c>
      <c r="G34" s="856" t="s">
        <v>84</v>
      </c>
      <c r="H34" s="854" t="s">
        <v>85</v>
      </c>
      <c r="K34" s="863" t="s">
        <v>77</v>
      </c>
      <c r="L34" s="863" t="s">
        <v>62</v>
      </c>
    </row>
    <row r="35" ht="14.25" spans="1:12">
      <c r="A35" s="851" t="s">
        <v>68</v>
      </c>
      <c r="B35" s="853" t="s">
        <v>69</v>
      </c>
      <c r="C35" s="853" t="s">
        <v>64</v>
      </c>
      <c r="D35" s="853" t="s">
        <v>70</v>
      </c>
      <c r="E35" s="853" t="s">
        <v>71</v>
      </c>
      <c r="F35" s="853" t="s">
        <v>72</v>
      </c>
      <c r="G35" s="856" t="s">
        <v>86</v>
      </c>
      <c r="H35" s="854" t="s">
        <v>87</v>
      </c>
      <c r="K35" s="863" t="s">
        <v>77</v>
      </c>
      <c r="L35" s="863" t="s">
        <v>58</v>
      </c>
    </row>
    <row r="36" ht="13.5" spans="11:12">
      <c r="K36" s="863" t="s">
        <v>73</v>
      </c>
      <c r="L36" s="863" t="s">
        <v>79</v>
      </c>
    </row>
    <row r="37" spans="11:12">
      <c r="K37" s="863" t="s">
        <v>73</v>
      </c>
      <c r="L37" s="863" t="s">
        <v>79</v>
      </c>
    </row>
    <row r="38" spans="11:12">
      <c r="K38" s="863" t="s">
        <v>73</v>
      </c>
      <c r="L38" s="863" t="s">
        <v>79</v>
      </c>
    </row>
    <row r="39" spans="11:12">
      <c r="K39" s="863" t="s">
        <v>77</v>
      </c>
      <c r="L39" s="863" t="s">
        <v>79</v>
      </c>
    </row>
    <row r="40" spans="11:12">
      <c r="K40" s="863" t="s">
        <v>77</v>
      </c>
      <c r="L40" s="863" t="s">
        <v>75</v>
      </c>
    </row>
    <row r="41" spans="11:12">
      <c r="K41" s="863" t="s">
        <v>77</v>
      </c>
      <c r="L41" s="863" t="s">
        <v>83</v>
      </c>
    </row>
    <row r="42" spans="11:12">
      <c r="K42" s="863" t="s">
        <v>77</v>
      </c>
      <c r="L42" s="863" t="s">
        <v>83</v>
      </c>
    </row>
    <row r="43" spans="11:12">
      <c r="K43" s="863" t="s">
        <v>77</v>
      </c>
      <c r="L43" s="863" t="s">
        <v>62</v>
      </c>
    </row>
    <row r="44" spans="11:12">
      <c r="K44" s="863" t="s">
        <v>73</v>
      </c>
      <c r="L44" s="863" t="s">
        <v>79</v>
      </c>
    </row>
    <row r="45" spans="11:12">
      <c r="K45" s="863" t="s">
        <v>73</v>
      </c>
      <c r="L45" s="863" t="s">
        <v>79</v>
      </c>
    </row>
    <row r="46" spans="11:12">
      <c r="K46" s="863" t="s">
        <v>73</v>
      </c>
      <c r="L46" s="863" t="s">
        <v>79</v>
      </c>
    </row>
    <row r="47" spans="11:12">
      <c r="K47" s="863" t="s">
        <v>73</v>
      </c>
      <c r="L47" s="863" t="s">
        <v>79</v>
      </c>
    </row>
    <row r="48" spans="11:12">
      <c r="K48" s="863" t="s">
        <v>73</v>
      </c>
      <c r="L48" s="863" t="s">
        <v>79</v>
      </c>
    </row>
    <row r="49" spans="11:12">
      <c r="K49" s="863" t="s">
        <v>73</v>
      </c>
      <c r="L49" s="863" t="s">
        <v>79</v>
      </c>
    </row>
    <row r="50" spans="11:12">
      <c r="K50" s="863" t="s">
        <v>73</v>
      </c>
      <c r="L50" s="863" t="s">
        <v>79</v>
      </c>
    </row>
    <row r="51" spans="11:12">
      <c r="K51" s="863" t="s">
        <v>73</v>
      </c>
      <c r="L51" s="863" t="s">
        <v>79</v>
      </c>
    </row>
    <row r="52" spans="11:12">
      <c r="K52" s="863" t="s">
        <v>73</v>
      </c>
      <c r="L52" s="863" t="s">
        <v>79</v>
      </c>
    </row>
    <row r="53" spans="11:12">
      <c r="K53" s="863" t="s">
        <v>73</v>
      </c>
      <c r="L53" s="863" t="s">
        <v>79</v>
      </c>
    </row>
    <row r="54" spans="11:12">
      <c r="K54" s="863" t="s">
        <v>73</v>
      </c>
      <c r="L54" s="863" t="s">
        <v>79</v>
      </c>
    </row>
    <row r="55" spans="11:12">
      <c r="K55" s="863" t="s">
        <v>73</v>
      </c>
      <c r="L55" s="863" t="s">
        <v>79</v>
      </c>
    </row>
    <row r="56" spans="11:12">
      <c r="K56" s="863" t="s">
        <v>73</v>
      </c>
      <c r="L56" s="863" t="s">
        <v>79</v>
      </c>
    </row>
    <row r="57" spans="11:12">
      <c r="K57" s="863" t="s">
        <v>73</v>
      </c>
      <c r="L57" s="863" t="s">
        <v>79</v>
      </c>
    </row>
    <row r="58" spans="11:12">
      <c r="K58" s="863" t="s">
        <v>73</v>
      </c>
      <c r="L58" s="863" t="s">
        <v>79</v>
      </c>
    </row>
    <row r="59" spans="11:12">
      <c r="K59" s="863" t="s">
        <v>73</v>
      </c>
      <c r="L59" s="863" t="s">
        <v>79</v>
      </c>
    </row>
    <row r="60" spans="11:12">
      <c r="K60" s="863" t="s">
        <v>77</v>
      </c>
      <c r="L60" s="863" t="s">
        <v>83</v>
      </c>
    </row>
    <row r="61" spans="11:12">
      <c r="K61" s="863" t="s">
        <v>77</v>
      </c>
      <c r="L61" s="863" t="s">
        <v>83</v>
      </c>
    </row>
    <row r="62" spans="11:12">
      <c r="K62" s="863" t="s">
        <v>77</v>
      </c>
      <c r="L62" s="863" t="s">
        <v>83</v>
      </c>
    </row>
    <row r="63" spans="11:12">
      <c r="K63" s="863" t="s">
        <v>77</v>
      </c>
      <c r="L63" s="863" t="s">
        <v>83</v>
      </c>
    </row>
    <row r="64" spans="11:12">
      <c r="K64" s="863" t="s">
        <v>77</v>
      </c>
      <c r="L64" s="863" t="s">
        <v>62</v>
      </c>
    </row>
    <row r="65" spans="11:12">
      <c r="K65" s="863" t="s">
        <v>77</v>
      </c>
      <c r="L65" s="863" t="s">
        <v>62</v>
      </c>
    </row>
    <row r="66" spans="11:12">
      <c r="K66" s="863" t="s">
        <v>77</v>
      </c>
      <c r="L66" s="863" t="s">
        <v>62</v>
      </c>
    </row>
    <row r="67" spans="11:12">
      <c r="K67" s="863" t="s">
        <v>77</v>
      </c>
      <c r="L67" s="863" t="s">
        <v>62</v>
      </c>
    </row>
    <row r="68" spans="11:12">
      <c r="K68" s="863" t="s">
        <v>73</v>
      </c>
      <c r="L68" s="863" t="s">
        <v>79</v>
      </c>
    </row>
    <row r="69" spans="11:12">
      <c r="K69" s="863" t="s">
        <v>73</v>
      </c>
      <c r="L69" s="863" t="s">
        <v>79</v>
      </c>
    </row>
    <row r="70" spans="11:12">
      <c r="K70" s="863" t="s">
        <v>73</v>
      </c>
      <c r="L70" s="863" t="s">
        <v>79</v>
      </c>
    </row>
    <row r="71" spans="11:12">
      <c r="K71" s="863" t="s">
        <v>73</v>
      </c>
      <c r="L71" s="863" t="s">
        <v>79</v>
      </c>
    </row>
    <row r="72" spans="11:12">
      <c r="K72" s="863" t="s">
        <v>73</v>
      </c>
      <c r="L72" s="863" t="s">
        <v>79</v>
      </c>
    </row>
    <row r="73" spans="11:12">
      <c r="K73" s="863" t="s">
        <v>73</v>
      </c>
      <c r="L73" s="863" t="s">
        <v>79</v>
      </c>
    </row>
    <row r="74" spans="11:12">
      <c r="K74" s="863" t="s">
        <v>73</v>
      </c>
      <c r="L74" s="863" t="s">
        <v>79</v>
      </c>
    </row>
    <row r="75" spans="11:12">
      <c r="K75" s="863" t="s">
        <v>73</v>
      </c>
      <c r="L75" s="863" t="s">
        <v>79</v>
      </c>
    </row>
    <row r="76" spans="11:12">
      <c r="K76" s="863" t="s">
        <v>73</v>
      </c>
      <c r="L76" s="863" t="s">
        <v>79</v>
      </c>
    </row>
    <row r="77" spans="11:12">
      <c r="K77" s="863" t="s">
        <v>73</v>
      </c>
      <c r="L77" s="863" t="s">
        <v>79</v>
      </c>
    </row>
    <row r="78" spans="11:12">
      <c r="K78" s="863" t="s">
        <v>73</v>
      </c>
      <c r="L78" s="863" t="s">
        <v>79</v>
      </c>
    </row>
    <row r="79" spans="11:12">
      <c r="K79" s="863" t="s">
        <v>73</v>
      </c>
      <c r="L79" s="863" t="s">
        <v>79</v>
      </c>
    </row>
    <row r="80" spans="11:12">
      <c r="K80" s="863" t="s">
        <v>73</v>
      </c>
      <c r="L80" s="863" t="s">
        <v>79</v>
      </c>
    </row>
    <row r="81" spans="11:12">
      <c r="K81" s="863" t="s">
        <v>73</v>
      </c>
      <c r="L81" s="863" t="s">
        <v>79</v>
      </c>
    </row>
    <row r="82" spans="11:12">
      <c r="K82" s="863" t="s">
        <v>77</v>
      </c>
      <c r="L82" s="863" t="s">
        <v>83</v>
      </c>
    </row>
    <row r="83" spans="11:12">
      <c r="K83" s="863" t="s">
        <v>77</v>
      </c>
      <c r="L83" s="863" t="s">
        <v>62</v>
      </c>
    </row>
    <row r="84" spans="11:12">
      <c r="K84" s="863" t="s">
        <v>73</v>
      </c>
      <c r="L84" s="863" t="s">
        <v>79</v>
      </c>
    </row>
    <row r="85" spans="11:12">
      <c r="K85" s="863" t="s">
        <v>73</v>
      </c>
      <c r="L85" s="863" t="s">
        <v>79</v>
      </c>
    </row>
    <row r="86" spans="11:12">
      <c r="K86" s="863" t="s">
        <v>73</v>
      </c>
      <c r="L86" s="863" t="s">
        <v>79</v>
      </c>
    </row>
    <row r="87" spans="11:12">
      <c r="K87" s="863" t="s">
        <v>73</v>
      </c>
      <c r="L87" s="863" t="s">
        <v>79</v>
      </c>
    </row>
    <row r="88" spans="11:12">
      <c r="K88" s="863" t="s">
        <v>73</v>
      </c>
      <c r="L88" s="863" t="s">
        <v>79</v>
      </c>
    </row>
    <row r="89" spans="11:12">
      <c r="K89" s="863" t="s">
        <v>73</v>
      </c>
      <c r="L89" s="863" t="s">
        <v>79</v>
      </c>
    </row>
    <row r="90" spans="11:12">
      <c r="K90" s="863" t="s">
        <v>73</v>
      </c>
      <c r="L90" s="863" t="s">
        <v>79</v>
      </c>
    </row>
    <row r="91" spans="11:12">
      <c r="K91" s="863" t="s">
        <v>73</v>
      </c>
      <c r="L91" s="863" t="s">
        <v>79</v>
      </c>
    </row>
    <row r="92" spans="11:12">
      <c r="K92" s="863" t="s">
        <v>73</v>
      </c>
      <c r="L92" s="863" t="s">
        <v>79</v>
      </c>
    </row>
    <row r="93" spans="11:12">
      <c r="K93" s="863" t="s">
        <v>73</v>
      </c>
      <c r="L93" s="863" t="s">
        <v>79</v>
      </c>
    </row>
    <row r="94" spans="11:12">
      <c r="K94" s="863" t="s">
        <v>73</v>
      </c>
      <c r="L94" s="863" t="s">
        <v>79</v>
      </c>
    </row>
    <row r="95" spans="11:12">
      <c r="K95" s="863" t="s">
        <v>73</v>
      </c>
      <c r="L95" s="863" t="s">
        <v>79</v>
      </c>
    </row>
    <row r="96" spans="11:12">
      <c r="K96" s="863" t="s">
        <v>73</v>
      </c>
      <c r="L96" s="863" t="s">
        <v>79</v>
      </c>
    </row>
    <row r="97" spans="11:12">
      <c r="K97" s="863" t="s">
        <v>73</v>
      </c>
      <c r="L97" s="863" t="s">
        <v>79</v>
      </c>
    </row>
    <row r="98" spans="11:12">
      <c r="K98" s="863" t="s">
        <v>73</v>
      </c>
      <c r="L98" s="863" t="s">
        <v>79</v>
      </c>
    </row>
    <row r="99" spans="11:12">
      <c r="K99" s="863" t="s">
        <v>73</v>
      </c>
      <c r="L99" s="863" t="s">
        <v>79</v>
      </c>
    </row>
    <row r="100" spans="11:12">
      <c r="K100" s="863" t="s">
        <v>73</v>
      </c>
      <c r="L100" s="863" t="s">
        <v>79</v>
      </c>
    </row>
    <row r="101" spans="11:12">
      <c r="K101" s="863" t="s">
        <v>73</v>
      </c>
      <c r="L101" s="863" t="s">
        <v>79</v>
      </c>
    </row>
    <row r="102" spans="11:12">
      <c r="K102" s="863" t="s">
        <v>73</v>
      </c>
      <c r="L102" s="863" t="s">
        <v>79</v>
      </c>
    </row>
    <row r="103" spans="11:12">
      <c r="K103" s="863" t="s">
        <v>73</v>
      </c>
      <c r="L103" s="863" t="s">
        <v>79</v>
      </c>
    </row>
    <row r="104" spans="11:12">
      <c r="K104" s="863" t="s">
        <v>73</v>
      </c>
      <c r="L104" s="863" t="s">
        <v>79</v>
      </c>
    </row>
    <row r="105" spans="11:12">
      <c r="K105" s="863" t="s">
        <v>73</v>
      </c>
      <c r="L105" s="863" t="s">
        <v>79</v>
      </c>
    </row>
    <row r="106" spans="11:12">
      <c r="K106" s="863" t="s">
        <v>73</v>
      </c>
      <c r="L106" s="863" t="s">
        <v>79</v>
      </c>
    </row>
    <row r="107" spans="11:12">
      <c r="K107" s="863" t="s">
        <v>73</v>
      </c>
      <c r="L107" s="863" t="s">
        <v>79</v>
      </c>
    </row>
    <row r="108" spans="11:12">
      <c r="K108" s="863" t="s">
        <v>73</v>
      </c>
      <c r="L108" s="863" t="s">
        <v>79</v>
      </c>
    </row>
    <row r="109" spans="11:12">
      <c r="K109" s="863" t="s">
        <v>73</v>
      </c>
      <c r="L109" s="863" t="s">
        <v>79</v>
      </c>
    </row>
    <row r="110" spans="11:12">
      <c r="K110" s="863" t="s">
        <v>73</v>
      </c>
      <c r="L110" s="863" t="s">
        <v>79</v>
      </c>
    </row>
    <row r="111" spans="11:12">
      <c r="K111" s="863" t="s">
        <v>73</v>
      </c>
      <c r="L111" s="863" t="s">
        <v>79</v>
      </c>
    </row>
    <row r="112" spans="11:12">
      <c r="K112" s="863" t="s">
        <v>73</v>
      </c>
      <c r="L112" s="863" t="s">
        <v>79</v>
      </c>
    </row>
    <row r="113" spans="11:12">
      <c r="K113" s="863" t="s">
        <v>73</v>
      </c>
      <c r="L113" s="863" t="s">
        <v>79</v>
      </c>
    </row>
    <row r="114" spans="11:12">
      <c r="K114" s="863" t="s">
        <v>73</v>
      </c>
      <c r="L114" s="863" t="s">
        <v>79</v>
      </c>
    </row>
    <row r="115" spans="11:12">
      <c r="K115" s="863" t="s">
        <v>73</v>
      </c>
      <c r="L115" s="863" t="s">
        <v>79</v>
      </c>
    </row>
    <row r="116" spans="11:12">
      <c r="K116" s="863" t="s">
        <v>73</v>
      </c>
      <c r="L116" s="863" t="s">
        <v>79</v>
      </c>
    </row>
    <row r="117" spans="11:12">
      <c r="K117" s="863" t="s">
        <v>73</v>
      </c>
      <c r="L117" s="863" t="s">
        <v>79</v>
      </c>
    </row>
    <row r="118" spans="11:12">
      <c r="K118" s="863" t="s">
        <v>73</v>
      </c>
      <c r="L118" s="863" t="s">
        <v>79</v>
      </c>
    </row>
    <row r="119" spans="11:12">
      <c r="K119" s="863" t="s">
        <v>73</v>
      </c>
      <c r="L119" s="863" t="s">
        <v>79</v>
      </c>
    </row>
    <row r="120" spans="11:12">
      <c r="K120" s="863" t="s">
        <v>73</v>
      </c>
      <c r="L120" s="863" t="s">
        <v>79</v>
      </c>
    </row>
    <row r="121" spans="11:12">
      <c r="K121" s="863" t="s">
        <v>73</v>
      </c>
      <c r="L121" s="863" t="s">
        <v>79</v>
      </c>
    </row>
    <row r="122" spans="11:12">
      <c r="K122" s="863" t="s">
        <v>73</v>
      </c>
      <c r="L122" s="863" t="s">
        <v>79</v>
      </c>
    </row>
    <row r="123" spans="11:12">
      <c r="K123" s="863" t="s">
        <v>73</v>
      </c>
      <c r="L123" s="863" t="s">
        <v>79</v>
      </c>
    </row>
    <row r="124" spans="11:12">
      <c r="K124" s="863" t="s">
        <v>73</v>
      </c>
      <c r="L124" s="863" t="s">
        <v>79</v>
      </c>
    </row>
    <row r="125" spans="11:12">
      <c r="K125" s="863" t="s">
        <v>73</v>
      </c>
      <c r="L125" s="863" t="s">
        <v>79</v>
      </c>
    </row>
    <row r="126" spans="11:12">
      <c r="K126" s="863" t="s">
        <v>73</v>
      </c>
      <c r="L126" s="863" t="s">
        <v>79</v>
      </c>
    </row>
    <row r="127" spans="11:12">
      <c r="K127" s="863" t="s">
        <v>73</v>
      </c>
      <c r="L127" s="863" t="s">
        <v>79</v>
      </c>
    </row>
    <row r="128" spans="11:12">
      <c r="K128" s="863" t="s">
        <v>73</v>
      </c>
      <c r="L128" s="863" t="s">
        <v>79</v>
      </c>
    </row>
    <row r="129" spans="11:12">
      <c r="K129" s="863" t="s">
        <v>73</v>
      </c>
      <c r="L129" s="863" t="s">
        <v>79</v>
      </c>
    </row>
    <row r="130" spans="11:12">
      <c r="K130" s="863" t="s">
        <v>73</v>
      </c>
      <c r="L130" s="863" t="s">
        <v>79</v>
      </c>
    </row>
    <row r="131" spans="11:12">
      <c r="K131" s="863" t="s">
        <v>73</v>
      </c>
      <c r="L131" s="863" t="s">
        <v>79</v>
      </c>
    </row>
    <row r="132" spans="11:12">
      <c r="K132" s="863" t="s">
        <v>73</v>
      </c>
      <c r="L132" s="863" t="s">
        <v>79</v>
      </c>
    </row>
    <row r="133" spans="11:12">
      <c r="K133" s="863" t="s">
        <v>73</v>
      </c>
      <c r="L133" s="863" t="s">
        <v>79</v>
      </c>
    </row>
    <row r="134" spans="11:12">
      <c r="K134" s="863" t="s">
        <v>73</v>
      </c>
      <c r="L134" s="863" t="s">
        <v>79</v>
      </c>
    </row>
    <row r="135" spans="11:12">
      <c r="K135" s="863" t="s">
        <v>73</v>
      </c>
      <c r="L135" s="863" t="s">
        <v>79</v>
      </c>
    </row>
    <row r="136" spans="11:12">
      <c r="K136" s="863" t="s">
        <v>73</v>
      </c>
      <c r="L136" s="863" t="s">
        <v>79</v>
      </c>
    </row>
    <row r="137" spans="11:12">
      <c r="K137" s="863" t="s">
        <v>73</v>
      </c>
      <c r="L137" s="863" t="s">
        <v>79</v>
      </c>
    </row>
    <row r="138" spans="11:12">
      <c r="K138" s="863" t="s">
        <v>77</v>
      </c>
      <c r="L138" s="863" t="s">
        <v>83</v>
      </c>
    </row>
    <row r="139" spans="11:12">
      <c r="K139" s="863" t="s">
        <v>77</v>
      </c>
      <c r="L139" s="863" t="s">
        <v>83</v>
      </c>
    </row>
    <row r="140" spans="11:12">
      <c r="K140" s="863" t="s">
        <v>77</v>
      </c>
      <c r="L140" s="863" t="s">
        <v>83</v>
      </c>
    </row>
    <row r="141" spans="11:12">
      <c r="K141" s="863" t="s">
        <v>77</v>
      </c>
      <c r="L141" s="863" t="s">
        <v>83</v>
      </c>
    </row>
    <row r="142" spans="11:12">
      <c r="K142" s="863" t="s">
        <v>77</v>
      </c>
      <c r="L142" s="863" t="s">
        <v>83</v>
      </c>
    </row>
    <row r="143" spans="11:12">
      <c r="K143" s="863" t="s">
        <v>77</v>
      </c>
      <c r="L143" s="863" t="s">
        <v>83</v>
      </c>
    </row>
    <row r="144" spans="11:12">
      <c r="K144" s="863" t="s">
        <v>77</v>
      </c>
      <c r="L144" s="863" t="s">
        <v>83</v>
      </c>
    </row>
    <row r="145" spans="11:12">
      <c r="K145" s="863" t="s">
        <v>77</v>
      </c>
      <c r="L145" s="863" t="s">
        <v>83</v>
      </c>
    </row>
    <row r="146" spans="11:12">
      <c r="K146" s="863" t="s">
        <v>77</v>
      </c>
      <c r="L146" s="863" t="s">
        <v>83</v>
      </c>
    </row>
    <row r="147" spans="11:12">
      <c r="K147" s="863" t="s">
        <v>77</v>
      </c>
      <c r="L147" s="863" t="s">
        <v>83</v>
      </c>
    </row>
    <row r="148" spans="11:12">
      <c r="K148" s="863" t="s">
        <v>77</v>
      </c>
      <c r="L148" s="863" t="s">
        <v>83</v>
      </c>
    </row>
    <row r="149" spans="11:12">
      <c r="K149" s="863" t="s">
        <v>77</v>
      </c>
      <c r="L149" s="863" t="s">
        <v>83</v>
      </c>
    </row>
    <row r="150" spans="11:12">
      <c r="K150" s="863" t="s">
        <v>77</v>
      </c>
      <c r="L150" s="863" t="s">
        <v>83</v>
      </c>
    </row>
    <row r="151" spans="11:12">
      <c r="K151" s="863" t="s">
        <v>77</v>
      </c>
      <c r="L151" s="863" t="s">
        <v>83</v>
      </c>
    </row>
    <row r="152" spans="11:12">
      <c r="K152" s="863" t="s">
        <v>77</v>
      </c>
      <c r="L152" s="863" t="s">
        <v>83</v>
      </c>
    </row>
    <row r="153" spans="11:12">
      <c r="K153" s="863" t="s">
        <v>77</v>
      </c>
      <c r="L153" s="863" t="s">
        <v>83</v>
      </c>
    </row>
    <row r="154" spans="11:12">
      <c r="K154" s="863" t="s">
        <v>77</v>
      </c>
      <c r="L154" s="863" t="s">
        <v>83</v>
      </c>
    </row>
    <row r="155" spans="11:12">
      <c r="K155" s="863" t="s">
        <v>77</v>
      </c>
      <c r="L155" s="863" t="s">
        <v>83</v>
      </c>
    </row>
    <row r="156" spans="11:12">
      <c r="K156" s="863" t="s">
        <v>77</v>
      </c>
      <c r="L156" s="863" t="s">
        <v>83</v>
      </c>
    </row>
    <row r="157" spans="11:12">
      <c r="K157" s="863" t="s">
        <v>77</v>
      </c>
      <c r="L157" s="863" t="s">
        <v>83</v>
      </c>
    </row>
    <row r="158" spans="11:12">
      <c r="K158" s="863" t="s">
        <v>77</v>
      </c>
      <c r="L158" s="863" t="s">
        <v>83</v>
      </c>
    </row>
    <row r="159" spans="11:12">
      <c r="K159" s="863" t="s">
        <v>77</v>
      </c>
      <c r="L159" s="863" t="s">
        <v>83</v>
      </c>
    </row>
    <row r="160" spans="11:12">
      <c r="K160" s="863" t="s">
        <v>77</v>
      </c>
      <c r="L160" s="863" t="s">
        <v>83</v>
      </c>
    </row>
    <row r="161" spans="11:12">
      <c r="K161" s="863" t="s">
        <v>77</v>
      </c>
      <c r="L161" s="863" t="s">
        <v>83</v>
      </c>
    </row>
    <row r="162" spans="11:12">
      <c r="K162" s="863" t="s">
        <v>77</v>
      </c>
      <c r="L162" s="863" t="s">
        <v>83</v>
      </c>
    </row>
    <row r="163" spans="11:12">
      <c r="K163" s="863" t="s">
        <v>77</v>
      </c>
      <c r="L163" s="863" t="s">
        <v>83</v>
      </c>
    </row>
    <row r="164" spans="11:12">
      <c r="K164" s="863" t="s">
        <v>77</v>
      </c>
      <c r="L164" s="863" t="s">
        <v>83</v>
      </c>
    </row>
    <row r="165" spans="11:12">
      <c r="K165" s="863" t="s">
        <v>77</v>
      </c>
      <c r="L165" s="863" t="s">
        <v>83</v>
      </c>
    </row>
    <row r="166" spans="11:12">
      <c r="K166" s="863" t="s">
        <v>77</v>
      </c>
      <c r="L166" s="863" t="s">
        <v>83</v>
      </c>
    </row>
    <row r="167" spans="11:12">
      <c r="K167" s="863" t="s">
        <v>77</v>
      </c>
      <c r="L167" s="863" t="s">
        <v>83</v>
      </c>
    </row>
    <row r="168" spans="11:12">
      <c r="K168" s="863" t="s">
        <v>77</v>
      </c>
      <c r="L168" s="863" t="s">
        <v>83</v>
      </c>
    </row>
    <row r="169" spans="11:12">
      <c r="K169" s="863" t="s">
        <v>77</v>
      </c>
      <c r="L169" s="863" t="s">
        <v>83</v>
      </c>
    </row>
    <row r="170" spans="11:12">
      <c r="K170" s="863" t="s">
        <v>77</v>
      </c>
      <c r="L170" s="863" t="s">
        <v>83</v>
      </c>
    </row>
    <row r="171" spans="11:12">
      <c r="K171" s="863" t="s">
        <v>77</v>
      </c>
      <c r="L171" s="863" t="s">
        <v>83</v>
      </c>
    </row>
    <row r="172" spans="11:12">
      <c r="K172" s="863" t="s">
        <v>77</v>
      </c>
      <c r="L172" s="863" t="s">
        <v>83</v>
      </c>
    </row>
    <row r="173" spans="11:12">
      <c r="K173" s="863" t="s">
        <v>77</v>
      </c>
      <c r="L173" s="863" t="s">
        <v>83</v>
      </c>
    </row>
    <row r="174" spans="11:12">
      <c r="K174" s="863" t="s">
        <v>77</v>
      </c>
      <c r="L174" s="863" t="s">
        <v>83</v>
      </c>
    </row>
    <row r="175" spans="11:12">
      <c r="K175" s="863" t="s">
        <v>77</v>
      </c>
      <c r="L175" s="863" t="s">
        <v>83</v>
      </c>
    </row>
    <row r="176" spans="11:12">
      <c r="K176" s="863" t="s">
        <v>77</v>
      </c>
      <c r="L176" s="863" t="s">
        <v>83</v>
      </c>
    </row>
    <row r="177" spans="11:12">
      <c r="K177" s="863" t="s">
        <v>77</v>
      </c>
      <c r="L177" s="863" t="s">
        <v>83</v>
      </c>
    </row>
    <row r="178" spans="11:12">
      <c r="K178" s="863" t="s">
        <v>77</v>
      </c>
      <c r="L178" s="863" t="s">
        <v>83</v>
      </c>
    </row>
    <row r="179" spans="11:12">
      <c r="K179" s="863" t="s">
        <v>77</v>
      </c>
      <c r="L179" s="863" t="s">
        <v>83</v>
      </c>
    </row>
    <row r="180" spans="11:12">
      <c r="K180" s="863" t="s">
        <v>77</v>
      </c>
      <c r="L180" s="863" t="s">
        <v>83</v>
      </c>
    </row>
    <row r="181" spans="11:12">
      <c r="K181" s="863" t="s">
        <v>77</v>
      </c>
      <c r="L181" s="863" t="s">
        <v>83</v>
      </c>
    </row>
    <row r="182" spans="11:12">
      <c r="K182" s="863" t="s">
        <v>77</v>
      </c>
      <c r="L182" s="863" t="s">
        <v>83</v>
      </c>
    </row>
    <row r="183" spans="11:12">
      <c r="K183" s="863" t="s">
        <v>77</v>
      </c>
      <c r="L183" s="863" t="s">
        <v>83</v>
      </c>
    </row>
    <row r="184" spans="11:12">
      <c r="K184" s="863" t="s">
        <v>77</v>
      </c>
      <c r="L184" s="863" t="s">
        <v>83</v>
      </c>
    </row>
    <row r="185" spans="11:12">
      <c r="K185" s="863" t="s">
        <v>77</v>
      </c>
      <c r="L185" s="863" t="s">
        <v>83</v>
      </c>
    </row>
    <row r="186" spans="11:12">
      <c r="K186" s="863" t="s">
        <v>77</v>
      </c>
      <c r="L186" s="863" t="s">
        <v>83</v>
      </c>
    </row>
    <row r="187" spans="11:12">
      <c r="K187" s="863" t="s">
        <v>77</v>
      </c>
      <c r="L187" s="863" t="s">
        <v>83</v>
      </c>
    </row>
    <row r="188" spans="11:12">
      <c r="K188" s="863" t="s">
        <v>77</v>
      </c>
      <c r="L188" s="863" t="s">
        <v>83</v>
      </c>
    </row>
    <row r="189" spans="11:12">
      <c r="K189" s="863" t="s">
        <v>77</v>
      </c>
      <c r="L189" s="863" t="s">
        <v>83</v>
      </c>
    </row>
    <row r="190" spans="11:12">
      <c r="K190" s="863" t="s">
        <v>77</v>
      </c>
      <c r="L190" s="863" t="s">
        <v>83</v>
      </c>
    </row>
    <row r="191" spans="11:12">
      <c r="K191" s="863" t="s">
        <v>77</v>
      </c>
      <c r="L191" s="863" t="s">
        <v>83</v>
      </c>
    </row>
  </sheetData>
  <mergeCells count="32">
    <mergeCell ref="A1:F1"/>
    <mergeCell ref="A10:F10"/>
    <mergeCell ref="A19:H19"/>
    <mergeCell ref="A28:H28"/>
    <mergeCell ref="A2:A6"/>
    <mergeCell ref="A11:A15"/>
    <mergeCell ref="A20:A24"/>
    <mergeCell ref="A29:A33"/>
    <mergeCell ref="B2:B6"/>
    <mergeCell ref="B11:B15"/>
    <mergeCell ref="B20:B24"/>
    <mergeCell ref="B29:B33"/>
    <mergeCell ref="C2:C6"/>
    <mergeCell ref="C11:C15"/>
    <mergeCell ref="C20:C24"/>
    <mergeCell ref="C29:C33"/>
    <mergeCell ref="D2:D6"/>
    <mergeCell ref="D11:D15"/>
    <mergeCell ref="D20:D24"/>
    <mergeCell ref="D29:D33"/>
    <mergeCell ref="E2:E6"/>
    <mergeCell ref="E11:E15"/>
    <mergeCell ref="E20:E24"/>
    <mergeCell ref="E29:E33"/>
    <mergeCell ref="F2:F6"/>
    <mergeCell ref="F11:F15"/>
    <mergeCell ref="F20:F24"/>
    <mergeCell ref="F29:F33"/>
    <mergeCell ref="G20:G24"/>
    <mergeCell ref="G29:G33"/>
    <mergeCell ref="H20:H24"/>
    <mergeCell ref="H29:H33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GX334"/>
  <sheetViews>
    <sheetView zoomScale="80" zoomScaleNormal="80" workbookViewId="0">
      <pane xSplit="15" ySplit="4" topLeftCell="P265" activePane="bottomRight" state="frozen"/>
      <selection/>
      <selection pane="topRight"/>
      <selection pane="bottomLeft"/>
      <selection pane="bottomRight" activeCell="D182" sqref="D182"/>
    </sheetView>
  </sheetViews>
  <sheetFormatPr defaultColWidth="9" defaultRowHeight="13.5"/>
  <cols>
    <col min="1" max="1" width="17.6283185840708" style="4" customWidth="1"/>
    <col min="2" max="2" width="18" style="4" customWidth="1"/>
    <col min="3" max="3" width="7" style="4" customWidth="1"/>
    <col min="4" max="4" width="6.50442477876106" style="4" customWidth="1"/>
    <col min="5" max="5" width="7.13274336283186" style="4" customWidth="1"/>
    <col min="6" max="6" width="32.8761061946903" style="4" customWidth="1"/>
    <col min="7" max="7" width="40.5044247787611" style="4" customWidth="1"/>
    <col min="8" max="8" width="13.7522123893805" style="4" customWidth="1"/>
    <col min="9" max="9" width="10.2477876106195" style="4" customWidth="1"/>
    <col min="10" max="11" width="8.50442477876106" style="4" hidden="1" customWidth="1"/>
    <col min="12" max="12" width="5.6283185840708" style="4" hidden="1" customWidth="1"/>
    <col min="13" max="13" width="37.1327433628319" style="4" hidden="1" customWidth="1"/>
    <col min="14" max="15" width="7.50442477876106" style="4" hidden="1" customWidth="1"/>
    <col min="16" max="205" width="15" style="4" customWidth="1"/>
    <col min="206" max="16384" width="9" style="4"/>
  </cols>
  <sheetData>
    <row r="1" spans="1:205">
      <c r="A1" s="62"/>
      <c r="B1" s="62"/>
      <c r="C1" s="62"/>
      <c r="D1" s="62"/>
      <c r="E1" s="62"/>
      <c r="F1" s="62"/>
      <c r="G1" s="62"/>
      <c r="H1" s="62"/>
      <c r="I1" s="833" t="s">
        <v>89</v>
      </c>
      <c r="J1" s="62"/>
      <c r="K1" s="62"/>
      <c r="L1" s="62"/>
      <c r="M1" s="62"/>
      <c r="N1" s="62"/>
      <c r="O1" s="62"/>
      <c r="P1" s="834">
        <v>42536</v>
      </c>
      <c r="Q1" s="834">
        <v>42536</v>
      </c>
      <c r="R1" s="834">
        <v>42529</v>
      </c>
      <c r="S1" s="834">
        <v>42533</v>
      </c>
      <c r="T1" s="834">
        <v>42535</v>
      </c>
      <c r="U1" s="834">
        <v>42535</v>
      </c>
      <c r="V1" s="834">
        <v>42549</v>
      </c>
      <c r="W1" s="834">
        <v>42550</v>
      </c>
      <c r="X1" s="834">
        <v>42551</v>
      </c>
      <c r="Y1" s="834">
        <v>42551</v>
      </c>
      <c r="Z1" s="834">
        <v>42551</v>
      </c>
      <c r="AA1" s="834">
        <v>42552</v>
      </c>
      <c r="AB1" s="834">
        <v>42549</v>
      </c>
      <c r="AC1" s="834">
        <v>42549</v>
      </c>
      <c r="AD1" s="834">
        <v>42551</v>
      </c>
      <c r="AE1" s="834">
        <v>42551</v>
      </c>
      <c r="AF1" s="834">
        <v>42551</v>
      </c>
      <c r="AG1" s="834">
        <v>42552</v>
      </c>
      <c r="AH1" s="834">
        <v>42549</v>
      </c>
      <c r="AI1" s="834">
        <v>42550</v>
      </c>
      <c r="AJ1" s="834">
        <v>42550</v>
      </c>
      <c r="AK1" s="834">
        <v>42551</v>
      </c>
      <c r="AL1" s="834">
        <v>42551</v>
      </c>
      <c r="AM1" s="834">
        <v>42552</v>
      </c>
      <c r="AN1" s="834">
        <v>42549</v>
      </c>
      <c r="AO1" s="834">
        <v>42549</v>
      </c>
      <c r="AP1" s="834">
        <v>42536</v>
      </c>
      <c r="AQ1" s="834">
        <v>42521</v>
      </c>
      <c r="AR1" s="834">
        <v>42535</v>
      </c>
      <c r="AS1" s="834">
        <v>42536</v>
      </c>
      <c r="AT1" s="834">
        <v>42529</v>
      </c>
      <c r="AU1" s="834">
        <v>42529</v>
      </c>
      <c r="AV1" s="834">
        <v>42533</v>
      </c>
      <c r="AW1" s="834">
        <v>42533</v>
      </c>
      <c r="AX1" s="834">
        <v>42535</v>
      </c>
      <c r="AY1" s="834">
        <v>42535</v>
      </c>
      <c r="AZ1" s="834">
        <v>42535</v>
      </c>
      <c r="BA1" s="834">
        <v>42536</v>
      </c>
      <c r="BB1" s="834">
        <v>42529</v>
      </c>
      <c r="BC1" s="834">
        <v>42533</v>
      </c>
      <c r="BD1" s="834">
        <v>42522</v>
      </c>
      <c r="BE1" s="834">
        <v>42535</v>
      </c>
      <c r="BF1" s="834">
        <v>42529</v>
      </c>
      <c r="BG1" s="834">
        <v>42529</v>
      </c>
      <c r="BH1" s="834">
        <v>42529</v>
      </c>
      <c r="BI1" s="834">
        <v>42533</v>
      </c>
      <c r="BJ1" s="834">
        <v>42535</v>
      </c>
      <c r="BK1" s="834">
        <v>42536</v>
      </c>
      <c r="BL1" s="834">
        <v>42529</v>
      </c>
      <c r="BM1" s="834">
        <v>42533</v>
      </c>
      <c r="BN1" s="834">
        <v>42533</v>
      </c>
      <c r="BO1" s="834">
        <v>42533</v>
      </c>
      <c r="BP1" s="834">
        <v>42522</v>
      </c>
      <c r="BQ1" s="834">
        <v>42550</v>
      </c>
      <c r="BR1" s="834">
        <v>42550</v>
      </c>
      <c r="BS1" s="834">
        <v>42551</v>
      </c>
      <c r="BT1" s="834">
        <v>42549</v>
      </c>
      <c r="BU1" s="834">
        <v>42550</v>
      </c>
      <c r="BV1" s="834">
        <v>42550</v>
      </c>
      <c r="BW1" s="834">
        <v>42551</v>
      </c>
      <c r="BX1" s="834">
        <v>42551</v>
      </c>
      <c r="BY1" s="834">
        <v>42551</v>
      </c>
      <c r="BZ1" s="834">
        <v>42552</v>
      </c>
      <c r="CA1" s="834">
        <v>42555</v>
      </c>
      <c r="CB1" s="834">
        <v>42555</v>
      </c>
      <c r="CC1" s="834">
        <v>42555</v>
      </c>
      <c r="CD1" s="834">
        <v>42556</v>
      </c>
      <c r="CE1" s="834">
        <v>42556</v>
      </c>
      <c r="CF1" s="834">
        <v>42552</v>
      </c>
      <c r="CG1" s="834">
        <v>42552</v>
      </c>
      <c r="CH1" s="834">
        <v>42555</v>
      </c>
      <c r="CI1" s="834">
        <v>42555</v>
      </c>
      <c r="CJ1" s="834">
        <v>42556</v>
      </c>
      <c r="CK1" s="834">
        <v>42556</v>
      </c>
      <c r="CL1" s="834">
        <v>42552</v>
      </c>
      <c r="CM1" s="834">
        <v>42555</v>
      </c>
      <c r="CN1" s="834">
        <v>42555</v>
      </c>
      <c r="CO1" s="834">
        <v>42549</v>
      </c>
      <c r="CP1" s="834">
        <v>42549</v>
      </c>
      <c r="CQ1" s="834">
        <v>42550</v>
      </c>
      <c r="CR1" s="834">
        <v>42550</v>
      </c>
      <c r="CS1" s="834">
        <v>42551</v>
      </c>
      <c r="CT1" s="834">
        <v>42549</v>
      </c>
      <c r="CU1" s="834">
        <v>42549</v>
      </c>
      <c r="CV1" s="834">
        <v>42549</v>
      </c>
      <c r="CW1" s="834">
        <v>42550</v>
      </c>
      <c r="CX1" s="834">
        <v>42551</v>
      </c>
      <c r="CY1" s="834">
        <v>42552</v>
      </c>
      <c r="CZ1" s="834">
        <v>42549</v>
      </c>
      <c r="DA1" s="834">
        <v>42550</v>
      </c>
      <c r="DB1" s="834">
        <v>42550</v>
      </c>
      <c r="DC1" s="834">
        <v>42550</v>
      </c>
      <c r="DD1" s="834">
        <v>42550</v>
      </c>
      <c r="DE1" s="834">
        <v>42551</v>
      </c>
      <c r="DF1" s="834">
        <v>42549</v>
      </c>
      <c r="DG1" s="834">
        <v>42550</v>
      </c>
      <c r="DH1" s="834">
        <v>42550</v>
      </c>
      <c r="DI1" s="834">
        <v>42551</v>
      </c>
      <c r="DJ1" s="834">
        <v>42551</v>
      </c>
      <c r="DK1" s="834">
        <v>42551</v>
      </c>
      <c r="DL1" s="834">
        <v>42549</v>
      </c>
      <c r="DM1" s="834">
        <v>42549</v>
      </c>
      <c r="DN1" s="834">
        <v>42555</v>
      </c>
      <c r="DO1" s="834">
        <v>42556</v>
      </c>
      <c r="DP1" s="834">
        <v>42552</v>
      </c>
      <c r="DQ1" s="834">
        <v>42555</v>
      </c>
      <c r="DR1" s="834">
        <v>42555</v>
      </c>
      <c r="DS1" s="834">
        <v>42555</v>
      </c>
      <c r="DT1" s="834">
        <v>42556</v>
      </c>
      <c r="DU1" s="834">
        <v>42556</v>
      </c>
      <c r="DV1" s="834">
        <v>42552</v>
      </c>
      <c r="DW1" s="834">
        <v>42555</v>
      </c>
      <c r="DX1" s="834">
        <v>42555</v>
      </c>
      <c r="DY1" s="834">
        <v>42556</v>
      </c>
      <c r="DZ1" s="834">
        <v>42556</v>
      </c>
      <c r="EA1" s="834">
        <v>42556</v>
      </c>
      <c r="EB1" s="834">
        <v>42522</v>
      </c>
      <c r="EC1" s="834">
        <v>42522</v>
      </c>
      <c r="ED1" s="834">
        <v>42536</v>
      </c>
      <c r="EE1" s="834">
        <v>42534</v>
      </c>
      <c r="EF1" s="834">
        <v>42534</v>
      </c>
      <c r="EG1" s="834">
        <v>42534</v>
      </c>
      <c r="EH1" s="834">
        <v>42534</v>
      </c>
      <c r="EI1" s="834">
        <v>42555</v>
      </c>
      <c r="EJ1" s="834">
        <v>42555</v>
      </c>
      <c r="EK1" s="834">
        <v>42556</v>
      </c>
      <c r="EL1" s="834">
        <v>42556</v>
      </c>
      <c r="EM1" s="834">
        <v>42552</v>
      </c>
      <c r="EN1" s="834">
        <v>42555</v>
      </c>
      <c r="EO1" s="834">
        <v>42555</v>
      </c>
      <c r="EP1" s="834">
        <v>42556</v>
      </c>
      <c r="EQ1" s="834">
        <v>42556</v>
      </c>
      <c r="ER1" s="834">
        <v>42556</v>
      </c>
      <c r="ES1" s="834">
        <v>42552</v>
      </c>
      <c r="ET1" s="834">
        <v>42552</v>
      </c>
      <c r="EU1" s="834">
        <v>42555</v>
      </c>
      <c r="EV1" s="834">
        <v>42556</v>
      </c>
      <c r="EW1" s="834">
        <v>42556</v>
      </c>
      <c r="EX1" s="834">
        <v>42556</v>
      </c>
      <c r="EY1" s="834">
        <v>42552</v>
      </c>
      <c r="EZ1" s="834">
        <v>42552</v>
      </c>
      <c r="FA1" s="834">
        <v>42555</v>
      </c>
      <c r="FB1" s="834">
        <v>42555</v>
      </c>
      <c r="FC1" s="834">
        <v>42556</v>
      </c>
      <c r="FD1" s="834">
        <v>42556</v>
      </c>
      <c r="FE1" s="834">
        <v>42552</v>
      </c>
      <c r="FF1" s="834">
        <v>42552</v>
      </c>
      <c r="FG1" s="834">
        <v>42552</v>
      </c>
      <c r="FH1" s="834">
        <v>42522</v>
      </c>
      <c r="FI1" s="834">
        <v>42536</v>
      </c>
      <c r="FJ1" s="834">
        <v>42534</v>
      </c>
      <c r="FK1" s="834">
        <v>42534</v>
      </c>
      <c r="FL1" s="834">
        <v>42534</v>
      </c>
      <c r="FM1" s="834">
        <v>42534</v>
      </c>
      <c r="FN1" s="834">
        <v>42522</v>
      </c>
      <c r="FO1" s="834">
        <v>42522</v>
      </c>
      <c r="FP1" s="834">
        <v>42521</v>
      </c>
      <c r="FQ1" s="834">
        <v>42521</v>
      </c>
      <c r="FR1" s="834">
        <v>42509</v>
      </c>
      <c r="FS1" s="834">
        <v>42520</v>
      </c>
      <c r="FT1" s="834">
        <v>42521</v>
      </c>
      <c r="FU1" s="834">
        <v>42514</v>
      </c>
      <c r="FV1" s="834">
        <v>42521</v>
      </c>
      <c r="FW1" s="834">
        <v>42521</v>
      </c>
      <c r="FX1" s="834">
        <v>42521</v>
      </c>
      <c r="FY1" s="834">
        <v>42520</v>
      </c>
      <c r="FZ1" s="834">
        <v>42520</v>
      </c>
      <c r="GA1" s="834">
        <v>42520</v>
      </c>
      <c r="GB1" s="834">
        <v>42517</v>
      </c>
      <c r="GC1" s="834">
        <v>42517</v>
      </c>
      <c r="GD1" s="834">
        <v>42514</v>
      </c>
      <c r="GE1" s="834">
        <v>42514</v>
      </c>
      <c r="GF1" s="834">
        <v>42517</v>
      </c>
      <c r="GG1" s="834">
        <v>42517</v>
      </c>
      <c r="GH1" s="834">
        <v>42516</v>
      </c>
      <c r="GI1" s="834">
        <v>42516</v>
      </c>
      <c r="GJ1" s="834">
        <v>42515</v>
      </c>
      <c r="GK1" s="834">
        <v>42515</v>
      </c>
      <c r="GL1" s="834">
        <v>42515</v>
      </c>
      <c r="GM1" s="834">
        <v>42520</v>
      </c>
      <c r="GN1" s="834">
        <v>42520</v>
      </c>
      <c r="GO1" s="834">
        <v>42517</v>
      </c>
      <c r="GP1" s="834">
        <v>42516</v>
      </c>
      <c r="GQ1" s="834">
        <v>42516</v>
      </c>
      <c r="GR1" s="834">
        <v>42520</v>
      </c>
      <c r="GS1" s="834">
        <v>42517</v>
      </c>
      <c r="GT1" s="834">
        <v>42516</v>
      </c>
      <c r="GU1" s="834">
        <v>42516</v>
      </c>
      <c r="GV1" s="834">
        <v>42515</v>
      </c>
      <c r="GW1" s="834">
        <v>42514</v>
      </c>
    </row>
    <row r="2" spans="9:205">
      <c r="I2" s="835" t="s">
        <v>90</v>
      </c>
      <c r="P2" s="836">
        <v>100019402543</v>
      </c>
      <c r="Q2" s="836">
        <v>100019402414</v>
      </c>
      <c r="R2" s="836">
        <v>100019402544</v>
      </c>
      <c r="S2" s="836">
        <v>100019402545</v>
      </c>
      <c r="T2" s="836">
        <v>100019402546</v>
      </c>
      <c r="U2" s="836">
        <v>100019402700</v>
      </c>
      <c r="V2" s="836">
        <v>100019402547</v>
      </c>
      <c r="W2" s="836">
        <v>100019402701</v>
      </c>
      <c r="X2" s="836">
        <v>100019402548</v>
      </c>
      <c r="Y2" s="836">
        <v>100019402708</v>
      </c>
      <c r="Z2" s="836">
        <v>100019402549</v>
      </c>
      <c r="AA2" s="836">
        <v>100019402709</v>
      </c>
      <c r="AB2" s="836">
        <v>100019402710</v>
      </c>
      <c r="AC2" s="836">
        <v>100019402711</v>
      </c>
      <c r="AD2" s="836">
        <v>100019402550</v>
      </c>
      <c r="AE2" s="836">
        <v>100019402712</v>
      </c>
      <c r="AF2" s="836">
        <v>100019403234</v>
      </c>
      <c r="AG2" s="836">
        <v>100019402713</v>
      </c>
      <c r="AH2" s="836">
        <v>100019402714</v>
      </c>
      <c r="AI2" s="836">
        <v>100019402415</v>
      </c>
      <c r="AJ2" s="836">
        <v>100019403235</v>
      </c>
      <c r="AK2" s="836">
        <v>100019402416</v>
      </c>
      <c r="AL2" s="836">
        <v>100019402715</v>
      </c>
      <c r="AM2" s="836">
        <v>100019402551</v>
      </c>
      <c r="AN2" s="836">
        <v>100019402716</v>
      </c>
      <c r="AO2" s="836">
        <v>100019402717</v>
      </c>
      <c r="AP2" s="836">
        <v>100019402552</v>
      </c>
      <c r="AQ2" s="836">
        <v>100019401870</v>
      </c>
      <c r="AR2" s="836">
        <v>100019401874</v>
      </c>
      <c r="AS2" s="836">
        <v>100019402718</v>
      </c>
      <c r="AT2" s="836">
        <v>100019402553</v>
      </c>
      <c r="AU2" s="836">
        <v>100019403236</v>
      </c>
      <c r="AV2" s="836">
        <v>100019402719</v>
      </c>
      <c r="AW2" s="836">
        <v>100019402554</v>
      </c>
      <c r="AX2" s="836">
        <v>100019402720</v>
      </c>
      <c r="AY2" s="836">
        <v>100019402555</v>
      </c>
      <c r="AZ2" s="836">
        <v>100019402773</v>
      </c>
      <c r="BA2" s="836">
        <v>100019402556</v>
      </c>
      <c r="BB2" s="836">
        <v>100019402774</v>
      </c>
      <c r="BC2" s="836">
        <v>100019402557</v>
      </c>
      <c r="BD2" s="836">
        <v>100019402775</v>
      </c>
      <c r="BE2" s="836">
        <v>100019402558</v>
      </c>
      <c r="BF2" s="836">
        <v>100019402776</v>
      </c>
      <c r="BG2" s="836">
        <v>100019402559</v>
      </c>
      <c r="BH2" s="836">
        <v>100019402417</v>
      </c>
      <c r="BI2" s="836">
        <v>100019402777</v>
      </c>
      <c r="BJ2" s="836">
        <v>100019402778</v>
      </c>
      <c r="BK2" s="836">
        <v>100019402779</v>
      </c>
      <c r="BL2" s="836">
        <v>100019402560</v>
      </c>
      <c r="BM2" s="836">
        <v>100019402418</v>
      </c>
      <c r="BN2" s="836">
        <v>100019402419</v>
      </c>
      <c r="BO2" s="836">
        <v>100019402780</v>
      </c>
      <c r="BP2" s="836">
        <v>100019402781</v>
      </c>
      <c r="BQ2" s="836">
        <v>100019403237</v>
      </c>
      <c r="BR2" s="836">
        <v>100019402561</v>
      </c>
      <c r="BS2" s="836">
        <v>100019403238</v>
      </c>
      <c r="BT2" s="836">
        <v>100019402562</v>
      </c>
      <c r="BU2" s="836">
        <v>100019402563</v>
      </c>
      <c r="BV2" s="836">
        <v>100019403239</v>
      </c>
      <c r="BW2" s="836">
        <v>100019402564</v>
      </c>
      <c r="BX2" s="836">
        <v>100019403240</v>
      </c>
      <c r="BY2" s="836">
        <v>100019402420</v>
      </c>
      <c r="BZ2" s="836">
        <v>100019402782</v>
      </c>
      <c r="CA2" s="836">
        <v>100019402421</v>
      </c>
      <c r="CB2" s="836">
        <v>100019403517</v>
      </c>
      <c r="CC2" s="836">
        <v>100019402422</v>
      </c>
      <c r="CD2" s="836">
        <v>100019402423</v>
      </c>
      <c r="CE2" s="836">
        <v>100019402783</v>
      </c>
      <c r="CF2" s="836">
        <v>100019402565</v>
      </c>
      <c r="CG2" s="836">
        <v>100019402566</v>
      </c>
      <c r="CH2" s="836">
        <v>100019402784</v>
      </c>
      <c r="CI2" s="836">
        <v>100019402285</v>
      </c>
      <c r="CJ2" s="836">
        <v>100019402785</v>
      </c>
      <c r="CK2" s="836">
        <v>100019402786</v>
      </c>
      <c r="CL2" s="836">
        <v>100019402004</v>
      </c>
      <c r="CM2" s="836">
        <v>100019402005</v>
      </c>
      <c r="CN2" s="836">
        <v>100019402006</v>
      </c>
      <c r="CO2" s="836">
        <v>100019402424</v>
      </c>
      <c r="CP2" s="836">
        <v>100019402425</v>
      </c>
      <c r="CQ2" s="836">
        <v>100019402426</v>
      </c>
      <c r="CR2" s="836">
        <v>100019403241</v>
      </c>
      <c r="CS2" s="836">
        <v>100019402007</v>
      </c>
      <c r="CT2" s="836">
        <v>100019403242</v>
      </c>
      <c r="CU2" s="836">
        <v>100019402787</v>
      </c>
      <c r="CV2" s="836">
        <v>100019402788</v>
      </c>
      <c r="CW2" s="836">
        <v>100019402008</v>
      </c>
      <c r="CX2" s="836">
        <v>100019402009</v>
      </c>
      <c r="CY2" s="836">
        <v>100019403243</v>
      </c>
      <c r="CZ2" s="836">
        <v>100019402010</v>
      </c>
      <c r="DA2" s="836">
        <v>100019402011</v>
      </c>
      <c r="DB2" s="836">
        <v>100019402012</v>
      </c>
      <c r="DC2" s="836">
        <v>100019402789</v>
      </c>
      <c r="DD2" s="836">
        <v>100019402013</v>
      </c>
      <c r="DE2" s="836">
        <v>100019402790</v>
      </c>
      <c r="DF2" s="836">
        <v>100019402014</v>
      </c>
      <c r="DG2" s="836">
        <v>100019402791</v>
      </c>
      <c r="DH2" s="836">
        <v>100019402015</v>
      </c>
      <c r="DI2" s="836">
        <v>100019402016</v>
      </c>
      <c r="DJ2" s="836">
        <v>100019402792</v>
      </c>
      <c r="DK2" s="836">
        <v>100019402017</v>
      </c>
      <c r="DL2" s="836">
        <v>100019402793</v>
      </c>
      <c r="DM2" s="836">
        <v>100019402018</v>
      </c>
      <c r="DN2" s="836">
        <v>100019402019</v>
      </c>
      <c r="DO2" s="836">
        <v>100019402020</v>
      </c>
      <c r="DP2" s="836">
        <v>100019402427</v>
      </c>
      <c r="DQ2" s="836">
        <v>100019402021</v>
      </c>
      <c r="DR2" s="836">
        <v>100019402794</v>
      </c>
      <c r="DS2" s="836">
        <v>100019402795</v>
      </c>
      <c r="DT2" s="836">
        <v>100019402022</v>
      </c>
      <c r="DU2" s="836">
        <v>100019402428</v>
      </c>
      <c r="DV2" s="836">
        <v>100019402796</v>
      </c>
      <c r="DW2" s="836">
        <v>100019402023</v>
      </c>
      <c r="DX2" s="836">
        <v>100019402024</v>
      </c>
      <c r="DY2" s="836">
        <v>100019402797</v>
      </c>
      <c r="DZ2" s="836">
        <v>100019402772</v>
      </c>
      <c r="EA2" s="836">
        <v>100019402025</v>
      </c>
      <c r="EB2" s="836">
        <v>100019402747</v>
      </c>
      <c r="EC2" s="836">
        <v>100019402748</v>
      </c>
      <c r="ED2" s="836">
        <v>100019402749</v>
      </c>
      <c r="EE2" s="836">
        <v>100019402026</v>
      </c>
      <c r="EF2" s="836">
        <v>100019402027</v>
      </c>
      <c r="EG2" s="836">
        <v>100019402028</v>
      </c>
      <c r="EH2" s="836">
        <v>100019403244</v>
      </c>
      <c r="EI2" s="836">
        <v>100019402750</v>
      </c>
      <c r="EJ2" s="836">
        <v>100019402751</v>
      </c>
      <c r="EK2" s="836">
        <v>100019403245</v>
      </c>
      <c r="EL2" s="836">
        <v>100019402003</v>
      </c>
      <c r="EM2" s="836">
        <v>100019403246</v>
      </c>
      <c r="EN2" s="836">
        <v>100019403247</v>
      </c>
      <c r="EO2" s="836">
        <v>100019402752</v>
      </c>
      <c r="EP2" s="836">
        <v>100019402753</v>
      </c>
      <c r="EQ2" s="836">
        <v>100019401978</v>
      </c>
      <c r="ER2" s="836">
        <v>100019402754</v>
      </c>
      <c r="ES2" s="836">
        <v>100019401979</v>
      </c>
      <c r="ET2" s="836">
        <v>100019401980</v>
      </c>
      <c r="EU2" s="836">
        <v>100019402429</v>
      </c>
      <c r="EV2" s="836">
        <v>100019402755</v>
      </c>
      <c r="EW2" s="836">
        <v>100019401981</v>
      </c>
      <c r="EX2" s="836">
        <v>100019403248</v>
      </c>
      <c r="EY2" s="836">
        <v>100019401982</v>
      </c>
      <c r="EZ2" s="836">
        <v>100019402756</v>
      </c>
      <c r="FA2" s="836">
        <v>100019402757</v>
      </c>
      <c r="FB2" s="836">
        <v>100019402758</v>
      </c>
      <c r="FC2" s="836">
        <v>100019401983</v>
      </c>
      <c r="FD2" s="836">
        <v>100019402759</v>
      </c>
      <c r="FE2" s="836">
        <v>100019401984</v>
      </c>
      <c r="FF2" s="836">
        <v>100019402760</v>
      </c>
      <c r="FG2" s="836">
        <v>100019401985</v>
      </c>
      <c r="FH2" s="836">
        <v>100019402430</v>
      </c>
      <c r="FI2" s="836">
        <v>100019403249</v>
      </c>
      <c r="FJ2" s="836">
        <v>100019401986</v>
      </c>
      <c r="FK2" s="836">
        <v>100019401987</v>
      </c>
      <c r="FL2" s="836">
        <v>100019401988</v>
      </c>
      <c r="FM2" s="836">
        <v>100019403250</v>
      </c>
      <c r="FN2" s="836">
        <v>100019401989</v>
      </c>
      <c r="FO2" s="836">
        <v>100019402761</v>
      </c>
      <c r="FP2" s="836">
        <v>100019402762</v>
      </c>
      <c r="FQ2" s="836">
        <v>100019402763</v>
      </c>
      <c r="FR2" s="836">
        <v>100019401990</v>
      </c>
      <c r="FS2" s="836">
        <v>100019401991</v>
      </c>
      <c r="FT2" s="836">
        <v>100019402764</v>
      </c>
      <c r="FU2" s="836">
        <v>100019401992</v>
      </c>
      <c r="FV2" s="836">
        <v>100019402765</v>
      </c>
      <c r="FW2" s="836">
        <v>100019401993</v>
      </c>
      <c r="FX2" s="836">
        <v>100019402766</v>
      </c>
      <c r="FY2" s="836">
        <v>100019403251</v>
      </c>
      <c r="FZ2" s="836">
        <v>100019401994</v>
      </c>
      <c r="GA2" s="836">
        <v>100019401995</v>
      </c>
      <c r="GB2" s="836">
        <v>100019401996</v>
      </c>
      <c r="GC2" s="836">
        <v>100019402431</v>
      </c>
      <c r="GD2" s="836">
        <v>100019401997</v>
      </c>
      <c r="GE2" s="836">
        <v>100019401998</v>
      </c>
      <c r="GF2" s="836">
        <v>100019401999</v>
      </c>
      <c r="GG2" s="836">
        <v>100019402767</v>
      </c>
      <c r="GH2" s="836">
        <v>100019402000</v>
      </c>
      <c r="GI2" s="836">
        <v>100019402432</v>
      </c>
      <c r="GJ2" s="836">
        <v>100019402001</v>
      </c>
      <c r="GK2" s="836">
        <v>100019402768</v>
      </c>
      <c r="GL2" s="836">
        <v>100019402769</v>
      </c>
      <c r="GM2" s="836">
        <v>100019402002</v>
      </c>
      <c r="GN2" s="836">
        <v>100019402770</v>
      </c>
      <c r="GO2" s="836">
        <v>100019402771</v>
      </c>
      <c r="GP2" s="836">
        <v>100019402055</v>
      </c>
      <c r="GQ2" s="836">
        <v>100019402056</v>
      </c>
      <c r="GR2" s="836">
        <v>100019402057</v>
      </c>
      <c r="GS2" s="836">
        <v>100019402058</v>
      </c>
      <c r="GT2" s="836">
        <v>100019402059</v>
      </c>
      <c r="GU2" s="836">
        <v>100019402900</v>
      </c>
      <c r="GV2" s="836">
        <v>100019402060</v>
      </c>
      <c r="GW2" s="836">
        <v>100019403252</v>
      </c>
    </row>
    <row r="3" spans="9:205">
      <c r="I3" s="835" t="s">
        <v>91</v>
      </c>
      <c r="P3" s="837">
        <v>2000023540</v>
      </c>
      <c r="Q3" s="837">
        <v>2000023541</v>
      </c>
      <c r="R3" s="837">
        <v>2000023542</v>
      </c>
      <c r="S3" s="837">
        <v>2000023543</v>
      </c>
      <c r="T3" s="837">
        <v>2000023544</v>
      </c>
      <c r="U3" s="837">
        <v>2000023545</v>
      </c>
      <c r="V3" s="837">
        <v>2000023546</v>
      </c>
      <c r="W3" s="837">
        <v>2000023547</v>
      </c>
      <c r="X3" s="837">
        <v>2000023548</v>
      </c>
      <c r="Y3" s="837">
        <v>2000023549</v>
      </c>
      <c r="Z3" s="837">
        <v>2000023550</v>
      </c>
      <c r="AA3" s="837">
        <v>2000023551</v>
      </c>
      <c r="AB3" s="837">
        <v>2000023552</v>
      </c>
      <c r="AC3" s="837">
        <v>2000023553</v>
      </c>
      <c r="AD3" s="837">
        <v>2000023554</v>
      </c>
      <c r="AE3" s="837">
        <v>2000023555</v>
      </c>
      <c r="AF3" s="837">
        <v>2000023556</v>
      </c>
      <c r="AG3" s="837">
        <v>2000023557</v>
      </c>
      <c r="AH3" s="837">
        <v>2000023558</v>
      </c>
      <c r="AI3" s="837">
        <v>2000023559</v>
      </c>
      <c r="AJ3" s="837">
        <v>2000023560</v>
      </c>
      <c r="AK3" s="837">
        <v>2000023561</v>
      </c>
      <c r="AL3" s="837">
        <v>2000023562</v>
      </c>
      <c r="AM3" s="837">
        <v>2000023563</v>
      </c>
      <c r="AN3" s="837">
        <v>2000023564</v>
      </c>
      <c r="AO3" s="837">
        <v>2000023565</v>
      </c>
      <c r="AP3" s="837">
        <v>2000023566</v>
      </c>
      <c r="AQ3" s="837">
        <v>2000023567</v>
      </c>
      <c r="AR3" s="837">
        <v>2000023568</v>
      </c>
      <c r="AS3" s="837">
        <v>2000023569</v>
      </c>
      <c r="AT3" s="837">
        <v>2000023570</v>
      </c>
      <c r="AU3" s="837">
        <v>2000023571</v>
      </c>
      <c r="AV3" s="837">
        <v>2000023572</v>
      </c>
      <c r="AW3" s="837">
        <v>2000023573</v>
      </c>
      <c r="AX3" s="837">
        <v>2000023574</v>
      </c>
      <c r="AY3" s="837">
        <v>2000023575</v>
      </c>
      <c r="AZ3" s="837">
        <v>2000023576</v>
      </c>
      <c r="BA3" s="837">
        <v>2000023577</v>
      </c>
      <c r="BB3" s="837">
        <v>2000023578</v>
      </c>
      <c r="BC3" s="837">
        <v>2000023579</v>
      </c>
      <c r="BD3" s="837">
        <v>2000023580</v>
      </c>
      <c r="BE3" s="837">
        <v>2000023581</v>
      </c>
      <c r="BF3" s="837">
        <v>2000023582</v>
      </c>
      <c r="BG3" s="837">
        <v>2000023583</v>
      </c>
      <c r="BH3" s="837">
        <v>2000023584</v>
      </c>
      <c r="BI3" s="837">
        <v>2000023585</v>
      </c>
      <c r="BJ3" s="837">
        <v>2000023586</v>
      </c>
      <c r="BK3" s="837">
        <v>2000023587</v>
      </c>
      <c r="BL3" s="837">
        <v>2000023588</v>
      </c>
      <c r="BM3" s="837">
        <v>2000023589</v>
      </c>
      <c r="BN3" s="837">
        <v>2000023590</v>
      </c>
      <c r="BO3" s="837">
        <v>2000023591</v>
      </c>
      <c r="BP3" s="837">
        <v>2000023592</v>
      </c>
      <c r="BQ3" s="837">
        <v>2000023593</v>
      </c>
      <c r="BR3" s="837">
        <v>2000023594</v>
      </c>
      <c r="BS3" s="837">
        <v>2000023595</v>
      </c>
      <c r="BT3" s="837">
        <v>2000023596</v>
      </c>
      <c r="BU3" s="837">
        <v>2000023597</v>
      </c>
      <c r="BV3" s="837">
        <v>2000023598</v>
      </c>
      <c r="BW3" s="837">
        <v>2000023599</v>
      </c>
      <c r="BX3" s="837">
        <v>2000023600</v>
      </c>
      <c r="BY3" s="837">
        <v>2000023601</v>
      </c>
      <c r="BZ3" s="837">
        <v>2000023602</v>
      </c>
      <c r="CA3" s="837">
        <v>2000023603</v>
      </c>
      <c r="CB3" s="837">
        <v>2000023604</v>
      </c>
      <c r="CC3" s="837">
        <v>2000023605</v>
      </c>
      <c r="CD3" s="837">
        <v>2000023606</v>
      </c>
      <c r="CE3" s="837">
        <v>2000023607</v>
      </c>
      <c r="CF3" s="837">
        <v>2000023608</v>
      </c>
      <c r="CG3" s="837">
        <v>2000023609</v>
      </c>
      <c r="CH3" s="837">
        <v>2000023610</v>
      </c>
      <c r="CI3" s="837">
        <v>2000023611</v>
      </c>
      <c r="CJ3" s="837">
        <v>2000023612</v>
      </c>
      <c r="CK3" s="837">
        <v>2000023613</v>
      </c>
      <c r="CL3" s="837">
        <v>2000023614</v>
      </c>
      <c r="CM3" s="837">
        <v>2000023615</v>
      </c>
      <c r="CN3" s="837">
        <v>2000023616</v>
      </c>
      <c r="CO3" s="837">
        <v>2000023617</v>
      </c>
      <c r="CP3" s="837">
        <v>2000023618</v>
      </c>
      <c r="CQ3" s="837">
        <v>2000023619</v>
      </c>
      <c r="CR3" s="837">
        <v>2000023620</v>
      </c>
      <c r="CS3" s="837">
        <v>2000023621</v>
      </c>
      <c r="CT3" s="837">
        <v>2000023622</v>
      </c>
      <c r="CU3" s="837">
        <v>2000023623</v>
      </c>
      <c r="CV3" s="837">
        <v>2000023624</v>
      </c>
      <c r="CW3" s="837">
        <v>2000023625</v>
      </c>
      <c r="CX3" s="837">
        <v>2000023626</v>
      </c>
      <c r="CY3" s="837">
        <v>2000023627</v>
      </c>
      <c r="CZ3" s="837">
        <v>2000023628</v>
      </c>
      <c r="DA3" s="837">
        <v>2000023629</v>
      </c>
      <c r="DB3" s="837">
        <v>2000023630</v>
      </c>
      <c r="DC3" s="837">
        <v>2000023631</v>
      </c>
      <c r="DD3" s="837">
        <v>2000023632</v>
      </c>
      <c r="DE3" s="837">
        <v>2000023633</v>
      </c>
      <c r="DF3" s="837">
        <v>2000023634</v>
      </c>
      <c r="DG3" s="837">
        <v>2000023635</v>
      </c>
      <c r="DH3" s="837">
        <v>2000023636</v>
      </c>
      <c r="DI3" s="837">
        <v>2000023637</v>
      </c>
      <c r="DJ3" s="837">
        <v>2000023638</v>
      </c>
      <c r="DK3" s="837">
        <v>2000023639</v>
      </c>
      <c r="DL3" s="837">
        <v>2000023640</v>
      </c>
      <c r="DM3" s="837">
        <v>2000023641</v>
      </c>
      <c r="DN3" s="837">
        <v>2000023642</v>
      </c>
      <c r="DO3" s="837">
        <v>2000023643</v>
      </c>
      <c r="DP3" s="837">
        <v>2000023644</v>
      </c>
      <c r="DQ3" s="837">
        <v>2000023645</v>
      </c>
      <c r="DR3" s="837">
        <v>2000023646</v>
      </c>
      <c r="DS3" s="837">
        <v>2000023647</v>
      </c>
      <c r="DT3" s="837">
        <v>2000023648</v>
      </c>
      <c r="DU3" s="837">
        <v>2000023649</v>
      </c>
      <c r="DV3" s="837">
        <v>2000023650</v>
      </c>
      <c r="DW3" s="837">
        <v>2000023651</v>
      </c>
      <c r="DX3" s="837">
        <v>2000023652</v>
      </c>
      <c r="DY3" s="837">
        <v>2000023653</v>
      </c>
      <c r="DZ3" s="837">
        <v>2000023654</v>
      </c>
      <c r="EA3" s="837">
        <v>2000023655</v>
      </c>
      <c r="EB3" s="837">
        <v>2000023658</v>
      </c>
      <c r="EC3" s="837">
        <v>2000023659</v>
      </c>
      <c r="ED3" s="837">
        <v>2000023660</v>
      </c>
      <c r="EE3" s="837">
        <v>2000023661</v>
      </c>
      <c r="EF3" s="837">
        <v>2000023662</v>
      </c>
      <c r="EG3" s="837">
        <v>2000023663</v>
      </c>
      <c r="EH3" s="837">
        <v>2000023664</v>
      </c>
      <c r="EI3" s="837">
        <v>2000023665</v>
      </c>
      <c r="EJ3" s="837">
        <v>2000023666</v>
      </c>
      <c r="EK3" s="837">
        <v>2000023667</v>
      </c>
      <c r="EL3" s="837">
        <v>2000023668</v>
      </c>
      <c r="EM3" s="837">
        <v>2000023669</v>
      </c>
      <c r="EN3" s="837">
        <v>2000023670</v>
      </c>
      <c r="EO3" s="837">
        <v>2000023671</v>
      </c>
      <c r="EP3" s="837">
        <v>2000023672</v>
      </c>
      <c r="EQ3" s="837">
        <v>2000023673</v>
      </c>
      <c r="ER3" s="837">
        <v>2000023674</v>
      </c>
      <c r="ES3" s="837">
        <v>2000023675</v>
      </c>
      <c r="ET3" s="837">
        <v>2000023676</v>
      </c>
      <c r="EU3" s="837">
        <v>2000023677</v>
      </c>
      <c r="EV3" s="837">
        <v>2000023678</v>
      </c>
      <c r="EW3" s="837">
        <v>2000023679</v>
      </c>
      <c r="EX3" s="837">
        <v>2000023680</v>
      </c>
      <c r="EY3" s="837">
        <v>2000023681</v>
      </c>
      <c r="EZ3" s="837">
        <v>2000023682</v>
      </c>
      <c r="FA3" s="837">
        <v>2000023683</v>
      </c>
      <c r="FB3" s="837">
        <v>2000023684</v>
      </c>
      <c r="FC3" s="837">
        <v>2000023685</v>
      </c>
      <c r="FD3" s="837">
        <v>2000023686</v>
      </c>
      <c r="FE3" s="837">
        <v>2000023687</v>
      </c>
      <c r="FF3" s="837">
        <v>2000023688</v>
      </c>
      <c r="FG3" s="837">
        <v>2000023689</v>
      </c>
      <c r="FH3" s="837">
        <v>2000023690</v>
      </c>
      <c r="FI3" s="837">
        <v>2000023691</v>
      </c>
      <c r="FJ3" s="837">
        <v>2000023692</v>
      </c>
      <c r="FK3" s="837">
        <v>2000023693</v>
      </c>
      <c r="FL3" s="837">
        <v>2000023694</v>
      </c>
      <c r="FM3" s="837">
        <v>2000023695</v>
      </c>
      <c r="FN3" s="837">
        <v>2000023696</v>
      </c>
      <c r="FO3" s="837">
        <v>2000023697</v>
      </c>
      <c r="FP3" s="837">
        <v>2000024342</v>
      </c>
      <c r="FQ3" s="837">
        <v>2000024343</v>
      </c>
      <c r="FR3" s="837">
        <v>2000024344</v>
      </c>
      <c r="FS3" s="837">
        <v>2000024345</v>
      </c>
      <c r="FT3" s="837">
        <v>2000024346</v>
      </c>
      <c r="FU3" s="837">
        <v>2000024347</v>
      </c>
      <c r="FV3" s="837">
        <v>2000024348</v>
      </c>
      <c r="FW3" s="837">
        <v>2000024349</v>
      </c>
      <c r="FX3" s="837">
        <v>2000024350</v>
      </c>
      <c r="FY3" s="837">
        <v>2000024351</v>
      </c>
      <c r="FZ3" s="837">
        <v>2000024352</v>
      </c>
      <c r="GA3" s="837">
        <v>2000024353</v>
      </c>
      <c r="GB3" s="837">
        <v>2000024354</v>
      </c>
      <c r="GC3" s="837">
        <v>2000024355</v>
      </c>
      <c r="GD3" s="837">
        <v>2000024356</v>
      </c>
      <c r="GE3" s="837">
        <v>2000024357</v>
      </c>
      <c r="GF3" s="837">
        <v>2000024358</v>
      </c>
      <c r="GG3" s="837">
        <v>2000024359</v>
      </c>
      <c r="GH3" s="837">
        <v>2000024360</v>
      </c>
      <c r="GI3" s="837">
        <v>2000024361</v>
      </c>
      <c r="GJ3" s="837">
        <v>2000024362</v>
      </c>
      <c r="GK3" s="837">
        <v>2000024363</v>
      </c>
      <c r="GL3" s="837">
        <v>2000024364</v>
      </c>
      <c r="GM3" s="837">
        <v>2000024365</v>
      </c>
      <c r="GN3" s="837">
        <v>2000024366</v>
      </c>
      <c r="GO3" s="837">
        <v>2000024367</v>
      </c>
      <c r="GP3" s="837">
        <v>2000024368</v>
      </c>
      <c r="GQ3" s="837">
        <v>2000024369</v>
      </c>
      <c r="GR3" s="837">
        <v>2000024370</v>
      </c>
      <c r="GS3" s="837">
        <v>2000024371</v>
      </c>
      <c r="GT3" s="837">
        <v>2000024372</v>
      </c>
      <c r="GU3" s="837">
        <v>2000024373</v>
      </c>
      <c r="GV3" s="837">
        <v>2000024374</v>
      </c>
      <c r="GW3" s="837">
        <v>2000024375</v>
      </c>
    </row>
    <row r="4" ht="40.5" spans="1:205">
      <c r="A4" s="825" t="s">
        <v>92</v>
      </c>
      <c r="B4" s="825" t="s">
        <v>93</v>
      </c>
      <c r="C4" s="825" t="s">
        <v>94</v>
      </c>
      <c r="D4" s="825" t="s">
        <v>95</v>
      </c>
      <c r="E4" s="825" t="s">
        <v>96</v>
      </c>
      <c r="F4" s="825" t="s">
        <v>97</v>
      </c>
      <c r="G4" s="825" t="s">
        <v>98</v>
      </c>
      <c r="H4" s="825"/>
      <c r="I4" s="825" t="s">
        <v>99</v>
      </c>
      <c r="J4" s="825" t="s">
        <v>100</v>
      </c>
      <c r="K4" s="825" t="s">
        <v>101</v>
      </c>
      <c r="L4" s="825" t="s">
        <v>102</v>
      </c>
      <c r="M4" s="825" t="s">
        <v>103</v>
      </c>
      <c r="N4" s="825" t="s">
        <v>104</v>
      </c>
      <c r="O4" s="825" t="s">
        <v>105</v>
      </c>
      <c r="P4" s="825" t="s">
        <v>106</v>
      </c>
      <c r="Q4" s="825" t="s">
        <v>107</v>
      </c>
      <c r="R4" s="825" t="s">
        <v>108</v>
      </c>
      <c r="S4" s="825" t="s">
        <v>109</v>
      </c>
      <c r="T4" s="825" t="s">
        <v>110</v>
      </c>
      <c r="U4" s="825" t="s">
        <v>111</v>
      </c>
      <c r="V4" s="825" t="s">
        <v>112</v>
      </c>
      <c r="W4" s="825" t="s">
        <v>113</v>
      </c>
      <c r="X4" s="825" t="s">
        <v>114</v>
      </c>
      <c r="Y4" s="825" t="s">
        <v>115</v>
      </c>
      <c r="Z4" s="825" t="s">
        <v>116</v>
      </c>
      <c r="AA4" s="825" t="s">
        <v>117</v>
      </c>
      <c r="AB4" s="825" t="s">
        <v>118</v>
      </c>
      <c r="AC4" s="825" t="s">
        <v>119</v>
      </c>
      <c r="AD4" s="825" t="s">
        <v>120</v>
      </c>
      <c r="AE4" s="825" t="s">
        <v>121</v>
      </c>
      <c r="AF4" s="825" t="s">
        <v>122</v>
      </c>
      <c r="AG4" s="825" t="s">
        <v>123</v>
      </c>
      <c r="AH4" s="825" t="s">
        <v>124</v>
      </c>
      <c r="AI4" s="825" t="s">
        <v>125</v>
      </c>
      <c r="AJ4" s="825" t="s">
        <v>126</v>
      </c>
      <c r="AK4" s="825" t="s">
        <v>127</v>
      </c>
      <c r="AL4" s="825" t="s">
        <v>128</v>
      </c>
      <c r="AM4" s="825" t="s">
        <v>129</v>
      </c>
      <c r="AN4" s="825" t="s">
        <v>130</v>
      </c>
      <c r="AO4" s="825" t="s">
        <v>131</v>
      </c>
      <c r="AP4" s="825" t="s">
        <v>132</v>
      </c>
      <c r="AQ4" s="825" t="s">
        <v>133</v>
      </c>
      <c r="AR4" s="825" t="s">
        <v>134</v>
      </c>
      <c r="AS4" s="825" t="s">
        <v>135</v>
      </c>
      <c r="AT4" s="825" t="s">
        <v>136</v>
      </c>
      <c r="AU4" s="825" t="s">
        <v>137</v>
      </c>
      <c r="AV4" s="825" t="s">
        <v>138</v>
      </c>
      <c r="AW4" s="825" t="s">
        <v>139</v>
      </c>
      <c r="AX4" s="825" t="s">
        <v>140</v>
      </c>
      <c r="AY4" s="825" t="s">
        <v>141</v>
      </c>
      <c r="AZ4" s="825" t="s">
        <v>142</v>
      </c>
      <c r="BA4" s="825" t="s">
        <v>143</v>
      </c>
      <c r="BB4" s="825" t="s">
        <v>144</v>
      </c>
      <c r="BC4" s="825" t="s">
        <v>145</v>
      </c>
      <c r="BD4" s="825" t="s">
        <v>146</v>
      </c>
      <c r="BE4" s="825" t="s">
        <v>147</v>
      </c>
      <c r="BF4" s="825" t="s">
        <v>148</v>
      </c>
      <c r="BG4" s="825" t="s">
        <v>149</v>
      </c>
      <c r="BH4" s="825" t="s">
        <v>150</v>
      </c>
      <c r="BI4" s="825" t="s">
        <v>151</v>
      </c>
      <c r="BJ4" s="825" t="s">
        <v>152</v>
      </c>
      <c r="BK4" s="825" t="s">
        <v>153</v>
      </c>
      <c r="BL4" s="825" t="s">
        <v>154</v>
      </c>
      <c r="BM4" s="825" t="s">
        <v>155</v>
      </c>
      <c r="BN4" s="825" t="s">
        <v>156</v>
      </c>
      <c r="BO4" s="825" t="s">
        <v>157</v>
      </c>
      <c r="BP4" s="825" t="s">
        <v>158</v>
      </c>
      <c r="BQ4" s="825" t="s">
        <v>159</v>
      </c>
      <c r="BR4" s="825" t="s">
        <v>160</v>
      </c>
      <c r="BS4" s="825" t="s">
        <v>161</v>
      </c>
      <c r="BT4" s="825" t="s">
        <v>162</v>
      </c>
      <c r="BU4" s="825" t="s">
        <v>163</v>
      </c>
      <c r="BV4" s="825" t="s">
        <v>164</v>
      </c>
      <c r="BW4" s="825" t="s">
        <v>165</v>
      </c>
      <c r="BX4" s="825" t="s">
        <v>166</v>
      </c>
      <c r="BY4" s="825" t="s">
        <v>167</v>
      </c>
      <c r="BZ4" s="825" t="s">
        <v>168</v>
      </c>
      <c r="CA4" s="825" t="s">
        <v>169</v>
      </c>
      <c r="CB4" s="825" t="s">
        <v>170</v>
      </c>
      <c r="CC4" s="825" t="s">
        <v>171</v>
      </c>
      <c r="CD4" s="825" t="s">
        <v>172</v>
      </c>
      <c r="CE4" s="825" t="s">
        <v>173</v>
      </c>
      <c r="CF4" s="825" t="s">
        <v>174</v>
      </c>
      <c r="CG4" s="825" t="s">
        <v>175</v>
      </c>
      <c r="CH4" s="825" t="s">
        <v>176</v>
      </c>
      <c r="CI4" s="825" t="s">
        <v>177</v>
      </c>
      <c r="CJ4" s="825" t="s">
        <v>178</v>
      </c>
      <c r="CK4" s="825" t="s">
        <v>179</v>
      </c>
      <c r="CL4" s="825" t="s">
        <v>180</v>
      </c>
      <c r="CM4" s="825" t="s">
        <v>181</v>
      </c>
      <c r="CN4" s="825" t="s">
        <v>182</v>
      </c>
      <c r="CO4" s="825" t="s">
        <v>183</v>
      </c>
      <c r="CP4" s="825" t="s">
        <v>184</v>
      </c>
      <c r="CQ4" s="825" t="s">
        <v>185</v>
      </c>
      <c r="CR4" s="825" t="s">
        <v>186</v>
      </c>
      <c r="CS4" s="825" t="s">
        <v>187</v>
      </c>
      <c r="CT4" s="825" t="s">
        <v>188</v>
      </c>
      <c r="CU4" s="825" t="s">
        <v>189</v>
      </c>
      <c r="CV4" s="825" t="s">
        <v>190</v>
      </c>
      <c r="CW4" s="825" t="s">
        <v>191</v>
      </c>
      <c r="CX4" s="825" t="s">
        <v>192</v>
      </c>
      <c r="CY4" s="825" t="s">
        <v>193</v>
      </c>
      <c r="CZ4" s="825" t="s">
        <v>194</v>
      </c>
      <c r="DA4" s="825" t="s">
        <v>195</v>
      </c>
      <c r="DB4" s="825" t="s">
        <v>196</v>
      </c>
      <c r="DC4" s="825" t="s">
        <v>197</v>
      </c>
      <c r="DD4" s="825" t="s">
        <v>198</v>
      </c>
      <c r="DE4" s="825" t="s">
        <v>199</v>
      </c>
      <c r="DF4" s="825" t="s">
        <v>200</v>
      </c>
      <c r="DG4" s="825" t="s">
        <v>201</v>
      </c>
      <c r="DH4" s="825" t="s">
        <v>202</v>
      </c>
      <c r="DI4" s="825" t="s">
        <v>203</v>
      </c>
      <c r="DJ4" s="825" t="s">
        <v>204</v>
      </c>
      <c r="DK4" s="825" t="s">
        <v>205</v>
      </c>
      <c r="DL4" s="825" t="s">
        <v>206</v>
      </c>
      <c r="DM4" s="825" t="s">
        <v>207</v>
      </c>
      <c r="DN4" s="825" t="s">
        <v>208</v>
      </c>
      <c r="DO4" s="825" t="s">
        <v>209</v>
      </c>
      <c r="DP4" s="825" t="s">
        <v>210</v>
      </c>
      <c r="DQ4" s="825" t="s">
        <v>211</v>
      </c>
      <c r="DR4" s="825" t="s">
        <v>212</v>
      </c>
      <c r="DS4" s="825" t="s">
        <v>213</v>
      </c>
      <c r="DT4" s="825" t="s">
        <v>214</v>
      </c>
      <c r="DU4" s="825" t="s">
        <v>215</v>
      </c>
      <c r="DV4" s="825" t="s">
        <v>216</v>
      </c>
      <c r="DW4" s="825" t="s">
        <v>217</v>
      </c>
      <c r="DX4" s="825" t="s">
        <v>218</v>
      </c>
      <c r="DY4" s="825" t="s">
        <v>219</v>
      </c>
      <c r="DZ4" s="825" t="s">
        <v>220</v>
      </c>
      <c r="EA4" s="825" t="s">
        <v>221</v>
      </c>
      <c r="EB4" s="825" t="s">
        <v>222</v>
      </c>
      <c r="EC4" s="825" t="s">
        <v>223</v>
      </c>
      <c r="ED4" s="825" t="s">
        <v>224</v>
      </c>
      <c r="EE4" s="825" t="s">
        <v>225</v>
      </c>
      <c r="EF4" s="825" t="s">
        <v>226</v>
      </c>
      <c r="EG4" s="825" t="s">
        <v>227</v>
      </c>
      <c r="EH4" s="825" t="s">
        <v>228</v>
      </c>
      <c r="EI4" s="825" t="s">
        <v>229</v>
      </c>
      <c r="EJ4" s="825" t="s">
        <v>230</v>
      </c>
      <c r="EK4" s="825" t="s">
        <v>231</v>
      </c>
      <c r="EL4" s="825" t="s">
        <v>232</v>
      </c>
      <c r="EM4" s="825" t="s">
        <v>233</v>
      </c>
      <c r="EN4" s="825" t="s">
        <v>234</v>
      </c>
      <c r="EO4" s="825" t="s">
        <v>235</v>
      </c>
      <c r="EP4" s="825" t="s">
        <v>236</v>
      </c>
      <c r="EQ4" s="825" t="s">
        <v>237</v>
      </c>
      <c r="ER4" s="825" t="s">
        <v>238</v>
      </c>
      <c r="ES4" s="825" t="s">
        <v>239</v>
      </c>
      <c r="ET4" s="825" t="s">
        <v>240</v>
      </c>
      <c r="EU4" s="825" t="s">
        <v>241</v>
      </c>
      <c r="EV4" s="825" t="s">
        <v>242</v>
      </c>
      <c r="EW4" s="825" t="s">
        <v>243</v>
      </c>
      <c r="EX4" s="825" t="s">
        <v>244</v>
      </c>
      <c r="EY4" s="825" t="s">
        <v>245</v>
      </c>
      <c r="EZ4" s="825" t="s">
        <v>246</v>
      </c>
      <c r="FA4" s="825" t="s">
        <v>247</v>
      </c>
      <c r="FB4" s="825" t="s">
        <v>248</v>
      </c>
      <c r="FC4" s="825" t="s">
        <v>249</v>
      </c>
      <c r="FD4" s="825" t="s">
        <v>250</v>
      </c>
      <c r="FE4" s="825" t="s">
        <v>251</v>
      </c>
      <c r="FF4" s="825" t="s">
        <v>252</v>
      </c>
      <c r="FG4" s="825" t="s">
        <v>253</v>
      </c>
      <c r="FH4" s="825" t="s">
        <v>254</v>
      </c>
      <c r="FI4" s="825" t="s">
        <v>255</v>
      </c>
      <c r="FJ4" s="825" t="s">
        <v>256</v>
      </c>
      <c r="FK4" s="825" t="s">
        <v>257</v>
      </c>
      <c r="FL4" s="825" t="s">
        <v>258</v>
      </c>
      <c r="FM4" s="825" t="s">
        <v>259</v>
      </c>
      <c r="FN4" s="825" t="s">
        <v>260</v>
      </c>
      <c r="FO4" s="825" t="s">
        <v>261</v>
      </c>
      <c r="FP4" s="825" t="s">
        <v>262</v>
      </c>
      <c r="FQ4" s="825" t="s">
        <v>263</v>
      </c>
      <c r="FR4" s="825" t="s">
        <v>264</v>
      </c>
      <c r="FS4" s="825" t="s">
        <v>265</v>
      </c>
      <c r="FT4" s="825" t="s">
        <v>266</v>
      </c>
      <c r="FU4" s="825" t="s">
        <v>267</v>
      </c>
      <c r="FV4" s="825" t="s">
        <v>268</v>
      </c>
      <c r="FW4" s="825" t="s">
        <v>269</v>
      </c>
      <c r="FX4" s="825" t="s">
        <v>270</v>
      </c>
      <c r="FY4" s="825" t="s">
        <v>271</v>
      </c>
      <c r="FZ4" s="825" t="s">
        <v>272</v>
      </c>
      <c r="GA4" s="825" t="s">
        <v>273</v>
      </c>
      <c r="GB4" s="825" t="s">
        <v>274</v>
      </c>
      <c r="GC4" s="825" t="s">
        <v>275</v>
      </c>
      <c r="GD4" s="825" t="s">
        <v>276</v>
      </c>
      <c r="GE4" s="825" t="s">
        <v>277</v>
      </c>
      <c r="GF4" s="825" t="s">
        <v>278</v>
      </c>
      <c r="GG4" s="825" t="s">
        <v>279</v>
      </c>
      <c r="GH4" s="825" t="s">
        <v>280</v>
      </c>
      <c r="GI4" s="825" t="s">
        <v>281</v>
      </c>
      <c r="GJ4" s="825" t="s">
        <v>282</v>
      </c>
      <c r="GK4" s="825" t="s">
        <v>283</v>
      </c>
      <c r="GL4" s="825" t="s">
        <v>284</v>
      </c>
      <c r="GM4" s="825" t="s">
        <v>285</v>
      </c>
      <c r="GN4" s="825" t="s">
        <v>286</v>
      </c>
      <c r="GO4" s="825" t="s">
        <v>287</v>
      </c>
      <c r="GP4" s="825" t="s">
        <v>288</v>
      </c>
      <c r="GQ4" s="825" t="s">
        <v>289</v>
      </c>
      <c r="GR4" s="825" t="s">
        <v>290</v>
      </c>
      <c r="GS4" s="825" t="s">
        <v>291</v>
      </c>
      <c r="GT4" s="825" t="s">
        <v>292</v>
      </c>
      <c r="GU4" s="825" t="s">
        <v>293</v>
      </c>
      <c r="GV4" s="825" t="s">
        <v>294</v>
      </c>
      <c r="GW4" s="825" t="s">
        <v>295</v>
      </c>
    </row>
    <row r="5" spans="1:206">
      <c r="A5" s="826" t="s">
        <v>296</v>
      </c>
      <c r="B5" s="22" t="s">
        <v>296</v>
      </c>
      <c r="C5" s="22" t="s">
        <v>297</v>
      </c>
      <c r="D5" s="22" t="s">
        <v>298</v>
      </c>
      <c r="E5" s="22" t="s">
        <v>299</v>
      </c>
      <c r="F5" s="22" t="s">
        <v>300</v>
      </c>
      <c r="G5" s="22" t="s">
        <v>301</v>
      </c>
      <c r="H5" s="22"/>
      <c r="I5" s="22" t="s">
        <v>302</v>
      </c>
      <c r="J5" s="22" t="s">
        <v>303</v>
      </c>
      <c r="K5" s="22" t="s">
        <v>304</v>
      </c>
      <c r="L5" s="22" t="s">
        <v>305</v>
      </c>
      <c r="M5" s="22" t="s">
        <v>306</v>
      </c>
      <c r="N5" s="22" t="s">
        <v>307</v>
      </c>
      <c r="O5" s="22" t="s">
        <v>308</v>
      </c>
      <c r="P5" s="22">
        <v>2</v>
      </c>
      <c r="Q5" s="22">
        <v>2</v>
      </c>
      <c r="R5" s="22">
        <v>2</v>
      </c>
      <c r="S5" s="22">
        <v>2</v>
      </c>
      <c r="T5" s="22">
        <v>2</v>
      </c>
      <c r="U5" s="22">
        <v>2</v>
      </c>
      <c r="V5" s="22" t="s">
        <v>309</v>
      </c>
      <c r="W5" s="22" t="s">
        <v>309</v>
      </c>
      <c r="X5" s="22" t="s">
        <v>309</v>
      </c>
      <c r="Y5" s="22" t="s">
        <v>309</v>
      </c>
      <c r="Z5" s="22" t="s">
        <v>309</v>
      </c>
      <c r="AA5" s="22" t="s">
        <v>309</v>
      </c>
      <c r="AB5" s="22" t="s">
        <v>309</v>
      </c>
      <c r="AC5" s="22" t="s">
        <v>309</v>
      </c>
      <c r="AD5" s="22" t="s">
        <v>309</v>
      </c>
      <c r="AE5" s="22" t="s">
        <v>309</v>
      </c>
      <c r="AF5" s="22" t="s">
        <v>309</v>
      </c>
      <c r="AG5" s="22" t="s">
        <v>309</v>
      </c>
      <c r="AH5" s="22" t="s">
        <v>309</v>
      </c>
      <c r="AI5" s="22" t="s">
        <v>309</v>
      </c>
      <c r="AJ5" s="22" t="s">
        <v>309</v>
      </c>
      <c r="AK5" s="22" t="s">
        <v>309</v>
      </c>
      <c r="AL5" s="22" t="s">
        <v>309</v>
      </c>
      <c r="AM5" s="22" t="s">
        <v>309</v>
      </c>
      <c r="AN5" s="22" t="s">
        <v>309</v>
      </c>
      <c r="AO5" s="22" t="s">
        <v>309</v>
      </c>
      <c r="AP5" s="22">
        <v>2</v>
      </c>
      <c r="AQ5" s="22">
        <v>2</v>
      </c>
      <c r="AR5" s="22">
        <v>2</v>
      </c>
      <c r="AS5" s="22">
        <v>2</v>
      </c>
      <c r="AT5" s="22">
        <v>2</v>
      </c>
      <c r="AU5" s="22">
        <v>2</v>
      </c>
      <c r="AV5" s="22">
        <v>2</v>
      </c>
      <c r="AW5" s="22">
        <v>2</v>
      </c>
      <c r="AX5" s="22">
        <v>2</v>
      </c>
      <c r="AY5" s="22">
        <v>2</v>
      </c>
      <c r="AZ5" s="22">
        <v>2</v>
      </c>
      <c r="BA5" s="22">
        <v>2</v>
      </c>
      <c r="BB5" s="22">
        <v>2</v>
      </c>
      <c r="BC5" s="22">
        <v>2</v>
      </c>
      <c r="BD5" s="22">
        <v>2</v>
      </c>
      <c r="BE5" s="22">
        <v>2</v>
      </c>
      <c r="BF5" s="22">
        <v>2</v>
      </c>
      <c r="BG5" s="22">
        <v>2</v>
      </c>
      <c r="BH5" s="22">
        <v>2</v>
      </c>
      <c r="BI5" s="22">
        <v>2</v>
      </c>
      <c r="BJ5" s="22">
        <v>2</v>
      </c>
      <c r="BK5" s="22">
        <v>2</v>
      </c>
      <c r="BL5" s="22">
        <v>2</v>
      </c>
      <c r="BM5" s="22">
        <v>2</v>
      </c>
      <c r="BN5" s="22">
        <v>2</v>
      </c>
      <c r="BO5" s="22">
        <v>2</v>
      </c>
      <c r="BP5" s="22">
        <v>2</v>
      </c>
      <c r="BQ5" s="22" t="s">
        <v>309</v>
      </c>
      <c r="BR5" s="22" t="s">
        <v>309</v>
      </c>
      <c r="BS5" s="22" t="s">
        <v>309</v>
      </c>
      <c r="BT5" s="22" t="s">
        <v>309</v>
      </c>
      <c r="BU5" s="22" t="s">
        <v>309</v>
      </c>
      <c r="BV5" s="22" t="s">
        <v>309</v>
      </c>
      <c r="BW5" s="22" t="s">
        <v>309</v>
      </c>
      <c r="BX5" s="22" t="s">
        <v>309</v>
      </c>
      <c r="BY5" s="22" t="s">
        <v>309</v>
      </c>
      <c r="BZ5" s="22">
        <v>2</v>
      </c>
      <c r="CA5" s="22">
        <v>2</v>
      </c>
      <c r="CB5" s="22">
        <v>2</v>
      </c>
      <c r="CC5" s="22">
        <v>2</v>
      </c>
      <c r="CD5" s="22">
        <v>2</v>
      </c>
      <c r="CE5" s="22">
        <v>2</v>
      </c>
      <c r="CF5" s="22">
        <v>2</v>
      </c>
      <c r="CG5" s="22">
        <v>2</v>
      </c>
      <c r="CH5" s="22">
        <v>2</v>
      </c>
      <c r="CI5" s="22">
        <v>2</v>
      </c>
      <c r="CJ5" s="22">
        <v>2</v>
      </c>
      <c r="CK5" s="22">
        <v>2</v>
      </c>
      <c r="CL5" s="22">
        <v>2</v>
      </c>
      <c r="CM5" s="22">
        <v>2</v>
      </c>
      <c r="CN5" s="22">
        <v>2</v>
      </c>
      <c r="CO5" s="22" t="s">
        <v>309</v>
      </c>
      <c r="CP5" s="22" t="s">
        <v>309</v>
      </c>
      <c r="CQ5" s="22" t="s">
        <v>309</v>
      </c>
      <c r="CR5" s="22" t="s">
        <v>309</v>
      </c>
      <c r="CS5" s="22" t="s">
        <v>309</v>
      </c>
      <c r="CT5" s="22" t="s">
        <v>309</v>
      </c>
      <c r="CU5" s="22" t="s">
        <v>309</v>
      </c>
      <c r="CV5" s="22" t="s">
        <v>309</v>
      </c>
      <c r="CW5" s="22" t="s">
        <v>309</v>
      </c>
      <c r="CX5" s="22" t="s">
        <v>309</v>
      </c>
      <c r="CY5" s="22" t="s">
        <v>309</v>
      </c>
      <c r="CZ5" s="22" t="s">
        <v>309</v>
      </c>
      <c r="DA5" s="22" t="s">
        <v>309</v>
      </c>
      <c r="DB5" s="22" t="s">
        <v>309</v>
      </c>
      <c r="DC5" s="22" t="s">
        <v>309</v>
      </c>
      <c r="DD5" s="22" t="s">
        <v>309</v>
      </c>
      <c r="DE5" s="22" t="s">
        <v>309</v>
      </c>
      <c r="DF5" s="22" t="s">
        <v>309</v>
      </c>
      <c r="DG5" s="22" t="s">
        <v>309</v>
      </c>
      <c r="DH5" s="22" t="s">
        <v>309</v>
      </c>
      <c r="DI5" s="22" t="s">
        <v>309</v>
      </c>
      <c r="DJ5" s="22" t="s">
        <v>309</v>
      </c>
      <c r="DK5" s="22" t="s">
        <v>309</v>
      </c>
      <c r="DL5" s="22" t="s">
        <v>309</v>
      </c>
      <c r="DM5" s="22" t="s">
        <v>309</v>
      </c>
      <c r="DN5" s="22">
        <v>2</v>
      </c>
      <c r="DO5" s="22">
        <v>2</v>
      </c>
      <c r="DP5" s="22">
        <v>2</v>
      </c>
      <c r="DQ5" s="22">
        <v>2</v>
      </c>
      <c r="DR5" s="22">
        <v>2</v>
      </c>
      <c r="DS5" s="22">
        <v>2</v>
      </c>
      <c r="DT5" s="22">
        <v>2</v>
      </c>
      <c r="DU5" s="22">
        <v>2</v>
      </c>
      <c r="DV5" s="22">
        <v>2</v>
      </c>
      <c r="DW5" s="22">
        <v>2</v>
      </c>
      <c r="DX5" s="22">
        <v>2</v>
      </c>
      <c r="DY5" s="22">
        <v>2</v>
      </c>
      <c r="DZ5" s="22">
        <v>2</v>
      </c>
      <c r="EA5" s="22">
        <v>2</v>
      </c>
      <c r="EB5" s="22">
        <v>2</v>
      </c>
      <c r="EC5" s="22">
        <v>2</v>
      </c>
      <c r="ED5" s="22">
        <v>2</v>
      </c>
      <c r="EE5" s="22">
        <v>2</v>
      </c>
      <c r="EF5" s="22">
        <v>2</v>
      </c>
      <c r="EG5" s="22">
        <v>2</v>
      </c>
      <c r="EH5" s="22">
        <v>2</v>
      </c>
      <c r="EI5" s="22">
        <v>2</v>
      </c>
      <c r="EJ5" s="22">
        <v>2</v>
      </c>
      <c r="EK5" s="22">
        <v>2</v>
      </c>
      <c r="EL5" s="22">
        <v>2</v>
      </c>
      <c r="EM5" s="22">
        <v>2</v>
      </c>
      <c r="EN5" s="22">
        <v>2</v>
      </c>
      <c r="EO5" s="22">
        <v>2</v>
      </c>
      <c r="EP5" s="22">
        <v>2</v>
      </c>
      <c r="EQ5" s="22">
        <v>2</v>
      </c>
      <c r="ER5" s="22">
        <v>2</v>
      </c>
      <c r="ES5" s="22">
        <v>2</v>
      </c>
      <c r="ET5" s="22">
        <v>2</v>
      </c>
      <c r="EU5" s="22">
        <v>2</v>
      </c>
      <c r="EV5" s="22">
        <v>2</v>
      </c>
      <c r="EW5" s="22">
        <v>2</v>
      </c>
      <c r="EX5" s="22">
        <v>2</v>
      </c>
      <c r="EY5" s="22">
        <v>2</v>
      </c>
      <c r="EZ5" s="22">
        <v>2</v>
      </c>
      <c r="FA5" s="22">
        <v>2</v>
      </c>
      <c r="FB5" s="22">
        <v>2</v>
      </c>
      <c r="FC5" s="22">
        <v>2</v>
      </c>
      <c r="FD5" s="22">
        <v>2</v>
      </c>
      <c r="FE5" s="22">
        <v>2</v>
      </c>
      <c r="FF5" s="22">
        <v>2</v>
      </c>
      <c r="FG5" s="22">
        <v>2</v>
      </c>
      <c r="FH5" s="22">
        <v>2</v>
      </c>
      <c r="FI5" s="22">
        <v>2</v>
      </c>
      <c r="FJ5" s="22">
        <v>2</v>
      </c>
      <c r="FK5" s="22">
        <v>2</v>
      </c>
      <c r="FL5" s="22">
        <v>2</v>
      </c>
      <c r="FM5" s="22">
        <v>2</v>
      </c>
      <c r="FN5" s="22">
        <v>2</v>
      </c>
      <c r="FO5" s="22">
        <v>2</v>
      </c>
      <c r="FP5" s="22">
        <v>2</v>
      </c>
      <c r="FQ5" s="22" t="s">
        <v>309</v>
      </c>
      <c r="FR5" s="22" t="s">
        <v>309</v>
      </c>
      <c r="FS5" s="22">
        <v>2</v>
      </c>
      <c r="FT5" s="22">
        <v>2</v>
      </c>
      <c r="FU5" s="22" t="s">
        <v>309</v>
      </c>
      <c r="FV5" s="22" t="s">
        <v>309</v>
      </c>
      <c r="FW5" s="22">
        <v>2</v>
      </c>
      <c r="FX5" s="22">
        <v>2</v>
      </c>
      <c r="FY5" s="22">
        <v>2</v>
      </c>
      <c r="FZ5" s="22" t="s">
        <v>309</v>
      </c>
      <c r="GA5" s="22">
        <v>2</v>
      </c>
      <c r="GB5" s="22" t="s">
        <v>309</v>
      </c>
      <c r="GC5" s="22" t="s">
        <v>309</v>
      </c>
      <c r="GD5" s="22">
        <v>2</v>
      </c>
      <c r="GE5" s="22">
        <v>2</v>
      </c>
      <c r="GF5" s="22">
        <v>2</v>
      </c>
      <c r="GG5" s="22" t="s">
        <v>309</v>
      </c>
      <c r="GH5" s="22">
        <v>2</v>
      </c>
      <c r="GI5" s="22">
        <v>2</v>
      </c>
      <c r="GJ5" s="22">
        <v>2</v>
      </c>
      <c r="GK5" s="22">
        <v>2</v>
      </c>
      <c r="GL5" s="22">
        <v>2</v>
      </c>
      <c r="GM5" s="22">
        <v>2</v>
      </c>
      <c r="GN5" s="22">
        <v>2</v>
      </c>
      <c r="GO5" s="22" t="s">
        <v>309</v>
      </c>
      <c r="GP5" s="22">
        <v>2</v>
      </c>
      <c r="GQ5" s="22">
        <v>2</v>
      </c>
      <c r="GR5" s="22">
        <v>2</v>
      </c>
      <c r="GS5" s="22" t="s">
        <v>309</v>
      </c>
      <c r="GT5" s="22">
        <v>2</v>
      </c>
      <c r="GU5" s="22">
        <v>2</v>
      </c>
      <c r="GV5" s="22">
        <v>2</v>
      </c>
      <c r="GW5" s="22">
        <v>2</v>
      </c>
      <c r="GX5" s="4">
        <f>SUM(P5:GW5)</f>
        <v>252</v>
      </c>
    </row>
    <row r="6" spans="1:206">
      <c r="A6" s="826" t="s">
        <v>310</v>
      </c>
      <c r="B6" s="22" t="s">
        <v>310</v>
      </c>
      <c r="C6" s="22" t="s">
        <v>297</v>
      </c>
      <c r="D6" s="22" t="s">
        <v>311</v>
      </c>
      <c r="E6" s="22" t="s">
        <v>312</v>
      </c>
      <c r="F6" s="22" t="s">
        <v>313</v>
      </c>
      <c r="G6" s="22" t="s">
        <v>314</v>
      </c>
      <c r="H6" s="22"/>
      <c r="I6" s="22" t="s">
        <v>302</v>
      </c>
      <c r="J6" s="22" t="s">
        <v>303</v>
      </c>
      <c r="K6" s="22" t="s">
        <v>304</v>
      </c>
      <c r="L6" s="22" t="s">
        <v>305</v>
      </c>
      <c r="M6" s="22" t="s">
        <v>306</v>
      </c>
      <c r="N6" s="22" t="s">
        <v>307</v>
      </c>
      <c r="O6" s="22" t="s">
        <v>308</v>
      </c>
      <c r="P6" s="22">
        <v>1</v>
      </c>
      <c r="Q6" s="22">
        <v>1</v>
      </c>
      <c r="R6" s="22">
        <v>1</v>
      </c>
      <c r="S6" s="22">
        <v>1</v>
      </c>
      <c r="T6" s="22">
        <v>1</v>
      </c>
      <c r="U6" s="22">
        <v>1</v>
      </c>
      <c r="V6" s="22">
        <v>1</v>
      </c>
      <c r="W6" s="22">
        <v>1</v>
      </c>
      <c r="X6" s="22">
        <v>1</v>
      </c>
      <c r="Y6" s="22">
        <v>1</v>
      </c>
      <c r="Z6" s="22">
        <v>1</v>
      </c>
      <c r="AA6" s="22">
        <v>1</v>
      </c>
      <c r="AB6" s="22">
        <v>1</v>
      </c>
      <c r="AC6" s="22">
        <v>1</v>
      </c>
      <c r="AD6" s="22">
        <v>1</v>
      </c>
      <c r="AE6" s="22">
        <v>1</v>
      </c>
      <c r="AF6" s="22">
        <v>1</v>
      </c>
      <c r="AG6" s="22">
        <v>1</v>
      </c>
      <c r="AH6" s="22">
        <v>1</v>
      </c>
      <c r="AI6" s="22">
        <v>1</v>
      </c>
      <c r="AJ6" s="22">
        <v>1</v>
      </c>
      <c r="AK6" s="22">
        <v>1</v>
      </c>
      <c r="AL6" s="22">
        <v>1</v>
      </c>
      <c r="AM6" s="22">
        <v>1</v>
      </c>
      <c r="AN6" s="22">
        <v>1</v>
      </c>
      <c r="AO6" s="22">
        <v>1</v>
      </c>
      <c r="AP6" s="22">
        <v>1</v>
      </c>
      <c r="AQ6" s="22">
        <v>1</v>
      </c>
      <c r="AR6" s="22">
        <v>1</v>
      </c>
      <c r="AS6" s="22">
        <v>1</v>
      </c>
      <c r="AT6" s="22">
        <v>1</v>
      </c>
      <c r="AU6" s="22">
        <v>1</v>
      </c>
      <c r="AV6" s="22">
        <v>1</v>
      </c>
      <c r="AW6" s="22">
        <v>1</v>
      </c>
      <c r="AX6" s="22">
        <v>1</v>
      </c>
      <c r="AY6" s="22">
        <v>1</v>
      </c>
      <c r="AZ6" s="22">
        <v>1</v>
      </c>
      <c r="BA6" s="22">
        <v>1</v>
      </c>
      <c r="BB6" s="22">
        <v>1</v>
      </c>
      <c r="BC6" s="22">
        <v>1</v>
      </c>
      <c r="BD6" s="22">
        <v>1</v>
      </c>
      <c r="BE6" s="22">
        <v>1</v>
      </c>
      <c r="BF6" s="22">
        <v>1</v>
      </c>
      <c r="BG6" s="22">
        <v>1</v>
      </c>
      <c r="BH6" s="22">
        <v>1</v>
      </c>
      <c r="BI6" s="22">
        <v>1</v>
      </c>
      <c r="BJ6" s="22">
        <v>1</v>
      </c>
      <c r="BK6" s="22">
        <v>1</v>
      </c>
      <c r="BL6" s="22">
        <v>1</v>
      </c>
      <c r="BM6" s="22">
        <v>1</v>
      </c>
      <c r="BN6" s="22">
        <v>1</v>
      </c>
      <c r="BO6" s="22">
        <v>1</v>
      </c>
      <c r="BP6" s="22">
        <v>1</v>
      </c>
      <c r="BQ6" s="22">
        <v>1</v>
      </c>
      <c r="BR6" s="22">
        <v>1</v>
      </c>
      <c r="BS6" s="22">
        <v>1</v>
      </c>
      <c r="BT6" s="22">
        <v>1</v>
      </c>
      <c r="BU6" s="22">
        <v>1</v>
      </c>
      <c r="BV6" s="22">
        <v>1</v>
      </c>
      <c r="BW6" s="22">
        <v>1</v>
      </c>
      <c r="BX6" s="22">
        <v>1</v>
      </c>
      <c r="BY6" s="22">
        <v>1</v>
      </c>
      <c r="BZ6" s="22">
        <v>1</v>
      </c>
      <c r="CA6" s="22">
        <v>1</v>
      </c>
      <c r="CB6" s="22">
        <v>1</v>
      </c>
      <c r="CC6" s="22">
        <v>1</v>
      </c>
      <c r="CD6" s="22">
        <v>1</v>
      </c>
      <c r="CE6" s="22">
        <v>1</v>
      </c>
      <c r="CF6" s="22">
        <v>1</v>
      </c>
      <c r="CG6" s="22">
        <v>1</v>
      </c>
      <c r="CH6" s="22">
        <v>1</v>
      </c>
      <c r="CI6" s="22">
        <v>1</v>
      </c>
      <c r="CJ6" s="22">
        <v>1</v>
      </c>
      <c r="CK6" s="22">
        <v>1</v>
      </c>
      <c r="CL6" s="22">
        <v>1</v>
      </c>
      <c r="CM6" s="22">
        <v>1</v>
      </c>
      <c r="CN6" s="22">
        <v>1</v>
      </c>
      <c r="CO6" s="22">
        <v>1</v>
      </c>
      <c r="CP6" s="22">
        <v>1</v>
      </c>
      <c r="CQ6" s="22">
        <v>1</v>
      </c>
      <c r="CR6" s="22">
        <v>1</v>
      </c>
      <c r="CS6" s="22">
        <v>1</v>
      </c>
      <c r="CT6" s="22">
        <v>1</v>
      </c>
      <c r="CU6" s="22">
        <v>1</v>
      </c>
      <c r="CV6" s="22">
        <v>1</v>
      </c>
      <c r="CW6" s="22">
        <v>1</v>
      </c>
      <c r="CX6" s="22">
        <v>1</v>
      </c>
      <c r="CY6" s="22">
        <v>1</v>
      </c>
      <c r="CZ6" s="22">
        <v>1</v>
      </c>
      <c r="DA6" s="22">
        <v>1</v>
      </c>
      <c r="DB6" s="22">
        <v>1</v>
      </c>
      <c r="DC6" s="22">
        <v>1</v>
      </c>
      <c r="DD6" s="22">
        <v>1</v>
      </c>
      <c r="DE6" s="22">
        <v>1</v>
      </c>
      <c r="DF6" s="22">
        <v>1</v>
      </c>
      <c r="DG6" s="22">
        <v>1</v>
      </c>
      <c r="DH6" s="22">
        <v>1</v>
      </c>
      <c r="DI6" s="22">
        <v>1</v>
      </c>
      <c r="DJ6" s="22">
        <v>1</v>
      </c>
      <c r="DK6" s="22">
        <v>1</v>
      </c>
      <c r="DL6" s="22">
        <v>1</v>
      </c>
      <c r="DM6" s="22">
        <v>1</v>
      </c>
      <c r="DN6" s="22">
        <v>1</v>
      </c>
      <c r="DO6" s="22">
        <v>1</v>
      </c>
      <c r="DP6" s="22">
        <v>1</v>
      </c>
      <c r="DQ6" s="22">
        <v>1</v>
      </c>
      <c r="DR6" s="22">
        <v>1</v>
      </c>
      <c r="DS6" s="22">
        <v>1</v>
      </c>
      <c r="DT6" s="22">
        <v>1</v>
      </c>
      <c r="DU6" s="22">
        <v>1</v>
      </c>
      <c r="DV6" s="22">
        <v>1</v>
      </c>
      <c r="DW6" s="22">
        <v>1</v>
      </c>
      <c r="DX6" s="22">
        <v>1</v>
      </c>
      <c r="DY6" s="22">
        <v>1</v>
      </c>
      <c r="DZ6" s="22">
        <v>1</v>
      </c>
      <c r="EA6" s="22">
        <v>1</v>
      </c>
      <c r="EB6" s="22">
        <v>1</v>
      </c>
      <c r="EC6" s="22">
        <v>1</v>
      </c>
      <c r="ED6" s="22">
        <v>1</v>
      </c>
      <c r="EE6" s="22">
        <v>1</v>
      </c>
      <c r="EF6" s="22">
        <v>1</v>
      </c>
      <c r="EG6" s="22">
        <v>1</v>
      </c>
      <c r="EH6" s="22">
        <v>1</v>
      </c>
      <c r="EI6" s="22">
        <v>1</v>
      </c>
      <c r="EJ6" s="22">
        <v>1</v>
      </c>
      <c r="EK6" s="22">
        <v>1</v>
      </c>
      <c r="EL6" s="22">
        <v>1</v>
      </c>
      <c r="EM6" s="22">
        <v>1</v>
      </c>
      <c r="EN6" s="22">
        <v>1</v>
      </c>
      <c r="EO6" s="22">
        <v>1</v>
      </c>
      <c r="EP6" s="22">
        <v>1</v>
      </c>
      <c r="EQ6" s="22">
        <v>1</v>
      </c>
      <c r="ER6" s="22">
        <v>1</v>
      </c>
      <c r="ES6" s="22">
        <v>1</v>
      </c>
      <c r="ET6" s="22">
        <v>1</v>
      </c>
      <c r="EU6" s="22">
        <v>1</v>
      </c>
      <c r="EV6" s="22">
        <v>1</v>
      </c>
      <c r="EW6" s="22">
        <v>1</v>
      </c>
      <c r="EX6" s="22">
        <v>1</v>
      </c>
      <c r="EY6" s="22">
        <v>1</v>
      </c>
      <c r="EZ6" s="22">
        <v>1</v>
      </c>
      <c r="FA6" s="22">
        <v>1</v>
      </c>
      <c r="FB6" s="22">
        <v>1</v>
      </c>
      <c r="FC6" s="22">
        <v>1</v>
      </c>
      <c r="FD6" s="22">
        <v>1</v>
      </c>
      <c r="FE6" s="22">
        <v>1</v>
      </c>
      <c r="FF6" s="22">
        <v>1</v>
      </c>
      <c r="FG6" s="22">
        <v>1</v>
      </c>
      <c r="FH6" s="22">
        <v>1</v>
      </c>
      <c r="FI6" s="22">
        <v>1</v>
      </c>
      <c r="FJ6" s="22">
        <v>1</v>
      </c>
      <c r="FK6" s="22">
        <v>1</v>
      </c>
      <c r="FL6" s="22">
        <v>1</v>
      </c>
      <c r="FM6" s="22">
        <v>1</v>
      </c>
      <c r="FN6" s="22" t="s">
        <v>309</v>
      </c>
      <c r="FO6" s="22">
        <v>1</v>
      </c>
      <c r="FP6" s="22">
        <v>1</v>
      </c>
      <c r="FQ6" s="22">
        <v>1</v>
      </c>
      <c r="FR6" s="22" t="s">
        <v>309</v>
      </c>
      <c r="FS6" s="22">
        <v>1</v>
      </c>
      <c r="FT6" s="22">
        <v>1</v>
      </c>
      <c r="FU6" s="22" t="s">
        <v>309</v>
      </c>
      <c r="FV6" s="22" t="s">
        <v>309</v>
      </c>
      <c r="FW6" s="22">
        <v>1</v>
      </c>
      <c r="FX6" s="22" t="s">
        <v>309</v>
      </c>
      <c r="FY6" s="22">
        <v>1</v>
      </c>
      <c r="FZ6" s="22">
        <v>1</v>
      </c>
      <c r="GA6" s="22" t="s">
        <v>309</v>
      </c>
      <c r="GB6" s="22" t="s">
        <v>309</v>
      </c>
      <c r="GC6" s="22">
        <v>1</v>
      </c>
      <c r="GD6" s="22">
        <v>1</v>
      </c>
      <c r="GE6" s="22">
        <v>1</v>
      </c>
      <c r="GF6" s="22" t="s">
        <v>309</v>
      </c>
      <c r="GG6" s="22">
        <v>1</v>
      </c>
      <c r="GH6" s="22" t="s">
        <v>309</v>
      </c>
      <c r="GI6" s="22" t="s">
        <v>309</v>
      </c>
      <c r="GJ6" s="22" t="s">
        <v>309</v>
      </c>
      <c r="GK6" s="22" t="s">
        <v>309</v>
      </c>
      <c r="GL6" s="22">
        <v>1</v>
      </c>
      <c r="GM6" s="22">
        <v>1</v>
      </c>
      <c r="GN6" s="22" t="s">
        <v>309</v>
      </c>
      <c r="GO6" s="22">
        <v>1</v>
      </c>
      <c r="GP6" s="22" t="s">
        <v>309</v>
      </c>
      <c r="GQ6" s="22" t="s">
        <v>309</v>
      </c>
      <c r="GR6" s="22">
        <v>1</v>
      </c>
      <c r="GS6" s="22" t="s">
        <v>309</v>
      </c>
      <c r="GT6" s="22" t="s">
        <v>309</v>
      </c>
      <c r="GU6" s="22">
        <v>1</v>
      </c>
      <c r="GV6" s="22" t="s">
        <v>309</v>
      </c>
      <c r="GW6" s="22" t="s">
        <v>309</v>
      </c>
      <c r="GX6" s="4">
        <f t="shared" ref="GX6:GX69" si="0">SUM(P6:GW6)</f>
        <v>171</v>
      </c>
    </row>
    <row r="7" spans="1:206">
      <c r="A7" s="826" t="s">
        <v>315</v>
      </c>
      <c r="B7" s="22" t="s">
        <v>315</v>
      </c>
      <c r="C7" s="22" t="s">
        <v>297</v>
      </c>
      <c r="D7" s="22" t="s">
        <v>316</v>
      </c>
      <c r="E7" s="22" t="s">
        <v>312</v>
      </c>
      <c r="F7" s="22" t="s">
        <v>317</v>
      </c>
      <c r="G7" s="22" t="s">
        <v>318</v>
      </c>
      <c r="H7" s="22"/>
      <c r="I7" s="22" t="s">
        <v>302</v>
      </c>
      <c r="J7" s="22" t="s">
        <v>303</v>
      </c>
      <c r="K7" s="22" t="s">
        <v>304</v>
      </c>
      <c r="L7" s="22" t="s">
        <v>305</v>
      </c>
      <c r="M7" s="22" t="s">
        <v>306</v>
      </c>
      <c r="N7" s="22" t="s">
        <v>307</v>
      </c>
      <c r="O7" s="22" t="s">
        <v>308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>
        <v>1</v>
      </c>
      <c r="BJ7" s="22">
        <v>1</v>
      </c>
      <c r="BK7" s="22">
        <v>1</v>
      </c>
      <c r="BL7" s="22">
        <v>1</v>
      </c>
      <c r="BM7" s="22">
        <v>1</v>
      </c>
      <c r="BN7" s="22">
        <v>1</v>
      </c>
      <c r="BO7" s="22">
        <v>1</v>
      </c>
      <c r="BP7" s="22">
        <v>1</v>
      </c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>
        <v>1</v>
      </c>
      <c r="BW7" s="22">
        <v>1</v>
      </c>
      <c r="BX7" s="22">
        <v>1</v>
      </c>
      <c r="BY7" s="22">
        <v>1</v>
      </c>
      <c r="BZ7" s="22">
        <v>1</v>
      </c>
      <c r="CA7" s="22">
        <v>1</v>
      </c>
      <c r="CB7" s="22">
        <v>1</v>
      </c>
      <c r="CC7" s="22">
        <v>1</v>
      </c>
      <c r="CD7" s="22">
        <v>1</v>
      </c>
      <c r="CE7" s="22">
        <v>1</v>
      </c>
      <c r="CF7" s="22">
        <v>1</v>
      </c>
      <c r="CG7" s="22">
        <v>1</v>
      </c>
      <c r="CH7" s="22">
        <v>1</v>
      </c>
      <c r="CI7" s="22">
        <v>1</v>
      </c>
      <c r="CJ7" s="22">
        <v>1</v>
      </c>
      <c r="CK7" s="22">
        <v>1</v>
      </c>
      <c r="CL7" s="22">
        <v>1</v>
      </c>
      <c r="CM7" s="22">
        <v>1</v>
      </c>
      <c r="CN7" s="22">
        <v>1</v>
      </c>
      <c r="CO7" s="22">
        <v>1</v>
      </c>
      <c r="CP7" s="22">
        <v>1</v>
      </c>
      <c r="CQ7" s="22">
        <v>1</v>
      </c>
      <c r="CR7" s="22">
        <v>1</v>
      </c>
      <c r="CS7" s="22">
        <v>1</v>
      </c>
      <c r="CT7" s="22">
        <v>1</v>
      </c>
      <c r="CU7" s="22">
        <v>1</v>
      </c>
      <c r="CV7" s="22">
        <v>1</v>
      </c>
      <c r="CW7" s="22">
        <v>1</v>
      </c>
      <c r="CX7" s="22">
        <v>1</v>
      </c>
      <c r="CY7" s="22">
        <v>1</v>
      </c>
      <c r="CZ7" s="22">
        <v>1</v>
      </c>
      <c r="DA7" s="22">
        <v>1</v>
      </c>
      <c r="DB7" s="22">
        <v>1</v>
      </c>
      <c r="DC7" s="22">
        <v>1</v>
      </c>
      <c r="DD7" s="22">
        <v>1</v>
      </c>
      <c r="DE7" s="22">
        <v>1</v>
      </c>
      <c r="DF7" s="22">
        <v>1</v>
      </c>
      <c r="DG7" s="22">
        <v>1</v>
      </c>
      <c r="DH7" s="22">
        <v>1</v>
      </c>
      <c r="DI7" s="22">
        <v>1</v>
      </c>
      <c r="DJ7" s="22">
        <v>1</v>
      </c>
      <c r="DK7" s="22">
        <v>1</v>
      </c>
      <c r="DL7" s="22">
        <v>1</v>
      </c>
      <c r="DM7" s="22">
        <v>1</v>
      </c>
      <c r="DN7" s="22">
        <v>1</v>
      </c>
      <c r="DO7" s="22">
        <v>1</v>
      </c>
      <c r="DP7" s="22">
        <v>1</v>
      </c>
      <c r="DQ7" s="22">
        <v>1</v>
      </c>
      <c r="DR7" s="22">
        <v>1</v>
      </c>
      <c r="DS7" s="22">
        <v>1</v>
      </c>
      <c r="DT7" s="22">
        <v>1</v>
      </c>
      <c r="DU7" s="22">
        <v>1</v>
      </c>
      <c r="DV7" s="22">
        <v>1</v>
      </c>
      <c r="DW7" s="22">
        <v>1</v>
      </c>
      <c r="DX7" s="22">
        <v>1</v>
      </c>
      <c r="DY7" s="22">
        <v>1</v>
      </c>
      <c r="DZ7" s="22">
        <v>1</v>
      </c>
      <c r="EA7" s="22">
        <v>1</v>
      </c>
      <c r="EB7" s="22">
        <v>1</v>
      </c>
      <c r="EC7" s="22">
        <v>1</v>
      </c>
      <c r="ED7" s="22">
        <v>1</v>
      </c>
      <c r="EE7" s="22">
        <v>1</v>
      </c>
      <c r="EF7" s="22">
        <v>1</v>
      </c>
      <c r="EG7" s="22">
        <v>1</v>
      </c>
      <c r="EH7" s="22">
        <v>1</v>
      </c>
      <c r="EI7" s="22">
        <v>1</v>
      </c>
      <c r="EJ7" s="22">
        <v>1</v>
      </c>
      <c r="EK7" s="22">
        <v>1</v>
      </c>
      <c r="EL7" s="22">
        <v>1</v>
      </c>
      <c r="EM7" s="22">
        <v>1</v>
      </c>
      <c r="EN7" s="22">
        <v>1</v>
      </c>
      <c r="EO7" s="22">
        <v>1</v>
      </c>
      <c r="EP7" s="22">
        <v>1</v>
      </c>
      <c r="EQ7" s="22">
        <v>1</v>
      </c>
      <c r="ER7" s="22">
        <v>1</v>
      </c>
      <c r="ES7" s="22">
        <v>1</v>
      </c>
      <c r="ET7" s="22">
        <v>1</v>
      </c>
      <c r="EU7" s="22">
        <v>1</v>
      </c>
      <c r="EV7" s="22">
        <v>1</v>
      </c>
      <c r="EW7" s="22">
        <v>1</v>
      </c>
      <c r="EX7" s="22">
        <v>1</v>
      </c>
      <c r="EY7" s="22">
        <v>1</v>
      </c>
      <c r="EZ7" s="22">
        <v>1</v>
      </c>
      <c r="FA7" s="22">
        <v>1</v>
      </c>
      <c r="FB7" s="22">
        <v>1</v>
      </c>
      <c r="FC7" s="22">
        <v>1</v>
      </c>
      <c r="FD7" s="22">
        <v>1</v>
      </c>
      <c r="FE7" s="22">
        <v>1</v>
      </c>
      <c r="FF7" s="22">
        <v>1</v>
      </c>
      <c r="FG7" s="22">
        <v>1</v>
      </c>
      <c r="FH7" s="22">
        <v>1</v>
      </c>
      <c r="FI7" s="22">
        <v>1</v>
      </c>
      <c r="FJ7" s="22">
        <v>1</v>
      </c>
      <c r="FK7" s="22">
        <v>1</v>
      </c>
      <c r="FL7" s="22">
        <v>1</v>
      </c>
      <c r="FM7" s="22">
        <v>1</v>
      </c>
      <c r="FN7" s="22" t="s">
        <v>309</v>
      </c>
      <c r="FO7" s="22">
        <v>1</v>
      </c>
      <c r="FP7" s="22">
        <v>1</v>
      </c>
      <c r="FQ7" s="22">
        <v>1</v>
      </c>
      <c r="FR7" s="22" t="s">
        <v>309</v>
      </c>
      <c r="FS7" s="22">
        <v>1</v>
      </c>
      <c r="FT7" s="22">
        <v>1</v>
      </c>
      <c r="FU7" s="22" t="s">
        <v>309</v>
      </c>
      <c r="FV7" s="22" t="s">
        <v>309</v>
      </c>
      <c r="FW7" s="22">
        <v>1</v>
      </c>
      <c r="FX7" s="22" t="s">
        <v>309</v>
      </c>
      <c r="FY7" s="22">
        <v>1</v>
      </c>
      <c r="FZ7" s="22">
        <v>1</v>
      </c>
      <c r="GA7" s="22" t="s">
        <v>309</v>
      </c>
      <c r="GB7" s="22" t="s">
        <v>309</v>
      </c>
      <c r="GC7" s="22">
        <v>1</v>
      </c>
      <c r="GD7" s="22">
        <v>1</v>
      </c>
      <c r="GE7" s="22">
        <v>1</v>
      </c>
      <c r="GF7" s="22" t="s">
        <v>309</v>
      </c>
      <c r="GG7" s="22">
        <v>1</v>
      </c>
      <c r="GH7" s="22" t="s">
        <v>309</v>
      </c>
      <c r="GI7" s="22" t="s">
        <v>309</v>
      </c>
      <c r="GJ7" s="22" t="s">
        <v>309</v>
      </c>
      <c r="GK7" s="22" t="s">
        <v>309</v>
      </c>
      <c r="GL7" s="22">
        <v>1</v>
      </c>
      <c r="GM7" s="22">
        <v>1</v>
      </c>
      <c r="GN7" s="22" t="s">
        <v>309</v>
      </c>
      <c r="GO7" s="22">
        <v>1</v>
      </c>
      <c r="GP7" s="22" t="s">
        <v>309</v>
      </c>
      <c r="GQ7" s="22" t="s">
        <v>309</v>
      </c>
      <c r="GR7" s="22">
        <v>1</v>
      </c>
      <c r="GS7" s="22" t="s">
        <v>309</v>
      </c>
      <c r="GT7" s="22" t="s">
        <v>309</v>
      </c>
      <c r="GU7" s="22">
        <v>1</v>
      </c>
      <c r="GV7" s="22" t="s">
        <v>309</v>
      </c>
      <c r="GW7" s="22" t="s">
        <v>309</v>
      </c>
      <c r="GX7" s="4">
        <f t="shared" si="0"/>
        <v>171</v>
      </c>
    </row>
    <row r="8" spans="1:206">
      <c r="A8" s="826" t="s">
        <v>319</v>
      </c>
      <c r="B8" s="22" t="s">
        <v>319</v>
      </c>
      <c r="C8" s="22" t="s">
        <v>320</v>
      </c>
      <c r="D8" s="22" t="s">
        <v>321</v>
      </c>
      <c r="E8" s="22" t="s">
        <v>299</v>
      </c>
      <c r="F8" s="22" t="s">
        <v>322</v>
      </c>
      <c r="G8" s="22" t="s">
        <v>323</v>
      </c>
      <c r="H8" s="22"/>
      <c r="I8" s="22" t="s">
        <v>302</v>
      </c>
      <c r="J8" s="22" t="s">
        <v>303</v>
      </c>
      <c r="K8" s="22" t="s">
        <v>304</v>
      </c>
      <c r="L8" s="22" t="s">
        <v>305</v>
      </c>
      <c r="M8" s="22" t="s">
        <v>306</v>
      </c>
      <c r="N8" s="22" t="s">
        <v>307</v>
      </c>
      <c r="O8" s="22" t="s">
        <v>308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>
        <v>1</v>
      </c>
      <c r="BJ8" s="22">
        <v>1</v>
      </c>
      <c r="BK8" s="22">
        <v>1</v>
      </c>
      <c r="BL8" s="22">
        <v>1</v>
      </c>
      <c r="BM8" s="22">
        <v>1</v>
      </c>
      <c r="BN8" s="22">
        <v>1</v>
      </c>
      <c r="BO8" s="22">
        <v>1</v>
      </c>
      <c r="BP8" s="22">
        <v>1</v>
      </c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  <c r="BY8" s="22">
        <v>1</v>
      </c>
      <c r="BZ8" s="22">
        <v>1</v>
      </c>
      <c r="CA8" s="22">
        <v>1</v>
      </c>
      <c r="CB8" s="22">
        <v>1</v>
      </c>
      <c r="CC8" s="22">
        <v>1</v>
      </c>
      <c r="CD8" s="22">
        <v>1</v>
      </c>
      <c r="CE8" s="22">
        <v>1</v>
      </c>
      <c r="CF8" s="22">
        <v>1</v>
      </c>
      <c r="CG8" s="22">
        <v>1</v>
      </c>
      <c r="CH8" s="22">
        <v>1</v>
      </c>
      <c r="CI8" s="22">
        <v>1</v>
      </c>
      <c r="CJ8" s="22">
        <v>1</v>
      </c>
      <c r="CK8" s="22">
        <v>1</v>
      </c>
      <c r="CL8" s="22">
        <v>1</v>
      </c>
      <c r="CM8" s="22">
        <v>1</v>
      </c>
      <c r="CN8" s="22">
        <v>1</v>
      </c>
      <c r="CO8" s="22">
        <v>1</v>
      </c>
      <c r="CP8" s="22">
        <v>1</v>
      </c>
      <c r="CQ8" s="22">
        <v>1</v>
      </c>
      <c r="CR8" s="22">
        <v>1</v>
      </c>
      <c r="CS8" s="22">
        <v>1</v>
      </c>
      <c r="CT8" s="22">
        <v>1</v>
      </c>
      <c r="CU8" s="22">
        <v>1</v>
      </c>
      <c r="CV8" s="22">
        <v>1</v>
      </c>
      <c r="CW8" s="22">
        <v>1</v>
      </c>
      <c r="CX8" s="22">
        <v>1</v>
      </c>
      <c r="CY8" s="22">
        <v>1</v>
      </c>
      <c r="CZ8" s="22">
        <v>1</v>
      </c>
      <c r="DA8" s="22">
        <v>1</v>
      </c>
      <c r="DB8" s="22">
        <v>1</v>
      </c>
      <c r="DC8" s="22">
        <v>1</v>
      </c>
      <c r="DD8" s="22">
        <v>1</v>
      </c>
      <c r="DE8" s="22">
        <v>1</v>
      </c>
      <c r="DF8" s="22">
        <v>1</v>
      </c>
      <c r="DG8" s="22">
        <v>1</v>
      </c>
      <c r="DH8" s="22">
        <v>1</v>
      </c>
      <c r="DI8" s="22">
        <v>1</v>
      </c>
      <c r="DJ8" s="22">
        <v>1</v>
      </c>
      <c r="DK8" s="22">
        <v>1</v>
      </c>
      <c r="DL8" s="22">
        <v>1</v>
      </c>
      <c r="DM8" s="22">
        <v>1</v>
      </c>
      <c r="DN8" s="22">
        <v>1</v>
      </c>
      <c r="DO8" s="22">
        <v>1</v>
      </c>
      <c r="DP8" s="22">
        <v>1</v>
      </c>
      <c r="DQ8" s="22">
        <v>1</v>
      </c>
      <c r="DR8" s="22">
        <v>1</v>
      </c>
      <c r="DS8" s="22">
        <v>1</v>
      </c>
      <c r="DT8" s="22">
        <v>1</v>
      </c>
      <c r="DU8" s="22">
        <v>1</v>
      </c>
      <c r="DV8" s="22">
        <v>1</v>
      </c>
      <c r="DW8" s="22">
        <v>1</v>
      </c>
      <c r="DX8" s="22">
        <v>1</v>
      </c>
      <c r="DY8" s="22">
        <v>1</v>
      </c>
      <c r="DZ8" s="22">
        <v>1</v>
      </c>
      <c r="EA8" s="22">
        <v>1</v>
      </c>
      <c r="EB8" s="22">
        <v>1</v>
      </c>
      <c r="EC8" s="22">
        <v>1</v>
      </c>
      <c r="ED8" s="22">
        <v>1</v>
      </c>
      <c r="EE8" s="22">
        <v>1</v>
      </c>
      <c r="EF8" s="22">
        <v>1</v>
      </c>
      <c r="EG8" s="22">
        <v>1</v>
      </c>
      <c r="EH8" s="22">
        <v>1</v>
      </c>
      <c r="EI8" s="22">
        <v>1</v>
      </c>
      <c r="EJ8" s="22">
        <v>1</v>
      </c>
      <c r="EK8" s="22">
        <v>1</v>
      </c>
      <c r="EL8" s="22">
        <v>1</v>
      </c>
      <c r="EM8" s="22">
        <v>1</v>
      </c>
      <c r="EN8" s="22">
        <v>1</v>
      </c>
      <c r="EO8" s="22">
        <v>1</v>
      </c>
      <c r="EP8" s="22">
        <v>1</v>
      </c>
      <c r="EQ8" s="22">
        <v>1</v>
      </c>
      <c r="ER8" s="22">
        <v>1</v>
      </c>
      <c r="ES8" s="22">
        <v>1</v>
      </c>
      <c r="ET8" s="22">
        <v>1</v>
      </c>
      <c r="EU8" s="22">
        <v>1</v>
      </c>
      <c r="EV8" s="22">
        <v>1</v>
      </c>
      <c r="EW8" s="22">
        <v>1</v>
      </c>
      <c r="EX8" s="22">
        <v>1</v>
      </c>
      <c r="EY8" s="22">
        <v>1</v>
      </c>
      <c r="EZ8" s="22">
        <v>1</v>
      </c>
      <c r="FA8" s="22">
        <v>1</v>
      </c>
      <c r="FB8" s="22">
        <v>1</v>
      </c>
      <c r="FC8" s="22">
        <v>1</v>
      </c>
      <c r="FD8" s="22">
        <v>1</v>
      </c>
      <c r="FE8" s="22">
        <v>1</v>
      </c>
      <c r="FF8" s="22">
        <v>1</v>
      </c>
      <c r="FG8" s="22">
        <v>1</v>
      </c>
      <c r="FH8" s="22">
        <v>1</v>
      </c>
      <c r="FI8" s="22">
        <v>1</v>
      </c>
      <c r="FJ8" s="22">
        <v>1</v>
      </c>
      <c r="FK8" s="22">
        <v>1</v>
      </c>
      <c r="FL8" s="22">
        <v>1</v>
      </c>
      <c r="FM8" s="22">
        <v>1</v>
      </c>
      <c r="FN8" s="22">
        <v>1</v>
      </c>
      <c r="FO8" s="22">
        <v>1</v>
      </c>
      <c r="FP8" s="22">
        <v>1</v>
      </c>
      <c r="FQ8" s="22">
        <v>1</v>
      </c>
      <c r="FR8" s="22">
        <v>1</v>
      </c>
      <c r="FS8" s="22">
        <v>1</v>
      </c>
      <c r="FT8" s="22">
        <v>1</v>
      </c>
      <c r="FU8" s="22">
        <v>1</v>
      </c>
      <c r="FV8" s="22">
        <v>1</v>
      </c>
      <c r="FW8" s="22">
        <v>1</v>
      </c>
      <c r="FX8" s="22">
        <v>1</v>
      </c>
      <c r="FY8" s="22">
        <v>1</v>
      </c>
      <c r="FZ8" s="22">
        <v>1</v>
      </c>
      <c r="GA8" s="22">
        <v>1</v>
      </c>
      <c r="GB8" s="22">
        <v>1</v>
      </c>
      <c r="GC8" s="22">
        <v>1</v>
      </c>
      <c r="GD8" s="22">
        <v>1</v>
      </c>
      <c r="GE8" s="22">
        <v>1</v>
      </c>
      <c r="GF8" s="22">
        <v>1</v>
      </c>
      <c r="GG8" s="22">
        <v>1</v>
      </c>
      <c r="GH8" s="22">
        <v>1</v>
      </c>
      <c r="GI8" s="22">
        <v>1</v>
      </c>
      <c r="GJ8" s="22">
        <v>1</v>
      </c>
      <c r="GK8" s="22">
        <v>1</v>
      </c>
      <c r="GL8" s="22">
        <v>1</v>
      </c>
      <c r="GM8" s="22">
        <v>1</v>
      </c>
      <c r="GN8" s="22">
        <v>1</v>
      </c>
      <c r="GO8" s="22">
        <v>1</v>
      </c>
      <c r="GP8" s="22">
        <v>1</v>
      </c>
      <c r="GQ8" s="22">
        <v>1</v>
      </c>
      <c r="GR8" s="22">
        <v>1</v>
      </c>
      <c r="GS8" s="22">
        <v>1</v>
      </c>
      <c r="GT8" s="22">
        <v>1</v>
      </c>
      <c r="GU8" s="22">
        <v>1</v>
      </c>
      <c r="GV8" s="22">
        <v>1</v>
      </c>
      <c r="GW8" s="22">
        <v>1</v>
      </c>
      <c r="GX8" s="4">
        <f t="shared" si="0"/>
        <v>190</v>
      </c>
    </row>
    <row r="9" spans="1:206">
      <c r="A9" s="826" t="s">
        <v>324</v>
      </c>
      <c r="B9" s="22" t="s">
        <v>324</v>
      </c>
      <c r="C9" s="22" t="s">
        <v>325</v>
      </c>
      <c r="D9" s="22" t="s">
        <v>326</v>
      </c>
      <c r="E9" s="22" t="s">
        <v>327</v>
      </c>
      <c r="F9" s="22" t="s">
        <v>328</v>
      </c>
      <c r="G9" s="22" t="s">
        <v>329</v>
      </c>
      <c r="H9" s="22"/>
      <c r="I9" s="22" t="s">
        <v>302</v>
      </c>
      <c r="J9" s="22" t="s">
        <v>303</v>
      </c>
      <c r="K9" s="22" t="s">
        <v>304</v>
      </c>
      <c r="L9" s="22" t="s">
        <v>305</v>
      </c>
      <c r="M9" s="22" t="s">
        <v>306</v>
      </c>
      <c r="N9" s="22" t="s">
        <v>307</v>
      </c>
      <c r="O9" s="22" t="s">
        <v>308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2</v>
      </c>
      <c r="AQ9" s="22">
        <v>2</v>
      </c>
      <c r="AR9" s="22">
        <v>2</v>
      </c>
      <c r="AS9" s="22">
        <v>2</v>
      </c>
      <c r="AT9" s="22">
        <v>2</v>
      </c>
      <c r="AU9" s="22">
        <v>2</v>
      </c>
      <c r="AV9" s="22">
        <v>2</v>
      </c>
      <c r="AW9" s="22">
        <v>2</v>
      </c>
      <c r="AX9" s="22">
        <v>2</v>
      </c>
      <c r="AY9" s="22">
        <v>2</v>
      </c>
      <c r="AZ9" s="22">
        <v>2</v>
      </c>
      <c r="BA9" s="22">
        <v>2</v>
      </c>
      <c r="BB9" s="22">
        <v>2</v>
      </c>
      <c r="BC9" s="22">
        <v>2</v>
      </c>
      <c r="BD9" s="22">
        <v>2</v>
      </c>
      <c r="BE9" s="22">
        <v>2</v>
      </c>
      <c r="BF9" s="22">
        <v>2</v>
      </c>
      <c r="BG9" s="22">
        <v>2</v>
      </c>
      <c r="BH9" s="22">
        <v>2</v>
      </c>
      <c r="BI9" s="22">
        <v>2</v>
      </c>
      <c r="BJ9" s="22">
        <v>2</v>
      </c>
      <c r="BK9" s="22">
        <v>2</v>
      </c>
      <c r="BL9" s="22">
        <v>2</v>
      </c>
      <c r="BM9" s="22">
        <v>2</v>
      </c>
      <c r="BN9" s="22">
        <v>2</v>
      </c>
      <c r="BO9" s="22">
        <v>2</v>
      </c>
      <c r="BP9" s="22">
        <v>2</v>
      </c>
      <c r="BQ9" s="22">
        <v>2</v>
      </c>
      <c r="BR9" s="22">
        <v>2</v>
      </c>
      <c r="BS9" s="22">
        <v>2</v>
      </c>
      <c r="BT9" s="22">
        <v>2</v>
      </c>
      <c r="BU9" s="22">
        <v>2</v>
      </c>
      <c r="BV9" s="22">
        <v>2</v>
      </c>
      <c r="BW9" s="22">
        <v>2</v>
      </c>
      <c r="BX9" s="22">
        <v>2</v>
      </c>
      <c r="BY9" s="22">
        <v>2</v>
      </c>
      <c r="BZ9" s="22">
        <v>2</v>
      </c>
      <c r="CA9" s="22">
        <v>2</v>
      </c>
      <c r="CB9" s="22">
        <v>2</v>
      </c>
      <c r="CC9" s="22">
        <v>2</v>
      </c>
      <c r="CD9" s="22">
        <v>2</v>
      </c>
      <c r="CE9" s="22">
        <v>2</v>
      </c>
      <c r="CF9" s="22">
        <v>2</v>
      </c>
      <c r="CG9" s="22">
        <v>2</v>
      </c>
      <c r="CH9" s="22">
        <v>2</v>
      </c>
      <c r="CI9" s="22">
        <v>2</v>
      </c>
      <c r="CJ9" s="22">
        <v>2</v>
      </c>
      <c r="CK9" s="22">
        <v>2</v>
      </c>
      <c r="CL9" s="22">
        <v>2</v>
      </c>
      <c r="CM9" s="22">
        <v>2</v>
      </c>
      <c r="CN9" s="22">
        <v>2</v>
      </c>
      <c r="CO9" s="22">
        <v>2</v>
      </c>
      <c r="CP9" s="22">
        <v>2</v>
      </c>
      <c r="CQ9" s="22">
        <v>2</v>
      </c>
      <c r="CR9" s="22">
        <v>2</v>
      </c>
      <c r="CS9" s="22">
        <v>2</v>
      </c>
      <c r="CT9" s="22">
        <v>2</v>
      </c>
      <c r="CU9" s="22">
        <v>2</v>
      </c>
      <c r="CV9" s="22">
        <v>2</v>
      </c>
      <c r="CW9" s="22">
        <v>2</v>
      </c>
      <c r="CX9" s="22">
        <v>2</v>
      </c>
      <c r="CY9" s="22">
        <v>2</v>
      </c>
      <c r="CZ9" s="22">
        <v>2</v>
      </c>
      <c r="DA9" s="22">
        <v>2</v>
      </c>
      <c r="DB9" s="22">
        <v>2</v>
      </c>
      <c r="DC9" s="22">
        <v>2</v>
      </c>
      <c r="DD9" s="22">
        <v>2</v>
      </c>
      <c r="DE9" s="22">
        <v>2</v>
      </c>
      <c r="DF9" s="22">
        <v>2</v>
      </c>
      <c r="DG9" s="22">
        <v>2</v>
      </c>
      <c r="DH9" s="22">
        <v>2</v>
      </c>
      <c r="DI9" s="22">
        <v>2</v>
      </c>
      <c r="DJ9" s="22">
        <v>2</v>
      </c>
      <c r="DK9" s="22">
        <v>2</v>
      </c>
      <c r="DL9" s="22">
        <v>2</v>
      </c>
      <c r="DM9" s="22">
        <v>2</v>
      </c>
      <c r="DN9" s="22">
        <v>2</v>
      </c>
      <c r="DO9" s="22">
        <v>2</v>
      </c>
      <c r="DP9" s="22">
        <v>2</v>
      </c>
      <c r="DQ9" s="22">
        <v>2</v>
      </c>
      <c r="DR9" s="22">
        <v>2</v>
      </c>
      <c r="DS9" s="22">
        <v>2</v>
      </c>
      <c r="DT9" s="22">
        <v>2</v>
      </c>
      <c r="DU9" s="22">
        <v>2</v>
      </c>
      <c r="DV9" s="22">
        <v>2</v>
      </c>
      <c r="DW9" s="22">
        <v>2</v>
      </c>
      <c r="DX9" s="22">
        <v>2</v>
      </c>
      <c r="DY9" s="22">
        <v>2</v>
      </c>
      <c r="DZ9" s="22">
        <v>2</v>
      </c>
      <c r="EA9" s="22">
        <v>2</v>
      </c>
      <c r="EB9" s="22">
        <v>2</v>
      </c>
      <c r="EC9" s="22">
        <v>2</v>
      </c>
      <c r="ED9" s="22">
        <v>2</v>
      </c>
      <c r="EE9" s="22">
        <v>2</v>
      </c>
      <c r="EF9" s="22">
        <v>2</v>
      </c>
      <c r="EG9" s="22">
        <v>2</v>
      </c>
      <c r="EH9" s="22">
        <v>2</v>
      </c>
      <c r="EI9" s="22">
        <v>2</v>
      </c>
      <c r="EJ9" s="22">
        <v>2</v>
      </c>
      <c r="EK9" s="22">
        <v>2</v>
      </c>
      <c r="EL9" s="22">
        <v>2</v>
      </c>
      <c r="EM9" s="22">
        <v>2</v>
      </c>
      <c r="EN9" s="22">
        <v>2</v>
      </c>
      <c r="EO9" s="22">
        <v>2</v>
      </c>
      <c r="EP9" s="22">
        <v>2</v>
      </c>
      <c r="EQ9" s="22">
        <v>2</v>
      </c>
      <c r="ER9" s="22">
        <v>2</v>
      </c>
      <c r="ES9" s="22">
        <v>2</v>
      </c>
      <c r="ET9" s="22">
        <v>2</v>
      </c>
      <c r="EU9" s="22">
        <v>2</v>
      </c>
      <c r="EV9" s="22">
        <v>2</v>
      </c>
      <c r="EW9" s="22">
        <v>2</v>
      </c>
      <c r="EX9" s="22">
        <v>2</v>
      </c>
      <c r="EY9" s="22">
        <v>2</v>
      </c>
      <c r="EZ9" s="22">
        <v>2</v>
      </c>
      <c r="FA9" s="22">
        <v>2</v>
      </c>
      <c r="FB9" s="22">
        <v>2</v>
      </c>
      <c r="FC9" s="22">
        <v>2</v>
      </c>
      <c r="FD9" s="22">
        <v>2</v>
      </c>
      <c r="FE9" s="22">
        <v>2</v>
      </c>
      <c r="FF9" s="22">
        <v>2</v>
      </c>
      <c r="FG9" s="22">
        <v>2</v>
      </c>
      <c r="FH9" s="22">
        <v>2</v>
      </c>
      <c r="FI9" s="22">
        <v>2</v>
      </c>
      <c r="FJ9" s="22">
        <v>2</v>
      </c>
      <c r="FK9" s="22">
        <v>2</v>
      </c>
      <c r="FL9" s="22">
        <v>2</v>
      </c>
      <c r="FM9" s="22">
        <v>2</v>
      </c>
      <c r="FN9" s="22">
        <v>2</v>
      </c>
      <c r="FO9" s="22">
        <v>2</v>
      </c>
      <c r="FP9" s="22">
        <v>2</v>
      </c>
      <c r="FQ9" s="22">
        <v>2</v>
      </c>
      <c r="FR9" s="22">
        <v>2</v>
      </c>
      <c r="FS9" s="22">
        <v>2</v>
      </c>
      <c r="FT9" s="22">
        <v>2</v>
      </c>
      <c r="FU9" s="22">
        <v>2</v>
      </c>
      <c r="FV9" s="22">
        <v>2</v>
      </c>
      <c r="FW9" s="22">
        <v>2</v>
      </c>
      <c r="FX9" s="22">
        <v>2</v>
      </c>
      <c r="FY9" s="22">
        <v>2</v>
      </c>
      <c r="FZ9" s="22">
        <v>2</v>
      </c>
      <c r="GA9" s="22">
        <v>2</v>
      </c>
      <c r="GB9" s="22">
        <v>2</v>
      </c>
      <c r="GC9" s="22">
        <v>2</v>
      </c>
      <c r="GD9" s="22">
        <v>2</v>
      </c>
      <c r="GE9" s="22">
        <v>2</v>
      </c>
      <c r="GF9" s="22">
        <v>2</v>
      </c>
      <c r="GG9" s="22">
        <v>2</v>
      </c>
      <c r="GH9" s="22">
        <v>2</v>
      </c>
      <c r="GI9" s="22">
        <v>2</v>
      </c>
      <c r="GJ9" s="22">
        <v>2</v>
      </c>
      <c r="GK9" s="22">
        <v>2</v>
      </c>
      <c r="GL9" s="22">
        <v>2</v>
      </c>
      <c r="GM9" s="22">
        <v>2</v>
      </c>
      <c r="GN9" s="22">
        <v>2</v>
      </c>
      <c r="GO9" s="22">
        <v>2</v>
      </c>
      <c r="GP9" s="22">
        <v>2</v>
      </c>
      <c r="GQ9" s="22">
        <v>2</v>
      </c>
      <c r="GR9" s="22">
        <v>2</v>
      </c>
      <c r="GS9" s="22">
        <v>2</v>
      </c>
      <c r="GT9" s="22">
        <v>2</v>
      </c>
      <c r="GU9" s="22">
        <v>2</v>
      </c>
      <c r="GV9" s="22">
        <v>2</v>
      </c>
      <c r="GW9" s="22">
        <v>2</v>
      </c>
      <c r="GX9" s="4">
        <f t="shared" si="0"/>
        <v>380</v>
      </c>
    </row>
    <row r="10" spans="1:206">
      <c r="A10" s="826" t="s">
        <v>330</v>
      </c>
      <c r="B10" s="22" t="s">
        <v>330</v>
      </c>
      <c r="C10" s="22" t="s">
        <v>297</v>
      </c>
      <c r="D10" s="22" t="s">
        <v>331</v>
      </c>
      <c r="E10" s="22" t="s">
        <v>332</v>
      </c>
      <c r="F10" s="22" t="s">
        <v>333</v>
      </c>
      <c r="G10" s="22" t="s">
        <v>334</v>
      </c>
      <c r="H10" s="22"/>
      <c r="I10" s="22" t="s">
        <v>302</v>
      </c>
      <c r="J10" s="22" t="s">
        <v>303</v>
      </c>
      <c r="K10" s="22" t="s">
        <v>304</v>
      </c>
      <c r="L10" s="22" t="s">
        <v>305</v>
      </c>
      <c r="M10" s="22" t="s">
        <v>306</v>
      </c>
      <c r="N10" s="22" t="s">
        <v>307</v>
      </c>
      <c r="O10" s="22" t="s">
        <v>308</v>
      </c>
      <c r="P10" s="22">
        <v>1</v>
      </c>
      <c r="Q10" s="22">
        <v>1</v>
      </c>
      <c r="R10" s="22">
        <v>1</v>
      </c>
      <c r="S10" s="22">
        <v>1</v>
      </c>
      <c r="T10" s="22">
        <v>1</v>
      </c>
      <c r="U10" s="22">
        <v>1</v>
      </c>
      <c r="V10" s="22">
        <v>1</v>
      </c>
      <c r="W10" s="22">
        <v>1</v>
      </c>
      <c r="X10" s="22">
        <v>1</v>
      </c>
      <c r="Y10" s="22">
        <v>1</v>
      </c>
      <c r="Z10" s="22">
        <v>1</v>
      </c>
      <c r="AA10" s="22">
        <v>1</v>
      </c>
      <c r="AB10" s="22">
        <v>1</v>
      </c>
      <c r="AC10" s="22">
        <v>1</v>
      </c>
      <c r="AD10" s="22">
        <v>1</v>
      </c>
      <c r="AE10" s="22">
        <v>1</v>
      </c>
      <c r="AF10" s="22">
        <v>1</v>
      </c>
      <c r="AG10" s="22">
        <v>1</v>
      </c>
      <c r="AH10" s="22">
        <v>1</v>
      </c>
      <c r="AI10" s="22">
        <v>1</v>
      </c>
      <c r="AJ10" s="22">
        <v>1</v>
      </c>
      <c r="AK10" s="22">
        <v>1</v>
      </c>
      <c r="AL10" s="22">
        <v>1</v>
      </c>
      <c r="AM10" s="22">
        <v>1</v>
      </c>
      <c r="AN10" s="22">
        <v>1</v>
      </c>
      <c r="AO10" s="22">
        <v>1</v>
      </c>
      <c r="AP10" s="22">
        <v>1</v>
      </c>
      <c r="AQ10" s="22">
        <v>1</v>
      </c>
      <c r="AR10" s="22">
        <v>1</v>
      </c>
      <c r="AS10" s="22">
        <v>1</v>
      </c>
      <c r="AT10" s="22">
        <v>1</v>
      </c>
      <c r="AU10" s="22">
        <v>1</v>
      </c>
      <c r="AV10" s="22">
        <v>1</v>
      </c>
      <c r="AW10" s="22">
        <v>1</v>
      </c>
      <c r="AX10" s="22">
        <v>1</v>
      </c>
      <c r="AY10" s="22">
        <v>1</v>
      </c>
      <c r="AZ10" s="22">
        <v>1</v>
      </c>
      <c r="BA10" s="22">
        <v>1</v>
      </c>
      <c r="BB10" s="22">
        <v>1</v>
      </c>
      <c r="BC10" s="22">
        <v>1</v>
      </c>
      <c r="BD10" s="22">
        <v>1</v>
      </c>
      <c r="BE10" s="22">
        <v>1</v>
      </c>
      <c r="BF10" s="22">
        <v>1</v>
      </c>
      <c r="BG10" s="22">
        <v>1</v>
      </c>
      <c r="BH10" s="22">
        <v>1</v>
      </c>
      <c r="BI10" s="22">
        <v>1</v>
      </c>
      <c r="BJ10" s="22">
        <v>1</v>
      </c>
      <c r="BK10" s="22">
        <v>1</v>
      </c>
      <c r="BL10" s="22">
        <v>1</v>
      </c>
      <c r="BM10" s="22">
        <v>1</v>
      </c>
      <c r="BN10" s="22">
        <v>1</v>
      </c>
      <c r="BO10" s="22">
        <v>1</v>
      </c>
      <c r="BP10" s="22">
        <v>1</v>
      </c>
      <c r="BQ10" s="22">
        <v>1</v>
      </c>
      <c r="BR10" s="22">
        <v>1</v>
      </c>
      <c r="BS10" s="22">
        <v>1</v>
      </c>
      <c r="BT10" s="22">
        <v>1</v>
      </c>
      <c r="BU10" s="22">
        <v>1</v>
      </c>
      <c r="BV10" s="22">
        <v>1</v>
      </c>
      <c r="BW10" s="22">
        <v>1</v>
      </c>
      <c r="BX10" s="22">
        <v>1</v>
      </c>
      <c r="BY10" s="22">
        <v>1</v>
      </c>
      <c r="BZ10" s="22">
        <v>1</v>
      </c>
      <c r="CA10" s="22">
        <v>1</v>
      </c>
      <c r="CB10" s="22">
        <v>1</v>
      </c>
      <c r="CC10" s="22">
        <v>1</v>
      </c>
      <c r="CD10" s="22">
        <v>1</v>
      </c>
      <c r="CE10" s="22">
        <v>1</v>
      </c>
      <c r="CF10" s="22">
        <v>1</v>
      </c>
      <c r="CG10" s="22">
        <v>1</v>
      </c>
      <c r="CH10" s="22">
        <v>1</v>
      </c>
      <c r="CI10" s="22">
        <v>1</v>
      </c>
      <c r="CJ10" s="22">
        <v>1</v>
      </c>
      <c r="CK10" s="22">
        <v>1</v>
      </c>
      <c r="CL10" s="22">
        <v>1</v>
      </c>
      <c r="CM10" s="22">
        <v>1</v>
      </c>
      <c r="CN10" s="22">
        <v>1</v>
      </c>
      <c r="CO10" s="22">
        <v>1</v>
      </c>
      <c r="CP10" s="22">
        <v>1</v>
      </c>
      <c r="CQ10" s="22">
        <v>1</v>
      </c>
      <c r="CR10" s="22">
        <v>1</v>
      </c>
      <c r="CS10" s="22">
        <v>1</v>
      </c>
      <c r="CT10" s="22">
        <v>1</v>
      </c>
      <c r="CU10" s="22">
        <v>1</v>
      </c>
      <c r="CV10" s="22">
        <v>1</v>
      </c>
      <c r="CW10" s="22">
        <v>1</v>
      </c>
      <c r="CX10" s="22">
        <v>1</v>
      </c>
      <c r="CY10" s="22">
        <v>1</v>
      </c>
      <c r="CZ10" s="22">
        <v>1</v>
      </c>
      <c r="DA10" s="22">
        <v>1</v>
      </c>
      <c r="DB10" s="22">
        <v>1</v>
      </c>
      <c r="DC10" s="22">
        <v>1</v>
      </c>
      <c r="DD10" s="22">
        <v>1</v>
      </c>
      <c r="DE10" s="22">
        <v>1</v>
      </c>
      <c r="DF10" s="22">
        <v>1</v>
      </c>
      <c r="DG10" s="22">
        <v>1</v>
      </c>
      <c r="DH10" s="22">
        <v>1</v>
      </c>
      <c r="DI10" s="22">
        <v>1</v>
      </c>
      <c r="DJ10" s="22">
        <v>1</v>
      </c>
      <c r="DK10" s="22">
        <v>1</v>
      </c>
      <c r="DL10" s="22">
        <v>1</v>
      </c>
      <c r="DM10" s="22">
        <v>1</v>
      </c>
      <c r="DN10" s="22">
        <v>1</v>
      </c>
      <c r="DO10" s="22">
        <v>1</v>
      </c>
      <c r="DP10" s="22">
        <v>1</v>
      </c>
      <c r="DQ10" s="22">
        <v>1</v>
      </c>
      <c r="DR10" s="22">
        <v>1</v>
      </c>
      <c r="DS10" s="22">
        <v>1</v>
      </c>
      <c r="DT10" s="22">
        <v>1</v>
      </c>
      <c r="DU10" s="22">
        <v>1</v>
      </c>
      <c r="DV10" s="22">
        <v>1</v>
      </c>
      <c r="DW10" s="22">
        <v>1</v>
      </c>
      <c r="DX10" s="22">
        <v>1</v>
      </c>
      <c r="DY10" s="22">
        <v>1</v>
      </c>
      <c r="DZ10" s="22">
        <v>1</v>
      </c>
      <c r="EA10" s="22">
        <v>1</v>
      </c>
      <c r="EB10" s="22">
        <v>1</v>
      </c>
      <c r="EC10" s="22">
        <v>1</v>
      </c>
      <c r="ED10" s="22">
        <v>1</v>
      </c>
      <c r="EE10" s="22">
        <v>1</v>
      </c>
      <c r="EF10" s="22">
        <v>1</v>
      </c>
      <c r="EG10" s="22">
        <v>1</v>
      </c>
      <c r="EH10" s="22">
        <v>1</v>
      </c>
      <c r="EI10" s="22">
        <v>1</v>
      </c>
      <c r="EJ10" s="22">
        <v>1</v>
      </c>
      <c r="EK10" s="22">
        <v>1</v>
      </c>
      <c r="EL10" s="22">
        <v>1</v>
      </c>
      <c r="EM10" s="22">
        <v>1</v>
      </c>
      <c r="EN10" s="22">
        <v>1</v>
      </c>
      <c r="EO10" s="22">
        <v>1</v>
      </c>
      <c r="EP10" s="22">
        <v>1</v>
      </c>
      <c r="EQ10" s="22">
        <v>1</v>
      </c>
      <c r="ER10" s="22">
        <v>1</v>
      </c>
      <c r="ES10" s="22">
        <v>1</v>
      </c>
      <c r="ET10" s="22">
        <v>1</v>
      </c>
      <c r="EU10" s="22">
        <v>1</v>
      </c>
      <c r="EV10" s="22">
        <v>1</v>
      </c>
      <c r="EW10" s="22">
        <v>1</v>
      </c>
      <c r="EX10" s="22">
        <v>1</v>
      </c>
      <c r="EY10" s="22">
        <v>1</v>
      </c>
      <c r="EZ10" s="22">
        <v>1</v>
      </c>
      <c r="FA10" s="22">
        <v>1</v>
      </c>
      <c r="FB10" s="22">
        <v>1</v>
      </c>
      <c r="FC10" s="22">
        <v>1</v>
      </c>
      <c r="FD10" s="22">
        <v>1</v>
      </c>
      <c r="FE10" s="22">
        <v>1</v>
      </c>
      <c r="FF10" s="22">
        <v>1</v>
      </c>
      <c r="FG10" s="22">
        <v>1</v>
      </c>
      <c r="FH10" s="22">
        <v>1</v>
      </c>
      <c r="FI10" s="22">
        <v>1</v>
      </c>
      <c r="FJ10" s="22">
        <v>1</v>
      </c>
      <c r="FK10" s="22">
        <v>1</v>
      </c>
      <c r="FL10" s="22">
        <v>1</v>
      </c>
      <c r="FM10" s="22">
        <v>1</v>
      </c>
      <c r="FN10" s="22" t="s">
        <v>309</v>
      </c>
      <c r="FO10" s="22">
        <v>1</v>
      </c>
      <c r="FP10" s="22">
        <v>1</v>
      </c>
      <c r="FQ10" s="22">
        <v>1</v>
      </c>
      <c r="FR10" s="22" t="s">
        <v>309</v>
      </c>
      <c r="FS10" s="22">
        <v>1</v>
      </c>
      <c r="FT10" s="22">
        <v>1</v>
      </c>
      <c r="FU10" s="22" t="s">
        <v>309</v>
      </c>
      <c r="FV10" s="22" t="s">
        <v>309</v>
      </c>
      <c r="FW10" s="22">
        <v>1</v>
      </c>
      <c r="FX10" s="22" t="s">
        <v>309</v>
      </c>
      <c r="FY10" s="22">
        <v>1</v>
      </c>
      <c r="FZ10" s="22">
        <v>1</v>
      </c>
      <c r="GA10" s="22" t="s">
        <v>309</v>
      </c>
      <c r="GB10" s="22" t="s">
        <v>309</v>
      </c>
      <c r="GC10" s="22">
        <v>1</v>
      </c>
      <c r="GD10" s="22">
        <v>1</v>
      </c>
      <c r="GE10" s="22">
        <v>1</v>
      </c>
      <c r="GF10" s="22" t="s">
        <v>309</v>
      </c>
      <c r="GG10" s="22">
        <v>1</v>
      </c>
      <c r="GH10" s="22" t="s">
        <v>309</v>
      </c>
      <c r="GI10" s="22" t="s">
        <v>309</v>
      </c>
      <c r="GJ10" s="22" t="s">
        <v>309</v>
      </c>
      <c r="GK10" s="22" t="s">
        <v>309</v>
      </c>
      <c r="GL10" s="22">
        <v>1</v>
      </c>
      <c r="GM10" s="22">
        <v>1</v>
      </c>
      <c r="GN10" s="22" t="s">
        <v>309</v>
      </c>
      <c r="GO10" s="22">
        <v>1</v>
      </c>
      <c r="GP10" s="22" t="s">
        <v>309</v>
      </c>
      <c r="GQ10" s="22" t="s">
        <v>309</v>
      </c>
      <c r="GR10" s="22">
        <v>1</v>
      </c>
      <c r="GS10" s="22" t="s">
        <v>309</v>
      </c>
      <c r="GT10" s="22" t="s">
        <v>309</v>
      </c>
      <c r="GU10" s="22">
        <v>1</v>
      </c>
      <c r="GV10" s="22" t="s">
        <v>309</v>
      </c>
      <c r="GW10" s="22" t="s">
        <v>309</v>
      </c>
      <c r="GX10" s="4">
        <f t="shared" si="0"/>
        <v>171</v>
      </c>
    </row>
    <row r="11" spans="1:206">
      <c r="A11" s="826" t="s">
        <v>335</v>
      </c>
      <c r="B11" s="22" t="s">
        <v>335</v>
      </c>
      <c r="C11" s="22" t="s">
        <v>297</v>
      </c>
      <c r="D11" s="22" t="s">
        <v>336</v>
      </c>
      <c r="E11" s="22" t="s">
        <v>337</v>
      </c>
      <c r="F11" s="22" t="s">
        <v>338</v>
      </c>
      <c r="G11" s="22" t="s">
        <v>339</v>
      </c>
      <c r="H11" s="22"/>
      <c r="I11" s="22" t="s">
        <v>302</v>
      </c>
      <c r="J11" s="22" t="s">
        <v>303</v>
      </c>
      <c r="K11" s="22" t="s">
        <v>304</v>
      </c>
      <c r="L11" s="22" t="s">
        <v>305</v>
      </c>
      <c r="M11" s="22" t="s">
        <v>306</v>
      </c>
      <c r="N11" s="22" t="s">
        <v>307</v>
      </c>
      <c r="O11" s="22" t="s">
        <v>308</v>
      </c>
      <c r="P11" s="22">
        <v>4</v>
      </c>
      <c r="Q11" s="22">
        <v>4</v>
      </c>
      <c r="R11" s="22">
        <v>4</v>
      </c>
      <c r="S11" s="22">
        <v>4</v>
      </c>
      <c r="T11" s="22">
        <v>4</v>
      </c>
      <c r="U11" s="22">
        <v>4</v>
      </c>
      <c r="V11" s="22">
        <v>4</v>
      </c>
      <c r="W11" s="22">
        <v>4</v>
      </c>
      <c r="X11" s="22">
        <v>4</v>
      </c>
      <c r="Y11" s="22">
        <v>4</v>
      </c>
      <c r="Z11" s="22">
        <v>4</v>
      </c>
      <c r="AA11" s="22">
        <v>4</v>
      </c>
      <c r="AB11" s="22">
        <v>4</v>
      </c>
      <c r="AC11" s="22">
        <v>4</v>
      </c>
      <c r="AD11" s="22">
        <v>4</v>
      </c>
      <c r="AE11" s="22">
        <v>4</v>
      </c>
      <c r="AF11" s="22">
        <v>4</v>
      </c>
      <c r="AG11" s="22">
        <v>4</v>
      </c>
      <c r="AH11" s="22">
        <v>4</v>
      </c>
      <c r="AI11" s="22">
        <v>4</v>
      </c>
      <c r="AJ11" s="22">
        <v>4</v>
      </c>
      <c r="AK11" s="22">
        <v>4</v>
      </c>
      <c r="AL11" s="22">
        <v>4</v>
      </c>
      <c r="AM11" s="22">
        <v>4</v>
      </c>
      <c r="AN11" s="22">
        <v>4</v>
      </c>
      <c r="AO11" s="22">
        <v>4</v>
      </c>
      <c r="AP11" s="22">
        <v>4</v>
      </c>
      <c r="AQ11" s="22">
        <v>4</v>
      </c>
      <c r="AR11" s="22">
        <v>4</v>
      </c>
      <c r="AS11" s="22">
        <v>4</v>
      </c>
      <c r="AT11" s="22">
        <v>4</v>
      </c>
      <c r="AU11" s="22">
        <v>4</v>
      </c>
      <c r="AV11" s="22">
        <v>4</v>
      </c>
      <c r="AW11" s="22">
        <v>4</v>
      </c>
      <c r="AX11" s="22">
        <v>4</v>
      </c>
      <c r="AY11" s="22">
        <v>4</v>
      </c>
      <c r="AZ11" s="22">
        <v>4</v>
      </c>
      <c r="BA11" s="22">
        <v>4</v>
      </c>
      <c r="BB11" s="22">
        <v>4</v>
      </c>
      <c r="BC11" s="22">
        <v>4</v>
      </c>
      <c r="BD11" s="22">
        <v>4</v>
      </c>
      <c r="BE11" s="22">
        <v>4</v>
      </c>
      <c r="BF11" s="22">
        <v>4</v>
      </c>
      <c r="BG11" s="22">
        <v>4</v>
      </c>
      <c r="BH11" s="22">
        <v>4</v>
      </c>
      <c r="BI11" s="22">
        <v>4</v>
      </c>
      <c r="BJ11" s="22">
        <v>4</v>
      </c>
      <c r="BK11" s="22">
        <v>4</v>
      </c>
      <c r="BL11" s="22">
        <v>4</v>
      </c>
      <c r="BM11" s="22">
        <v>4</v>
      </c>
      <c r="BN11" s="22">
        <v>4</v>
      </c>
      <c r="BO11" s="22">
        <v>4</v>
      </c>
      <c r="BP11" s="22">
        <v>4</v>
      </c>
      <c r="BQ11" s="22">
        <v>4</v>
      </c>
      <c r="BR11" s="22">
        <v>4</v>
      </c>
      <c r="BS11" s="22">
        <v>4</v>
      </c>
      <c r="BT11" s="22">
        <v>4</v>
      </c>
      <c r="BU11" s="22">
        <v>4</v>
      </c>
      <c r="BV11" s="22">
        <v>4</v>
      </c>
      <c r="BW11" s="22">
        <v>4</v>
      </c>
      <c r="BX11" s="22">
        <v>4</v>
      </c>
      <c r="BY11" s="22">
        <v>4</v>
      </c>
      <c r="BZ11" s="22">
        <v>4</v>
      </c>
      <c r="CA11" s="22">
        <v>4</v>
      </c>
      <c r="CB11" s="22">
        <v>4</v>
      </c>
      <c r="CC11" s="22">
        <v>4</v>
      </c>
      <c r="CD11" s="22">
        <v>4</v>
      </c>
      <c r="CE11" s="22">
        <v>4</v>
      </c>
      <c r="CF11" s="22">
        <v>4</v>
      </c>
      <c r="CG11" s="22">
        <v>4</v>
      </c>
      <c r="CH11" s="22">
        <v>4</v>
      </c>
      <c r="CI11" s="22">
        <v>4</v>
      </c>
      <c r="CJ11" s="22">
        <v>4</v>
      </c>
      <c r="CK11" s="22">
        <v>4</v>
      </c>
      <c r="CL11" s="22">
        <v>4</v>
      </c>
      <c r="CM11" s="22">
        <v>4</v>
      </c>
      <c r="CN11" s="22">
        <v>4</v>
      </c>
      <c r="CO11" s="22">
        <v>4</v>
      </c>
      <c r="CP11" s="22">
        <v>4</v>
      </c>
      <c r="CQ11" s="22">
        <v>4</v>
      </c>
      <c r="CR11" s="22">
        <v>4</v>
      </c>
      <c r="CS11" s="22">
        <v>4</v>
      </c>
      <c r="CT11" s="22">
        <v>4</v>
      </c>
      <c r="CU11" s="22">
        <v>4</v>
      </c>
      <c r="CV11" s="22">
        <v>4</v>
      </c>
      <c r="CW11" s="22">
        <v>4</v>
      </c>
      <c r="CX11" s="22">
        <v>4</v>
      </c>
      <c r="CY11" s="22">
        <v>4</v>
      </c>
      <c r="CZ11" s="22">
        <v>4</v>
      </c>
      <c r="DA11" s="22">
        <v>4</v>
      </c>
      <c r="DB11" s="22">
        <v>4</v>
      </c>
      <c r="DC11" s="22">
        <v>4</v>
      </c>
      <c r="DD11" s="22">
        <v>4</v>
      </c>
      <c r="DE11" s="22">
        <v>4</v>
      </c>
      <c r="DF11" s="22">
        <v>4</v>
      </c>
      <c r="DG11" s="22">
        <v>4</v>
      </c>
      <c r="DH11" s="22">
        <v>4</v>
      </c>
      <c r="DI11" s="22">
        <v>4</v>
      </c>
      <c r="DJ11" s="22">
        <v>4</v>
      </c>
      <c r="DK11" s="22">
        <v>4</v>
      </c>
      <c r="DL11" s="22">
        <v>4</v>
      </c>
      <c r="DM11" s="22">
        <v>4</v>
      </c>
      <c r="DN11" s="22">
        <v>4</v>
      </c>
      <c r="DO11" s="22">
        <v>4</v>
      </c>
      <c r="DP11" s="22">
        <v>4</v>
      </c>
      <c r="DQ11" s="22">
        <v>4</v>
      </c>
      <c r="DR11" s="22">
        <v>4</v>
      </c>
      <c r="DS11" s="22">
        <v>4</v>
      </c>
      <c r="DT11" s="22">
        <v>4</v>
      </c>
      <c r="DU11" s="22">
        <v>4</v>
      </c>
      <c r="DV11" s="22">
        <v>4</v>
      </c>
      <c r="DW11" s="22">
        <v>4</v>
      </c>
      <c r="DX11" s="22">
        <v>4</v>
      </c>
      <c r="DY11" s="22">
        <v>4</v>
      </c>
      <c r="DZ11" s="22">
        <v>4</v>
      </c>
      <c r="EA11" s="22">
        <v>4</v>
      </c>
      <c r="EB11" s="22">
        <v>4</v>
      </c>
      <c r="EC11" s="22">
        <v>4</v>
      </c>
      <c r="ED11" s="22">
        <v>4</v>
      </c>
      <c r="EE11" s="22">
        <v>4</v>
      </c>
      <c r="EF11" s="22">
        <v>4</v>
      </c>
      <c r="EG11" s="22">
        <v>4</v>
      </c>
      <c r="EH11" s="22">
        <v>4</v>
      </c>
      <c r="EI11" s="22">
        <v>4</v>
      </c>
      <c r="EJ11" s="22">
        <v>4</v>
      </c>
      <c r="EK11" s="22">
        <v>4</v>
      </c>
      <c r="EL11" s="22">
        <v>4</v>
      </c>
      <c r="EM11" s="22">
        <v>4</v>
      </c>
      <c r="EN11" s="22">
        <v>4</v>
      </c>
      <c r="EO11" s="22">
        <v>4</v>
      </c>
      <c r="EP11" s="22">
        <v>4</v>
      </c>
      <c r="EQ11" s="22">
        <v>4</v>
      </c>
      <c r="ER11" s="22">
        <v>4</v>
      </c>
      <c r="ES11" s="22">
        <v>4</v>
      </c>
      <c r="ET11" s="22">
        <v>4</v>
      </c>
      <c r="EU11" s="22">
        <v>4</v>
      </c>
      <c r="EV11" s="22">
        <v>4</v>
      </c>
      <c r="EW11" s="22">
        <v>4</v>
      </c>
      <c r="EX11" s="22">
        <v>4</v>
      </c>
      <c r="EY11" s="22">
        <v>4</v>
      </c>
      <c r="EZ11" s="22">
        <v>4</v>
      </c>
      <c r="FA11" s="22">
        <v>4</v>
      </c>
      <c r="FB11" s="22">
        <v>4</v>
      </c>
      <c r="FC11" s="22">
        <v>4</v>
      </c>
      <c r="FD11" s="22">
        <v>4</v>
      </c>
      <c r="FE11" s="22">
        <v>4</v>
      </c>
      <c r="FF11" s="22">
        <v>4</v>
      </c>
      <c r="FG11" s="22">
        <v>4</v>
      </c>
      <c r="FH11" s="22">
        <v>4</v>
      </c>
      <c r="FI11" s="22">
        <v>4</v>
      </c>
      <c r="FJ11" s="22">
        <v>4</v>
      </c>
      <c r="FK11" s="22">
        <v>4</v>
      </c>
      <c r="FL11" s="22">
        <v>4</v>
      </c>
      <c r="FM11" s="22">
        <v>4</v>
      </c>
      <c r="FN11" s="22" t="s">
        <v>309</v>
      </c>
      <c r="FO11" s="22">
        <v>4</v>
      </c>
      <c r="FP11" s="22">
        <v>4</v>
      </c>
      <c r="FQ11" s="22">
        <v>4</v>
      </c>
      <c r="FR11" s="22" t="s">
        <v>309</v>
      </c>
      <c r="FS11" s="22">
        <v>4</v>
      </c>
      <c r="FT11" s="22">
        <v>4</v>
      </c>
      <c r="FU11" s="22" t="s">
        <v>309</v>
      </c>
      <c r="FV11" s="22" t="s">
        <v>309</v>
      </c>
      <c r="FW11" s="22">
        <v>4</v>
      </c>
      <c r="FX11" s="22" t="s">
        <v>309</v>
      </c>
      <c r="FY11" s="22">
        <v>4</v>
      </c>
      <c r="FZ11" s="22">
        <v>4</v>
      </c>
      <c r="GA11" s="22" t="s">
        <v>309</v>
      </c>
      <c r="GB11" s="22" t="s">
        <v>309</v>
      </c>
      <c r="GC11" s="22">
        <v>4</v>
      </c>
      <c r="GD11" s="22">
        <v>4</v>
      </c>
      <c r="GE11" s="22">
        <v>4</v>
      </c>
      <c r="GF11" s="22" t="s">
        <v>309</v>
      </c>
      <c r="GG11" s="22">
        <v>4</v>
      </c>
      <c r="GH11" s="22" t="s">
        <v>309</v>
      </c>
      <c r="GI11" s="22" t="s">
        <v>309</v>
      </c>
      <c r="GJ11" s="22" t="s">
        <v>309</v>
      </c>
      <c r="GK11" s="22" t="s">
        <v>309</v>
      </c>
      <c r="GL11" s="22">
        <v>4</v>
      </c>
      <c r="GM11" s="22">
        <v>4</v>
      </c>
      <c r="GN11" s="22" t="s">
        <v>309</v>
      </c>
      <c r="GO11" s="22">
        <v>4</v>
      </c>
      <c r="GP11" s="22" t="s">
        <v>309</v>
      </c>
      <c r="GQ11" s="22" t="s">
        <v>309</v>
      </c>
      <c r="GR11" s="22">
        <v>4</v>
      </c>
      <c r="GS11" s="22" t="s">
        <v>309</v>
      </c>
      <c r="GT11" s="22" t="s">
        <v>309</v>
      </c>
      <c r="GU11" s="22">
        <v>4</v>
      </c>
      <c r="GV11" s="22" t="s">
        <v>309</v>
      </c>
      <c r="GW11" s="22" t="s">
        <v>309</v>
      </c>
      <c r="GX11" s="4">
        <f t="shared" si="0"/>
        <v>684</v>
      </c>
    </row>
    <row r="12" spans="1:206">
      <c r="A12" s="826" t="s">
        <v>340</v>
      </c>
      <c r="B12" s="22" t="s">
        <v>340</v>
      </c>
      <c r="C12" s="22" t="s">
        <v>297</v>
      </c>
      <c r="D12" s="22" t="s">
        <v>341</v>
      </c>
      <c r="E12" s="22" t="s">
        <v>299</v>
      </c>
      <c r="F12" s="22" t="s">
        <v>342</v>
      </c>
      <c r="G12" s="22" t="s">
        <v>343</v>
      </c>
      <c r="H12" s="22"/>
      <c r="I12" s="22" t="s">
        <v>302</v>
      </c>
      <c r="J12" s="22" t="s">
        <v>303</v>
      </c>
      <c r="K12" s="22" t="s">
        <v>304</v>
      </c>
      <c r="L12" s="22" t="s">
        <v>305</v>
      </c>
      <c r="M12" s="22" t="s">
        <v>306</v>
      </c>
      <c r="N12" s="22" t="s">
        <v>307</v>
      </c>
      <c r="O12" s="22" t="s">
        <v>308</v>
      </c>
      <c r="P12" s="22">
        <v>4</v>
      </c>
      <c r="Q12" s="22">
        <v>4</v>
      </c>
      <c r="R12" s="22">
        <v>4</v>
      </c>
      <c r="S12" s="22">
        <v>4</v>
      </c>
      <c r="T12" s="22">
        <v>4</v>
      </c>
      <c r="U12" s="22">
        <v>4</v>
      </c>
      <c r="V12" s="22">
        <v>4</v>
      </c>
      <c r="W12" s="22">
        <v>4</v>
      </c>
      <c r="X12" s="22">
        <v>4</v>
      </c>
      <c r="Y12" s="22">
        <v>4</v>
      </c>
      <c r="Z12" s="22">
        <v>4</v>
      </c>
      <c r="AA12" s="22">
        <v>4</v>
      </c>
      <c r="AB12" s="22">
        <v>4</v>
      </c>
      <c r="AC12" s="22">
        <v>4</v>
      </c>
      <c r="AD12" s="22">
        <v>4</v>
      </c>
      <c r="AE12" s="22">
        <v>4</v>
      </c>
      <c r="AF12" s="22">
        <v>4</v>
      </c>
      <c r="AG12" s="22">
        <v>4</v>
      </c>
      <c r="AH12" s="22">
        <v>4</v>
      </c>
      <c r="AI12" s="22">
        <v>4</v>
      </c>
      <c r="AJ12" s="22">
        <v>4</v>
      </c>
      <c r="AK12" s="22">
        <v>4</v>
      </c>
      <c r="AL12" s="22">
        <v>4</v>
      </c>
      <c r="AM12" s="22">
        <v>4</v>
      </c>
      <c r="AN12" s="22">
        <v>4</v>
      </c>
      <c r="AO12" s="22">
        <v>4</v>
      </c>
      <c r="AP12" s="22">
        <v>4</v>
      </c>
      <c r="AQ12" s="22">
        <v>4</v>
      </c>
      <c r="AR12" s="22">
        <v>4</v>
      </c>
      <c r="AS12" s="22">
        <v>4</v>
      </c>
      <c r="AT12" s="22">
        <v>4</v>
      </c>
      <c r="AU12" s="22">
        <v>4</v>
      </c>
      <c r="AV12" s="22">
        <v>4</v>
      </c>
      <c r="AW12" s="22">
        <v>4</v>
      </c>
      <c r="AX12" s="22">
        <v>4</v>
      </c>
      <c r="AY12" s="22">
        <v>4</v>
      </c>
      <c r="AZ12" s="22">
        <v>4</v>
      </c>
      <c r="BA12" s="22">
        <v>4</v>
      </c>
      <c r="BB12" s="22">
        <v>4</v>
      </c>
      <c r="BC12" s="22">
        <v>4</v>
      </c>
      <c r="BD12" s="22">
        <v>4</v>
      </c>
      <c r="BE12" s="22">
        <v>4</v>
      </c>
      <c r="BF12" s="22">
        <v>4</v>
      </c>
      <c r="BG12" s="22">
        <v>4</v>
      </c>
      <c r="BH12" s="22">
        <v>4</v>
      </c>
      <c r="BI12" s="22">
        <v>4</v>
      </c>
      <c r="BJ12" s="22">
        <v>4</v>
      </c>
      <c r="BK12" s="22">
        <v>4</v>
      </c>
      <c r="BL12" s="22">
        <v>4</v>
      </c>
      <c r="BM12" s="22">
        <v>4</v>
      </c>
      <c r="BN12" s="22">
        <v>4</v>
      </c>
      <c r="BO12" s="22">
        <v>4</v>
      </c>
      <c r="BP12" s="22">
        <v>4</v>
      </c>
      <c r="BQ12" s="22">
        <v>4</v>
      </c>
      <c r="BR12" s="22">
        <v>4</v>
      </c>
      <c r="BS12" s="22">
        <v>4</v>
      </c>
      <c r="BT12" s="22">
        <v>4</v>
      </c>
      <c r="BU12" s="22">
        <v>4</v>
      </c>
      <c r="BV12" s="22">
        <v>4</v>
      </c>
      <c r="BW12" s="22">
        <v>4</v>
      </c>
      <c r="BX12" s="22">
        <v>4</v>
      </c>
      <c r="BY12" s="22">
        <v>4</v>
      </c>
      <c r="BZ12" s="22">
        <v>4</v>
      </c>
      <c r="CA12" s="22">
        <v>4</v>
      </c>
      <c r="CB12" s="22">
        <v>4</v>
      </c>
      <c r="CC12" s="22">
        <v>4</v>
      </c>
      <c r="CD12" s="22">
        <v>4</v>
      </c>
      <c r="CE12" s="22">
        <v>4</v>
      </c>
      <c r="CF12" s="22">
        <v>4</v>
      </c>
      <c r="CG12" s="22">
        <v>4</v>
      </c>
      <c r="CH12" s="22">
        <v>4</v>
      </c>
      <c r="CI12" s="22">
        <v>4</v>
      </c>
      <c r="CJ12" s="22">
        <v>4</v>
      </c>
      <c r="CK12" s="22">
        <v>4</v>
      </c>
      <c r="CL12" s="22">
        <v>4</v>
      </c>
      <c r="CM12" s="22">
        <v>4</v>
      </c>
      <c r="CN12" s="22">
        <v>4</v>
      </c>
      <c r="CO12" s="22">
        <v>4</v>
      </c>
      <c r="CP12" s="22">
        <v>4</v>
      </c>
      <c r="CQ12" s="22">
        <v>4</v>
      </c>
      <c r="CR12" s="22">
        <v>4</v>
      </c>
      <c r="CS12" s="22">
        <v>4</v>
      </c>
      <c r="CT12" s="22">
        <v>4</v>
      </c>
      <c r="CU12" s="22">
        <v>4</v>
      </c>
      <c r="CV12" s="22">
        <v>4</v>
      </c>
      <c r="CW12" s="22">
        <v>4</v>
      </c>
      <c r="CX12" s="22">
        <v>4</v>
      </c>
      <c r="CY12" s="22">
        <v>4</v>
      </c>
      <c r="CZ12" s="22">
        <v>4</v>
      </c>
      <c r="DA12" s="22">
        <v>4</v>
      </c>
      <c r="DB12" s="22">
        <v>4</v>
      </c>
      <c r="DC12" s="22">
        <v>4</v>
      </c>
      <c r="DD12" s="22">
        <v>4</v>
      </c>
      <c r="DE12" s="22">
        <v>4</v>
      </c>
      <c r="DF12" s="22">
        <v>4</v>
      </c>
      <c r="DG12" s="22">
        <v>4</v>
      </c>
      <c r="DH12" s="22">
        <v>4</v>
      </c>
      <c r="DI12" s="22">
        <v>4</v>
      </c>
      <c r="DJ12" s="22">
        <v>4</v>
      </c>
      <c r="DK12" s="22">
        <v>4</v>
      </c>
      <c r="DL12" s="22">
        <v>4</v>
      </c>
      <c r="DM12" s="22">
        <v>4</v>
      </c>
      <c r="DN12" s="22">
        <v>4</v>
      </c>
      <c r="DO12" s="22">
        <v>4</v>
      </c>
      <c r="DP12" s="22">
        <v>4</v>
      </c>
      <c r="DQ12" s="22">
        <v>4</v>
      </c>
      <c r="DR12" s="22">
        <v>4</v>
      </c>
      <c r="DS12" s="22">
        <v>4</v>
      </c>
      <c r="DT12" s="22">
        <v>4</v>
      </c>
      <c r="DU12" s="22">
        <v>4</v>
      </c>
      <c r="DV12" s="22">
        <v>4</v>
      </c>
      <c r="DW12" s="22">
        <v>4</v>
      </c>
      <c r="DX12" s="22">
        <v>4</v>
      </c>
      <c r="DY12" s="22">
        <v>4</v>
      </c>
      <c r="DZ12" s="22">
        <v>4</v>
      </c>
      <c r="EA12" s="22">
        <v>4</v>
      </c>
      <c r="EB12" s="22">
        <v>4</v>
      </c>
      <c r="EC12" s="22">
        <v>4</v>
      </c>
      <c r="ED12" s="22">
        <v>4</v>
      </c>
      <c r="EE12" s="22">
        <v>4</v>
      </c>
      <c r="EF12" s="22">
        <v>4</v>
      </c>
      <c r="EG12" s="22">
        <v>4</v>
      </c>
      <c r="EH12" s="22">
        <v>4</v>
      </c>
      <c r="EI12" s="22">
        <v>4</v>
      </c>
      <c r="EJ12" s="22">
        <v>4</v>
      </c>
      <c r="EK12" s="22">
        <v>4</v>
      </c>
      <c r="EL12" s="22">
        <v>4</v>
      </c>
      <c r="EM12" s="22">
        <v>4</v>
      </c>
      <c r="EN12" s="22">
        <v>4</v>
      </c>
      <c r="EO12" s="22">
        <v>4</v>
      </c>
      <c r="EP12" s="22">
        <v>4</v>
      </c>
      <c r="EQ12" s="22">
        <v>4</v>
      </c>
      <c r="ER12" s="22">
        <v>4</v>
      </c>
      <c r="ES12" s="22">
        <v>4</v>
      </c>
      <c r="ET12" s="22">
        <v>4</v>
      </c>
      <c r="EU12" s="22">
        <v>4</v>
      </c>
      <c r="EV12" s="22">
        <v>4</v>
      </c>
      <c r="EW12" s="22">
        <v>4</v>
      </c>
      <c r="EX12" s="22">
        <v>4</v>
      </c>
      <c r="EY12" s="22">
        <v>4</v>
      </c>
      <c r="EZ12" s="22">
        <v>4</v>
      </c>
      <c r="FA12" s="22">
        <v>4</v>
      </c>
      <c r="FB12" s="22">
        <v>4</v>
      </c>
      <c r="FC12" s="22">
        <v>4</v>
      </c>
      <c r="FD12" s="22">
        <v>4</v>
      </c>
      <c r="FE12" s="22">
        <v>4</v>
      </c>
      <c r="FF12" s="22">
        <v>4</v>
      </c>
      <c r="FG12" s="22">
        <v>4</v>
      </c>
      <c r="FH12" s="22">
        <v>4</v>
      </c>
      <c r="FI12" s="22">
        <v>4</v>
      </c>
      <c r="FJ12" s="22">
        <v>4</v>
      </c>
      <c r="FK12" s="22">
        <v>4</v>
      </c>
      <c r="FL12" s="22">
        <v>4</v>
      </c>
      <c r="FM12" s="22">
        <v>4</v>
      </c>
      <c r="FN12" s="22">
        <v>4</v>
      </c>
      <c r="FO12" s="22">
        <v>4</v>
      </c>
      <c r="FP12" s="22">
        <v>4</v>
      </c>
      <c r="FQ12" s="22">
        <v>4</v>
      </c>
      <c r="FR12" s="22">
        <v>4</v>
      </c>
      <c r="FS12" s="22">
        <v>4</v>
      </c>
      <c r="FT12" s="22">
        <v>4</v>
      </c>
      <c r="FU12" s="22">
        <v>4</v>
      </c>
      <c r="FV12" s="22">
        <v>4</v>
      </c>
      <c r="FW12" s="22">
        <v>4</v>
      </c>
      <c r="FX12" s="22">
        <v>4</v>
      </c>
      <c r="FY12" s="22">
        <v>4</v>
      </c>
      <c r="FZ12" s="22">
        <v>4</v>
      </c>
      <c r="GA12" s="22">
        <v>4</v>
      </c>
      <c r="GB12" s="22">
        <v>4</v>
      </c>
      <c r="GC12" s="22">
        <v>4</v>
      </c>
      <c r="GD12" s="22">
        <v>4</v>
      </c>
      <c r="GE12" s="22">
        <v>4</v>
      </c>
      <c r="GF12" s="22">
        <v>4</v>
      </c>
      <c r="GG12" s="22">
        <v>4</v>
      </c>
      <c r="GH12" s="22">
        <v>4</v>
      </c>
      <c r="GI12" s="22">
        <v>4</v>
      </c>
      <c r="GJ12" s="22">
        <v>4</v>
      </c>
      <c r="GK12" s="22">
        <v>4</v>
      </c>
      <c r="GL12" s="22">
        <v>4</v>
      </c>
      <c r="GM12" s="22">
        <v>4</v>
      </c>
      <c r="GN12" s="22">
        <v>4</v>
      </c>
      <c r="GO12" s="22">
        <v>4</v>
      </c>
      <c r="GP12" s="22">
        <v>4</v>
      </c>
      <c r="GQ12" s="22">
        <v>4</v>
      </c>
      <c r="GR12" s="22">
        <v>4</v>
      </c>
      <c r="GS12" s="22">
        <v>4</v>
      </c>
      <c r="GT12" s="22">
        <v>4</v>
      </c>
      <c r="GU12" s="22">
        <v>4</v>
      </c>
      <c r="GV12" s="22">
        <v>4</v>
      </c>
      <c r="GW12" s="22">
        <v>4</v>
      </c>
      <c r="GX12" s="4">
        <f t="shared" si="0"/>
        <v>760</v>
      </c>
    </row>
    <row r="13" spans="1:206">
      <c r="A13" s="826" t="s">
        <v>344</v>
      </c>
      <c r="B13" s="22" t="s">
        <v>344</v>
      </c>
      <c r="C13" s="22" t="s">
        <v>297</v>
      </c>
      <c r="D13" s="22" t="s">
        <v>345</v>
      </c>
      <c r="E13" s="22" t="s">
        <v>299</v>
      </c>
      <c r="F13" s="22" t="s">
        <v>346</v>
      </c>
      <c r="G13" s="22" t="s">
        <v>347</v>
      </c>
      <c r="H13" s="22"/>
      <c r="I13" s="22" t="s">
        <v>302</v>
      </c>
      <c r="J13" s="22" t="s">
        <v>303</v>
      </c>
      <c r="K13" s="22" t="s">
        <v>304</v>
      </c>
      <c r="L13" s="22" t="s">
        <v>305</v>
      </c>
      <c r="M13" s="22" t="s">
        <v>306</v>
      </c>
      <c r="N13" s="22" t="s">
        <v>307</v>
      </c>
      <c r="O13" s="22" t="s">
        <v>308</v>
      </c>
      <c r="P13" s="22">
        <v>2</v>
      </c>
      <c r="Q13" s="22">
        <v>2</v>
      </c>
      <c r="R13" s="22">
        <v>2</v>
      </c>
      <c r="S13" s="22">
        <v>2</v>
      </c>
      <c r="T13" s="22">
        <v>2</v>
      </c>
      <c r="U13" s="22">
        <v>2</v>
      </c>
      <c r="V13" s="22">
        <v>2</v>
      </c>
      <c r="W13" s="22">
        <v>2</v>
      </c>
      <c r="X13" s="22">
        <v>2</v>
      </c>
      <c r="Y13" s="22">
        <v>2</v>
      </c>
      <c r="Z13" s="22">
        <v>2</v>
      </c>
      <c r="AA13" s="22">
        <v>2</v>
      </c>
      <c r="AB13" s="22">
        <v>2</v>
      </c>
      <c r="AC13" s="22">
        <v>2</v>
      </c>
      <c r="AD13" s="22">
        <v>2</v>
      </c>
      <c r="AE13" s="22">
        <v>2</v>
      </c>
      <c r="AF13" s="22">
        <v>2</v>
      </c>
      <c r="AG13" s="22">
        <v>2</v>
      </c>
      <c r="AH13" s="22">
        <v>2</v>
      </c>
      <c r="AI13" s="22">
        <v>2</v>
      </c>
      <c r="AJ13" s="22">
        <v>2</v>
      </c>
      <c r="AK13" s="22">
        <v>2</v>
      </c>
      <c r="AL13" s="22">
        <v>2</v>
      </c>
      <c r="AM13" s="22">
        <v>2</v>
      </c>
      <c r="AN13" s="22">
        <v>2</v>
      </c>
      <c r="AO13" s="22">
        <v>2</v>
      </c>
      <c r="AP13" s="22">
        <v>2</v>
      </c>
      <c r="AQ13" s="22">
        <v>2</v>
      </c>
      <c r="AR13" s="22">
        <v>2</v>
      </c>
      <c r="AS13" s="22">
        <v>2</v>
      </c>
      <c r="AT13" s="22">
        <v>2</v>
      </c>
      <c r="AU13" s="22">
        <v>2</v>
      </c>
      <c r="AV13" s="22">
        <v>2</v>
      </c>
      <c r="AW13" s="22">
        <v>2</v>
      </c>
      <c r="AX13" s="22">
        <v>2</v>
      </c>
      <c r="AY13" s="22">
        <v>2</v>
      </c>
      <c r="AZ13" s="22">
        <v>2</v>
      </c>
      <c r="BA13" s="22">
        <v>2</v>
      </c>
      <c r="BB13" s="22">
        <v>2</v>
      </c>
      <c r="BC13" s="22">
        <v>2</v>
      </c>
      <c r="BD13" s="22">
        <v>2</v>
      </c>
      <c r="BE13" s="22">
        <v>2</v>
      </c>
      <c r="BF13" s="22">
        <v>2</v>
      </c>
      <c r="BG13" s="22">
        <v>2</v>
      </c>
      <c r="BH13" s="22">
        <v>2</v>
      </c>
      <c r="BI13" s="22">
        <v>2</v>
      </c>
      <c r="BJ13" s="22">
        <v>2</v>
      </c>
      <c r="BK13" s="22">
        <v>2</v>
      </c>
      <c r="BL13" s="22">
        <v>2</v>
      </c>
      <c r="BM13" s="22">
        <v>2</v>
      </c>
      <c r="BN13" s="22">
        <v>2</v>
      </c>
      <c r="BO13" s="22">
        <v>2</v>
      </c>
      <c r="BP13" s="22">
        <v>2</v>
      </c>
      <c r="BQ13" s="22">
        <v>2</v>
      </c>
      <c r="BR13" s="22">
        <v>2</v>
      </c>
      <c r="BS13" s="22">
        <v>2</v>
      </c>
      <c r="BT13" s="22">
        <v>2</v>
      </c>
      <c r="BU13" s="22">
        <v>2</v>
      </c>
      <c r="BV13" s="22">
        <v>2</v>
      </c>
      <c r="BW13" s="22">
        <v>2</v>
      </c>
      <c r="BX13" s="22">
        <v>2</v>
      </c>
      <c r="BY13" s="22">
        <v>2</v>
      </c>
      <c r="BZ13" s="22" t="s">
        <v>309</v>
      </c>
      <c r="CA13" s="22" t="s">
        <v>309</v>
      </c>
      <c r="CB13" s="22" t="s">
        <v>309</v>
      </c>
      <c r="CC13" s="22" t="s">
        <v>309</v>
      </c>
      <c r="CD13" s="22" t="s">
        <v>309</v>
      </c>
      <c r="CE13" s="22" t="s">
        <v>309</v>
      </c>
      <c r="CF13" s="22" t="s">
        <v>309</v>
      </c>
      <c r="CG13" s="22" t="s">
        <v>309</v>
      </c>
      <c r="CH13" s="22" t="s">
        <v>309</v>
      </c>
      <c r="CI13" s="22" t="s">
        <v>309</v>
      </c>
      <c r="CJ13" s="22" t="s">
        <v>309</v>
      </c>
      <c r="CK13" s="22" t="s">
        <v>309</v>
      </c>
      <c r="CL13" s="22" t="s">
        <v>309</v>
      </c>
      <c r="CM13" s="22" t="s">
        <v>309</v>
      </c>
      <c r="CN13" s="22" t="s">
        <v>309</v>
      </c>
      <c r="CO13" s="22">
        <v>2</v>
      </c>
      <c r="CP13" s="22">
        <v>2</v>
      </c>
      <c r="CQ13" s="22">
        <v>2</v>
      </c>
      <c r="CR13" s="22">
        <v>2</v>
      </c>
      <c r="CS13" s="22">
        <v>2</v>
      </c>
      <c r="CT13" s="22">
        <v>2</v>
      </c>
      <c r="CU13" s="22">
        <v>2</v>
      </c>
      <c r="CV13" s="22">
        <v>2</v>
      </c>
      <c r="CW13" s="22">
        <v>2</v>
      </c>
      <c r="CX13" s="22">
        <v>2</v>
      </c>
      <c r="CY13" s="22">
        <v>2</v>
      </c>
      <c r="CZ13" s="22">
        <v>2</v>
      </c>
      <c r="DA13" s="22">
        <v>2</v>
      </c>
      <c r="DB13" s="22">
        <v>2</v>
      </c>
      <c r="DC13" s="22">
        <v>2</v>
      </c>
      <c r="DD13" s="22">
        <v>2</v>
      </c>
      <c r="DE13" s="22">
        <v>2</v>
      </c>
      <c r="DF13" s="22">
        <v>2</v>
      </c>
      <c r="DG13" s="22">
        <v>2</v>
      </c>
      <c r="DH13" s="22">
        <v>2</v>
      </c>
      <c r="DI13" s="22">
        <v>2</v>
      </c>
      <c r="DJ13" s="22">
        <v>2</v>
      </c>
      <c r="DK13" s="22">
        <v>2</v>
      </c>
      <c r="DL13" s="22">
        <v>2</v>
      </c>
      <c r="DM13" s="22">
        <v>2</v>
      </c>
      <c r="DN13" s="22" t="s">
        <v>309</v>
      </c>
      <c r="DO13" s="22" t="s">
        <v>309</v>
      </c>
      <c r="DP13" s="22" t="s">
        <v>309</v>
      </c>
      <c r="DQ13" s="22" t="s">
        <v>309</v>
      </c>
      <c r="DR13" s="22" t="s">
        <v>309</v>
      </c>
      <c r="DS13" s="22" t="s">
        <v>309</v>
      </c>
      <c r="DT13" s="22" t="s">
        <v>309</v>
      </c>
      <c r="DU13" s="22" t="s">
        <v>309</v>
      </c>
      <c r="DV13" s="22" t="s">
        <v>309</v>
      </c>
      <c r="DW13" s="22" t="s">
        <v>309</v>
      </c>
      <c r="DX13" s="22" t="s">
        <v>309</v>
      </c>
      <c r="DY13" s="22" t="s">
        <v>309</v>
      </c>
      <c r="DZ13" s="22" t="s">
        <v>309</v>
      </c>
      <c r="EA13" s="22" t="s">
        <v>309</v>
      </c>
      <c r="EB13" s="22" t="s">
        <v>309</v>
      </c>
      <c r="EC13" s="22" t="s">
        <v>309</v>
      </c>
      <c r="ED13" s="22" t="s">
        <v>309</v>
      </c>
      <c r="EE13" s="22" t="s">
        <v>309</v>
      </c>
      <c r="EF13" s="22" t="s">
        <v>309</v>
      </c>
      <c r="EG13" s="22" t="s">
        <v>309</v>
      </c>
      <c r="EH13" s="22" t="s">
        <v>309</v>
      </c>
      <c r="EI13" s="22" t="s">
        <v>309</v>
      </c>
      <c r="EJ13" s="22" t="s">
        <v>309</v>
      </c>
      <c r="EK13" s="22" t="s">
        <v>309</v>
      </c>
      <c r="EL13" s="22" t="s">
        <v>309</v>
      </c>
      <c r="EM13" s="22" t="s">
        <v>309</v>
      </c>
      <c r="EN13" s="22" t="s">
        <v>309</v>
      </c>
      <c r="EO13" s="22" t="s">
        <v>309</v>
      </c>
      <c r="EP13" s="22" t="s">
        <v>309</v>
      </c>
      <c r="EQ13" s="22" t="s">
        <v>309</v>
      </c>
      <c r="ER13" s="22" t="s">
        <v>309</v>
      </c>
      <c r="ES13" s="22" t="s">
        <v>309</v>
      </c>
      <c r="ET13" s="22" t="s">
        <v>309</v>
      </c>
      <c r="EU13" s="22" t="s">
        <v>309</v>
      </c>
      <c r="EV13" s="22" t="s">
        <v>309</v>
      </c>
      <c r="EW13" s="22" t="s">
        <v>309</v>
      </c>
      <c r="EX13" s="22" t="s">
        <v>309</v>
      </c>
      <c r="EY13" s="22" t="s">
        <v>309</v>
      </c>
      <c r="EZ13" s="22" t="s">
        <v>309</v>
      </c>
      <c r="FA13" s="22" t="s">
        <v>309</v>
      </c>
      <c r="FB13" s="22" t="s">
        <v>309</v>
      </c>
      <c r="FC13" s="22" t="s">
        <v>309</v>
      </c>
      <c r="FD13" s="22" t="s">
        <v>309</v>
      </c>
      <c r="FE13" s="22" t="s">
        <v>309</v>
      </c>
      <c r="FF13" s="22" t="s">
        <v>309</v>
      </c>
      <c r="FG13" s="22" t="s">
        <v>309</v>
      </c>
      <c r="FH13" s="22" t="s">
        <v>309</v>
      </c>
      <c r="FI13" s="22" t="s">
        <v>309</v>
      </c>
      <c r="FJ13" s="22" t="s">
        <v>309</v>
      </c>
      <c r="FK13" s="22" t="s">
        <v>309</v>
      </c>
      <c r="FL13" s="22" t="s">
        <v>309</v>
      </c>
      <c r="FM13" s="22" t="s">
        <v>309</v>
      </c>
      <c r="FN13" s="22" t="s">
        <v>309</v>
      </c>
      <c r="FO13" s="22" t="s">
        <v>309</v>
      </c>
      <c r="FP13" s="22" t="s">
        <v>309</v>
      </c>
      <c r="FQ13" s="22" t="s">
        <v>309</v>
      </c>
      <c r="FR13" s="22" t="s">
        <v>309</v>
      </c>
      <c r="FS13" s="22" t="s">
        <v>309</v>
      </c>
      <c r="FT13" s="22" t="s">
        <v>309</v>
      </c>
      <c r="FU13" s="22" t="s">
        <v>309</v>
      </c>
      <c r="FV13" s="22">
        <v>2</v>
      </c>
      <c r="FW13" s="22" t="s">
        <v>309</v>
      </c>
      <c r="FX13" s="22" t="s">
        <v>309</v>
      </c>
      <c r="FY13" s="22" t="s">
        <v>309</v>
      </c>
      <c r="FZ13" s="22" t="s">
        <v>309</v>
      </c>
      <c r="GA13" s="22" t="s">
        <v>309</v>
      </c>
      <c r="GB13" s="22">
        <v>2</v>
      </c>
      <c r="GC13" s="22" t="s">
        <v>309</v>
      </c>
      <c r="GD13" s="22">
        <v>2</v>
      </c>
      <c r="GE13" s="22">
        <v>2</v>
      </c>
      <c r="GF13" s="22">
        <v>2</v>
      </c>
      <c r="GG13" s="22" t="s">
        <v>309</v>
      </c>
      <c r="GH13" s="22" t="s">
        <v>309</v>
      </c>
      <c r="GI13" s="22">
        <v>2</v>
      </c>
      <c r="GJ13" s="22">
        <v>2</v>
      </c>
      <c r="GK13" s="22">
        <v>2</v>
      </c>
      <c r="GL13" s="22">
        <v>2</v>
      </c>
      <c r="GM13" s="22" t="s">
        <v>309</v>
      </c>
      <c r="GN13" s="22">
        <v>2</v>
      </c>
      <c r="GO13" s="22" t="s">
        <v>309</v>
      </c>
      <c r="GP13" s="22">
        <v>2</v>
      </c>
      <c r="GQ13" s="22">
        <v>2</v>
      </c>
      <c r="GR13" s="22">
        <v>2</v>
      </c>
      <c r="GS13" s="22">
        <v>2</v>
      </c>
      <c r="GT13" s="22" t="s">
        <v>309</v>
      </c>
      <c r="GU13" s="22" t="s">
        <v>309</v>
      </c>
      <c r="GV13" s="22">
        <v>2</v>
      </c>
      <c r="GW13" s="22">
        <v>2</v>
      </c>
      <c r="GX13" s="4">
        <f t="shared" si="0"/>
        <v>206</v>
      </c>
    </row>
    <row r="14" spans="1:206">
      <c r="A14" s="826" t="s">
        <v>348</v>
      </c>
      <c r="B14" s="22" t="s">
        <v>348</v>
      </c>
      <c r="C14" s="22" t="s">
        <v>297</v>
      </c>
      <c r="D14" s="22" t="s">
        <v>349</v>
      </c>
      <c r="E14" s="22" t="s">
        <v>312</v>
      </c>
      <c r="F14" s="22" t="s">
        <v>350</v>
      </c>
      <c r="G14" s="22" t="s">
        <v>351</v>
      </c>
      <c r="H14" s="22"/>
      <c r="I14" s="22" t="s">
        <v>302</v>
      </c>
      <c r="J14" s="22" t="s">
        <v>303</v>
      </c>
      <c r="K14" s="22" t="s">
        <v>304</v>
      </c>
      <c r="L14" s="22" t="s">
        <v>305</v>
      </c>
      <c r="M14" s="22" t="s">
        <v>306</v>
      </c>
      <c r="N14" s="22" t="s">
        <v>307</v>
      </c>
      <c r="O14" s="22" t="s">
        <v>308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>
        <v>1</v>
      </c>
      <c r="BF14" s="22">
        <v>1</v>
      </c>
      <c r="BG14" s="22">
        <v>1</v>
      </c>
      <c r="BH14" s="22">
        <v>1</v>
      </c>
      <c r="BI14" s="22">
        <v>1</v>
      </c>
      <c r="BJ14" s="22">
        <v>1</v>
      </c>
      <c r="BK14" s="22">
        <v>1</v>
      </c>
      <c r="BL14" s="22">
        <v>1</v>
      </c>
      <c r="BM14" s="22">
        <v>1</v>
      </c>
      <c r="BN14" s="22">
        <v>1</v>
      </c>
      <c r="BO14" s="22">
        <v>1</v>
      </c>
      <c r="BP14" s="22">
        <v>1</v>
      </c>
      <c r="BQ14" s="22">
        <v>1</v>
      </c>
      <c r="BR14" s="22">
        <v>1</v>
      </c>
      <c r="BS14" s="22">
        <v>1</v>
      </c>
      <c r="BT14" s="22">
        <v>1</v>
      </c>
      <c r="BU14" s="22">
        <v>1</v>
      </c>
      <c r="BV14" s="22">
        <v>1</v>
      </c>
      <c r="BW14" s="22">
        <v>1</v>
      </c>
      <c r="BX14" s="22">
        <v>1</v>
      </c>
      <c r="BY14" s="22">
        <v>1</v>
      </c>
      <c r="BZ14" s="22">
        <v>1</v>
      </c>
      <c r="CA14" s="22">
        <v>1</v>
      </c>
      <c r="CB14" s="22">
        <v>1</v>
      </c>
      <c r="CC14" s="22">
        <v>1</v>
      </c>
      <c r="CD14" s="22">
        <v>1</v>
      </c>
      <c r="CE14" s="22">
        <v>1</v>
      </c>
      <c r="CF14" s="22">
        <v>1</v>
      </c>
      <c r="CG14" s="22">
        <v>1</v>
      </c>
      <c r="CH14" s="22">
        <v>1</v>
      </c>
      <c r="CI14" s="22">
        <v>1</v>
      </c>
      <c r="CJ14" s="22">
        <v>1</v>
      </c>
      <c r="CK14" s="22">
        <v>1</v>
      </c>
      <c r="CL14" s="22">
        <v>1</v>
      </c>
      <c r="CM14" s="22">
        <v>1</v>
      </c>
      <c r="CN14" s="22">
        <v>1</v>
      </c>
      <c r="CO14" s="22">
        <v>1</v>
      </c>
      <c r="CP14" s="22">
        <v>1</v>
      </c>
      <c r="CQ14" s="22">
        <v>1</v>
      </c>
      <c r="CR14" s="22">
        <v>1</v>
      </c>
      <c r="CS14" s="22">
        <v>1</v>
      </c>
      <c r="CT14" s="22">
        <v>1</v>
      </c>
      <c r="CU14" s="22">
        <v>1</v>
      </c>
      <c r="CV14" s="22">
        <v>1</v>
      </c>
      <c r="CW14" s="22">
        <v>1</v>
      </c>
      <c r="CX14" s="22">
        <v>1</v>
      </c>
      <c r="CY14" s="22">
        <v>1</v>
      </c>
      <c r="CZ14" s="22">
        <v>1</v>
      </c>
      <c r="DA14" s="22">
        <v>1</v>
      </c>
      <c r="DB14" s="22">
        <v>1</v>
      </c>
      <c r="DC14" s="22">
        <v>1</v>
      </c>
      <c r="DD14" s="22">
        <v>1</v>
      </c>
      <c r="DE14" s="22">
        <v>1</v>
      </c>
      <c r="DF14" s="22">
        <v>1</v>
      </c>
      <c r="DG14" s="22">
        <v>1</v>
      </c>
      <c r="DH14" s="22">
        <v>1</v>
      </c>
      <c r="DI14" s="22">
        <v>1</v>
      </c>
      <c r="DJ14" s="22">
        <v>1</v>
      </c>
      <c r="DK14" s="22">
        <v>1</v>
      </c>
      <c r="DL14" s="22">
        <v>1</v>
      </c>
      <c r="DM14" s="22">
        <v>1</v>
      </c>
      <c r="DN14" s="22">
        <v>1</v>
      </c>
      <c r="DO14" s="22">
        <v>1</v>
      </c>
      <c r="DP14" s="22">
        <v>1</v>
      </c>
      <c r="DQ14" s="22">
        <v>1</v>
      </c>
      <c r="DR14" s="22">
        <v>1</v>
      </c>
      <c r="DS14" s="22">
        <v>1</v>
      </c>
      <c r="DT14" s="22">
        <v>1</v>
      </c>
      <c r="DU14" s="22">
        <v>1</v>
      </c>
      <c r="DV14" s="22">
        <v>1</v>
      </c>
      <c r="DW14" s="22">
        <v>1</v>
      </c>
      <c r="DX14" s="22">
        <v>1</v>
      </c>
      <c r="DY14" s="22">
        <v>1</v>
      </c>
      <c r="DZ14" s="22">
        <v>1</v>
      </c>
      <c r="EA14" s="22">
        <v>1</v>
      </c>
      <c r="EB14" s="22">
        <v>1</v>
      </c>
      <c r="EC14" s="22">
        <v>1</v>
      </c>
      <c r="ED14" s="22">
        <v>1</v>
      </c>
      <c r="EE14" s="22">
        <v>1</v>
      </c>
      <c r="EF14" s="22">
        <v>1</v>
      </c>
      <c r="EG14" s="22">
        <v>1</v>
      </c>
      <c r="EH14" s="22">
        <v>1</v>
      </c>
      <c r="EI14" s="22">
        <v>1</v>
      </c>
      <c r="EJ14" s="22">
        <v>1</v>
      </c>
      <c r="EK14" s="22">
        <v>1</v>
      </c>
      <c r="EL14" s="22">
        <v>1</v>
      </c>
      <c r="EM14" s="22">
        <v>1</v>
      </c>
      <c r="EN14" s="22">
        <v>1</v>
      </c>
      <c r="EO14" s="22">
        <v>1</v>
      </c>
      <c r="EP14" s="22">
        <v>1</v>
      </c>
      <c r="EQ14" s="22">
        <v>1</v>
      </c>
      <c r="ER14" s="22">
        <v>1</v>
      </c>
      <c r="ES14" s="22">
        <v>1</v>
      </c>
      <c r="ET14" s="22">
        <v>1</v>
      </c>
      <c r="EU14" s="22">
        <v>1</v>
      </c>
      <c r="EV14" s="22">
        <v>1</v>
      </c>
      <c r="EW14" s="22">
        <v>1</v>
      </c>
      <c r="EX14" s="22">
        <v>1</v>
      </c>
      <c r="EY14" s="22">
        <v>1</v>
      </c>
      <c r="EZ14" s="22">
        <v>1</v>
      </c>
      <c r="FA14" s="22">
        <v>1</v>
      </c>
      <c r="FB14" s="22">
        <v>1</v>
      </c>
      <c r="FC14" s="22">
        <v>1</v>
      </c>
      <c r="FD14" s="22">
        <v>1</v>
      </c>
      <c r="FE14" s="22">
        <v>1</v>
      </c>
      <c r="FF14" s="22">
        <v>1</v>
      </c>
      <c r="FG14" s="22">
        <v>1</v>
      </c>
      <c r="FH14" s="22">
        <v>1</v>
      </c>
      <c r="FI14" s="22">
        <v>1</v>
      </c>
      <c r="FJ14" s="22">
        <v>1</v>
      </c>
      <c r="FK14" s="22">
        <v>1</v>
      </c>
      <c r="FL14" s="22">
        <v>1</v>
      </c>
      <c r="FM14" s="22">
        <v>1</v>
      </c>
      <c r="FN14" s="22" t="s">
        <v>309</v>
      </c>
      <c r="FO14" s="22">
        <v>1</v>
      </c>
      <c r="FP14" s="22">
        <v>1</v>
      </c>
      <c r="FQ14" s="22">
        <v>1</v>
      </c>
      <c r="FR14" s="22" t="s">
        <v>309</v>
      </c>
      <c r="FS14" s="22">
        <v>1</v>
      </c>
      <c r="FT14" s="22">
        <v>1</v>
      </c>
      <c r="FU14" s="22" t="s">
        <v>309</v>
      </c>
      <c r="FV14" s="22" t="s">
        <v>309</v>
      </c>
      <c r="FW14" s="22">
        <v>1</v>
      </c>
      <c r="FX14" s="22" t="s">
        <v>309</v>
      </c>
      <c r="FY14" s="22">
        <v>1</v>
      </c>
      <c r="FZ14" s="22">
        <v>1</v>
      </c>
      <c r="GA14" s="22" t="s">
        <v>309</v>
      </c>
      <c r="GB14" s="22" t="s">
        <v>309</v>
      </c>
      <c r="GC14" s="22">
        <v>1</v>
      </c>
      <c r="GD14" s="22">
        <v>1</v>
      </c>
      <c r="GE14" s="22">
        <v>1</v>
      </c>
      <c r="GF14" s="22" t="s">
        <v>309</v>
      </c>
      <c r="GG14" s="22">
        <v>1</v>
      </c>
      <c r="GH14" s="22" t="s">
        <v>309</v>
      </c>
      <c r="GI14" s="22" t="s">
        <v>309</v>
      </c>
      <c r="GJ14" s="22" t="s">
        <v>309</v>
      </c>
      <c r="GK14" s="22" t="s">
        <v>309</v>
      </c>
      <c r="GL14" s="22">
        <v>1</v>
      </c>
      <c r="GM14" s="22">
        <v>1</v>
      </c>
      <c r="GN14" s="22" t="s">
        <v>309</v>
      </c>
      <c r="GO14" s="22">
        <v>1</v>
      </c>
      <c r="GP14" s="22" t="s">
        <v>309</v>
      </c>
      <c r="GQ14" s="22" t="s">
        <v>309</v>
      </c>
      <c r="GR14" s="22">
        <v>1</v>
      </c>
      <c r="GS14" s="22" t="s">
        <v>309</v>
      </c>
      <c r="GT14" s="22" t="s">
        <v>309</v>
      </c>
      <c r="GU14" s="22">
        <v>1</v>
      </c>
      <c r="GV14" s="22" t="s">
        <v>309</v>
      </c>
      <c r="GW14" s="22" t="s">
        <v>309</v>
      </c>
      <c r="GX14" s="4">
        <f t="shared" si="0"/>
        <v>171</v>
      </c>
    </row>
    <row r="15" spans="1:206">
      <c r="A15" s="826" t="s">
        <v>352</v>
      </c>
      <c r="B15" s="22" t="s">
        <v>352</v>
      </c>
      <c r="C15" s="22" t="s">
        <v>297</v>
      </c>
      <c r="D15" s="22" t="s">
        <v>353</v>
      </c>
      <c r="E15" s="22" t="s">
        <v>312</v>
      </c>
      <c r="F15" s="22" t="s">
        <v>350</v>
      </c>
      <c r="G15" s="22" t="s">
        <v>351</v>
      </c>
      <c r="H15" s="22"/>
      <c r="I15" s="22" t="s">
        <v>302</v>
      </c>
      <c r="J15" s="22" t="s">
        <v>303</v>
      </c>
      <c r="K15" s="22" t="s">
        <v>304</v>
      </c>
      <c r="L15" s="22" t="s">
        <v>305</v>
      </c>
      <c r="M15" s="22" t="s">
        <v>306</v>
      </c>
      <c r="N15" s="22" t="s">
        <v>307</v>
      </c>
      <c r="O15" s="22" t="s">
        <v>308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>
        <v>1</v>
      </c>
      <c r="BC15" s="22">
        <v>1</v>
      </c>
      <c r="BD15" s="22">
        <v>1</v>
      </c>
      <c r="BE15" s="22">
        <v>1</v>
      </c>
      <c r="BF15" s="22">
        <v>1</v>
      </c>
      <c r="BG15" s="22">
        <v>1</v>
      </c>
      <c r="BH15" s="22">
        <v>1</v>
      </c>
      <c r="BI15" s="22">
        <v>1</v>
      </c>
      <c r="BJ15" s="22">
        <v>1</v>
      </c>
      <c r="BK15" s="22">
        <v>1</v>
      </c>
      <c r="BL15" s="22">
        <v>1</v>
      </c>
      <c r="BM15" s="22">
        <v>1</v>
      </c>
      <c r="BN15" s="22">
        <v>1</v>
      </c>
      <c r="BO15" s="22">
        <v>1</v>
      </c>
      <c r="BP15" s="22">
        <v>1</v>
      </c>
      <c r="BQ15" s="22">
        <v>1</v>
      </c>
      <c r="BR15" s="22">
        <v>1</v>
      </c>
      <c r="BS15" s="22">
        <v>1</v>
      </c>
      <c r="BT15" s="22">
        <v>1</v>
      </c>
      <c r="BU15" s="22">
        <v>1</v>
      </c>
      <c r="BV15" s="22">
        <v>1</v>
      </c>
      <c r="BW15" s="22">
        <v>1</v>
      </c>
      <c r="BX15" s="22">
        <v>1</v>
      </c>
      <c r="BY15" s="22">
        <v>1</v>
      </c>
      <c r="BZ15" s="22">
        <v>1</v>
      </c>
      <c r="CA15" s="22">
        <v>1</v>
      </c>
      <c r="CB15" s="22">
        <v>1</v>
      </c>
      <c r="CC15" s="22">
        <v>1</v>
      </c>
      <c r="CD15" s="22">
        <v>1</v>
      </c>
      <c r="CE15" s="22">
        <v>1</v>
      </c>
      <c r="CF15" s="22">
        <v>1</v>
      </c>
      <c r="CG15" s="22">
        <v>1</v>
      </c>
      <c r="CH15" s="22">
        <v>1</v>
      </c>
      <c r="CI15" s="22">
        <v>1</v>
      </c>
      <c r="CJ15" s="22">
        <v>1</v>
      </c>
      <c r="CK15" s="22">
        <v>1</v>
      </c>
      <c r="CL15" s="22">
        <v>1</v>
      </c>
      <c r="CM15" s="22">
        <v>1</v>
      </c>
      <c r="CN15" s="22">
        <v>1</v>
      </c>
      <c r="CO15" s="22">
        <v>1</v>
      </c>
      <c r="CP15" s="22">
        <v>1</v>
      </c>
      <c r="CQ15" s="22">
        <v>1</v>
      </c>
      <c r="CR15" s="22">
        <v>1</v>
      </c>
      <c r="CS15" s="22">
        <v>1</v>
      </c>
      <c r="CT15" s="22">
        <v>1</v>
      </c>
      <c r="CU15" s="22">
        <v>1</v>
      </c>
      <c r="CV15" s="22">
        <v>1</v>
      </c>
      <c r="CW15" s="22">
        <v>1</v>
      </c>
      <c r="CX15" s="22">
        <v>1</v>
      </c>
      <c r="CY15" s="22">
        <v>1</v>
      </c>
      <c r="CZ15" s="22">
        <v>1</v>
      </c>
      <c r="DA15" s="22">
        <v>1</v>
      </c>
      <c r="DB15" s="22">
        <v>1</v>
      </c>
      <c r="DC15" s="22">
        <v>1</v>
      </c>
      <c r="DD15" s="22">
        <v>1</v>
      </c>
      <c r="DE15" s="22">
        <v>1</v>
      </c>
      <c r="DF15" s="22">
        <v>1</v>
      </c>
      <c r="DG15" s="22">
        <v>1</v>
      </c>
      <c r="DH15" s="22">
        <v>1</v>
      </c>
      <c r="DI15" s="22">
        <v>1</v>
      </c>
      <c r="DJ15" s="22">
        <v>1</v>
      </c>
      <c r="DK15" s="22">
        <v>1</v>
      </c>
      <c r="DL15" s="22">
        <v>1</v>
      </c>
      <c r="DM15" s="22">
        <v>1</v>
      </c>
      <c r="DN15" s="22">
        <v>1</v>
      </c>
      <c r="DO15" s="22">
        <v>1</v>
      </c>
      <c r="DP15" s="22">
        <v>1</v>
      </c>
      <c r="DQ15" s="22">
        <v>1</v>
      </c>
      <c r="DR15" s="22">
        <v>1</v>
      </c>
      <c r="DS15" s="22">
        <v>1</v>
      </c>
      <c r="DT15" s="22">
        <v>1</v>
      </c>
      <c r="DU15" s="22">
        <v>1</v>
      </c>
      <c r="DV15" s="22">
        <v>1</v>
      </c>
      <c r="DW15" s="22">
        <v>1</v>
      </c>
      <c r="DX15" s="22">
        <v>1</v>
      </c>
      <c r="DY15" s="22">
        <v>1</v>
      </c>
      <c r="DZ15" s="22">
        <v>1</v>
      </c>
      <c r="EA15" s="22">
        <v>1</v>
      </c>
      <c r="EB15" s="22">
        <v>1</v>
      </c>
      <c r="EC15" s="22">
        <v>1</v>
      </c>
      <c r="ED15" s="22">
        <v>1</v>
      </c>
      <c r="EE15" s="22">
        <v>1</v>
      </c>
      <c r="EF15" s="22">
        <v>1</v>
      </c>
      <c r="EG15" s="22">
        <v>1</v>
      </c>
      <c r="EH15" s="22">
        <v>1</v>
      </c>
      <c r="EI15" s="22">
        <v>1</v>
      </c>
      <c r="EJ15" s="22">
        <v>1</v>
      </c>
      <c r="EK15" s="22">
        <v>1</v>
      </c>
      <c r="EL15" s="22">
        <v>1</v>
      </c>
      <c r="EM15" s="22">
        <v>1</v>
      </c>
      <c r="EN15" s="22">
        <v>1</v>
      </c>
      <c r="EO15" s="22">
        <v>1</v>
      </c>
      <c r="EP15" s="22">
        <v>1</v>
      </c>
      <c r="EQ15" s="22">
        <v>1</v>
      </c>
      <c r="ER15" s="22">
        <v>1</v>
      </c>
      <c r="ES15" s="22">
        <v>1</v>
      </c>
      <c r="ET15" s="22">
        <v>1</v>
      </c>
      <c r="EU15" s="22">
        <v>1</v>
      </c>
      <c r="EV15" s="22">
        <v>1</v>
      </c>
      <c r="EW15" s="22">
        <v>1</v>
      </c>
      <c r="EX15" s="22">
        <v>1</v>
      </c>
      <c r="EY15" s="22">
        <v>1</v>
      </c>
      <c r="EZ15" s="22">
        <v>1</v>
      </c>
      <c r="FA15" s="22">
        <v>1</v>
      </c>
      <c r="FB15" s="22">
        <v>1</v>
      </c>
      <c r="FC15" s="22">
        <v>1</v>
      </c>
      <c r="FD15" s="22">
        <v>1</v>
      </c>
      <c r="FE15" s="22">
        <v>1</v>
      </c>
      <c r="FF15" s="22">
        <v>1</v>
      </c>
      <c r="FG15" s="22">
        <v>1</v>
      </c>
      <c r="FH15" s="22">
        <v>1</v>
      </c>
      <c r="FI15" s="22">
        <v>1</v>
      </c>
      <c r="FJ15" s="22">
        <v>1</v>
      </c>
      <c r="FK15" s="22">
        <v>1</v>
      </c>
      <c r="FL15" s="22">
        <v>1</v>
      </c>
      <c r="FM15" s="22">
        <v>1</v>
      </c>
      <c r="FN15" s="22" t="s">
        <v>309</v>
      </c>
      <c r="FO15" s="22">
        <v>1</v>
      </c>
      <c r="FP15" s="22">
        <v>1</v>
      </c>
      <c r="FQ15" s="22">
        <v>1</v>
      </c>
      <c r="FR15" s="22" t="s">
        <v>309</v>
      </c>
      <c r="FS15" s="22">
        <v>1</v>
      </c>
      <c r="FT15" s="22">
        <v>1</v>
      </c>
      <c r="FU15" s="22" t="s">
        <v>309</v>
      </c>
      <c r="FV15" s="22" t="s">
        <v>309</v>
      </c>
      <c r="FW15" s="22">
        <v>1</v>
      </c>
      <c r="FX15" s="22" t="s">
        <v>309</v>
      </c>
      <c r="FY15" s="22">
        <v>1</v>
      </c>
      <c r="FZ15" s="22">
        <v>1</v>
      </c>
      <c r="GA15" s="22" t="s">
        <v>309</v>
      </c>
      <c r="GB15" s="22" t="s">
        <v>309</v>
      </c>
      <c r="GC15" s="22">
        <v>1</v>
      </c>
      <c r="GD15" s="22">
        <v>1</v>
      </c>
      <c r="GE15" s="22">
        <v>1</v>
      </c>
      <c r="GF15" s="22" t="s">
        <v>309</v>
      </c>
      <c r="GG15" s="22">
        <v>1</v>
      </c>
      <c r="GH15" s="22" t="s">
        <v>309</v>
      </c>
      <c r="GI15" s="22" t="s">
        <v>309</v>
      </c>
      <c r="GJ15" s="22" t="s">
        <v>309</v>
      </c>
      <c r="GK15" s="22" t="s">
        <v>309</v>
      </c>
      <c r="GL15" s="22">
        <v>1</v>
      </c>
      <c r="GM15" s="22">
        <v>1</v>
      </c>
      <c r="GN15" s="22" t="s">
        <v>309</v>
      </c>
      <c r="GO15" s="22">
        <v>1</v>
      </c>
      <c r="GP15" s="22" t="s">
        <v>309</v>
      </c>
      <c r="GQ15" s="22" t="s">
        <v>309</v>
      </c>
      <c r="GR15" s="22">
        <v>1</v>
      </c>
      <c r="GS15" s="22" t="s">
        <v>309</v>
      </c>
      <c r="GT15" s="22" t="s">
        <v>309</v>
      </c>
      <c r="GU15" s="22">
        <v>1</v>
      </c>
      <c r="GV15" s="22" t="s">
        <v>309</v>
      </c>
      <c r="GW15" s="22" t="s">
        <v>309</v>
      </c>
      <c r="GX15" s="4">
        <f t="shared" si="0"/>
        <v>171</v>
      </c>
    </row>
    <row r="16" spans="1:206">
      <c r="A16" s="826" t="s">
        <v>354</v>
      </c>
      <c r="B16" s="22" t="s">
        <v>354</v>
      </c>
      <c r="C16" s="22" t="s">
        <v>297</v>
      </c>
      <c r="D16" s="22" t="s">
        <v>355</v>
      </c>
      <c r="E16" s="22" t="s">
        <v>299</v>
      </c>
      <c r="F16" s="22" t="s">
        <v>356</v>
      </c>
      <c r="G16" s="22" t="s">
        <v>357</v>
      </c>
      <c r="H16" s="22"/>
      <c r="I16" s="22" t="s">
        <v>302</v>
      </c>
      <c r="J16" s="22" t="s">
        <v>303</v>
      </c>
      <c r="K16" s="22" t="s">
        <v>304</v>
      </c>
      <c r="L16" s="22" t="s">
        <v>305</v>
      </c>
      <c r="M16" s="22" t="s">
        <v>306</v>
      </c>
      <c r="N16" s="22" t="s">
        <v>307</v>
      </c>
      <c r="O16" s="22" t="s">
        <v>308</v>
      </c>
      <c r="P16" s="22">
        <v>2</v>
      </c>
      <c r="Q16" s="22">
        <v>2</v>
      </c>
      <c r="R16" s="22">
        <v>2</v>
      </c>
      <c r="S16" s="22">
        <v>2</v>
      </c>
      <c r="T16" s="22">
        <v>2</v>
      </c>
      <c r="U16" s="22">
        <v>2</v>
      </c>
      <c r="V16" s="22">
        <v>2</v>
      </c>
      <c r="W16" s="22">
        <v>2</v>
      </c>
      <c r="X16" s="22">
        <v>2</v>
      </c>
      <c r="Y16" s="22">
        <v>2</v>
      </c>
      <c r="Z16" s="22">
        <v>2</v>
      </c>
      <c r="AA16" s="22">
        <v>2</v>
      </c>
      <c r="AB16" s="22">
        <v>2</v>
      </c>
      <c r="AC16" s="22">
        <v>2</v>
      </c>
      <c r="AD16" s="22">
        <v>2</v>
      </c>
      <c r="AE16" s="22">
        <v>2</v>
      </c>
      <c r="AF16" s="22">
        <v>2</v>
      </c>
      <c r="AG16" s="22">
        <v>2</v>
      </c>
      <c r="AH16" s="22">
        <v>2</v>
      </c>
      <c r="AI16" s="22">
        <v>2</v>
      </c>
      <c r="AJ16" s="22">
        <v>2</v>
      </c>
      <c r="AK16" s="22">
        <v>2</v>
      </c>
      <c r="AL16" s="22">
        <v>2</v>
      </c>
      <c r="AM16" s="22">
        <v>2</v>
      </c>
      <c r="AN16" s="22">
        <v>2</v>
      </c>
      <c r="AO16" s="22">
        <v>2</v>
      </c>
      <c r="AP16" s="22">
        <v>2</v>
      </c>
      <c r="AQ16" s="22">
        <v>2</v>
      </c>
      <c r="AR16" s="22">
        <v>2</v>
      </c>
      <c r="AS16" s="22">
        <v>2</v>
      </c>
      <c r="AT16" s="22">
        <v>2</v>
      </c>
      <c r="AU16" s="22">
        <v>2</v>
      </c>
      <c r="AV16" s="22">
        <v>2</v>
      </c>
      <c r="AW16" s="22">
        <v>2</v>
      </c>
      <c r="AX16" s="22">
        <v>2</v>
      </c>
      <c r="AY16" s="22">
        <v>2</v>
      </c>
      <c r="AZ16" s="22">
        <v>2</v>
      </c>
      <c r="BA16" s="22">
        <v>2</v>
      </c>
      <c r="BB16" s="22">
        <v>2</v>
      </c>
      <c r="BC16" s="22">
        <v>2</v>
      </c>
      <c r="BD16" s="22">
        <v>2</v>
      </c>
      <c r="BE16" s="22">
        <v>2</v>
      </c>
      <c r="BF16" s="22">
        <v>2</v>
      </c>
      <c r="BG16" s="22">
        <v>2</v>
      </c>
      <c r="BH16" s="22">
        <v>2</v>
      </c>
      <c r="BI16" s="22">
        <v>2</v>
      </c>
      <c r="BJ16" s="22">
        <v>2</v>
      </c>
      <c r="BK16" s="22">
        <v>2</v>
      </c>
      <c r="BL16" s="22">
        <v>2</v>
      </c>
      <c r="BM16" s="22">
        <v>2</v>
      </c>
      <c r="BN16" s="22">
        <v>2</v>
      </c>
      <c r="BO16" s="22">
        <v>2</v>
      </c>
      <c r="BP16" s="22">
        <v>2</v>
      </c>
      <c r="BQ16" s="22">
        <v>2</v>
      </c>
      <c r="BR16" s="22">
        <v>2</v>
      </c>
      <c r="BS16" s="22">
        <v>2</v>
      </c>
      <c r="BT16" s="22">
        <v>2</v>
      </c>
      <c r="BU16" s="22">
        <v>2</v>
      </c>
      <c r="BV16" s="22">
        <v>2</v>
      </c>
      <c r="BW16" s="22">
        <v>2</v>
      </c>
      <c r="BX16" s="22">
        <v>2</v>
      </c>
      <c r="BY16" s="22">
        <v>2</v>
      </c>
      <c r="BZ16" s="22">
        <v>2</v>
      </c>
      <c r="CA16" s="22">
        <v>2</v>
      </c>
      <c r="CB16" s="22">
        <v>2</v>
      </c>
      <c r="CC16" s="22">
        <v>2</v>
      </c>
      <c r="CD16" s="22">
        <v>2</v>
      </c>
      <c r="CE16" s="22">
        <v>2</v>
      </c>
      <c r="CF16" s="22">
        <v>2</v>
      </c>
      <c r="CG16" s="22">
        <v>2</v>
      </c>
      <c r="CH16" s="22">
        <v>2</v>
      </c>
      <c r="CI16" s="22">
        <v>2</v>
      </c>
      <c r="CJ16" s="22">
        <v>2</v>
      </c>
      <c r="CK16" s="22">
        <v>2</v>
      </c>
      <c r="CL16" s="22">
        <v>2</v>
      </c>
      <c r="CM16" s="22">
        <v>2</v>
      </c>
      <c r="CN16" s="22">
        <v>2</v>
      </c>
      <c r="CO16" s="22">
        <v>2</v>
      </c>
      <c r="CP16" s="22">
        <v>2</v>
      </c>
      <c r="CQ16" s="22">
        <v>2</v>
      </c>
      <c r="CR16" s="22">
        <v>2</v>
      </c>
      <c r="CS16" s="22">
        <v>2</v>
      </c>
      <c r="CT16" s="22">
        <v>2</v>
      </c>
      <c r="CU16" s="22">
        <v>2</v>
      </c>
      <c r="CV16" s="22">
        <v>2</v>
      </c>
      <c r="CW16" s="22">
        <v>2</v>
      </c>
      <c r="CX16" s="22">
        <v>2</v>
      </c>
      <c r="CY16" s="22">
        <v>2</v>
      </c>
      <c r="CZ16" s="22">
        <v>2</v>
      </c>
      <c r="DA16" s="22">
        <v>2</v>
      </c>
      <c r="DB16" s="22">
        <v>2</v>
      </c>
      <c r="DC16" s="22">
        <v>2</v>
      </c>
      <c r="DD16" s="22">
        <v>2</v>
      </c>
      <c r="DE16" s="22">
        <v>2</v>
      </c>
      <c r="DF16" s="22">
        <v>2</v>
      </c>
      <c r="DG16" s="22">
        <v>2</v>
      </c>
      <c r="DH16" s="22">
        <v>2</v>
      </c>
      <c r="DI16" s="22">
        <v>2</v>
      </c>
      <c r="DJ16" s="22">
        <v>2</v>
      </c>
      <c r="DK16" s="22">
        <v>2</v>
      </c>
      <c r="DL16" s="22">
        <v>2</v>
      </c>
      <c r="DM16" s="22">
        <v>2</v>
      </c>
      <c r="DN16" s="22">
        <v>2</v>
      </c>
      <c r="DO16" s="22">
        <v>2</v>
      </c>
      <c r="DP16" s="22">
        <v>2</v>
      </c>
      <c r="DQ16" s="22">
        <v>2</v>
      </c>
      <c r="DR16" s="22">
        <v>2</v>
      </c>
      <c r="DS16" s="22">
        <v>2</v>
      </c>
      <c r="DT16" s="22">
        <v>2</v>
      </c>
      <c r="DU16" s="22">
        <v>2</v>
      </c>
      <c r="DV16" s="22">
        <v>2</v>
      </c>
      <c r="DW16" s="22">
        <v>2</v>
      </c>
      <c r="DX16" s="22">
        <v>2</v>
      </c>
      <c r="DY16" s="22">
        <v>2</v>
      </c>
      <c r="DZ16" s="22">
        <v>2</v>
      </c>
      <c r="EA16" s="22">
        <v>2</v>
      </c>
      <c r="EB16" s="22">
        <v>2</v>
      </c>
      <c r="EC16" s="22">
        <v>2</v>
      </c>
      <c r="ED16" s="22">
        <v>2</v>
      </c>
      <c r="EE16" s="22">
        <v>2</v>
      </c>
      <c r="EF16" s="22">
        <v>2</v>
      </c>
      <c r="EG16" s="22">
        <v>2</v>
      </c>
      <c r="EH16" s="22">
        <v>2</v>
      </c>
      <c r="EI16" s="22">
        <v>2</v>
      </c>
      <c r="EJ16" s="22">
        <v>2</v>
      </c>
      <c r="EK16" s="22">
        <v>2</v>
      </c>
      <c r="EL16" s="22">
        <v>2</v>
      </c>
      <c r="EM16" s="22">
        <v>2</v>
      </c>
      <c r="EN16" s="22">
        <v>2</v>
      </c>
      <c r="EO16" s="22">
        <v>2</v>
      </c>
      <c r="EP16" s="22">
        <v>2</v>
      </c>
      <c r="EQ16" s="22">
        <v>2</v>
      </c>
      <c r="ER16" s="22">
        <v>2</v>
      </c>
      <c r="ES16" s="22">
        <v>2</v>
      </c>
      <c r="ET16" s="22">
        <v>2</v>
      </c>
      <c r="EU16" s="22">
        <v>2</v>
      </c>
      <c r="EV16" s="22">
        <v>2</v>
      </c>
      <c r="EW16" s="22">
        <v>2</v>
      </c>
      <c r="EX16" s="22">
        <v>2</v>
      </c>
      <c r="EY16" s="22">
        <v>2</v>
      </c>
      <c r="EZ16" s="22">
        <v>2</v>
      </c>
      <c r="FA16" s="22">
        <v>2</v>
      </c>
      <c r="FB16" s="22">
        <v>2</v>
      </c>
      <c r="FC16" s="22">
        <v>2</v>
      </c>
      <c r="FD16" s="22">
        <v>2</v>
      </c>
      <c r="FE16" s="22">
        <v>2</v>
      </c>
      <c r="FF16" s="22">
        <v>2</v>
      </c>
      <c r="FG16" s="22">
        <v>2</v>
      </c>
      <c r="FH16" s="22">
        <v>2</v>
      </c>
      <c r="FI16" s="22">
        <v>2</v>
      </c>
      <c r="FJ16" s="22">
        <v>2</v>
      </c>
      <c r="FK16" s="22">
        <v>2</v>
      </c>
      <c r="FL16" s="22">
        <v>2</v>
      </c>
      <c r="FM16" s="22">
        <v>2</v>
      </c>
      <c r="FN16" s="22">
        <v>2</v>
      </c>
      <c r="FO16" s="22">
        <v>2</v>
      </c>
      <c r="FP16" s="22">
        <v>2</v>
      </c>
      <c r="FQ16" s="22">
        <v>2</v>
      </c>
      <c r="FR16" s="22">
        <v>2</v>
      </c>
      <c r="FS16" s="22">
        <v>2</v>
      </c>
      <c r="FT16" s="22">
        <v>2</v>
      </c>
      <c r="FU16" s="22">
        <v>2</v>
      </c>
      <c r="FV16" s="22">
        <v>2</v>
      </c>
      <c r="FW16" s="22">
        <v>2</v>
      </c>
      <c r="FX16" s="22">
        <v>2</v>
      </c>
      <c r="FY16" s="22">
        <v>2</v>
      </c>
      <c r="FZ16" s="22">
        <v>2</v>
      </c>
      <c r="GA16" s="22">
        <v>2</v>
      </c>
      <c r="GB16" s="22">
        <v>2</v>
      </c>
      <c r="GC16" s="22">
        <v>2</v>
      </c>
      <c r="GD16" s="22">
        <v>2</v>
      </c>
      <c r="GE16" s="22">
        <v>2</v>
      </c>
      <c r="GF16" s="22">
        <v>2</v>
      </c>
      <c r="GG16" s="22">
        <v>2</v>
      </c>
      <c r="GH16" s="22">
        <v>2</v>
      </c>
      <c r="GI16" s="22">
        <v>2</v>
      </c>
      <c r="GJ16" s="22">
        <v>2</v>
      </c>
      <c r="GK16" s="22">
        <v>2</v>
      </c>
      <c r="GL16" s="22">
        <v>2</v>
      </c>
      <c r="GM16" s="22">
        <v>2</v>
      </c>
      <c r="GN16" s="22">
        <v>2</v>
      </c>
      <c r="GO16" s="22">
        <v>2</v>
      </c>
      <c r="GP16" s="22">
        <v>2</v>
      </c>
      <c r="GQ16" s="22">
        <v>2</v>
      </c>
      <c r="GR16" s="22">
        <v>2</v>
      </c>
      <c r="GS16" s="22">
        <v>2</v>
      </c>
      <c r="GT16" s="22">
        <v>2</v>
      </c>
      <c r="GU16" s="22">
        <v>2</v>
      </c>
      <c r="GV16" s="22">
        <v>2</v>
      </c>
      <c r="GW16" s="22">
        <v>2</v>
      </c>
      <c r="GX16" s="4">
        <f t="shared" si="0"/>
        <v>380</v>
      </c>
    </row>
    <row r="17" spans="1:206">
      <c r="A17" s="826" t="s">
        <v>358</v>
      </c>
      <c r="B17" s="22" t="s">
        <v>358</v>
      </c>
      <c r="C17" s="22" t="s">
        <v>297</v>
      </c>
      <c r="D17" s="22" t="s">
        <v>359</v>
      </c>
      <c r="E17" s="22" t="s">
        <v>299</v>
      </c>
      <c r="F17" s="22" t="s">
        <v>360</v>
      </c>
      <c r="G17" s="22" t="s">
        <v>361</v>
      </c>
      <c r="H17" s="22"/>
      <c r="I17" s="22" t="s">
        <v>302</v>
      </c>
      <c r="J17" s="22" t="s">
        <v>303</v>
      </c>
      <c r="K17" s="22" t="s">
        <v>304</v>
      </c>
      <c r="L17" s="22" t="s">
        <v>305</v>
      </c>
      <c r="M17" s="22" t="s">
        <v>306</v>
      </c>
      <c r="N17" s="22" t="s">
        <v>307</v>
      </c>
      <c r="O17" s="22" t="s">
        <v>308</v>
      </c>
      <c r="P17" s="22">
        <v>2</v>
      </c>
      <c r="Q17" s="22">
        <v>2</v>
      </c>
      <c r="R17" s="22">
        <v>2</v>
      </c>
      <c r="S17" s="22">
        <v>2</v>
      </c>
      <c r="T17" s="22">
        <v>2</v>
      </c>
      <c r="U17" s="22">
        <v>2</v>
      </c>
      <c r="V17" s="22">
        <v>2</v>
      </c>
      <c r="W17" s="22">
        <v>2</v>
      </c>
      <c r="X17" s="22">
        <v>2</v>
      </c>
      <c r="Y17" s="22">
        <v>2</v>
      </c>
      <c r="Z17" s="22">
        <v>2</v>
      </c>
      <c r="AA17" s="22">
        <v>2</v>
      </c>
      <c r="AB17" s="22">
        <v>2</v>
      </c>
      <c r="AC17" s="22">
        <v>2</v>
      </c>
      <c r="AD17" s="22">
        <v>2</v>
      </c>
      <c r="AE17" s="22">
        <v>2</v>
      </c>
      <c r="AF17" s="22">
        <v>2</v>
      </c>
      <c r="AG17" s="22">
        <v>2</v>
      </c>
      <c r="AH17" s="22">
        <v>2</v>
      </c>
      <c r="AI17" s="22">
        <v>2</v>
      </c>
      <c r="AJ17" s="22">
        <v>2</v>
      </c>
      <c r="AK17" s="22">
        <v>2</v>
      </c>
      <c r="AL17" s="22">
        <v>2</v>
      </c>
      <c r="AM17" s="22">
        <v>2</v>
      </c>
      <c r="AN17" s="22">
        <v>2</v>
      </c>
      <c r="AO17" s="22">
        <v>2</v>
      </c>
      <c r="AP17" s="22">
        <v>2</v>
      </c>
      <c r="AQ17" s="22">
        <v>2</v>
      </c>
      <c r="AR17" s="22">
        <v>2</v>
      </c>
      <c r="AS17" s="22">
        <v>2</v>
      </c>
      <c r="AT17" s="22">
        <v>2</v>
      </c>
      <c r="AU17" s="22">
        <v>2</v>
      </c>
      <c r="AV17" s="22">
        <v>2</v>
      </c>
      <c r="AW17" s="22">
        <v>2</v>
      </c>
      <c r="AX17" s="22">
        <v>2</v>
      </c>
      <c r="AY17" s="22">
        <v>2</v>
      </c>
      <c r="AZ17" s="22">
        <v>2</v>
      </c>
      <c r="BA17" s="22">
        <v>2</v>
      </c>
      <c r="BB17" s="22">
        <v>2</v>
      </c>
      <c r="BC17" s="22">
        <v>2</v>
      </c>
      <c r="BD17" s="22">
        <v>2</v>
      </c>
      <c r="BE17" s="22">
        <v>2</v>
      </c>
      <c r="BF17" s="22">
        <v>2</v>
      </c>
      <c r="BG17" s="22">
        <v>2</v>
      </c>
      <c r="BH17" s="22">
        <v>2</v>
      </c>
      <c r="BI17" s="22">
        <v>2</v>
      </c>
      <c r="BJ17" s="22">
        <v>2</v>
      </c>
      <c r="BK17" s="22">
        <v>2</v>
      </c>
      <c r="BL17" s="22">
        <v>2</v>
      </c>
      <c r="BM17" s="22">
        <v>2</v>
      </c>
      <c r="BN17" s="22">
        <v>2</v>
      </c>
      <c r="BO17" s="22">
        <v>2</v>
      </c>
      <c r="BP17" s="22">
        <v>2</v>
      </c>
      <c r="BQ17" s="22">
        <v>2</v>
      </c>
      <c r="BR17" s="22">
        <v>2</v>
      </c>
      <c r="BS17" s="22">
        <v>2</v>
      </c>
      <c r="BT17" s="22">
        <v>2</v>
      </c>
      <c r="BU17" s="22">
        <v>2</v>
      </c>
      <c r="BV17" s="22">
        <v>2</v>
      </c>
      <c r="BW17" s="22">
        <v>2</v>
      </c>
      <c r="BX17" s="22">
        <v>2</v>
      </c>
      <c r="BY17" s="22">
        <v>2</v>
      </c>
      <c r="BZ17" s="22">
        <v>2</v>
      </c>
      <c r="CA17" s="22">
        <v>2</v>
      </c>
      <c r="CB17" s="22">
        <v>2</v>
      </c>
      <c r="CC17" s="22">
        <v>2</v>
      </c>
      <c r="CD17" s="22">
        <v>2</v>
      </c>
      <c r="CE17" s="22">
        <v>2</v>
      </c>
      <c r="CF17" s="22">
        <v>2</v>
      </c>
      <c r="CG17" s="22">
        <v>2</v>
      </c>
      <c r="CH17" s="22">
        <v>2</v>
      </c>
      <c r="CI17" s="22">
        <v>2</v>
      </c>
      <c r="CJ17" s="22">
        <v>2</v>
      </c>
      <c r="CK17" s="22">
        <v>2</v>
      </c>
      <c r="CL17" s="22">
        <v>2</v>
      </c>
      <c r="CM17" s="22">
        <v>2</v>
      </c>
      <c r="CN17" s="22">
        <v>2</v>
      </c>
      <c r="CO17" s="22">
        <v>2</v>
      </c>
      <c r="CP17" s="22">
        <v>2</v>
      </c>
      <c r="CQ17" s="22">
        <v>2</v>
      </c>
      <c r="CR17" s="22">
        <v>2</v>
      </c>
      <c r="CS17" s="22">
        <v>2</v>
      </c>
      <c r="CT17" s="22">
        <v>2</v>
      </c>
      <c r="CU17" s="22">
        <v>2</v>
      </c>
      <c r="CV17" s="22">
        <v>2</v>
      </c>
      <c r="CW17" s="22">
        <v>2</v>
      </c>
      <c r="CX17" s="22">
        <v>2</v>
      </c>
      <c r="CY17" s="22">
        <v>2</v>
      </c>
      <c r="CZ17" s="22">
        <v>2</v>
      </c>
      <c r="DA17" s="22">
        <v>2</v>
      </c>
      <c r="DB17" s="22">
        <v>2</v>
      </c>
      <c r="DC17" s="22">
        <v>2</v>
      </c>
      <c r="DD17" s="22">
        <v>2</v>
      </c>
      <c r="DE17" s="22">
        <v>2</v>
      </c>
      <c r="DF17" s="22">
        <v>2</v>
      </c>
      <c r="DG17" s="22">
        <v>2</v>
      </c>
      <c r="DH17" s="22">
        <v>2</v>
      </c>
      <c r="DI17" s="22">
        <v>2</v>
      </c>
      <c r="DJ17" s="22">
        <v>2</v>
      </c>
      <c r="DK17" s="22">
        <v>2</v>
      </c>
      <c r="DL17" s="22">
        <v>2</v>
      </c>
      <c r="DM17" s="22">
        <v>2</v>
      </c>
      <c r="DN17" s="22">
        <v>2</v>
      </c>
      <c r="DO17" s="22">
        <v>2</v>
      </c>
      <c r="DP17" s="22">
        <v>2</v>
      </c>
      <c r="DQ17" s="22">
        <v>2</v>
      </c>
      <c r="DR17" s="22">
        <v>2</v>
      </c>
      <c r="DS17" s="22">
        <v>2</v>
      </c>
      <c r="DT17" s="22">
        <v>2</v>
      </c>
      <c r="DU17" s="22">
        <v>2</v>
      </c>
      <c r="DV17" s="22">
        <v>2</v>
      </c>
      <c r="DW17" s="22">
        <v>2</v>
      </c>
      <c r="DX17" s="22">
        <v>2</v>
      </c>
      <c r="DY17" s="22">
        <v>2</v>
      </c>
      <c r="DZ17" s="22">
        <v>2</v>
      </c>
      <c r="EA17" s="22">
        <v>2</v>
      </c>
      <c r="EB17" s="22">
        <v>2</v>
      </c>
      <c r="EC17" s="22">
        <v>2</v>
      </c>
      <c r="ED17" s="22">
        <v>2</v>
      </c>
      <c r="EE17" s="22">
        <v>2</v>
      </c>
      <c r="EF17" s="22">
        <v>2</v>
      </c>
      <c r="EG17" s="22">
        <v>2</v>
      </c>
      <c r="EH17" s="22">
        <v>2</v>
      </c>
      <c r="EI17" s="22">
        <v>2</v>
      </c>
      <c r="EJ17" s="22">
        <v>2</v>
      </c>
      <c r="EK17" s="22">
        <v>2</v>
      </c>
      <c r="EL17" s="22">
        <v>2</v>
      </c>
      <c r="EM17" s="22">
        <v>2</v>
      </c>
      <c r="EN17" s="22">
        <v>2</v>
      </c>
      <c r="EO17" s="22">
        <v>2</v>
      </c>
      <c r="EP17" s="22">
        <v>2</v>
      </c>
      <c r="EQ17" s="22">
        <v>2</v>
      </c>
      <c r="ER17" s="22">
        <v>2</v>
      </c>
      <c r="ES17" s="22">
        <v>2</v>
      </c>
      <c r="ET17" s="22">
        <v>2</v>
      </c>
      <c r="EU17" s="22">
        <v>2</v>
      </c>
      <c r="EV17" s="22">
        <v>2</v>
      </c>
      <c r="EW17" s="22">
        <v>2</v>
      </c>
      <c r="EX17" s="22">
        <v>2</v>
      </c>
      <c r="EY17" s="22">
        <v>2</v>
      </c>
      <c r="EZ17" s="22">
        <v>2</v>
      </c>
      <c r="FA17" s="22">
        <v>2</v>
      </c>
      <c r="FB17" s="22">
        <v>2</v>
      </c>
      <c r="FC17" s="22">
        <v>2</v>
      </c>
      <c r="FD17" s="22">
        <v>2</v>
      </c>
      <c r="FE17" s="22">
        <v>2</v>
      </c>
      <c r="FF17" s="22">
        <v>2</v>
      </c>
      <c r="FG17" s="22">
        <v>2</v>
      </c>
      <c r="FH17" s="22">
        <v>2</v>
      </c>
      <c r="FI17" s="22">
        <v>2</v>
      </c>
      <c r="FJ17" s="22">
        <v>2</v>
      </c>
      <c r="FK17" s="22">
        <v>2</v>
      </c>
      <c r="FL17" s="22">
        <v>2</v>
      </c>
      <c r="FM17" s="22">
        <v>2</v>
      </c>
      <c r="FN17" s="22">
        <v>2</v>
      </c>
      <c r="FO17" s="22">
        <v>2</v>
      </c>
      <c r="FP17" s="22">
        <v>2</v>
      </c>
      <c r="FQ17" s="22">
        <v>2</v>
      </c>
      <c r="FR17" s="22">
        <v>2</v>
      </c>
      <c r="FS17" s="22">
        <v>2</v>
      </c>
      <c r="FT17" s="22">
        <v>2</v>
      </c>
      <c r="FU17" s="22">
        <v>2</v>
      </c>
      <c r="FV17" s="22">
        <v>2</v>
      </c>
      <c r="FW17" s="22">
        <v>2</v>
      </c>
      <c r="FX17" s="22">
        <v>2</v>
      </c>
      <c r="FY17" s="22">
        <v>2</v>
      </c>
      <c r="FZ17" s="22">
        <v>2</v>
      </c>
      <c r="GA17" s="22">
        <v>2</v>
      </c>
      <c r="GB17" s="22">
        <v>2</v>
      </c>
      <c r="GC17" s="22">
        <v>2</v>
      </c>
      <c r="GD17" s="22">
        <v>2</v>
      </c>
      <c r="GE17" s="22">
        <v>2</v>
      </c>
      <c r="GF17" s="22">
        <v>2</v>
      </c>
      <c r="GG17" s="22">
        <v>2</v>
      </c>
      <c r="GH17" s="22">
        <v>2</v>
      </c>
      <c r="GI17" s="22">
        <v>2</v>
      </c>
      <c r="GJ17" s="22">
        <v>2</v>
      </c>
      <c r="GK17" s="22">
        <v>2</v>
      </c>
      <c r="GL17" s="22">
        <v>2</v>
      </c>
      <c r="GM17" s="22">
        <v>2</v>
      </c>
      <c r="GN17" s="22">
        <v>2</v>
      </c>
      <c r="GO17" s="22">
        <v>2</v>
      </c>
      <c r="GP17" s="22">
        <v>2</v>
      </c>
      <c r="GQ17" s="22">
        <v>2</v>
      </c>
      <c r="GR17" s="22">
        <v>2</v>
      </c>
      <c r="GS17" s="22">
        <v>2</v>
      </c>
      <c r="GT17" s="22">
        <v>2</v>
      </c>
      <c r="GU17" s="22">
        <v>2</v>
      </c>
      <c r="GV17" s="22">
        <v>2</v>
      </c>
      <c r="GW17" s="22">
        <v>2</v>
      </c>
      <c r="GX17" s="4">
        <f t="shared" si="0"/>
        <v>380</v>
      </c>
    </row>
    <row r="18" spans="1:206">
      <c r="A18" s="826" t="s">
        <v>362</v>
      </c>
      <c r="B18" s="22" t="s">
        <v>362</v>
      </c>
      <c r="C18" s="22" t="s">
        <v>297</v>
      </c>
      <c r="D18" s="22" t="s">
        <v>363</v>
      </c>
      <c r="E18" s="22" t="s">
        <v>364</v>
      </c>
      <c r="F18" s="22" t="s">
        <v>365</v>
      </c>
      <c r="G18" s="22" t="s">
        <v>366</v>
      </c>
      <c r="H18" s="22"/>
      <c r="I18" s="22" t="s">
        <v>367</v>
      </c>
      <c r="J18" s="22" t="s">
        <v>303</v>
      </c>
      <c r="K18" s="22" t="s">
        <v>304</v>
      </c>
      <c r="L18" s="22" t="s">
        <v>305</v>
      </c>
      <c r="M18" s="22" t="s">
        <v>306</v>
      </c>
      <c r="N18" s="22" t="s">
        <v>307</v>
      </c>
      <c r="O18" s="22" t="s">
        <v>308</v>
      </c>
      <c r="P18" s="22">
        <v>2</v>
      </c>
      <c r="Q18" s="22">
        <v>2</v>
      </c>
      <c r="R18" s="22">
        <v>2</v>
      </c>
      <c r="S18" s="22">
        <v>2</v>
      </c>
      <c r="T18" s="22">
        <v>2</v>
      </c>
      <c r="U18" s="22">
        <v>2</v>
      </c>
      <c r="V18" s="22">
        <v>2</v>
      </c>
      <c r="W18" s="22">
        <v>2</v>
      </c>
      <c r="X18" s="22">
        <v>2</v>
      </c>
      <c r="Y18" s="22">
        <v>2</v>
      </c>
      <c r="Z18" s="22">
        <v>2</v>
      </c>
      <c r="AA18" s="22">
        <v>2</v>
      </c>
      <c r="AB18" s="22">
        <v>2</v>
      </c>
      <c r="AC18" s="22">
        <v>2</v>
      </c>
      <c r="AD18" s="22">
        <v>2</v>
      </c>
      <c r="AE18" s="22">
        <v>2</v>
      </c>
      <c r="AF18" s="22">
        <v>2</v>
      </c>
      <c r="AG18" s="22">
        <v>2</v>
      </c>
      <c r="AH18" s="22">
        <v>2</v>
      </c>
      <c r="AI18" s="22">
        <v>2</v>
      </c>
      <c r="AJ18" s="22">
        <v>2</v>
      </c>
      <c r="AK18" s="22">
        <v>2</v>
      </c>
      <c r="AL18" s="22">
        <v>2</v>
      </c>
      <c r="AM18" s="22">
        <v>2</v>
      </c>
      <c r="AN18" s="22">
        <v>2</v>
      </c>
      <c r="AO18" s="22">
        <v>2</v>
      </c>
      <c r="AP18" s="22">
        <v>2</v>
      </c>
      <c r="AQ18" s="22">
        <v>2</v>
      </c>
      <c r="AR18" s="22">
        <v>2</v>
      </c>
      <c r="AS18" s="22">
        <v>2</v>
      </c>
      <c r="AT18" s="22">
        <v>2</v>
      </c>
      <c r="AU18" s="22">
        <v>2</v>
      </c>
      <c r="AV18" s="22">
        <v>2</v>
      </c>
      <c r="AW18" s="22">
        <v>2</v>
      </c>
      <c r="AX18" s="22">
        <v>2</v>
      </c>
      <c r="AY18" s="22">
        <v>2</v>
      </c>
      <c r="AZ18" s="22">
        <v>2</v>
      </c>
      <c r="BA18" s="22">
        <v>2</v>
      </c>
      <c r="BB18" s="22">
        <v>2</v>
      </c>
      <c r="BC18" s="22">
        <v>2</v>
      </c>
      <c r="BD18" s="22">
        <v>2</v>
      </c>
      <c r="BE18" s="22">
        <v>2</v>
      </c>
      <c r="BF18" s="22">
        <v>2</v>
      </c>
      <c r="BG18" s="22">
        <v>2</v>
      </c>
      <c r="BH18" s="22">
        <v>2</v>
      </c>
      <c r="BI18" s="22">
        <v>2</v>
      </c>
      <c r="BJ18" s="22">
        <v>2</v>
      </c>
      <c r="BK18" s="22">
        <v>2</v>
      </c>
      <c r="BL18" s="22">
        <v>2</v>
      </c>
      <c r="BM18" s="22">
        <v>2</v>
      </c>
      <c r="BN18" s="22">
        <v>2</v>
      </c>
      <c r="BO18" s="22">
        <v>2</v>
      </c>
      <c r="BP18" s="22">
        <v>2</v>
      </c>
      <c r="BQ18" s="22">
        <v>2</v>
      </c>
      <c r="BR18" s="22">
        <v>2</v>
      </c>
      <c r="BS18" s="22">
        <v>2</v>
      </c>
      <c r="BT18" s="22">
        <v>2</v>
      </c>
      <c r="BU18" s="22">
        <v>2</v>
      </c>
      <c r="BV18" s="22">
        <v>2</v>
      </c>
      <c r="BW18" s="22">
        <v>2</v>
      </c>
      <c r="BX18" s="22">
        <v>2</v>
      </c>
      <c r="BY18" s="22">
        <v>2</v>
      </c>
      <c r="BZ18" s="22" t="s">
        <v>309</v>
      </c>
      <c r="CA18" s="22" t="s">
        <v>309</v>
      </c>
      <c r="CB18" s="22" t="s">
        <v>309</v>
      </c>
      <c r="CC18" s="22" t="s">
        <v>309</v>
      </c>
      <c r="CD18" s="22" t="s">
        <v>309</v>
      </c>
      <c r="CE18" s="22" t="s">
        <v>309</v>
      </c>
      <c r="CF18" s="22" t="s">
        <v>309</v>
      </c>
      <c r="CG18" s="22" t="s">
        <v>309</v>
      </c>
      <c r="CH18" s="22" t="s">
        <v>309</v>
      </c>
      <c r="CI18" s="22" t="s">
        <v>309</v>
      </c>
      <c r="CJ18" s="22" t="s">
        <v>309</v>
      </c>
      <c r="CK18" s="22" t="s">
        <v>309</v>
      </c>
      <c r="CL18" s="22" t="s">
        <v>309</v>
      </c>
      <c r="CM18" s="22" t="s">
        <v>309</v>
      </c>
      <c r="CN18" s="22" t="s">
        <v>309</v>
      </c>
      <c r="CO18" s="22">
        <v>2</v>
      </c>
      <c r="CP18" s="22">
        <v>2</v>
      </c>
      <c r="CQ18" s="22">
        <v>2</v>
      </c>
      <c r="CR18" s="22">
        <v>2</v>
      </c>
      <c r="CS18" s="22">
        <v>2</v>
      </c>
      <c r="CT18" s="22">
        <v>2</v>
      </c>
      <c r="CU18" s="22">
        <v>2</v>
      </c>
      <c r="CV18" s="22">
        <v>2</v>
      </c>
      <c r="CW18" s="22">
        <v>2</v>
      </c>
      <c r="CX18" s="22">
        <v>2</v>
      </c>
      <c r="CY18" s="22">
        <v>2</v>
      </c>
      <c r="CZ18" s="22">
        <v>2</v>
      </c>
      <c r="DA18" s="22">
        <v>2</v>
      </c>
      <c r="DB18" s="22">
        <v>2</v>
      </c>
      <c r="DC18" s="22">
        <v>2</v>
      </c>
      <c r="DD18" s="22">
        <v>2</v>
      </c>
      <c r="DE18" s="22">
        <v>2</v>
      </c>
      <c r="DF18" s="22">
        <v>2</v>
      </c>
      <c r="DG18" s="22">
        <v>2</v>
      </c>
      <c r="DH18" s="22">
        <v>2</v>
      </c>
      <c r="DI18" s="22">
        <v>2</v>
      </c>
      <c r="DJ18" s="22">
        <v>2</v>
      </c>
      <c r="DK18" s="22">
        <v>2</v>
      </c>
      <c r="DL18" s="22">
        <v>2</v>
      </c>
      <c r="DM18" s="22">
        <v>2</v>
      </c>
      <c r="DN18" s="22" t="s">
        <v>309</v>
      </c>
      <c r="DO18" s="22" t="s">
        <v>309</v>
      </c>
      <c r="DP18" s="22" t="s">
        <v>309</v>
      </c>
      <c r="DQ18" s="22" t="s">
        <v>309</v>
      </c>
      <c r="DR18" s="22" t="s">
        <v>309</v>
      </c>
      <c r="DS18" s="22" t="s">
        <v>309</v>
      </c>
      <c r="DT18" s="22" t="s">
        <v>309</v>
      </c>
      <c r="DU18" s="22" t="s">
        <v>309</v>
      </c>
      <c r="DV18" s="22" t="s">
        <v>309</v>
      </c>
      <c r="DW18" s="22" t="s">
        <v>309</v>
      </c>
      <c r="DX18" s="22" t="s">
        <v>309</v>
      </c>
      <c r="DY18" s="22" t="s">
        <v>309</v>
      </c>
      <c r="DZ18" s="22" t="s">
        <v>309</v>
      </c>
      <c r="EA18" s="22" t="s">
        <v>309</v>
      </c>
      <c r="EB18" s="22" t="s">
        <v>309</v>
      </c>
      <c r="EC18" s="22" t="s">
        <v>309</v>
      </c>
      <c r="ED18" s="22" t="s">
        <v>309</v>
      </c>
      <c r="EE18" s="22" t="s">
        <v>309</v>
      </c>
      <c r="EF18" s="22" t="s">
        <v>309</v>
      </c>
      <c r="EG18" s="22" t="s">
        <v>309</v>
      </c>
      <c r="EH18" s="22" t="s">
        <v>309</v>
      </c>
      <c r="EI18" s="22" t="s">
        <v>309</v>
      </c>
      <c r="EJ18" s="22" t="s">
        <v>309</v>
      </c>
      <c r="EK18" s="22" t="s">
        <v>309</v>
      </c>
      <c r="EL18" s="22" t="s">
        <v>309</v>
      </c>
      <c r="EM18" s="22" t="s">
        <v>309</v>
      </c>
      <c r="EN18" s="22" t="s">
        <v>309</v>
      </c>
      <c r="EO18" s="22" t="s">
        <v>309</v>
      </c>
      <c r="EP18" s="22" t="s">
        <v>309</v>
      </c>
      <c r="EQ18" s="22" t="s">
        <v>309</v>
      </c>
      <c r="ER18" s="22" t="s">
        <v>309</v>
      </c>
      <c r="ES18" s="22" t="s">
        <v>309</v>
      </c>
      <c r="ET18" s="22" t="s">
        <v>309</v>
      </c>
      <c r="EU18" s="22" t="s">
        <v>309</v>
      </c>
      <c r="EV18" s="22" t="s">
        <v>309</v>
      </c>
      <c r="EW18" s="22" t="s">
        <v>309</v>
      </c>
      <c r="EX18" s="22" t="s">
        <v>309</v>
      </c>
      <c r="EY18" s="22" t="s">
        <v>309</v>
      </c>
      <c r="EZ18" s="22" t="s">
        <v>309</v>
      </c>
      <c r="FA18" s="22" t="s">
        <v>309</v>
      </c>
      <c r="FB18" s="22" t="s">
        <v>309</v>
      </c>
      <c r="FC18" s="22" t="s">
        <v>309</v>
      </c>
      <c r="FD18" s="22" t="s">
        <v>309</v>
      </c>
      <c r="FE18" s="22" t="s">
        <v>309</v>
      </c>
      <c r="FF18" s="22" t="s">
        <v>309</v>
      </c>
      <c r="FG18" s="22" t="s">
        <v>309</v>
      </c>
      <c r="FH18" s="22" t="s">
        <v>309</v>
      </c>
      <c r="FI18" s="22" t="s">
        <v>309</v>
      </c>
      <c r="FJ18" s="22" t="s">
        <v>309</v>
      </c>
      <c r="FK18" s="22" t="s">
        <v>309</v>
      </c>
      <c r="FL18" s="22" t="s">
        <v>309</v>
      </c>
      <c r="FM18" s="22" t="s">
        <v>309</v>
      </c>
      <c r="FN18" s="22" t="s">
        <v>309</v>
      </c>
      <c r="FO18" s="22" t="s">
        <v>309</v>
      </c>
      <c r="FP18" s="22" t="s">
        <v>309</v>
      </c>
      <c r="FQ18" s="22" t="s">
        <v>309</v>
      </c>
      <c r="FR18" s="22" t="s">
        <v>309</v>
      </c>
      <c r="FS18" s="22" t="s">
        <v>309</v>
      </c>
      <c r="FT18" s="22" t="s">
        <v>309</v>
      </c>
      <c r="FU18" s="22" t="s">
        <v>309</v>
      </c>
      <c r="FV18" s="22" t="s">
        <v>309</v>
      </c>
      <c r="FW18" s="22" t="s">
        <v>309</v>
      </c>
      <c r="FX18" s="22" t="s">
        <v>309</v>
      </c>
      <c r="FY18" s="22" t="s">
        <v>309</v>
      </c>
      <c r="FZ18" s="22" t="s">
        <v>309</v>
      </c>
      <c r="GA18" s="22" t="s">
        <v>309</v>
      </c>
      <c r="GB18" s="22" t="s">
        <v>309</v>
      </c>
      <c r="GC18" s="22" t="s">
        <v>309</v>
      </c>
      <c r="GD18" s="22" t="s">
        <v>309</v>
      </c>
      <c r="GE18" s="22">
        <v>2</v>
      </c>
      <c r="GF18" s="22" t="s">
        <v>309</v>
      </c>
      <c r="GG18" s="22" t="s">
        <v>309</v>
      </c>
      <c r="GH18" s="22" t="s">
        <v>309</v>
      </c>
      <c r="GI18" s="22" t="s">
        <v>309</v>
      </c>
      <c r="GJ18" s="22" t="s">
        <v>309</v>
      </c>
      <c r="GK18" s="22" t="s">
        <v>309</v>
      </c>
      <c r="GL18" s="22" t="s">
        <v>309</v>
      </c>
      <c r="GM18" s="22" t="s">
        <v>309</v>
      </c>
      <c r="GN18" s="22" t="s">
        <v>309</v>
      </c>
      <c r="GO18" s="22" t="s">
        <v>309</v>
      </c>
      <c r="GP18" s="22" t="s">
        <v>309</v>
      </c>
      <c r="GQ18" s="22" t="s">
        <v>309</v>
      </c>
      <c r="GR18" s="22">
        <v>2</v>
      </c>
      <c r="GS18" s="22" t="s">
        <v>309</v>
      </c>
      <c r="GT18" s="22" t="s">
        <v>309</v>
      </c>
      <c r="GU18" s="22" t="s">
        <v>309</v>
      </c>
      <c r="GV18" s="22" t="s">
        <v>309</v>
      </c>
      <c r="GW18" s="22" t="s">
        <v>309</v>
      </c>
      <c r="GX18" s="4">
        <f t="shared" si="0"/>
        <v>178</v>
      </c>
    </row>
    <row r="19" spans="1:206">
      <c r="A19" s="827" t="s">
        <v>368</v>
      </c>
      <c r="B19" s="22" t="s">
        <v>369</v>
      </c>
      <c r="C19" s="22" t="s">
        <v>370</v>
      </c>
      <c r="D19" s="22" t="s">
        <v>371</v>
      </c>
      <c r="E19" s="22" t="s">
        <v>299</v>
      </c>
      <c r="F19" s="22" t="s">
        <v>372</v>
      </c>
      <c r="G19" s="22" t="s">
        <v>373</v>
      </c>
      <c r="H19" s="22"/>
      <c r="I19" s="22" t="s">
        <v>374</v>
      </c>
      <c r="J19" s="22" t="s">
        <v>303</v>
      </c>
      <c r="K19" s="22" t="s">
        <v>304</v>
      </c>
      <c r="L19" s="22" t="s">
        <v>305</v>
      </c>
      <c r="M19" s="22" t="s">
        <v>306</v>
      </c>
      <c r="N19" s="22" t="s">
        <v>307</v>
      </c>
      <c r="O19" s="22" t="s">
        <v>308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 t="s">
        <v>309</v>
      </c>
      <c r="W19" s="22" t="s">
        <v>309</v>
      </c>
      <c r="X19" s="22" t="s">
        <v>309</v>
      </c>
      <c r="Y19" s="22" t="s">
        <v>309</v>
      </c>
      <c r="Z19" s="22" t="s">
        <v>309</v>
      </c>
      <c r="AA19" s="22" t="s">
        <v>309</v>
      </c>
      <c r="AB19" s="22" t="s">
        <v>309</v>
      </c>
      <c r="AC19" s="22" t="s">
        <v>309</v>
      </c>
      <c r="AD19" s="22" t="s">
        <v>309</v>
      </c>
      <c r="AE19" s="22" t="s">
        <v>309</v>
      </c>
      <c r="AF19" s="22" t="s">
        <v>309</v>
      </c>
      <c r="AG19" s="22" t="s">
        <v>309</v>
      </c>
      <c r="AH19" s="22" t="s">
        <v>309</v>
      </c>
      <c r="AI19" s="22" t="s">
        <v>309</v>
      </c>
      <c r="AJ19" s="22" t="s">
        <v>309</v>
      </c>
      <c r="AK19" s="22" t="s">
        <v>309</v>
      </c>
      <c r="AL19" s="22" t="s">
        <v>309</v>
      </c>
      <c r="AM19" s="22" t="s">
        <v>309</v>
      </c>
      <c r="AN19" s="22" t="s">
        <v>309</v>
      </c>
      <c r="AO19" s="22" t="s">
        <v>309</v>
      </c>
      <c r="AP19" s="22">
        <v>2</v>
      </c>
      <c r="AQ19" s="22">
        <v>2</v>
      </c>
      <c r="AR19" s="22">
        <v>2</v>
      </c>
      <c r="AS19" s="22">
        <v>2</v>
      </c>
      <c r="AT19" s="22">
        <v>2</v>
      </c>
      <c r="AU19" s="22">
        <v>2</v>
      </c>
      <c r="AV19" s="22">
        <v>2</v>
      </c>
      <c r="AW19" s="22">
        <v>2</v>
      </c>
      <c r="AX19" s="22">
        <v>2</v>
      </c>
      <c r="AY19" s="22">
        <v>2</v>
      </c>
      <c r="AZ19" s="22">
        <v>2</v>
      </c>
      <c r="BA19" s="22">
        <v>2</v>
      </c>
      <c r="BB19" s="22">
        <v>2</v>
      </c>
      <c r="BC19" s="22">
        <v>2</v>
      </c>
      <c r="BD19" s="22">
        <v>2</v>
      </c>
      <c r="BE19" s="22">
        <v>2</v>
      </c>
      <c r="BF19" s="22">
        <v>2</v>
      </c>
      <c r="BG19" s="22">
        <v>2</v>
      </c>
      <c r="BH19" s="22">
        <v>2</v>
      </c>
      <c r="BI19" s="22">
        <v>2</v>
      </c>
      <c r="BJ19" s="22">
        <v>2</v>
      </c>
      <c r="BK19" s="22">
        <v>2</v>
      </c>
      <c r="BL19" s="22">
        <v>2</v>
      </c>
      <c r="BM19" s="22">
        <v>2</v>
      </c>
      <c r="BN19" s="22">
        <v>2</v>
      </c>
      <c r="BO19" s="22">
        <v>2</v>
      </c>
      <c r="BP19" s="22">
        <v>2</v>
      </c>
      <c r="BQ19" s="22" t="s">
        <v>309</v>
      </c>
      <c r="BR19" s="22" t="s">
        <v>309</v>
      </c>
      <c r="BS19" s="22" t="s">
        <v>309</v>
      </c>
      <c r="BT19" s="22" t="s">
        <v>309</v>
      </c>
      <c r="BU19" s="22" t="s">
        <v>309</v>
      </c>
      <c r="BV19" s="22" t="s">
        <v>309</v>
      </c>
      <c r="BW19" s="22" t="s">
        <v>309</v>
      </c>
      <c r="BX19" s="22" t="s">
        <v>309</v>
      </c>
      <c r="BY19" s="22" t="s">
        <v>309</v>
      </c>
      <c r="BZ19" s="22">
        <v>2</v>
      </c>
      <c r="CA19" s="22">
        <v>2</v>
      </c>
      <c r="CB19" s="22">
        <v>2</v>
      </c>
      <c r="CC19" s="22">
        <v>2</v>
      </c>
      <c r="CD19" s="22">
        <v>2</v>
      </c>
      <c r="CE19" s="22">
        <v>2</v>
      </c>
      <c r="CF19" s="22">
        <v>2</v>
      </c>
      <c r="CG19" s="22">
        <v>2</v>
      </c>
      <c r="CH19" s="22">
        <v>2</v>
      </c>
      <c r="CI19" s="22">
        <v>2</v>
      </c>
      <c r="CJ19" s="22">
        <v>2</v>
      </c>
      <c r="CK19" s="22">
        <v>2</v>
      </c>
      <c r="CL19" s="22">
        <v>2</v>
      </c>
      <c r="CM19" s="22">
        <v>2</v>
      </c>
      <c r="CN19" s="22">
        <v>2</v>
      </c>
      <c r="CO19" s="22" t="s">
        <v>309</v>
      </c>
      <c r="CP19" s="22" t="s">
        <v>309</v>
      </c>
      <c r="CQ19" s="22" t="s">
        <v>309</v>
      </c>
      <c r="CR19" s="22" t="s">
        <v>309</v>
      </c>
      <c r="CS19" s="22" t="s">
        <v>309</v>
      </c>
      <c r="CT19" s="22" t="s">
        <v>309</v>
      </c>
      <c r="CU19" s="22" t="s">
        <v>309</v>
      </c>
      <c r="CV19" s="22" t="s">
        <v>309</v>
      </c>
      <c r="CW19" s="22" t="s">
        <v>309</v>
      </c>
      <c r="CX19" s="22" t="s">
        <v>309</v>
      </c>
      <c r="CY19" s="22" t="s">
        <v>309</v>
      </c>
      <c r="CZ19" s="22" t="s">
        <v>309</v>
      </c>
      <c r="DA19" s="22" t="s">
        <v>309</v>
      </c>
      <c r="DB19" s="22" t="s">
        <v>309</v>
      </c>
      <c r="DC19" s="22" t="s">
        <v>309</v>
      </c>
      <c r="DD19" s="22" t="s">
        <v>309</v>
      </c>
      <c r="DE19" s="22" t="s">
        <v>309</v>
      </c>
      <c r="DF19" s="22" t="s">
        <v>309</v>
      </c>
      <c r="DG19" s="22" t="s">
        <v>309</v>
      </c>
      <c r="DH19" s="22" t="s">
        <v>309</v>
      </c>
      <c r="DI19" s="22" t="s">
        <v>309</v>
      </c>
      <c r="DJ19" s="22" t="s">
        <v>309</v>
      </c>
      <c r="DK19" s="22" t="s">
        <v>309</v>
      </c>
      <c r="DL19" s="22" t="s">
        <v>309</v>
      </c>
      <c r="DM19" s="22" t="s">
        <v>309</v>
      </c>
      <c r="DN19" s="22">
        <v>2</v>
      </c>
      <c r="DO19" s="22">
        <v>2</v>
      </c>
      <c r="DP19" s="22">
        <v>2</v>
      </c>
      <c r="DQ19" s="22">
        <v>2</v>
      </c>
      <c r="DR19" s="22">
        <v>2</v>
      </c>
      <c r="DS19" s="22">
        <v>2</v>
      </c>
      <c r="DT19" s="22">
        <v>2</v>
      </c>
      <c r="DU19" s="22">
        <v>2</v>
      </c>
      <c r="DV19" s="22">
        <v>2</v>
      </c>
      <c r="DW19" s="22">
        <v>2</v>
      </c>
      <c r="DX19" s="22">
        <v>2</v>
      </c>
      <c r="DY19" s="22">
        <v>2</v>
      </c>
      <c r="DZ19" s="22">
        <v>2</v>
      </c>
      <c r="EA19" s="22">
        <v>2</v>
      </c>
      <c r="EB19" s="22">
        <v>2</v>
      </c>
      <c r="EC19" s="22">
        <v>2</v>
      </c>
      <c r="ED19" s="22">
        <v>2</v>
      </c>
      <c r="EE19" s="22">
        <v>2</v>
      </c>
      <c r="EF19" s="22">
        <v>2</v>
      </c>
      <c r="EG19" s="22">
        <v>2</v>
      </c>
      <c r="EH19" s="22">
        <v>2</v>
      </c>
      <c r="EI19" s="22">
        <v>2</v>
      </c>
      <c r="EJ19" s="22">
        <v>2</v>
      </c>
      <c r="EK19" s="22">
        <v>2</v>
      </c>
      <c r="EL19" s="22">
        <v>2</v>
      </c>
      <c r="EM19" s="22">
        <v>2</v>
      </c>
      <c r="EN19" s="22">
        <v>2</v>
      </c>
      <c r="EO19" s="22">
        <v>2</v>
      </c>
      <c r="EP19" s="22">
        <v>2</v>
      </c>
      <c r="EQ19" s="22">
        <v>2</v>
      </c>
      <c r="ER19" s="22">
        <v>2</v>
      </c>
      <c r="ES19" s="22">
        <v>2</v>
      </c>
      <c r="ET19" s="22">
        <v>2</v>
      </c>
      <c r="EU19" s="22">
        <v>2</v>
      </c>
      <c r="EV19" s="22">
        <v>2</v>
      </c>
      <c r="EW19" s="22">
        <v>2</v>
      </c>
      <c r="EX19" s="22">
        <v>2</v>
      </c>
      <c r="EY19" s="22">
        <v>2</v>
      </c>
      <c r="EZ19" s="22">
        <v>2</v>
      </c>
      <c r="FA19" s="22">
        <v>2</v>
      </c>
      <c r="FB19" s="22">
        <v>2</v>
      </c>
      <c r="FC19" s="22">
        <v>2</v>
      </c>
      <c r="FD19" s="22">
        <v>2</v>
      </c>
      <c r="FE19" s="22">
        <v>2</v>
      </c>
      <c r="FF19" s="22">
        <v>2</v>
      </c>
      <c r="FG19" s="22">
        <v>2</v>
      </c>
      <c r="FH19" s="22">
        <v>2</v>
      </c>
      <c r="FI19" s="22">
        <v>2</v>
      </c>
      <c r="FJ19" s="22">
        <v>2</v>
      </c>
      <c r="FK19" s="22">
        <v>2</v>
      </c>
      <c r="FL19" s="22">
        <v>2</v>
      </c>
      <c r="FM19" s="22">
        <v>2</v>
      </c>
      <c r="FN19" s="22">
        <v>2</v>
      </c>
      <c r="FO19" s="22">
        <v>2</v>
      </c>
      <c r="FP19" s="22">
        <v>2</v>
      </c>
      <c r="FQ19" s="22" t="s">
        <v>309</v>
      </c>
      <c r="FR19" s="22" t="s">
        <v>309</v>
      </c>
      <c r="FS19" s="22">
        <v>2</v>
      </c>
      <c r="FT19" s="22">
        <v>2</v>
      </c>
      <c r="FU19" s="22" t="s">
        <v>309</v>
      </c>
      <c r="FV19" s="22" t="s">
        <v>309</v>
      </c>
      <c r="FW19" s="22">
        <v>2</v>
      </c>
      <c r="FX19" s="22">
        <v>2</v>
      </c>
      <c r="FY19" s="22">
        <v>2</v>
      </c>
      <c r="FZ19" s="22" t="s">
        <v>309</v>
      </c>
      <c r="GA19" s="22">
        <v>2</v>
      </c>
      <c r="GB19" s="22" t="s">
        <v>309</v>
      </c>
      <c r="GC19" s="22" t="s">
        <v>309</v>
      </c>
      <c r="GD19" s="22">
        <v>2</v>
      </c>
      <c r="GE19" s="22">
        <v>2</v>
      </c>
      <c r="GF19" s="22">
        <v>2</v>
      </c>
      <c r="GG19" s="22" t="s">
        <v>309</v>
      </c>
      <c r="GH19" s="22">
        <v>2</v>
      </c>
      <c r="GI19" s="22">
        <v>2</v>
      </c>
      <c r="GJ19" s="22">
        <v>2</v>
      </c>
      <c r="GK19" s="22">
        <v>2</v>
      </c>
      <c r="GL19" s="22">
        <v>2</v>
      </c>
      <c r="GM19" s="22">
        <v>2</v>
      </c>
      <c r="GN19" s="22">
        <v>2</v>
      </c>
      <c r="GO19" s="22" t="s">
        <v>309</v>
      </c>
      <c r="GP19" s="22">
        <v>2</v>
      </c>
      <c r="GQ19" s="22">
        <v>2</v>
      </c>
      <c r="GR19" s="22">
        <v>2</v>
      </c>
      <c r="GS19" s="22" t="s">
        <v>309</v>
      </c>
      <c r="GT19" s="22">
        <v>2</v>
      </c>
      <c r="GU19" s="22">
        <v>2</v>
      </c>
      <c r="GV19" s="22">
        <v>2</v>
      </c>
      <c r="GW19" s="22">
        <v>2</v>
      </c>
      <c r="GX19" s="4">
        <f t="shared" si="0"/>
        <v>252</v>
      </c>
    </row>
    <row r="20" spans="1:206">
      <c r="A20" s="826" t="s">
        <v>375</v>
      </c>
      <c r="B20" s="22" t="s">
        <v>375</v>
      </c>
      <c r="C20" s="22" t="s">
        <v>297</v>
      </c>
      <c r="D20" s="22" t="s">
        <v>376</v>
      </c>
      <c r="E20" s="22" t="s">
        <v>299</v>
      </c>
      <c r="F20" s="22" t="s">
        <v>377</v>
      </c>
      <c r="G20" s="22" t="s">
        <v>378</v>
      </c>
      <c r="H20" s="22"/>
      <c r="I20" s="22" t="s">
        <v>302</v>
      </c>
      <c r="J20" s="22" t="s">
        <v>303</v>
      </c>
      <c r="K20" s="22" t="s">
        <v>304</v>
      </c>
      <c r="L20" s="22" t="s">
        <v>305</v>
      </c>
      <c r="M20" s="22" t="s">
        <v>306</v>
      </c>
      <c r="N20" s="22" t="s">
        <v>307</v>
      </c>
      <c r="O20" s="22" t="s">
        <v>308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>
        <v>1</v>
      </c>
      <c r="BH20" s="22">
        <v>1</v>
      </c>
      <c r="BI20" s="22">
        <v>1</v>
      </c>
      <c r="BJ20" s="22">
        <v>1</v>
      </c>
      <c r="BK20" s="22">
        <v>1</v>
      </c>
      <c r="BL20" s="22">
        <v>1</v>
      </c>
      <c r="BM20" s="22">
        <v>1</v>
      </c>
      <c r="BN20" s="22">
        <v>1</v>
      </c>
      <c r="BO20" s="22">
        <v>1</v>
      </c>
      <c r="BP20" s="22">
        <v>1</v>
      </c>
      <c r="BQ20" s="22">
        <v>1</v>
      </c>
      <c r="BR20" s="22">
        <v>1</v>
      </c>
      <c r="BS20" s="22">
        <v>1</v>
      </c>
      <c r="BT20" s="22">
        <v>1</v>
      </c>
      <c r="BU20" s="22">
        <v>1</v>
      </c>
      <c r="BV20" s="22">
        <v>1</v>
      </c>
      <c r="BW20" s="22">
        <v>1</v>
      </c>
      <c r="BX20" s="22">
        <v>1</v>
      </c>
      <c r="BY20" s="22">
        <v>1</v>
      </c>
      <c r="BZ20" s="22">
        <v>1</v>
      </c>
      <c r="CA20" s="22">
        <v>1</v>
      </c>
      <c r="CB20" s="22">
        <v>1</v>
      </c>
      <c r="CC20" s="22">
        <v>1</v>
      </c>
      <c r="CD20" s="22">
        <v>1</v>
      </c>
      <c r="CE20" s="22">
        <v>1</v>
      </c>
      <c r="CF20" s="22">
        <v>1</v>
      </c>
      <c r="CG20" s="22">
        <v>1</v>
      </c>
      <c r="CH20" s="22">
        <v>1</v>
      </c>
      <c r="CI20" s="22">
        <v>1</v>
      </c>
      <c r="CJ20" s="22">
        <v>1</v>
      </c>
      <c r="CK20" s="22">
        <v>1</v>
      </c>
      <c r="CL20" s="22">
        <v>1</v>
      </c>
      <c r="CM20" s="22">
        <v>1</v>
      </c>
      <c r="CN20" s="22">
        <v>1</v>
      </c>
      <c r="CO20" s="22">
        <v>1</v>
      </c>
      <c r="CP20" s="22">
        <v>1</v>
      </c>
      <c r="CQ20" s="22">
        <v>1</v>
      </c>
      <c r="CR20" s="22">
        <v>1</v>
      </c>
      <c r="CS20" s="22">
        <v>1</v>
      </c>
      <c r="CT20" s="22">
        <v>1</v>
      </c>
      <c r="CU20" s="22">
        <v>1</v>
      </c>
      <c r="CV20" s="22">
        <v>1</v>
      </c>
      <c r="CW20" s="22">
        <v>1</v>
      </c>
      <c r="CX20" s="22">
        <v>1</v>
      </c>
      <c r="CY20" s="22">
        <v>1</v>
      </c>
      <c r="CZ20" s="22">
        <v>1</v>
      </c>
      <c r="DA20" s="22">
        <v>1</v>
      </c>
      <c r="DB20" s="22">
        <v>1</v>
      </c>
      <c r="DC20" s="22">
        <v>1</v>
      </c>
      <c r="DD20" s="22">
        <v>1</v>
      </c>
      <c r="DE20" s="22">
        <v>1</v>
      </c>
      <c r="DF20" s="22">
        <v>1</v>
      </c>
      <c r="DG20" s="22">
        <v>1</v>
      </c>
      <c r="DH20" s="22">
        <v>1</v>
      </c>
      <c r="DI20" s="22">
        <v>1</v>
      </c>
      <c r="DJ20" s="22">
        <v>1</v>
      </c>
      <c r="DK20" s="22">
        <v>1</v>
      </c>
      <c r="DL20" s="22">
        <v>1</v>
      </c>
      <c r="DM20" s="22">
        <v>1</v>
      </c>
      <c r="DN20" s="22">
        <v>1</v>
      </c>
      <c r="DO20" s="22">
        <v>1</v>
      </c>
      <c r="DP20" s="22">
        <v>1</v>
      </c>
      <c r="DQ20" s="22">
        <v>1</v>
      </c>
      <c r="DR20" s="22">
        <v>1</v>
      </c>
      <c r="DS20" s="22">
        <v>1</v>
      </c>
      <c r="DT20" s="22">
        <v>1</v>
      </c>
      <c r="DU20" s="22">
        <v>1</v>
      </c>
      <c r="DV20" s="22">
        <v>1</v>
      </c>
      <c r="DW20" s="22">
        <v>1</v>
      </c>
      <c r="DX20" s="22">
        <v>1</v>
      </c>
      <c r="DY20" s="22">
        <v>1</v>
      </c>
      <c r="DZ20" s="22">
        <v>1</v>
      </c>
      <c r="EA20" s="22">
        <v>1</v>
      </c>
      <c r="EB20" s="22">
        <v>1</v>
      </c>
      <c r="EC20" s="22">
        <v>1</v>
      </c>
      <c r="ED20" s="22">
        <v>1</v>
      </c>
      <c r="EE20" s="22">
        <v>1</v>
      </c>
      <c r="EF20" s="22">
        <v>1</v>
      </c>
      <c r="EG20" s="22">
        <v>1</v>
      </c>
      <c r="EH20" s="22">
        <v>1</v>
      </c>
      <c r="EI20" s="22">
        <v>1</v>
      </c>
      <c r="EJ20" s="22">
        <v>1</v>
      </c>
      <c r="EK20" s="22">
        <v>1</v>
      </c>
      <c r="EL20" s="22">
        <v>1</v>
      </c>
      <c r="EM20" s="22">
        <v>1</v>
      </c>
      <c r="EN20" s="22">
        <v>1</v>
      </c>
      <c r="EO20" s="22">
        <v>1</v>
      </c>
      <c r="EP20" s="22">
        <v>1</v>
      </c>
      <c r="EQ20" s="22">
        <v>1</v>
      </c>
      <c r="ER20" s="22">
        <v>1</v>
      </c>
      <c r="ES20" s="22">
        <v>1</v>
      </c>
      <c r="ET20" s="22">
        <v>1</v>
      </c>
      <c r="EU20" s="22">
        <v>1</v>
      </c>
      <c r="EV20" s="22">
        <v>1</v>
      </c>
      <c r="EW20" s="22">
        <v>1</v>
      </c>
      <c r="EX20" s="22">
        <v>1</v>
      </c>
      <c r="EY20" s="22">
        <v>1</v>
      </c>
      <c r="EZ20" s="22">
        <v>1</v>
      </c>
      <c r="FA20" s="22">
        <v>1</v>
      </c>
      <c r="FB20" s="22">
        <v>1</v>
      </c>
      <c r="FC20" s="22">
        <v>1</v>
      </c>
      <c r="FD20" s="22">
        <v>1</v>
      </c>
      <c r="FE20" s="22">
        <v>1</v>
      </c>
      <c r="FF20" s="22">
        <v>1</v>
      </c>
      <c r="FG20" s="22">
        <v>1</v>
      </c>
      <c r="FH20" s="22">
        <v>1</v>
      </c>
      <c r="FI20" s="22">
        <v>1</v>
      </c>
      <c r="FJ20" s="22">
        <v>1</v>
      </c>
      <c r="FK20" s="22">
        <v>1</v>
      </c>
      <c r="FL20" s="22">
        <v>1</v>
      </c>
      <c r="FM20" s="22">
        <v>1</v>
      </c>
      <c r="FN20" s="22">
        <v>1</v>
      </c>
      <c r="FO20" s="22">
        <v>1</v>
      </c>
      <c r="FP20" s="22">
        <v>1</v>
      </c>
      <c r="FQ20" s="22">
        <v>1</v>
      </c>
      <c r="FR20" s="22">
        <v>1</v>
      </c>
      <c r="FS20" s="22">
        <v>1</v>
      </c>
      <c r="FT20" s="22">
        <v>1</v>
      </c>
      <c r="FU20" s="22">
        <v>1</v>
      </c>
      <c r="FV20" s="22">
        <v>1</v>
      </c>
      <c r="FW20" s="22">
        <v>1</v>
      </c>
      <c r="FX20" s="22">
        <v>1</v>
      </c>
      <c r="FY20" s="22">
        <v>1</v>
      </c>
      <c r="FZ20" s="22">
        <v>1</v>
      </c>
      <c r="GA20" s="22">
        <v>1</v>
      </c>
      <c r="GB20" s="22">
        <v>1</v>
      </c>
      <c r="GC20" s="22">
        <v>1</v>
      </c>
      <c r="GD20" s="22">
        <v>1</v>
      </c>
      <c r="GE20" s="22">
        <v>1</v>
      </c>
      <c r="GF20" s="22">
        <v>1</v>
      </c>
      <c r="GG20" s="22">
        <v>1</v>
      </c>
      <c r="GH20" s="22">
        <v>1</v>
      </c>
      <c r="GI20" s="22">
        <v>1</v>
      </c>
      <c r="GJ20" s="22">
        <v>1</v>
      </c>
      <c r="GK20" s="22">
        <v>1</v>
      </c>
      <c r="GL20" s="22">
        <v>1</v>
      </c>
      <c r="GM20" s="22">
        <v>1</v>
      </c>
      <c r="GN20" s="22">
        <v>1</v>
      </c>
      <c r="GO20" s="22">
        <v>1</v>
      </c>
      <c r="GP20" s="22">
        <v>1</v>
      </c>
      <c r="GQ20" s="22">
        <v>1</v>
      </c>
      <c r="GR20" s="22">
        <v>1</v>
      </c>
      <c r="GS20" s="22">
        <v>1</v>
      </c>
      <c r="GT20" s="22">
        <v>1</v>
      </c>
      <c r="GU20" s="22">
        <v>1</v>
      </c>
      <c r="GV20" s="22">
        <v>1</v>
      </c>
      <c r="GW20" s="22">
        <v>1</v>
      </c>
      <c r="GX20" s="4">
        <f t="shared" si="0"/>
        <v>190</v>
      </c>
    </row>
    <row r="21" spans="1:206">
      <c r="A21" s="826" t="s">
        <v>379</v>
      </c>
      <c r="B21" s="22" t="s">
        <v>379</v>
      </c>
      <c r="C21" s="22" t="s">
        <v>325</v>
      </c>
      <c r="D21" s="22" t="s">
        <v>380</v>
      </c>
      <c r="E21" s="22" t="s">
        <v>312</v>
      </c>
      <c r="F21" s="22" t="s">
        <v>381</v>
      </c>
      <c r="G21" s="22" t="s">
        <v>382</v>
      </c>
      <c r="H21" s="22"/>
      <c r="I21" s="22" t="s">
        <v>302</v>
      </c>
      <c r="J21" s="22" t="s">
        <v>303</v>
      </c>
      <c r="K21" s="22" t="s">
        <v>304</v>
      </c>
      <c r="L21" s="22" t="s">
        <v>305</v>
      </c>
      <c r="M21" s="22" t="s">
        <v>306</v>
      </c>
      <c r="N21" s="22" t="s">
        <v>307</v>
      </c>
      <c r="O21" s="22" t="s">
        <v>308</v>
      </c>
      <c r="P21" s="22">
        <v>3</v>
      </c>
      <c r="Q21" s="22">
        <v>3</v>
      </c>
      <c r="R21" s="22">
        <v>3</v>
      </c>
      <c r="S21" s="22">
        <v>3</v>
      </c>
      <c r="T21" s="22">
        <v>3</v>
      </c>
      <c r="U21" s="22">
        <v>3</v>
      </c>
      <c r="V21" s="22">
        <v>3</v>
      </c>
      <c r="W21" s="22">
        <v>3</v>
      </c>
      <c r="X21" s="22">
        <v>3</v>
      </c>
      <c r="Y21" s="22">
        <v>3</v>
      </c>
      <c r="Z21" s="22">
        <v>3</v>
      </c>
      <c r="AA21" s="22">
        <v>3</v>
      </c>
      <c r="AB21" s="22">
        <v>3</v>
      </c>
      <c r="AC21" s="22">
        <v>3</v>
      </c>
      <c r="AD21" s="22">
        <v>3</v>
      </c>
      <c r="AE21" s="22">
        <v>3</v>
      </c>
      <c r="AF21" s="22">
        <v>3</v>
      </c>
      <c r="AG21" s="22">
        <v>3</v>
      </c>
      <c r="AH21" s="22">
        <v>3</v>
      </c>
      <c r="AI21" s="22">
        <v>3</v>
      </c>
      <c r="AJ21" s="22">
        <v>3</v>
      </c>
      <c r="AK21" s="22">
        <v>3</v>
      </c>
      <c r="AL21" s="22">
        <v>3</v>
      </c>
      <c r="AM21" s="22">
        <v>3</v>
      </c>
      <c r="AN21" s="22">
        <v>3</v>
      </c>
      <c r="AO21" s="22">
        <v>3</v>
      </c>
      <c r="AP21" s="22">
        <v>3</v>
      </c>
      <c r="AQ21" s="22">
        <v>3</v>
      </c>
      <c r="AR21" s="22">
        <v>3</v>
      </c>
      <c r="AS21" s="22">
        <v>3</v>
      </c>
      <c r="AT21" s="22">
        <v>3</v>
      </c>
      <c r="AU21" s="22">
        <v>3</v>
      </c>
      <c r="AV21" s="22">
        <v>3</v>
      </c>
      <c r="AW21" s="22">
        <v>3</v>
      </c>
      <c r="AX21" s="22">
        <v>3</v>
      </c>
      <c r="AY21" s="22">
        <v>3</v>
      </c>
      <c r="AZ21" s="22">
        <v>3</v>
      </c>
      <c r="BA21" s="22">
        <v>3</v>
      </c>
      <c r="BB21" s="22">
        <v>3</v>
      </c>
      <c r="BC21" s="22">
        <v>3</v>
      </c>
      <c r="BD21" s="22">
        <v>3</v>
      </c>
      <c r="BE21" s="22">
        <v>3</v>
      </c>
      <c r="BF21" s="22">
        <v>3</v>
      </c>
      <c r="BG21" s="22">
        <v>3</v>
      </c>
      <c r="BH21" s="22">
        <v>3</v>
      </c>
      <c r="BI21" s="22">
        <v>3</v>
      </c>
      <c r="BJ21" s="22">
        <v>3</v>
      </c>
      <c r="BK21" s="22">
        <v>3</v>
      </c>
      <c r="BL21" s="22">
        <v>3</v>
      </c>
      <c r="BM21" s="22">
        <v>3</v>
      </c>
      <c r="BN21" s="22">
        <v>3</v>
      </c>
      <c r="BO21" s="22">
        <v>3</v>
      </c>
      <c r="BP21" s="22">
        <v>3</v>
      </c>
      <c r="BQ21" s="22">
        <v>3</v>
      </c>
      <c r="BR21" s="22">
        <v>3</v>
      </c>
      <c r="BS21" s="22">
        <v>3</v>
      </c>
      <c r="BT21" s="22">
        <v>3</v>
      </c>
      <c r="BU21" s="22">
        <v>3</v>
      </c>
      <c r="BV21" s="22">
        <v>3</v>
      </c>
      <c r="BW21" s="22">
        <v>3</v>
      </c>
      <c r="BX21" s="22">
        <v>3</v>
      </c>
      <c r="BY21" s="22">
        <v>3</v>
      </c>
      <c r="BZ21" s="22">
        <v>3</v>
      </c>
      <c r="CA21" s="22">
        <v>3</v>
      </c>
      <c r="CB21" s="22">
        <v>3</v>
      </c>
      <c r="CC21" s="22">
        <v>3</v>
      </c>
      <c r="CD21" s="22">
        <v>3</v>
      </c>
      <c r="CE21" s="22">
        <v>3</v>
      </c>
      <c r="CF21" s="22">
        <v>3</v>
      </c>
      <c r="CG21" s="22">
        <v>3</v>
      </c>
      <c r="CH21" s="22">
        <v>3</v>
      </c>
      <c r="CI21" s="22">
        <v>3</v>
      </c>
      <c r="CJ21" s="22">
        <v>3</v>
      </c>
      <c r="CK21" s="22">
        <v>3</v>
      </c>
      <c r="CL21" s="22">
        <v>3</v>
      </c>
      <c r="CM21" s="22">
        <v>3</v>
      </c>
      <c r="CN21" s="22">
        <v>3</v>
      </c>
      <c r="CO21" s="22">
        <v>3</v>
      </c>
      <c r="CP21" s="22">
        <v>3</v>
      </c>
      <c r="CQ21" s="22">
        <v>3</v>
      </c>
      <c r="CR21" s="22">
        <v>3</v>
      </c>
      <c r="CS21" s="22">
        <v>3</v>
      </c>
      <c r="CT21" s="22">
        <v>3</v>
      </c>
      <c r="CU21" s="22">
        <v>3</v>
      </c>
      <c r="CV21" s="22">
        <v>3</v>
      </c>
      <c r="CW21" s="22">
        <v>3</v>
      </c>
      <c r="CX21" s="22">
        <v>3</v>
      </c>
      <c r="CY21" s="22">
        <v>3</v>
      </c>
      <c r="CZ21" s="22">
        <v>3</v>
      </c>
      <c r="DA21" s="22">
        <v>3</v>
      </c>
      <c r="DB21" s="22">
        <v>3</v>
      </c>
      <c r="DC21" s="22">
        <v>3</v>
      </c>
      <c r="DD21" s="22">
        <v>3</v>
      </c>
      <c r="DE21" s="22">
        <v>3</v>
      </c>
      <c r="DF21" s="22">
        <v>3</v>
      </c>
      <c r="DG21" s="22">
        <v>3</v>
      </c>
      <c r="DH21" s="22">
        <v>3</v>
      </c>
      <c r="DI21" s="22">
        <v>3</v>
      </c>
      <c r="DJ21" s="22">
        <v>3</v>
      </c>
      <c r="DK21" s="22">
        <v>3</v>
      </c>
      <c r="DL21" s="22">
        <v>3</v>
      </c>
      <c r="DM21" s="22">
        <v>3</v>
      </c>
      <c r="DN21" s="22">
        <v>3</v>
      </c>
      <c r="DO21" s="22">
        <v>3</v>
      </c>
      <c r="DP21" s="22">
        <v>3</v>
      </c>
      <c r="DQ21" s="22">
        <v>3</v>
      </c>
      <c r="DR21" s="22">
        <v>3</v>
      </c>
      <c r="DS21" s="22">
        <v>3</v>
      </c>
      <c r="DT21" s="22">
        <v>3</v>
      </c>
      <c r="DU21" s="22">
        <v>3</v>
      </c>
      <c r="DV21" s="22">
        <v>3</v>
      </c>
      <c r="DW21" s="22">
        <v>3</v>
      </c>
      <c r="DX21" s="22">
        <v>3</v>
      </c>
      <c r="DY21" s="22">
        <v>3</v>
      </c>
      <c r="DZ21" s="22">
        <v>3</v>
      </c>
      <c r="EA21" s="22">
        <v>3</v>
      </c>
      <c r="EB21" s="22">
        <v>3</v>
      </c>
      <c r="EC21" s="22">
        <v>3</v>
      </c>
      <c r="ED21" s="22">
        <v>3</v>
      </c>
      <c r="EE21" s="22">
        <v>3</v>
      </c>
      <c r="EF21" s="22">
        <v>3</v>
      </c>
      <c r="EG21" s="22">
        <v>3</v>
      </c>
      <c r="EH21" s="22">
        <v>3</v>
      </c>
      <c r="EI21" s="22">
        <v>3</v>
      </c>
      <c r="EJ21" s="22">
        <v>3</v>
      </c>
      <c r="EK21" s="22">
        <v>3</v>
      </c>
      <c r="EL21" s="22">
        <v>3</v>
      </c>
      <c r="EM21" s="22">
        <v>3</v>
      </c>
      <c r="EN21" s="22">
        <v>3</v>
      </c>
      <c r="EO21" s="22">
        <v>3</v>
      </c>
      <c r="EP21" s="22">
        <v>3</v>
      </c>
      <c r="EQ21" s="22">
        <v>3</v>
      </c>
      <c r="ER21" s="22">
        <v>3</v>
      </c>
      <c r="ES21" s="22">
        <v>3</v>
      </c>
      <c r="ET21" s="22">
        <v>3</v>
      </c>
      <c r="EU21" s="22">
        <v>3</v>
      </c>
      <c r="EV21" s="22">
        <v>3</v>
      </c>
      <c r="EW21" s="22">
        <v>3</v>
      </c>
      <c r="EX21" s="22">
        <v>3</v>
      </c>
      <c r="EY21" s="22">
        <v>3</v>
      </c>
      <c r="EZ21" s="22">
        <v>3</v>
      </c>
      <c r="FA21" s="22">
        <v>3</v>
      </c>
      <c r="FB21" s="22">
        <v>3</v>
      </c>
      <c r="FC21" s="22">
        <v>3</v>
      </c>
      <c r="FD21" s="22">
        <v>3</v>
      </c>
      <c r="FE21" s="22">
        <v>3</v>
      </c>
      <c r="FF21" s="22">
        <v>3</v>
      </c>
      <c r="FG21" s="22">
        <v>3</v>
      </c>
      <c r="FH21" s="22">
        <v>3</v>
      </c>
      <c r="FI21" s="22">
        <v>3</v>
      </c>
      <c r="FJ21" s="22">
        <v>3</v>
      </c>
      <c r="FK21" s="22">
        <v>3</v>
      </c>
      <c r="FL21" s="22">
        <v>3</v>
      </c>
      <c r="FM21" s="22">
        <v>3</v>
      </c>
      <c r="FN21" s="22">
        <v>3</v>
      </c>
      <c r="FO21" s="22">
        <v>3</v>
      </c>
      <c r="FP21" s="22">
        <v>3</v>
      </c>
      <c r="FQ21" s="22">
        <v>3</v>
      </c>
      <c r="FR21" s="22">
        <v>3</v>
      </c>
      <c r="FS21" s="22">
        <v>3</v>
      </c>
      <c r="FT21" s="22">
        <v>3</v>
      </c>
      <c r="FU21" s="22">
        <v>3</v>
      </c>
      <c r="FV21" s="22">
        <v>3</v>
      </c>
      <c r="FW21" s="22">
        <v>3</v>
      </c>
      <c r="FX21" s="22">
        <v>3</v>
      </c>
      <c r="FY21" s="22">
        <v>3</v>
      </c>
      <c r="FZ21" s="22">
        <v>3</v>
      </c>
      <c r="GA21" s="22">
        <v>3</v>
      </c>
      <c r="GB21" s="22">
        <v>3</v>
      </c>
      <c r="GC21" s="22">
        <v>3</v>
      </c>
      <c r="GD21" s="22">
        <v>3</v>
      </c>
      <c r="GE21" s="22">
        <v>3</v>
      </c>
      <c r="GF21" s="22">
        <v>3</v>
      </c>
      <c r="GG21" s="22">
        <v>3</v>
      </c>
      <c r="GH21" s="22">
        <v>3</v>
      </c>
      <c r="GI21" s="22">
        <v>3</v>
      </c>
      <c r="GJ21" s="22">
        <v>3</v>
      </c>
      <c r="GK21" s="22">
        <v>3</v>
      </c>
      <c r="GL21" s="22">
        <v>3</v>
      </c>
      <c r="GM21" s="22">
        <v>3</v>
      </c>
      <c r="GN21" s="22">
        <v>3</v>
      </c>
      <c r="GO21" s="22">
        <v>3</v>
      </c>
      <c r="GP21" s="22">
        <v>3</v>
      </c>
      <c r="GQ21" s="22">
        <v>3</v>
      </c>
      <c r="GR21" s="22">
        <v>3</v>
      </c>
      <c r="GS21" s="22">
        <v>3</v>
      </c>
      <c r="GT21" s="22">
        <v>3</v>
      </c>
      <c r="GU21" s="22">
        <v>3</v>
      </c>
      <c r="GV21" s="22">
        <v>3</v>
      </c>
      <c r="GW21" s="22">
        <v>3</v>
      </c>
      <c r="GX21" s="4">
        <f t="shared" si="0"/>
        <v>570</v>
      </c>
    </row>
    <row r="22" spans="1:206">
      <c r="A22" s="826" t="s">
        <v>383</v>
      </c>
      <c r="B22" s="22" t="s">
        <v>383</v>
      </c>
      <c r="C22" s="22" t="s">
        <v>325</v>
      </c>
      <c r="D22" s="22" t="s">
        <v>384</v>
      </c>
      <c r="E22" s="22" t="s">
        <v>312</v>
      </c>
      <c r="F22" s="22" t="s">
        <v>381</v>
      </c>
      <c r="G22" s="22" t="s">
        <v>382</v>
      </c>
      <c r="H22" s="22"/>
      <c r="I22" s="22" t="s">
        <v>302</v>
      </c>
      <c r="J22" s="22" t="s">
        <v>303</v>
      </c>
      <c r="K22" s="22" t="s">
        <v>304</v>
      </c>
      <c r="L22" s="22" t="s">
        <v>305</v>
      </c>
      <c r="M22" s="22" t="s">
        <v>306</v>
      </c>
      <c r="N22" s="22" t="s">
        <v>307</v>
      </c>
      <c r="O22" s="22" t="s">
        <v>308</v>
      </c>
      <c r="P22" s="22">
        <v>3</v>
      </c>
      <c r="Q22" s="22">
        <v>3</v>
      </c>
      <c r="R22" s="22">
        <v>3</v>
      </c>
      <c r="S22" s="22">
        <v>3</v>
      </c>
      <c r="T22" s="22">
        <v>3</v>
      </c>
      <c r="U22" s="22">
        <v>3</v>
      </c>
      <c r="V22" s="22">
        <v>3</v>
      </c>
      <c r="W22" s="22">
        <v>3</v>
      </c>
      <c r="X22" s="22">
        <v>3</v>
      </c>
      <c r="Y22" s="22">
        <v>3</v>
      </c>
      <c r="Z22" s="22">
        <v>3</v>
      </c>
      <c r="AA22" s="22">
        <v>3</v>
      </c>
      <c r="AB22" s="22">
        <v>3</v>
      </c>
      <c r="AC22" s="22">
        <v>3</v>
      </c>
      <c r="AD22" s="22">
        <v>3</v>
      </c>
      <c r="AE22" s="22">
        <v>3</v>
      </c>
      <c r="AF22" s="22">
        <v>3</v>
      </c>
      <c r="AG22" s="22">
        <v>3</v>
      </c>
      <c r="AH22" s="22">
        <v>3</v>
      </c>
      <c r="AI22" s="22">
        <v>3</v>
      </c>
      <c r="AJ22" s="22">
        <v>3</v>
      </c>
      <c r="AK22" s="22">
        <v>3</v>
      </c>
      <c r="AL22" s="22">
        <v>3</v>
      </c>
      <c r="AM22" s="22">
        <v>3</v>
      </c>
      <c r="AN22" s="22">
        <v>3</v>
      </c>
      <c r="AO22" s="22">
        <v>3</v>
      </c>
      <c r="AP22" s="22">
        <v>3</v>
      </c>
      <c r="AQ22" s="22">
        <v>3</v>
      </c>
      <c r="AR22" s="22">
        <v>3</v>
      </c>
      <c r="AS22" s="22">
        <v>3</v>
      </c>
      <c r="AT22" s="22">
        <v>3</v>
      </c>
      <c r="AU22" s="22">
        <v>3</v>
      </c>
      <c r="AV22" s="22">
        <v>3</v>
      </c>
      <c r="AW22" s="22">
        <v>3</v>
      </c>
      <c r="AX22" s="22">
        <v>3</v>
      </c>
      <c r="AY22" s="22">
        <v>3</v>
      </c>
      <c r="AZ22" s="22">
        <v>3</v>
      </c>
      <c r="BA22" s="22">
        <v>3</v>
      </c>
      <c r="BB22" s="22">
        <v>3</v>
      </c>
      <c r="BC22" s="22">
        <v>3</v>
      </c>
      <c r="BD22" s="22">
        <v>3</v>
      </c>
      <c r="BE22" s="22">
        <v>3</v>
      </c>
      <c r="BF22" s="22">
        <v>3</v>
      </c>
      <c r="BG22" s="22">
        <v>3</v>
      </c>
      <c r="BH22" s="22">
        <v>3</v>
      </c>
      <c r="BI22" s="22">
        <v>3</v>
      </c>
      <c r="BJ22" s="22">
        <v>3</v>
      </c>
      <c r="BK22" s="22">
        <v>3</v>
      </c>
      <c r="BL22" s="22">
        <v>3</v>
      </c>
      <c r="BM22" s="22">
        <v>3</v>
      </c>
      <c r="BN22" s="22">
        <v>3</v>
      </c>
      <c r="BO22" s="22">
        <v>3</v>
      </c>
      <c r="BP22" s="22">
        <v>3</v>
      </c>
      <c r="BQ22" s="22">
        <v>3</v>
      </c>
      <c r="BR22" s="22">
        <v>3</v>
      </c>
      <c r="BS22" s="22">
        <v>3</v>
      </c>
      <c r="BT22" s="22">
        <v>3</v>
      </c>
      <c r="BU22" s="22">
        <v>3</v>
      </c>
      <c r="BV22" s="22">
        <v>3</v>
      </c>
      <c r="BW22" s="22">
        <v>3</v>
      </c>
      <c r="BX22" s="22">
        <v>3</v>
      </c>
      <c r="BY22" s="22">
        <v>3</v>
      </c>
      <c r="BZ22" s="22">
        <v>3</v>
      </c>
      <c r="CA22" s="22">
        <v>3</v>
      </c>
      <c r="CB22" s="22">
        <v>3</v>
      </c>
      <c r="CC22" s="22">
        <v>3</v>
      </c>
      <c r="CD22" s="22">
        <v>3</v>
      </c>
      <c r="CE22" s="22">
        <v>3</v>
      </c>
      <c r="CF22" s="22">
        <v>3</v>
      </c>
      <c r="CG22" s="22">
        <v>3</v>
      </c>
      <c r="CH22" s="22">
        <v>3</v>
      </c>
      <c r="CI22" s="22">
        <v>3</v>
      </c>
      <c r="CJ22" s="22">
        <v>3</v>
      </c>
      <c r="CK22" s="22">
        <v>3</v>
      </c>
      <c r="CL22" s="22">
        <v>3</v>
      </c>
      <c r="CM22" s="22">
        <v>3</v>
      </c>
      <c r="CN22" s="22">
        <v>3</v>
      </c>
      <c r="CO22" s="22">
        <v>3</v>
      </c>
      <c r="CP22" s="22">
        <v>3</v>
      </c>
      <c r="CQ22" s="22">
        <v>3</v>
      </c>
      <c r="CR22" s="22">
        <v>3</v>
      </c>
      <c r="CS22" s="22">
        <v>3</v>
      </c>
      <c r="CT22" s="22">
        <v>3</v>
      </c>
      <c r="CU22" s="22">
        <v>3</v>
      </c>
      <c r="CV22" s="22">
        <v>3</v>
      </c>
      <c r="CW22" s="22">
        <v>3</v>
      </c>
      <c r="CX22" s="22">
        <v>3</v>
      </c>
      <c r="CY22" s="22">
        <v>3</v>
      </c>
      <c r="CZ22" s="22">
        <v>3</v>
      </c>
      <c r="DA22" s="22">
        <v>3</v>
      </c>
      <c r="DB22" s="22">
        <v>3</v>
      </c>
      <c r="DC22" s="22">
        <v>3</v>
      </c>
      <c r="DD22" s="22">
        <v>3</v>
      </c>
      <c r="DE22" s="22">
        <v>3</v>
      </c>
      <c r="DF22" s="22">
        <v>3</v>
      </c>
      <c r="DG22" s="22">
        <v>3</v>
      </c>
      <c r="DH22" s="22">
        <v>3</v>
      </c>
      <c r="DI22" s="22">
        <v>3</v>
      </c>
      <c r="DJ22" s="22">
        <v>3</v>
      </c>
      <c r="DK22" s="22">
        <v>3</v>
      </c>
      <c r="DL22" s="22">
        <v>3</v>
      </c>
      <c r="DM22" s="22">
        <v>3</v>
      </c>
      <c r="DN22" s="22">
        <v>3</v>
      </c>
      <c r="DO22" s="22">
        <v>3</v>
      </c>
      <c r="DP22" s="22">
        <v>3</v>
      </c>
      <c r="DQ22" s="22">
        <v>3</v>
      </c>
      <c r="DR22" s="22">
        <v>3</v>
      </c>
      <c r="DS22" s="22">
        <v>3</v>
      </c>
      <c r="DT22" s="22">
        <v>3</v>
      </c>
      <c r="DU22" s="22">
        <v>3</v>
      </c>
      <c r="DV22" s="22">
        <v>3</v>
      </c>
      <c r="DW22" s="22">
        <v>3</v>
      </c>
      <c r="DX22" s="22">
        <v>3</v>
      </c>
      <c r="DY22" s="22">
        <v>3</v>
      </c>
      <c r="DZ22" s="22">
        <v>3</v>
      </c>
      <c r="EA22" s="22">
        <v>3</v>
      </c>
      <c r="EB22" s="22">
        <v>3</v>
      </c>
      <c r="EC22" s="22">
        <v>3</v>
      </c>
      <c r="ED22" s="22">
        <v>3</v>
      </c>
      <c r="EE22" s="22">
        <v>3</v>
      </c>
      <c r="EF22" s="22">
        <v>3</v>
      </c>
      <c r="EG22" s="22">
        <v>3</v>
      </c>
      <c r="EH22" s="22">
        <v>3</v>
      </c>
      <c r="EI22" s="22">
        <v>3</v>
      </c>
      <c r="EJ22" s="22">
        <v>3</v>
      </c>
      <c r="EK22" s="22">
        <v>3</v>
      </c>
      <c r="EL22" s="22">
        <v>3</v>
      </c>
      <c r="EM22" s="22">
        <v>3</v>
      </c>
      <c r="EN22" s="22">
        <v>3</v>
      </c>
      <c r="EO22" s="22">
        <v>3</v>
      </c>
      <c r="EP22" s="22">
        <v>3</v>
      </c>
      <c r="EQ22" s="22">
        <v>3</v>
      </c>
      <c r="ER22" s="22">
        <v>3</v>
      </c>
      <c r="ES22" s="22">
        <v>3</v>
      </c>
      <c r="ET22" s="22">
        <v>3</v>
      </c>
      <c r="EU22" s="22">
        <v>3</v>
      </c>
      <c r="EV22" s="22">
        <v>3</v>
      </c>
      <c r="EW22" s="22">
        <v>3</v>
      </c>
      <c r="EX22" s="22">
        <v>3</v>
      </c>
      <c r="EY22" s="22">
        <v>3</v>
      </c>
      <c r="EZ22" s="22">
        <v>3</v>
      </c>
      <c r="FA22" s="22">
        <v>3</v>
      </c>
      <c r="FB22" s="22">
        <v>3</v>
      </c>
      <c r="FC22" s="22">
        <v>3</v>
      </c>
      <c r="FD22" s="22">
        <v>3</v>
      </c>
      <c r="FE22" s="22">
        <v>3</v>
      </c>
      <c r="FF22" s="22">
        <v>3</v>
      </c>
      <c r="FG22" s="22">
        <v>3</v>
      </c>
      <c r="FH22" s="22">
        <v>3</v>
      </c>
      <c r="FI22" s="22">
        <v>3</v>
      </c>
      <c r="FJ22" s="22">
        <v>3</v>
      </c>
      <c r="FK22" s="22">
        <v>3</v>
      </c>
      <c r="FL22" s="22">
        <v>3</v>
      </c>
      <c r="FM22" s="22">
        <v>3</v>
      </c>
      <c r="FN22" s="22">
        <v>3</v>
      </c>
      <c r="FO22" s="22">
        <v>3</v>
      </c>
      <c r="FP22" s="22">
        <v>3</v>
      </c>
      <c r="FQ22" s="22">
        <v>3</v>
      </c>
      <c r="FR22" s="22">
        <v>3</v>
      </c>
      <c r="FS22" s="22">
        <v>3</v>
      </c>
      <c r="FT22" s="22">
        <v>3</v>
      </c>
      <c r="FU22" s="22">
        <v>3</v>
      </c>
      <c r="FV22" s="22">
        <v>3</v>
      </c>
      <c r="FW22" s="22">
        <v>3</v>
      </c>
      <c r="FX22" s="22">
        <v>3</v>
      </c>
      <c r="FY22" s="22">
        <v>3</v>
      </c>
      <c r="FZ22" s="22">
        <v>3</v>
      </c>
      <c r="GA22" s="22">
        <v>3</v>
      </c>
      <c r="GB22" s="22">
        <v>3</v>
      </c>
      <c r="GC22" s="22">
        <v>3</v>
      </c>
      <c r="GD22" s="22">
        <v>3</v>
      </c>
      <c r="GE22" s="22">
        <v>3</v>
      </c>
      <c r="GF22" s="22">
        <v>3</v>
      </c>
      <c r="GG22" s="22">
        <v>3</v>
      </c>
      <c r="GH22" s="22">
        <v>3</v>
      </c>
      <c r="GI22" s="22">
        <v>3</v>
      </c>
      <c r="GJ22" s="22">
        <v>3</v>
      </c>
      <c r="GK22" s="22">
        <v>3</v>
      </c>
      <c r="GL22" s="22">
        <v>3</v>
      </c>
      <c r="GM22" s="22">
        <v>3</v>
      </c>
      <c r="GN22" s="22">
        <v>3</v>
      </c>
      <c r="GO22" s="22">
        <v>3</v>
      </c>
      <c r="GP22" s="22">
        <v>3</v>
      </c>
      <c r="GQ22" s="22">
        <v>3</v>
      </c>
      <c r="GR22" s="22">
        <v>3</v>
      </c>
      <c r="GS22" s="22">
        <v>3</v>
      </c>
      <c r="GT22" s="22">
        <v>3</v>
      </c>
      <c r="GU22" s="22">
        <v>3</v>
      </c>
      <c r="GV22" s="22">
        <v>3</v>
      </c>
      <c r="GW22" s="22">
        <v>3</v>
      </c>
      <c r="GX22" s="4">
        <f t="shared" si="0"/>
        <v>570</v>
      </c>
    </row>
    <row r="23" spans="1:206">
      <c r="A23" s="826" t="s">
        <v>385</v>
      </c>
      <c r="B23" s="22" t="s">
        <v>385</v>
      </c>
      <c r="C23" s="22" t="s">
        <v>325</v>
      </c>
      <c r="D23" s="22" t="s">
        <v>386</v>
      </c>
      <c r="E23" s="22" t="s">
        <v>299</v>
      </c>
      <c r="F23" s="22" t="s">
        <v>387</v>
      </c>
      <c r="G23" s="22" t="s">
        <v>388</v>
      </c>
      <c r="H23" s="22"/>
      <c r="I23" s="22" t="s">
        <v>302</v>
      </c>
      <c r="J23" s="22" t="s">
        <v>389</v>
      </c>
      <c r="K23" s="22" t="s">
        <v>304</v>
      </c>
      <c r="L23" s="22" t="s">
        <v>305</v>
      </c>
      <c r="M23" s="22" t="s">
        <v>306</v>
      </c>
      <c r="N23" s="22" t="s">
        <v>307</v>
      </c>
      <c r="O23" s="22" t="s">
        <v>308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>
        <v>1</v>
      </c>
      <c r="BH23" s="22">
        <v>1</v>
      </c>
      <c r="BI23" s="22">
        <v>1</v>
      </c>
      <c r="BJ23" s="22">
        <v>1</v>
      </c>
      <c r="BK23" s="22">
        <v>1</v>
      </c>
      <c r="BL23" s="22">
        <v>1</v>
      </c>
      <c r="BM23" s="22">
        <v>1</v>
      </c>
      <c r="BN23" s="22">
        <v>1</v>
      </c>
      <c r="BO23" s="22">
        <v>1</v>
      </c>
      <c r="BP23" s="22">
        <v>1</v>
      </c>
      <c r="BQ23" s="22">
        <v>1</v>
      </c>
      <c r="BR23" s="22">
        <v>1</v>
      </c>
      <c r="BS23" s="22">
        <v>1</v>
      </c>
      <c r="BT23" s="22">
        <v>1</v>
      </c>
      <c r="BU23" s="22">
        <v>1</v>
      </c>
      <c r="BV23" s="22">
        <v>1</v>
      </c>
      <c r="BW23" s="22">
        <v>1</v>
      </c>
      <c r="BX23" s="22">
        <v>1</v>
      </c>
      <c r="BY23" s="22">
        <v>1</v>
      </c>
      <c r="BZ23" s="22">
        <v>1</v>
      </c>
      <c r="CA23" s="22">
        <v>1</v>
      </c>
      <c r="CB23" s="22">
        <v>1</v>
      </c>
      <c r="CC23" s="22">
        <v>1</v>
      </c>
      <c r="CD23" s="22">
        <v>1</v>
      </c>
      <c r="CE23" s="22">
        <v>1</v>
      </c>
      <c r="CF23" s="22">
        <v>1</v>
      </c>
      <c r="CG23" s="22">
        <v>1</v>
      </c>
      <c r="CH23" s="22">
        <v>1</v>
      </c>
      <c r="CI23" s="22">
        <v>1</v>
      </c>
      <c r="CJ23" s="22">
        <v>1</v>
      </c>
      <c r="CK23" s="22">
        <v>1</v>
      </c>
      <c r="CL23" s="22">
        <v>1</v>
      </c>
      <c r="CM23" s="22">
        <v>1</v>
      </c>
      <c r="CN23" s="22">
        <v>1</v>
      </c>
      <c r="CO23" s="22">
        <v>1</v>
      </c>
      <c r="CP23" s="22">
        <v>1</v>
      </c>
      <c r="CQ23" s="22">
        <v>1</v>
      </c>
      <c r="CR23" s="22">
        <v>1</v>
      </c>
      <c r="CS23" s="22">
        <v>1</v>
      </c>
      <c r="CT23" s="22">
        <v>1</v>
      </c>
      <c r="CU23" s="22">
        <v>1</v>
      </c>
      <c r="CV23" s="22">
        <v>1</v>
      </c>
      <c r="CW23" s="22">
        <v>1</v>
      </c>
      <c r="CX23" s="22">
        <v>1</v>
      </c>
      <c r="CY23" s="22">
        <v>1</v>
      </c>
      <c r="CZ23" s="22">
        <v>1</v>
      </c>
      <c r="DA23" s="22">
        <v>1</v>
      </c>
      <c r="DB23" s="22">
        <v>1</v>
      </c>
      <c r="DC23" s="22">
        <v>1</v>
      </c>
      <c r="DD23" s="22">
        <v>1</v>
      </c>
      <c r="DE23" s="22">
        <v>1</v>
      </c>
      <c r="DF23" s="22">
        <v>1</v>
      </c>
      <c r="DG23" s="22">
        <v>1</v>
      </c>
      <c r="DH23" s="22">
        <v>1</v>
      </c>
      <c r="DI23" s="22">
        <v>1</v>
      </c>
      <c r="DJ23" s="22">
        <v>1</v>
      </c>
      <c r="DK23" s="22">
        <v>1</v>
      </c>
      <c r="DL23" s="22">
        <v>1</v>
      </c>
      <c r="DM23" s="22">
        <v>1</v>
      </c>
      <c r="DN23" s="22">
        <v>1</v>
      </c>
      <c r="DO23" s="22">
        <v>1</v>
      </c>
      <c r="DP23" s="22">
        <v>1</v>
      </c>
      <c r="DQ23" s="22">
        <v>1</v>
      </c>
      <c r="DR23" s="22">
        <v>1</v>
      </c>
      <c r="DS23" s="22">
        <v>1</v>
      </c>
      <c r="DT23" s="22">
        <v>1</v>
      </c>
      <c r="DU23" s="22">
        <v>1</v>
      </c>
      <c r="DV23" s="22">
        <v>1</v>
      </c>
      <c r="DW23" s="22">
        <v>1</v>
      </c>
      <c r="DX23" s="22">
        <v>1</v>
      </c>
      <c r="DY23" s="22">
        <v>1</v>
      </c>
      <c r="DZ23" s="22">
        <v>1</v>
      </c>
      <c r="EA23" s="22">
        <v>1</v>
      </c>
      <c r="EB23" s="22">
        <v>1</v>
      </c>
      <c r="EC23" s="22">
        <v>1</v>
      </c>
      <c r="ED23" s="22">
        <v>1</v>
      </c>
      <c r="EE23" s="22">
        <v>1</v>
      </c>
      <c r="EF23" s="22">
        <v>1</v>
      </c>
      <c r="EG23" s="22">
        <v>1</v>
      </c>
      <c r="EH23" s="22">
        <v>1</v>
      </c>
      <c r="EI23" s="22">
        <v>1</v>
      </c>
      <c r="EJ23" s="22">
        <v>1</v>
      </c>
      <c r="EK23" s="22">
        <v>1</v>
      </c>
      <c r="EL23" s="22">
        <v>1</v>
      </c>
      <c r="EM23" s="22">
        <v>1</v>
      </c>
      <c r="EN23" s="22">
        <v>1</v>
      </c>
      <c r="EO23" s="22">
        <v>1</v>
      </c>
      <c r="EP23" s="22">
        <v>1</v>
      </c>
      <c r="EQ23" s="22">
        <v>1</v>
      </c>
      <c r="ER23" s="22">
        <v>1</v>
      </c>
      <c r="ES23" s="22">
        <v>1</v>
      </c>
      <c r="ET23" s="22">
        <v>1</v>
      </c>
      <c r="EU23" s="22">
        <v>1</v>
      </c>
      <c r="EV23" s="22">
        <v>1</v>
      </c>
      <c r="EW23" s="22">
        <v>1</v>
      </c>
      <c r="EX23" s="22">
        <v>1</v>
      </c>
      <c r="EY23" s="22">
        <v>1</v>
      </c>
      <c r="EZ23" s="22">
        <v>1</v>
      </c>
      <c r="FA23" s="22">
        <v>1</v>
      </c>
      <c r="FB23" s="22">
        <v>1</v>
      </c>
      <c r="FC23" s="22">
        <v>1</v>
      </c>
      <c r="FD23" s="22">
        <v>1</v>
      </c>
      <c r="FE23" s="22">
        <v>1</v>
      </c>
      <c r="FF23" s="22">
        <v>1</v>
      </c>
      <c r="FG23" s="22">
        <v>1</v>
      </c>
      <c r="FH23" s="22">
        <v>1</v>
      </c>
      <c r="FI23" s="22">
        <v>1</v>
      </c>
      <c r="FJ23" s="22">
        <v>1</v>
      </c>
      <c r="FK23" s="22">
        <v>1</v>
      </c>
      <c r="FL23" s="22">
        <v>1</v>
      </c>
      <c r="FM23" s="22">
        <v>1</v>
      </c>
      <c r="FN23" s="22">
        <v>1</v>
      </c>
      <c r="FO23" s="22">
        <v>1</v>
      </c>
      <c r="FP23" s="22">
        <v>1</v>
      </c>
      <c r="FQ23" s="22">
        <v>1</v>
      </c>
      <c r="FR23" s="22">
        <v>1</v>
      </c>
      <c r="FS23" s="22">
        <v>1</v>
      </c>
      <c r="FT23" s="22">
        <v>1</v>
      </c>
      <c r="FU23" s="22">
        <v>1</v>
      </c>
      <c r="FV23" s="22">
        <v>1</v>
      </c>
      <c r="FW23" s="22">
        <v>1</v>
      </c>
      <c r="FX23" s="22">
        <v>1</v>
      </c>
      <c r="FY23" s="22">
        <v>1</v>
      </c>
      <c r="FZ23" s="22">
        <v>1</v>
      </c>
      <c r="GA23" s="22">
        <v>1</v>
      </c>
      <c r="GB23" s="22">
        <v>1</v>
      </c>
      <c r="GC23" s="22">
        <v>1</v>
      </c>
      <c r="GD23" s="22">
        <v>1</v>
      </c>
      <c r="GE23" s="22">
        <v>1</v>
      </c>
      <c r="GF23" s="22">
        <v>1</v>
      </c>
      <c r="GG23" s="22">
        <v>1</v>
      </c>
      <c r="GH23" s="22">
        <v>1</v>
      </c>
      <c r="GI23" s="22">
        <v>1</v>
      </c>
      <c r="GJ23" s="22">
        <v>1</v>
      </c>
      <c r="GK23" s="22">
        <v>1</v>
      </c>
      <c r="GL23" s="22">
        <v>1</v>
      </c>
      <c r="GM23" s="22">
        <v>1</v>
      </c>
      <c r="GN23" s="22">
        <v>1</v>
      </c>
      <c r="GO23" s="22">
        <v>1</v>
      </c>
      <c r="GP23" s="22">
        <v>1</v>
      </c>
      <c r="GQ23" s="22">
        <v>1</v>
      </c>
      <c r="GR23" s="22">
        <v>1</v>
      </c>
      <c r="GS23" s="22">
        <v>1</v>
      </c>
      <c r="GT23" s="22">
        <v>1</v>
      </c>
      <c r="GU23" s="22">
        <v>1</v>
      </c>
      <c r="GV23" s="22">
        <v>1</v>
      </c>
      <c r="GW23" s="22">
        <v>1</v>
      </c>
      <c r="GX23" s="4">
        <f t="shared" si="0"/>
        <v>190</v>
      </c>
    </row>
    <row r="24" spans="1:206">
      <c r="A24" s="828" t="s">
        <v>390</v>
      </c>
      <c r="B24" s="22" t="s">
        <v>391</v>
      </c>
      <c r="C24" s="22" t="s">
        <v>392</v>
      </c>
      <c r="D24" s="22" t="s">
        <v>393</v>
      </c>
      <c r="E24" s="22" t="s">
        <v>394</v>
      </c>
      <c r="F24" s="22" t="s">
        <v>395</v>
      </c>
      <c r="G24" s="22" t="s">
        <v>396</v>
      </c>
      <c r="H24" s="22"/>
      <c r="I24" s="22" t="s">
        <v>367</v>
      </c>
      <c r="J24" s="22" t="s">
        <v>303</v>
      </c>
      <c r="K24" s="22" t="s">
        <v>304</v>
      </c>
      <c r="L24" s="22" t="s">
        <v>305</v>
      </c>
      <c r="M24" s="22" t="s">
        <v>306</v>
      </c>
      <c r="N24" s="22" t="s">
        <v>307</v>
      </c>
      <c r="O24" s="22" t="s">
        <v>308</v>
      </c>
      <c r="P24" s="22">
        <v>4</v>
      </c>
      <c r="Q24" s="22">
        <v>4</v>
      </c>
      <c r="R24" s="22">
        <v>4</v>
      </c>
      <c r="S24" s="22">
        <v>4</v>
      </c>
      <c r="T24" s="22">
        <v>4</v>
      </c>
      <c r="U24" s="22">
        <v>4</v>
      </c>
      <c r="V24" s="22">
        <v>4</v>
      </c>
      <c r="W24" s="22">
        <v>4</v>
      </c>
      <c r="X24" s="22">
        <v>4</v>
      </c>
      <c r="Y24" s="22">
        <v>4</v>
      </c>
      <c r="Z24" s="22">
        <v>4</v>
      </c>
      <c r="AA24" s="22">
        <v>4</v>
      </c>
      <c r="AB24" s="22">
        <v>4</v>
      </c>
      <c r="AC24" s="22">
        <v>4</v>
      </c>
      <c r="AD24" s="22">
        <v>4</v>
      </c>
      <c r="AE24" s="22">
        <v>4</v>
      </c>
      <c r="AF24" s="22">
        <v>4</v>
      </c>
      <c r="AG24" s="22">
        <v>4</v>
      </c>
      <c r="AH24" s="22">
        <v>4</v>
      </c>
      <c r="AI24" s="22">
        <v>4</v>
      </c>
      <c r="AJ24" s="22">
        <v>4</v>
      </c>
      <c r="AK24" s="22">
        <v>4</v>
      </c>
      <c r="AL24" s="22">
        <v>4</v>
      </c>
      <c r="AM24" s="22">
        <v>4</v>
      </c>
      <c r="AN24" s="22">
        <v>4</v>
      </c>
      <c r="AO24" s="22">
        <v>4</v>
      </c>
      <c r="AP24" s="22">
        <v>4</v>
      </c>
      <c r="AQ24" s="22">
        <v>4</v>
      </c>
      <c r="AR24" s="22">
        <v>4</v>
      </c>
      <c r="AS24" s="22">
        <v>4</v>
      </c>
      <c r="AT24" s="22">
        <v>4</v>
      </c>
      <c r="AU24" s="22">
        <v>4</v>
      </c>
      <c r="AV24" s="22">
        <v>4</v>
      </c>
      <c r="AW24" s="22">
        <v>4</v>
      </c>
      <c r="AX24" s="22">
        <v>4</v>
      </c>
      <c r="AY24" s="22">
        <v>4</v>
      </c>
      <c r="AZ24" s="22">
        <v>4</v>
      </c>
      <c r="BA24" s="22">
        <v>4</v>
      </c>
      <c r="BB24" s="22">
        <v>4</v>
      </c>
      <c r="BC24" s="22">
        <v>4</v>
      </c>
      <c r="BD24" s="22">
        <v>4</v>
      </c>
      <c r="BE24" s="22">
        <v>4</v>
      </c>
      <c r="BF24" s="22">
        <v>4</v>
      </c>
      <c r="BG24" s="22">
        <v>4</v>
      </c>
      <c r="BH24" s="22">
        <v>4</v>
      </c>
      <c r="BI24" s="22">
        <v>4</v>
      </c>
      <c r="BJ24" s="22">
        <v>4</v>
      </c>
      <c r="BK24" s="22">
        <v>4</v>
      </c>
      <c r="BL24" s="22">
        <v>4</v>
      </c>
      <c r="BM24" s="22">
        <v>4</v>
      </c>
      <c r="BN24" s="22">
        <v>4</v>
      </c>
      <c r="BO24" s="22">
        <v>4</v>
      </c>
      <c r="BP24" s="22">
        <v>4</v>
      </c>
      <c r="BQ24" s="22">
        <v>4</v>
      </c>
      <c r="BR24" s="22">
        <v>4</v>
      </c>
      <c r="BS24" s="22">
        <v>4</v>
      </c>
      <c r="BT24" s="22">
        <v>4</v>
      </c>
      <c r="BU24" s="22">
        <v>4</v>
      </c>
      <c r="BV24" s="22">
        <v>4</v>
      </c>
      <c r="BW24" s="22">
        <v>4</v>
      </c>
      <c r="BX24" s="22">
        <v>4</v>
      </c>
      <c r="BY24" s="22">
        <v>4</v>
      </c>
      <c r="BZ24" s="22">
        <v>4</v>
      </c>
      <c r="CA24" s="22">
        <v>4</v>
      </c>
      <c r="CB24" s="22">
        <v>4</v>
      </c>
      <c r="CC24" s="22">
        <v>4</v>
      </c>
      <c r="CD24" s="22">
        <v>4</v>
      </c>
      <c r="CE24" s="22">
        <v>4</v>
      </c>
      <c r="CF24" s="22">
        <v>4</v>
      </c>
      <c r="CG24" s="22">
        <v>4</v>
      </c>
      <c r="CH24" s="22">
        <v>4</v>
      </c>
      <c r="CI24" s="22">
        <v>4</v>
      </c>
      <c r="CJ24" s="22">
        <v>4</v>
      </c>
      <c r="CK24" s="22">
        <v>4</v>
      </c>
      <c r="CL24" s="22">
        <v>4</v>
      </c>
      <c r="CM24" s="22">
        <v>4</v>
      </c>
      <c r="CN24" s="22">
        <v>4</v>
      </c>
      <c r="CO24" s="22">
        <v>4</v>
      </c>
      <c r="CP24" s="22">
        <v>4</v>
      </c>
      <c r="CQ24" s="22">
        <v>4</v>
      </c>
      <c r="CR24" s="22">
        <v>4</v>
      </c>
      <c r="CS24" s="22">
        <v>4</v>
      </c>
      <c r="CT24" s="22">
        <v>4</v>
      </c>
      <c r="CU24" s="22">
        <v>4</v>
      </c>
      <c r="CV24" s="22">
        <v>4</v>
      </c>
      <c r="CW24" s="22">
        <v>4</v>
      </c>
      <c r="CX24" s="22">
        <v>4</v>
      </c>
      <c r="CY24" s="22">
        <v>4</v>
      </c>
      <c r="CZ24" s="22">
        <v>4</v>
      </c>
      <c r="DA24" s="22">
        <v>4</v>
      </c>
      <c r="DB24" s="22">
        <v>4</v>
      </c>
      <c r="DC24" s="22">
        <v>4</v>
      </c>
      <c r="DD24" s="22">
        <v>4</v>
      </c>
      <c r="DE24" s="22">
        <v>4</v>
      </c>
      <c r="DF24" s="22">
        <v>4</v>
      </c>
      <c r="DG24" s="22">
        <v>4</v>
      </c>
      <c r="DH24" s="22">
        <v>4</v>
      </c>
      <c r="DI24" s="22">
        <v>4</v>
      </c>
      <c r="DJ24" s="22">
        <v>4</v>
      </c>
      <c r="DK24" s="22">
        <v>4</v>
      </c>
      <c r="DL24" s="22">
        <v>4</v>
      </c>
      <c r="DM24" s="22">
        <v>4</v>
      </c>
      <c r="DN24" s="22">
        <v>4</v>
      </c>
      <c r="DO24" s="22">
        <v>4</v>
      </c>
      <c r="DP24" s="22">
        <v>4</v>
      </c>
      <c r="DQ24" s="22">
        <v>4</v>
      </c>
      <c r="DR24" s="22">
        <v>4</v>
      </c>
      <c r="DS24" s="22">
        <v>4</v>
      </c>
      <c r="DT24" s="22">
        <v>4</v>
      </c>
      <c r="DU24" s="22">
        <v>4</v>
      </c>
      <c r="DV24" s="22">
        <v>4</v>
      </c>
      <c r="DW24" s="22">
        <v>4</v>
      </c>
      <c r="DX24" s="22">
        <v>4</v>
      </c>
      <c r="DY24" s="22">
        <v>4</v>
      </c>
      <c r="DZ24" s="22">
        <v>4</v>
      </c>
      <c r="EA24" s="22">
        <v>4</v>
      </c>
      <c r="EB24" s="22">
        <v>4</v>
      </c>
      <c r="EC24" s="22">
        <v>4</v>
      </c>
      <c r="ED24" s="22">
        <v>4</v>
      </c>
      <c r="EE24" s="22">
        <v>4</v>
      </c>
      <c r="EF24" s="22">
        <v>4</v>
      </c>
      <c r="EG24" s="22">
        <v>4</v>
      </c>
      <c r="EH24" s="22">
        <v>4</v>
      </c>
      <c r="EI24" s="22">
        <v>4</v>
      </c>
      <c r="EJ24" s="22">
        <v>4</v>
      </c>
      <c r="EK24" s="22">
        <v>4</v>
      </c>
      <c r="EL24" s="22">
        <v>4</v>
      </c>
      <c r="EM24" s="22">
        <v>4</v>
      </c>
      <c r="EN24" s="22">
        <v>4</v>
      </c>
      <c r="EO24" s="22">
        <v>4</v>
      </c>
      <c r="EP24" s="22">
        <v>4</v>
      </c>
      <c r="EQ24" s="22">
        <v>4</v>
      </c>
      <c r="ER24" s="22">
        <v>4</v>
      </c>
      <c r="ES24" s="22">
        <v>4</v>
      </c>
      <c r="ET24" s="22">
        <v>4</v>
      </c>
      <c r="EU24" s="22">
        <v>4</v>
      </c>
      <c r="EV24" s="22">
        <v>4</v>
      </c>
      <c r="EW24" s="22">
        <v>4</v>
      </c>
      <c r="EX24" s="22">
        <v>4</v>
      </c>
      <c r="EY24" s="22">
        <v>4</v>
      </c>
      <c r="EZ24" s="22">
        <v>4</v>
      </c>
      <c r="FA24" s="22">
        <v>4</v>
      </c>
      <c r="FB24" s="22">
        <v>4</v>
      </c>
      <c r="FC24" s="22">
        <v>4</v>
      </c>
      <c r="FD24" s="22">
        <v>4</v>
      </c>
      <c r="FE24" s="22">
        <v>4</v>
      </c>
      <c r="FF24" s="22">
        <v>4</v>
      </c>
      <c r="FG24" s="22">
        <v>4</v>
      </c>
      <c r="FH24" s="22">
        <v>4</v>
      </c>
      <c r="FI24" s="22">
        <v>4</v>
      </c>
      <c r="FJ24" s="22">
        <v>4</v>
      </c>
      <c r="FK24" s="22">
        <v>4</v>
      </c>
      <c r="FL24" s="22">
        <v>4</v>
      </c>
      <c r="FM24" s="22">
        <v>4</v>
      </c>
      <c r="FN24" s="22">
        <v>4</v>
      </c>
      <c r="FO24" s="22">
        <v>4</v>
      </c>
      <c r="FP24" s="22">
        <v>4</v>
      </c>
      <c r="FQ24" s="22">
        <v>4</v>
      </c>
      <c r="FR24" s="22">
        <v>4</v>
      </c>
      <c r="FS24" s="22">
        <v>4</v>
      </c>
      <c r="FT24" s="22">
        <v>4</v>
      </c>
      <c r="FU24" s="22">
        <v>4</v>
      </c>
      <c r="FV24" s="22">
        <v>4</v>
      </c>
      <c r="FW24" s="22">
        <v>4</v>
      </c>
      <c r="FX24" s="22">
        <v>4</v>
      </c>
      <c r="FY24" s="22">
        <v>4</v>
      </c>
      <c r="FZ24" s="22">
        <v>4</v>
      </c>
      <c r="GA24" s="22">
        <v>4</v>
      </c>
      <c r="GB24" s="22">
        <v>4</v>
      </c>
      <c r="GC24" s="22">
        <v>4</v>
      </c>
      <c r="GD24" s="22">
        <v>4</v>
      </c>
      <c r="GE24" s="22">
        <v>4</v>
      </c>
      <c r="GF24" s="22">
        <v>4</v>
      </c>
      <c r="GG24" s="22">
        <v>4</v>
      </c>
      <c r="GH24" s="22">
        <v>4</v>
      </c>
      <c r="GI24" s="22">
        <v>4</v>
      </c>
      <c r="GJ24" s="22">
        <v>4</v>
      </c>
      <c r="GK24" s="22">
        <v>4</v>
      </c>
      <c r="GL24" s="22">
        <v>4</v>
      </c>
      <c r="GM24" s="22">
        <v>4</v>
      </c>
      <c r="GN24" s="22">
        <v>4</v>
      </c>
      <c r="GO24" s="22">
        <v>4</v>
      </c>
      <c r="GP24" s="22">
        <v>4</v>
      </c>
      <c r="GQ24" s="22">
        <v>4</v>
      </c>
      <c r="GR24" s="22">
        <v>4</v>
      </c>
      <c r="GS24" s="22">
        <v>4</v>
      </c>
      <c r="GT24" s="22">
        <v>4</v>
      </c>
      <c r="GU24" s="22">
        <v>4</v>
      </c>
      <c r="GV24" s="22">
        <v>4</v>
      </c>
      <c r="GW24" s="22">
        <v>4</v>
      </c>
      <c r="GX24" s="4">
        <f t="shared" si="0"/>
        <v>760</v>
      </c>
    </row>
    <row r="25" spans="1:206">
      <c r="A25" s="826" t="s">
        <v>397</v>
      </c>
      <c r="B25" s="22" t="s">
        <v>397</v>
      </c>
      <c r="C25" s="22" t="s">
        <v>297</v>
      </c>
      <c r="D25" s="22" t="s">
        <v>398</v>
      </c>
      <c r="E25" s="22" t="s">
        <v>399</v>
      </c>
      <c r="F25" s="22" t="s">
        <v>400</v>
      </c>
      <c r="G25" s="22" t="s">
        <v>401</v>
      </c>
      <c r="H25" s="22"/>
      <c r="I25" s="22" t="s">
        <v>302</v>
      </c>
      <c r="J25" s="22" t="s">
        <v>303</v>
      </c>
      <c r="K25" s="22" t="s">
        <v>304</v>
      </c>
      <c r="L25" s="22" t="s">
        <v>305</v>
      </c>
      <c r="M25" s="22" t="s">
        <v>306</v>
      </c>
      <c r="N25" s="22" t="s">
        <v>307</v>
      </c>
      <c r="O25" s="22" t="s">
        <v>308</v>
      </c>
      <c r="P25" s="22">
        <v>2</v>
      </c>
      <c r="Q25" s="22">
        <v>2</v>
      </c>
      <c r="R25" s="22">
        <v>2</v>
      </c>
      <c r="S25" s="22">
        <v>2</v>
      </c>
      <c r="T25" s="22">
        <v>2</v>
      </c>
      <c r="U25" s="22">
        <v>2</v>
      </c>
      <c r="V25" s="22">
        <v>2</v>
      </c>
      <c r="W25" s="22">
        <v>2</v>
      </c>
      <c r="X25" s="22">
        <v>2</v>
      </c>
      <c r="Y25" s="22">
        <v>2</v>
      </c>
      <c r="Z25" s="22">
        <v>2</v>
      </c>
      <c r="AA25" s="22">
        <v>2</v>
      </c>
      <c r="AB25" s="22">
        <v>2</v>
      </c>
      <c r="AC25" s="22">
        <v>2</v>
      </c>
      <c r="AD25" s="22">
        <v>2</v>
      </c>
      <c r="AE25" s="22">
        <v>2</v>
      </c>
      <c r="AF25" s="22">
        <v>2</v>
      </c>
      <c r="AG25" s="22">
        <v>2</v>
      </c>
      <c r="AH25" s="22">
        <v>2</v>
      </c>
      <c r="AI25" s="22">
        <v>2</v>
      </c>
      <c r="AJ25" s="22">
        <v>2</v>
      </c>
      <c r="AK25" s="22">
        <v>2</v>
      </c>
      <c r="AL25" s="22">
        <v>2</v>
      </c>
      <c r="AM25" s="22">
        <v>2</v>
      </c>
      <c r="AN25" s="22">
        <v>2</v>
      </c>
      <c r="AO25" s="22">
        <v>2</v>
      </c>
      <c r="AP25" s="22">
        <v>2</v>
      </c>
      <c r="AQ25" s="22">
        <v>2</v>
      </c>
      <c r="AR25" s="22">
        <v>2</v>
      </c>
      <c r="AS25" s="22">
        <v>2</v>
      </c>
      <c r="AT25" s="22">
        <v>2</v>
      </c>
      <c r="AU25" s="22">
        <v>2</v>
      </c>
      <c r="AV25" s="22">
        <v>2</v>
      </c>
      <c r="AW25" s="22">
        <v>2</v>
      </c>
      <c r="AX25" s="22">
        <v>2</v>
      </c>
      <c r="AY25" s="22">
        <v>2</v>
      </c>
      <c r="AZ25" s="22">
        <v>2</v>
      </c>
      <c r="BA25" s="22">
        <v>2</v>
      </c>
      <c r="BB25" s="22">
        <v>2</v>
      </c>
      <c r="BC25" s="22">
        <v>2</v>
      </c>
      <c r="BD25" s="22">
        <v>2</v>
      </c>
      <c r="BE25" s="22">
        <v>2</v>
      </c>
      <c r="BF25" s="22">
        <v>2</v>
      </c>
      <c r="BG25" s="22">
        <v>2</v>
      </c>
      <c r="BH25" s="22">
        <v>2</v>
      </c>
      <c r="BI25" s="22">
        <v>2</v>
      </c>
      <c r="BJ25" s="22">
        <v>2</v>
      </c>
      <c r="BK25" s="22">
        <v>2</v>
      </c>
      <c r="BL25" s="22">
        <v>2</v>
      </c>
      <c r="BM25" s="22">
        <v>2</v>
      </c>
      <c r="BN25" s="22">
        <v>2</v>
      </c>
      <c r="BO25" s="22">
        <v>2</v>
      </c>
      <c r="BP25" s="22">
        <v>2</v>
      </c>
      <c r="BQ25" s="22">
        <v>2</v>
      </c>
      <c r="BR25" s="22">
        <v>2</v>
      </c>
      <c r="BS25" s="22">
        <v>2</v>
      </c>
      <c r="BT25" s="22">
        <v>2</v>
      </c>
      <c r="BU25" s="22">
        <v>2</v>
      </c>
      <c r="BV25" s="22">
        <v>2</v>
      </c>
      <c r="BW25" s="22">
        <v>2</v>
      </c>
      <c r="BX25" s="22">
        <v>2</v>
      </c>
      <c r="BY25" s="22">
        <v>2</v>
      </c>
      <c r="BZ25" s="22" t="s">
        <v>309</v>
      </c>
      <c r="CA25" s="22" t="s">
        <v>309</v>
      </c>
      <c r="CB25" s="22" t="s">
        <v>309</v>
      </c>
      <c r="CC25" s="22" t="s">
        <v>309</v>
      </c>
      <c r="CD25" s="22" t="s">
        <v>309</v>
      </c>
      <c r="CE25" s="22" t="s">
        <v>309</v>
      </c>
      <c r="CF25" s="22" t="s">
        <v>309</v>
      </c>
      <c r="CG25" s="22" t="s">
        <v>309</v>
      </c>
      <c r="CH25" s="22" t="s">
        <v>309</v>
      </c>
      <c r="CI25" s="22" t="s">
        <v>309</v>
      </c>
      <c r="CJ25" s="22" t="s">
        <v>309</v>
      </c>
      <c r="CK25" s="22" t="s">
        <v>309</v>
      </c>
      <c r="CL25" s="22" t="s">
        <v>309</v>
      </c>
      <c r="CM25" s="22" t="s">
        <v>309</v>
      </c>
      <c r="CN25" s="22" t="s">
        <v>309</v>
      </c>
      <c r="CO25" s="22">
        <v>2</v>
      </c>
      <c r="CP25" s="22">
        <v>2</v>
      </c>
      <c r="CQ25" s="22">
        <v>2</v>
      </c>
      <c r="CR25" s="22">
        <v>2</v>
      </c>
      <c r="CS25" s="22">
        <v>2</v>
      </c>
      <c r="CT25" s="22">
        <v>2</v>
      </c>
      <c r="CU25" s="22">
        <v>2</v>
      </c>
      <c r="CV25" s="22">
        <v>2</v>
      </c>
      <c r="CW25" s="22">
        <v>2</v>
      </c>
      <c r="CX25" s="22">
        <v>2</v>
      </c>
      <c r="CY25" s="22">
        <v>2</v>
      </c>
      <c r="CZ25" s="22">
        <v>2</v>
      </c>
      <c r="DA25" s="22">
        <v>2</v>
      </c>
      <c r="DB25" s="22">
        <v>2</v>
      </c>
      <c r="DC25" s="22">
        <v>2</v>
      </c>
      <c r="DD25" s="22">
        <v>2</v>
      </c>
      <c r="DE25" s="22">
        <v>2</v>
      </c>
      <c r="DF25" s="22">
        <v>2</v>
      </c>
      <c r="DG25" s="22">
        <v>2</v>
      </c>
      <c r="DH25" s="22">
        <v>2</v>
      </c>
      <c r="DI25" s="22">
        <v>2</v>
      </c>
      <c r="DJ25" s="22">
        <v>2</v>
      </c>
      <c r="DK25" s="22">
        <v>2</v>
      </c>
      <c r="DL25" s="22">
        <v>2</v>
      </c>
      <c r="DM25" s="22">
        <v>2</v>
      </c>
      <c r="DN25" s="22" t="s">
        <v>309</v>
      </c>
      <c r="DO25" s="22" t="s">
        <v>309</v>
      </c>
      <c r="DP25" s="22" t="s">
        <v>309</v>
      </c>
      <c r="DQ25" s="22" t="s">
        <v>309</v>
      </c>
      <c r="DR25" s="22" t="s">
        <v>309</v>
      </c>
      <c r="DS25" s="22" t="s">
        <v>309</v>
      </c>
      <c r="DT25" s="22" t="s">
        <v>309</v>
      </c>
      <c r="DU25" s="22" t="s">
        <v>309</v>
      </c>
      <c r="DV25" s="22" t="s">
        <v>309</v>
      </c>
      <c r="DW25" s="22" t="s">
        <v>309</v>
      </c>
      <c r="DX25" s="22" t="s">
        <v>309</v>
      </c>
      <c r="DY25" s="22" t="s">
        <v>309</v>
      </c>
      <c r="DZ25" s="22" t="s">
        <v>309</v>
      </c>
      <c r="EA25" s="22" t="s">
        <v>309</v>
      </c>
      <c r="EB25" s="22" t="s">
        <v>309</v>
      </c>
      <c r="EC25" s="22" t="s">
        <v>309</v>
      </c>
      <c r="ED25" s="22" t="s">
        <v>309</v>
      </c>
      <c r="EE25" s="22" t="s">
        <v>309</v>
      </c>
      <c r="EF25" s="22" t="s">
        <v>309</v>
      </c>
      <c r="EG25" s="22" t="s">
        <v>309</v>
      </c>
      <c r="EH25" s="22" t="s">
        <v>309</v>
      </c>
      <c r="EI25" s="22" t="s">
        <v>309</v>
      </c>
      <c r="EJ25" s="22" t="s">
        <v>309</v>
      </c>
      <c r="EK25" s="22" t="s">
        <v>309</v>
      </c>
      <c r="EL25" s="22" t="s">
        <v>309</v>
      </c>
      <c r="EM25" s="22" t="s">
        <v>309</v>
      </c>
      <c r="EN25" s="22" t="s">
        <v>309</v>
      </c>
      <c r="EO25" s="22" t="s">
        <v>309</v>
      </c>
      <c r="EP25" s="22" t="s">
        <v>309</v>
      </c>
      <c r="EQ25" s="22" t="s">
        <v>309</v>
      </c>
      <c r="ER25" s="22" t="s">
        <v>309</v>
      </c>
      <c r="ES25" s="22" t="s">
        <v>309</v>
      </c>
      <c r="ET25" s="22" t="s">
        <v>309</v>
      </c>
      <c r="EU25" s="22" t="s">
        <v>309</v>
      </c>
      <c r="EV25" s="22" t="s">
        <v>309</v>
      </c>
      <c r="EW25" s="22" t="s">
        <v>309</v>
      </c>
      <c r="EX25" s="22" t="s">
        <v>309</v>
      </c>
      <c r="EY25" s="22" t="s">
        <v>309</v>
      </c>
      <c r="EZ25" s="22" t="s">
        <v>309</v>
      </c>
      <c r="FA25" s="22" t="s">
        <v>309</v>
      </c>
      <c r="FB25" s="22" t="s">
        <v>309</v>
      </c>
      <c r="FC25" s="22" t="s">
        <v>309</v>
      </c>
      <c r="FD25" s="22" t="s">
        <v>309</v>
      </c>
      <c r="FE25" s="22" t="s">
        <v>309</v>
      </c>
      <c r="FF25" s="22" t="s">
        <v>309</v>
      </c>
      <c r="FG25" s="22" t="s">
        <v>309</v>
      </c>
      <c r="FH25" s="22" t="s">
        <v>309</v>
      </c>
      <c r="FI25" s="22" t="s">
        <v>309</v>
      </c>
      <c r="FJ25" s="22" t="s">
        <v>309</v>
      </c>
      <c r="FK25" s="22" t="s">
        <v>309</v>
      </c>
      <c r="FL25" s="22" t="s">
        <v>309</v>
      </c>
      <c r="FM25" s="22" t="s">
        <v>309</v>
      </c>
      <c r="FN25" s="22" t="s">
        <v>309</v>
      </c>
      <c r="FO25" s="22" t="s">
        <v>309</v>
      </c>
      <c r="FP25" s="22" t="s">
        <v>309</v>
      </c>
      <c r="FQ25" s="22" t="s">
        <v>309</v>
      </c>
      <c r="FR25" s="22" t="s">
        <v>309</v>
      </c>
      <c r="FS25" s="22" t="s">
        <v>309</v>
      </c>
      <c r="FT25" s="22" t="s">
        <v>309</v>
      </c>
      <c r="FU25" s="22" t="s">
        <v>309</v>
      </c>
      <c r="FV25" s="22" t="s">
        <v>309</v>
      </c>
      <c r="FW25" s="22" t="s">
        <v>309</v>
      </c>
      <c r="FX25" s="22" t="s">
        <v>309</v>
      </c>
      <c r="FY25" s="22" t="s">
        <v>309</v>
      </c>
      <c r="FZ25" s="22" t="s">
        <v>309</v>
      </c>
      <c r="GA25" s="22" t="s">
        <v>309</v>
      </c>
      <c r="GB25" s="22" t="s">
        <v>309</v>
      </c>
      <c r="GC25" s="22" t="s">
        <v>309</v>
      </c>
      <c r="GD25" s="22" t="s">
        <v>309</v>
      </c>
      <c r="GE25" s="22" t="s">
        <v>309</v>
      </c>
      <c r="GF25" s="22" t="s">
        <v>309</v>
      </c>
      <c r="GG25" s="22" t="s">
        <v>309</v>
      </c>
      <c r="GH25" s="22" t="s">
        <v>309</v>
      </c>
      <c r="GI25" s="22" t="s">
        <v>309</v>
      </c>
      <c r="GJ25" s="22" t="s">
        <v>309</v>
      </c>
      <c r="GK25" s="22" t="s">
        <v>309</v>
      </c>
      <c r="GL25" s="22" t="s">
        <v>309</v>
      </c>
      <c r="GM25" s="22" t="s">
        <v>309</v>
      </c>
      <c r="GN25" s="22" t="s">
        <v>309</v>
      </c>
      <c r="GO25" s="22" t="s">
        <v>309</v>
      </c>
      <c r="GP25" s="22" t="s">
        <v>309</v>
      </c>
      <c r="GQ25" s="22" t="s">
        <v>309</v>
      </c>
      <c r="GR25" s="22" t="s">
        <v>309</v>
      </c>
      <c r="GS25" s="22" t="s">
        <v>309</v>
      </c>
      <c r="GT25" s="22" t="s">
        <v>309</v>
      </c>
      <c r="GU25" s="22" t="s">
        <v>309</v>
      </c>
      <c r="GV25" s="22" t="s">
        <v>309</v>
      </c>
      <c r="GW25" s="22" t="s">
        <v>309</v>
      </c>
      <c r="GX25" s="4">
        <f t="shared" si="0"/>
        <v>174</v>
      </c>
    </row>
    <row r="26" spans="1:206">
      <c r="A26" s="826" t="s">
        <v>402</v>
      </c>
      <c r="B26" s="22" t="s">
        <v>402</v>
      </c>
      <c r="C26" s="22" t="s">
        <v>403</v>
      </c>
      <c r="D26" s="22" t="s">
        <v>404</v>
      </c>
      <c r="E26" s="22" t="s">
        <v>405</v>
      </c>
      <c r="F26" s="22" t="s">
        <v>406</v>
      </c>
      <c r="G26" s="22" t="s">
        <v>407</v>
      </c>
      <c r="H26" s="22"/>
      <c r="I26" s="22" t="s">
        <v>302</v>
      </c>
      <c r="J26" s="22" t="s">
        <v>303</v>
      </c>
      <c r="K26" s="22" t="s">
        <v>304</v>
      </c>
      <c r="L26" s="22" t="s">
        <v>305</v>
      </c>
      <c r="M26" s="22" t="s">
        <v>306</v>
      </c>
      <c r="N26" s="22" t="s">
        <v>307</v>
      </c>
      <c r="O26" s="22" t="s">
        <v>308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>
        <v>1</v>
      </c>
      <c r="AM26" s="22">
        <v>1</v>
      </c>
      <c r="AN26" s="22">
        <v>1</v>
      </c>
      <c r="AO26" s="22">
        <v>1</v>
      </c>
      <c r="AP26" s="22">
        <v>1</v>
      </c>
      <c r="AQ26" s="22">
        <v>1</v>
      </c>
      <c r="AR26" s="22">
        <v>1</v>
      </c>
      <c r="AS26" s="22">
        <v>1</v>
      </c>
      <c r="AT26" s="22">
        <v>1</v>
      </c>
      <c r="AU26" s="22">
        <v>1</v>
      </c>
      <c r="AV26" s="22">
        <v>1</v>
      </c>
      <c r="AW26" s="22">
        <v>1</v>
      </c>
      <c r="AX26" s="22">
        <v>1</v>
      </c>
      <c r="AY26" s="22">
        <v>1</v>
      </c>
      <c r="AZ26" s="22">
        <v>1</v>
      </c>
      <c r="BA26" s="22">
        <v>1</v>
      </c>
      <c r="BB26" s="22">
        <v>1</v>
      </c>
      <c r="BC26" s="22">
        <v>1</v>
      </c>
      <c r="BD26" s="22">
        <v>1</v>
      </c>
      <c r="BE26" s="22">
        <v>1</v>
      </c>
      <c r="BF26" s="22">
        <v>1</v>
      </c>
      <c r="BG26" s="22">
        <v>1</v>
      </c>
      <c r="BH26" s="22">
        <v>1</v>
      </c>
      <c r="BI26" s="22">
        <v>1</v>
      </c>
      <c r="BJ26" s="22">
        <v>1</v>
      </c>
      <c r="BK26" s="22">
        <v>1</v>
      </c>
      <c r="BL26" s="22">
        <v>1</v>
      </c>
      <c r="BM26" s="22">
        <v>1</v>
      </c>
      <c r="BN26" s="22">
        <v>1</v>
      </c>
      <c r="BO26" s="22">
        <v>1</v>
      </c>
      <c r="BP26" s="22">
        <v>1</v>
      </c>
      <c r="BQ26" s="22">
        <v>1</v>
      </c>
      <c r="BR26" s="22">
        <v>1</v>
      </c>
      <c r="BS26" s="22">
        <v>1</v>
      </c>
      <c r="BT26" s="22">
        <v>1</v>
      </c>
      <c r="BU26" s="22">
        <v>1</v>
      </c>
      <c r="BV26" s="22">
        <v>1</v>
      </c>
      <c r="BW26" s="22">
        <v>1</v>
      </c>
      <c r="BX26" s="22">
        <v>1</v>
      </c>
      <c r="BY26" s="22">
        <v>1</v>
      </c>
      <c r="BZ26" s="22" t="s">
        <v>309</v>
      </c>
      <c r="CA26" s="22" t="s">
        <v>309</v>
      </c>
      <c r="CB26" s="22" t="s">
        <v>309</v>
      </c>
      <c r="CC26" s="22" t="s">
        <v>309</v>
      </c>
      <c r="CD26" s="22" t="s">
        <v>309</v>
      </c>
      <c r="CE26" s="22" t="s">
        <v>309</v>
      </c>
      <c r="CF26" s="22" t="s">
        <v>309</v>
      </c>
      <c r="CG26" s="22" t="s">
        <v>309</v>
      </c>
      <c r="CH26" s="22" t="s">
        <v>309</v>
      </c>
      <c r="CI26" s="22" t="s">
        <v>309</v>
      </c>
      <c r="CJ26" s="22" t="s">
        <v>309</v>
      </c>
      <c r="CK26" s="22" t="s">
        <v>309</v>
      </c>
      <c r="CL26" s="22" t="s">
        <v>309</v>
      </c>
      <c r="CM26" s="22" t="s">
        <v>309</v>
      </c>
      <c r="CN26" s="22" t="s">
        <v>309</v>
      </c>
      <c r="CO26" s="22">
        <v>1</v>
      </c>
      <c r="CP26" s="22">
        <v>1</v>
      </c>
      <c r="CQ26" s="22">
        <v>1</v>
      </c>
      <c r="CR26" s="22">
        <v>1</v>
      </c>
      <c r="CS26" s="22">
        <v>1</v>
      </c>
      <c r="CT26" s="22">
        <v>1</v>
      </c>
      <c r="CU26" s="22">
        <v>1</v>
      </c>
      <c r="CV26" s="22">
        <v>1</v>
      </c>
      <c r="CW26" s="22">
        <v>1</v>
      </c>
      <c r="CX26" s="22">
        <v>1</v>
      </c>
      <c r="CY26" s="22">
        <v>1</v>
      </c>
      <c r="CZ26" s="22">
        <v>1</v>
      </c>
      <c r="DA26" s="22">
        <v>1</v>
      </c>
      <c r="DB26" s="22">
        <v>1</v>
      </c>
      <c r="DC26" s="22">
        <v>1</v>
      </c>
      <c r="DD26" s="22">
        <v>1</v>
      </c>
      <c r="DE26" s="22">
        <v>1</v>
      </c>
      <c r="DF26" s="22">
        <v>1</v>
      </c>
      <c r="DG26" s="22">
        <v>1</v>
      </c>
      <c r="DH26" s="22">
        <v>1</v>
      </c>
      <c r="DI26" s="22">
        <v>1</v>
      </c>
      <c r="DJ26" s="22">
        <v>1</v>
      </c>
      <c r="DK26" s="22">
        <v>1</v>
      </c>
      <c r="DL26" s="22">
        <v>1</v>
      </c>
      <c r="DM26" s="22">
        <v>1</v>
      </c>
      <c r="DN26" s="22" t="s">
        <v>309</v>
      </c>
      <c r="DO26" s="22" t="s">
        <v>309</v>
      </c>
      <c r="DP26" s="22" t="s">
        <v>309</v>
      </c>
      <c r="DQ26" s="22" t="s">
        <v>309</v>
      </c>
      <c r="DR26" s="22" t="s">
        <v>309</v>
      </c>
      <c r="DS26" s="22" t="s">
        <v>309</v>
      </c>
      <c r="DT26" s="22" t="s">
        <v>309</v>
      </c>
      <c r="DU26" s="22" t="s">
        <v>309</v>
      </c>
      <c r="DV26" s="22" t="s">
        <v>309</v>
      </c>
      <c r="DW26" s="22" t="s">
        <v>309</v>
      </c>
      <c r="DX26" s="22" t="s">
        <v>309</v>
      </c>
      <c r="DY26" s="22" t="s">
        <v>309</v>
      </c>
      <c r="DZ26" s="22" t="s">
        <v>309</v>
      </c>
      <c r="EA26" s="22" t="s">
        <v>309</v>
      </c>
      <c r="EB26" s="22" t="s">
        <v>309</v>
      </c>
      <c r="EC26" s="22" t="s">
        <v>309</v>
      </c>
      <c r="ED26" s="22" t="s">
        <v>309</v>
      </c>
      <c r="EE26" s="22" t="s">
        <v>309</v>
      </c>
      <c r="EF26" s="22" t="s">
        <v>309</v>
      </c>
      <c r="EG26" s="22" t="s">
        <v>309</v>
      </c>
      <c r="EH26" s="22" t="s">
        <v>309</v>
      </c>
      <c r="EI26" s="22" t="s">
        <v>309</v>
      </c>
      <c r="EJ26" s="22" t="s">
        <v>309</v>
      </c>
      <c r="EK26" s="22" t="s">
        <v>309</v>
      </c>
      <c r="EL26" s="22" t="s">
        <v>309</v>
      </c>
      <c r="EM26" s="22" t="s">
        <v>309</v>
      </c>
      <c r="EN26" s="22" t="s">
        <v>309</v>
      </c>
      <c r="EO26" s="22" t="s">
        <v>309</v>
      </c>
      <c r="EP26" s="22" t="s">
        <v>309</v>
      </c>
      <c r="EQ26" s="22" t="s">
        <v>309</v>
      </c>
      <c r="ER26" s="22" t="s">
        <v>309</v>
      </c>
      <c r="ES26" s="22" t="s">
        <v>309</v>
      </c>
      <c r="ET26" s="22" t="s">
        <v>309</v>
      </c>
      <c r="EU26" s="22" t="s">
        <v>309</v>
      </c>
      <c r="EV26" s="22" t="s">
        <v>309</v>
      </c>
      <c r="EW26" s="22" t="s">
        <v>309</v>
      </c>
      <c r="EX26" s="22" t="s">
        <v>309</v>
      </c>
      <c r="EY26" s="22" t="s">
        <v>309</v>
      </c>
      <c r="EZ26" s="22" t="s">
        <v>309</v>
      </c>
      <c r="FA26" s="22" t="s">
        <v>309</v>
      </c>
      <c r="FB26" s="22" t="s">
        <v>309</v>
      </c>
      <c r="FC26" s="22" t="s">
        <v>309</v>
      </c>
      <c r="FD26" s="22" t="s">
        <v>309</v>
      </c>
      <c r="FE26" s="22" t="s">
        <v>309</v>
      </c>
      <c r="FF26" s="22" t="s">
        <v>309</v>
      </c>
      <c r="FG26" s="22" t="s">
        <v>309</v>
      </c>
      <c r="FH26" s="22" t="s">
        <v>309</v>
      </c>
      <c r="FI26" s="22" t="s">
        <v>309</v>
      </c>
      <c r="FJ26" s="22" t="s">
        <v>309</v>
      </c>
      <c r="FK26" s="22" t="s">
        <v>309</v>
      </c>
      <c r="FL26" s="22" t="s">
        <v>309</v>
      </c>
      <c r="FM26" s="22" t="s">
        <v>309</v>
      </c>
      <c r="FN26" s="22" t="s">
        <v>309</v>
      </c>
      <c r="FO26" s="22" t="s">
        <v>309</v>
      </c>
      <c r="FP26" s="22" t="s">
        <v>309</v>
      </c>
      <c r="FQ26" s="22" t="s">
        <v>309</v>
      </c>
      <c r="FR26" s="22" t="s">
        <v>309</v>
      </c>
      <c r="FS26" s="22" t="s">
        <v>309</v>
      </c>
      <c r="FT26" s="22" t="s">
        <v>309</v>
      </c>
      <c r="FU26" s="22" t="s">
        <v>309</v>
      </c>
      <c r="FV26" s="22" t="s">
        <v>309</v>
      </c>
      <c r="FW26" s="22" t="s">
        <v>309</v>
      </c>
      <c r="FX26" s="22" t="s">
        <v>309</v>
      </c>
      <c r="FY26" s="22" t="s">
        <v>309</v>
      </c>
      <c r="FZ26" s="22" t="s">
        <v>309</v>
      </c>
      <c r="GA26" s="22" t="s">
        <v>309</v>
      </c>
      <c r="GB26" s="22" t="s">
        <v>309</v>
      </c>
      <c r="GC26" s="22" t="s">
        <v>309</v>
      </c>
      <c r="GD26" s="22" t="s">
        <v>309</v>
      </c>
      <c r="GE26" s="22" t="s">
        <v>309</v>
      </c>
      <c r="GF26" s="22" t="s">
        <v>309</v>
      </c>
      <c r="GG26" s="22" t="s">
        <v>309</v>
      </c>
      <c r="GH26" s="22" t="s">
        <v>309</v>
      </c>
      <c r="GI26" s="22" t="s">
        <v>309</v>
      </c>
      <c r="GJ26" s="22" t="s">
        <v>309</v>
      </c>
      <c r="GK26" s="22" t="s">
        <v>309</v>
      </c>
      <c r="GL26" s="22" t="s">
        <v>309</v>
      </c>
      <c r="GM26" s="22" t="s">
        <v>309</v>
      </c>
      <c r="GN26" s="22" t="s">
        <v>309</v>
      </c>
      <c r="GO26" s="22" t="s">
        <v>309</v>
      </c>
      <c r="GP26" s="22" t="s">
        <v>309</v>
      </c>
      <c r="GQ26" s="22" t="s">
        <v>309</v>
      </c>
      <c r="GR26" s="22" t="s">
        <v>309</v>
      </c>
      <c r="GS26" s="22" t="s">
        <v>309</v>
      </c>
      <c r="GT26" s="22" t="s">
        <v>309</v>
      </c>
      <c r="GU26" s="22" t="s">
        <v>309</v>
      </c>
      <c r="GV26" s="22" t="s">
        <v>309</v>
      </c>
      <c r="GW26" s="22" t="s">
        <v>309</v>
      </c>
      <c r="GX26" s="4">
        <f t="shared" si="0"/>
        <v>87</v>
      </c>
    </row>
    <row r="27" spans="1:206">
      <c r="A27" s="826" t="s">
        <v>408</v>
      </c>
      <c r="B27" s="22" t="s">
        <v>408</v>
      </c>
      <c r="C27" s="22" t="s">
        <v>403</v>
      </c>
      <c r="D27" s="22" t="s">
        <v>409</v>
      </c>
      <c r="E27" s="22" t="s">
        <v>405</v>
      </c>
      <c r="F27" s="22" t="s">
        <v>410</v>
      </c>
      <c r="G27" s="22" t="s">
        <v>411</v>
      </c>
      <c r="H27" s="22"/>
      <c r="I27" s="22" t="s">
        <v>302</v>
      </c>
      <c r="J27" s="22" t="s">
        <v>303</v>
      </c>
      <c r="K27" s="22" t="s">
        <v>304</v>
      </c>
      <c r="L27" s="22" t="s">
        <v>305</v>
      </c>
      <c r="M27" s="22" t="s">
        <v>306</v>
      </c>
      <c r="N27" s="22" t="s">
        <v>307</v>
      </c>
      <c r="O27" s="22" t="s">
        <v>308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>
        <v>1</v>
      </c>
      <c r="AM27" s="22">
        <v>1</v>
      </c>
      <c r="AN27" s="22">
        <v>1</v>
      </c>
      <c r="AO27" s="22">
        <v>1</v>
      </c>
      <c r="AP27" s="22">
        <v>1</v>
      </c>
      <c r="AQ27" s="22">
        <v>1</v>
      </c>
      <c r="AR27" s="22">
        <v>1</v>
      </c>
      <c r="AS27" s="22">
        <v>1</v>
      </c>
      <c r="AT27" s="22">
        <v>1</v>
      </c>
      <c r="AU27" s="22">
        <v>1</v>
      </c>
      <c r="AV27" s="22">
        <v>1</v>
      </c>
      <c r="AW27" s="22">
        <v>1</v>
      </c>
      <c r="AX27" s="22">
        <v>1</v>
      </c>
      <c r="AY27" s="22">
        <v>1</v>
      </c>
      <c r="AZ27" s="22">
        <v>1</v>
      </c>
      <c r="BA27" s="22">
        <v>1</v>
      </c>
      <c r="BB27" s="22">
        <v>1</v>
      </c>
      <c r="BC27" s="22">
        <v>1</v>
      </c>
      <c r="BD27" s="22">
        <v>1</v>
      </c>
      <c r="BE27" s="22">
        <v>1</v>
      </c>
      <c r="BF27" s="22">
        <v>1</v>
      </c>
      <c r="BG27" s="22">
        <v>1</v>
      </c>
      <c r="BH27" s="22">
        <v>1</v>
      </c>
      <c r="BI27" s="22">
        <v>1</v>
      </c>
      <c r="BJ27" s="22">
        <v>1</v>
      </c>
      <c r="BK27" s="22">
        <v>1</v>
      </c>
      <c r="BL27" s="22">
        <v>1</v>
      </c>
      <c r="BM27" s="22">
        <v>1</v>
      </c>
      <c r="BN27" s="22">
        <v>1</v>
      </c>
      <c r="BO27" s="22">
        <v>1</v>
      </c>
      <c r="BP27" s="22">
        <v>1</v>
      </c>
      <c r="BQ27" s="22">
        <v>1</v>
      </c>
      <c r="BR27" s="22">
        <v>1</v>
      </c>
      <c r="BS27" s="22">
        <v>1</v>
      </c>
      <c r="BT27" s="22">
        <v>1</v>
      </c>
      <c r="BU27" s="22">
        <v>1</v>
      </c>
      <c r="BV27" s="22">
        <v>1</v>
      </c>
      <c r="BW27" s="22">
        <v>1</v>
      </c>
      <c r="BX27" s="22">
        <v>1</v>
      </c>
      <c r="BY27" s="22">
        <v>1</v>
      </c>
      <c r="BZ27" s="22" t="s">
        <v>309</v>
      </c>
      <c r="CA27" s="22" t="s">
        <v>309</v>
      </c>
      <c r="CB27" s="22" t="s">
        <v>309</v>
      </c>
      <c r="CC27" s="22" t="s">
        <v>309</v>
      </c>
      <c r="CD27" s="22" t="s">
        <v>309</v>
      </c>
      <c r="CE27" s="22" t="s">
        <v>309</v>
      </c>
      <c r="CF27" s="22" t="s">
        <v>309</v>
      </c>
      <c r="CG27" s="22" t="s">
        <v>309</v>
      </c>
      <c r="CH27" s="22" t="s">
        <v>309</v>
      </c>
      <c r="CI27" s="22" t="s">
        <v>309</v>
      </c>
      <c r="CJ27" s="22" t="s">
        <v>309</v>
      </c>
      <c r="CK27" s="22" t="s">
        <v>309</v>
      </c>
      <c r="CL27" s="22" t="s">
        <v>309</v>
      </c>
      <c r="CM27" s="22" t="s">
        <v>309</v>
      </c>
      <c r="CN27" s="22" t="s">
        <v>309</v>
      </c>
      <c r="CO27" s="22">
        <v>1</v>
      </c>
      <c r="CP27" s="22">
        <v>1</v>
      </c>
      <c r="CQ27" s="22">
        <v>1</v>
      </c>
      <c r="CR27" s="22">
        <v>1</v>
      </c>
      <c r="CS27" s="22">
        <v>1</v>
      </c>
      <c r="CT27" s="22">
        <v>1</v>
      </c>
      <c r="CU27" s="22">
        <v>1</v>
      </c>
      <c r="CV27" s="22">
        <v>1</v>
      </c>
      <c r="CW27" s="22">
        <v>1</v>
      </c>
      <c r="CX27" s="22">
        <v>1</v>
      </c>
      <c r="CY27" s="22">
        <v>1</v>
      </c>
      <c r="CZ27" s="22">
        <v>1</v>
      </c>
      <c r="DA27" s="22">
        <v>1</v>
      </c>
      <c r="DB27" s="22">
        <v>1</v>
      </c>
      <c r="DC27" s="22">
        <v>1</v>
      </c>
      <c r="DD27" s="22">
        <v>1</v>
      </c>
      <c r="DE27" s="22">
        <v>1</v>
      </c>
      <c r="DF27" s="22">
        <v>1</v>
      </c>
      <c r="DG27" s="22">
        <v>1</v>
      </c>
      <c r="DH27" s="22">
        <v>1</v>
      </c>
      <c r="DI27" s="22">
        <v>1</v>
      </c>
      <c r="DJ27" s="22">
        <v>1</v>
      </c>
      <c r="DK27" s="22">
        <v>1</v>
      </c>
      <c r="DL27" s="22">
        <v>1</v>
      </c>
      <c r="DM27" s="22">
        <v>1</v>
      </c>
      <c r="DN27" s="22" t="s">
        <v>309</v>
      </c>
      <c r="DO27" s="22" t="s">
        <v>309</v>
      </c>
      <c r="DP27" s="22" t="s">
        <v>309</v>
      </c>
      <c r="DQ27" s="22" t="s">
        <v>309</v>
      </c>
      <c r="DR27" s="22" t="s">
        <v>309</v>
      </c>
      <c r="DS27" s="22" t="s">
        <v>309</v>
      </c>
      <c r="DT27" s="22" t="s">
        <v>309</v>
      </c>
      <c r="DU27" s="22" t="s">
        <v>309</v>
      </c>
      <c r="DV27" s="22" t="s">
        <v>309</v>
      </c>
      <c r="DW27" s="22" t="s">
        <v>309</v>
      </c>
      <c r="DX27" s="22" t="s">
        <v>309</v>
      </c>
      <c r="DY27" s="22" t="s">
        <v>309</v>
      </c>
      <c r="DZ27" s="22" t="s">
        <v>309</v>
      </c>
      <c r="EA27" s="22" t="s">
        <v>309</v>
      </c>
      <c r="EB27" s="22" t="s">
        <v>309</v>
      </c>
      <c r="EC27" s="22" t="s">
        <v>309</v>
      </c>
      <c r="ED27" s="22" t="s">
        <v>309</v>
      </c>
      <c r="EE27" s="22" t="s">
        <v>309</v>
      </c>
      <c r="EF27" s="22" t="s">
        <v>309</v>
      </c>
      <c r="EG27" s="22" t="s">
        <v>309</v>
      </c>
      <c r="EH27" s="22" t="s">
        <v>309</v>
      </c>
      <c r="EI27" s="22" t="s">
        <v>309</v>
      </c>
      <c r="EJ27" s="22" t="s">
        <v>309</v>
      </c>
      <c r="EK27" s="22" t="s">
        <v>309</v>
      </c>
      <c r="EL27" s="22" t="s">
        <v>309</v>
      </c>
      <c r="EM27" s="22" t="s">
        <v>309</v>
      </c>
      <c r="EN27" s="22" t="s">
        <v>309</v>
      </c>
      <c r="EO27" s="22" t="s">
        <v>309</v>
      </c>
      <c r="EP27" s="22" t="s">
        <v>309</v>
      </c>
      <c r="EQ27" s="22" t="s">
        <v>309</v>
      </c>
      <c r="ER27" s="22" t="s">
        <v>309</v>
      </c>
      <c r="ES27" s="22" t="s">
        <v>309</v>
      </c>
      <c r="ET27" s="22" t="s">
        <v>309</v>
      </c>
      <c r="EU27" s="22" t="s">
        <v>309</v>
      </c>
      <c r="EV27" s="22" t="s">
        <v>309</v>
      </c>
      <c r="EW27" s="22" t="s">
        <v>309</v>
      </c>
      <c r="EX27" s="22" t="s">
        <v>309</v>
      </c>
      <c r="EY27" s="22" t="s">
        <v>309</v>
      </c>
      <c r="EZ27" s="22" t="s">
        <v>309</v>
      </c>
      <c r="FA27" s="22" t="s">
        <v>309</v>
      </c>
      <c r="FB27" s="22" t="s">
        <v>309</v>
      </c>
      <c r="FC27" s="22" t="s">
        <v>309</v>
      </c>
      <c r="FD27" s="22" t="s">
        <v>309</v>
      </c>
      <c r="FE27" s="22" t="s">
        <v>309</v>
      </c>
      <c r="FF27" s="22" t="s">
        <v>309</v>
      </c>
      <c r="FG27" s="22" t="s">
        <v>309</v>
      </c>
      <c r="FH27" s="22" t="s">
        <v>309</v>
      </c>
      <c r="FI27" s="22" t="s">
        <v>309</v>
      </c>
      <c r="FJ27" s="22" t="s">
        <v>309</v>
      </c>
      <c r="FK27" s="22" t="s">
        <v>309</v>
      </c>
      <c r="FL27" s="22" t="s">
        <v>309</v>
      </c>
      <c r="FM27" s="22" t="s">
        <v>309</v>
      </c>
      <c r="FN27" s="22" t="s">
        <v>309</v>
      </c>
      <c r="FO27" s="22" t="s">
        <v>309</v>
      </c>
      <c r="FP27" s="22" t="s">
        <v>309</v>
      </c>
      <c r="FQ27" s="22" t="s">
        <v>309</v>
      </c>
      <c r="FR27" s="22" t="s">
        <v>309</v>
      </c>
      <c r="FS27" s="22" t="s">
        <v>309</v>
      </c>
      <c r="FT27" s="22" t="s">
        <v>309</v>
      </c>
      <c r="FU27" s="22" t="s">
        <v>309</v>
      </c>
      <c r="FV27" s="22" t="s">
        <v>309</v>
      </c>
      <c r="FW27" s="22" t="s">
        <v>309</v>
      </c>
      <c r="FX27" s="22" t="s">
        <v>309</v>
      </c>
      <c r="FY27" s="22" t="s">
        <v>309</v>
      </c>
      <c r="FZ27" s="22" t="s">
        <v>309</v>
      </c>
      <c r="GA27" s="22" t="s">
        <v>309</v>
      </c>
      <c r="GB27" s="22" t="s">
        <v>309</v>
      </c>
      <c r="GC27" s="22" t="s">
        <v>309</v>
      </c>
      <c r="GD27" s="22" t="s">
        <v>309</v>
      </c>
      <c r="GE27" s="22" t="s">
        <v>309</v>
      </c>
      <c r="GF27" s="22" t="s">
        <v>309</v>
      </c>
      <c r="GG27" s="22" t="s">
        <v>309</v>
      </c>
      <c r="GH27" s="22" t="s">
        <v>309</v>
      </c>
      <c r="GI27" s="22" t="s">
        <v>309</v>
      </c>
      <c r="GJ27" s="22" t="s">
        <v>309</v>
      </c>
      <c r="GK27" s="22" t="s">
        <v>309</v>
      </c>
      <c r="GL27" s="22" t="s">
        <v>309</v>
      </c>
      <c r="GM27" s="22" t="s">
        <v>309</v>
      </c>
      <c r="GN27" s="22" t="s">
        <v>309</v>
      </c>
      <c r="GO27" s="22" t="s">
        <v>309</v>
      </c>
      <c r="GP27" s="22" t="s">
        <v>309</v>
      </c>
      <c r="GQ27" s="22" t="s">
        <v>309</v>
      </c>
      <c r="GR27" s="22" t="s">
        <v>309</v>
      </c>
      <c r="GS27" s="22" t="s">
        <v>309</v>
      </c>
      <c r="GT27" s="22" t="s">
        <v>309</v>
      </c>
      <c r="GU27" s="22" t="s">
        <v>309</v>
      </c>
      <c r="GV27" s="22" t="s">
        <v>309</v>
      </c>
      <c r="GW27" s="22" t="s">
        <v>309</v>
      </c>
      <c r="GX27" s="4">
        <f t="shared" si="0"/>
        <v>87</v>
      </c>
    </row>
    <row r="28" spans="1:206">
      <c r="A28" s="826" t="s">
        <v>412</v>
      </c>
      <c r="B28" s="22" t="s">
        <v>412</v>
      </c>
      <c r="C28" s="22" t="s">
        <v>297</v>
      </c>
      <c r="D28" s="22" t="s">
        <v>413</v>
      </c>
      <c r="E28" s="22" t="s">
        <v>299</v>
      </c>
      <c r="F28" s="22" t="s">
        <v>414</v>
      </c>
      <c r="G28" s="22" t="s">
        <v>415</v>
      </c>
      <c r="H28" s="22"/>
      <c r="I28" s="22" t="s">
        <v>302</v>
      </c>
      <c r="J28" s="22" t="s">
        <v>303</v>
      </c>
      <c r="K28" s="22" t="s">
        <v>304</v>
      </c>
      <c r="L28" s="22" t="s">
        <v>305</v>
      </c>
      <c r="M28" s="22" t="s">
        <v>306</v>
      </c>
      <c r="N28" s="22" t="s">
        <v>307</v>
      </c>
      <c r="O28" s="22" t="s">
        <v>308</v>
      </c>
      <c r="P28" s="22">
        <v>2</v>
      </c>
      <c r="Q28" s="22">
        <v>2</v>
      </c>
      <c r="R28" s="22">
        <v>2</v>
      </c>
      <c r="S28" s="22">
        <v>2</v>
      </c>
      <c r="T28" s="22">
        <v>2</v>
      </c>
      <c r="U28" s="22">
        <v>2</v>
      </c>
      <c r="V28" s="22">
        <v>2</v>
      </c>
      <c r="W28" s="22">
        <v>2</v>
      </c>
      <c r="X28" s="22">
        <v>2</v>
      </c>
      <c r="Y28" s="22">
        <v>2</v>
      </c>
      <c r="Z28" s="22">
        <v>2</v>
      </c>
      <c r="AA28" s="22">
        <v>2</v>
      </c>
      <c r="AB28" s="22">
        <v>2</v>
      </c>
      <c r="AC28" s="22">
        <v>2</v>
      </c>
      <c r="AD28" s="22">
        <v>2</v>
      </c>
      <c r="AE28" s="22">
        <v>2</v>
      </c>
      <c r="AF28" s="22">
        <v>2</v>
      </c>
      <c r="AG28" s="22">
        <v>2</v>
      </c>
      <c r="AH28" s="22">
        <v>2</v>
      </c>
      <c r="AI28" s="22">
        <v>2</v>
      </c>
      <c r="AJ28" s="22">
        <v>2</v>
      </c>
      <c r="AK28" s="22">
        <v>2</v>
      </c>
      <c r="AL28" s="22">
        <v>2</v>
      </c>
      <c r="AM28" s="22">
        <v>2</v>
      </c>
      <c r="AN28" s="22">
        <v>2</v>
      </c>
      <c r="AO28" s="22">
        <v>2</v>
      </c>
      <c r="AP28" s="22">
        <v>2</v>
      </c>
      <c r="AQ28" s="22">
        <v>2</v>
      </c>
      <c r="AR28" s="22">
        <v>2</v>
      </c>
      <c r="AS28" s="22">
        <v>2</v>
      </c>
      <c r="AT28" s="22">
        <v>2</v>
      </c>
      <c r="AU28" s="22">
        <v>2</v>
      </c>
      <c r="AV28" s="22">
        <v>2</v>
      </c>
      <c r="AW28" s="22">
        <v>2</v>
      </c>
      <c r="AX28" s="22">
        <v>2</v>
      </c>
      <c r="AY28" s="22">
        <v>2</v>
      </c>
      <c r="AZ28" s="22">
        <v>2</v>
      </c>
      <c r="BA28" s="22">
        <v>2</v>
      </c>
      <c r="BB28" s="22">
        <v>2</v>
      </c>
      <c r="BC28" s="22">
        <v>2</v>
      </c>
      <c r="BD28" s="22">
        <v>2</v>
      </c>
      <c r="BE28" s="22">
        <v>2</v>
      </c>
      <c r="BF28" s="22">
        <v>2</v>
      </c>
      <c r="BG28" s="22">
        <v>2</v>
      </c>
      <c r="BH28" s="22">
        <v>2</v>
      </c>
      <c r="BI28" s="22">
        <v>2</v>
      </c>
      <c r="BJ28" s="22">
        <v>2</v>
      </c>
      <c r="BK28" s="22">
        <v>2</v>
      </c>
      <c r="BL28" s="22">
        <v>2</v>
      </c>
      <c r="BM28" s="22">
        <v>2</v>
      </c>
      <c r="BN28" s="22">
        <v>2</v>
      </c>
      <c r="BO28" s="22">
        <v>2</v>
      </c>
      <c r="BP28" s="22">
        <v>2</v>
      </c>
      <c r="BQ28" s="22">
        <v>2</v>
      </c>
      <c r="BR28" s="22">
        <v>2</v>
      </c>
      <c r="BS28" s="22">
        <v>2</v>
      </c>
      <c r="BT28" s="22">
        <v>2</v>
      </c>
      <c r="BU28" s="22">
        <v>2</v>
      </c>
      <c r="BV28" s="22">
        <v>2</v>
      </c>
      <c r="BW28" s="22">
        <v>2</v>
      </c>
      <c r="BX28" s="22">
        <v>2</v>
      </c>
      <c r="BY28" s="22">
        <v>2</v>
      </c>
      <c r="BZ28" s="22">
        <v>2</v>
      </c>
      <c r="CA28" s="22">
        <v>2</v>
      </c>
      <c r="CB28" s="22">
        <v>2</v>
      </c>
      <c r="CC28" s="22">
        <v>2</v>
      </c>
      <c r="CD28" s="22">
        <v>2</v>
      </c>
      <c r="CE28" s="22">
        <v>2</v>
      </c>
      <c r="CF28" s="22">
        <v>2</v>
      </c>
      <c r="CG28" s="22">
        <v>2</v>
      </c>
      <c r="CH28" s="22">
        <v>2</v>
      </c>
      <c r="CI28" s="22">
        <v>2</v>
      </c>
      <c r="CJ28" s="22">
        <v>2</v>
      </c>
      <c r="CK28" s="22">
        <v>2</v>
      </c>
      <c r="CL28" s="22">
        <v>2</v>
      </c>
      <c r="CM28" s="22">
        <v>2</v>
      </c>
      <c r="CN28" s="22">
        <v>2</v>
      </c>
      <c r="CO28" s="22">
        <v>2</v>
      </c>
      <c r="CP28" s="22">
        <v>2</v>
      </c>
      <c r="CQ28" s="22">
        <v>2</v>
      </c>
      <c r="CR28" s="22">
        <v>2</v>
      </c>
      <c r="CS28" s="22">
        <v>2</v>
      </c>
      <c r="CT28" s="22">
        <v>2</v>
      </c>
      <c r="CU28" s="22">
        <v>2</v>
      </c>
      <c r="CV28" s="22">
        <v>2</v>
      </c>
      <c r="CW28" s="22">
        <v>2</v>
      </c>
      <c r="CX28" s="22">
        <v>2</v>
      </c>
      <c r="CY28" s="22">
        <v>2</v>
      </c>
      <c r="CZ28" s="22">
        <v>2</v>
      </c>
      <c r="DA28" s="22">
        <v>2</v>
      </c>
      <c r="DB28" s="22">
        <v>2</v>
      </c>
      <c r="DC28" s="22">
        <v>2</v>
      </c>
      <c r="DD28" s="22">
        <v>2</v>
      </c>
      <c r="DE28" s="22">
        <v>2</v>
      </c>
      <c r="DF28" s="22">
        <v>2</v>
      </c>
      <c r="DG28" s="22">
        <v>2</v>
      </c>
      <c r="DH28" s="22">
        <v>2</v>
      </c>
      <c r="DI28" s="22">
        <v>2</v>
      </c>
      <c r="DJ28" s="22">
        <v>2</v>
      </c>
      <c r="DK28" s="22">
        <v>2</v>
      </c>
      <c r="DL28" s="22">
        <v>2</v>
      </c>
      <c r="DM28" s="22">
        <v>2</v>
      </c>
      <c r="DN28" s="22">
        <v>2</v>
      </c>
      <c r="DO28" s="22">
        <v>2</v>
      </c>
      <c r="DP28" s="22">
        <v>2</v>
      </c>
      <c r="DQ28" s="22">
        <v>2</v>
      </c>
      <c r="DR28" s="22">
        <v>2</v>
      </c>
      <c r="DS28" s="22">
        <v>2</v>
      </c>
      <c r="DT28" s="22">
        <v>2</v>
      </c>
      <c r="DU28" s="22">
        <v>2</v>
      </c>
      <c r="DV28" s="22">
        <v>2</v>
      </c>
      <c r="DW28" s="22">
        <v>2</v>
      </c>
      <c r="DX28" s="22">
        <v>2</v>
      </c>
      <c r="DY28" s="22">
        <v>2</v>
      </c>
      <c r="DZ28" s="22">
        <v>2</v>
      </c>
      <c r="EA28" s="22">
        <v>2</v>
      </c>
      <c r="EB28" s="22">
        <v>2</v>
      </c>
      <c r="EC28" s="22">
        <v>2</v>
      </c>
      <c r="ED28" s="22">
        <v>2</v>
      </c>
      <c r="EE28" s="22">
        <v>2</v>
      </c>
      <c r="EF28" s="22">
        <v>2</v>
      </c>
      <c r="EG28" s="22">
        <v>2</v>
      </c>
      <c r="EH28" s="22">
        <v>2</v>
      </c>
      <c r="EI28" s="22">
        <v>2</v>
      </c>
      <c r="EJ28" s="22">
        <v>2</v>
      </c>
      <c r="EK28" s="22">
        <v>2</v>
      </c>
      <c r="EL28" s="22">
        <v>2</v>
      </c>
      <c r="EM28" s="22">
        <v>2</v>
      </c>
      <c r="EN28" s="22">
        <v>2</v>
      </c>
      <c r="EO28" s="22">
        <v>2</v>
      </c>
      <c r="EP28" s="22">
        <v>2</v>
      </c>
      <c r="EQ28" s="22">
        <v>2</v>
      </c>
      <c r="ER28" s="22">
        <v>2</v>
      </c>
      <c r="ES28" s="22">
        <v>2</v>
      </c>
      <c r="ET28" s="22">
        <v>2</v>
      </c>
      <c r="EU28" s="22">
        <v>2</v>
      </c>
      <c r="EV28" s="22">
        <v>2</v>
      </c>
      <c r="EW28" s="22">
        <v>2</v>
      </c>
      <c r="EX28" s="22">
        <v>2</v>
      </c>
      <c r="EY28" s="22">
        <v>2</v>
      </c>
      <c r="EZ28" s="22">
        <v>2</v>
      </c>
      <c r="FA28" s="22">
        <v>2</v>
      </c>
      <c r="FB28" s="22">
        <v>2</v>
      </c>
      <c r="FC28" s="22">
        <v>2</v>
      </c>
      <c r="FD28" s="22">
        <v>2</v>
      </c>
      <c r="FE28" s="22">
        <v>2</v>
      </c>
      <c r="FF28" s="22">
        <v>2</v>
      </c>
      <c r="FG28" s="22">
        <v>2</v>
      </c>
      <c r="FH28" s="22">
        <v>2</v>
      </c>
      <c r="FI28" s="22">
        <v>2</v>
      </c>
      <c r="FJ28" s="22">
        <v>2</v>
      </c>
      <c r="FK28" s="22">
        <v>2</v>
      </c>
      <c r="FL28" s="22">
        <v>2</v>
      </c>
      <c r="FM28" s="22">
        <v>2</v>
      </c>
      <c r="FN28" s="22">
        <v>2</v>
      </c>
      <c r="FO28" s="22">
        <v>2</v>
      </c>
      <c r="FP28" s="22">
        <v>2</v>
      </c>
      <c r="FQ28" s="22" t="s">
        <v>309</v>
      </c>
      <c r="FR28" s="22" t="s">
        <v>309</v>
      </c>
      <c r="FS28" s="22">
        <v>2</v>
      </c>
      <c r="FT28" s="22">
        <v>2</v>
      </c>
      <c r="FU28" s="22" t="s">
        <v>309</v>
      </c>
      <c r="FV28" s="22" t="s">
        <v>309</v>
      </c>
      <c r="FW28" s="22">
        <v>2</v>
      </c>
      <c r="FX28" s="22">
        <v>2</v>
      </c>
      <c r="FY28" s="22">
        <v>2</v>
      </c>
      <c r="FZ28" s="22" t="s">
        <v>309</v>
      </c>
      <c r="GA28" s="22">
        <v>2</v>
      </c>
      <c r="GB28" s="22">
        <v>2</v>
      </c>
      <c r="GC28" s="22" t="s">
        <v>309</v>
      </c>
      <c r="GD28" s="22">
        <v>2</v>
      </c>
      <c r="GE28" s="22">
        <v>2</v>
      </c>
      <c r="GF28" s="22">
        <v>2</v>
      </c>
      <c r="GG28" s="22" t="s">
        <v>309</v>
      </c>
      <c r="GH28" s="22">
        <v>2</v>
      </c>
      <c r="GI28" s="22">
        <v>2</v>
      </c>
      <c r="GJ28" s="22">
        <v>2</v>
      </c>
      <c r="GK28" s="22">
        <v>2</v>
      </c>
      <c r="GL28" s="22">
        <v>2</v>
      </c>
      <c r="GM28" s="22">
        <v>2</v>
      </c>
      <c r="GN28" s="22">
        <v>2</v>
      </c>
      <c r="GO28" s="22" t="s">
        <v>309</v>
      </c>
      <c r="GP28" s="22">
        <v>2</v>
      </c>
      <c r="GQ28" s="22">
        <v>2</v>
      </c>
      <c r="GR28" s="22">
        <v>2</v>
      </c>
      <c r="GS28" s="22">
        <v>2</v>
      </c>
      <c r="GT28" s="22">
        <v>2</v>
      </c>
      <c r="GU28" s="22">
        <v>2</v>
      </c>
      <c r="GV28" s="22">
        <v>2</v>
      </c>
      <c r="GW28" s="22">
        <v>2</v>
      </c>
      <c r="GX28" s="4">
        <f t="shared" si="0"/>
        <v>364</v>
      </c>
    </row>
    <row r="29" spans="1:206">
      <c r="A29" s="826" t="s">
        <v>416</v>
      </c>
      <c r="B29" s="22" t="s">
        <v>416</v>
      </c>
      <c r="C29" s="22" t="s">
        <v>297</v>
      </c>
      <c r="D29" s="22" t="s">
        <v>417</v>
      </c>
      <c r="E29" s="22" t="s">
        <v>299</v>
      </c>
      <c r="F29" s="22" t="s">
        <v>418</v>
      </c>
      <c r="G29" s="22" t="s">
        <v>419</v>
      </c>
      <c r="H29" s="22"/>
      <c r="I29" s="22" t="s">
        <v>302</v>
      </c>
      <c r="J29" s="22" t="s">
        <v>303</v>
      </c>
      <c r="K29" s="22" t="s">
        <v>304</v>
      </c>
      <c r="L29" s="22" t="s">
        <v>305</v>
      </c>
      <c r="M29" s="22" t="s">
        <v>306</v>
      </c>
      <c r="N29" s="22" t="s">
        <v>307</v>
      </c>
      <c r="O29" s="22" t="s">
        <v>308</v>
      </c>
      <c r="P29" s="22">
        <v>2</v>
      </c>
      <c r="Q29" s="22">
        <v>2</v>
      </c>
      <c r="R29" s="22">
        <v>2</v>
      </c>
      <c r="S29" s="22">
        <v>2</v>
      </c>
      <c r="T29" s="22">
        <v>2</v>
      </c>
      <c r="U29" s="22">
        <v>2</v>
      </c>
      <c r="V29" s="22">
        <v>2</v>
      </c>
      <c r="W29" s="22">
        <v>2</v>
      </c>
      <c r="X29" s="22">
        <v>2</v>
      </c>
      <c r="Y29" s="22">
        <v>2</v>
      </c>
      <c r="Z29" s="22">
        <v>2</v>
      </c>
      <c r="AA29" s="22">
        <v>2</v>
      </c>
      <c r="AB29" s="22">
        <v>2</v>
      </c>
      <c r="AC29" s="22">
        <v>2</v>
      </c>
      <c r="AD29" s="22">
        <v>2</v>
      </c>
      <c r="AE29" s="22">
        <v>2</v>
      </c>
      <c r="AF29" s="22">
        <v>2</v>
      </c>
      <c r="AG29" s="22">
        <v>2</v>
      </c>
      <c r="AH29" s="22">
        <v>2</v>
      </c>
      <c r="AI29" s="22">
        <v>2</v>
      </c>
      <c r="AJ29" s="22">
        <v>2</v>
      </c>
      <c r="AK29" s="22">
        <v>2</v>
      </c>
      <c r="AL29" s="22">
        <v>2</v>
      </c>
      <c r="AM29" s="22">
        <v>2</v>
      </c>
      <c r="AN29" s="22">
        <v>2</v>
      </c>
      <c r="AO29" s="22">
        <v>2</v>
      </c>
      <c r="AP29" s="22">
        <v>2</v>
      </c>
      <c r="AQ29" s="22">
        <v>2</v>
      </c>
      <c r="AR29" s="22">
        <v>2</v>
      </c>
      <c r="AS29" s="22">
        <v>2</v>
      </c>
      <c r="AT29" s="22">
        <v>2</v>
      </c>
      <c r="AU29" s="22">
        <v>2</v>
      </c>
      <c r="AV29" s="22">
        <v>2</v>
      </c>
      <c r="AW29" s="22">
        <v>2</v>
      </c>
      <c r="AX29" s="22">
        <v>2</v>
      </c>
      <c r="AY29" s="22">
        <v>2</v>
      </c>
      <c r="AZ29" s="22">
        <v>2</v>
      </c>
      <c r="BA29" s="22">
        <v>2</v>
      </c>
      <c r="BB29" s="22">
        <v>2</v>
      </c>
      <c r="BC29" s="22">
        <v>2</v>
      </c>
      <c r="BD29" s="22">
        <v>2</v>
      </c>
      <c r="BE29" s="22">
        <v>2</v>
      </c>
      <c r="BF29" s="22">
        <v>2</v>
      </c>
      <c r="BG29" s="22">
        <v>2</v>
      </c>
      <c r="BH29" s="22">
        <v>2</v>
      </c>
      <c r="BI29" s="22">
        <v>2</v>
      </c>
      <c r="BJ29" s="22">
        <v>2</v>
      </c>
      <c r="BK29" s="22">
        <v>2</v>
      </c>
      <c r="BL29" s="22">
        <v>2</v>
      </c>
      <c r="BM29" s="22">
        <v>2</v>
      </c>
      <c r="BN29" s="22">
        <v>2</v>
      </c>
      <c r="BO29" s="22">
        <v>2</v>
      </c>
      <c r="BP29" s="22">
        <v>2</v>
      </c>
      <c r="BQ29" s="22">
        <v>2</v>
      </c>
      <c r="BR29" s="22">
        <v>2</v>
      </c>
      <c r="BS29" s="22">
        <v>2</v>
      </c>
      <c r="BT29" s="22">
        <v>2</v>
      </c>
      <c r="BU29" s="22">
        <v>2</v>
      </c>
      <c r="BV29" s="22">
        <v>2</v>
      </c>
      <c r="BW29" s="22">
        <v>2</v>
      </c>
      <c r="BX29" s="22">
        <v>2</v>
      </c>
      <c r="BY29" s="22">
        <v>2</v>
      </c>
      <c r="BZ29" s="22">
        <v>2</v>
      </c>
      <c r="CA29" s="22">
        <v>2</v>
      </c>
      <c r="CB29" s="22">
        <v>2</v>
      </c>
      <c r="CC29" s="22">
        <v>2</v>
      </c>
      <c r="CD29" s="22">
        <v>2</v>
      </c>
      <c r="CE29" s="22">
        <v>2</v>
      </c>
      <c r="CF29" s="22">
        <v>2</v>
      </c>
      <c r="CG29" s="22">
        <v>2</v>
      </c>
      <c r="CH29" s="22">
        <v>2</v>
      </c>
      <c r="CI29" s="22">
        <v>2</v>
      </c>
      <c r="CJ29" s="22">
        <v>2</v>
      </c>
      <c r="CK29" s="22">
        <v>2</v>
      </c>
      <c r="CL29" s="22">
        <v>2</v>
      </c>
      <c r="CM29" s="22">
        <v>2</v>
      </c>
      <c r="CN29" s="22">
        <v>2</v>
      </c>
      <c r="CO29" s="22">
        <v>2</v>
      </c>
      <c r="CP29" s="22">
        <v>2</v>
      </c>
      <c r="CQ29" s="22">
        <v>2</v>
      </c>
      <c r="CR29" s="22">
        <v>2</v>
      </c>
      <c r="CS29" s="22">
        <v>2</v>
      </c>
      <c r="CT29" s="22">
        <v>2</v>
      </c>
      <c r="CU29" s="22">
        <v>2</v>
      </c>
      <c r="CV29" s="22">
        <v>2</v>
      </c>
      <c r="CW29" s="22">
        <v>2</v>
      </c>
      <c r="CX29" s="22">
        <v>2</v>
      </c>
      <c r="CY29" s="22">
        <v>2</v>
      </c>
      <c r="CZ29" s="22">
        <v>2</v>
      </c>
      <c r="DA29" s="22">
        <v>2</v>
      </c>
      <c r="DB29" s="22">
        <v>2</v>
      </c>
      <c r="DC29" s="22">
        <v>2</v>
      </c>
      <c r="DD29" s="22">
        <v>2</v>
      </c>
      <c r="DE29" s="22">
        <v>2</v>
      </c>
      <c r="DF29" s="22">
        <v>2</v>
      </c>
      <c r="DG29" s="22">
        <v>2</v>
      </c>
      <c r="DH29" s="22">
        <v>2</v>
      </c>
      <c r="DI29" s="22">
        <v>2</v>
      </c>
      <c r="DJ29" s="22">
        <v>2</v>
      </c>
      <c r="DK29" s="22">
        <v>2</v>
      </c>
      <c r="DL29" s="22">
        <v>2</v>
      </c>
      <c r="DM29" s="22">
        <v>2</v>
      </c>
      <c r="DN29" s="22">
        <v>2</v>
      </c>
      <c r="DO29" s="22">
        <v>2</v>
      </c>
      <c r="DP29" s="22">
        <v>2</v>
      </c>
      <c r="DQ29" s="22">
        <v>2</v>
      </c>
      <c r="DR29" s="22">
        <v>2</v>
      </c>
      <c r="DS29" s="22">
        <v>2</v>
      </c>
      <c r="DT29" s="22">
        <v>2</v>
      </c>
      <c r="DU29" s="22">
        <v>2</v>
      </c>
      <c r="DV29" s="22">
        <v>2</v>
      </c>
      <c r="DW29" s="22">
        <v>2</v>
      </c>
      <c r="DX29" s="22">
        <v>2</v>
      </c>
      <c r="DY29" s="22">
        <v>2</v>
      </c>
      <c r="DZ29" s="22">
        <v>2</v>
      </c>
      <c r="EA29" s="22">
        <v>2</v>
      </c>
      <c r="EB29" s="22">
        <v>2</v>
      </c>
      <c r="EC29" s="22">
        <v>2</v>
      </c>
      <c r="ED29" s="22">
        <v>2</v>
      </c>
      <c r="EE29" s="22">
        <v>2</v>
      </c>
      <c r="EF29" s="22">
        <v>2</v>
      </c>
      <c r="EG29" s="22">
        <v>2</v>
      </c>
      <c r="EH29" s="22">
        <v>2</v>
      </c>
      <c r="EI29" s="22">
        <v>2</v>
      </c>
      <c r="EJ29" s="22">
        <v>2</v>
      </c>
      <c r="EK29" s="22">
        <v>2</v>
      </c>
      <c r="EL29" s="22">
        <v>2</v>
      </c>
      <c r="EM29" s="22">
        <v>2</v>
      </c>
      <c r="EN29" s="22">
        <v>2</v>
      </c>
      <c r="EO29" s="22">
        <v>2</v>
      </c>
      <c r="EP29" s="22">
        <v>2</v>
      </c>
      <c r="EQ29" s="22">
        <v>2</v>
      </c>
      <c r="ER29" s="22">
        <v>2</v>
      </c>
      <c r="ES29" s="22">
        <v>2</v>
      </c>
      <c r="ET29" s="22">
        <v>2</v>
      </c>
      <c r="EU29" s="22">
        <v>2</v>
      </c>
      <c r="EV29" s="22">
        <v>2</v>
      </c>
      <c r="EW29" s="22">
        <v>2</v>
      </c>
      <c r="EX29" s="22">
        <v>2</v>
      </c>
      <c r="EY29" s="22">
        <v>2</v>
      </c>
      <c r="EZ29" s="22">
        <v>2</v>
      </c>
      <c r="FA29" s="22">
        <v>2</v>
      </c>
      <c r="FB29" s="22">
        <v>2</v>
      </c>
      <c r="FC29" s="22">
        <v>2</v>
      </c>
      <c r="FD29" s="22">
        <v>2</v>
      </c>
      <c r="FE29" s="22">
        <v>2</v>
      </c>
      <c r="FF29" s="22">
        <v>2</v>
      </c>
      <c r="FG29" s="22">
        <v>2</v>
      </c>
      <c r="FH29" s="22">
        <v>2</v>
      </c>
      <c r="FI29" s="22">
        <v>2</v>
      </c>
      <c r="FJ29" s="22">
        <v>2</v>
      </c>
      <c r="FK29" s="22">
        <v>2</v>
      </c>
      <c r="FL29" s="22">
        <v>2</v>
      </c>
      <c r="FM29" s="22">
        <v>2</v>
      </c>
      <c r="FN29" s="22">
        <v>2</v>
      </c>
      <c r="FO29" s="22">
        <v>2</v>
      </c>
      <c r="FP29" s="22">
        <v>2</v>
      </c>
      <c r="FQ29" s="22" t="s">
        <v>309</v>
      </c>
      <c r="FR29" s="22" t="s">
        <v>309</v>
      </c>
      <c r="FS29" s="22">
        <v>2</v>
      </c>
      <c r="FT29" s="22">
        <v>2</v>
      </c>
      <c r="FU29" s="22" t="s">
        <v>309</v>
      </c>
      <c r="FV29" s="22" t="s">
        <v>309</v>
      </c>
      <c r="FW29" s="22">
        <v>2</v>
      </c>
      <c r="FX29" s="22">
        <v>2</v>
      </c>
      <c r="FY29" s="22">
        <v>2</v>
      </c>
      <c r="FZ29" s="22" t="s">
        <v>309</v>
      </c>
      <c r="GA29" s="22">
        <v>2</v>
      </c>
      <c r="GB29" s="22">
        <v>2</v>
      </c>
      <c r="GC29" s="22" t="s">
        <v>309</v>
      </c>
      <c r="GD29" s="22">
        <v>2</v>
      </c>
      <c r="GE29" s="22">
        <v>2</v>
      </c>
      <c r="GF29" s="22">
        <v>2</v>
      </c>
      <c r="GG29" s="22" t="s">
        <v>309</v>
      </c>
      <c r="GH29" s="22">
        <v>2</v>
      </c>
      <c r="GI29" s="22">
        <v>2</v>
      </c>
      <c r="GJ29" s="22">
        <v>2</v>
      </c>
      <c r="GK29" s="22">
        <v>2</v>
      </c>
      <c r="GL29" s="22">
        <v>2</v>
      </c>
      <c r="GM29" s="22">
        <v>2</v>
      </c>
      <c r="GN29" s="22">
        <v>2</v>
      </c>
      <c r="GO29" s="22" t="s">
        <v>309</v>
      </c>
      <c r="GP29" s="22">
        <v>2</v>
      </c>
      <c r="GQ29" s="22">
        <v>2</v>
      </c>
      <c r="GR29" s="22">
        <v>2</v>
      </c>
      <c r="GS29" s="22">
        <v>2</v>
      </c>
      <c r="GT29" s="22">
        <v>2</v>
      </c>
      <c r="GU29" s="22">
        <v>2</v>
      </c>
      <c r="GV29" s="22">
        <v>2</v>
      </c>
      <c r="GW29" s="22">
        <v>2</v>
      </c>
      <c r="GX29" s="4">
        <f t="shared" si="0"/>
        <v>364</v>
      </c>
    </row>
    <row r="30" spans="1:206">
      <c r="A30" s="826" t="s">
        <v>420</v>
      </c>
      <c r="B30" s="22" t="s">
        <v>420</v>
      </c>
      <c r="C30" s="22" t="s">
        <v>297</v>
      </c>
      <c r="D30" s="22" t="s">
        <v>421</v>
      </c>
      <c r="E30" s="22" t="s">
        <v>299</v>
      </c>
      <c r="F30" s="22" t="s">
        <v>422</v>
      </c>
      <c r="G30" s="22" t="s">
        <v>423</v>
      </c>
      <c r="H30" s="22"/>
      <c r="I30" s="22" t="s">
        <v>302</v>
      </c>
      <c r="J30" s="22" t="s">
        <v>303</v>
      </c>
      <c r="K30" s="22" t="s">
        <v>304</v>
      </c>
      <c r="L30" s="22" t="s">
        <v>305</v>
      </c>
      <c r="M30" s="22" t="s">
        <v>306</v>
      </c>
      <c r="N30" s="22" t="s">
        <v>307</v>
      </c>
      <c r="O30" s="22" t="s">
        <v>308</v>
      </c>
      <c r="P30" s="22">
        <v>2</v>
      </c>
      <c r="Q30" s="22">
        <v>2</v>
      </c>
      <c r="R30" s="22">
        <v>2</v>
      </c>
      <c r="S30" s="22">
        <v>2</v>
      </c>
      <c r="T30" s="22">
        <v>2</v>
      </c>
      <c r="U30" s="22">
        <v>2</v>
      </c>
      <c r="V30" s="22">
        <v>2</v>
      </c>
      <c r="W30" s="22">
        <v>2</v>
      </c>
      <c r="X30" s="22">
        <v>2</v>
      </c>
      <c r="Y30" s="22">
        <v>2</v>
      </c>
      <c r="Z30" s="22">
        <v>2</v>
      </c>
      <c r="AA30" s="22">
        <v>2</v>
      </c>
      <c r="AB30" s="22">
        <v>2</v>
      </c>
      <c r="AC30" s="22">
        <v>2</v>
      </c>
      <c r="AD30" s="22">
        <v>2</v>
      </c>
      <c r="AE30" s="22">
        <v>2</v>
      </c>
      <c r="AF30" s="22">
        <v>2</v>
      </c>
      <c r="AG30" s="22">
        <v>2</v>
      </c>
      <c r="AH30" s="22">
        <v>2</v>
      </c>
      <c r="AI30" s="22">
        <v>2</v>
      </c>
      <c r="AJ30" s="22">
        <v>2</v>
      </c>
      <c r="AK30" s="22">
        <v>2</v>
      </c>
      <c r="AL30" s="22">
        <v>2</v>
      </c>
      <c r="AM30" s="22">
        <v>2</v>
      </c>
      <c r="AN30" s="22">
        <v>2</v>
      </c>
      <c r="AO30" s="22">
        <v>2</v>
      </c>
      <c r="AP30" s="22">
        <v>2</v>
      </c>
      <c r="AQ30" s="22">
        <v>2</v>
      </c>
      <c r="AR30" s="22">
        <v>2</v>
      </c>
      <c r="AS30" s="22">
        <v>2</v>
      </c>
      <c r="AT30" s="22">
        <v>2</v>
      </c>
      <c r="AU30" s="22">
        <v>2</v>
      </c>
      <c r="AV30" s="22">
        <v>2</v>
      </c>
      <c r="AW30" s="22">
        <v>2</v>
      </c>
      <c r="AX30" s="22">
        <v>2</v>
      </c>
      <c r="AY30" s="22">
        <v>2</v>
      </c>
      <c r="AZ30" s="22">
        <v>2</v>
      </c>
      <c r="BA30" s="22">
        <v>2</v>
      </c>
      <c r="BB30" s="22">
        <v>2</v>
      </c>
      <c r="BC30" s="22">
        <v>2</v>
      </c>
      <c r="BD30" s="22">
        <v>2</v>
      </c>
      <c r="BE30" s="22">
        <v>2</v>
      </c>
      <c r="BF30" s="22">
        <v>2</v>
      </c>
      <c r="BG30" s="22">
        <v>2</v>
      </c>
      <c r="BH30" s="22">
        <v>2</v>
      </c>
      <c r="BI30" s="22">
        <v>2</v>
      </c>
      <c r="BJ30" s="22">
        <v>2</v>
      </c>
      <c r="BK30" s="22">
        <v>2</v>
      </c>
      <c r="BL30" s="22">
        <v>2</v>
      </c>
      <c r="BM30" s="22">
        <v>2</v>
      </c>
      <c r="BN30" s="22">
        <v>2</v>
      </c>
      <c r="BO30" s="22">
        <v>2</v>
      </c>
      <c r="BP30" s="22">
        <v>2</v>
      </c>
      <c r="BQ30" s="22">
        <v>2</v>
      </c>
      <c r="BR30" s="22">
        <v>2</v>
      </c>
      <c r="BS30" s="22">
        <v>2</v>
      </c>
      <c r="BT30" s="22">
        <v>2</v>
      </c>
      <c r="BU30" s="22">
        <v>2</v>
      </c>
      <c r="BV30" s="22">
        <v>2</v>
      </c>
      <c r="BW30" s="22">
        <v>2</v>
      </c>
      <c r="BX30" s="22">
        <v>2</v>
      </c>
      <c r="BY30" s="22">
        <v>2</v>
      </c>
      <c r="BZ30" s="22">
        <v>2</v>
      </c>
      <c r="CA30" s="22">
        <v>2</v>
      </c>
      <c r="CB30" s="22">
        <v>2</v>
      </c>
      <c r="CC30" s="22">
        <v>2</v>
      </c>
      <c r="CD30" s="22">
        <v>2</v>
      </c>
      <c r="CE30" s="22">
        <v>2</v>
      </c>
      <c r="CF30" s="22">
        <v>2</v>
      </c>
      <c r="CG30" s="22">
        <v>2</v>
      </c>
      <c r="CH30" s="22">
        <v>2</v>
      </c>
      <c r="CI30" s="22">
        <v>2</v>
      </c>
      <c r="CJ30" s="22">
        <v>2</v>
      </c>
      <c r="CK30" s="22">
        <v>2</v>
      </c>
      <c r="CL30" s="22">
        <v>2</v>
      </c>
      <c r="CM30" s="22">
        <v>2</v>
      </c>
      <c r="CN30" s="22">
        <v>2</v>
      </c>
      <c r="CO30" s="22">
        <v>2</v>
      </c>
      <c r="CP30" s="22">
        <v>2</v>
      </c>
      <c r="CQ30" s="22">
        <v>2</v>
      </c>
      <c r="CR30" s="22">
        <v>2</v>
      </c>
      <c r="CS30" s="22">
        <v>2</v>
      </c>
      <c r="CT30" s="22">
        <v>2</v>
      </c>
      <c r="CU30" s="22">
        <v>2</v>
      </c>
      <c r="CV30" s="22">
        <v>2</v>
      </c>
      <c r="CW30" s="22">
        <v>2</v>
      </c>
      <c r="CX30" s="22">
        <v>2</v>
      </c>
      <c r="CY30" s="22">
        <v>2</v>
      </c>
      <c r="CZ30" s="22">
        <v>2</v>
      </c>
      <c r="DA30" s="22">
        <v>2</v>
      </c>
      <c r="DB30" s="22">
        <v>2</v>
      </c>
      <c r="DC30" s="22">
        <v>2</v>
      </c>
      <c r="DD30" s="22">
        <v>2</v>
      </c>
      <c r="DE30" s="22">
        <v>2</v>
      </c>
      <c r="DF30" s="22">
        <v>2</v>
      </c>
      <c r="DG30" s="22">
        <v>2</v>
      </c>
      <c r="DH30" s="22">
        <v>2</v>
      </c>
      <c r="DI30" s="22">
        <v>2</v>
      </c>
      <c r="DJ30" s="22">
        <v>2</v>
      </c>
      <c r="DK30" s="22">
        <v>2</v>
      </c>
      <c r="DL30" s="22">
        <v>2</v>
      </c>
      <c r="DM30" s="22">
        <v>2</v>
      </c>
      <c r="DN30" s="22">
        <v>2</v>
      </c>
      <c r="DO30" s="22">
        <v>2</v>
      </c>
      <c r="DP30" s="22">
        <v>2</v>
      </c>
      <c r="DQ30" s="22">
        <v>2</v>
      </c>
      <c r="DR30" s="22">
        <v>2</v>
      </c>
      <c r="DS30" s="22">
        <v>2</v>
      </c>
      <c r="DT30" s="22">
        <v>2</v>
      </c>
      <c r="DU30" s="22">
        <v>2</v>
      </c>
      <c r="DV30" s="22">
        <v>2</v>
      </c>
      <c r="DW30" s="22">
        <v>2</v>
      </c>
      <c r="DX30" s="22">
        <v>2</v>
      </c>
      <c r="DY30" s="22">
        <v>2</v>
      </c>
      <c r="DZ30" s="22">
        <v>2</v>
      </c>
      <c r="EA30" s="22">
        <v>2</v>
      </c>
      <c r="EB30" s="22">
        <v>2</v>
      </c>
      <c r="EC30" s="22">
        <v>2</v>
      </c>
      <c r="ED30" s="22">
        <v>2</v>
      </c>
      <c r="EE30" s="22">
        <v>2</v>
      </c>
      <c r="EF30" s="22">
        <v>2</v>
      </c>
      <c r="EG30" s="22">
        <v>2</v>
      </c>
      <c r="EH30" s="22">
        <v>2</v>
      </c>
      <c r="EI30" s="22">
        <v>2</v>
      </c>
      <c r="EJ30" s="22">
        <v>2</v>
      </c>
      <c r="EK30" s="22">
        <v>2</v>
      </c>
      <c r="EL30" s="22">
        <v>2</v>
      </c>
      <c r="EM30" s="22">
        <v>2</v>
      </c>
      <c r="EN30" s="22">
        <v>2</v>
      </c>
      <c r="EO30" s="22">
        <v>2</v>
      </c>
      <c r="EP30" s="22">
        <v>2</v>
      </c>
      <c r="EQ30" s="22">
        <v>2</v>
      </c>
      <c r="ER30" s="22">
        <v>2</v>
      </c>
      <c r="ES30" s="22">
        <v>2</v>
      </c>
      <c r="ET30" s="22">
        <v>2</v>
      </c>
      <c r="EU30" s="22">
        <v>2</v>
      </c>
      <c r="EV30" s="22">
        <v>2</v>
      </c>
      <c r="EW30" s="22">
        <v>2</v>
      </c>
      <c r="EX30" s="22">
        <v>2</v>
      </c>
      <c r="EY30" s="22">
        <v>2</v>
      </c>
      <c r="EZ30" s="22">
        <v>2</v>
      </c>
      <c r="FA30" s="22">
        <v>2</v>
      </c>
      <c r="FB30" s="22">
        <v>2</v>
      </c>
      <c r="FC30" s="22">
        <v>2</v>
      </c>
      <c r="FD30" s="22">
        <v>2</v>
      </c>
      <c r="FE30" s="22">
        <v>2</v>
      </c>
      <c r="FF30" s="22">
        <v>2</v>
      </c>
      <c r="FG30" s="22">
        <v>2</v>
      </c>
      <c r="FH30" s="22">
        <v>2</v>
      </c>
      <c r="FI30" s="22">
        <v>2</v>
      </c>
      <c r="FJ30" s="22">
        <v>2</v>
      </c>
      <c r="FK30" s="22">
        <v>2</v>
      </c>
      <c r="FL30" s="22">
        <v>2</v>
      </c>
      <c r="FM30" s="22">
        <v>2</v>
      </c>
      <c r="FN30" s="22">
        <v>2</v>
      </c>
      <c r="FO30" s="22">
        <v>2</v>
      </c>
      <c r="FP30" s="22">
        <v>2</v>
      </c>
      <c r="FQ30" s="22" t="s">
        <v>309</v>
      </c>
      <c r="FR30" s="22" t="s">
        <v>309</v>
      </c>
      <c r="FS30" s="22">
        <v>2</v>
      </c>
      <c r="FT30" s="22">
        <v>2</v>
      </c>
      <c r="FU30" s="22" t="s">
        <v>309</v>
      </c>
      <c r="FV30" s="22" t="s">
        <v>309</v>
      </c>
      <c r="FW30" s="22">
        <v>2</v>
      </c>
      <c r="FX30" s="22">
        <v>2</v>
      </c>
      <c r="FY30" s="22">
        <v>2</v>
      </c>
      <c r="FZ30" s="22" t="s">
        <v>309</v>
      </c>
      <c r="GA30" s="22">
        <v>2</v>
      </c>
      <c r="GB30" s="22">
        <v>2</v>
      </c>
      <c r="GC30" s="22" t="s">
        <v>309</v>
      </c>
      <c r="GD30" s="22">
        <v>2</v>
      </c>
      <c r="GE30" s="22">
        <v>2</v>
      </c>
      <c r="GF30" s="22">
        <v>2</v>
      </c>
      <c r="GG30" s="22" t="s">
        <v>309</v>
      </c>
      <c r="GH30" s="22">
        <v>2</v>
      </c>
      <c r="GI30" s="22">
        <v>2</v>
      </c>
      <c r="GJ30" s="22">
        <v>2</v>
      </c>
      <c r="GK30" s="22">
        <v>2</v>
      </c>
      <c r="GL30" s="22">
        <v>2</v>
      </c>
      <c r="GM30" s="22">
        <v>2</v>
      </c>
      <c r="GN30" s="22">
        <v>2</v>
      </c>
      <c r="GO30" s="22" t="s">
        <v>309</v>
      </c>
      <c r="GP30" s="22">
        <v>2</v>
      </c>
      <c r="GQ30" s="22">
        <v>2</v>
      </c>
      <c r="GR30" s="22">
        <v>2</v>
      </c>
      <c r="GS30" s="22">
        <v>2</v>
      </c>
      <c r="GT30" s="22">
        <v>2</v>
      </c>
      <c r="GU30" s="22">
        <v>2</v>
      </c>
      <c r="GV30" s="22">
        <v>2</v>
      </c>
      <c r="GW30" s="22">
        <v>2</v>
      </c>
      <c r="GX30" s="4">
        <f t="shared" si="0"/>
        <v>364</v>
      </c>
    </row>
    <row r="31" spans="1:206">
      <c r="A31" s="826" t="s">
        <v>424</v>
      </c>
      <c r="B31" s="22" t="s">
        <v>424</v>
      </c>
      <c r="C31" s="22" t="s">
        <v>297</v>
      </c>
      <c r="D31" s="22" t="s">
        <v>425</v>
      </c>
      <c r="E31" s="22" t="s">
        <v>299</v>
      </c>
      <c r="F31" s="22" t="s">
        <v>426</v>
      </c>
      <c r="G31" s="22" t="s">
        <v>427</v>
      </c>
      <c r="H31" s="22"/>
      <c r="I31" s="22" t="s">
        <v>302</v>
      </c>
      <c r="J31" s="22" t="s">
        <v>303</v>
      </c>
      <c r="K31" s="22" t="s">
        <v>304</v>
      </c>
      <c r="L31" s="22" t="s">
        <v>305</v>
      </c>
      <c r="M31" s="22" t="s">
        <v>306</v>
      </c>
      <c r="N31" s="22" t="s">
        <v>307</v>
      </c>
      <c r="O31" s="22" t="s">
        <v>308</v>
      </c>
      <c r="P31" s="22">
        <v>2</v>
      </c>
      <c r="Q31" s="22">
        <v>2</v>
      </c>
      <c r="R31" s="22">
        <v>2</v>
      </c>
      <c r="S31" s="22">
        <v>2</v>
      </c>
      <c r="T31" s="22">
        <v>2</v>
      </c>
      <c r="U31" s="22">
        <v>2</v>
      </c>
      <c r="V31" s="22">
        <v>2</v>
      </c>
      <c r="W31" s="22">
        <v>2</v>
      </c>
      <c r="X31" s="22">
        <v>2</v>
      </c>
      <c r="Y31" s="22">
        <v>2</v>
      </c>
      <c r="Z31" s="22">
        <v>2</v>
      </c>
      <c r="AA31" s="22">
        <v>2</v>
      </c>
      <c r="AB31" s="22">
        <v>2</v>
      </c>
      <c r="AC31" s="22">
        <v>2</v>
      </c>
      <c r="AD31" s="22">
        <v>2</v>
      </c>
      <c r="AE31" s="22">
        <v>2</v>
      </c>
      <c r="AF31" s="22">
        <v>2</v>
      </c>
      <c r="AG31" s="22">
        <v>2</v>
      </c>
      <c r="AH31" s="22">
        <v>2</v>
      </c>
      <c r="AI31" s="22">
        <v>2</v>
      </c>
      <c r="AJ31" s="22">
        <v>2</v>
      </c>
      <c r="AK31" s="22">
        <v>2</v>
      </c>
      <c r="AL31" s="22">
        <v>2</v>
      </c>
      <c r="AM31" s="22">
        <v>2</v>
      </c>
      <c r="AN31" s="22">
        <v>2</v>
      </c>
      <c r="AO31" s="22">
        <v>2</v>
      </c>
      <c r="AP31" s="22">
        <v>2</v>
      </c>
      <c r="AQ31" s="22">
        <v>2</v>
      </c>
      <c r="AR31" s="22">
        <v>2</v>
      </c>
      <c r="AS31" s="22">
        <v>2</v>
      </c>
      <c r="AT31" s="22">
        <v>2</v>
      </c>
      <c r="AU31" s="22">
        <v>2</v>
      </c>
      <c r="AV31" s="22">
        <v>2</v>
      </c>
      <c r="AW31" s="22">
        <v>2</v>
      </c>
      <c r="AX31" s="22">
        <v>2</v>
      </c>
      <c r="AY31" s="22">
        <v>2</v>
      </c>
      <c r="AZ31" s="22">
        <v>2</v>
      </c>
      <c r="BA31" s="22">
        <v>2</v>
      </c>
      <c r="BB31" s="22">
        <v>2</v>
      </c>
      <c r="BC31" s="22">
        <v>2</v>
      </c>
      <c r="BD31" s="22">
        <v>2</v>
      </c>
      <c r="BE31" s="22">
        <v>2</v>
      </c>
      <c r="BF31" s="22">
        <v>2</v>
      </c>
      <c r="BG31" s="22">
        <v>2</v>
      </c>
      <c r="BH31" s="22">
        <v>2</v>
      </c>
      <c r="BI31" s="22">
        <v>2</v>
      </c>
      <c r="BJ31" s="22">
        <v>2</v>
      </c>
      <c r="BK31" s="22">
        <v>2</v>
      </c>
      <c r="BL31" s="22">
        <v>2</v>
      </c>
      <c r="BM31" s="22">
        <v>2</v>
      </c>
      <c r="BN31" s="22">
        <v>2</v>
      </c>
      <c r="BO31" s="22">
        <v>2</v>
      </c>
      <c r="BP31" s="22">
        <v>2</v>
      </c>
      <c r="BQ31" s="22">
        <v>2</v>
      </c>
      <c r="BR31" s="22">
        <v>2</v>
      </c>
      <c r="BS31" s="22">
        <v>2</v>
      </c>
      <c r="BT31" s="22">
        <v>2</v>
      </c>
      <c r="BU31" s="22">
        <v>2</v>
      </c>
      <c r="BV31" s="22">
        <v>2</v>
      </c>
      <c r="BW31" s="22">
        <v>2</v>
      </c>
      <c r="BX31" s="22">
        <v>2</v>
      </c>
      <c r="BY31" s="22">
        <v>2</v>
      </c>
      <c r="BZ31" s="22">
        <v>2</v>
      </c>
      <c r="CA31" s="22">
        <v>2</v>
      </c>
      <c r="CB31" s="22">
        <v>2</v>
      </c>
      <c r="CC31" s="22">
        <v>2</v>
      </c>
      <c r="CD31" s="22">
        <v>2</v>
      </c>
      <c r="CE31" s="22">
        <v>2</v>
      </c>
      <c r="CF31" s="22">
        <v>2</v>
      </c>
      <c r="CG31" s="22">
        <v>2</v>
      </c>
      <c r="CH31" s="22">
        <v>2</v>
      </c>
      <c r="CI31" s="22">
        <v>2</v>
      </c>
      <c r="CJ31" s="22">
        <v>2</v>
      </c>
      <c r="CK31" s="22">
        <v>2</v>
      </c>
      <c r="CL31" s="22">
        <v>2</v>
      </c>
      <c r="CM31" s="22">
        <v>2</v>
      </c>
      <c r="CN31" s="22">
        <v>2</v>
      </c>
      <c r="CO31" s="22">
        <v>2</v>
      </c>
      <c r="CP31" s="22">
        <v>2</v>
      </c>
      <c r="CQ31" s="22">
        <v>2</v>
      </c>
      <c r="CR31" s="22">
        <v>2</v>
      </c>
      <c r="CS31" s="22">
        <v>2</v>
      </c>
      <c r="CT31" s="22">
        <v>2</v>
      </c>
      <c r="CU31" s="22">
        <v>2</v>
      </c>
      <c r="CV31" s="22">
        <v>2</v>
      </c>
      <c r="CW31" s="22">
        <v>2</v>
      </c>
      <c r="CX31" s="22">
        <v>2</v>
      </c>
      <c r="CY31" s="22">
        <v>2</v>
      </c>
      <c r="CZ31" s="22">
        <v>2</v>
      </c>
      <c r="DA31" s="22">
        <v>2</v>
      </c>
      <c r="DB31" s="22">
        <v>2</v>
      </c>
      <c r="DC31" s="22">
        <v>2</v>
      </c>
      <c r="DD31" s="22">
        <v>2</v>
      </c>
      <c r="DE31" s="22">
        <v>2</v>
      </c>
      <c r="DF31" s="22">
        <v>2</v>
      </c>
      <c r="DG31" s="22">
        <v>2</v>
      </c>
      <c r="DH31" s="22">
        <v>2</v>
      </c>
      <c r="DI31" s="22">
        <v>2</v>
      </c>
      <c r="DJ31" s="22">
        <v>2</v>
      </c>
      <c r="DK31" s="22">
        <v>2</v>
      </c>
      <c r="DL31" s="22">
        <v>2</v>
      </c>
      <c r="DM31" s="22">
        <v>2</v>
      </c>
      <c r="DN31" s="22">
        <v>2</v>
      </c>
      <c r="DO31" s="22">
        <v>2</v>
      </c>
      <c r="DP31" s="22">
        <v>2</v>
      </c>
      <c r="DQ31" s="22">
        <v>2</v>
      </c>
      <c r="DR31" s="22">
        <v>2</v>
      </c>
      <c r="DS31" s="22">
        <v>2</v>
      </c>
      <c r="DT31" s="22">
        <v>2</v>
      </c>
      <c r="DU31" s="22">
        <v>2</v>
      </c>
      <c r="DV31" s="22">
        <v>2</v>
      </c>
      <c r="DW31" s="22">
        <v>2</v>
      </c>
      <c r="DX31" s="22">
        <v>2</v>
      </c>
      <c r="DY31" s="22">
        <v>2</v>
      </c>
      <c r="DZ31" s="22">
        <v>2</v>
      </c>
      <c r="EA31" s="22">
        <v>2</v>
      </c>
      <c r="EB31" s="22">
        <v>2</v>
      </c>
      <c r="EC31" s="22">
        <v>2</v>
      </c>
      <c r="ED31" s="22">
        <v>2</v>
      </c>
      <c r="EE31" s="22">
        <v>2</v>
      </c>
      <c r="EF31" s="22">
        <v>2</v>
      </c>
      <c r="EG31" s="22">
        <v>2</v>
      </c>
      <c r="EH31" s="22">
        <v>2</v>
      </c>
      <c r="EI31" s="22">
        <v>2</v>
      </c>
      <c r="EJ31" s="22">
        <v>2</v>
      </c>
      <c r="EK31" s="22">
        <v>2</v>
      </c>
      <c r="EL31" s="22">
        <v>2</v>
      </c>
      <c r="EM31" s="22">
        <v>2</v>
      </c>
      <c r="EN31" s="22">
        <v>2</v>
      </c>
      <c r="EO31" s="22">
        <v>2</v>
      </c>
      <c r="EP31" s="22">
        <v>2</v>
      </c>
      <c r="EQ31" s="22">
        <v>2</v>
      </c>
      <c r="ER31" s="22">
        <v>2</v>
      </c>
      <c r="ES31" s="22">
        <v>2</v>
      </c>
      <c r="ET31" s="22">
        <v>2</v>
      </c>
      <c r="EU31" s="22">
        <v>2</v>
      </c>
      <c r="EV31" s="22">
        <v>2</v>
      </c>
      <c r="EW31" s="22">
        <v>2</v>
      </c>
      <c r="EX31" s="22">
        <v>2</v>
      </c>
      <c r="EY31" s="22">
        <v>2</v>
      </c>
      <c r="EZ31" s="22">
        <v>2</v>
      </c>
      <c r="FA31" s="22">
        <v>2</v>
      </c>
      <c r="FB31" s="22">
        <v>2</v>
      </c>
      <c r="FC31" s="22">
        <v>2</v>
      </c>
      <c r="FD31" s="22">
        <v>2</v>
      </c>
      <c r="FE31" s="22">
        <v>2</v>
      </c>
      <c r="FF31" s="22">
        <v>2</v>
      </c>
      <c r="FG31" s="22">
        <v>2</v>
      </c>
      <c r="FH31" s="22">
        <v>2</v>
      </c>
      <c r="FI31" s="22">
        <v>2</v>
      </c>
      <c r="FJ31" s="22">
        <v>2</v>
      </c>
      <c r="FK31" s="22">
        <v>2</v>
      </c>
      <c r="FL31" s="22">
        <v>2</v>
      </c>
      <c r="FM31" s="22">
        <v>2</v>
      </c>
      <c r="FN31" s="22">
        <v>2</v>
      </c>
      <c r="FO31" s="22">
        <v>2</v>
      </c>
      <c r="FP31" s="22">
        <v>2</v>
      </c>
      <c r="FQ31" s="22" t="s">
        <v>309</v>
      </c>
      <c r="FR31" s="22" t="s">
        <v>309</v>
      </c>
      <c r="FS31" s="22">
        <v>2</v>
      </c>
      <c r="FT31" s="22">
        <v>2</v>
      </c>
      <c r="FU31" s="22" t="s">
        <v>309</v>
      </c>
      <c r="FV31" s="22" t="s">
        <v>309</v>
      </c>
      <c r="FW31" s="22">
        <v>2</v>
      </c>
      <c r="FX31" s="22">
        <v>2</v>
      </c>
      <c r="FY31" s="22">
        <v>2</v>
      </c>
      <c r="FZ31" s="22" t="s">
        <v>309</v>
      </c>
      <c r="GA31" s="22">
        <v>2</v>
      </c>
      <c r="GB31" s="22">
        <v>2</v>
      </c>
      <c r="GC31" s="22" t="s">
        <v>309</v>
      </c>
      <c r="GD31" s="22">
        <v>2</v>
      </c>
      <c r="GE31" s="22">
        <v>2</v>
      </c>
      <c r="GF31" s="22">
        <v>2</v>
      </c>
      <c r="GG31" s="22" t="s">
        <v>309</v>
      </c>
      <c r="GH31" s="22">
        <v>2</v>
      </c>
      <c r="GI31" s="22">
        <v>2</v>
      </c>
      <c r="GJ31" s="22">
        <v>2</v>
      </c>
      <c r="GK31" s="22">
        <v>2</v>
      </c>
      <c r="GL31" s="22">
        <v>2</v>
      </c>
      <c r="GM31" s="22">
        <v>2</v>
      </c>
      <c r="GN31" s="22">
        <v>2</v>
      </c>
      <c r="GO31" s="22" t="s">
        <v>309</v>
      </c>
      <c r="GP31" s="22">
        <v>2</v>
      </c>
      <c r="GQ31" s="22">
        <v>2</v>
      </c>
      <c r="GR31" s="22">
        <v>2</v>
      </c>
      <c r="GS31" s="22">
        <v>2</v>
      </c>
      <c r="GT31" s="22">
        <v>2</v>
      </c>
      <c r="GU31" s="22">
        <v>2</v>
      </c>
      <c r="GV31" s="22">
        <v>2</v>
      </c>
      <c r="GW31" s="22">
        <v>2</v>
      </c>
      <c r="GX31" s="4">
        <f t="shared" si="0"/>
        <v>364</v>
      </c>
    </row>
    <row r="32" spans="1:206">
      <c r="A32" s="826" t="s">
        <v>428</v>
      </c>
      <c r="B32" s="22" t="s">
        <v>428</v>
      </c>
      <c r="C32" s="22" t="s">
        <v>297</v>
      </c>
      <c r="D32" s="22" t="s">
        <v>425</v>
      </c>
      <c r="E32" s="22" t="s">
        <v>327</v>
      </c>
      <c r="F32" s="22" t="s">
        <v>426</v>
      </c>
      <c r="G32" s="22" t="s">
        <v>429</v>
      </c>
      <c r="H32" s="22"/>
      <c r="I32" s="22" t="s">
        <v>302</v>
      </c>
      <c r="J32" s="22" t="s">
        <v>303</v>
      </c>
      <c r="K32" s="22" t="s">
        <v>304</v>
      </c>
      <c r="L32" s="22" t="s">
        <v>305</v>
      </c>
      <c r="M32" s="22" t="s">
        <v>306</v>
      </c>
      <c r="N32" s="22" t="s">
        <v>307</v>
      </c>
      <c r="O32" s="22" t="s">
        <v>308</v>
      </c>
      <c r="P32" s="22">
        <v>2</v>
      </c>
      <c r="Q32" s="22">
        <v>2</v>
      </c>
      <c r="R32" s="22">
        <v>2</v>
      </c>
      <c r="S32" s="22">
        <v>2</v>
      </c>
      <c r="T32" s="22">
        <v>2</v>
      </c>
      <c r="U32" s="22">
        <v>2</v>
      </c>
      <c r="V32" s="22">
        <v>2</v>
      </c>
      <c r="W32" s="22">
        <v>2</v>
      </c>
      <c r="X32" s="22">
        <v>2</v>
      </c>
      <c r="Y32" s="22">
        <v>2</v>
      </c>
      <c r="Z32" s="22">
        <v>2</v>
      </c>
      <c r="AA32" s="22">
        <v>2</v>
      </c>
      <c r="AB32" s="22">
        <v>2</v>
      </c>
      <c r="AC32" s="22">
        <v>2</v>
      </c>
      <c r="AD32" s="22">
        <v>2</v>
      </c>
      <c r="AE32" s="22">
        <v>2</v>
      </c>
      <c r="AF32" s="22">
        <v>2</v>
      </c>
      <c r="AG32" s="22">
        <v>2</v>
      </c>
      <c r="AH32" s="22">
        <v>2</v>
      </c>
      <c r="AI32" s="22">
        <v>2</v>
      </c>
      <c r="AJ32" s="22">
        <v>2</v>
      </c>
      <c r="AK32" s="22">
        <v>2</v>
      </c>
      <c r="AL32" s="22">
        <v>2</v>
      </c>
      <c r="AM32" s="22">
        <v>2</v>
      </c>
      <c r="AN32" s="22">
        <v>2</v>
      </c>
      <c r="AO32" s="22">
        <v>2</v>
      </c>
      <c r="AP32" s="22">
        <v>2</v>
      </c>
      <c r="AQ32" s="22">
        <v>2</v>
      </c>
      <c r="AR32" s="22">
        <v>2</v>
      </c>
      <c r="AS32" s="22">
        <v>2</v>
      </c>
      <c r="AT32" s="22">
        <v>2</v>
      </c>
      <c r="AU32" s="22">
        <v>2</v>
      </c>
      <c r="AV32" s="22">
        <v>2</v>
      </c>
      <c r="AW32" s="22">
        <v>2</v>
      </c>
      <c r="AX32" s="22">
        <v>2</v>
      </c>
      <c r="AY32" s="22">
        <v>2</v>
      </c>
      <c r="AZ32" s="22">
        <v>2</v>
      </c>
      <c r="BA32" s="22">
        <v>2</v>
      </c>
      <c r="BB32" s="22">
        <v>2</v>
      </c>
      <c r="BC32" s="22">
        <v>2</v>
      </c>
      <c r="BD32" s="22">
        <v>2</v>
      </c>
      <c r="BE32" s="22">
        <v>2</v>
      </c>
      <c r="BF32" s="22">
        <v>2</v>
      </c>
      <c r="BG32" s="22">
        <v>2</v>
      </c>
      <c r="BH32" s="22">
        <v>2</v>
      </c>
      <c r="BI32" s="22">
        <v>2</v>
      </c>
      <c r="BJ32" s="22">
        <v>2</v>
      </c>
      <c r="BK32" s="22">
        <v>2</v>
      </c>
      <c r="BL32" s="22">
        <v>2</v>
      </c>
      <c r="BM32" s="22">
        <v>2</v>
      </c>
      <c r="BN32" s="22">
        <v>2</v>
      </c>
      <c r="BO32" s="22">
        <v>2</v>
      </c>
      <c r="BP32" s="22">
        <v>2</v>
      </c>
      <c r="BQ32" s="22">
        <v>2</v>
      </c>
      <c r="BR32" s="22">
        <v>2</v>
      </c>
      <c r="BS32" s="22">
        <v>2</v>
      </c>
      <c r="BT32" s="22">
        <v>2</v>
      </c>
      <c r="BU32" s="22">
        <v>2</v>
      </c>
      <c r="BV32" s="22">
        <v>2</v>
      </c>
      <c r="BW32" s="22">
        <v>2</v>
      </c>
      <c r="BX32" s="22">
        <v>2</v>
      </c>
      <c r="BY32" s="22">
        <v>2</v>
      </c>
      <c r="BZ32" s="22">
        <v>2</v>
      </c>
      <c r="CA32" s="22">
        <v>2</v>
      </c>
      <c r="CB32" s="22">
        <v>2</v>
      </c>
      <c r="CC32" s="22">
        <v>2</v>
      </c>
      <c r="CD32" s="22">
        <v>2</v>
      </c>
      <c r="CE32" s="22">
        <v>2</v>
      </c>
      <c r="CF32" s="22">
        <v>2</v>
      </c>
      <c r="CG32" s="22">
        <v>2</v>
      </c>
      <c r="CH32" s="22">
        <v>2</v>
      </c>
      <c r="CI32" s="22">
        <v>2</v>
      </c>
      <c r="CJ32" s="22">
        <v>2</v>
      </c>
      <c r="CK32" s="22">
        <v>2</v>
      </c>
      <c r="CL32" s="22">
        <v>2</v>
      </c>
      <c r="CM32" s="22">
        <v>2</v>
      </c>
      <c r="CN32" s="22">
        <v>2</v>
      </c>
      <c r="CO32" s="22">
        <v>2</v>
      </c>
      <c r="CP32" s="22">
        <v>2</v>
      </c>
      <c r="CQ32" s="22">
        <v>2</v>
      </c>
      <c r="CR32" s="22">
        <v>2</v>
      </c>
      <c r="CS32" s="22">
        <v>2</v>
      </c>
      <c r="CT32" s="22">
        <v>2</v>
      </c>
      <c r="CU32" s="22">
        <v>2</v>
      </c>
      <c r="CV32" s="22">
        <v>2</v>
      </c>
      <c r="CW32" s="22">
        <v>2</v>
      </c>
      <c r="CX32" s="22">
        <v>2</v>
      </c>
      <c r="CY32" s="22">
        <v>2</v>
      </c>
      <c r="CZ32" s="22">
        <v>2</v>
      </c>
      <c r="DA32" s="22">
        <v>2</v>
      </c>
      <c r="DB32" s="22">
        <v>2</v>
      </c>
      <c r="DC32" s="22">
        <v>2</v>
      </c>
      <c r="DD32" s="22">
        <v>2</v>
      </c>
      <c r="DE32" s="22">
        <v>2</v>
      </c>
      <c r="DF32" s="22">
        <v>2</v>
      </c>
      <c r="DG32" s="22">
        <v>2</v>
      </c>
      <c r="DH32" s="22">
        <v>2</v>
      </c>
      <c r="DI32" s="22">
        <v>2</v>
      </c>
      <c r="DJ32" s="22">
        <v>2</v>
      </c>
      <c r="DK32" s="22">
        <v>2</v>
      </c>
      <c r="DL32" s="22">
        <v>2</v>
      </c>
      <c r="DM32" s="22">
        <v>2</v>
      </c>
      <c r="DN32" s="22">
        <v>2</v>
      </c>
      <c r="DO32" s="22">
        <v>2</v>
      </c>
      <c r="DP32" s="22">
        <v>2</v>
      </c>
      <c r="DQ32" s="22">
        <v>2</v>
      </c>
      <c r="DR32" s="22">
        <v>2</v>
      </c>
      <c r="DS32" s="22">
        <v>2</v>
      </c>
      <c r="DT32" s="22">
        <v>2</v>
      </c>
      <c r="DU32" s="22">
        <v>2</v>
      </c>
      <c r="DV32" s="22">
        <v>2</v>
      </c>
      <c r="DW32" s="22">
        <v>2</v>
      </c>
      <c r="DX32" s="22">
        <v>2</v>
      </c>
      <c r="DY32" s="22">
        <v>2</v>
      </c>
      <c r="DZ32" s="22">
        <v>2</v>
      </c>
      <c r="EA32" s="22">
        <v>2</v>
      </c>
      <c r="EB32" s="22">
        <v>2</v>
      </c>
      <c r="EC32" s="22">
        <v>2</v>
      </c>
      <c r="ED32" s="22">
        <v>2</v>
      </c>
      <c r="EE32" s="22">
        <v>2</v>
      </c>
      <c r="EF32" s="22">
        <v>2</v>
      </c>
      <c r="EG32" s="22">
        <v>2</v>
      </c>
      <c r="EH32" s="22">
        <v>2</v>
      </c>
      <c r="EI32" s="22">
        <v>2</v>
      </c>
      <c r="EJ32" s="22">
        <v>2</v>
      </c>
      <c r="EK32" s="22">
        <v>2</v>
      </c>
      <c r="EL32" s="22">
        <v>2</v>
      </c>
      <c r="EM32" s="22">
        <v>2</v>
      </c>
      <c r="EN32" s="22">
        <v>2</v>
      </c>
      <c r="EO32" s="22">
        <v>2</v>
      </c>
      <c r="EP32" s="22">
        <v>2</v>
      </c>
      <c r="EQ32" s="22">
        <v>2</v>
      </c>
      <c r="ER32" s="22">
        <v>2</v>
      </c>
      <c r="ES32" s="22">
        <v>2</v>
      </c>
      <c r="ET32" s="22">
        <v>2</v>
      </c>
      <c r="EU32" s="22">
        <v>2</v>
      </c>
      <c r="EV32" s="22">
        <v>2</v>
      </c>
      <c r="EW32" s="22">
        <v>2</v>
      </c>
      <c r="EX32" s="22">
        <v>2</v>
      </c>
      <c r="EY32" s="22">
        <v>2</v>
      </c>
      <c r="EZ32" s="22">
        <v>2</v>
      </c>
      <c r="FA32" s="22">
        <v>2</v>
      </c>
      <c r="FB32" s="22">
        <v>2</v>
      </c>
      <c r="FC32" s="22">
        <v>2</v>
      </c>
      <c r="FD32" s="22">
        <v>2</v>
      </c>
      <c r="FE32" s="22">
        <v>2</v>
      </c>
      <c r="FF32" s="22">
        <v>2</v>
      </c>
      <c r="FG32" s="22">
        <v>2</v>
      </c>
      <c r="FH32" s="22">
        <v>2</v>
      </c>
      <c r="FI32" s="22">
        <v>2</v>
      </c>
      <c r="FJ32" s="22">
        <v>2</v>
      </c>
      <c r="FK32" s="22">
        <v>2</v>
      </c>
      <c r="FL32" s="22">
        <v>2</v>
      </c>
      <c r="FM32" s="22">
        <v>2</v>
      </c>
      <c r="FN32" s="22">
        <v>2</v>
      </c>
      <c r="FO32" s="22">
        <v>2</v>
      </c>
      <c r="FP32" s="22">
        <v>2</v>
      </c>
      <c r="FQ32" s="22" t="s">
        <v>309</v>
      </c>
      <c r="FR32" s="22" t="s">
        <v>309</v>
      </c>
      <c r="FS32" s="22">
        <v>2</v>
      </c>
      <c r="FT32" s="22">
        <v>2</v>
      </c>
      <c r="FU32" s="22" t="s">
        <v>309</v>
      </c>
      <c r="FV32" s="22" t="s">
        <v>309</v>
      </c>
      <c r="FW32" s="22">
        <v>2</v>
      </c>
      <c r="FX32" s="22">
        <v>2</v>
      </c>
      <c r="FY32" s="22">
        <v>2</v>
      </c>
      <c r="FZ32" s="22" t="s">
        <v>309</v>
      </c>
      <c r="GA32" s="22">
        <v>2</v>
      </c>
      <c r="GB32" s="22">
        <v>2</v>
      </c>
      <c r="GC32" s="22" t="s">
        <v>309</v>
      </c>
      <c r="GD32" s="22">
        <v>2</v>
      </c>
      <c r="GE32" s="22">
        <v>2</v>
      </c>
      <c r="GF32" s="22">
        <v>2</v>
      </c>
      <c r="GG32" s="22" t="s">
        <v>309</v>
      </c>
      <c r="GH32" s="22">
        <v>2</v>
      </c>
      <c r="GI32" s="22">
        <v>2</v>
      </c>
      <c r="GJ32" s="22">
        <v>2</v>
      </c>
      <c r="GK32" s="22">
        <v>2</v>
      </c>
      <c r="GL32" s="22">
        <v>2</v>
      </c>
      <c r="GM32" s="22">
        <v>2</v>
      </c>
      <c r="GN32" s="22">
        <v>2</v>
      </c>
      <c r="GO32" s="22" t="s">
        <v>309</v>
      </c>
      <c r="GP32" s="22">
        <v>2</v>
      </c>
      <c r="GQ32" s="22">
        <v>2</v>
      </c>
      <c r="GR32" s="22">
        <v>2</v>
      </c>
      <c r="GS32" s="22">
        <v>2</v>
      </c>
      <c r="GT32" s="22">
        <v>2</v>
      </c>
      <c r="GU32" s="22">
        <v>2</v>
      </c>
      <c r="GV32" s="22">
        <v>2</v>
      </c>
      <c r="GW32" s="22">
        <v>2</v>
      </c>
      <c r="GX32" s="4">
        <f t="shared" si="0"/>
        <v>364</v>
      </c>
    </row>
    <row r="33" spans="1:206">
      <c r="A33" s="826" t="s">
        <v>430</v>
      </c>
      <c r="B33" s="22" t="s">
        <v>430</v>
      </c>
      <c r="C33" s="22" t="s">
        <v>297</v>
      </c>
      <c r="D33" s="22" t="s">
        <v>431</v>
      </c>
      <c r="E33" s="22" t="s">
        <v>432</v>
      </c>
      <c r="F33" s="22" t="s">
        <v>433</v>
      </c>
      <c r="G33" s="22" t="s">
        <v>434</v>
      </c>
      <c r="H33" s="22"/>
      <c r="I33" s="22" t="s">
        <v>302</v>
      </c>
      <c r="J33" s="22" t="s">
        <v>303</v>
      </c>
      <c r="K33" s="22" t="s">
        <v>304</v>
      </c>
      <c r="L33" s="22" t="s">
        <v>305</v>
      </c>
      <c r="M33" s="22" t="s">
        <v>306</v>
      </c>
      <c r="N33" s="22" t="s">
        <v>307</v>
      </c>
      <c r="O33" s="22" t="s">
        <v>308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>
        <v>1</v>
      </c>
      <c r="BM33" s="22">
        <v>1</v>
      </c>
      <c r="BN33" s="22">
        <v>1</v>
      </c>
      <c r="BO33" s="22">
        <v>1</v>
      </c>
      <c r="BP33" s="22">
        <v>1</v>
      </c>
      <c r="BQ33" s="22">
        <v>1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  <c r="BY33" s="22">
        <v>1</v>
      </c>
      <c r="BZ33" s="22">
        <v>1</v>
      </c>
      <c r="CA33" s="22">
        <v>1</v>
      </c>
      <c r="CB33" s="22">
        <v>1</v>
      </c>
      <c r="CC33" s="22">
        <v>1</v>
      </c>
      <c r="CD33" s="22">
        <v>1</v>
      </c>
      <c r="CE33" s="22">
        <v>1</v>
      </c>
      <c r="CF33" s="22">
        <v>1</v>
      </c>
      <c r="CG33" s="22">
        <v>1</v>
      </c>
      <c r="CH33" s="22">
        <v>1</v>
      </c>
      <c r="CI33" s="22">
        <v>1</v>
      </c>
      <c r="CJ33" s="22">
        <v>1</v>
      </c>
      <c r="CK33" s="22">
        <v>1</v>
      </c>
      <c r="CL33" s="22">
        <v>1</v>
      </c>
      <c r="CM33" s="22">
        <v>1</v>
      </c>
      <c r="CN33" s="22">
        <v>1</v>
      </c>
      <c r="CO33" s="22">
        <v>1</v>
      </c>
      <c r="CP33" s="22">
        <v>1</v>
      </c>
      <c r="CQ33" s="22">
        <v>1</v>
      </c>
      <c r="CR33" s="22">
        <v>1</v>
      </c>
      <c r="CS33" s="22">
        <v>1</v>
      </c>
      <c r="CT33" s="22">
        <v>1</v>
      </c>
      <c r="CU33" s="22">
        <v>1</v>
      </c>
      <c r="CV33" s="22">
        <v>1</v>
      </c>
      <c r="CW33" s="22">
        <v>1</v>
      </c>
      <c r="CX33" s="22">
        <v>1</v>
      </c>
      <c r="CY33" s="22">
        <v>1</v>
      </c>
      <c r="CZ33" s="22">
        <v>1</v>
      </c>
      <c r="DA33" s="22">
        <v>1</v>
      </c>
      <c r="DB33" s="22">
        <v>1</v>
      </c>
      <c r="DC33" s="22">
        <v>1</v>
      </c>
      <c r="DD33" s="22">
        <v>1</v>
      </c>
      <c r="DE33" s="22">
        <v>1</v>
      </c>
      <c r="DF33" s="22">
        <v>1</v>
      </c>
      <c r="DG33" s="22">
        <v>1</v>
      </c>
      <c r="DH33" s="22">
        <v>1</v>
      </c>
      <c r="DI33" s="22">
        <v>1</v>
      </c>
      <c r="DJ33" s="22">
        <v>1</v>
      </c>
      <c r="DK33" s="22">
        <v>1</v>
      </c>
      <c r="DL33" s="22">
        <v>1</v>
      </c>
      <c r="DM33" s="22">
        <v>1</v>
      </c>
      <c r="DN33" s="22">
        <v>1</v>
      </c>
      <c r="DO33" s="22">
        <v>1</v>
      </c>
      <c r="DP33" s="22">
        <v>1</v>
      </c>
      <c r="DQ33" s="22">
        <v>1</v>
      </c>
      <c r="DR33" s="22">
        <v>1</v>
      </c>
      <c r="DS33" s="22">
        <v>1</v>
      </c>
      <c r="DT33" s="22">
        <v>1</v>
      </c>
      <c r="DU33" s="22">
        <v>1</v>
      </c>
      <c r="DV33" s="22">
        <v>1</v>
      </c>
      <c r="DW33" s="22">
        <v>1</v>
      </c>
      <c r="DX33" s="22">
        <v>1</v>
      </c>
      <c r="DY33" s="22">
        <v>1</v>
      </c>
      <c r="DZ33" s="22">
        <v>1</v>
      </c>
      <c r="EA33" s="22">
        <v>1</v>
      </c>
      <c r="EB33" s="22">
        <v>1</v>
      </c>
      <c r="EC33" s="22">
        <v>1</v>
      </c>
      <c r="ED33" s="22">
        <v>1</v>
      </c>
      <c r="EE33" s="22">
        <v>1</v>
      </c>
      <c r="EF33" s="22">
        <v>1</v>
      </c>
      <c r="EG33" s="22">
        <v>1</v>
      </c>
      <c r="EH33" s="22">
        <v>1</v>
      </c>
      <c r="EI33" s="22">
        <v>1</v>
      </c>
      <c r="EJ33" s="22">
        <v>1</v>
      </c>
      <c r="EK33" s="22">
        <v>1</v>
      </c>
      <c r="EL33" s="22">
        <v>1</v>
      </c>
      <c r="EM33" s="22">
        <v>1</v>
      </c>
      <c r="EN33" s="22">
        <v>1</v>
      </c>
      <c r="EO33" s="22">
        <v>1</v>
      </c>
      <c r="EP33" s="22">
        <v>1</v>
      </c>
      <c r="EQ33" s="22">
        <v>1</v>
      </c>
      <c r="ER33" s="22">
        <v>1</v>
      </c>
      <c r="ES33" s="22">
        <v>1</v>
      </c>
      <c r="ET33" s="22">
        <v>1</v>
      </c>
      <c r="EU33" s="22">
        <v>1</v>
      </c>
      <c r="EV33" s="22">
        <v>1</v>
      </c>
      <c r="EW33" s="22">
        <v>1</v>
      </c>
      <c r="EX33" s="22">
        <v>1</v>
      </c>
      <c r="EY33" s="22">
        <v>1</v>
      </c>
      <c r="EZ33" s="22">
        <v>1</v>
      </c>
      <c r="FA33" s="22">
        <v>1</v>
      </c>
      <c r="FB33" s="22">
        <v>1</v>
      </c>
      <c r="FC33" s="22">
        <v>1</v>
      </c>
      <c r="FD33" s="22">
        <v>1</v>
      </c>
      <c r="FE33" s="22">
        <v>1</v>
      </c>
      <c r="FF33" s="22">
        <v>1</v>
      </c>
      <c r="FG33" s="22">
        <v>1</v>
      </c>
      <c r="FH33" s="22">
        <v>1</v>
      </c>
      <c r="FI33" s="22">
        <v>1</v>
      </c>
      <c r="FJ33" s="22">
        <v>1</v>
      </c>
      <c r="FK33" s="22">
        <v>1</v>
      </c>
      <c r="FL33" s="22">
        <v>1</v>
      </c>
      <c r="FM33" s="22">
        <v>1</v>
      </c>
      <c r="FN33" s="22" t="s">
        <v>309</v>
      </c>
      <c r="FO33" s="22">
        <v>1</v>
      </c>
      <c r="FP33" s="22">
        <v>1</v>
      </c>
      <c r="FQ33" s="22">
        <v>1</v>
      </c>
      <c r="FR33" s="22" t="s">
        <v>309</v>
      </c>
      <c r="FS33" s="22">
        <v>1</v>
      </c>
      <c r="FT33" s="22">
        <v>1</v>
      </c>
      <c r="FU33" s="22" t="s">
        <v>309</v>
      </c>
      <c r="FV33" s="22" t="s">
        <v>309</v>
      </c>
      <c r="FW33" s="22">
        <v>1</v>
      </c>
      <c r="FX33" s="22" t="s">
        <v>309</v>
      </c>
      <c r="FY33" s="22">
        <v>1</v>
      </c>
      <c r="FZ33" s="22">
        <v>1</v>
      </c>
      <c r="GA33" s="22" t="s">
        <v>309</v>
      </c>
      <c r="GB33" s="22" t="s">
        <v>309</v>
      </c>
      <c r="GC33" s="22">
        <v>1</v>
      </c>
      <c r="GD33" s="22">
        <v>1</v>
      </c>
      <c r="GE33" s="22">
        <v>1</v>
      </c>
      <c r="GF33" s="22" t="s">
        <v>309</v>
      </c>
      <c r="GG33" s="22">
        <v>1</v>
      </c>
      <c r="GH33" s="22" t="s">
        <v>309</v>
      </c>
      <c r="GI33" s="22" t="s">
        <v>309</v>
      </c>
      <c r="GJ33" s="22" t="s">
        <v>309</v>
      </c>
      <c r="GK33" s="22" t="s">
        <v>309</v>
      </c>
      <c r="GL33" s="22">
        <v>1</v>
      </c>
      <c r="GM33" s="22">
        <v>1</v>
      </c>
      <c r="GN33" s="22" t="s">
        <v>309</v>
      </c>
      <c r="GO33" s="22">
        <v>1</v>
      </c>
      <c r="GP33" s="22" t="s">
        <v>309</v>
      </c>
      <c r="GQ33" s="22" t="s">
        <v>309</v>
      </c>
      <c r="GR33" s="22">
        <v>1</v>
      </c>
      <c r="GS33" s="22" t="s">
        <v>309</v>
      </c>
      <c r="GT33" s="22" t="s">
        <v>309</v>
      </c>
      <c r="GU33" s="22">
        <v>1</v>
      </c>
      <c r="GV33" s="22" t="s">
        <v>309</v>
      </c>
      <c r="GW33" s="22" t="s">
        <v>309</v>
      </c>
      <c r="GX33" s="4">
        <f t="shared" si="0"/>
        <v>171</v>
      </c>
    </row>
    <row r="34" spans="1:206">
      <c r="A34" s="826" t="s">
        <v>435</v>
      </c>
      <c r="B34" s="22" t="s">
        <v>435</v>
      </c>
      <c r="C34" s="22" t="s">
        <v>297</v>
      </c>
      <c r="D34" s="22" t="s">
        <v>436</v>
      </c>
      <c r="E34" s="22" t="s">
        <v>432</v>
      </c>
      <c r="F34" s="22" t="s">
        <v>437</v>
      </c>
      <c r="G34" s="22" t="s">
        <v>438</v>
      </c>
      <c r="H34" s="22"/>
      <c r="I34" s="22" t="s">
        <v>302</v>
      </c>
      <c r="J34" s="22" t="s">
        <v>303</v>
      </c>
      <c r="K34" s="22" t="s">
        <v>304</v>
      </c>
      <c r="L34" s="22" t="s">
        <v>305</v>
      </c>
      <c r="M34" s="22" t="s">
        <v>306</v>
      </c>
      <c r="N34" s="22" t="s">
        <v>307</v>
      </c>
      <c r="O34" s="22" t="s">
        <v>308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>
        <v>1</v>
      </c>
      <c r="AY34" s="22">
        <v>1</v>
      </c>
      <c r="AZ34" s="22">
        <v>1</v>
      </c>
      <c r="BA34" s="22">
        <v>1</v>
      </c>
      <c r="BB34" s="22">
        <v>1</v>
      </c>
      <c r="BC34" s="22">
        <v>1</v>
      </c>
      <c r="BD34" s="22">
        <v>1</v>
      </c>
      <c r="BE34" s="22">
        <v>1</v>
      </c>
      <c r="BF34" s="22">
        <v>1</v>
      </c>
      <c r="BG34" s="22">
        <v>1</v>
      </c>
      <c r="BH34" s="22">
        <v>1</v>
      </c>
      <c r="BI34" s="22">
        <v>1</v>
      </c>
      <c r="BJ34" s="22">
        <v>1</v>
      </c>
      <c r="BK34" s="22">
        <v>1</v>
      </c>
      <c r="BL34" s="22">
        <v>1</v>
      </c>
      <c r="BM34" s="22">
        <v>1</v>
      </c>
      <c r="BN34" s="22">
        <v>1</v>
      </c>
      <c r="BO34" s="22">
        <v>1</v>
      </c>
      <c r="BP34" s="22">
        <v>1</v>
      </c>
      <c r="BQ34" s="22">
        <v>1</v>
      </c>
      <c r="BR34" s="22">
        <v>1</v>
      </c>
      <c r="BS34" s="22">
        <v>1</v>
      </c>
      <c r="BT34" s="22">
        <v>1</v>
      </c>
      <c r="BU34" s="22">
        <v>1</v>
      </c>
      <c r="BV34" s="22">
        <v>1</v>
      </c>
      <c r="BW34" s="22">
        <v>1</v>
      </c>
      <c r="BX34" s="22">
        <v>1</v>
      </c>
      <c r="BY34" s="22">
        <v>1</v>
      </c>
      <c r="BZ34" s="22">
        <v>1</v>
      </c>
      <c r="CA34" s="22">
        <v>1</v>
      </c>
      <c r="CB34" s="22">
        <v>1</v>
      </c>
      <c r="CC34" s="22">
        <v>1</v>
      </c>
      <c r="CD34" s="22">
        <v>1</v>
      </c>
      <c r="CE34" s="22">
        <v>1</v>
      </c>
      <c r="CF34" s="22">
        <v>1</v>
      </c>
      <c r="CG34" s="22">
        <v>1</v>
      </c>
      <c r="CH34" s="22">
        <v>1</v>
      </c>
      <c r="CI34" s="22">
        <v>1</v>
      </c>
      <c r="CJ34" s="22">
        <v>1</v>
      </c>
      <c r="CK34" s="22">
        <v>1</v>
      </c>
      <c r="CL34" s="22">
        <v>1</v>
      </c>
      <c r="CM34" s="22">
        <v>1</v>
      </c>
      <c r="CN34" s="22">
        <v>1</v>
      </c>
      <c r="CO34" s="22">
        <v>1</v>
      </c>
      <c r="CP34" s="22">
        <v>1</v>
      </c>
      <c r="CQ34" s="22">
        <v>1</v>
      </c>
      <c r="CR34" s="22">
        <v>1</v>
      </c>
      <c r="CS34" s="22">
        <v>1</v>
      </c>
      <c r="CT34" s="22">
        <v>1</v>
      </c>
      <c r="CU34" s="22">
        <v>1</v>
      </c>
      <c r="CV34" s="22">
        <v>1</v>
      </c>
      <c r="CW34" s="22">
        <v>1</v>
      </c>
      <c r="CX34" s="22">
        <v>1</v>
      </c>
      <c r="CY34" s="22">
        <v>1</v>
      </c>
      <c r="CZ34" s="22">
        <v>1</v>
      </c>
      <c r="DA34" s="22">
        <v>1</v>
      </c>
      <c r="DB34" s="22">
        <v>1</v>
      </c>
      <c r="DC34" s="22">
        <v>1</v>
      </c>
      <c r="DD34" s="22">
        <v>1</v>
      </c>
      <c r="DE34" s="22">
        <v>1</v>
      </c>
      <c r="DF34" s="22">
        <v>1</v>
      </c>
      <c r="DG34" s="22">
        <v>1</v>
      </c>
      <c r="DH34" s="22">
        <v>1</v>
      </c>
      <c r="DI34" s="22">
        <v>1</v>
      </c>
      <c r="DJ34" s="22">
        <v>1</v>
      </c>
      <c r="DK34" s="22">
        <v>1</v>
      </c>
      <c r="DL34" s="22">
        <v>1</v>
      </c>
      <c r="DM34" s="22">
        <v>1</v>
      </c>
      <c r="DN34" s="22">
        <v>1</v>
      </c>
      <c r="DO34" s="22">
        <v>1</v>
      </c>
      <c r="DP34" s="22">
        <v>1</v>
      </c>
      <c r="DQ34" s="22">
        <v>1</v>
      </c>
      <c r="DR34" s="22">
        <v>1</v>
      </c>
      <c r="DS34" s="22">
        <v>1</v>
      </c>
      <c r="DT34" s="22">
        <v>1</v>
      </c>
      <c r="DU34" s="22">
        <v>1</v>
      </c>
      <c r="DV34" s="22">
        <v>1</v>
      </c>
      <c r="DW34" s="22">
        <v>1</v>
      </c>
      <c r="DX34" s="22">
        <v>1</v>
      </c>
      <c r="DY34" s="22">
        <v>1</v>
      </c>
      <c r="DZ34" s="22">
        <v>1</v>
      </c>
      <c r="EA34" s="22">
        <v>1</v>
      </c>
      <c r="EB34" s="22">
        <v>1</v>
      </c>
      <c r="EC34" s="22">
        <v>1</v>
      </c>
      <c r="ED34" s="22">
        <v>1</v>
      </c>
      <c r="EE34" s="22">
        <v>1</v>
      </c>
      <c r="EF34" s="22">
        <v>1</v>
      </c>
      <c r="EG34" s="22">
        <v>1</v>
      </c>
      <c r="EH34" s="22">
        <v>1</v>
      </c>
      <c r="EI34" s="22">
        <v>1</v>
      </c>
      <c r="EJ34" s="22">
        <v>1</v>
      </c>
      <c r="EK34" s="22">
        <v>1</v>
      </c>
      <c r="EL34" s="22">
        <v>1</v>
      </c>
      <c r="EM34" s="22">
        <v>1</v>
      </c>
      <c r="EN34" s="22">
        <v>1</v>
      </c>
      <c r="EO34" s="22">
        <v>1</v>
      </c>
      <c r="EP34" s="22">
        <v>1</v>
      </c>
      <c r="EQ34" s="22">
        <v>1</v>
      </c>
      <c r="ER34" s="22">
        <v>1</v>
      </c>
      <c r="ES34" s="22">
        <v>1</v>
      </c>
      <c r="ET34" s="22">
        <v>1</v>
      </c>
      <c r="EU34" s="22">
        <v>1</v>
      </c>
      <c r="EV34" s="22">
        <v>1</v>
      </c>
      <c r="EW34" s="22">
        <v>1</v>
      </c>
      <c r="EX34" s="22">
        <v>1</v>
      </c>
      <c r="EY34" s="22">
        <v>1</v>
      </c>
      <c r="EZ34" s="22">
        <v>1</v>
      </c>
      <c r="FA34" s="22">
        <v>1</v>
      </c>
      <c r="FB34" s="22">
        <v>1</v>
      </c>
      <c r="FC34" s="22">
        <v>1</v>
      </c>
      <c r="FD34" s="22">
        <v>1</v>
      </c>
      <c r="FE34" s="22">
        <v>1</v>
      </c>
      <c r="FF34" s="22">
        <v>1</v>
      </c>
      <c r="FG34" s="22">
        <v>1</v>
      </c>
      <c r="FH34" s="22">
        <v>1</v>
      </c>
      <c r="FI34" s="22">
        <v>1</v>
      </c>
      <c r="FJ34" s="22">
        <v>1</v>
      </c>
      <c r="FK34" s="22">
        <v>1</v>
      </c>
      <c r="FL34" s="22">
        <v>1</v>
      </c>
      <c r="FM34" s="22">
        <v>1</v>
      </c>
      <c r="FN34" s="22" t="s">
        <v>309</v>
      </c>
      <c r="FO34" s="22">
        <v>1</v>
      </c>
      <c r="FP34" s="22">
        <v>1</v>
      </c>
      <c r="FQ34" s="22">
        <v>1</v>
      </c>
      <c r="FR34" s="22" t="s">
        <v>309</v>
      </c>
      <c r="FS34" s="22">
        <v>1</v>
      </c>
      <c r="FT34" s="22">
        <v>1</v>
      </c>
      <c r="FU34" s="22" t="s">
        <v>309</v>
      </c>
      <c r="FV34" s="22" t="s">
        <v>309</v>
      </c>
      <c r="FW34" s="22">
        <v>1</v>
      </c>
      <c r="FX34" s="22" t="s">
        <v>309</v>
      </c>
      <c r="FY34" s="22">
        <v>1</v>
      </c>
      <c r="FZ34" s="22">
        <v>1</v>
      </c>
      <c r="GA34" s="22" t="s">
        <v>309</v>
      </c>
      <c r="GB34" s="22" t="s">
        <v>309</v>
      </c>
      <c r="GC34" s="22">
        <v>1</v>
      </c>
      <c r="GD34" s="22">
        <v>1</v>
      </c>
      <c r="GE34" s="22">
        <v>1</v>
      </c>
      <c r="GF34" s="22" t="s">
        <v>309</v>
      </c>
      <c r="GG34" s="22">
        <v>1</v>
      </c>
      <c r="GH34" s="22" t="s">
        <v>309</v>
      </c>
      <c r="GI34" s="22" t="s">
        <v>309</v>
      </c>
      <c r="GJ34" s="22" t="s">
        <v>309</v>
      </c>
      <c r="GK34" s="22" t="s">
        <v>309</v>
      </c>
      <c r="GL34" s="22">
        <v>1</v>
      </c>
      <c r="GM34" s="22">
        <v>1</v>
      </c>
      <c r="GN34" s="22" t="s">
        <v>309</v>
      </c>
      <c r="GO34" s="22">
        <v>1</v>
      </c>
      <c r="GP34" s="22" t="s">
        <v>309</v>
      </c>
      <c r="GQ34" s="22" t="s">
        <v>309</v>
      </c>
      <c r="GR34" s="22">
        <v>1</v>
      </c>
      <c r="GS34" s="22" t="s">
        <v>309</v>
      </c>
      <c r="GT34" s="22" t="s">
        <v>309</v>
      </c>
      <c r="GU34" s="22">
        <v>1</v>
      </c>
      <c r="GV34" s="22" t="s">
        <v>309</v>
      </c>
      <c r="GW34" s="22" t="s">
        <v>309</v>
      </c>
      <c r="GX34" s="4">
        <f t="shared" si="0"/>
        <v>171</v>
      </c>
    </row>
    <row r="35" spans="1:206">
      <c r="A35" s="826" t="s">
        <v>439</v>
      </c>
      <c r="B35" s="22" t="s">
        <v>439</v>
      </c>
      <c r="C35" s="22" t="s">
        <v>297</v>
      </c>
      <c r="D35" s="22" t="s">
        <v>440</v>
      </c>
      <c r="E35" s="22" t="s">
        <v>332</v>
      </c>
      <c r="F35" s="22" t="s">
        <v>441</v>
      </c>
      <c r="G35" s="22" t="s">
        <v>442</v>
      </c>
      <c r="H35" s="22"/>
      <c r="I35" s="22" t="s">
        <v>302</v>
      </c>
      <c r="J35" s="22" t="s">
        <v>303</v>
      </c>
      <c r="K35" s="22" t="s">
        <v>304</v>
      </c>
      <c r="L35" s="22" t="s">
        <v>305</v>
      </c>
      <c r="M35" s="22" t="s">
        <v>306</v>
      </c>
      <c r="N35" s="22" t="s">
        <v>307</v>
      </c>
      <c r="O35" s="22" t="s">
        <v>308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>
        <v>1</v>
      </c>
      <c r="AY35" s="22">
        <v>1</v>
      </c>
      <c r="AZ35" s="22">
        <v>1</v>
      </c>
      <c r="BA35" s="22">
        <v>1</v>
      </c>
      <c r="BB35" s="22">
        <v>1</v>
      </c>
      <c r="BC35" s="22">
        <v>1</v>
      </c>
      <c r="BD35" s="22">
        <v>1</v>
      </c>
      <c r="BE35" s="22">
        <v>1</v>
      </c>
      <c r="BF35" s="22">
        <v>1</v>
      </c>
      <c r="BG35" s="22">
        <v>1</v>
      </c>
      <c r="BH35" s="22">
        <v>1</v>
      </c>
      <c r="BI35" s="22">
        <v>1</v>
      </c>
      <c r="BJ35" s="22">
        <v>1</v>
      </c>
      <c r="BK35" s="22">
        <v>1</v>
      </c>
      <c r="BL35" s="22">
        <v>1</v>
      </c>
      <c r="BM35" s="22">
        <v>1</v>
      </c>
      <c r="BN35" s="22">
        <v>1</v>
      </c>
      <c r="BO35" s="22">
        <v>1</v>
      </c>
      <c r="BP35" s="22">
        <v>1</v>
      </c>
      <c r="BQ35" s="22">
        <v>1</v>
      </c>
      <c r="BR35" s="22">
        <v>1</v>
      </c>
      <c r="BS35" s="22">
        <v>1</v>
      </c>
      <c r="BT35" s="22">
        <v>1</v>
      </c>
      <c r="BU35" s="22">
        <v>1</v>
      </c>
      <c r="BV35" s="22">
        <v>1</v>
      </c>
      <c r="BW35" s="22">
        <v>1</v>
      </c>
      <c r="BX35" s="22">
        <v>1</v>
      </c>
      <c r="BY35" s="22">
        <v>1</v>
      </c>
      <c r="BZ35" s="22">
        <v>1</v>
      </c>
      <c r="CA35" s="22">
        <v>1</v>
      </c>
      <c r="CB35" s="22">
        <v>1</v>
      </c>
      <c r="CC35" s="22">
        <v>1</v>
      </c>
      <c r="CD35" s="22">
        <v>1</v>
      </c>
      <c r="CE35" s="22">
        <v>1</v>
      </c>
      <c r="CF35" s="22">
        <v>1</v>
      </c>
      <c r="CG35" s="22">
        <v>1</v>
      </c>
      <c r="CH35" s="22">
        <v>1</v>
      </c>
      <c r="CI35" s="22">
        <v>1</v>
      </c>
      <c r="CJ35" s="22">
        <v>1</v>
      </c>
      <c r="CK35" s="22">
        <v>1</v>
      </c>
      <c r="CL35" s="22">
        <v>1</v>
      </c>
      <c r="CM35" s="22">
        <v>1</v>
      </c>
      <c r="CN35" s="22">
        <v>1</v>
      </c>
      <c r="CO35" s="22">
        <v>1</v>
      </c>
      <c r="CP35" s="22">
        <v>1</v>
      </c>
      <c r="CQ35" s="22">
        <v>1</v>
      </c>
      <c r="CR35" s="22">
        <v>1</v>
      </c>
      <c r="CS35" s="22">
        <v>1</v>
      </c>
      <c r="CT35" s="22">
        <v>1</v>
      </c>
      <c r="CU35" s="22">
        <v>1</v>
      </c>
      <c r="CV35" s="22">
        <v>1</v>
      </c>
      <c r="CW35" s="22">
        <v>1</v>
      </c>
      <c r="CX35" s="22">
        <v>1</v>
      </c>
      <c r="CY35" s="22">
        <v>1</v>
      </c>
      <c r="CZ35" s="22">
        <v>1</v>
      </c>
      <c r="DA35" s="22">
        <v>1</v>
      </c>
      <c r="DB35" s="22">
        <v>1</v>
      </c>
      <c r="DC35" s="22">
        <v>1</v>
      </c>
      <c r="DD35" s="22">
        <v>1</v>
      </c>
      <c r="DE35" s="22">
        <v>1</v>
      </c>
      <c r="DF35" s="22">
        <v>1</v>
      </c>
      <c r="DG35" s="22">
        <v>1</v>
      </c>
      <c r="DH35" s="22">
        <v>1</v>
      </c>
      <c r="DI35" s="22">
        <v>1</v>
      </c>
      <c r="DJ35" s="22">
        <v>1</v>
      </c>
      <c r="DK35" s="22">
        <v>1</v>
      </c>
      <c r="DL35" s="22">
        <v>1</v>
      </c>
      <c r="DM35" s="22">
        <v>1</v>
      </c>
      <c r="DN35" s="22">
        <v>1</v>
      </c>
      <c r="DO35" s="22">
        <v>1</v>
      </c>
      <c r="DP35" s="22">
        <v>1</v>
      </c>
      <c r="DQ35" s="22">
        <v>1</v>
      </c>
      <c r="DR35" s="22">
        <v>1</v>
      </c>
      <c r="DS35" s="22">
        <v>1</v>
      </c>
      <c r="DT35" s="22">
        <v>1</v>
      </c>
      <c r="DU35" s="22">
        <v>1</v>
      </c>
      <c r="DV35" s="22">
        <v>1</v>
      </c>
      <c r="DW35" s="22">
        <v>1</v>
      </c>
      <c r="DX35" s="22">
        <v>1</v>
      </c>
      <c r="DY35" s="22">
        <v>1</v>
      </c>
      <c r="DZ35" s="22">
        <v>1</v>
      </c>
      <c r="EA35" s="22">
        <v>1</v>
      </c>
      <c r="EB35" s="22">
        <v>1</v>
      </c>
      <c r="EC35" s="22">
        <v>1</v>
      </c>
      <c r="ED35" s="22">
        <v>1</v>
      </c>
      <c r="EE35" s="22">
        <v>1</v>
      </c>
      <c r="EF35" s="22">
        <v>1</v>
      </c>
      <c r="EG35" s="22">
        <v>1</v>
      </c>
      <c r="EH35" s="22">
        <v>1</v>
      </c>
      <c r="EI35" s="22">
        <v>1</v>
      </c>
      <c r="EJ35" s="22">
        <v>1</v>
      </c>
      <c r="EK35" s="22">
        <v>1</v>
      </c>
      <c r="EL35" s="22">
        <v>1</v>
      </c>
      <c r="EM35" s="22">
        <v>1</v>
      </c>
      <c r="EN35" s="22">
        <v>1</v>
      </c>
      <c r="EO35" s="22">
        <v>1</v>
      </c>
      <c r="EP35" s="22">
        <v>1</v>
      </c>
      <c r="EQ35" s="22">
        <v>1</v>
      </c>
      <c r="ER35" s="22">
        <v>1</v>
      </c>
      <c r="ES35" s="22">
        <v>1</v>
      </c>
      <c r="ET35" s="22">
        <v>1</v>
      </c>
      <c r="EU35" s="22">
        <v>1</v>
      </c>
      <c r="EV35" s="22">
        <v>1</v>
      </c>
      <c r="EW35" s="22">
        <v>1</v>
      </c>
      <c r="EX35" s="22">
        <v>1</v>
      </c>
      <c r="EY35" s="22">
        <v>1</v>
      </c>
      <c r="EZ35" s="22">
        <v>1</v>
      </c>
      <c r="FA35" s="22">
        <v>1</v>
      </c>
      <c r="FB35" s="22">
        <v>1</v>
      </c>
      <c r="FC35" s="22">
        <v>1</v>
      </c>
      <c r="FD35" s="22">
        <v>1</v>
      </c>
      <c r="FE35" s="22">
        <v>1</v>
      </c>
      <c r="FF35" s="22">
        <v>1</v>
      </c>
      <c r="FG35" s="22">
        <v>1</v>
      </c>
      <c r="FH35" s="22">
        <v>1</v>
      </c>
      <c r="FI35" s="22">
        <v>1</v>
      </c>
      <c r="FJ35" s="22">
        <v>1</v>
      </c>
      <c r="FK35" s="22">
        <v>1</v>
      </c>
      <c r="FL35" s="22">
        <v>1</v>
      </c>
      <c r="FM35" s="22">
        <v>1</v>
      </c>
      <c r="FN35" s="22" t="s">
        <v>309</v>
      </c>
      <c r="FO35" s="22">
        <v>1</v>
      </c>
      <c r="FP35" s="22">
        <v>1</v>
      </c>
      <c r="FQ35" s="22">
        <v>1</v>
      </c>
      <c r="FR35" s="22" t="s">
        <v>309</v>
      </c>
      <c r="FS35" s="22">
        <v>1</v>
      </c>
      <c r="FT35" s="22">
        <v>1</v>
      </c>
      <c r="FU35" s="22" t="s">
        <v>309</v>
      </c>
      <c r="FV35" s="22" t="s">
        <v>309</v>
      </c>
      <c r="FW35" s="22">
        <v>1</v>
      </c>
      <c r="FX35" s="22" t="s">
        <v>309</v>
      </c>
      <c r="FY35" s="22">
        <v>1</v>
      </c>
      <c r="FZ35" s="22">
        <v>1</v>
      </c>
      <c r="GA35" s="22" t="s">
        <v>309</v>
      </c>
      <c r="GB35" s="22" t="s">
        <v>309</v>
      </c>
      <c r="GC35" s="22">
        <v>1</v>
      </c>
      <c r="GD35" s="22">
        <v>1</v>
      </c>
      <c r="GE35" s="22">
        <v>1</v>
      </c>
      <c r="GF35" s="22" t="s">
        <v>309</v>
      </c>
      <c r="GG35" s="22">
        <v>1</v>
      </c>
      <c r="GH35" s="22" t="s">
        <v>309</v>
      </c>
      <c r="GI35" s="22" t="s">
        <v>309</v>
      </c>
      <c r="GJ35" s="22" t="s">
        <v>309</v>
      </c>
      <c r="GK35" s="22" t="s">
        <v>309</v>
      </c>
      <c r="GL35" s="22">
        <v>1</v>
      </c>
      <c r="GM35" s="22">
        <v>1</v>
      </c>
      <c r="GN35" s="22" t="s">
        <v>309</v>
      </c>
      <c r="GO35" s="22">
        <v>1</v>
      </c>
      <c r="GP35" s="22" t="s">
        <v>309</v>
      </c>
      <c r="GQ35" s="22" t="s">
        <v>309</v>
      </c>
      <c r="GR35" s="22">
        <v>1</v>
      </c>
      <c r="GS35" s="22" t="s">
        <v>309</v>
      </c>
      <c r="GT35" s="22" t="s">
        <v>309</v>
      </c>
      <c r="GU35" s="22">
        <v>1</v>
      </c>
      <c r="GV35" s="22" t="s">
        <v>309</v>
      </c>
      <c r="GW35" s="22" t="s">
        <v>309</v>
      </c>
      <c r="GX35" s="4">
        <f t="shared" si="0"/>
        <v>171</v>
      </c>
    </row>
    <row r="36" spans="1:206">
      <c r="A36" s="826" t="s">
        <v>443</v>
      </c>
      <c r="B36" s="22" t="s">
        <v>443</v>
      </c>
      <c r="C36" s="22" t="s">
        <v>325</v>
      </c>
      <c r="D36" s="22" t="s">
        <v>444</v>
      </c>
      <c r="E36" s="22" t="s">
        <v>445</v>
      </c>
      <c r="F36" s="22" t="s">
        <v>446</v>
      </c>
      <c r="G36" s="22" t="s">
        <v>447</v>
      </c>
      <c r="H36" s="22"/>
      <c r="I36" s="22" t="s">
        <v>302</v>
      </c>
      <c r="J36" s="22" t="s">
        <v>303</v>
      </c>
      <c r="K36" s="22" t="s">
        <v>304</v>
      </c>
      <c r="L36" s="22" t="s">
        <v>305</v>
      </c>
      <c r="M36" s="22" t="s">
        <v>306</v>
      </c>
      <c r="N36" s="22" t="s">
        <v>307</v>
      </c>
      <c r="O36" s="22" t="s">
        <v>308</v>
      </c>
      <c r="P36" s="22">
        <v>2</v>
      </c>
      <c r="Q36" s="22">
        <v>2</v>
      </c>
      <c r="R36" s="22">
        <v>2</v>
      </c>
      <c r="S36" s="22">
        <v>2</v>
      </c>
      <c r="T36" s="22">
        <v>2</v>
      </c>
      <c r="U36" s="22">
        <v>2</v>
      </c>
      <c r="V36" s="22">
        <v>2</v>
      </c>
      <c r="W36" s="22">
        <v>2</v>
      </c>
      <c r="X36" s="22">
        <v>2</v>
      </c>
      <c r="Y36" s="22">
        <v>2</v>
      </c>
      <c r="Z36" s="22">
        <v>2</v>
      </c>
      <c r="AA36" s="22">
        <v>2</v>
      </c>
      <c r="AB36" s="22">
        <v>2</v>
      </c>
      <c r="AC36" s="22">
        <v>2</v>
      </c>
      <c r="AD36" s="22">
        <v>2</v>
      </c>
      <c r="AE36" s="22">
        <v>2</v>
      </c>
      <c r="AF36" s="22">
        <v>2</v>
      </c>
      <c r="AG36" s="22">
        <v>2</v>
      </c>
      <c r="AH36" s="22">
        <v>2</v>
      </c>
      <c r="AI36" s="22">
        <v>2</v>
      </c>
      <c r="AJ36" s="22">
        <v>2</v>
      </c>
      <c r="AK36" s="22">
        <v>2</v>
      </c>
      <c r="AL36" s="22">
        <v>2</v>
      </c>
      <c r="AM36" s="22">
        <v>2</v>
      </c>
      <c r="AN36" s="22">
        <v>2</v>
      </c>
      <c r="AO36" s="22">
        <v>2</v>
      </c>
      <c r="AP36" s="22">
        <v>2</v>
      </c>
      <c r="AQ36" s="22">
        <v>2</v>
      </c>
      <c r="AR36" s="22">
        <v>2</v>
      </c>
      <c r="AS36" s="22">
        <v>2</v>
      </c>
      <c r="AT36" s="22">
        <v>2</v>
      </c>
      <c r="AU36" s="22">
        <v>2</v>
      </c>
      <c r="AV36" s="22">
        <v>2</v>
      </c>
      <c r="AW36" s="22">
        <v>2</v>
      </c>
      <c r="AX36" s="22">
        <v>2</v>
      </c>
      <c r="AY36" s="22">
        <v>2</v>
      </c>
      <c r="AZ36" s="22">
        <v>2</v>
      </c>
      <c r="BA36" s="22">
        <v>2</v>
      </c>
      <c r="BB36" s="22">
        <v>2</v>
      </c>
      <c r="BC36" s="22">
        <v>2</v>
      </c>
      <c r="BD36" s="22">
        <v>2</v>
      </c>
      <c r="BE36" s="22">
        <v>2</v>
      </c>
      <c r="BF36" s="22">
        <v>2</v>
      </c>
      <c r="BG36" s="22">
        <v>2</v>
      </c>
      <c r="BH36" s="22">
        <v>2</v>
      </c>
      <c r="BI36" s="22">
        <v>2</v>
      </c>
      <c r="BJ36" s="22">
        <v>2</v>
      </c>
      <c r="BK36" s="22">
        <v>2</v>
      </c>
      <c r="BL36" s="22">
        <v>2</v>
      </c>
      <c r="BM36" s="22">
        <v>2</v>
      </c>
      <c r="BN36" s="22">
        <v>2</v>
      </c>
      <c r="BO36" s="22">
        <v>2</v>
      </c>
      <c r="BP36" s="22">
        <v>2</v>
      </c>
      <c r="BQ36" s="22">
        <v>2</v>
      </c>
      <c r="BR36" s="22">
        <v>2</v>
      </c>
      <c r="BS36" s="22">
        <v>2</v>
      </c>
      <c r="BT36" s="22">
        <v>2</v>
      </c>
      <c r="BU36" s="22">
        <v>2</v>
      </c>
      <c r="BV36" s="22">
        <v>2</v>
      </c>
      <c r="BW36" s="22">
        <v>2</v>
      </c>
      <c r="BX36" s="22">
        <v>2</v>
      </c>
      <c r="BY36" s="22">
        <v>2</v>
      </c>
      <c r="BZ36" s="22" t="s">
        <v>309</v>
      </c>
      <c r="CA36" s="22" t="s">
        <v>309</v>
      </c>
      <c r="CB36" s="22" t="s">
        <v>309</v>
      </c>
      <c r="CC36" s="22" t="s">
        <v>309</v>
      </c>
      <c r="CD36" s="22" t="s">
        <v>309</v>
      </c>
      <c r="CE36" s="22" t="s">
        <v>309</v>
      </c>
      <c r="CF36" s="22" t="s">
        <v>309</v>
      </c>
      <c r="CG36" s="22" t="s">
        <v>309</v>
      </c>
      <c r="CH36" s="22" t="s">
        <v>309</v>
      </c>
      <c r="CI36" s="22" t="s">
        <v>309</v>
      </c>
      <c r="CJ36" s="22" t="s">
        <v>309</v>
      </c>
      <c r="CK36" s="22" t="s">
        <v>309</v>
      </c>
      <c r="CL36" s="22" t="s">
        <v>309</v>
      </c>
      <c r="CM36" s="22" t="s">
        <v>309</v>
      </c>
      <c r="CN36" s="22" t="s">
        <v>309</v>
      </c>
      <c r="CO36" s="22">
        <v>2</v>
      </c>
      <c r="CP36" s="22">
        <v>2</v>
      </c>
      <c r="CQ36" s="22">
        <v>2</v>
      </c>
      <c r="CR36" s="22">
        <v>2</v>
      </c>
      <c r="CS36" s="22">
        <v>2</v>
      </c>
      <c r="CT36" s="22">
        <v>2</v>
      </c>
      <c r="CU36" s="22">
        <v>2</v>
      </c>
      <c r="CV36" s="22">
        <v>2</v>
      </c>
      <c r="CW36" s="22">
        <v>2</v>
      </c>
      <c r="CX36" s="22">
        <v>2</v>
      </c>
      <c r="CY36" s="22">
        <v>2</v>
      </c>
      <c r="CZ36" s="22">
        <v>2</v>
      </c>
      <c r="DA36" s="22">
        <v>2</v>
      </c>
      <c r="DB36" s="22">
        <v>2</v>
      </c>
      <c r="DC36" s="22">
        <v>2</v>
      </c>
      <c r="DD36" s="22">
        <v>2</v>
      </c>
      <c r="DE36" s="22">
        <v>2</v>
      </c>
      <c r="DF36" s="22">
        <v>2</v>
      </c>
      <c r="DG36" s="22">
        <v>2</v>
      </c>
      <c r="DH36" s="22">
        <v>2</v>
      </c>
      <c r="DI36" s="22">
        <v>2</v>
      </c>
      <c r="DJ36" s="22">
        <v>2</v>
      </c>
      <c r="DK36" s="22">
        <v>2</v>
      </c>
      <c r="DL36" s="22">
        <v>2</v>
      </c>
      <c r="DM36" s="22">
        <v>2</v>
      </c>
      <c r="DN36" s="22" t="s">
        <v>309</v>
      </c>
      <c r="DO36" s="22" t="s">
        <v>309</v>
      </c>
      <c r="DP36" s="22" t="s">
        <v>309</v>
      </c>
      <c r="DQ36" s="22" t="s">
        <v>309</v>
      </c>
      <c r="DR36" s="22" t="s">
        <v>309</v>
      </c>
      <c r="DS36" s="22" t="s">
        <v>309</v>
      </c>
      <c r="DT36" s="22" t="s">
        <v>309</v>
      </c>
      <c r="DU36" s="22" t="s">
        <v>309</v>
      </c>
      <c r="DV36" s="22" t="s">
        <v>309</v>
      </c>
      <c r="DW36" s="22" t="s">
        <v>309</v>
      </c>
      <c r="DX36" s="22" t="s">
        <v>309</v>
      </c>
      <c r="DY36" s="22" t="s">
        <v>309</v>
      </c>
      <c r="DZ36" s="22" t="s">
        <v>309</v>
      </c>
      <c r="EA36" s="22" t="s">
        <v>309</v>
      </c>
      <c r="EB36" s="22" t="s">
        <v>309</v>
      </c>
      <c r="EC36" s="22" t="s">
        <v>309</v>
      </c>
      <c r="ED36" s="22" t="s">
        <v>309</v>
      </c>
      <c r="EE36" s="22" t="s">
        <v>309</v>
      </c>
      <c r="EF36" s="22" t="s">
        <v>309</v>
      </c>
      <c r="EG36" s="22" t="s">
        <v>309</v>
      </c>
      <c r="EH36" s="22" t="s">
        <v>309</v>
      </c>
      <c r="EI36" s="22" t="s">
        <v>309</v>
      </c>
      <c r="EJ36" s="22" t="s">
        <v>309</v>
      </c>
      <c r="EK36" s="22" t="s">
        <v>309</v>
      </c>
      <c r="EL36" s="22" t="s">
        <v>309</v>
      </c>
      <c r="EM36" s="22" t="s">
        <v>309</v>
      </c>
      <c r="EN36" s="22" t="s">
        <v>309</v>
      </c>
      <c r="EO36" s="22" t="s">
        <v>309</v>
      </c>
      <c r="EP36" s="22" t="s">
        <v>309</v>
      </c>
      <c r="EQ36" s="22" t="s">
        <v>309</v>
      </c>
      <c r="ER36" s="22" t="s">
        <v>309</v>
      </c>
      <c r="ES36" s="22" t="s">
        <v>309</v>
      </c>
      <c r="ET36" s="22" t="s">
        <v>309</v>
      </c>
      <c r="EU36" s="22" t="s">
        <v>309</v>
      </c>
      <c r="EV36" s="22" t="s">
        <v>309</v>
      </c>
      <c r="EW36" s="22" t="s">
        <v>309</v>
      </c>
      <c r="EX36" s="22" t="s">
        <v>309</v>
      </c>
      <c r="EY36" s="22" t="s">
        <v>309</v>
      </c>
      <c r="EZ36" s="22" t="s">
        <v>309</v>
      </c>
      <c r="FA36" s="22" t="s">
        <v>309</v>
      </c>
      <c r="FB36" s="22" t="s">
        <v>309</v>
      </c>
      <c r="FC36" s="22" t="s">
        <v>309</v>
      </c>
      <c r="FD36" s="22" t="s">
        <v>309</v>
      </c>
      <c r="FE36" s="22" t="s">
        <v>309</v>
      </c>
      <c r="FF36" s="22" t="s">
        <v>309</v>
      </c>
      <c r="FG36" s="22" t="s">
        <v>309</v>
      </c>
      <c r="FH36" s="22" t="s">
        <v>309</v>
      </c>
      <c r="FI36" s="22" t="s">
        <v>309</v>
      </c>
      <c r="FJ36" s="22" t="s">
        <v>309</v>
      </c>
      <c r="FK36" s="22" t="s">
        <v>309</v>
      </c>
      <c r="FL36" s="22" t="s">
        <v>309</v>
      </c>
      <c r="FM36" s="22" t="s">
        <v>309</v>
      </c>
      <c r="FN36" s="22" t="s">
        <v>309</v>
      </c>
      <c r="FO36" s="22" t="s">
        <v>309</v>
      </c>
      <c r="FP36" s="22" t="s">
        <v>309</v>
      </c>
      <c r="FQ36" s="22" t="s">
        <v>309</v>
      </c>
      <c r="FR36" s="22" t="s">
        <v>309</v>
      </c>
      <c r="FS36" s="22" t="s">
        <v>309</v>
      </c>
      <c r="FT36" s="22" t="s">
        <v>309</v>
      </c>
      <c r="FU36" s="22" t="s">
        <v>309</v>
      </c>
      <c r="FV36" s="22" t="s">
        <v>309</v>
      </c>
      <c r="FW36" s="22" t="s">
        <v>309</v>
      </c>
      <c r="FX36" s="22" t="s">
        <v>309</v>
      </c>
      <c r="FY36" s="22" t="s">
        <v>309</v>
      </c>
      <c r="FZ36" s="22" t="s">
        <v>309</v>
      </c>
      <c r="GA36" s="22" t="s">
        <v>309</v>
      </c>
      <c r="GB36" s="22">
        <v>2</v>
      </c>
      <c r="GC36" s="22" t="s">
        <v>309</v>
      </c>
      <c r="GD36" s="22">
        <v>2</v>
      </c>
      <c r="GE36" s="22">
        <v>2</v>
      </c>
      <c r="GF36" s="22">
        <v>2</v>
      </c>
      <c r="GG36" s="22" t="s">
        <v>309</v>
      </c>
      <c r="GH36" s="22" t="s">
        <v>309</v>
      </c>
      <c r="GI36" s="22">
        <v>2</v>
      </c>
      <c r="GJ36" s="22">
        <v>2</v>
      </c>
      <c r="GK36" s="22">
        <v>2</v>
      </c>
      <c r="GL36" s="22">
        <v>2</v>
      </c>
      <c r="GM36" s="22" t="s">
        <v>309</v>
      </c>
      <c r="GN36" s="22">
        <v>2</v>
      </c>
      <c r="GO36" s="22" t="s">
        <v>309</v>
      </c>
      <c r="GP36" s="22">
        <v>2</v>
      </c>
      <c r="GQ36" s="22">
        <v>2</v>
      </c>
      <c r="GR36" s="22">
        <v>2</v>
      </c>
      <c r="GS36" s="22">
        <v>2</v>
      </c>
      <c r="GT36" s="22" t="s">
        <v>309</v>
      </c>
      <c r="GU36" s="22" t="s">
        <v>309</v>
      </c>
      <c r="GV36" s="22">
        <v>2</v>
      </c>
      <c r="GW36" s="22">
        <v>2</v>
      </c>
      <c r="GX36" s="4">
        <f t="shared" si="0"/>
        <v>204</v>
      </c>
    </row>
    <row r="37" spans="1:206">
      <c r="A37" s="826" t="s">
        <v>448</v>
      </c>
      <c r="B37" s="22" t="s">
        <v>448</v>
      </c>
      <c r="C37" s="22" t="s">
        <v>325</v>
      </c>
      <c r="D37" s="22" t="s">
        <v>449</v>
      </c>
      <c r="E37" s="22" t="s">
        <v>450</v>
      </c>
      <c r="F37" s="22" t="s">
        <v>451</v>
      </c>
      <c r="G37" s="22" t="s">
        <v>452</v>
      </c>
      <c r="H37" s="22"/>
      <c r="I37" s="22" t="s">
        <v>302</v>
      </c>
      <c r="J37" s="22" t="s">
        <v>389</v>
      </c>
      <c r="K37" s="22" t="s">
        <v>304</v>
      </c>
      <c r="L37" s="22" t="s">
        <v>305</v>
      </c>
      <c r="M37" s="22" t="s">
        <v>306</v>
      </c>
      <c r="N37" s="22" t="s">
        <v>307</v>
      </c>
      <c r="O37" s="22" t="s">
        <v>308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>
        <v>1</v>
      </c>
      <c r="AV37" s="22">
        <v>1</v>
      </c>
      <c r="AW37" s="22">
        <v>1</v>
      </c>
      <c r="AX37" s="22">
        <v>1</v>
      </c>
      <c r="AY37" s="22">
        <v>1</v>
      </c>
      <c r="AZ37" s="22">
        <v>1</v>
      </c>
      <c r="BA37" s="22">
        <v>1</v>
      </c>
      <c r="BB37" s="22">
        <v>1</v>
      </c>
      <c r="BC37" s="22">
        <v>1</v>
      </c>
      <c r="BD37" s="22">
        <v>1</v>
      </c>
      <c r="BE37" s="22">
        <v>1</v>
      </c>
      <c r="BF37" s="22">
        <v>1</v>
      </c>
      <c r="BG37" s="22">
        <v>1</v>
      </c>
      <c r="BH37" s="22">
        <v>1</v>
      </c>
      <c r="BI37" s="22">
        <v>1</v>
      </c>
      <c r="BJ37" s="22">
        <v>1</v>
      </c>
      <c r="BK37" s="22">
        <v>1</v>
      </c>
      <c r="BL37" s="22">
        <v>1</v>
      </c>
      <c r="BM37" s="22">
        <v>1</v>
      </c>
      <c r="BN37" s="22">
        <v>1</v>
      </c>
      <c r="BO37" s="22">
        <v>1</v>
      </c>
      <c r="BP37" s="22">
        <v>1</v>
      </c>
      <c r="BQ37" s="22">
        <v>1</v>
      </c>
      <c r="BR37" s="22">
        <v>1</v>
      </c>
      <c r="BS37" s="22">
        <v>1</v>
      </c>
      <c r="BT37" s="22">
        <v>1</v>
      </c>
      <c r="BU37" s="22">
        <v>1</v>
      </c>
      <c r="BV37" s="22">
        <v>1</v>
      </c>
      <c r="BW37" s="22">
        <v>1</v>
      </c>
      <c r="BX37" s="22">
        <v>1</v>
      </c>
      <c r="BY37" s="22">
        <v>1</v>
      </c>
      <c r="BZ37" s="22" t="s">
        <v>309</v>
      </c>
      <c r="CA37" s="22" t="s">
        <v>309</v>
      </c>
      <c r="CB37" s="22" t="s">
        <v>309</v>
      </c>
      <c r="CC37" s="22" t="s">
        <v>309</v>
      </c>
      <c r="CD37" s="22" t="s">
        <v>309</v>
      </c>
      <c r="CE37" s="22" t="s">
        <v>309</v>
      </c>
      <c r="CF37" s="22" t="s">
        <v>309</v>
      </c>
      <c r="CG37" s="22" t="s">
        <v>309</v>
      </c>
      <c r="CH37" s="22" t="s">
        <v>309</v>
      </c>
      <c r="CI37" s="22" t="s">
        <v>309</v>
      </c>
      <c r="CJ37" s="22" t="s">
        <v>309</v>
      </c>
      <c r="CK37" s="22" t="s">
        <v>309</v>
      </c>
      <c r="CL37" s="22" t="s">
        <v>309</v>
      </c>
      <c r="CM37" s="22" t="s">
        <v>309</v>
      </c>
      <c r="CN37" s="22" t="s">
        <v>309</v>
      </c>
      <c r="CO37" s="22">
        <v>1</v>
      </c>
      <c r="CP37" s="22">
        <v>1</v>
      </c>
      <c r="CQ37" s="22">
        <v>1</v>
      </c>
      <c r="CR37" s="22">
        <v>1</v>
      </c>
      <c r="CS37" s="22">
        <v>1</v>
      </c>
      <c r="CT37" s="22">
        <v>1</v>
      </c>
      <c r="CU37" s="22">
        <v>1</v>
      </c>
      <c r="CV37" s="22">
        <v>1</v>
      </c>
      <c r="CW37" s="22">
        <v>1</v>
      </c>
      <c r="CX37" s="22">
        <v>1</v>
      </c>
      <c r="CY37" s="22">
        <v>1</v>
      </c>
      <c r="CZ37" s="22">
        <v>1</v>
      </c>
      <c r="DA37" s="22">
        <v>1</v>
      </c>
      <c r="DB37" s="22">
        <v>1</v>
      </c>
      <c r="DC37" s="22">
        <v>1</v>
      </c>
      <c r="DD37" s="22">
        <v>1</v>
      </c>
      <c r="DE37" s="22">
        <v>1</v>
      </c>
      <c r="DF37" s="22">
        <v>1</v>
      </c>
      <c r="DG37" s="22">
        <v>1</v>
      </c>
      <c r="DH37" s="22">
        <v>1</v>
      </c>
      <c r="DI37" s="22">
        <v>1</v>
      </c>
      <c r="DJ37" s="22">
        <v>1</v>
      </c>
      <c r="DK37" s="22">
        <v>1</v>
      </c>
      <c r="DL37" s="22">
        <v>1</v>
      </c>
      <c r="DM37" s="22">
        <v>1</v>
      </c>
      <c r="DN37" s="22" t="s">
        <v>309</v>
      </c>
      <c r="DO37" s="22" t="s">
        <v>309</v>
      </c>
      <c r="DP37" s="22" t="s">
        <v>309</v>
      </c>
      <c r="DQ37" s="22" t="s">
        <v>309</v>
      </c>
      <c r="DR37" s="22" t="s">
        <v>309</v>
      </c>
      <c r="DS37" s="22" t="s">
        <v>309</v>
      </c>
      <c r="DT37" s="22" t="s">
        <v>309</v>
      </c>
      <c r="DU37" s="22" t="s">
        <v>309</v>
      </c>
      <c r="DV37" s="22" t="s">
        <v>309</v>
      </c>
      <c r="DW37" s="22" t="s">
        <v>309</v>
      </c>
      <c r="DX37" s="22" t="s">
        <v>309</v>
      </c>
      <c r="DY37" s="22" t="s">
        <v>309</v>
      </c>
      <c r="DZ37" s="22" t="s">
        <v>309</v>
      </c>
      <c r="EA37" s="22" t="s">
        <v>309</v>
      </c>
      <c r="EB37" s="22" t="s">
        <v>309</v>
      </c>
      <c r="EC37" s="22" t="s">
        <v>309</v>
      </c>
      <c r="ED37" s="22" t="s">
        <v>309</v>
      </c>
      <c r="EE37" s="22" t="s">
        <v>309</v>
      </c>
      <c r="EF37" s="22" t="s">
        <v>309</v>
      </c>
      <c r="EG37" s="22" t="s">
        <v>309</v>
      </c>
      <c r="EH37" s="22" t="s">
        <v>309</v>
      </c>
      <c r="EI37" s="22" t="s">
        <v>309</v>
      </c>
      <c r="EJ37" s="22" t="s">
        <v>309</v>
      </c>
      <c r="EK37" s="22" t="s">
        <v>309</v>
      </c>
      <c r="EL37" s="22" t="s">
        <v>309</v>
      </c>
      <c r="EM37" s="22" t="s">
        <v>309</v>
      </c>
      <c r="EN37" s="22" t="s">
        <v>309</v>
      </c>
      <c r="EO37" s="22" t="s">
        <v>309</v>
      </c>
      <c r="EP37" s="22" t="s">
        <v>309</v>
      </c>
      <c r="EQ37" s="22" t="s">
        <v>309</v>
      </c>
      <c r="ER37" s="22" t="s">
        <v>309</v>
      </c>
      <c r="ES37" s="22" t="s">
        <v>309</v>
      </c>
      <c r="ET37" s="22" t="s">
        <v>309</v>
      </c>
      <c r="EU37" s="22" t="s">
        <v>309</v>
      </c>
      <c r="EV37" s="22" t="s">
        <v>309</v>
      </c>
      <c r="EW37" s="22" t="s">
        <v>309</v>
      </c>
      <c r="EX37" s="22" t="s">
        <v>309</v>
      </c>
      <c r="EY37" s="22" t="s">
        <v>309</v>
      </c>
      <c r="EZ37" s="22" t="s">
        <v>309</v>
      </c>
      <c r="FA37" s="22" t="s">
        <v>309</v>
      </c>
      <c r="FB37" s="22" t="s">
        <v>309</v>
      </c>
      <c r="FC37" s="22" t="s">
        <v>309</v>
      </c>
      <c r="FD37" s="22" t="s">
        <v>309</v>
      </c>
      <c r="FE37" s="22" t="s">
        <v>309</v>
      </c>
      <c r="FF37" s="22" t="s">
        <v>309</v>
      </c>
      <c r="FG37" s="22" t="s">
        <v>309</v>
      </c>
      <c r="FH37" s="22" t="s">
        <v>309</v>
      </c>
      <c r="FI37" s="22" t="s">
        <v>309</v>
      </c>
      <c r="FJ37" s="22" t="s">
        <v>309</v>
      </c>
      <c r="FK37" s="22" t="s">
        <v>309</v>
      </c>
      <c r="FL37" s="22" t="s">
        <v>309</v>
      </c>
      <c r="FM37" s="22" t="s">
        <v>309</v>
      </c>
      <c r="FN37" s="22" t="s">
        <v>309</v>
      </c>
      <c r="FO37" s="22" t="s">
        <v>309</v>
      </c>
      <c r="FP37" s="22" t="s">
        <v>309</v>
      </c>
      <c r="FQ37" s="22" t="s">
        <v>309</v>
      </c>
      <c r="FR37" s="22" t="s">
        <v>309</v>
      </c>
      <c r="FS37" s="22" t="s">
        <v>309</v>
      </c>
      <c r="FT37" s="22" t="s">
        <v>309</v>
      </c>
      <c r="FU37" s="22" t="s">
        <v>309</v>
      </c>
      <c r="FV37" s="22" t="s">
        <v>309</v>
      </c>
      <c r="FW37" s="22" t="s">
        <v>309</v>
      </c>
      <c r="FX37" s="22" t="s">
        <v>309</v>
      </c>
      <c r="FY37" s="22" t="s">
        <v>309</v>
      </c>
      <c r="FZ37" s="22" t="s">
        <v>309</v>
      </c>
      <c r="GA37" s="22" t="s">
        <v>309</v>
      </c>
      <c r="GB37" s="22" t="s">
        <v>309</v>
      </c>
      <c r="GC37" s="22" t="s">
        <v>309</v>
      </c>
      <c r="GD37" s="22" t="s">
        <v>309</v>
      </c>
      <c r="GE37" s="22">
        <v>1</v>
      </c>
      <c r="GF37" s="22" t="s">
        <v>309</v>
      </c>
      <c r="GG37" s="22" t="s">
        <v>309</v>
      </c>
      <c r="GH37" s="22" t="s">
        <v>309</v>
      </c>
      <c r="GI37" s="22" t="s">
        <v>309</v>
      </c>
      <c r="GJ37" s="22" t="s">
        <v>309</v>
      </c>
      <c r="GK37" s="22" t="s">
        <v>309</v>
      </c>
      <c r="GL37" s="22" t="s">
        <v>309</v>
      </c>
      <c r="GM37" s="22" t="s">
        <v>309</v>
      </c>
      <c r="GN37" s="22" t="s">
        <v>309</v>
      </c>
      <c r="GO37" s="22" t="s">
        <v>309</v>
      </c>
      <c r="GP37" s="22" t="s">
        <v>309</v>
      </c>
      <c r="GQ37" s="22" t="s">
        <v>309</v>
      </c>
      <c r="GR37" s="22">
        <v>1</v>
      </c>
      <c r="GS37" s="22" t="s">
        <v>309</v>
      </c>
      <c r="GT37" s="22" t="s">
        <v>309</v>
      </c>
      <c r="GU37" s="22" t="s">
        <v>309</v>
      </c>
      <c r="GV37" s="22" t="s">
        <v>309</v>
      </c>
      <c r="GW37" s="22" t="s">
        <v>309</v>
      </c>
      <c r="GX37" s="4">
        <f t="shared" si="0"/>
        <v>89</v>
      </c>
    </row>
    <row r="38" spans="1:206">
      <c r="A38" s="826" t="s">
        <v>453</v>
      </c>
      <c r="B38" s="22" t="s">
        <v>453</v>
      </c>
      <c r="C38" s="22" t="s">
        <v>325</v>
      </c>
      <c r="D38" s="22" t="s">
        <v>454</v>
      </c>
      <c r="E38" s="22" t="s">
        <v>450</v>
      </c>
      <c r="F38" s="22" t="s">
        <v>455</v>
      </c>
      <c r="G38" s="22" t="s">
        <v>456</v>
      </c>
      <c r="H38" s="22"/>
      <c r="I38" s="22" t="s">
        <v>302</v>
      </c>
      <c r="J38" s="22" t="s">
        <v>389</v>
      </c>
      <c r="K38" s="22" t="s">
        <v>304</v>
      </c>
      <c r="L38" s="22" t="s">
        <v>305</v>
      </c>
      <c r="M38" s="22" t="s">
        <v>306</v>
      </c>
      <c r="N38" s="22" t="s">
        <v>307</v>
      </c>
      <c r="O38" s="22" t="s">
        <v>308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>
        <v>1</v>
      </c>
      <c r="AV38" s="22">
        <v>1</v>
      </c>
      <c r="AW38" s="22">
        <v>1</v>
      </c>
      <c r="AX38" s="22">
        <v>1</v>
      </c>
      <c r="AY38" s="22">
        <v>1</v>
      </c>
      <c r="AZ38" s="22">
        <v>1</v>
      </c>
      <c r="BA38" s="22">
        <v>1</v>
      </c>
      <c r="BB38" s="22">
        <v>1</v>
      </c>
      <c r="BC38" s="22">
        <v>1</v>
      </c>
      <c r="BD38" s="22">
        <v>1</v>
      </c>
      <c r="BE38" s="22">
        <v>1</v>
      </c>
      <c r="BF38" s="22">
        <v>1</v>
      </c>
      <c r="BG38" s="22">
        <v>1</v>
      </c>
      <c r="BH38" s="22">
        <v>1</v>
      </c>
      <c r="BI38" s="22">
        <v>1</v>
      </c>
      <c r="BJ38" s="22">
        <v>1</v>
      </c>
      <c r="BK38" s="22">
        <v>1</v>
      </c>
      <c r="BL38" s="22">
        <v>1</v>
      </c>
      <c r="BM38" s="22">
        <v>1</v>
      </c>
      <c r="BN38" s="22">
        <v>1</v>
      </c>
      <c r="BO38" s="22">
        <v>1</v>
      </c>
      <c r="BP38" s="22">
        <v>1</v>
      </c>
      <c r="BQ38" s="22">
        <v>1</v>
      </c>
      <c r="BR38" s="22">
        <v>1</v>
      </c>
      <c r="BS38" s="22">
        <v>1</v>
      </c>
      <c r="BT38" s="22">
        <v>1</v>
      </c>
      <c r="BU38" s="22">
        <v>1</v>
      </c>
      <c r="BV38" s="22">
        <v>1</v>
      </c>
      <c r="BW38" s="22">
        <v>1</v>
      </c>
      <c r="BX38" s="22">
        <v>1</v>
      </c>
      <c r="BY38" s="22">
        <v>1</v>
      </c>
      <c r="BZ38" s="22" t="s">
        <v>309</v>
      </c>
      <c r="CA38" s="22" t="s">
        <v>309</v>
      </c>
      <c r="CB38" s="22" t="s">
        <v>309</v>
      </c>
      <c r="CC38" s="22" t="s">
        <v>309</v>
      </c>
      <c r="CD38" s="22" t="s">
        <v>309</v>
      </c>
      <c r="CE38" s="22" t="s">
        <v>309</v>
      </c>
      <c r="CF38" s="22" t="s">
        <v>309</v>
      </c>
      <c r="CG38" s="22" t="s">
        <v>309</v>
      </c>
      <c r="CH38" s="22" t="s">
        <v>309</v>
      </c>
      <c r="CI38" s="22" t="s">
        <v>309</v>
      </c>
      <c r="CJ38" s="22" t="s">
        <v>309</v>
      </c>
      <c r="CK38" s="22" t="s">
        <v>309</v>
      </c>
      <c r="CL38" s="22" t="s">
        <v>309</v>
      </c>
      <c r="CM38" s="22" t="s">
        <v>309</v>
      </c>
      <c r="CN38" s="22" t="s">
        <v>309</v>
      </c>
      <c r="CO38" s="22">
        <v>1</v>
      </c>
      <c r="CP38" s="22">
        <v>1</v>
      </c>
      <c r="CQ38" s="22">
        <v>1</v>
      </c>
      <c r="CR38" s="22">
        <v>1</v>
      </c>
      <c r="CS38" s="22">
        <v>1</v>
      </c>
      <c r="CT38" s="22">
        <v>1</v>
      </c>
      <c r="CU38" s="22">
        <v>1</v>
      </c>
      <c r="CV38" s="22">
        <v>1</v>
      </c>
      <c r="CW38" s="22">
        <v>1</v>
      </c>
      <c r="CX38" s="22">
        <v>1</v>
      </c>
      <c r="CY38" s="22">
        <v>1</v>
      </c>
      <c r="CZ38" s="22">
        <v>1</v>
      </c>
      <c r="DA38" s="22">
        <v>1</v>
      </c>
      <c r="DB38" s="22">
        <v>1</v>
      </c>
      <c r="DC38" s="22">
        <v>1</v>
      </c>
      <c r="DD38" s="22">
        <v>1</v>
      </c>
      <c r="DE38" s="22">
        <v>1</v>
      </c>
      <c r="DF38" s="22">
        <v>1</v>
      </c>
      <c r="DG38" s="22">
        <v>1</v>
      </c>
      <c r="DH38" s="22">
        <v>1</v>
      </c>
      <c r="DI38" s="22">
        <v>1</v>
      </c>
      <c r="DJ38" s="22">
        <v>1</v>
      </c>
      <c r="DK38" s="22">
        <v>1</v>
      </c>
      <c r="DL38" s="22">
        <v>1</v>
      </c>
      <c r="DM38" s="22">
        <v>1</v>
      </c>
      <c r="DN38" s="22" t="s">
        <v>309</v>
      </c>
      <c r="DO38" s="22" t="s">
        <v>309</v>
      </c>
      <c r="DP38" s="22" t="s">
        <v>309</v>
      </c>
      <c r="DQ38" s="22" t="s">
        <v>309</v>
      </c>
      <c r="DR38" s="22" t="s">
        <v>309</v>
      </c>
      <c r="DS38" s="22" t="s">
        <v>309</v>
      </c>
      <c r="DT38" s="22" t="s">
        <v>309</v>
      </c>
      <c r="DU38" s="22" t="s">
        <v>309</v>
      </c>
      <c r="DV38" s="22" t="s">
        <v>309</v>
      </c>
      <c r="DW38" s="22" t="s">
        <v>309</v>
      </c>
      <c r="DX38" s="22" t="s">
        <v>309</v>
      </c>
      <c r="DY38" s="22" t="s">
        <v>309</v>
      </c>
      <c r="DZ38" s="22" t="s">
        <v>309</v>
      </c>
      <c r="EA38" s="22" t="s">
        <v>309</v>
      </c>
      <c r="EB38" s="22" t="s">
        <v>309</v>
      </c>
      <c r="EC38" s="22" t="s">
        <v>309</v>
      </c>
      <c r="ED38" s="22" t="s">
        <v>309</v>
      </c>
      <c r="EE38" s="22" t="s">
        <v>309</v>
      </c>
      <c r="EF38" s="22" t="s">
        <v>309</v>
      </c>
      <c r="EG38" s="22" t="s">
        <v>309</v>
      </c>
      <c r="EH38" s="22" t="s">
        <v>309</v>
      </c>
      <c r="EI38" s="22" t="s">
        <v>309</v>
      </c>
      <c r="EJ38" s="22" t="s">
        <v>309</v>
      </c>
      <c r="EK38" s="22" t="s">
        <v>309</v>
      </c>
      <c r="EL38" s="22" t="s">
        <v>309</v>
      </c>
      <c r="EM38" s="22" t="s">
        <v>309</v>
      </c>
      <c r="EN38" s="22" t="s">
        <v>309</v>
      </c>
      <c r="EO38" s="22" t="s">
        <v>309</v>
      </c>
      <c r="EP38" s="22" t="s">
        <v>309</v>
      </c>
      <c r="EQ38" s="22" t="s">
        <v>309</v>
      </c>
      <c r="ER38" s="22" t="s">
        <v>309</v>
      </c>
      <c r="ES38" s="22" t="s">
        <v>309</v>
      </c>
      <c r="ET38" s="22" t="s">
        <v>309</v>
      </c>
      <c r="EU38" s="22" t="s">
        <v>309</v>
      </c>
      <c r="EV38" s="22" t="s">
        <v>309</v>
      </c>
      <c r="EW38" s="22" t="s">
        <v>309</v>
      </c>
      <c r="EX38" s="22" t="s">
        <v>309</v>
      </c>
      <c r="EY38" s="22" t="s">
        <v>309</v>
      </c>
      <c r="EZ38" s="22" t="s">
        <v>309</v>
      </c>
      <c r="FA38" s="22" t="s">
        <v>309</v>
      </c>
      <c r="FB38" s="22" t="s">
        <v>309</v>
      </c>
      <c r="FC38" s="22" t="s">
        <v>309</v>
      </c>
      <c r="FD38" s="22" t="s">
        <v>309</v>
      </c>
      <c r="FE38" s="22" t="s">
        <v>309</v>
      </c>
      <c r="FF38" s="22" t="s">
        <v>309</v>
      </c>
      <c r="FG38" s="22" t="s">
        <v>309</v>
      </c>
      <c r="FH38" s="22" t="s">
        <v>309</v>
      </c>
      <c r="FI38" s="22" t="s">
        <v>309</v>
      </c>
      <c r="FJ38" s="22" t="s">
        <v>309</v>
      </c>
      <c r="FK38" s="22" t="s">
        <v>309</v>
      </c>
      <c r="FL38" s="22" t="s">
        <v>309</v>
      </c>
      <c r="FM38" s="22" t="s">
        <v>309</v>
      </c>
      <c r="FN38" s="22" t="s">
        <v>309</v>
      </c>
      <c r="FO38" s="22" t="s">
        <v>309</v>
      </c>
      <c r="FP38" s="22" t="s">
        <v>309</v>
      </c>
      <c r="FQ38" s="22" t="s">
        <v>309</v>
      </c>
      <c r="FR38" s="22" t="s">
        <v>309</v>
      </c>
      <c r="FS38" s="22" t="s">
        <v>309</v>
      </c>
      <c r="FT38" s="22" t="s">
        <v>309</v>
      </c>
      <c r="FU38" s="22" t="s">
        <v>309</v>
      </c>
      <c r="FV38" s="22" t="s">
        <v>309</v>
      </c>
      <c r="FW38" s="22" t="s">
        <v>309</v>
      </c>
      <c r="FX38" s="22" t="s">
        <v>309</v>
      </c>
      <c r="FY38" s="22" t="s">
        <v>309</v>
      </c>
      <c r="FZ38" s="22" t="s">
        <v>309</v>
      </c>
      <c r="GA38" s="22" t="s">
        <v>309</v>
      </c>
      <c r="GB38" s="22" t="s">
        <v>309</v>
      </c>
      <c r="GC38" s="22" t="s">
        <v>309</v>
      </c>
      <c r="GD38" s="22" t="s">
        <v>309</v>
      </c>
      <c r="GE38" s="22">
        <v>1</v>
      </c>
      <c r="GF38" s="22" t="s">
        <v>309</v>
      </c>
      <c r="GG38" s="22" t="s">
        <v>309</v>
      </c>
      <c r="GH38" s="22" t="s">
        <v>309</v>
      </c>
      <c r="GI38" s="22" t="s">
        <v>309</v>
      </c>
      <c r="GJ38" s="22" t="s">
        <v>309</v>
      </c>
      <c r="GK38" s="22" t="s">
        <v>309</v>
      </c>
      <c r="GL38" s="22" t="s">
        <v>309</v>
      </c>
      <c r="GM38" s="22" t="s">
        <v>309</v>
      </c>
      <c r="GN38" s="22" t="s">
        <v>309</v>
      </c>
      <c r="GO38" s="22" t="s">
        <v>309</v>
      </c>
      <c r="GP38" s="22" t="s">
        <v>309</v>
      </c>
      <c r="GQ38" s="22" t="s">
        <v>309</v>
      </c>
      <c r="GR38" s="22">
        <v>1</v>
      </c>
      <c r="GS38" s="22" t="s">
        <v>309</v>
      </c>
      <c r="GT38" s="22" t="s">
        <v>309</v>
      </c>
      <c r="GU38" s="22" t="s">
        <v>309</v>
      </c>
      <c r="GV38" s="22" t="s">
        <v>309</v>
      </c>
      <c r="GW38" s="22" t="s">
        <v>309</v>
      </c>
      <c r="GX38" s="4">
        <f t="shared" si="0"/>
        <v>89</v>
      </c>
    </row>
    <row r="39" spans="1:206">
      <c r="A39" s="826" t="s">
        <v>457</v>
      </c>
      <c r="B39" s="22" t="s">
        <v>457</v>
      </c>
      <c r="C39" s="22" t="s">
        <v>297</v>
      </c>
      <c r="D39" s="22" t="s">
        <v>458</v>
      </c>
      <c r="E39" s="22" t="s">
        <v>299</v>
      </c>
      <c r="F39" s="22" t="s">
        <v>459</v>
      </c>
      <c r="G39" s="22" t="s">
        <v>460</v>
      </c>
      <c r="H39" s="22"/>
      <c r="I39" s="22" t="s">
        <v>302</v>
      </c>
      <c r="J39" s="22" t="s">
        <v>303</v>
      </c>
      <c r="K39" s="22" t="s">
        <v>304</v>
      </c>
      <c r="L39" s="22" t="s">
        <v>305</v>
      </c>
      <c r="M39" s="22" t="s">
        <v>306</v>
      </c>
      <c r="N39" s="22" t="s">
        <v>307</v>
      </c>
      <c r="O39" s="22" t="s">
        <v>308</v>
      </c>
      <c r="P39" s="22">
        <v>2</v>
      </c>
      <c r="Q39" s="22">
        <v>2</v>
      </c>
      <c r="R39" s="22">
        <v>2</v>
      </c>
      <c r="S39" s="22">
        <v>2</v>
      </c>
      <c r="T39" s="22">
        <v>2</v>
      </c>
      <c r="U39" s="22">
        <v>2</v>
      </c>
      <c r="V39" s="22">
        <v>2</v>
      </c>
      <c r="W39" s="22">
        <v>2</v>
      </c>
      <c r="X39" s="22">
        <v>2</v>
      </c>
      <c r="Y39" s="22">
        <v>2</v>
      </c>
      <c r="Z39" s="22">
        <v>2</v>
      </c>
      <c r="AA39" s="22">
        <v>2</v>
      </c>
      <c r="AB39" s="22">
        <v>2</v>
      </c>
      <c r="AC39" s="22">
        <v>2</v>
      </c>
      <c r="AD39" s="22">
        <v>2</v>
      </c>
      <c r="AE39" s="22">
        <v>2</v>
      </c>
      <c r="AF39" s="22">
        <v>2</v>
      </c>
      <c r="AG39" s="22">
        <v>2</v>
      </c>
      <c r="AH39" s="22">
        <v>2</v>
      </c>
      <c r="AI39" s="22">
        <v>2</v>
      </c>
      <c r="AJ39" s="22">
        <v>2</v>
      </c>
      <c r="AK39" s="22">
        <v>2</v>
      </c>
      <c r="AL39" s="22">
        <v>2</v>
      </c>
      <c r="AM39" s="22">
        <v>2</v>
      </c>
      <c r="AN39" s="22">
        <v>2</v>
      </c>
      <c r="AO39" s="22">
        <v>2</v>
      </c>
      <c r="AP39" s="22">
        <v>2</v>
      </c>
      <c r="AQ39" s="22">
        <v>2</v>
      </c>
      <c r="AR39" s="22">
        <v>2</v>
      </c>
      <c r="AS39" s="22">
        <v>2</v>
      </c>
      <c r="AT39" s="22">
        <v>2</v>
      </c>
      <c r="AU39" s="22">
        <v>2</v>
      </c>
      <c r="AV39" s="22">
        <v>2</v>
      </c>
      <c r="AW39" s="22">
        <v>2</v>
      </c>
      <c r="AX39" s="22">
        <v>2</v>
      </c>
      <c r="AY39" s="22">
        <v>2</v>
      </c>
      <c r="AZ39" s="22">
        <v>2</v>
      </c>
      <c r="BA39" s="22">
        <v>2</v>
      </c>
      <c r="BB39" s="22">
        <v>2</v>
      </c>
      <c r="BC39" s="22">
        <v>2</v>
      </c>
      <c r="BD39" s="22">
        <v>2</v>
      </c>
      <c r="BE39" s="22">
        <v>2</v>
      </c>
      <c r="BF39" s="22">
        <v>2</v>
      </c>
      <c r="BG39" s="22">
        <v>2</v>
      </c>
      <c r="BH39" s="22">
        <v>2</v>
      </c>
      <c r="BI39" s="22">
        <v>2</v>
      </c>
      <c r="BJ39" s="22">
        <v>2</v>
      </c>
      <c r="BK39" s="22">
        <v>2</v>
      </c>
      <c r="BL39" s="22">
        <v>2</v>
      </c>
      <c r="BM39" s="22">
        <v>2</v>
      </c>
      <c r="BN39" s="22">
        <v>2</v>
      </c>
      <c r="BO39" s="22">
        <v>2</v>
      </c>
      <c r="BP39" s="22">
        <v>2</v>
      </c>
      <c r="BQ39" s="22">
        <v>2</v>
      </c>
      <c r="BR39" s="22">
        <v>2</v>
      </c>
      <c r="BS39" s="22">
        <v>2</v>
      </c>
      <c r="BT39" s="22">
        <v>2</v>
      </c>
      <c r="BU39" s="22">
        <v>2</v>
      </c>
      <c r="BV39" s="22">
        <v>2</v>
      </c>
      <c r="BW39" s="22">
        <v>2</v>
      </c>
      <c r="BX39" s="22">
        <v>2</v>
      </c>
      <c r="BY39" s="22">
        <v>2</v>
      </c>
      <c r="BZ39" s="22">
        <v>2</v>
      </c>
      <c r="CA39" s="22">
        <v>2</v>
      </c>
      <c r="CB39" s="22">
        <v>2</v>
      </c>
      <c r="CC39" s="22">
        <v>2</v>
      </c>
      <c r="CD39" s="22">
        <v>2</v>
      </c>
      <c r="CE39" s="22">
        <v>2</v>
      </c>
      <c r="CF39" s="22">
        <v>2</v>
      </c>
      <c r="CG39" s="22">
        <v>2</v>
      </c>
      <c r="CH39" s="22">
        <v>2</v>
      </c>
      <c r="CI39" s="22">
        <v>2</v>
      </c>
      <c r="CJ39" s="22">
        <v>2</v>
      </c>
      <c r="CK39" s="22">
        <v>2</v>
      </c>
      <c r="CL39" s="22">
        <v>2</v>
      </c>
      <c r="CM39" s="22">
        <v>2</v>
      </c>
      <c r="CN39" s="22">
        <v>2</v>
      </c>
      <c r="CO39" s="22">
        <v>2</v>
      </c>
      <c r="CP39" s="22">
        <v>2</v>
      </c>
      <c r="CQ39" s="22">
        <v>2</v>
      </c>
      <c r="CR39" s="22">
        <v>2</v>
      </c>
      <c r="CS39" s="22">
        <v>2</v>
      </c>
      <c r="CT39" s="22">
        <v>2</v>
      </c>
      <c r="CU39" s="22">
        <v>2</v>
      </c>
      <c r="CV39" s="22">
        <v>2</v>
      </c>
      <c r="CW39" s="22">
        <v>2</v>
      </c>
      <c r="CX39" s="22">
        <v>2</v>
      </c>
      <c r="CY39" s="22">
        <v>2</v>
      </c>
      <c r="CZ39" s="22">
        <v>2</v>
      </c>
      <c r="DA39" s="22">
        <v>2</v>
      </c>
      <c r="DB39" s="22">
        <v>2</v>
      </c>
      <c r="DC39" s="22">
        <v>2</v>
      </c>
      <c r="DD39" s="22">
        <v>2</v>
      </c>
      <c r="DE39" s="22">
        <v>2</v>
      </c>
      <c r="DF39" s="22">
        <v>2</v>
      </c>
      <c r="DG39" s="22">
        <v>2</v>
      </c>
      <c r="DH39" s="22">
        <v>2</v>
      </c>
      <c r="DI39" s="22">
        <v>2</v>
      </c>
      <c r="DJ39" s="22">
        <v>2</v>
      </c>
      <c r="DK39" s="22">
        <v>2</v>
      </c>
      <c r="DL39" s="22">
        <v>2</v>
      </c>
      <c r="DM39" s="22">
        <v>2</v>
      </c>
      <c r="DN39" s="22">
        <v>2</v>
      </c>
      <c r="DO39" s="22">
        <v>2</v>
      </c>
      <c r="DP39" s="22">
        <v>2</v>
      </c>
      <c r="DQ39" s="22">
        <v>2</v>
      </c>
      <c r="DR39" s="22">
        <v>2</v>
      </c>
      <c r="DS39" s="22">
        <v>2</v>
      </c>
      <c r="DT39" s="22">
        <v>2</v>
      </c>
      <c r="DU39" s="22">
        <v>2</v>
      </c>
      <c r="DV39" s="22">
        <v>2</v>
      </c>
      <c r="DW39" s="22">
        <v>2</v>
      </c>
      <c r="DX39" s="22">
        <v>2</v>
      </c>
      <c r="DY39" s="22">
        <v>2</v>
      </c>
      <c r="DZ39" s="22">
        <v>2</v>
      </c>
      <c r="EA39" s="22">
        <v>2</v>
      </c>
      <c r="EB39" s="22">
        <v>2</v>
      </c>
      <c r="EC39" s="22">
        <v>2</v>
      </c>
      <c r="ED39" s="22">
        <v>2</v>
      </c>
      <c r="EE39" s="22">
        <v>2</v>
      </c>
      <c r="EF39" s="22">
        <v>2</v>
      </c>
      <c r="EG39" s="22">
        <v>2</v>
      </c>
      <c r="EH39" s="22">
        <v>2</v>
      </c>
      <c r="EI39" s="22">
        <v>2</v>
      </c>
      <c r="EJ39" s="22">
        <v>2</v>
      </c>
      <c r="EK39" s="22">
        <v>2</v>
      </c>
      <c r="EL39" s="22">
        <v>2</v>
      </c>
      <c r="EM39" s="22">
        <v>2</v>
      </c>
      <c r="EN39" s="22">
        <v>2</v>
      </c>
      <c r="EO39" s="22">
        <v>2</v>
      </c>
      <c r="EP39" s="22">
        <v>2</v>
      </c>
      <c r="EQ39" s="22">
        <v>2</v>
      </c>
      <c r="ER39" s="22">
        <v>2</v>
      </c>
      <c r="ES39" s="22">
        <v>2</v>
      </c>
      <c r="ET39" s="22">
        <v>2</v>
      </c>
      <c r="EU39" s="22">
        <v>2</v>
      </c>
      <c r="EV39" s="22">
        <v>2</v>
      </c>
      <c r="EW39" s="22">
        <v>2</v>
      </c>
      <c r="EX39" s="22">
        <v>2</v>
      </c>
      <c r="EY39" s="22">
        <v>2</v>
      </c>
      <c r="EZ39" s="22">
        <v>2</v>
      </c>
      <c r="FA39" s="22">
        <v>2</v>
      </c>
      <c r="FB39" s="22">
        <v>2</v>
      </c>
      <c r="FC39" s="22">
        <v>2</v>
      </c>
      <c r="FD39" s="22">
        <v>2</v>
      </c>
      <c r="FE39" s="22">
        <v>2</v>
      </c>
      <c r="FF39" s="22">
        <v>2</v>
      </c>
      <c r="FG39" s="22">
        <v>2</v>
      </c>
      <c r="FH39" s="22">
        <v>2</v>
      </c>
      <c r="FI39" s="22">
        <v>2</v>
      </c>
      <c r="FJ39" s="22">
        <v>2</v>
      </c>
      <c r="FK39" s="22">
        <v>2</v>
      </c>
      <c r="FL39" s="22">
        <v>2</v>
      </c>
      <c r="FM39" s="22">
        <v>2</v>
      </c>
      <c r="FN39" s="22">
        <v>2</v>
      </c>
      <c r="FO39" s="22">
        <v>2</v>
      </c>
      <c r="FP39" s="22">
        <v>2</v>
      </c>
      <c r="FQ39" s="22" t="s">
        <v>309</v>
      </c>
      <c r="FR39" s="22" t="s">
        <v>309</v>
      </c>
      <c r="FS39" s="22">
        <v>2</v>
      </c>
      <c r="FT39" s="22">
        <v>2</v>
      </c>
      <c r="FU39" s="22" t="s">
        <v>309</v>
      </c>
      <c r="FV39" s="22" t="s">
        <v>309</v>
      </c>
      <c r="FW39" s="22">
        <v>2</v>
      </c>
      <c r="FX39" s="22">
        <v>2</v>
      </c>
      <c r="FY39" s="22">
        <v>2</v>
      </c>
      <c r="FZ39" s="22" t="s">
        <v>309</v>
      </c>
      <c r="GA39" s="22">
        <v>2</v>
      </c>
      <c r="GB39" s="22">
        <v>2</v>
      </c>
      <c r="GC39" s="22" t="s">
        <v>309</v>
      </c>
      <c r="GD39" s="22">
        <v>2</v>
      </c>
      <c r="GE39" s="22">
        <v>2</v>
      </c>
      <c r="GF39" s="22">
        <v>2</v>
      </c>
      <c r="GG39" s="22" t="s">
        <v>309</v>
      </c>
      <c r="GH39" s="22">
        <v>2</v>
      </c>
      <c r="GI39" s="22">
        <v>2</v>
      </c>
      <c r="GJ39" s="22">
        <v>2</v>
      </c>
      <c r="GK39" s="22">
        <v>2</v>
      </c>
      <c r="GL39" s="22">
        <v>2</v>
      </c>
      <c r="GM39" s="22">
        <v>2</v>
      </c>
      <c r="GN39" s="22">
        <v>2</v>
      </c>
      <c r="GO39" s="22" t="s">
        <v>309</v>
      </c>
      <c r="GP39" s="22">
        <v>2</v>
      </c>
      <c r="GQ39" s="22">
        <v>2</v>
      </c>
      <c r="GR39" s="22">
        <v>2</v>
      </c>
      <c r="GS39" s="22">
        <v>2</v>
      </c>
      <c r="GT39" s="22">
        <v>2</v>
      </c>
      <c r="GU39" s="22">
        <v>2</v>
      </c>
      <c r="GV39" s="22">
        <v>2</v>
      </c>
      <c r="GW39" s="22">
        <v>2</v>
      </c>
      <c r="GX39" s="4">
        <f t="shared" si="0"/>
        <v>364</v>
      </c>
    </row>
    <row r="40" spans="1:206">
      <c r="A40" s="826" t="s">
        <v>461</v>
      </c>
      <c r="B40" s="22" t="s">
        <v>461</v>
      </c>
      <c r="C40" s="22" t="s">
        <v>297</v>
      </c>
      <c r="D40" s="22" t="s">
        <v>462</v>
      </c>
      <c r="E40" s="22" t="s">
        <v>299</v>
      </c>
      <c r="F40" s="22" t="s">
        <v>463</v>
      </c>
      <c r="G40" s="22" t="s">
        <v>464</v>
      </c>
      <c r="H40" s="22"/>
      <c r="I40" s="22" t="s">
        <v>302</v>
      </c>
      <c r="J40" s="22" t="s">
        <v>303</v>
      </c>
      <c r="K40" s="22" t="s">
        <v>304</v>
      </c>
      <c r="L40" s="22" t="s">
        <v>305</v>
      </c>
      <c r="M40" s="22" t="s">
        <v>306</v>
      </c>
      <c r="N40" s="22" t="s">
        <v>307</v>
      </c>
      <c r="O40" s="22" t="s">
        <v>308</v>
      </c>
      <c r="P40" s="22">
        <v>2</v>
      </c>
      <c r="Q40" s="22">
        <v>2</v>
      </c>
      <c r="R40" s="22">
        <v>2</v>
      </c>
      <c r="S40" s="22">
        <v>2</v>
      </c>
      <c r="T40" s="22">
        <v>2</v>
      </c>
      <c r="U40" s="22">
        <v>2</v>
      </c>
      <c r="V40" s="22">
        <v>2</v>
      </c>
      <c r="W40" s="22">
        <v>2</v>
      </c>
      <c r="X40" s="22">
        <v>2</v>
      </c>
      <c r="Y40" s="22">
        <v>2</v>
      </c>
      <c r="Z40" s="22">
        <v>2</v>
      </c>
      <c r="AA40" s="22">
        <v>2</v>
      </c>
      <c r="AB40" s="22">
        <v>2</v>
      </c>
      <c r="AC40" s="22">
        <v>2</v>
      </c>
      <c r="AD40" s="22">
        <v>2</v>
      </c>
      <c r="AE40" s="22">
        <v>2</v>
      </c>
      <c r="AF40" s="22">
        <v>2</v>
      </c>
      <c r="AG40" s="22">
        <v>2</v>
      </c>
      <c r="AH40" s="22">
        <v>2</v>
      </c>
      <c r="AI40" s="22">
        <v>2</v>
      </c>
      <c r="AJ40" s="22">
        <v>2</v>
      </c>
      <c r="AK40" s="22">
        <v>2</v>
      </c>
      <c r="AL40" s="22">
        <v>2</v>
      </c>
      <c r="AM40" s="22">
        <v>2</v>
      </c>
      <c r="AN40" s="22">
        <v>2</v>
      </c>
      <c r="AO40" s="22">
        <v>2</v>
      </c>
      <c r="AP40" s="22">
        <v>2</v>
      </c>
      <c r="AQ40" s="22">
        <v>2</v>
      </c>
      <c r="AR40" s="22">
        <v>2</v>
      </c>
      <c r="AS40" s="22">
        <v>2</v>
      </c>
      <c r="AT40" s="22">
        <v>2</v>
      </c>
      <c r="AU40" s="22">
        <v>2</v>
      </c>
      <c r="AV40" s="22">
        <v>2</v>
      </c>
      <c r="AW40" s="22">
        <v>2</v>
      </c>
      <c r="AX40" s="22">
        <v>2</v>
      </c>
      <c r="AY40" s="22">
        <v>2</v>
      </c>
      <c r="AZ40" s="22">
        <v>2</v>
      </c>
      <c r="BA40" s="22">
        <v>2</v>
      </c>
      <c r="BB40" s="22">
        <v>2</v>
      </c>
      <c r="BC40" s="22">
        <v>2</v>
      </c>
      <c r="BD40" s="22">
        <v>2</v>
      </c>
      <c r="BE40" s="22">
        <v>2</v>
      </c>
      <c r="BF40" s="22">
        <v>2</v>
      </c>
      <c r="BG40" s="22">
        <v>2</v>
      </c>
      <c r="BH40" s="22">
        <v>2</v>
      </c>
      <c r="BI40" s="22">
        <v>2</v>
      </c>
      <c r="BJ40" s="22">
        <v>2</v>
      </c>
      <c r="BK40" s="22">
        <v>2</v>
      </c>
      <c r="BL40" s="22">
        <v>2</v>
      </c>
      <c r="BM40" s="22">
        <v>2</v>
      </c>
      <c r="BN40" s="22">
        <v>2</v>
      </c>
      <c r="BO40" s="22">
        <v>2</v>
      </c>
      <c r="BP40" s="22">
        <v>2</v>
      </c>
      <c r="BQ40" s="22">
        <v>2</v>
      </c>
      <c r="BR40" s="22">
        <v>2</v>
      </c>
      <c r="BS40" s="22">
        <v>2</v>
      </c>
      <c r="BT40" s="22">
        <v>2</v>
      </c>
      <c r="BU40" s="22">
        <v>2</v>
      </c>
      <c r="BV40" s="22">
        <v>2</v>
      </c>
      <c r="BW40" s="22">
        <v>2</v>
      </c>
      <c r="BX40" s="22">
        <v>2</v>
      </c>
      <c r="BY40" s="22">
        <v>2</v>
      </c>
      <c r="BZ40" s="22">
        <v>2</v>
      </c>
      <c r="CA40" s="22">
        <v>2</v>
      </c>
      <c r="CB40" s="22">
        <v>2</v>
      </c>
      <c r="CC40" s="22">
        <v>2</v>
      </c>
      <c r="CD40" s="22">
        <v>2</v>
      </c>
      <c r="CE40" s="22">
        <v>2</v>
      </c>
      <c r="CF40" s="22">
        <v>2</v>
      </c>
      <c r="CG40" s="22">
        <v>2</v>
      </c>
      <c r="CH40" s="22">
        <v>2</v>
      </c>
      <c r="CI40" s="22">
        <v>2</v>
      </c>
      <c r="CJ40" s="22">
        <v>2</v>
      </c>
      <c r="CK40" s="22">
        <v>2</v>
      </c>
      <c r="CL40" s="22">
        <v>2</v>
      </c>
      <c r="CM40" s="22">
        <v>2</v>
      </c>
      <c r="CN40" s="22">
        <v>2</v>
      </c>
      <c r="CO40" s="22">
        <v>2</v>
      </c>
      <c r="CP40" s="22">
        <v>2</v>
      </c>
      <c r="CQ40" s="22">
        <v>2</v>
      </c>
      <c r="CR40" s="22">
        <v>2</v>
      </c>
      <c r="CS40" s="22">
        <v>2</v>
      </c>
      <c r="CT40" s="22">
        <v>2</v>
      </c>
      <c r="CU40" s="22">
        <v>2</v>
      </c>
      <c r="CV40" s="22">
        <v>2</v>
      </c>
      <c r="CW40" s="22">
        <v>2</v>
      </c>
      <c r="CX40" s="22">
        <v>2</v>
      </c>
      <c r="CY40" s="22">
        <v>2</v>
      </c>
      <c r="CZ40" s="22">
        <v>2</v>
      </c>
      <c r="DA40" s="22">
        <v>2</v>
      </c>
      <c r="DB40" s="22">
        <v>2</v>
      </c>
      <c r="DC40" s="22">
        <v>2</v>
      </c>
      <c r="DD40" s="22">
        <v>2</v>
      </c>
      <c r="DE40" s="22">
        <v>2</v>
      </c>
      <c r="DF40" s="22">
        <v>2</v>
      </c>
      <c r="DG40" s="22">
        <v>2</v>
      </c>
      <c r="DH40" s="22">
        <v>2</v>
      </c>
      <c r="DI40" s="22">
        <v>2</v>
      </c>
      <c r="DJ40" s="22">
        <v>2</v>
      </c>
      <c r="DK40" s="22">
        <v>2</v>
      </c>
      <c r="DL40" s="22">
        <v>2</v>
      </c>
      <c r="DM40" s="22">
        <v>2</v>
      </c>
      <c r="DN40" s="22">
        <v>2</v>
      </c>
      <c r="DO40" s="22">
        <v>2</v>
      </c>
      <c r="DP40" s="22">
        <v>2</v>
      </c>
      <c r="DQ40" s="22">
        <v>2</v>
      </c>
      <c r="DR40" s="22">
        <v>2</v>
      </c>
      <c r="DS40" s="22">
        <v>2</v>
      </c>
      <c r="DT40" s="22">
        <v>2</v>
      </c>
      <c r="DU40" s="22">
        <v>2</v>
      </c>
      <c r="DV40" s="22">
        <v>2</v>
      </c>
      <c r="DW40" s="22">
        <v>2</v>
      </c>
      <c r="DX40" s="22">
        <v>2</v>
      </c>
      <c r="DY40" s="22">
        <v>2</v>
      </c>
      <c r="DZ40" s="22">
        <v>2</v>
      </c>
      <c r="EA40" s="22">
        <v>2</v>
      </c>
      <c r="EB40" s="22">
        <v>2</v>
      </c>
      <c r="EC40" s="22">
        <v>2</v>
      </c>
      <c r="ED40" s="22">
        <v>2</v>
      </c>
      <c r="EE40" s="22">
        <v>2</v>
      </c>
      <c r="EF40" s="22">
        <v>2</v>
      </c>
      <c r="EG40" s="22">
        <v>2</v>
      </c>
      <c r="EH40" s="22">
        <v>2</v>
      </c>
      <c r="EI40" s="22">
        <v>2</v>
      </c>
      <c r="EJ40" s="22">
        <v>2</v>
      </c>
      <c r="EK40" s="22">
        <v>2</v>
      </c>
      <c r="EL40" s="22">
        <v>2</v>
      </c>
      <c r="EM40" s="22">
        <v>2</v>
      </c>
      <c r="EN40" s="22">
        <v>2</v>
      </c>
      <c r="EO40" s="22">
        <v>2</v>
      </c>
      <c r="EP40" s="22">
        <v>2</v>
      </c>
      <c r="EQ40" s="22">
        <v>2</v>
      </c>
      <c r="ER40" s="22">
        <v>2</v>
      </c>
      <c r="ES40" s="22">
        <v>2</v>
      </c>
      <c r="ET40" s="22">
        <v>2</v>
      </c>
      <c r="EU40" s="22">
        <v>2</v>
      </c>
      <c r="EV40" s="22">
        <v>2</v>
      </c>
      <c r="EW40" s="22">
        <v>2</v>
      </c>
      <c r="EX40" s="22">
        <v>2</v>
      </c>
      <c r="EY40" s="22">
        <v>2</v>
      </c>
      <c r="EZ40" s="22">
        <v>2</v>
      </c>
      <c r="FA40" s="22">
        <v>2</v>
      </c>
      <c r="FB40" s="22">
        <v>2</v>
      </c>
      <c r="FC40" s="22">
        <v>2</v>
      </c>
      <c r="FD40" s="22">
        <v>2</v>
      </c>
      <c r="FE40" s="22">
        <v>2</v>
      </c>
      <c r="FF40" s="22">
        <v>2</v>
      </c>
      <c r="FG40" s="22">
        <v>2</v>
      </c>
      <c r="FH40" s="22">
        <v>2</v>
      </c>
      <c r="FI40" s="22">
        <v>2</v>
      </c>
      <c r="FJ40" s="22">
        <v>2</v>
      </c>
      <c r="FK40" s="22">
        <v>2</v>
      </c>
      <c r="FL40" s="22">
        <v>2</v>
      </c>
      <c r="FM40" s="22">
        <v>2</v>
      </c>
      <c r="FN40" s="22">
        <v>2</v>
      </c>
      <c r="FO40" s="22">
        <v>2</v>
      </c>
      <c r="FP40" s="22">
        <v>2</v>
      </c>
      <c r="FQ40" s="22" t="s">
        <v>309</v>
      </c>
      <c r="FR40" s="22" t="s">
        <v>309</v>
      </c>
      <c r="FS40" s="22">
        <v>2</v>
      </c>
      <c r="FT40" s="22">
        <v>2</v>
      </c>
      <c r="FU40" s="22" t="s">
        <v>309</v>
      </c>
      <c r="FV40" s="22" t="s">
        <v>309</v>
      </c>
      <c r="FW40" s="22">
        <v>2</v>
      </c>
      <c r="FX40" s="22">
        <v>2</v>
      </c>
      <c r="FY40" s="22">
        <v>2</v>
      </c>
      <c r="FZ40" s="22" t="s">
        <v>309</v>
      </c>
      <c r="GA40" s="22">
        <v>2</v>
      </c>
      <c r="GB40" s="22">
        <v>2</v>
      </c>
      <c r="GC40" s="22" t="s">
        <v>309</v>
      </c>
      <c r="GD40" s="22">
        <v>2</v>
      </c>
      <c r="GE40" s="22">
        <v>2</v>
      </c>
      <c r="GF40" s="22">
        <v>2</v>
      </c>
      <c r="GG40" s="22" t="s">
        <v>309</v>
      </c>
      <c r="GH40" s="22">
        <v>2</v>
      </c>
      <c r="GI40" s="22">
        <v>2</v>
      </c>
      <c r="GJ40" s="22">
        <v>2</v>
      </c>
      <c r="GK40" s="22">
        <v>2</v>
      </c>
      <c r="GL40" s="22">
        <v>2</v>
      </c>
      <c r="GM40" s="22">
        <v>2</v>
      </c>
      <c r="GN40" s="22">
        <v>2</v>
      </c>
      <c r="GO40" s="22" t="s">
        <v>309</v>
      </c>
      <c r="GP40" s="22">
        <v>2</v>
      </c>
      <c r="GQ40" s="22">
        <v>2</v>
      </c>
      <c r="GR40" s="22">
        <v>2</v>
      </c>
      <c r="GS40" s="22">
        <v>2</v>
      </c>
      <c r="GT40" s="22">
        <v>2</v>
      </c>
      <c r="GU40" s="22">
        <v>2</v>
      </c>
      <c r="GV40" s="22">
        <v>2</v>
      </c>
      <c r="GW40" s="22">
        <v>2</v>
      </c>
      <c r="GX40" s="4">
        <f t="shared" si="0"/>
        <v>364</v>
      </c>
    </row>
    <row r="41" spans="1:206">
      <c r="A41" s="826" t="s">
        <v>465</v>
      </c>
      <c r="B41" s="22" t="s">
        <v>465</v>
      </c>
      <c r="C41" s="22" t="s">
        <v>297</v>
      </c>
      <c r="D41" s="22" t="s">
        <v>466</v>
      </c>
      <c r="E41" s="22" t="s">
        <v>299</v>
      </c>
      <c r="F41" s="22" t="s">
        <v>467</v>
      </c>
      <c r="G41" s="22" t="s">
        <v>468</v>
      </c>
      <c r="H41" s="22"/>
      <c r="I41" s="22" t="s">
        <v>302</v>
      </c>
      <c r="J41" s="22" t="s">
        <v>303</v>
      </c>
      <c r="K41" s="22" t="s">
        <v>304</v>
      </c>
      <c r="L41" s="22" t="s">
        <v>305</v>
      </c>
      <c r="M41" s="22" t="s">
        <v>306</v>
      </c>
      <c r="N41" s="22" t="s">
        <v>307</v>
      </c>
      <c r="O41" s="22" t="s">
        <v>308</v>
      </c>
      <c r="P41" s="22">
        <v>2</v>
      </c>
      <c r="Q41" s="22">
        <v>2</v>
      </c>
      <c r="R41" s="22">
        <v>2</v>
      </c>
      <c r="S41" s="22">
        <v>2</v>
      </c>
      <c r="T41" s="22">
        <v>2</v>
      </c>
      <c r="U41" s="22">
        <v>2</v>
      </c>
      <c r="V41" s="22">
        <v>2</v>
      </c>
      <c r="W41" s="22">
        <v>2</v>
      </c>
      <c r="X41" s="22">
        <v>2</v>
      </c>
      <c r="Y41" s="22">
        <v>2</v>
      </c>
      <c r="Z41" s="22">
        <v>2</v>
      </c>
      <c r="AA41" s="22">
        <v>2</v>
      </c>
      <c r="AB41" s="22">
        <v>2</v>
      </c>
      <c r="AC41" s="22">
        <v>2</v>
      </c>
      <c r="AD41" s="22">
        <v>2</v>
      </c>
      <c r="AE41" s="22">
        <v>2</v>
      </c>
      <c r="AF41" s="22">
        <v>2</v>
      </c>
      <c r="AG41" s="22">
        <v>2</v>
      </c>
      <c r="AH41" s="22">
        <v>2</v>
      </c>
      <c r="AI41" s="22">
        <v>2</v>
      </c>
      <c r="AJ41" s="22">
        <v>2</v>
      </c>
      <c r="AK41" s="22">
        <v>2</v>
      </c>
      <c r="AL41" s="22">
        <v>2</v>
      </c>
      <c r="AM41" s="22">
        <v>2</v>
      </c>
      <c r="AN41" s="22">
        <v>2</v>
      </c>
      <c r="AO41" s="22">
        <v>2</v>
      </c>
      <c r="AP41" s="22">
        <v>2</v>
      </c>
      <c r="AQ41" s="22">
        <v>2</v>
      </c>
      <c r="AR41" s="22">
        <v>2</v>
      </c>
      <c r="AS41" s="22">
        <v>2</v>
      </c>
      <c r="AT41" s="22">
        <v>2</v>
      </c>
      <c r="AU41" s="22">
        <v>2</v>
      </c>
      <c r="AV41" s="22">
        <v>2</v>
      </c>
      <c r="AW41" s="22">
        <v>2</v>
      </c>
      <c r="AX41" s="22">
        <v>2</v>
      </c>
      <c r="AY41" s="22">
        <v>2</v>
      </c>
      <c r="AZ41" s="22">
        <v>2</v>
      </c>
      <c r="BA41" s="22">
        <v>2</v>
      </c>
      <c r="BB41" s="22">
        <v>2</v>
      </c>
      <c r="BC41" s="22">
        <v>2</v>
      </c>
      <c r="BD41" s="22">
        <v>2</v>
      </c>
      <c r="BE41" s="22">
        <v>2</v>
      </c>
      <c r="BF41" s="22">
        <v>2</v>
      </c>
      <c r="BG41" s="22">
        <v>2</v>
      </c>
      <c r="BH41" s="22">
        <v>2</v>
      </c>
      <c r="BI41" s="22">
        <v>2</v>
      </c>
      <c r="BJ41" s="22">
        <v>2</v>
      </c>
      <c r="BK41" s="22">
        <v>2</v>
      </c>
      <c r="BL41" s="22">
        <v>2</v>
      </c>
      <c r="BM41" s="22">
        <v>2</v>
      </c>
      <c r="BN41" s="22">
        <v>2</v>
      </c>
      <c r="BO41" s="22">
        <v>2</v>
      </c>
      <c r="BP41" s="22">
        <v>2</v>
      </c>
      <c r="BQ41" s="22">
        <v>2</v>
      </c>
      <c r="BR41" s="22">
        <v>2</v>
      </c>
      <c r="BS41" s="22">
        <v>2</v>
      </c>
      <c r="BT41" s="22">
        <v>2</v>
      </c>
      <c r="BU41" s="22">
        <v>2</v>
      </c>
      <c r="BV41" s="22">
        <v>2</v>
      </c>
      <c r="BW41" s="22">
        <v>2</v>
      </c>
      <c r="BX41" s="22">
        <v>2</v>
      </c>
      <c r="BY41" s="22">
        <v>2</v>
      </c>
      <c r="BZ41" s="22">
        <v>2</v>
      </c>
      <c r="CA41" s="22">
        <v>2</v>
      </c>
      <c r="CB41" s="22">
        <v>2</v>
      </c>
      <c r="CC41" s="22">
        <v>2</v>
      </c>
      <c r="CD41" s="22">
        <v>2</v>
      </c>
      <c r="CE41" s="22">
        <v>2</v>
      </c>
      <c r="CF41" s="22">
        <v>2</v>
      </c>
      <c r="CG41" s="22">
        <v>2</v>
      </c>
      <c r="CH41" s="22">
        <v>2</v>
      </c>
      <c r="CI41" s="22">
        <v>2</v>
      </c>
      <c r="CJ41" s="22">
        <v>2</v>
      </c>
      <c r="CK41" s="22">
        <v>2</v>
      </c>
      <c r="CL41" s="22">
        <v>2</v>
      </c>
      <c r="CM41" s="22">
        <v>2</v>
      </c>
      <c r="CN41" s="22">
        <v>2</v>
      </c>
      <c r="CO41" s="22">
        <v>2</v>
      </c>
      <c r="CP41" s="22">
        <v>2</v>
      </c>
      <c r="CQ41" s="22">
        <v>2</v>
      </c>
      <c r="CR41" s="22">
        <v>2</v>
      </c>
      <c r="CS41" s="22">
        <v>2</v>
      </c>
      <c r="CT41" s="22">
        <v>2</v>
      </c>
      <c r="CU41" s="22">
        <v>2</v>
      </c>
      <c r="CV41" s="22">
        <v>2</v>
      </c>
      <c r="CW41" s="22">
        <v>2</v>
      </c>
      <c r="CX41" s="22">
        <v>2</v>
      </c>
      <c r="CY41" s="22">
        <v>2</v>
      </c>
      <c r="CZ41" s="22">
        <v>2</v>
      </c>
      <c r="DA41" s="22">
        <v>2</v>
      </c>
      <c r="DB41" s="22">
        <v>2</v>
      </c>
      <c r="DC41" s="22">
        <v>2</v>
      </c>
      <c r="DD41" s="22">
        <v>2</v>
      </c>
      <c r="DE41" s="22">
        <v>2</v>
      </c>
      <c r="DF41" s="22">
        <v>2</v>
      </c>
      <c r="DG41" s="22">
        <v>2</v>
      </c>
      <c r="DH41" s="22">
        <v>2</v>
      </c>
      <c r="DI41" s="22">
        <v>2</v>
      </c>
      <c r="DJ41" s="22">
        <v>2</v>
      </c>
      <c r="DK41" s="22">
        <v>2</v>
      </c>
      <c r="DL41" s="22">
        <v>2</v>
      </c>
      <c r="DM41" s="22">
        <v>2</v>
      </c>
      <c r="DN41" s="22">
        <v>2</v>
      </c>
      <c r="DO41" s="22">
        <v>2</v>
      </c>
      <c r="DP41" s="22">
        <v>2</v>
      </c>
      <c r="DQ41" s="22">
        <v>2</v>
      </c>
      <c r="DR41" s="22">
        <v>2</v>
      </c>
      <c r="DS41" s="22">
        <v>2</v>
      </c>
      <c r="DT41" s="22">
        <v>2</v>
      </c>
      <c r="DU41" s="22">
        <v>2</v>
      </c>
      <c r="DV41" s="22">
        <v>2</v>
      </c>
      <c r="DW41" s="22">
        <v>2</v>
      </c>
      <c r="DX41" s="22">
        <v>2</v>
      </c>
      <c r="DY41" s="22">
        <v>2</v>
      </c>
      <c r="DZ41" s="22">
        <v>2</v>
      </c>
      <c r="EA41" s="22">
        <v>2</v>
      </c>
      <c r="EB41" s="22">
        <v>2</v>
      </c>
      <c r="EC41" s="22">
        <v>2</v>
      </c>
      <c r="ED41" s="22">
        <v>2</v>
      </c>
      <c r="EE41" s="22">
        <v>2</v>
      </c>
      <c r="EF41" s="22">
        <v>2</v>
      </c>
      <c r="EG41" s="22">
        <v>2</v>
      </c>
      <c r="EH41" s="22">
        <v>2</v>
      </c>
      <c r="EI41" s="22">
        <v>2</v>
      </c>
      <c r="EJ41" s="22">
        <v>2</v>
      </c>
      <c r="EK41" s="22">
        <v>2</v>
      </c>
      <c r="EL41" s="22">
        <v>2</v>
      </c>
      <c r="EM41" s="22">
        <v>2</v>
      </c>
      <c r="EN41" s="22">
        <v>2</v>
      </c>
      <c r="EO41" s="22">
        <v>2</v>
      </c>
      <c r="EP41" s="22">
        <v>2</v>
      </c>
      <c r="EQ41" s="22">
        <v>2</v>
      </c>
      <c r="ER41" s="22">
        <v>2</v>
      </c>
      <c r="ES41" s="22">
        <v>2</v>
      </c>
      <c r="ET41" s="22">
        <v>2</v>
      </c>
      <c r="EU41" s="22">
        <v>2</v>
      </c>
      <c r="EV41" s="22">
        <v>2</v>
      </c>
      <c r="EW41" s="22">
        <v>2</v>
      </c>
      <c r="EX41" s="22">
        <v>2</v>
      </c>
      <c r="EY41" s="22">
        <v>2</v>
      </c>
      <c r="EZ41" s="22">
        <v>2</v>
      </c>
      <c r="FA41" s="22">
        <v>2</v>
      </c>
      <c r="FB41" s="22">
        <v>2</v>
      </c>
      <c r="FC41" s="22">
        <v>2</v>
      </c>
      <c r="FD41" s="22">
        <v>2</v>
      </c>
      <c r="FE41" s="22">
        <v>2</v>
      </c>
      <c r="FF41" s="22">
        <v>2</v>
      </c>
      <c r="FG41" s="22">
        <v>2</v>
      </c>
      <c r="FH41" s="22">
        <v>2</v>
      </c>
      <c r="FI41" s="22">
        <v>2</v>
      </c>
      <c r="FJ41" s="22">
        <v>2</v>
      </c>
      <c r="FK41" s="22">
        <v>2</v>
      </c>
      <c r="FL41" s="22">
        <v>2</v>
      </c>
      <c r="FM41" s="22">
        <v>2</v>
      </c>
      <c r="FN41" s="22">
        <v>2</v>
      </c>
      <c r="FO41" s="22">
        <v>2</v>
      </c>
      <c r="FP41" s="22">
        <v>2</v>
      </c>
      <c r="FQ41" s="22" t="s">
        <v>309</v>
      </c>
      <c r="FR41" s="22" t="s">
        <v>309</v>
      </c>
      <c r="FS41" s="22">
        <v>2</v>
      </c>
      <c r="FT41" s="22">
        <v>2</v>
      </c>
      <c r="FU41" s="22" t="s">
        <v>309</v>
      </c>
      <c r="FV41" s="22" t="s">
        <v>309</v>
      </c>
      <c r="FW41" s="22">
        <v>2</v>
      </c>
      <c r="FX41" s="22">
        <v>2</v>
      </c>
      <c r="FY41" s="22">
        <v>2</v>
      </c>
      <c r="FZ41" s="22" t="s">
        <v>309</v>
      </c>
      <c r="GA41" s="22">
        <v>2</v>
      </c>
      <c r="GB41" s="22">
        <v>2</v>
      </c>
      <c r="GC41" s="22" t="s">
        <v>309</v>
      </c>
      <c r="GD41" s="22">
        <v>2</v>
      </c>
      <c r="GE41" s="22">
        <v>2</v>
      </c>
      <c r="GF41" s="22">
        <v>2</v>
      </c>
      <c r="GG41" s="22" t="s">
        <v>309</v>
      </c>
      <c r="GH41" s="22">
        <v>2</v>
      </c>
      <c r="GI41" s="22">
        <v>2</v>
      </c>
      <c r="GJ41" s="22">
        <v>2</v>
      </c>
      <c r="GK41" s="22">
        <v>2</v>
      </c>
      <c r="GL41" s="22">
        <v>2</v>
      </c>
      <c r="GM41" s="22">
        <v>2</v>
      </c>
      <c r="GN41" s="22">
        <v>2</v>
      </c>
      <c r="GO41" s="22" t="s">
        <v>309</v>
      </c>
      <c r="GP41" s="22">
        <v>2</v>
      </c>
      <c r="GQ41" s="22">
        <v>2</v>
      </c>
      <c r="GR41" s="22">
        <v>2</v>
      </c>
      <c r="GS41" s="22">
        <v>2</v>
      </c>
      <c r="GT41" s="22">
        <v>2</v>
      </c>
      <c r="GU41" s="22">
        <v>2</v>
      </c>
      <c r="GV41" s="22">
        <v>2</v>
      </c>
      <c r="GW41" s="22">
        <v>2</v>
      </c>
      <c r="GX41" s="4">
        <f t="shared" si="0"/>
        <v>364</v>
      </c>
    </row>
    <row r="42" spans="1:206">
      <c r="A42" s="826" t="s">
        <v>469</v>
      </c>
      <c r="B42" s="22" t="s">
        <v>469</v>
      </c>
      <c r="C42" s="22" t="s">
        <v>325</v>
      </c>
      <c r="D42" s="22" t="s">
        <v>470</v>
      </c>
      <c r="E42" s="22" t="s">
        <v>327</v>
      </c>
      <c r="F42" s="22" t="s">
        <v>471</v>
      </c>
      <c r="G42" s="22" t="s">
        <v>472</v>
      </c>
      <c r="H42" s="22"/>
      <c r="I42" s="22" t="s">
        <v>302</v>
      </c>
      <c r="J42" s="22" t="s">
        <v>303</v>
      </c>
      <c r="K42" s="22" t="s">
        <v>304</v>
      </c>
      <c r="L42" s="22" t="s">
        <v>305</v>
      </c>
      <c r="M42" s="22" t="s">
        <v>306</v>
      </c>
      <c r="N42" s="22" t="s">
        <v>307</v>
      </c>
      <c r="O42" s="22" t="s">
        <v>308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>
        <v>1</v>
      </c>
      <c r="BH42" s="22">
        <v>1</v>
      </c>
      <c r="BI42" s="22">
        <v>1</v>
      </c>
      <c r="BJ42" s="22">
        <v>1</v>
      </c>
      <c r="BK42" s="22">
        <v>1</v>
      </c>
      <c r="BL42" s="22">
        <v>1</v>
      </c>
      <c r="BM42" s="22">
        <v>1</v>
      </c>
      <c r="BN42" s="22">
        <v>1</v>
      </c>
      <c r="BO42" s="22">
        <v>1</v>
      </c>
      <c r="BP42" s="22">
        <v>1</v>
      </c>
      <c r="BQ42" s="22">
        <v>1</v>
      </c>
      <c r="BR42" s="22">
        <v>1</v>
      </c>
      <c r="BS42" s="22">
        <v>1</v>
      </c>
      <c r="BT42" s="22">
        <v>1</v>
      </c>
      <c r="BU42" s="22">
        <v>1</v>
      </c>
      <c r="BV42" s="22">
        <v>1</v>
      </c>
      <c r="BW42" s="22">
        <v>1</v>
      </c>
      <c r="BX42" s="22">
        <v>1</v>
      </c>
      <c r="BY42" s="22">
        <v>1</v>
      </c>
      <c r="BZ42" s="22">
        <v>1</v>
      </c>
      <c r="CA42" s="22">
        <v>1</v>
      </c>
      <c r="CB42" s="22">
        <v>1</v>
      </c>
      <c r="CC42" s="22">
        <v>1</v>
      </c>
      <c r="CD42" s="22">
        <v>1</v>
      </c>
      <c r="CE42" s="22">
        <v>1</v>
      </c>
      <c r="CF42" s="22">
        <v>1</v>
      </c>
      <c r="CG42" s="22">
        <v>1</v>
      </c>
      <c r="CH42" s="22">
        <v>1</v>
      </c>
      <c r="CI42" s="22">
        <v>1</v>
      </c>
      <c r="CJ42" s="22">
        <v>1</v>
      </c>
      <c r="CK42" s="22">
        <v>1</v>
      </c>
      <c r="CL42" s="22">
        <v>1</v>
      </c>
      <c r="CM42" s="22">
        <v>1</v>
      </c>
      <c r="CN42" s="22">
        <v>1</v>
      </c>
      <c r="CO42" s="22">
        <v>1</v>
      </c>
      <c r="CP42" s="22">
        <v>1</v>
      </c>
      <c r="CQ42" s="22">
        <v>1</v>
      </c>
      <c r="CR42" s="22">
        <v>1</v>
      </c>
      <c r="CS42" s="22">
        <v>1</v>
      </c>
      <c r="CT42" s="22">
        <v>1</v>
      </c>
      <c r="CU42" s="22">
        <v>1</v>
      </c>
      <c r="CV42" s="22">
        <v>1</v>
      </c>
      <c r="CW42" s="22">
        <v>1</v>
      </c>
      <c r="CX42" s="22">
        <v>1</v>
      </c>
      <c r="CY42" s="22">
        <v>1</v>
      </c>
      <c r="CZ42" s="22">
        <v>1</v>
      </c>
      <c r="DA42" s="22">
        <v>1</v>
      </c>
      <c r="DB42" s="22">
        <v>1</v>
      </c>
      <c r="DC42" s="22">
        <v>1</v>
      </c>
      <c r="DD42" s="22">
        <v>1</v>
      </c>
      <c r="DE42" s="22">
        <v>1</v>
      </c>
      <c r="DF42" s="22">
        <v>1</v>
      </c>
      <c r="DG42" s="22">
        <v>1</v>
      </c>
      <c r="DH42" s="22">
        <v>1</v>
      </c>
      <c r="DI42" s="22">
        <v>1</v>
      </c>
      <c r="DJ42" s="22">
        <v>1</v>
      </c>
      <c r="DK42" s="22">
        <v>1</v>
      </c>
      <c r="DL42" s="22">
        <v>1</v>
      </c>
      <c r="DM42" s="22">
        <v>1</v>
      </c>
      <c r="DN42" s="22">
        <v>1</v>
      </c>
      <c r="DO42" s="22">
        <v>1</v>
      </c>
      <c r="DP42" s="22">
        <v>1</v>
      </c>
      <c r="DQ42" s="22">
        <v>1</v>
      </c>
      <c r="DR42" s="22">
        <v>1</v>
      </c>
      <c r="DS42" s="22">
        <v>1</v>
      </c>
      <c r="DT42" s="22">
        <v>1</v>
      </c>
      <c r="DU42" s="22">
        <v>1</v>
      </c>
      <c r="DV42" s="22">
        <v>1</v>
      </c>
      <c r="DW42" s="22">
        <v>1</v>
      </c>
      <c r="DX42" s="22">
        <v>1</v>
      </c>
      <c r="DY42" s="22">
        <v>1</v>
      </c>
      <c r="DZ42" s="22">
        <v>1</v>
      </c>
      <c r="EA42" s="22">
        <v>1</v>
      </c>
      <c r="EB42" s="22" t="s">
        <v>309</v>
      </c>
      <c r="EC42" s="22" t="s">
        <v>309</v>
      </c>
      <c r="ED42" s="22" t="s">
        <v>309</v>
      </c>
      <c r="EE42" s="22" t="s">
        <v>309</v>
      </c>
      <c r="EF42" s="22" t="s">
        <v>309</v>
      </c>
      <c r="EG42" s="22" t="s">
        <v>309</v>
      </c>
      <c r="EH42" s="22" t="s">
        <v>309</v>
      </c>
      <c r="EI42" s="22">
        <v>1</v>
      </c>
      <c r="EJ42" s="22">
        <v>1</v>
      </c>
      <c r="EK42" s="22">
        <v>1</v>
      </c>
      <c r="EL42" s="22">
        <v>1</v>
      </c>
      <c r="EM42" s="22">
        <v>1</v>
      </c>
      <c r="EN42" s="22">
        <v>1</v>
      </c>
      <c r="EO42" s="22">
        <v>1</v>
      </c>
      <c r="EP42" s="22">
        <v>1</v>
      </c>
      <c r="EQ42" s="22">
        <v>1</v>
      </c>
      <c r="ER42" s="22">
        <v>1</v>
      </c>
      <c r="ES42" s="22">
        <v>1</v>
      </c>
      <c r="ET42" s="22">
        <v>1</v>
      </c>
      <c r="EU42" s="22">
        <v>1</v>
      </c>
      <c r="EV42" s="22">
        <v>1</v>
      </c>
      <c r="EW42" s="22">
        <v>1</v>
      </c>
      <c r="EX42" s="22">
        <v>1</v>
      </c>
      <c r="EY42" s="22">
        <v>1</v>
      </c>
      <c r="EZ42" s="22">
        <v>1</v>
      </c>
      <c r="FA42" s="22">
        <v>1</v>
      </c>
      <c r="FB42" s="22">
        <v>1</v>
      </c>
      <c r="FC42" s="22">
        <v>1</v>
      </c>
      <c r="FD42" s="22">
        <v>1</v>
      </c>
      <c r="FE42" s="22">
        <v>1</v>
      </c>
      <c r="FF42" s="22">
        <v>1</v>
      </c>
      <c r="FG42" s="22">
        <v>1</v>
      </c>
      <c r="FH42" s="22" t="s">
        <v>309</v>
      </c>
      <c r="FI42" s="22" t="s">
        <v>309</v>
      </c>
      <c r="FJ42" s="22" t="s">
        <v>309</v>
      </c>
      <c r="FK42" s="22" t="s">
        <v>309</v>
      </c>
      <c r="FL42" s="22" t="s">
        <v>309</v>
      </c>
      <c r="FM42" s="22" t="s">
        <v>309</v>
      </c>
      <c r="FN42" s="22" t="s">
        <v>309</v>
      </c>
      <c r="FO42" s="22" t="s">
        <v>309</v>
      </c>
      <c r="FP42" s="22" t="s">
        <v>309</v>
      </c>
      <c r="FQ42" s="22" t="s">
        <v>309</v>
      </c>
      <c r="FR42" s="22" t="s">
        <v>309</v>
      </c>
      <c r="FS42" s="22" t="s">
        <v>309</v>
      </c>
      <c r="FT42" s="22">
        <v>1</v>
      </c>
      <c r="FU42" s="22" t="s">
        <v>309</v>
      </c>
      <c r="FV42" s="22" t="s">
        <v>309</v>
      </c>
      <c r="FW42" s="22" t="s">
        <v>309</v>
      </c>
      <c r="FX42" s="22" t="s">
        <v>309</v>
      </c>
      <c r="FY42" s="22">
        <v>1</v>
      </c>
      <c r="FZ42" s="22" t="s">
        <v>309</v>
      </c>
      <c r="GA42" s="22" t="s">
        <v>309</v>
      </c>
      <c r="GB42" s="22" t="s">
        <v>309</v>
      </c>
      <c r="GC42" s="22" t="s">
        <v>309</v>
      </c>
      <c r="GD42" s="22" t="s">
        <v>309</v>
      </c>
      <c r="GE42" s="22" t="s">
        <v>309</v>
      </c>
      <c r="GF42" s="22" t="s">
        <v>309</v>
      </c>
      <c r="GG42" s="22" t="s">
        <v>309</v>
      </c>
      <c r="GH42" s="22" t="s">
        <v>309</v>
      </c>
      <c r="GI42" s="22" t="s">
        <v>309</v>
      </c>
      <c r="GJ42" s="22" t="s">
        <v>309</v>
      </c>
      <c r="GK42" s="22" t="s">
        <v>309</v>
      </c>
      <c r="GL42" s="22" t="s">
        <v>309</v>
      </c>
      <c r="GM42" s="22" t="s">
        <v>309</v>
      </c>
      <c r="GN42" s="22" t="s">
        <v>309</v>
      </c>
      <c r="GO42" s="22" t="s">
        <v>309</v>
      </c>
      <c r="GP42" s="22" t="s">
        <v>309</v>
      </c>
      <c r="GQ42" s="22" t="s">
        <v>309</v>
      </c>
      <c r="GR42" s="22" t="s">
        <v>309</v>
      </c>
      <c r="GS42" s="22" t="s">
        <v>309</v>
      </c>
      <c r="GT42" s="22" t="s">
        <v>309</v>
      </c>
      <c r="GU42" s="22" t="s">
        <v>309</v>
      </c>
      <c r="GV42" s="22" t="s">
        <v>309</v>
      </c>
      <c r="GW42" s="22" t="s">
        <v>309</v>
      </c>
      <c r="GX42" s="4">
        <f t="shared" si="0"/>
        <v>143</v>
      </c>
    </row>
    <row r="43" spans="1:206">
      <c r="A43" s="826" t="s">
        <v>473</v>
      </c>
      <c r="B43" s="22" t="s">
        <v>473</v>
      </c>
      <c r="C43" s="22" t="s">
        <v>325</v>
      </c>
      <c r="D43" s="22" t="s">
        <v>474</v>
      </c>
      <c r="E43" s="22" t="s">
        <v>327</v>
      </c>
      <c r="F43" s="22" t="s">
        <v>475</v>
      </c>
      <c r="G43" s="22" t="s">
        <v>476</v>
      </c>
      <c r="H43" s="22"/>
      <c r="I43" s="22" t="s">
        <v>302</v>
      </c>
      <c r="J43" s="22" t="s">
        <v>303</v>
      </c>
      <c r="K43" s="22" t="s">
        <v>304</v>
      </c>
      <c r="L43" s="22" t="s">
        <v>305</v>
      </c>
      <c r="M43" s="22" t="s">
        <v>306</v>
      </c>
      <c r="N43" s="22" t="s">
        <v>307</v>
      </c>
      <c r="O43" s="22" t="s">
        <v>308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>
        <v>1</v>
      </c>
      <c r="BH43" s="22">
        <v>1</v>
      </c>
      <c r="BI43" s="22">
        <v>1</v>
      </c>
      <c r="BJ43" s="22">
        <v>1</v>
      </c>
      <c r="BK43" s="22">
        <v>1</v>
      </c>
      <c r="BL43" s="22">
        <v>1</v>
      </c>
      <c r="BM43" s="22">
        <v>1</v>
      </c>
      <c r="BN43" s="22">
        <v>1</v>
      </c>
      <c r="BO43" s="22">
        <v>1</v>
      </c>
      <c r="BP43" s="22">
        <v>1</v>
      </c>
      <c r="BQ43" s="22">
        <v>1</v>
      </c>
      <c r="BR43" s="22">
        <v>1</v>
      </c>
      <c r="BS43" s="22">
        <v>1</v>
      </c>
      <c r="BT43" s="22">
        <v>1</v>
      </c>
      <c r="BU43" s="22">
        <v>1</v>
      </c>
      <c r="BV43" s="22">
        <v>1</v>
      </c>
      <c r="BW43" s="22">
        <v>1</v>
      </c>
      <c r="BX43" s="22">
        <v>1</v>
      </c>
      <c r="BY43" s="22">
        <v>1</v>
      </c>
      <c r="BZ43" s="22">
        <v>1</v>
      </c>
      <c r="CA43" s="22">
        <v>1</v>
      </c>
      <c r="CB43" s="22">
        <v>1</v>
      </c>
      <c r="CC43" s="22">
        <v>1</v>
      </c>
      <c r="CD43" s="22">
        <v>1</v>
      </c>
      <c r="CE43" s="22">
        <v>1</v>
      </c>
      <c r="CF43" s="22">
        <v>1</v>
      </c>
      <c r="CG43" s="22">
        <v>1</v>
      </c>
      <c r="CH43" s="22">
        <v>1</v>
      </c>
      <c r="CI43" s="22">
        <v>1</v>
      </c>
      <c r="CJ43" s="22">
        <v>1</v>
      </c>
      <c r="CK43" s="22">
        <v>1</v>
      </c>
      <c r="CL43" s="22">
        <v>1</v>
      </c>
      <c r="CM43" s="22">
        <v>1</v>
      </c>
      <c r="CN43" s="22">
        <v>1</v>
      </c>
      <c r="CO43" s="22">
        <v>1</v>
      </c>
      <c r="CP43" s="22">
        <v>1</v>
      </c>
      <c r="CQ43" s="22">
        <v>1</v>
      </c>
      <c r="CR43" s="22">
        <v>1</v>
      </c>
      <c r="CS43" s="22">
        <v>1</v>
      </c>
      <c r="CT43" s="22">
        <v>1</v>
      </c>
      <c r="CU43" s="22">
        <v>1</v>
      </c>
      <c r="CV43" s="22">
        <v>1</v>
      </c>
      <c r="CW43" s="22">
        <v>1</v>
      </c>
      <c r="CX43" s="22">
        <v>1</v>
      </c>
      <c r="CY43" s="22">
        <v>1</v>
      </c>
      <c r="CZ43" s="22">
        <v>1</v>
      </c>
      <c r="DA43" s="22">
        <v>1</v>
      </c>
      <c r="DB43" s="22">
        <v>1</v>
      </c>
      <c r="DC43" s="22">
        <v>1</v>
      </c>
      <c r="DD43" s="22">
        <v>1</v>
      </c>
      <c r="DE43" s="22">
        <v>1</v>
      </c>
      <c r="DF43" s="22">
        <v>1</v>
      </c>
      <c r="DG43" s="22">
        <v>1</v>
      </c>
      <c r="DH43" s="22">
        <v>1</v>
      </c>
      <c r="DI43" s="22">
        <v>1</v>
      </c>
      <c r="DJ43" s="22">
        <v>1</v>
      </c>
      <c r="DK43" s="22">
        <v>1</v>
      </c>
      <c r="DL43" s="22">
        <v>1</v>
      </c>
      <c r="DM43" s="22">
        <v>1</v>
      </c>
      <c r="DN43" s="22">
        <v>1</v>
      </c>
      <c r="DO43" s="22">
        <v>1</v>
      </c>
      <c r="DP43" s="22">
        <v>1</v>
      </c>
      <c r="DQ43" s="22">
        <v>1</v>
      </c>
      <c r="DR43" s="22">
        <v>1</v>
      </c>
      <c r="DS43" s="22">
        <v>1</v>
      </c>
      <c r="DT43" s="22">
        <v>1</v>
      </c>
      <c r="DU43" s="22">
        <v>1</v>
      </c>
      <c r="DV43" s="22">
        <v>1</v>
      </c>
      <c r="DW43" s="22">
        <v>1</v>
      </c>
      <c r="DX43" s="22">
        <v>1</v>
      </c>
      <c r="DY43" s="22">
        <v>1</v>
      </c>
      <c r="DZ43" s="22">
        <v>1</v>
      </c>
      <c r="EA43" s="22">
        <v>1</v>
      </c>
      <c r="EB43" s="22" t="s">
        <v>309</v>
      </c>
      <c r="EC43" s="22" t="s">
        <v>309</v>
      </c>
      <c r="ED43" s="22" t="s">
        <v>309</v>
      </c>
      <c r="EE43" s="22" t="s">
        <v>309</v>
      </c>
      <c r="EF43" s="22" t="s">
        <v>309</v>
      </c>
      <c r="EG43" s="22" t="s">
        <v>309</v>
      </c>
      <c r="EH43" s="22" t="s">
        <v>309</v>
      </c>
      <c r="EI43" s="22">
        <v>1</v>
      </c>
      <c r="EJ43" s="22">
        <v>1</v>
      </c>
      <c r="EK43" s="22">
        <v>1</v>
      </c>
      <c r="EL43" s="22">
        <v>1</v>
      </c>
      <c r="EM43" s="22">
        <v>1</v>
      </c>
      <c r="EN43" s="22">
        <v>1</v>
      </c>
      <c r="EO43" s="22">
        <v>1</v>
      </c>
      <c r="EP43" s="22">
        <v>1</v>
      </c>
      <c r="EQ43" s="22">
        <v>1</v>
      </c>
      <c r="ER43" s="22">
        <v>1</v>
      </c>
      <c r="ES43" s="22">
        <v>1</v>
      </c>
      <c r="ET43" s="22">
        <v>1</v>
      </c>
      <c r="EU43" s="22">
        <v>1</v>
      </c>
      <c r="EV43" s="22">
        <v>1</v>
      </c>
      <c r="EW43" s="22">
        <v>1</v>
      </c>
      <c r="EX43" s="22">
        <v>1</v>
      </c>
      <c r="EY43" s="22">
        <v>1</v>
      </c>
      <c r="EZ43" s="22">
        <v>1</v>
      </c>
      <c r="FA43" s="22">
        <v>1</v>
      </c>
      <c r="FB43" s="22">
        <v>1</v>
      </c>
      <c r="FC43" s="22">
        <v>1</v>
      </c>
      <c r="FD43" s="22">
        <v>1</v>
      </c>
      <c r="FE43" s="22">
        <v>1</v>
      </c>
      <c r="FF43" s="22">
        <v>1</v>
      </c>
      <c r="FG43" s="22">
        <v>1</v>
      </c>
      <c r="FH43" s="22" t="s">
        <v>309</v>
      </c>
      <c r="FI43" s="22" t="s">
        <v>309</v>
      </c>
      <c r="FJ43" s="22" t="s">
        <v>309</v>
      </c>
      <c r="FK43" s="22" t="s">
        <v>309</v>
      </c>
      <c r="FL43" s="22" t="s">
        <v>309</v>
      </c>
      <c r="FM43" s="22" t="s">
        <v>309</v>
      </c>
      <c r="FN43" s="22" t="s">
        <v>309</v>
      </c>
      <c r="FO43" s="22" t="s">
        <v>309</v>
      </c>
      <c r="FP43" s="22" t="s">
        <v>309</v>
      </c>
      <c r="FQ43" s="22" t="s">
        <v>309</v>
      </c>
      <c r="FR43" s="22" t="s">
        <v>309</v>
      </c>
      <c r="FS43" s="22" t="s">
        <v>309</v>
      </c>
      <c r="FT43" s="22">
        <v>1</v>
      </c>
      <c r="FU43" s="22" t="s">
        <v>309</v>
      </c>
      <c r="FV43" s="22" t="s">
        <v>309</v>
      </c>
      <c r="FW43" s="22" t="s">
        <v>309</v>
      </c>
      <c r="FX43" s="22" t="s">
        <v>309</v>
      </c>
      <c r="FY43" s="22">
        <v>1</v>
      </c>
      <c r="FZ43" s="22" t="s">
        <v>309</v>
      </c>
      <c r="GA43" s="22" t="s">
        <v>309</v>
      </c>
      <c r="GB43" s="22" t="s">
        <v>309</v>
      </c>
      <c r="GC43" s="22" t="s">
        <v>309</v>
      </c>
      <c r="GD43" s="22" t="s">
        <v>309</v>
      </c>
      <c r="GE43" s="22" t="s">
        <v>309</v>
      </c>
      <c r="GF43" s="22" t="s">
        <v>309</v>
      </c>
      <c r="GG43" s="22" t="s">
        <v>309</v>
      </c>
      <c r="GH43" s="22" t="s">
        <v>309</v>
      </c>
      <c r="GI43" s="22" t="s">
        <v>309</v>
      </c>
      <c r="GJ43" s="22" t="s">
        <v>309</v>
      </c>
      <c r="GK43" s="22" t="s">
        <v>309</v>
      </c>
      <c r="GL43" s="22" t="s">
        <v>309</v>
      </c>
      <c r="GM43" s="22" t="s">
        <v>309</v>
      </c>
      <c r="GN43" s="22" t="s">
        <v>309</v>
      </c>
      <c r="GO43" s="22" t="s">
        <v>309</v>
      </c>
      <c r="GP43" s="22" t="s">
        <v>309</v>
      </c>
      <c r="GQ43" s="22" t="s">
        <v>309</v>
      </c>
      <c r="GR43" s="22" t="s">
        <v>309</v>
      </c>
      <c r="GS43" s="22" t="s">
        <v>309</v>
      </c>
      <c r="GT43" s="22" t="s">
        <v>309</v>
      </c>
      <c r="GU43" s="22" t="s">
        <v>309</v>
      </c>
      <c r="GV43" s="22" t="s">
        <v>309</v>
      </c>
      <c r="GW43" s="22" t="s">
        <v>309</v>
      </c>
      <c r="GX43" s="4">
        <f t="shared" si="0"/>
        <v>143</v>
      </c>
    </row>
    <row r="44" spans="1:206">
      <c r="A44" s="826" t="s">
        <v>477</v>
      </c>
      <c r="B44" s="22" t="s">
        <v>477</v>
      </c>
      <c r="C44" s="22" t="s">
        <v>403</v>
      </c>
      <c r="D44" s="22" t="s">
        <v>478</v>
      </c>
      <c r="E44" s="22" t="s">
        <v>479</v>
      </c>
      <c r="F44" s="22" t="s">
        <v>480</v>
      </c>
      <c r="G44" s="22" t="s">
        <v>481</v>
      </c>
      <c r="H44" s="22"/>
      <c r="I44" s="22" t="s">
        <v>367</v>
      </c>
      <c r="J44" s="22" t="s">
        <v>303</v>
      </c>
      <c r="K44" s="22" t="s">
        <v>304</v>
      </c>
      <c r="L44" s="22" t="s">
        <v>305</v>
      </c>
      <c r="M44" s="22" t="s">
        <v>306</v>
      </c>
      <c r="N44" s="22" t="s">
        <v>307</v>
      </c>
      <c r="O44" s="22" t="s">
        <v>308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 t="s">
        <v>309</v>
      </c>
      <c r="W44" s="22" t="s">
        <v>309</v>
      </c>
      <c r="X44" s="22" t="s">
        <v>309</v>
      </c>
      <c r="Y44" s="22" t="s">
        <v>309</v>
      </c>
      <c r="Z44" s="22" t="s">
        <v>309</v>
      </c>
      <c r="AA44" s="22" t="s">
        <v>309</v>
      </c>
      <c r="AB44" s="22" t="s">
        <v>309</v>
      </c>
      <c r="AC44" s="22" t="s">
        <v>309</v>
      </c>
      <c r="AD44" s="22" t="s">
        <v>309</v>
      </c>
      <c r="AE44" s="22" t="s">
        <v>309</v>
      </c>
      <c r="AF44" s="22" t="s">
        <v>309</v>
      </c>
      <c r="AG44" s="22" t="s">
        <v>309</v>
      </c>
      <c r="AH44" s="22" t="s">
        <v>309</v>
      </c>
      <c r="AI44" s="22" t="s">
        <v>309</v>
      </c>
      <c r="AJ44" s="22" t="s">
        <v>309</v>
      </c>
      <c r="AK44" s="22" t="s">
        <v>309</v>
      </c>
      <c r="AL44" s="22" t="s">
        <v>309</v>
      </c>
      <c r="AM44" s="22" t="s">
        <v>309</v>
      </c>
      <c r="AN44" s="22" t="s">
        <v>309</v>
      </c>
      <c r="AO44" s="22" t="s">
        <v>309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>
        <v>1</v>
      </c>
      <c r="BH44" s="22">
        <v>1</v>
      </c>
      <c r="BI44" s="22">
        <v>1</v>
      </c>
      <c r="BJ44" s="22">
        <v>1</v>
      </c>
      <c r="BK44" s="22">
        <v>1</v>
      </c>
      <c r="BL44" s="22">
        <v>1</v>
      </c>
      <c r="BM44" s="22">
        <v>1</v>
      </c>
      <c r="BN44" s="22">
        <v>1</v>
      </c>
      <c r="BO44" s="22">
        <v>1</v>
      </c>
      <c r="BP44" s="22">
        <v>1</v>
      </c>
      <c r="BQ44" s="22" t="s">
        <v>309</v>
      </c>
      <c r="BR44" s="22" t="s">
        <v>309</v>
      </c>
      <c r="BS44" s="22" t="s">
        <v>309</v>
      </c>
      <c r="BT44" s="22" t="s">
        <v>309</v>
      </c>
      <c r="BU44" s="22" t="s">
        <v>309</v>
      </c>
      <c r="BV44" s="22" t="s">
        <v>309</v>
      </c>
      <c r="BW44" s="22" t="s">
        <v>309</v>
      </c>
      <c r="BX44" s="22" t="s">
        <v>309</v>
      </c>
      <c r="BY44" s="22" t="s">
        <v>309</v>
      </c>
      <c r="BZ44" s="22">
        <v>1</v>
      </c>
      <c r="CA44" s="22">
        <v>1</v>
      </c>
      <c r="CB44" s="22">
        <v>1</v>
      </c>
      <c r="CC44" s="22">
        <v>1</v>
      </c>
      <c r="CD44" s="22">
        <v>1</v>
      </c>
      <c r="CE44" s="22">
        <v>1</v>
      </c>
      <c r="CF44" s="22">
        <v>1</v>
      </c>
      <c r="CG44" s="22">
        <v>1</v>
      </c>
      <c r="CH44" s="22">
        <v>1</v>
      </c>
      <c r="CI44" s="22">
        <v>1</v>
      </c>
      <c r="CJ44" s="22">
        <v>1</v>
      </c>
      <c r="CK44" s="22">
        <v>1</v>
      </c>
      <c r="CL44" s="22">
        <v>1</v>
      </c>
      <c r="CM44" s="22">
        <v>1</v>
      </c>
      <c r="CN44" s="22">
        <v>1</v>
      </c>
      <c r="CO44" s="22" t="s">
        <v>309</v>
      </c>
      <c r="CP44" s="22" t="s">
        <v>309</v>
      </c>
      <c r="CQ44" s="22" t="s">
        <v>309</v>
      </c>
      <c r="CR44" s="22" t="s">
        <v>309</v>
      </c>
      <c r="CS44" s="22" t="s">
        <v>309</v>
      </c>
      <c r="CT44" s="22" t="s">
        <v>309</v>
      </c>
      <c r="CU44" s="22" t="s">
        <v>309</v>
      </c>
      <c r="CV44" s="22" t="s">
        <v>309</v>
      </c>
      <c r="CW44" s="22" t="s">
        <v>309</v>
      </c>
      <c r="CX44" s="22" t="s">
        <v>309</v>
      </c>
      <c r="CY44" s="22" t="s">
        <v>309</v>
      </c>
      <c r="CZ44" s="22" t="s">
        <v>309</v>
      </c>
      <c r="DA44" s="22" t="s">
        <v>309</v>
      </c>
      <c r="DB44" s="22" t="s">
        <v>309</v>
      </c>
      <c r="DC44" s="22" t="s">
        <v>309</v>
      </c>
      <c r="DD44" s="22" t="s">
        <v>309</v>
      </c>
      <c r="DE44" s="22" t="s">
        <v>309</v>
      </c>
      <c r="DF44" s="22" t="s">
        <v>309</v>
      </c>
      <c r="DG44" s="22" t="s">
        <v>309</v>
      </c>
      <c r="DH44" s="22" t="s">
        <v>309</v>
      </c>
      <c r="DI44" s="22" t="s">
        <v>309</v>
      </c>
      <c r="DJ44" s="22" t="s">
        <v>309</v>
      </c>
      <c r="DK44" s="22" t="s">
        <v>309</v>
      </c>
      <c r="DL44" s="22" t="s">
        <v>309</v>
      </c>
      <c r="DM44" s="22" t="s">
        <v>309</v>
      </c>
      <c r="DN44" s="22">
        <v>1</v>
      </c>
      <c r="DO44" s="22">
        <v>1</v>
      </c>
      <c r="DP44" s="22">
        <v>1</v>
      </c>
      <c r="DQ44" s="22">
        <v>1</v>
      </c>
      <c r="DR44" s="22">
        <v>1</v>
      </c>
      <c r="DS44" s="22">
        <v>1</v>
      </c>
      <c r="DT44" s="22">
        <v>1</v>
      </c>
      <c r="DU44" s="22">
        <v>1</v>
      </c>
      <c r="DV44" s="22">
        <v>1</v>
      </c>
      <c r="DW44" s="22">
        <v>1</v>
      </c>
      <c r="DX44" s="22">
        <v>1</v>
      </c>
      <c r="DY44" s="22">
        <v>1</v>
      </c>
      <c r="DZ44" s="22">
        <v>1</v>
      </c>
      <c r="EA44" s="22">
        <v>1</v>
      </c>
      <c r="EB44" s="22">
        <v>1</v>
      </c>
      <c r="EC44" s="22">
        <v>1</v>
      </c>
      <c r="ED44" s="22">
        <v>1</v>
      </c>
      <c r="EE44" s="22">
        <v>1</v>
      </c>
      <c r="EF44" s="22">
        <v>1</v>
      </c>
      <c r="EG44" s="22">
        <v>1</v>
      </c>
      <c r="EH44" s="22">
        <v>1</v>
      </c>
      <c r="EI44" s="22">
        <v>1</v>
      </c>
      <c r="EJ44" s="22">
        <v>1</v>
      </c>
      <c r="EK44" s="22">
        <v>1</v>
      </c>
      <c r="EL44" s="22">
        <v>1</v>
      </c>
      <c r="EM44" s="22">
        <v>1</v>
      </c>
      <c r="EN44" s="22">
        <v>1</v>
      </c>
      <c r="EO44" s="22">
        <v>1</v>
      </c>
      <c r="EP44" s="22">
        <v>1</v>
      </c>
      <c r="EQ44" s="22">
        <v>1</v>
      </c>
      <c r="ER44" s="22">
        <v>1</v>
      </c>
      <c r="ES44" s="22">
        <v>1</v>
      </c>
      <c r="ET44" s="22">
        <v>1</v>
      </c>
      <c r="EU44" s="22">
        <v>1</v>
      </c>
      <c r="EV44" s="22">
        <v>1</v>
      </c>
      <c r="EW44" s="22">
        <v>1</v>
      </c>
      <c r="EX44" s="22">
        <v>1</v>
      </c>
      <c r="EY44" s="22">
        <v>1</v>
      </c>
      <c r="EZ44" s="22">
        <v>1</v>
      </c>
      <c r="FA44" s="22">
        <v>1</v>
      </c>
      <c r="FB44" s="22">
        <v>1</v>
      </c>
      <c r="FC44" s="22">
        <v>1</v>
      </c>
      <c r="FD44" s="22">
        <v>1</v>
      </c>
      <c r="FE44" s="22">
        <v>1</v>
      </c>
      <c r="FF44" s="22">
        <v>1</v>
      </c>
      <c r="FG44" s="22">
        <v>1</v>
      </c>
      <c r="FH44" s="22">
        <v>1</v>
      </c>
      <c r="FI44" s="22">
        <v>1</v>
      </c>
      <c r="FJ44" s="22">
        <v>1</v>
      </c>
      <c r="FK44" s="22">
        <v>1</v>
      </c>
      <c r="FL44" s="22">
        <v>1</v>
      </c>
      <c r="FM44" s="22">
        <v>1</v>
      </c>
      <c r="FN44" s="22">
        <v>1</v>
      </c>
      <c r="FO44" s="22">
        <v>1</v>
      </c>
      <c r="FP44" s="22">
        <v>1</v>
      </c>
      <c r="FQ44" s="22" t="s">
        <v>309</v>
      </c>
      <c r="FR44" s="22" t="s">
        <v>309</v>
      </c>
      <c r="FS44" s="22">
        <v>1</v>
      </c>
      <c r="FT44" s="22" t="s">
        <v>309</v>
      </c>
      <c r="FU44" s="22" t="s">
        <v>309</v>
      </c>
      <c r="FV44" s="22" t="s">
        <v>309</v>
      </c>
      <c r="FW44" s="22">
        <v>1</v>
      </c>
      <c r="FX44" s="22">
        <v>1</v>
      </c>
      <c r="FY44" s="22" t="s">
        <v>309</v>
      </c>
      <c r="FZ44" s="22" t="s">
        <v>309</v>
      </c>
      <c r="GA44" s="22">
        <v>1</v>
      </c>
      <c r="GB44" s="22" t="s">
        <v>309</v>
      </c>
      <c r="GC44" s="22" t="s">
        <v>309</v>
      </c>
      <c r="GD44" s="22">
        <v>1</v>
      </c>
      <c r="GE44" s="22">
        <v>1</v>
      </c>
      <c r="GF44" s="22">
        <v>1</v>
      </c>
      <c r="GG44" s="22" t="s">
        <v>309</v>
      </c>
      <c r="GH44" s="22">
        <v>1</v>
      </c>
      <c r="GI44" s="22">
        <v>1</v>
      </c>
      <c r="GJ44" s="22">
        <v>1</v>
      </c>
      <c r="GK44" s="22">
        <v>1</v>
      </c>
      <c r="GL44" s="22">
        <v>1</v>
      </c>
      <c r="GM44" s="22">
        <v>1</v>
      </c>
      <c r="GN44" s="22">
        <v>1</v>
      </c>
      <c r="GO44" s="22" t="s">
        <v>309</v>
      </c>
      <c r="GP44" s="22">
        <v>1</v>
      </c>
      <c r="GQ44" s="22">
        <v>1</v>
      </c>
      <c r="GR44" s="22">
        <v>1</v>
      </c>
      <c r="GS44" s="22" t="s">
        <v>309</v>
      </c>
      <c r="GT44" s="22">
        <v>1</v>
      </c>
      <c r="GU44" s="22">
        <v>1</v>
      </c>
      <c r="GV44" s="22">
        <v>1</v>
      </c>
      <c r="GW44" s="22">
        <v>1</v>
      </c>
      <c r="GX44" s="4">
        <f t="shared" si="0"/>
        <v>124</v>
      </c>
    </row>
    <row r="45" spans="1:206">
      <c r="A45" s="826" t="s">
        <v>482</v>
      </c>
      <c r="B45" s="22" t="s">
        <v>482</v>
      </c>
      <c r="C45" s="22" t="s">
        <v>403</v>
      </c>
      <c r="D45" s="22" t="s">
        <v>483</v>
      </c>
      <c r="E45" s="22" t="s">
        <v>479</v>
      </c>
      <c r="F45" s="22" t="s">
        <v>484</v>
      </c>
      <c r="G45" s="22" t="s">
        <v>485</v>
      </c>
      <c r="H45" s="22"/>
      <c r="I45" s="22" t="s">
        <v>367</v>
      </c>
      <c r="J45" s="22" t="s">
        <v>303</v>
      </c>
      <c r="K45" s="22" t="s">
        <v>304</v>
      </c>
      <c r="L45" s="22" t="s">
        <v>305</v>
      </c>
      <c r="M45" s="22" t="s">
        <v>306</v>
      </c>
      <c r="N45" s="22" t="s">
        <v>307</v>
      </c>
      <c r="O45" s="22" t="s">
        <v>308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 t="s">
        <v>309</v>
      </c>
      <c r="W45" s="22" t="s">
        <v>309</v>
      </c>
      <c r="X45" s="22" t="s">
        <v>309</v>
      </c>
      <c r="Y45" s="22" t="s">
        <v>309</v>
      </c>
      <c r="Z45" s="22" t="s">
        <v>309</v>
      </c>
      <c r="AA45" s="22" t="s">
        <v>309</v>
      </c>
      <c r="AB45" s="22" t="s">
        <v>309</v>
      </c>
      <c r="AC45" s="22" t="s">
        <v>309</v>
      </c>
      <c r="AD45" s="22" t="s">
        <v>309</v>
      </c>
      <c r="AE45" s="22" t="s">
        <v>309</v>
      </c>
      <c r="AF45" s="22" t="s">
        <v>309</v>
      </c>
      <c r="AG45" s="22" t="s">
        <v>309</v>
      </c>
      <c r="AH45" s="22" t="s">
        <v>309</v>
      </c>
      <c r="AI45" s="22" t="s">
        <v>309</v>
      </c>
      <c r="AJ45" s="22" t="s">
        <v>309</v>
      </c>
      <c r="AK45" s="22" t="s">
        <v>309</v>
      </c>
      <c r="AL45" s="22" t="s">
        <v>309</v>
      </c>
      <c r="AM45" s="22" t="s">
        <v>309</v>
      </c>
      <c r="AN45" s="22" t="s">
        <v>309</v>
      </c>
      <c r="AO45" s="22" t="s">
        <v>309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>
        <v>1</v>
      </c>
      <c r="BH45" s="22">
        <v>1</v>
      </c>
      <c r="BI45" s="22">
        <v>1</v>
      </c>
      <c r="BJ45" s="22">
        <v>1</v>
      </c>
      <c r="BK45" s="22">
        <v>1</v>
      </c>
      <c r="BL45" s="22">
        <v>1</v>
      </c>
      <c r="BM45" s="22">
        <v>1</v>
      </c>
      <c r="BN45" s="22">
        <v>1</v>
      </c>
      <c r="BO45" s="22">
        <v>1</v>
      </c>
      <c r="BP45" s="22">
        <v>1</v>
      </c>
      <c r="BQ45" s="22" t="s">
        <v>309</v>
      </c>
      <c r="BR45" s="22" t="s">
        <v>309</v>
      </c>
      <c r="BS45" s="22" t="s">
        <v>309</v>
      </c>
      <c r="BT45" s="22" t="s">
        <v>309</v>
      </c>
      <c r="BU45" s="22" t="s">
        <v>309</v>
      </c>
      <c r="BV45" s="22" t="s">
        <v>309</v>
      </c>
      <c r="BW45" s="22" t="s">
        <v>309</v>
      </c>
      <c r="BX45" s="22" t="s">
        <v>309</v>
      </c>
      <c r="BY45" s="22" t="s">
        <v>309</v>
      </c>
      <c r="BZ45" s="22">
        <v>1</v>
      </c>
      <c r="CA45" s="22">
        <v>1</v>
      </c>
      <c r="CB45" s="22">
        <v>1</v>
      </c>
      <c r="CC45" s="22">
        <v>1</v>
      </c>
      <c r="CD45" s="22">
        <v>1</v>
      </c>
      <c r="CE45" s="22">
        <v>1</v>
      </c>
      <c r="CF45" s="22">
        <v>1</v>
      </c>
      <c r="CG45" s="22">
        <v>1</v>
      </c>
      <c r="CH45" s="22">
        <v>1</v>
      </c>
      <c r="CI45" s="22">
        <v>1</v>
      </c>
      <c r="CJ45" s="22">
        <v>1</v>
      </c>
      <c r="CK45" s="22">
        <v>1</v>
      </c>
      <c r="CL45" s="22">
        <v>1</v>
      </c>
      <c r="CM45" s="22">
        <v>1</v>
      </c>
      <c r="CN45" s="22">
        <v>1</v>
      </c>
      <c r="CO45" s="22" t="s">
        <v>309</v>
      </c>
      <c r="CP45" s="22" t="s">
        <v>309</v>
      </c>
      <c r="CQ45" s="22" t="s">
        <v>309</v>
      </c>
      <c r="CR45" s="22" t="s">
        <v>309</v>
      </c>
      <c r="CS45" s="22" t="s">
        <v>309</v>
      </c>
      <c r="CT45" s="22" t="s">
        <v>309</v>
      </c>
      <c r="CU45" s="22" t="s">
        <v>309</v>
      </c>
      <c r="CV45" s="22" t="s">
        <v>309</v>
      </c>
      <c r="CW45" s="22" t="s">
        <v>309</v>
      </c>
      <c r="CX45" s="22" t="s">
        <v>309</v>
      </c>
      <c r="CY45" s="22" t="s">
        <v>309</v>
      </c>
      <c r="CZ45" s="22" t="s">
        <v>309</v>
      </c>
      <c r="DA45" s="22" t="s">
        <v>309</v>
      </c>
      <c r="DB45" s="22" t="s">
        <v>309</v>
      </c>
      <c r="DC45" s="22" t="s">
        <v>309</v>
      </c>
      <c r="DD45" s="22" t="s">
        <v>309</v>
      </c>
      <c r="DE45" s="22" t="s">
        <v>309</v>
      </c>
      <c r="DF45" s="22" t="s">
        <v>309</v>
      </c>
      <c r="DG45" s="22" t="s">
        <v>309</v>
      </c>
      <c r="DH45" s="22" t="s">
        <v>309</v>
      </c>
      <c r="DI45" s="22" t="s">
        <v>309</v>
      </c>
      <c r="DJ45" s="22" t="s">
        <v>309</v>
      </c>
      <c r="DK45" s="22" t="s">
        <v>309</v>
      </c>
      <c r="DL45" s="22" t="s">
        <v>309</v>
      </c>
      <c r="DM45" s="22" t="s">
        <v>309</v>
      </c>
      <c r="DN45" s="22">
        <v>1</v>
      </c>
      <c r="DO45" s="22">
        <v>1</v>
      </c>
      <c r="DP45" s="22">
        <v>1</v>
      </c>
      <c r="DQ45" s="22">
        <v>1</v>
      </c>
      <c r="DR45" s="22">
        <v>1</v>
      </c>
      <c r="DS45" s="22">
        <v>1</v>
      </c>
      <c r="DT45" s="22">
        <v>1</v>
      </c>
      <c r="DU45" s="22">
        <v>1</v>
      </c>
      <c r="DV45" s="22">
        <v>1</v>
      </c>
      <c r="DW45" s="22">
        <v>1</v>
      </c>
      <c r="DX45" s="22">
        <v>1</v>
      </c>
      <c r="DY45" s="22">
        <v>1</v>
      </c>
      <c r="DZ45" s="22">
        <v>1</v>
      </c>
      <c r="EA45" s="22">
        <v>1</v>
      </c>
      <c r="EB45" s="22">
        <v>1</v>
      </c>
      <c r="EC45" s="22">
        <v>1</v>
      </c>
      <c r="ED45" s="22">
        <v>1</v>
      </c>
      <c r="EE45" s="22">
        <v>1</v>
      </c>
      <c r="EF45" s="22">
        <v>1</v>
      </c>
      <c r="EG45" s="22">
        <v>1</v>
      </c>
      <c r="EH45" s="22">
        <v>1</v>
      </c>
      <c r="EI45" s="22">
        <v>1</v>
      </c>
      <c r="EJ45" s="22">
        <v>1</v>
      </c>
      <c r="EK45" s="22">
        <v>1</v>
      </c>
      <c r="EL45" s="22">
        <v>1</v>
      </c>
      <c r="EM45" s="22">
        <v>1</v>
      </c>
      <c r="EN45" s="22">
        <v>1</v>
      </c>
      <c r="EO45" s="22">
        <v>1</v>
      </c>
      <c r="EP45" s="22">
        <v>1</v>
      </c>
      <c r="EQ45" s="22">
        <v>1</v>
      </c>
      <c r="ER45" s="22">
        <v>1</v>
      </c>
      <c r="ES45" s="22">
        <v>1</v>
      </c>
      <c r="ET45" s="22">
        <v>1</v>
      </c>
      <c r="EU45" s="22">
        <v>1</v>
      </c>
      <c r="EV45" s="22">
        <v>1</v>
      </c>
      <c r="EW45" s="22">
        <v>1</v>
      </c>
      <c r="EX45" s="22">
        <v>1</v>
      </c>
      <c r="EY45" s="22">
        <v>1</v>
      </c>
      <c r="EZ45" s="22">
        <v>1</v>
      </c>
      <c r="FA45" s="22">
        <v>1</v>
      </c>
      <c r="FB45" s="22">
        <v>1</v>
      </c>
      <c r="FC45" s="22">
        <v>1</v>
      </c>
      <c r="FD45" s="22">
        <v>1</v>
      </c>
      <c r="FE45" s="22">
        <v>1</v>
      </c>
      <c r="FF45" s="22">
        <v>1</v>
      </c>
      <c r="FG45" s="22">
        <v>1</v>
      </c>
      <c r="FH45" s="22">
        <v>1</v>
      </c>
      <c r="FI45" s="22">
        <v>1</v>
      </c>
      <c r="FJ45" s="22">
        <v>1</v>
      </c>
      <c r="FK45" s="22">
        <v>1</v>
      </c>
      <c r="FL45" s="22">
        <v>1</v>
      </c>
      <c r="FM45" s="22">
        <v>1</v>
      </c>
      <c r="FN45" s="22">
        <v>1</v>
      </c>
      <c r="FO45" s="22">
        <v>1</v>
      </c>
      <c r="FP45" s="22">
        <v>1</v>
      </c>
      <c r="FQ45" s="22" t="s">
        <v>309</v>
      </c>
      <c r="FR45" s="22" t="s">
        <v>309</v>
      </c>
      <c r="FS45" s="22">
        <v>1</v>
      </c>
      <c r="FT45" s="22" t="s">
        <v>309</v>
      </c>
      <c r="FU45" s="22" t="s">
        <v>309</v>
      </c>
      <c r="FV45" s="22" t="s">
        <v>309</v>
      </c>
      <c r="FW45" s="22">
        <v>1</v>
      </c>
      <c r="FX45" s="22">
        <v>1</v>
      </c>
      <c r="FY45" s="22" t="s">
        <v>309</v>
      </c>
      <c r="FZ45" s="22" t="s">
        <v>309</v>
      </c>
      <c r="GA45" s="22">
        <v>1</v>
      </c>
      <c r="GB45" s="22" t="s">
        <v>309</v>
      </c>
      <c r="GC45" s="22" t="s">
        <v>309</v>
      </c>
      <c r="GD45" s="22">
        <v>1</v>
      </c>
      <c r="GE45" s="22">
        <v>1</v>
      </c>
      <c r="GF45" s="22">
        <v>1</v>
      </c>
      <c r="GG45" s="22" t="s">
        <v>309</v>
      </c>
      <c r="GH45" s="22">
        <v>1</v>
      </c>
      <c r="GI45" s="22">
        <v>1</v>
      </c>
      <c r="GJ45" s="22">
        <v>1</v>
      </c>
      <c r="GK45" s="22">
        <v>1</v>
      </c>
      <c r="GL45" s="22">
        <v>1</v>
      </c>
      <c r="GM45" s="22">
        <v>1</v>
      </c>
      <c r="GN45" s="22">
        <v>1</v>
      </c>
      <c r="GO45" s="22" t="s">
        <v>309</v>
      </c>
      <c r="GP45" s="22">
        <v>1</v>
      </c>
      <c r="GQ45" s="22">
        <v>1</v>
      </c>
      <c r="GR45" s="22">
        <v>1</v>
      </c>
      <c r="GS45" s="22" t="s">
        <v>309</v>
      </c>
      <c r="GT45" s="22">
        <v>1</v>
      </c>
      <c r="GU45" s="22">
        <v>1</v>
      </c>
      <c r="GV45" s="22">
        <v>1</v>
      </c>
      <c r="GW45" s="22">
        <v>1</v>
      </c>
      <c r="GX45" s="4">
        <f t="shared" si="0"/>
        <v>124</v>
      </c>
    </row>
    <row r="46" spans="1:206">
      <c r="A46" s="826" t="s">
        <v>486</v>
      </c>
      <c r="B46" s="22" t="s">
        <v>486</v>
      </c>
      <c r="C46" s="22" t="s">
        <v>403</v>
      </c>
      <c r="D46" s="22" t="s">
        <v>487</v>
      </c>
      <c r="E46" s="22" t="s">
        <v>488</v>
      </c>
      <c r="F46" s="22" t="s">
        <v>489</v>
      </c>
      <c r="G46" s="22" t="s">
        <v>490</v>
      </c>
      <c r="H46" s="22"/>
      <c r="I46" s="22" t="s">
        <v>367</v>
      </c>
      <c r="J46" s="22" t="s">
        <v>303</v>
      </c>
      <c r="K46" s="22" t="s">
        <v>304</v>
      </c>
      <c r="L46" s="22" t="s">
        <v>305</v>
      </c>
      <c r="M46" s="22" t="s">
        <v>306</v>
      </c>
      <c r="N46" s="22" t="s">
        <v>307</v>
      </c>
      <c r="O46" s="22" t="s">
        <v>308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 t="s">
        <v>309</v>
      </c>
      <c r="W46" s="22" t="s">
        <v>309</v>
      </c>
      <c r="X46" s="22" t="s">
        <v>309</v>
      </c>
      <c r="Y46" s="22" t="s">
        <v>309</v>
      </c>
      <c r="Z46" s="22" t="s">
        <v>309</v>
      </c>
      <c r="AA46" s="22" t="s">
        <v>309</v>
      </c>
      <c r="AB46" s="22" t="s">
        <v>309</v>
      </c>
      <c r="AC46" s="22" t="s">
        <v>309</v>
      </c>
      <c r="AD46" s="22" t="s">
        <v>309</v>
      </c>
      <c r="AE46" s="22" t="s">
        <v>309</v>
      </c>
      <c r="AF46" s="22" t="s">
        <v>309</v>
      </c>
      <c r="AG46" s="22" t="s">
        <v>309</v>
      </c>
      <c r="AH46" s="22" t="s">
        <v>309</v>
      </c>
      <c r="AI46" s="22" t="s">
        <v>309</v>
      </c>
      <c r="AJ46" s="22" t="s">
        <v>309</v>
      </c>
      <c r="AK46" s="22" t="s">
        <v>309</v>
      </c>
      <c r="AL46" s="22" t="s">
        <v>309</v>
      </c>
      <c r="AM46" s="22" t="s">
        <v>309</v>
      </c>
      <c r="AN46" s="22" t="s">
        <v>309</v>
      </c>
      <c r="AO46" s="22" t="s">
        <v>309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>
        <v>1</v>
      </c>
      <c r="BH46" s="22">
        <v>1</v>
      </c>
      <c r="BI46" s="22">
        <v>1</v>
      </c>
      <c r="BJ46" s="22">
        <v>1</v>
      </c>
      <c r="BK46" s="22">
        <v>1</v>
      </c>
      <c r="BL46" s="22">
        <v>1</v>
      </c>
      <c r="BM46" s="22">
        <v>1</v>
      </c>
      <c r="BN46" s="22">
        <v>1</v>
      </c>
      <c r="BO46" s="22">
        <v>1</v>
      </c>
      <c r="BP46" s="22">
        <v>1</v>
      </c>
      <c r="BQ46" s="22" t="s">
        <v>309</v>
      </c>
      <c r="BR46" s="22" t="s">
        <v>309</v>
      </c>
      <c r="BS46" s="22" t="s">
        <v>309</v>
      </c>
      <c r="BT46" s="22" t="s">
        <v>309</v>
      </c>
      <c r="BU46" s="22" t="s">
        <v>309</v>
      </c>
      <c r="BV46" s="22" t="s">
        <v>309</v>
      </c>
      <c r="BW46" s="22" t="s">
        <v>309</v>
      </c>
      <c r="BX46" s="22" t="s">
        <v>309</v>
      </c>
      <c r="BY46" s="22" t="s">
        <v>309</v>
      </c>
      <c r="BZ46" s="22" t="s">
        <v>309</v>
      </c>
      <c r="CA46" s="22" t="s">
        <v>309</v>
      </c>
      <c r="CB46" s="22" t="s">
        <v>309</v>
      </c>
      <c r="CC46" s="22" t="s">
        <v>309</v>
      </c>
      <c r="CD46" s="22" t="s">
        <v>309</v>
      </c>
      <c r="CE46" s="22" t="s">
        <v>309</v>
      </c>
      <c r="CF46" s="22" t="s">
        <v>309</v>
      </c>
      <c r="CG46" s="22" t="s">
        <v>309</v>
      </c>
      <c r="CH46" s="22" t="s">
        <v>309</v>
      </c>
      <c r="CI46" s="22" t="s">
        <v>309</v>
      </c>
      <c r="CJ46" s="22" t="s">
        <v>309</v>
      </c>
      <c r="CK46" s="22" t="s">
        <v>309</v>
      </c>
      <c r="CL46" s="22" t="s">
        <v>309</v>
      </c>
      <c r="CM46" s="22" t="s">
        <v>309</v>
      </c>
      <c r="CN46" s="22" t="s">
        <v>309</v>
      </c>
      <c r="CO46" s="22" t="s">
        <v>309</v>
      </c>
      <c r="CP46" s="22" t="s">
        <v>309</v>
      </c>
      <c r="CQ46" s="22" t="s">
        <v>309</v>
      </c>
      <c r="CR46" s="22" t="s">
        <v>309</v>
      </c>
      <c r="CS46" s="22" t="s">
        <v>309</v>
      </c>
      <c r="CT46" s="22" t="s">
        <v>309</v>
      </c>
      <c r="CU46" s="22" t="s">
        <v>309</v>
      </c>
      <c r="CV46" s="22" t="s">
        <v>309</v>
      </c>
      <c r="CW46" s="22" t="s">
        <v>309</v>
      </c>
      <c r="CX46" s="22" t="s">
        <v>309</v>
      </c>
      <c r="CY46" s="22" t="s">
        <v>309</v>
      </c>
      <c r="CZ46" s="22" t="s">
        <v>309</v>
      </c>
      <c r="DA46" s="22" t="s">
        <v>309</v>
      </c>
      <c r="DB46" s="22" t="s">
        <v>309</v>
      </c>
      <c r="DC46" s="22" t="s">
        <v>309</v>
      </c>
      <c r="DD46" s="22" t="s">
        <v>309</v>
      </c>
      <c r="DE46" s="22" t="s">
        <v>309</v>
      </c>
      <c r="DF46" s="22" t="s">
        <v>309</v>
      </c>
      <c r="DG46" s="22" t="s">
        <v>309</v>
      </c>
      <c r="DH46" s="22" t="s">
        <v>309</v>
      </c>
      <c r="DI46" s="22" t="s">
        <v>309</v>
      </c>
      <c r="DJ46" s="22" t="s">
        <v>309</v>
      </c>
      <c r="DK46" s="22" t="s">
        <v>309</v>
      </c>
      <c r="DL46" s="22" t="s">
        <v>309</v>
      </c>
      <c r="DM46" s="22" t="s">
        <v>309</v>
      </c>
      <c r="DN46" s="22" t="s">
        <v>309</v>
      </c>
      <c r="DO46" s="22" t="s">
        <v>309</v>
      </c>
      <c r="DP46" s="22" t="s">
        <v>309</v>
      </c>
      <c r="DQ46" s="22" t="s">
        <v>309</v>
      </c>
      <c r="DR46" s="22" t="s">
        <v>309</v>
      </c>
      <c r="DS46" s="22" t="s">
        <v>309</v>
      </c>
      <c r="DT46" s="22" t="s">
        <v>309</v>
      </c>
      <c r="DU46" s="22" t="s">
        <v>309</v>
      </c>
      <c r="DV46" s="22" t="s">
        <v>309</v>
      </c>
      <c r="DW46" s="22" t="s">
        <v>309</v>
      </c>
      <c r="DX46" s="22" t="s">
        <v>309</v>
      </c>
      <c r="DY46" s="22" t="s">
        <v>309</v>
      </c>
      <c r="DZ46" s="22" t="s">
        <v>309</v>
      </c>
      <c r="EA46" s="22" t="s">
        <v>309</v>
      </c>
      <c r="EB46" s="22" t="s">
        <v>309</v>
      </c>
      <c r="EC46" s="22" t="s">
        <v>309</v>
      </c>
      <c r="ED46" s="22" t="s">
        <v>309</v>
      </c>
      <c r="EE46" s="22" t="s">
        <v>309</v>
      </c>
      <c r="EF46" s="22" t="s">
        <v>309</v>
      </c>
      <c r="EG46" s="22" t="s">
        <v>309</v>
      </c>
      <c r="EH46" s="22" t="s">
        <v>309</v>
      </c>
      <c r="EI46" s="22" t="s">
        <v>309</v>
      </c>
      <c r="EJ46" s="22" t="s">
        <v>309</v>
      </c>
      <c r="EK46" s="22" t="s">
        <v>309</v>
      </c>
      <c r="EL46" s="22" t="s">
        <v>309</v>
      </c>
      <c r="EM46" s="22" t="s">
        <v>309</v>
      </c>
      <c r="EN46" s="22" t="s">
        <v>309</v>
      </c>
      <c r="EO46" s="22" t="s">
        <v>309</v>
      </c>
      <c r="EP46" s="22" t="s">
        <v>309</v>
      </c>
      <c r="EQ46" s="22" t="s">
        <v>309</v>
      </c>
      <c r="ER46" s="22" t="s">
        <v>309</v>
      </c>
      <c r="ES46" s="22" t="s">
        <v>309</v>
      </c>
      <c r="ET46" s="22" t="s">
        <v>309</v>
      </c>
      <c r="EU46" s="22" t="s">
        <v>309</v>
      </c>
      <c r="EV46" s="22" t="s">
        <v>309</v>
      </c>
      <c r="EW46" s="22" t="s">
        <v>309</v>
      </c>
      <c r="EX46" s="22" t="s">
        <v>309</v>
      </c>
      <c r="EY46" s="22" t="s">
        <v>309</v>
      </c>
      <c r="EZ46" s="22" t="s">
        <v>309</v>
      </c>
      <c r="FA46" s="22" t="s">
        <v>309</v>
      </c>
      <c r="FB46" s="22" t="s">
        <v>309</v>
      </c>
      <c r="FC46" s="22" t="s">
        <v>309</v>
      </c>
      <c r="FD46" s="22" t="s">
        <v>309</v>
      </c>
      <c r="FE46" s="22" t="s">
        <v>309</v>
      </c>
      <c r="FF46" s="22" t="s">
        <v>309</v>
      </c>
      <c r="FG46" s="22" t="s">
        <v>309</v>
      </c>
      <c r="FH46" s="22" t="s">
        <v>309</v>
      </c>
      <c r="FI46" s="22" t="s">
        <v>309</v>
      </c>
      <c r="FJ46" s="22" t="s">
        <v>309</v>
      </c>
      <c r="FK46" s="22" t="s">
        <v>309</v>
      </c>
      <c r="FL46" s="22" t="s">
        <v>309</v>
      </c>
      <c r="FM46" s="22" t="s">
        <v>309</v>
      </c>
      <c r="FN46" s="22" t="s">
        <v>309</v>
      </c>
      <c r="FO46" s="22" t="s">
        <v>309</v>
      </c>
      <c r="FP46" s="22" t="s">
        <v>309</v>
      </c>
      <c r="FQ46" s="22" t="s">
        <v>309</v>
      </c>
      <c r="FR46" s="22" t="s">
        <v>309</v>
      </c>
      <c r="FS46" s="22" t="s">
        <v>309</v>
      </c>
      <c r="FT46" s="22" t="s">
        <v>309</v>
      </c>
      <c r="FU46" s="22" t="s">
        <v>309</v>
      </c>
      <c r="FV46" s="22" t="s">
        <v>309</v>
      </c>
      <c r="FW46" s="22" t="s">
        <v>309</v>
      </c>
      <c r="FX46" s="22" t="s">
        <v>309</v>
      </c>
      <c r="FY46" s="22" t="s">
        <v>309</v>
      </c>
      <c r="FZ46" s="22" t="s">
        <v>309</v>
      </c>
      <c r="GA46" s="22" t="s">
        <v>309</v>
      </c>
      <c r="GB46" s="22" t="s">
        <v>309</v>
      </c>
      <c r="GC46" s="22" t="s">
        <v>309</v>
      </c>
      <c r="GD46" s="22">
        <v>1</v>
      </c>
      <c r="GE46" s="22">
        <v>1</v>
      </c>
      <c r="GF46" s="22">
        <v>1</v>
      </c>
      <c r="GG46" s="22" t="s">
        <v>309</v>
      </c>
      <c r="GH46" s="22" t="s">
        <v>309</v>
      </c>
      <c r="GI46" s="22">
        <v>1</v>
      </c>
      <c r="GJ46" s="22">
        <v>1</v>
      </c>
      <c r="GK46" s="22">
        <v>1</v>
      </c>
      <c r="GL46" s="22">
        <v>1</v>
      </c>
      <c r="GM46" s="22" t="s">
        <v>309</v>
      </c>
      <c r="GN46" s="22">
        <v>1</v>
      </c>
      <c r="GO46" s="22" t="s">
        <v>309</v>
      </c>
      <c r="GP46" s="22">
        <v>1</v>
      </c>
      <c r="GQ46" s="22">
        <v>1</v>
      </c>
      <c r="GR46" s="22">
        <v>1</v>
      </c>
      <c r="GS46" s="22" t="s">
        <v>309</v>
      </c>
      <c r="GT46" s="22" t="s">
        <v>309</v>
      </c>
      <c r="GU46" s="22" t="s">
        <v>309</v>
      </c>
      <c r="GV46" s="22">
        <v>1</v>
      </c>
      <c r="GW46" s="22">
        <v>1</v>
      </c>
      <c r="GX46" s="4">
        <f t="shared" si="0"/>
        <v>46</v>
      </c>
    </row>
    <row r="47" spans="1:206">
      <c r="A47" s="826" t="s">
        <v>491</v>
      </c>
      <c r="B47" s="22" t="s">
        <v>491</v>
      </c>
      <c r="C47" s="22" t="s">
        <v>403</v>
      </c>
      <c r="D47" s="22" t="s">
        <v>492</v>
      </c>
      <c r="E47" s="22" t="s">
        <v>488</v>
      </c>
      <c r="F47" s="22" t="s">
        <v>493</v>
      </c>
      <c r="G47" s="22" t="s">
        <v>494</v>
      </c>
      <c r="H47" s="22"/>
      <c r="I47" s="22" t="s">
        <v>367</v>
      </c>
      <c r="J47" s="22" t="s">
        <v>303</v>
      </c>
      <c r="K47" s="22" t="s">
        <v>304</v>
      </c>
      <c r="L47" s="22" t="s">
        <v>305</v>
      </c>
      <c r="M47" s="22" t="s">
        <v>306</v>
      </c>
      <c r="N47" s="22" t="s">
        <v>307</v>
      </c>
      <c r="O47" s="22" t="s">
        <v>308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 t="s">
        <v>309</v>
      </c>
      <c r="W47" s="22" t="s">
        <v>309</v>
      </c>
      <c r="X47" s="22" t="s">
        <v>309</v>
      </c>
      <c r="Y47" s="22" t="s">
        <v>309</v>
      </c>
      <c r="Z47" s="22" t="s">
        <v>309</v>
      </c>
      <c r="AA47" s="22" t="s">
        <v>309</v>
      </c>
      <c r="AB47" s="22" t="s">
        <v>309</v>
      </c>
      <c r="AC47" s="22" t="s">
        <v>309</v>
      </c>
      <c r="AD47" s="22" t="s">
        <v>309</v>
      </c>
      <c r="AE47" s="22" t="s">
        <v>309</v>
      </c>
      <c r="AF47" s="22" t="s">
        <v>309</v>
      </c>
      <c r="AG47" s="22" t="s">
        <v>309</v>
      </c>
      <c r="AH47" s="22" t="s">
        <v>309</v>
      </c>
      <c r="AI47" s="22" t="s">
        <v>309</v>
      </c>
      <c r="AJ47" s="22" t="s">
        <v>309</v>
      </c>
      <c r="AK47" s="22" t="s">
        <v>309</v>
      </c>
      <c r="AL47" s="22" t="s">
        <v>309</v>
      </c>
      <c r="AM47" s="22" t="s">
        <v>309</v>
      </c>
      <c r="AN47" s="22" t="s">
        <v>309</v>
      </c>
      <c r="AO47" s="22" t="s">
        <v>309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>
        <v>1</v>
      </c>
      <c r="BH47" s="22">
        <v>1</v>
      </c>
      <c r="BI47" s="22">
        <v>1</v>
      </c>
      <c r="BJ47" s="22">
        <v>1</v>
      </c>
      <c r="BK47" s="22">
        <v>1</v>
      </c>
      <c r="BL47" s="22">
        <v>1</v>
      </c>
      <c r="BM47" s="22">
        <v>1</v>
      </c>
      <c r="BN47" s="22">
        <v>1</v>
      </c>
      <c r="BO47" s="22">
        <v>1</v>
      </c>
      <c r="BP47" s="22">
        <v>1</v>
      </c>
      <c r="BQ47" s="22" t="s">
        <v>309</v>
      </c>
      <c r="BR47" s="22" t="s">
        <v>309</v>
      </c>
      <c r="BS47" s="22" t="s">
        <v>309</v>
      </c>
      <c r="BT47" s="22" t="s">
        <v>309</v>
      </c>
      <c r="BU47" s="22" t="s">
        <v>309</v>
      </c>
      <c r="BV47" s="22" t="s">
        <v>309</v>
      </c>
      <c r="BW47" s="22" t="s">
        <v>309</v>
      </c>
      <c r="BX47" s="22" t="s">
        <v>309</v>
      </c>
      <c r="BY47" s="22" t="s">
        <v>309</v>
      </c>
      <c r="BZ47" s="22" t="s">
        <v>309</v>
      </c>
      <c r="CA47" s="22" t="s">
        <v>309</v>
      </c>
      <c r="CB47" s="22" t="s">
        <v>309</v>
      </c>
      <c r="CC47" s="22" t="s">
        <v>309</v>
      </c>
      <c r="CD47" s="22" t="s">
        <v>309</v>
      </c>
      <c r="CE47" s="22" t="s">
        <v>309</v>
      </c>
      <c r="CF47" s="22" t="s">
        <v>309</v>
      </c>
      <c r="CG47" s="22" t="s">
        <v>309</v>
      </c>
      <c r="CH47" s="22" t="s">
        <v>309</v>
      </c>
      <c r="CI47" s="22" t="s">
        <v>309</v>
      </c>
      <c r="CJ47" s="22" t="s">
        <v>309</v>
      </c>
      <c r="CK47" s="22" t="s">
        <v>309</v>
      </c>
      <c r="CL47" s="22" t="s">
        <v>309</v>
      </c>
      <c r="CM47" s="22" t="s">
        <v>309</v>
      </c>
      <c r="CN47" s="22" t="s">
        <v>309</v>
      </c>
      <c r="CO47" s="22" t="s">
        <v>309</v>
      </c>
      <c r="CP47" s="22" t="s">
        <v>309</v>
      </c>
      <c r="CQ47" s="22" t="s">
        <v>309</v>
      </c>
      <c r="CR47" s="22" t="s">
        <v>309</v>
      </c>
      <c r="CS47" s="22" t="s">
        <v>309</v>
      </c>
      <c r="CT47" s="22" t="s">
        <v>309</v>
      </c>
      <c r="CU47" s="22" t="s">
        <v>309</v>
      </c>
      <c r="CV47" s="22" t="s">
        <v>309</v>
      </c>
      <c r="CW47" s="22" t="s">
        <v>309</v>
      </c>
      <c r="CX47" s="22" t="s">
        <v>309</v>
      </c>
      <c r="CY47" s="22" t="s">
        <v>309</v>
      </c>
      <c r="CZ47" s="22" t="s">
        <v>309</v>
      </c>
      <c r="DA47" s="22" t="s">
        <v>309</v>
      </c>
      <c r="DB47" s="22" t="s">
        <v>309</v>
      </c>
      <c r="DC47" s="22" t="s">
        <v>309</v>
      </c>
      <c r="DD47" s="22" t="s">
        <v>309</v>
      </c>
      <c r="DE47" s="22" t="s">
        <v>309</v>
      </c>
      <c r="DF47" s="22" t="s">
        <v>309</v>
      </c>
      <c r="DG47" s="22" t="s">
        <v>309</v>
      </c>
      <c r="DH47" s="22" t="s">
        <v>309</v>
      </c>
      <c r="DI47" s="22" t="s">
        <v>309</v>
      </c>
      <c r="DJ47" s="22" t="s">
        <v>309</v>
      </c>
      <c r="DK47" s="22" t="s">
        <v>309</v>
      </c>
      <c r="DL47" s="22" t="s">
        <v>309</v>
      </c>
      <c r="DM47" s="22" t="s">
        <v>309</v>
      </c>
      <c r="DN47" s="22" t="s">
        <v>309</v>
      </c>
      <c r="DO47" s="22" t="s">
        <v>309</v>
      </c>
      <c r="DP47" s="22" t="s">
        <v>309</v>
      </c>
      <c r="DQ47" s="22" t="s">
        <v>309</v>
      </c>
      <c r="DR47" s="22" t="s">
        <v>309</v>
      </c>
      <c r="DS47" s="22" t="s">
        <v>309</v>
      </c>
      <c r="DT47" s="22" t="s">
        <v>309</v>
      </c>
      <c r="DU47" s="22" t="s">
        <v>309</v>
      </c>
      <c r="DV47" s="22" t="s">
        <v>309</v>
      </c>
      <c r="DW47" s="22" t="s">
        <v>309</v>
      </c>
      <c r="DX47" s="22" t="s">
        <v>309</v>
      </c>
      <c r="DY47" s="22" t="s">
        <v>309</v>
      </c>
      <c r="DZ47" s="22" t="s">
        <v>309</v>
      </c>
      <c r="EA47" s="22" t="s">
        <v>309</v>
      </c>
      <c r="EB47" s="22" t="s">
        <v>309</v>
      </c>
      <c r="EC47" s="22" t="s">
        <v>309</v>
      </c>
      <c r="ED47" s="22" t="s">
        <v>309</v>
      </c>
      <c r="EE47" s="22" t="s">
        <v>309</v>
      </c>
      <c r="EF47" s="22" t="s">
        <v>309</v>
      </c>
      <c r="EG47" s="22" t="s">
        <v>309</v>
      </c>
      <c r="EH47" s="22" t="s">
        <v>309</v>
      </c>
      <c r="EI47" s="22" t="s">
        <v>309</v>
      </c>
      <c r="EJ47" s="22" t="s">
        <v>309</v>
      </c>
      <c r="EK47" s="22" t="s">
        <v>309</v>
      </c>
      <c r="EL47" s="22" t="s">
        <v>309</v>
      </c>
      <c r="EM47" s="22" t="s">
        <v>309</v>
      </c>
      <c r="EN47" s="22" t="s">
        <v>309</v>
      </c>
      <c r="EO47" s="22" t="s">
        <v>309</v>
      </c>
      <c r="EP47" s="22" t="s">
        <v>309</v>
      </c>
      <c r="EQ47" s="22" t="s">
        <v>309</v>
      </c>
      <c r="ER47" s="22" t="s">
        <v>309</v>
      </c>
      <c r="ES47" s="22" t="s">
        <v>309</v>
      </c>
      <c r="ET47" s="22" t="s">
        <v>309</v>
      </c>
      <c r="EU47" s="22" t="s">
        <v>309</v>
      </c>
      <c r="EV47" s="22" t="s">
        <v>309</v>
      </c>
      <c r="EW47" s="22" t="s">
        <v>309</v>
      </c>
      <c r="EX47" s="22" t="s">
        <v>309</v>
      </c>
      <c r="EY47" s="22" t="s">
        <v>309</v>
      </c>
      <c r="EZ47" s="22" t="s">
        <v>309</v>
      </c>
      <c r="FA47" s="22" t="s">
        <v>309</v>
      </c>
      <c r="FB47" s="22" t="s">
        <v>309</v>
      </c>
      <c r="FC47" s="22" t="s">
        <v>309</v>
      </c>
      <c r="FD47" s="22" t="s">
        <v>309</v>
      </c>
      <c r="FE47" s="22" t="s">
        <v>309</v>
      </c>
      <c r="FF47" s="22" t="s">
        <v>309</v>
      </c>
      <c r="FG47" s="22" t="s">
        <v>309</v>
      </c>
      <c r="FH47" s="22" t="s">
        <v>309</v>
      </c>
      <c r="FI47" s="22" t="s">
        <v>309</v>
      </c>
      <c r="FJ47" s="22" t="s">
        <v>309</v>
      </c>
      <c r="FK47" s="22" t="s">
        <v>309</v>
      </c>
      <c r="FL47" s="22" t="s">
        <v>309</v>
      </c>
      <c r="FM47" s="22" t="s">
        <v>309</v>
      </c>
      <c r="FN47" s="22" t="s">
        <v>309</v>
      </c>
      <c r="FO47" s="22" t="s">
        <v>309</v>
      </c>
      <c r="FP47" s="22" t="s">
        <v>309</v>
      </c>
      <c r="FQ47" s="22" t="s">
        <v>309</v>
      </c>
      <c r="FR47" s="22" t="s">
        <v>309</v>
      </c>
      <c r="FS47" s="22" t="s">
        <v>309</v>
      </c>
      <c r="FT47" s="22" t="s">
        <v>309</v>
      </c>
      <c r="FU47" s="22" t="s">
        <v>309</v>
      </c>
      <c r="FV47" s="22" t="s">
        <v>309</v>
      </c>
      <c r="FW47" s="22" t="s">
        <v>309</v>
      </c>
      <c r="FX47" s="22" t="s">
        <v>309</v>
      </c>
      <c r="FY47" s="22" t="s">
        <v>309</v>
      </c>
      <c r="FZ47" s="22" t="s">
        <v>309</v>
      </c>
      <c r="GA47" s="22" t="s">
        <v>309</v>
      </c>
      <c r="GB47" s="22" t="s">
        <v>309</v>
      </c>
      <c r="GC47" s="22" t="s">
        <v>309</v>
      </c>
      <c r="GD47" s="22">
        <v>1</v>
      </c>
      <c r="GE47" s="22">
        <v>1</v>
      </c>
      <c r="GF47" s="22">
        <v>1</v>
      </c>
      <c r="GG47" s="22" t="s">
        <v>309</v>
      </c>
      <c r="GH47" s="22" t="s">
        <v>309</v>
      </c>
      <c r="GI47" s="22">
        <v>1</v>
      </c>
      <c r="GJ47" s="22">
        <v>1</v>
      </c>
      <c r="GK47" s="22">
        <v>1</v>
      </c>
      <c r="GL47" s="22">
        <v>1</v>
      </c>
      <c r="GM47" s="22" t="s">
        <v>309</v>
      </c>
      <c r="GN47" s="22">
        <v>1</v>
      </c>
      <c r="GO47" s="22" t="s">
        <v>309</v>
      </c>
      <c r="GP47" s="22">
        <v>1</v>
      </c>
      <c r="GQ47" s="22">
        <v>1</v>
      </c>
      <c r="GR47" s="22">
        <v>1</v>
      </c>
      <c r="GS47" s="22" t="s">
        <v>309</v>
      </c>
      <c r="GT47" s="22" t="s">
        <v>309</v>
      </c>
      <c r="GU47" s="22" t="s">
        <v>309</v>
      </c>
      <c r="GV47" s="22">
        <v>1</v>
      </c>
      <c r="GW47" s="22">
        <v>1</v>
      </c>
      <c r="GX47" s="4">
        <f t="shared" si="0"/>
        <v>46</v>
      </c>
    </row>
    <row r="48" spans="1:206">
      <c r="A48" s="827" t="s">
        <v>495</v>
      </c>
      <c r="B48" s="22" t="s">
        <v>496</v>
      </c>
      <c r="C48" s="22" t="s">
        <v>403</v>
      </c>
      <c r="D48" s="22" t="s">
        <v>497</v>
      </c>
      <c r="E48" s="22" t="s">
        <v>299</v>
      </c>
      <c r="F48" s="22" t="s">
        <v>498</v>
      </c>
      <c r="G48" s="22" t="s">
        <v>499</v>
      </c>
      <c r="H48" s="22"/>
      <c r="I48" s="22" t="s">
        <v>367</v>
      </c>
      <c r="J48" s="22" t="s">
        <v>303</v>
      </c>
      <c r="K48" s="22" t="s">
        <v>304</v>
      </c>
      <c r="L48" s="22" t="s">
        <v>305</v>
      </c>
      <c r="M48" s="22" t="s">
        <v>306</v>
      </c>
      <c r="N48" s="22" t="s">
        <v>307</v>
      </c>
      <c r="O48" s="22" t="s">
        <v>308</v>
      </c>
      <c r="P48" s="22">
        <v>2</v>
      </c>
      <c r="Q48" s="22">
        <v>2</v>
      </c>
      <c r="R48" s="22">
        <v>2</v>
      </c>
      <c r="S48" s="22">
        <v>2</v>
      </c>
      <c r="T48" s="22">
        <v>2</v>
      </c>
      <c r="U48" s="22">
        <v>2</v>
      </c>
      <c r="V48" s="22">
        <v>2</v>
      </c>
      <c r="W48" s="22">
        <v>2</v>
      </c>
      <c r="X48" s="22">
        <v>2</v>
      </c>
      <c r="Y48" s="22">
        <v>2</v>
      </c>
      <c r="Z48" s="22">
        <v>2</v>
      </c>
      <c r="AA48" s="22">
        <v>2</v>
      </c>
      <c r="AB48" s="22">
        <v>2</v>
      </c>
      <c r="AC48" s="22">
        <v>2</v>
      </c>
      <c r="AD48" s="22">
        <v>2</v>
      </c>
      <c r="AE48" s="22">
        <v>2</v>
      </c>
      <c r="AF48" s="22">
        <v>2</v>
      </c>
      <c r="AG48" s="22">
        <v>2</v>
      </c>
      <c r="AH48" s="22">
        <v>2</v>
      </c>
      <c r="AI48" s="22">
        <v>2</v>
      </c>
      <c r="AJ48" s="22">
        <v>2</v>
      </c>
      <c r="AK48" s="22">
        <v>2</v>
      </c>
      <c r="AL48" s="22">
        <v>2</v>
      </c>
      <c r="AM48" s="22">
        <v>2</v>
      </c>
      <c r="AN48" s="22">
        <v>2</v>
      </c>
      <c r="AO48" s="22">
        <v>2</v>
      </c>
      <c r="AP48" s="22">
        <v>2</v>
      </c>
      <c r="AQ48" s="22">
        <v>2</v>
      </c>
      <c r="AR48" s="22">
        <v>2</v>
      </c>
      <c r="AS48" s="22">
        <v>2</v>
      </c>
      <c r="AT48" s="22">
        <v>2</v>
      </c>
      <c r="AU48" s="22">
        <v>2</v>
      </c>
      <c r="AV48" s="22">
        <v>2</v>
      </c>
      <c r="AW48" s="22">
        <v>2</v>
      </c>
      <c r="AX48" s="22">
        <v>2</v>
      </c>
      <c r="AY48" s="22">
        <v>2</v>
      </c>
      <c r="AZ48" s="22">
        <v>2</v>
      </c>
      <c r="BA48" s="22">
        <v>2</v>
      </c>
      <c r="BB48" s="22">
        <v>2</v>
      </c>
      <c r="BC48" s="22">
        <v>2</v>
      </c>
      <c r="BD48" s="22">
        <v>2</v>
      </c>
      <c r="BE48" s="22">
        <v>2</v>
      </c>
      <c r="BF48" s="22">
        <v>2</v>
      </c>
      <c r="BG48" s="22">
        <v>2</v>
      </c>
      <c r="BH48" s="22">
        <v>2</v>
      </c>
      <c r="BI48" s="22">
        <v>2</v>
      </c>
      <c r="BJ48" s="22">
        <v>2</v>
      </c>
      <c r="BK48" s="22">
        <v>2</v>
      </c>
      <c r="BL48" s="22">
        <v>2</v>
      </c>
      <c r="BM48" s="22">
        <v>2</v>
      </c>
      <c r="BN48" s="22">
        <v>2</v>
      </c>
      <c r="BO48" s="22">
        <v>2</v>
      </c>
      <c r="BP48" s="22">
        <v>2</v>
      </c>
      <c r="BQ48" s="22">
        <v>2</v>
      </c>
      <c r="BR48" s="22">
        <v>2</v>
      </c>
      <c r="BS48" s="22">
        <v>2</v>
      </c>
      <c r="BT48" s="22">
        <v>2</v>
      </c>
      <c r="BU48" s="22">
        <v>2</v>
      </c>
      <c r="BV48" s="22">
        <v>2</v>
      </c>
      <c r="BW48" s="22">
        <v>2</v>
      </c>
      <c r="BX48" s="22">
        <v>2</v>
      </c>
      <c r="BY48" s="22">
        <v>2</v>
      </c>
      <c r="BZ48" s="22">
        <v>2</v>
      </c>
      <c r="CA48" s="22">
        <v>2</v>
      </c>
      <c r="CB48" s="22">
        <v>2</v>
      </c>
      <c r="CC48" s="22">
        <v>2</v>
      </c>
      <c r="CD48" s="22">
        <v>2</v>
      </c>
      <c r="CE48" s="22">
        <v>2</v>
      </c>
      <c r="CF48" s="22">
        <v>2</v>
      </c>
      <c r="CG48" s="22">
        <v>2</v>
      </c>
      <c r="CH48" s="22">
        <v>2</v>
      </c>
      <c r="CI48" s="22">
        <v>2</v>
      </c>
      <c r="CJ48" s="22">
        <v>2</v>
      </c>
      <c r="CK48" s="22">
        <v>2</v>
      </c>
      <c r="CL48" s="22">
        <v>2</v>
      </c>
      <c r="CM48" s="22">
        <v>2</v>
      </c>
      <c r="CN48" s="22">
        <v>2</v>
      </c>
      <c r="CO48" s="22">
        <v>2</v>
      </c>
      <c r="CP48" s="22">
        <v>2</v>
      </c>
      <c r="CQ48" s="22">
        <v>2</v>
      </c>
      <c r="CR48" s="22">
        <v>2</v>
      </c>
      <c r="CS48" s="22">
        <v>2</v>
      </c>
      <c r="CT48" s="22">
        <v>2</v>
      </c>
      <c r="CU48" s="22">
        <v>2</v>
      </c>
      <c r="CV48" s="22">
        <v>2</v>
      </c>
      <c r="CW48" s="22">
        <v>2</v>
      </c>
      <c r="CX48" s="22">
        <v>2</v>
      </c>
      <c r="CY48" s="22">
        <v>2</v>
      </c>
      <c r="CZ48" s="22">
        <v>2</v>
      </c>
      <c r="DA48" s="22">
        <v>2</v>
      </c>
      <c r="DB48" s="22">
        <v>2</v>
      </c>
      <c r="DC48" s="22">
        <v>2</v>
      </c>
      <c r="DD48" s="22">
        <v>2</v>
      </c>
      <c r="DE48" s="22">
        <v>2</v>
      </c>
      <c r="DF48" s="22">
        <v>2</v>
      </c>
      <c r="DG48" s="22">
        <v>2</v>
      </c>
      <c r="DH48" s="22">
        <v>2</v>
      </c>
      <c r="DI48" s="22">
        <v>2</v>
      </c>
      <c r="DJ48" s="22">
        <v>2</v>
      </c>
      <c r="DK48" s="22">
        <v>2</v>
      </c>
      <c r="DL48" s="22">
        <v>2</v>
      </c>
      <c r="DM48" s="22">
        <v>2</v>
      </c>
      <c r="DN48" s="22">
        <v>2</v>
      </c>
      <c r="DO48" s="22">
        <v>2</v>
      </c>
      <c r="DP48" s="22">
        <v>2</v>
      </c>
      <c r="DQ48" s="22">
        <v>2</v>
      </c>
      <c r="DR48" s="22">
        <v>2</v>
      </c>
      <c r="DS48" s="22">
        <v>2</v>
      </c>
      <c r="DT48" s="22">
        <v>2</v>
      </c>
      <c r="DU48" s="22">
        <v>2</v>
      </c>
      <c r="DV48" s="22">
        <v>2</v>
      </c>
      <c r="DW48" s="22">
        <v>2</v>
      </c>
      <c r="DX48" s="22">
        <v>2</v>
      </c>
      <c r="DY48" s="22">
        <v>2</v>
      </c>
      <c r="DZ48" s="22">
        <v>2</v>
      </c>
      <c r="EA48" s="22">
        <v>2</v>
      </c>
      <c r="EB48" s="22">
        <v>2</v>
      </c>
      <c r="EC48" s="22">
        <v>2</v>
      </c>
      <c r="ED48" s="22">
        <v>2</v>
      </c>
      <c r="EE48" s="22">
        <v>2</v>
      </c>
      <c r="EF48" s="22">
        <v>2</v>
      </c>
      <c r="EG48" s="22">
        <v>2</v>
      </c>
      <c r="EH48" s="22">
        <v>2</v>
      </c>
      <c r="EI48" s="22">
        <v>2</v>
      </c>
      <c r="EJ48" s="22">
        <v>2</v>
      </c>
      <c r="EK48" s="22">
        <v>2</v>
      </c>
      <c r="EL48" s="22">
        <v>2</v>
      </c>
      <c r="EM48" s="22">
        <v>2</v>
      </c>
      <c r="EN48" s="22">
        <v>2</v>
      </c>
      <c r="EO48" s="22">
        <v>2</v>
      </c>
      <c r="EP48" s="22">
        <v>2</v>
      </c>
      <c r="EQ48" s="22">
        <v>2</v>
      </c>
      <c r="ER48" s="22">
        <v>2</v>
      </c>
      <c r="ES48" s="22">
        <v>2</v>
      </c>
      <c r="ET48" s="22">
        <v>2</v>
      </c>
      <c r="EU48" s="22">
        <v>2</v>
      </c>
      <c r="EV48" s="22">
        <v>2</v>
      </c>
      <c r="EW48" s="22">
        <v>2</v>
      </c>
      <c r="EX48" s="22">
        <v>2</v>
      </c>
      <c r="EY48" s="22">
        <v>2</v>
      </c>
      <c r="EZ48" s="22">
        <v>2</v>
      </c>
      <c r="FA48" s="22">
        <v>2</v>
      </c>
      <c r="FB48" s="22">
        <v>2</v>
      </c>
      <c r="FC48" s="22">
        <v>2</v>
      </c>
      <c r="FD48" s="22">
        <v>2</v>
      </c>
      <c r="FE48" s="22">
        <v>2</v>
      </c>
      <c r="FF48" s="22">
        <v>2</v>
      </c>
      <c r="FG48" s="22">
        <v>2</v>
      </c>
      <c r="FH48" s="22">
        <v>2</v>
      </c>
      <c r="FI48" s="22">
        <v>2</v>
      </c>
      <c r="FJ48" s="22">
        <v>2</v>
      </c>
      <c r="FK48" s="22">
        <v>2</v>
      </c>
      <c r="FL48" s="22">
        <v>2</v>
      </c>
      <c r="FM48" s="22">
        <v>2</v>
      </c>
      <c r="FN48" s="22">
        <v>2</v>
      </c>
      <c r="FO48" s="22">
        <v>2</v>
      </c>
      <c r="FP48" s="22">
        <v>2</v>
      </c>
      <c r="FQ48" s="22" t="s">
        <v>309</v>
      </c>
      <c r="FR48" s="22" t="s">
        <v>309</v>
      </c>
      <c r="FS48" s="22">
        <v>2</v>
      </c>
      <c r="FT48" s="22">
        <v>2</v>
      </c>
      <c r="FU48" s="22" t="s">
        <v>309</v>
      </c>
      <c r="FV48" s="22">
        <v>2</v>
      </c>
      <c r="FW48" s="22">
        <v>2</v>
      </c>
      <c r="FX48" s="22">
        <v>2</v>
      </c>
      <c r="FY48" s="22">
        <v>2</v>
      </c>
      <c r="FZ48" s="22" t="s">
        <v>309</v>
      </c>
      <c r="GA48" s="22">
        <v>2</v>
      </c>
      <c r="GB48" s="22" t="s">
        <v>309</v>
      </c>
      <c r="GC48" s="22" t="s">
        <v>309</v>
      </c>
      <c r="GD48" s="22">
        <v>2</v>
      </c>
      <c r="GE48" s="22">
        <v>2</v>
      </c>
      <c r="GF48" s="22">
        <v>2</v>
      </c>
      <c r="GG48" s="22" t="s">
        <v>309</v>
      </c>
      <c r="GH48" s="22">
        <v>2</v>
      </c>
      <c r="GI48" s="22">
        <v>2</v>
      </c>
      <c r="GJ48" s="22">
        <v>2</v>
      </c>
      <c r="GK48" s="22">
        <v>2</v>
      </c>
      <c r="GL48" s="22">
        <v>2</v>
      </c>
      <c r="GM48" s="22">
        <v>2</v>
      </c>
      <c r="GN48" s="22">
        <v>2</v>
      </c>
      <c r="GO48" s="22" t="s">
        <v>309</v>
      </c>
      <c r="GP48" s="22">
        <v>2</v>
      </c>
      <c r="GQ48" s="22">
        <v>2</v>
      </c>
      <c r="GR48" s="22">
        <v>2</v>
      </c>
      <c r="GS48" s="22">
        <v>2</v>
      </c>
      <c r="GT48" s="22">
        <v>2</v>
      </c>
      <c r="GU48" s="22">
        <v>2</v>
      </c>
      <c r="GV48" s="22">
        <v>2</v>
      </c>
      <c r="GW48" s="22" t="s">
        <v>309</v>
      </c>
      <c r="GX48" s="4">
        <f t="shared" si="0"/>
        <v>362</v>
      </c>
    </row>
    <row r="49" spans="1:206">
      <c r="A49" s="826" t="s">
        <v>500</v>
      </c>
      <c r="B49" s="22" t="s">
        <v>500</v>
      </c>
      <c r="C49" s="22" t="s">
        <v>325</v>
      </c>
      <c r="D49" s="22" t="s">
        <v>501</v>
      </c>
      <c r="E49" s="22" t="s">
        <v>327</v>
      </c>
      <c r="F49" s="22" t="s">
        <v>502</v>
      </c>
      <c r="G49" s="22" t="s">
        <v>503</v>
      </c>
      <c r="H49" s="22"/>
      <c r="I49" s="22" t="s">
        <v>302</v>
      </c>
      <c r="J49" s="22" t="s">
        <v>303</v>
      </c>
      <c r="K49" s="22" t="s">
        <v>304</v>
      </c>
      <c r="L49" s="22" t="s">
        <v>305</v>
      </c>
      <c r="M49" s="22" t="s">
        <v>306</v>
      </c>
      <c r="N49" s="22" t="s">
        <v>307</v>
      </c>
      <c r="O49" s="22" t="s">
        <v>308</v>
      </c>
      <c r="P49" s="22">
        <v>2</v>
      </c>
      <c r="Q49" s="22">
        <v>2</v>
      </c>
      <c r="R49" s="22">
        <v>2</v>
      </c>
      <c r="S49" s="22">
        <v>2</v>
      </c>
      <c r="T49" s="22">
        <v>2</v>
      </c>
      <c r="U49" s="22">
        <v>2</v>
      </c>
      <c r="V49" s="22">
        <v>2</v>
      </c>
      <c r="W49" s="22">
        <v>2</v>
      </c>
      <c r="X49" s="22">
        <v>2</v>
      </c>
      <c r="Y49" s="22">
        <v>2</v>
      </c>
      <c r="Z49" s="22">
        <v>2</v>
      </c>
      <c r="AA49" s="22">
        <v>2</v>
      </c>
      <c r="AB49" s="22">
        <v>2</v>
      </c>
      <c r="AC49" s="22">
        <v>2</v>
      </c>
      <c r="AD49" s="22">
        <v>2</v>
      </c>
      <c r="AE49" s="22">
        <v>2</v>
      </c>
      <c r="AF49" s="22">
        <v>2</v>
      </c>
      <c r="AG49" s="22">
        <v>2</v>
      </c>
      <c r="AH49" s="22">
        <v>2</v>
      </c>
      <c r="AI49" s="22">
        <v>2</v>
      </c>
      <c r="AJ49" s="22">
        <v>2</v>
      </c>
      <c r="AK49" s="22">
        <v>2</v>
      </c>
      <c r="AL49" s="22">
        <v>2</v>
      </c>
      <c r="AM49" s="22">
        <v>2</v>
      </c>
      <c r="AN49" s="22">
        <v>2</v>
      </c>
      <c r="AO49" s="22">
        <v>2</v>
      </c>
      <c r="AP49" s="22">
        <v>2</v>
      </c>
      <c r="AQ49" s="22">
        <v>2</v>
      </c>
      <c r="AR49" s="22">
        <v>2</v>
      </c>
      <c r="AS49" s="22">
        <v>2</v>
      </c>
      <c r="AT49" s="22">
        <v>2</v>
      </c>
      <c r="AU49" s="22">
        <v>2</v>
      </c>
      <c r="AV49" s="22">
        <v>2</v>
      </c>
      <c r="AW49" s="22">
        <v>2</v>
      </c>
      <c r="AX49" s="22">
        <v>2</v>
      </c>
      <c r="AY49" s="22">
        <v>2</v>
      </c>
      <c r="AZ49" s="22">
        <v>2</v>
      </c>
      <c r="BA49" s="22">
        <v>2</v>
      </c>
      <c r="BB49" s="22">
        <v>2</v>
      </c>
      <c r="BC49" s="22">
        <v>2</v>
      </c>
      <c r="BD49" s="22">
        <v>2</v>
      </c>
      <c r="BE49" s="22">
        <v>2</v>
      </c>
      <c r="BF49" s="22">
        <v>2</v>
      </c>
      <c r="BG49" s="22">
        <v>2</v>
      </c>
      <c r="BH49" s="22">
        <v>2</v>
      </c>
      <c r="BI49" s="22">
        <v>2</v>
      </c>
      <c r="BJ49" s="22">
        <v>2</v>
      </c>
      <c r="BK49" s="22">
        <v>2</v>
      </c>
      <c r="BL49" s="22">
        <v>2</v>
      </c>
      <c r="BM49" s="22">
        <v>2</v>
      </c>
      <c r="BN49" s="22">
        <v>2</v>
      </c>
      <c r="BO49" s="22">
        <v>2</v>
      </c>
      <c r="BP49" s="22">
        <v>2</v>
      </c>
      <c r="BQ49" s="22">
        <v>2</v>
      </c>
      <c r="BR49" s="22">
        <v>2</v>
      </c>
      <c r="BS49" s="22">
        <v>2</v>
      </c>
      <c r="BT49" s="22">
        <v>2</v>
      </c>
      <c r="BU49" s="22">
        <v>2</v>
      </c>
      <c r="BV49" s="22">
        <v>2</v>
      </c>
      <c r="BW49" s="22">
        <v>2</v>
      </c>
      <c r="BX49" s="22">
        <v>2</v>
      </c>
      <c r="BY49" s="22">
        <v>2</v>
      </c>
      <c r="BZ49" s="22">
        <v>2</v>
      </c>
      <c r="CA49" s="22">
        <v>2</v>
      </c>
      <c r="CB49" s="22">
        <v>2</v>
      </c>
      <c r="CC49" s="22">
        <v>2</v>
      </c>
      <c r="CD49" s="22">
        <v>2</v>
      </c>
      <c r="CE49" s="22">
        <v>2</v>
      </c>
      <c r="CF49" s="22">
        <v>2</v>
      </c>
      <c r="CG49" s="22">
        <v>2</v>
      </c>
      <c r="CH49" s="22">
        <v>2</v>
      </c>
      <c r="CI49" s="22">
        <v>2</v>
      </c>
      <c r="CJ49" s="22">
        <v>2</v>
      </c>
      <c r="CK49" s="22">
        <v>2</v>
      </c>
      <c r="CL49" s="22">
        <v>2</v>
      </c>
      <c r="CM49" s="22">
        <v>2</v>
      </c>
      <c r="CN49" s="22">
        <v>2</v>
      </c>
      <c r="CO49" s="22">
        <v>2</v>
      </c>
      <c r="CP49" s="22">
        <v>2</v>
      </c>
      <c r="CQ49" s="22">
        <v>2</v>
      </c>
      <c r="CR49" s="22">
        <v>2</v>
      </c>
      <c r="CS49" s="22">
        <v>2</v>
      </c>
      <c r="CT49" s="22">
        <v>2</v>
      </c>
      <c r="CU49" s="22">
        <v>2</v>
      </c>
      <c r="CV49" s="22">
        <v>2</v>
      </c>
      <c r="CW49" s="22">
        <v>2</v>
      </c>
      <c r="CX49" s="22">
        <v>2</v>
      </c>
      <c r="CY49" s="22">
        <v>2</v>
      </c>
      <c r="CZ49" s="22">
        <v>2</v>
      </c>
      <c r="DA49" s="22">
        <v>2</v>
      </c>
      <c r="DB49" s="22">
        <v>2</v>
      </c>
      <c r="DC49" s="22">
        <v>2</v>
      </c>
      <c r="DD49" s="22">
        <v>2</v>
      </c>
      <c r="DE49" s="22">
        <v>2</v>
      </c>
      <c r="DF49" s="22">
        <v>2</v>
      </c>
      <c r="DG49" s="22">
        <v>2</v>
      </c>
      <c r="DH49" s="22">
        <v>2</v>
      </c>
      <c r="DI49" s="22">
        <v>2</v>
      </c>
      <c r="DJ49" s="22">
        <v>2</v>
      </c>
      <c r="DK49" s="22">
        <v>2</v>
      </c>
      <c r="DL49" s="22">
        <v>2</v>
      </c>
      <c r="DM49" s="22">
        <v>2</v>
      </c>
      <c r="DN49" s="22">
        <v>2</v>
      </c>
      <c r="DO49" s="22">
        <v>2</v>
      </c>
      <c r="DP49" s="22">
        <v>2</v>
      </c>
      <c r="DQ49" s="22">
        <v>2</v>
      </c>
      <c r="DR49" s="22">
        <v>2</v>
      </c>
      <c r="DS49" s="22">
        <v>2</v>
      </c>
      <c r="DT49" s="22">
        <v>2</v>
      </c>
      <c r="DU49" s="22">
        <v>2</v>
      </c>
      <c r="DV49" s="22">
        <v>2</v>
      </c>
      <c r="DW49" s="22">
        <v>2</v>
      </c>
      <c r="DX49" s="22">
        <v>2</v>
      </c>
      <c r="DY49" s="22">
        <v>2</v>
      </c>
      <c r="DZ49" s="22">
        <v>2</v>
      </c>
      <c r="EA49" s="22">
        <v>2</v>
      </c>
      <c r="EB49" s="22">
        <v>2</v>
      </c>
      <c r="EC49" s="22">
        <v>2</v>
      </c>
      <c r="ED49" s="22">
        <v>2</v>
      </c>
      <c r="EE49" s="22">
        <v>2</v>
      </c>
      <c r="EF49" s="22">
        <v>2</v>
      </c>
      <c r="EG49" s="22">
        <v>2</v>
      </c>
      <c r="EH49" s="22">
        <v>2</v>
      </c>
      <c r="EI49" s="22">
        <v>2</v>
      </c>
      <c r="EJ49" s="22">
        <v>2</v>
      </c>
      <c r="EK49" s="22">
        <v>2</v>
      </c>
      <c r="EL49" s="22">
        <v>2</v>
      </c>
      <c r="EM49" s="22">
        <v>2</v>
      </c>
      <c r="EN49" s="22">
        <v>2</v>
      </c>
      <c r="EO49" s="22">
        <v>2</v>
      </c>
      <c r="EP49" s="22">
        <v>2</v>
      </c>
      <c r="EQ49" s="22">
        <v>2</v>
      </c>
      <c r="ER49" s="22">
        <v>2</v>
      </c>
      <c r="ES49" s="22">
        <v>2</v>
      </c>
      <c r="ET49" s="22">
        <v>2</v>
      </c>
      <c r="EU49" s="22">
        <v>2</v>
      </c>
      <c r="EV49" s="22">
        <v>2</v>
      </c>
      <c r="EW49" s="22">
        <v>2</v>
      </c>
      <c r="EX49" s="22">
        <v>2</v>
      </c>
      <c r="EY49" s="22">
        <v>2</v>
      </c>
      <c r="EZ49" s="22">
        <v>2</v>
      </c>
      <c r="FA49" s="22">
        <v>2</v>
      </c>
      <c r="FB49" s="22">
        <v>2</v>
      </c>
      <c r="FC49" s="22">
        <v>2</v>
      </c>
      <c r="FD49" s="22">
        <v>2</v>
      </c>
      <c r="FE49" s="22">
        <v>2</v>
      </c>
      <c r="FF49" s="22">
        <v>2</v>
      </c>
      <c r="FG49" s="22">
        <v>2</v>
      </c>
      <c r="FH49" s="22">
        <v>2</v>
      </c>
      <c r="FI49" s="22">
        <v>2</v>
      </c>
      <c r="FJ49" s="22">
        <v>2</v>
      </c>
      <c r="FK49" s="22">
        <v>2</v>
      </c>
      <c r="FL49" s="22">
        <v>2</v>
      </c>
      <c r="FM49" s="22">
        <v>2</v>
      </c>
      <c r="FN49" s="22">
        <v>2</v>
      </c>
      <c r="FO49" s="22">
        <v>2</v>
      </c>
      <c r="FP49" s="22">
        <v>2</v>
      </c>
      <c r="FQ49" s="22" t="s">
        <v>309</v>
      </c>
      <c r="FR49" s="22" t="s">
        <v>309</v>
      </c>
      <c r="FS49" s="22">
        <v>2</v>
      </c>
      <c r="FT49" s="22">
        <v>2</v>
      </c>
      <c r="FU49" s="22" t="s">
        <v>309</v>
      </c>
      <c r="FV49" s="22">
        <v>2</v>
      </c>
      <c r="FW49" s="22">
        <v>2</v>
      </c>
      <c r="FX49" s="22">
        <v>2</v>
      </c>
      <c r="FY49" s="22">
        <v>2</v>
      </c>
      <c r="FZ49" s="22" t="s">
        <v>309</v>
      </c>
      <c r="GA49" s="22">
        <v>2</v>
      </c>
      <c r="GB49" s="22" t="s">
        <v>309</v>
      </c>
      <c r="GC49" s="22" t="s">
        <v>309</v>
      </c>
      <c r="GD49" s="22">
        <v>2</v>
      </c>
      <c r="GE49" s="22">
        <v>2</v>
      </c>
      <c r="GF49" s="22">
        <v>2</v>
      </c>
      <c r="GG49" s="22" t="s">
        <v>309</v>
      </c>
      <c r="GH49" s="22">
        <v>2</v>
      </c>
      <c r="GI49" s="22">
        <v>2</v>
      </c>
      <c r="GJ49" s="22">
        <v>2</v>
      </c>
      <c r="GK49" s="22">
        <v>2</v>
      </c>
      <c r="GL49" s="22">
        <v>2</v>
      </c>
      <c r="GM49" s="22">
        <v>2</v>
      </c>
      <c r="GN49" s="22">
        <v>2</v>
      </c>
      <c r="GO49" s="22" t="s">
        <v>309</v>
      </c>
      <c r="GP49" s="22">
        <v>2</v>
      </c>
      <c r="GQ49" s="22">
        <v>2</v>
      </c>
      <c r="GR49" s="22">
        <v>2</v>
      </c>
      <c r="GS49" s="22">
        <v>2</v>
      </c>
      <c r="GT49" s="22">
        <v>2</v>
      </c>
      <c r="GU49" s="22">
        <v>2</v>
      </c>
      <c r="GV49" s="22">
        <v>2</v>
      </c>
      <c r="GW49" s="22" t="s">
        <v>309</v>
      </c>
      <c r="GX49" s="4">
        <f t="shared" si="0"/>
        <v>362</v>
      </c>
    </row>
    <row r="50" spans="1:206">
      <c r="A50" s="826" t="s">
        <v>504</v>
      </c>
      <c r="B50" s="22" t="s">
        <v>504</v>
      </c>
      <c r="C50" s="22" t="s">
        <v>403</v>
      </c>
      <c r="D50" s="22" t="s">
        <v>505</v>
      </c>
      <c r="E50" s="22" t="s">
        <v>299</v>
      </c>
      <c r="F50" s="22" t="s">
        <v>506</v>
      </c>
      <c r="G50" s="22" t="s">
        <v>507</v>
      </c>
      <c r="H50" s="22"/>
      <c r="I50" s="22" t="s">
        <v>367</v>
      </c>
      <c r="J50" s="22" t="s">
        <v>303</v>
      </c>
      <c r="K50" s="22" t="s">
        <v>304</v>
      </c>
      <c r="L50" s="22" t="s">
        <v>305</v>
      </c>
      <c r="M50" s="22" t="s">
        <v>306</v>
      </c>
      <c r="N50" s="22" t="s">
        <v>307</v>
      </c>
      <c r="O50" s="22" t="s">
        <v>308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>
        <v>1</v>
      </c>
      <c r="AI50" s="22">
        <v>1</v>
      </c>
      <c r="AJ50" s="22">
        <v>1</v>
      </c>
      <c r="AK50" s="22">
        <v>1</v>
      </c>
      <c r="AL50" s="22">
        <v>1</v>
      </c>
      <c r="AM50" s="22">
        <v>1</v>
      </c>
      <c r="AN50" s="22">
        <v>1</v>
      </c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>
        <v>1</v>
      </c>
      <c r="BD50" s="22">
        <v>1</v>
      </c>
      <c r="BE50" s="22">
        <v>1</v>
      </c>
      <c r="BF50" s="22">
        <v>1</v>
      </c>
      <c r="BG50" s="22">
        <v>1</v>
      </c>
      <c r="BH50" s="22">
        <v>1</v>
      </c>
      <c r="BI50" s="22">
        <v>1</v>
      </c>
      <c r="BJ50" s="22">
        <v>1</v>
      </c>
      <c r="BK50" s="22">
        <v>1</v>
      </c>
      <c r="BL50" s="22">
        <v>1</v>
      </c>
      <c r="BM50" s="22">
        <v>1</v>
      </c>
      <c r="BN50" s="22">
        <v>1</v>
      </c>
      <c r="BO50" s="22">
        <v>1</v>
      </c>
      <c r="BP50" s="22">
        <v>1</v>
      </c>
      <c r="BQ50" s="22">
        <v>1</v>
      </c>
      <c r="BR50" s="22">
        <v>1</v>
      </c>
      <c r="BS50" s="22">
        <v>1</v>
      </c>
      <c r="BT50" s="22">
        <v>1</v>
      </c>
      <c r="BU50" s="22">
        <v>1</v>
      </c>
      <c r="BV50" s="22">
        <v>1</v>
      </c>
      <c r="BW50" s="22">
        <v>1</v>
      </c>
      <c r="BX50" s="22">
        <v>1</v>
      </c>
      <c r="BY50" s="22">
        <v>1</v>
      </c>
      <c r="BZ50" s="22">
        <v>1</v>
      </c>
      <c r="CA50" s="22">
        <v>1</v>
      </c>
      <c r="CB50" s="22">
        <v>1</v>
      </c>
      <c r="CC50" s="22">
        <v>1</v>
      </c>
      <c r="CD50" s="22">
        <v>1</v>
      </c>
      <c r="CE50" s="22">
        <v>1</v>
      </c>
      <c r="CF50" s="22">
        <v>1</v>
      </c>
      <c r="CG50" s="22">
        <v>1</v>
      </c>
      <c r="CH50" s="22">
        <v>1</v>
      </c>
      <c r="CI50" s="22">
        <v>1</v>
      </c>
      <c r="CJ50" s="22">
        <v>1</v>
      </c>
      <c r="CK50" s="22">
        <v>1</v>
      </c>
      <c r="CL50" s="22">
        <v>1</v>
      </c>
      <c r="CM50" s="22">
        <v>1</v>
      </c>
      <c r="CN50" s="22">
        <v>1</v>
      </c>
      <c r="CO50" s="22">
        <v>1</v>
      </c>
      <c r="CP50" s="22">
        <v>1</v>
      </c>
      <c r="CQ50" s="22">
        <v>1</v>
      </c>
      <c r="CR50" s="22">
        <v>1</v>
      </c>
      <c r="CS50" s="22">
        <v>1</v>
      </c>
      <c r="CT50" s="22">
        <v>1</v>
      </c>
      <c r="CU50" s="22">
        <v>1</v>
      </c>
      <c r="CV50" s="22">
        <v>1</v>
      </c>
      <c r="CW50" s="22">
        <v>1</v>
      </c>
      <c r="CX50" s="22">
        <v>1</v>
      </c>
      <c r="CY50" s="22">
        <v>1</v>
      </c>
      <c r="CZ50" s="22">
        <v>1</v>
      </c>
      <c r="DA50" s="22">
        <v>1</v>
      </c>
      <c r="DB50" s="22">
        <v>1</v>
      </c>
      <c r="DC50" s="22">
        <v>1</v>
      </c>
      <c r="DD50" s="22">
        <v>1</v>
      </c>
      <c r="DE50" s="22">
        <v>1</v>
      </c>
      <c r="DF50" s="22">
        <v>1</v>
      </c>
      <c r="DG50" s="22">
        <v>1</v>
      </c>
      <c r="DH50" s="22">
        <v>1</v>
      </c>
      <c r="DI50" s="22">
        <v>1</v>
      </c>
      <c r="DJ50" s="22">
        <v>1</v>
      </c>
      <c r="DK50" s="22">
        <v>1</v>
      </c>
      <c r="DL50" s="22">
        <v>1</v>
      </c>
      <c r="DM50" s="22">
        <v>1</v>
      </c>
      <c r="DN50" s="22">
        <v>1</v>
      </c>
      <c r="DO50" s="22">
        <v>1</v>
      </c>
      <c r="DP50" s="22">
        <v>1</v>
      </c>
      <c r="DQ50" s="22">
        <v>1</v>
      </c>
      <c r="DR50" s="22">
        <v>1</v>
      </c>
      <c r="DS50" s="22">
        <v>1</v>
      </c>
      <c r="DT50" s="22">
        <v>1</v>
      </c>
      <c r="DU50" s="22">
        <v>1</v>
      </c>
      <c r="DV50" s="22">
        <v>1</v>
      </c>
      <c r="DW50" s="22">
        <v>1</v>
      </c>
      <c r="DX50" s="22">
        <v>1</v>
      </c>
      <c r="DY50" s="22">
        <v>1</v>
      </c>
      <c r="DZ50" s="22">
        <v>1</v>
      </c>
      <c r="EA50" s="22">
        <v>1</v>
      </c>
      <c r="EB50" s="22">
        <v>1</v>
      </c>
      <c r="EC50" s="22">
        <v>1</v>
      </c>
      <c r="ED50" s="22">
        <v>1</v>
      </c>
      <c r="EE50" s="22">
        <v>1</v>
      </c>
      <c r="EF50" s="22">
        <v>1</v>
      </c>
      <c r="EG50" s="22">
        <v>1</v>
      </c>
      <c r="EH50" s="22">
        <v>1</v>
      </c>
      <c r="EI50" s="22">
        <v>1</v>
      </c>
      <c r="EJ50" s="22">
        <v>1</v>
      </c>
      <c r="EK50" s="22">
        <v>1</v>
      </c>
      <c r="EL50" s="22">
        <v>1</v>
      </c>
      <c r="EM50" s="22">
        <v>1</v>
      </c>
      <c r="EN50" s="22">
        <v>1</v>
      </c>
      <c r="EO50" s="22">
        <v>1</v>
      </c>
      <c r="EP50" s="22">
        <v>1</v>
      </c>
      <c r="EQ50" s="22">
        <v>1</v>
      </c>
      <c r="ER50" s="22">
        <v>1</v>
      </c>
      <c r="ES50" s="22">
        <v>1</v>
      </c>
      <c r="ET50" s="22">
        <v>1</v>
      </c>
      <c r="EU50" s="22">
        <v>1</v>
      </c>
      <c r="EV50" s="22">
        <v>1</v>
      </c>
      <c r="EW50" s="22">
        <v>1</v>
      </c>
      <c r="EX50" s="22">
        <v>1</v>
      </c>
      <c r="EY50" s="22">
        <v>1</v>
      </c>
      <c r="EZ50" s="22">
        <v>1</v>
      </c>
      <c r="FA50" s="22">
        <v>1</v>
      </c>
      <c r="FB50" s="22">
        <v>1</v>
      </c>
      <c r="FC50" s="22">
        <v>1</v>
      </c>
      <c r="FD50" s="22">
        <v>1</v>
      </c>
      <c r="FE50" s="22">
        <v>1</v>
      </c>
      <c r="FF50" s="22">
        <v>1</v>
      </c>
      <c r="FG50" s="22">
        <v>1</v>
      </c>
      <c r="FH50" s="22">
        <v>1</v>
      </c>
      <c r="FI50" s="22">
        <v>1</v>
      </c>
      <c r="FJ50" s="22">
        <v>1</v>
      </c>
      <c r="FK50" s="22">
        <v>1</v>
      </c>
      <c r="FL50" s="22">
        <v>1</v>
      </c>
      <c r="FM50" s="22">
        <v>1</v>
      </c>
      <c r="FN50" s="22">
        <v>1</v>
      </c>
      <c r="FO50" s="22">
        <v>1</v>
      </c>
      <c r="FP50" s="22">
        <v>1</v>
      </c>
      <c r="FQ50" s="22" t="s">
        <v>309</v>
      </c>
      <c r="FR50" s="22" t="s">
        <v>309</v>
      </c>
      <c r="FS50" s="22">
        <v>1</v>
      </c>
      <c r="FT50" s="22">
        <v>1</v>
      </c>
      <c r="FU50" s="22" t="s">
        <v>309</v>
      </c>
      <c r="FV50" s="22">
        <v>1</v>
      </c>
      <c r="FW50" s="22">
        <v>1</v>
      </c>
      <c r="FX50" s="22">
        <v>1</v>
      </c>
      <c r="FY50" s="22">
        <v>1</v>
      </c>
      <c r="FZ50" s="22" t="s">
        <v>309</v>
      </c>
      <c r="GA50" s="22">
        <v>1</v>
      </c>
      <c r="GB50" s="22" t="s">
        <v>309</v>
      </c>
      <c r="GC50" s="22" t="s">
        <v>309</v>
      </c>
      <c r="GD50" s="22">
        <v>1</v>
      </c>
      <c r="GE50" s="22">
        <v>1</v>
      </c>
      <c r="GF50" s="22">
        <v>1</v>
      </c>
      <c r="GG50" s="22" t="s">
        <v>309</v>
      </c>
      <c r="GH50" s="22">
        <v>1</v>
      </c>
      <c r="GI50" s="22">
        <v>1</v>
      </c>
      <c r="GJ50" s="22">
        <v>1</v>
      </c>
      <c r="GK50" s="22">
        <v>1</v>
      </c>
      <c r="GL50" s="22">
        <v>1</v>
      </c>
      <c r="GM50" s="22">
        <v>1</v>
      </c>
      <c r="GN50" s="22">
        <v>1</v>
      </c>
      <c r="GO50" s="22" t="s">
        <v>309</v>
      </c>
      <c r="GP50" s="22">
        <v>1</v>
      </c>
      <c r="GQ50" s="22">
        <v>1</v>
      </c>
      <c r="GR50" s="22">
        <v>1</v>
      </c>
      <c r="GS50" s="22">
        <v>1</v>
      </c>
      <c r="GT50" s="22">
        <v>1</v>
      </c>
      <c r="GU50" s="22">
        <v>1</v>
      </c>
      <c r="GV50" s="22">
        <v>1</v>
      </c>
      <c r="GW50" s="22" t="s">
        <v>309</v>
      </c>
      <c r="GX50" s="4">
        <f t="shared" si="0"/>
        <v>181</v>
      </c>
    </row>
    <row r="51" spans="1:206">
      <c r="A51" s="826" t="s">
        <v>508</v>
      </c>
      <c r="B51" s="22" t="s">
        <v>508</v>
      </c>
      <c r="C51" s="22" t="s">
        <v>403</v>
      </c>
      <c r="D51" s="22" t="s">
        <v>505</v>
      </c>
      <c r="E51" s="22" t="s">
        <v>327</v>
      </c>
      <c r="F51" s="22" t="s">
        <v>506</v>
      </c>
      <c r="G51" s="22" t="s">
        <v>507</v>
      </c>
      <c r="H51" s="22"/>
      <c r="I51" s="22" t="s">
        <v>367</v>
      </c>
      <c r="J51" s="22" t="s">
        <v>303</v>
      </c>
      <c r="K51" s="22" t="s">
        <v>304</v>
      </c>
      <c r="L51" s="22" t="s">
        <v>305</v>
      </c>
      <c r="M51" s="22" t="s">
        <v>306</v>
      </c>
      <c r="N51" s="22" t="s">
        <v>307</v>
      </c>
      <c r="O51" s="22" t="s">
        <v>308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>
        <v>1</v>
      </c>
      <c r="BK51" s="22">
        <v>1</v>
      </c>
      <c r="BL51" s="22">
        <v>1</v>
      </c>
      <c r="BM51" s="22">
        <v>1</v>
      </c>
      <c r="BN51" s="22">
        <v>1</v>
      </c>
      <c r="BO51" s="22">
        <v>1</v>
      </c>
      <c r="BP51" s="22">
        <v>1</v>
      </c>
      <c r="BQ51" s="22">
        <v>1</v>
      </c>
      <c r="BR51" s="22">
        <v>1</v>
      </c>
      <c r="BS51" s="22">
        <v>1</v>
      </c>
      <c r="BT51" s="22">
        <v>1</v>
      </c>
      <c r="BU51" s="22">
        <v>1</v>
      </c>
      <c r="BV51" s="22">
        <v>1</v>
      </c>
      <c r="BW51" s="22">
        <v>1</v>
      </c>
      <c r="BX51" s="22">
        <v>1</v>
      </c>
      <c r="BY51" s="22">
        <v>1</v>
      </c>
      <c r="BZ51" s="22">
        <v>1</v>
      </c>
      <c r="CA51" s="22">
        <v>1</v>
      </c>
      <c r="CB51" s="22">
        <v>1</v>
      </c>
      <c r="CC51" s="22">
        <v>1</v>
      </c>
      <c r="CD51" s="22">
        <v>1</v>
      </c>
      <c r="CE51" s="22">
        <v>1</v>
      </c>
      <c r="CF51" s="22">
        <v>1</v>
      </c>
      <c r="CG51" s="22">
        <v>1</v>
      </c>
      <c r="CH51" s="22">
        <v>1</v>
      </c>
      <c r="CI51" s="22">
        <v>1</v>
      </c>
      <c r="CJ51" s="22">
        <v>1</v>
      </c>
      <c r="CK51" s="22">
        <v>1</v>
      </c>
      <c r="CL51" s="22">
        <v>1</v>
      </c>
      <c r="CM51" s="22">
        <v>1</v>
      </c>
      <c r="CN51" s="22">
        <v>1</v>
      </c>
      <c r="CO51" s="22">
        <v>1</v>
      </c>
      <c r="CP51" s="22">
        <v>1</v>
      </c>
      <c r="CQ51" s="22">
        <v>1</v>
      </c>
      <c r="CR51" s="22">
        <v>1</v>
      </c>
      <c r="CS51" s="22">
        <v>1</v>
      </c>
      <c r="CT51" s="22">
        <v>1</v>
      </c>
      <c r="CU51" s="22">
        <v>1</v>
      </c>
      <c r="CV51" s="22">
        <v>1</v>
      </c>
      <c r="CW51" s="22">
        <v>1</v>
      </c>
      <c r="CX51" s="22">
        <v>1</v>
      </c>
      <c r="CY51" s="22">
        <v>1</v>
      </c>
      <c r="CZ51" s="22">
        <v>1</v>
      </c>
      <c r="DA51" s="22">
        <v>1</v>
      </c>
      <c r="DB51" s="22">
        <v>1</v>
      </c>
      <c r="DC51" s="22">
        <v>1</v>
      </c>
      <c r="DD51" s="22">
        <v>1</v>
      </c>
      <c r="DE51" s="22">
        <v>1</v>
      </c>
      <c r="DF51" s="22">
        <v>1</v>
      </c>
      <c r="DG51" s="22">
        <v>1</v>
      </c>
      <c r="DH51" s="22">
        <v>1</v>
      </c>
      <c r="DI51" s="22">
        <v>1</v>
      </c>
      <c r="DJ51" s="22">
        <v>1</v>
      </c>
      <c r="DK51" s="22">
        <v>1</v>
      </c>
      <c r="DL51" s="22">
        <v>1</v>
      </c>
      <c r="DM51" s="22">
        <v>1</v>
      </c>
      <c r="DN51" s="22">
        <v>1</v>
      </c>
      <c r="DO51" s="22">
        <v>1</v>
      </c>
      <c r="DP51" s="22">
        <v>1</v>
      </c>
      <c r="DQ51" s="22">
        <v>1</v>
      </c>
      <c r="DR51" s="22">
        <v>1</v>
      </c>
      <c r="DS51" s="22">
        <v>1</v>
      </c>
      <c r="DT51" s="22">
        <v>1</v>
      </c>
      <c r="DU51" s="22">
        <v>1</v>
      </c>
      <c r="DV51" s="22">
        <v>1</v>
      </c>
      <c r="DW51" s="22">
        <v>1</v>
      </c>
      <c r="DX51" s="22">
        <v>1</v>
      </c>
      <c r="DY51" s="22">
        <v>1</v>
      </c>
      <c r="DZ51" s="22">
        <v>1</v>
      </c>
      <c r="EA51" s="22">
        <v>1</v>
      </c>
      <c r="EB51" s="22">
        <v>1</v>
      </c>
      <c r="EC51" s="22">
        <v>1</v>
      </c>
      <c r="ED51" s="22">
        <v>1</v>
      </c>
      <c r="EE51" s="22">
        <v>1</v>
      </c>
      <c r="EF51" s="22">
        <v>1</v>
      </c>
      <c r="EG51" s="22">
        <v>1</v>
      </c>
      <c r="EH51" s="22">
        <v>1</v>
      </c>
      <c r="EI51" s="22">
        <v>1</v>
      </c>
      <c r="EJ51" s="22">
        <v>1</v>
      </c>
      <c r="EK51" s="22">
        <v>1</v>
      </c>
      <c r="EL51" s="22">
        <v>1</v>
      </c>
      <c r="EM51" s="22">
        <v>1</v>
      </c>
      <c r="EN51" s="22">
        <v>1</v>
      </c>
      <c r="EO51" s="22">
        <v>1</v>
      </c>
      <c r="EP51" s="22">
        <v>1</v>
      </c>
      <c r="EQ51" s="22">
        <v>1</v>
      </c>
      <c r="ER51" s="22">
        <v>1</v>
      </c>
      <c r="ES51" s="22">
        <v>1</v>
      </c>
      <c r="ET51" s="22">
        <v>1</v>
      </c>
      <c r="EU51" s="22">
        <v>1</v>
      </c>
      <c r="EV51" s="22">
        <v>1</v>
      </c>
      <c r="EW51" s="22">
        <v>1</v>
      </c>
      <c r="EX51" s="22">
        <v>1</v>
      </c>
      <c r="EY51" s="22">
        <v>1</v>
      </c>
      <c r="EZ51" s="22">
        <v>1</v>
      </c>
      <c r="FA51" s="22">
        <v>1</v>
      </c>
      <c r="FB51" s="22">
        <v>1</v>
      </c>
      <c r="FC51" s="22">
        <v>1</v>
      </c>
      <c r="FD51" s="22">
        <v>1</v>
      </c>
      <c r="FE51" s="22">
        <v>1</v>
      </c>
      <c r="FF51" s="22">
        <v>1</v>
      </c>
      <c r="FG51" s="22">
        <v>1</v>
      </c>
      <c r="FH51" s="22">
        <v>1</v>
      </c>
      <c r="FI51" s="22">
        <v>1</v>
      </c>
      <c r="FJ51" s="22">
        <v>1</v>
      </c>
      <c r="FK51" s="22">
        <v>1</v>
      </c>
      <c r="FL51" s="22">
        <v>1</v>
      </c>
      <c r="FM51" s="22">
        <v>1</v>
      </c>
      <c r="FN51" s="22">
        <v>1</v>
      </c>
      <c r="FO51" s="22">
        <v>1</v>
      </c>
      <c r="FP51" s="22">
        <v>1</v>
      </c>
      <c r="FQ51" s="22" t="s">
        <v>309</v>
      </c>
      <c r="FR51" s="22" t="s">
        <v>309</v>
      </c>
      <c r="FS51" s="22">
        <v>1</v>
      </c>
      <c r="FT51" s="22">
        <v>1</v>
      </c>
      <c r="FU51" s="22" t="s">
        <v>309</v>
      </c>
      <c r="FV51" s="22">
        <v>1</v>
      </c>
      <c r="FW51" s="22">
        <v>1</v>
      </c>
      <c r="FX51" s="22">
        <v>1</v>
      </c>
      <c r="FY51" s="22">
        <v>1</v>
      </c>
      <c r="FZ51" s="22" t="s">
        <v>309</v>
      </c>
      <c r="GA51" s="22">
        <v>1</v>
      </c>
      <c r="GB51" s="22" t="s">
        <v>309</v>
      </c>
      <c r="GC51" s="22" t="s">
        <v>309</v>
      </c>
      <c r="GD51" s="22">
        <v>1</v>
      </c>
      <c r="GE51" s="22">
        <v>1</v>
      </c>
      <c r="GF51" s="22">
        <v>1</v>
      </c>
      <c r="GG51" s="22" t="s">
        <v>309</v>
      </c>
      <c r="GH51" s="22">
        <v>1</v>
      </c>
      <c r="GI51" s="22">
        <v>1</v>
      </c>
      <c r="GJ51" s="22">
        <v>1</v>
      </c>
      <c r="GK51" s="22">
        <v>1</v>
      </c>
      <c r="GL51" s="22">
        <v>1</v>
      </c>
      <c r="GM51" s="22">
        <v>1</v>
      </c>
      <c r="GN51" s="22">
        <v>1</v>
      </c>
      <c r="GO51" s="22" t="s">
        <v>309</v>
      </c>
      <c r="GP51" s="22">
        <v>1</v>
      </c>
      <c r="GQ51" s="22">
        <v>1</v>
      </c>
      <c r="GR51" s="22">
        <v>1</v>
      </c>
      <c r="GS51" s="22">
        <v>1</v>
      </c>
      <c r="GT51" s="22">
        <v>1</v>
      </c>
      <c r="GU51" s="22">
        <v>1</v>
      </c>
      <c r="GV51" s="22">
        <v>1</v>
      </c>
      <c r="GW51" s="22" t="s">
        <v>309</v>
      </c>
      <c r="GX51" s="4">
        <f t="shared" si="0"/>
        <v>181</v>
      </c>
    </row>
    <row r="52" spans="1:206">
      <c r="A52" s="828" t="s">
        <v>509</v>
      </c>
      <c r="B52" s="22" t="s">
        <v>510</v>
      </c>
      <c r="C52" s="22" t="s">
        <v>325</v>
      </c>
      <c r="D52" s="22" t="s">
        <v>511</v>
      </c>
      <c r="E52" s="22" t="s">
        <v>512</v>
      </c>
      <c r="F52" s="22" t="s">
        <v>513</v>
      </c>
      <c r="G52" s="22" t="s">
        <v>514</v>
      </c>
      <c r="H52" s="22"/>
      <c r="I52" s="22" t="s">
        <v>374</v>
      </c>
      <c r="J52" s="22" t="s">
        <v>303</v>
      </c>
      <c r="K52" s="22" t="s">
        <v>304</v>
      </c>
      <c r="L52" s="22" t="s">
        <v>305</v>
      </c>
      <c r="M52" s="22" t="s">
        <v>306</v>
      </c>
      <c r="N52" s="22" t="s">
        <v>307</v>
      </c>
      <c r="O52" s="22" t="s">
        <v>308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>
        <v>1</v>
      </c>
      <c r="AY52" s="22">
        <v>1</v>
      </c>
      <c r="AZ52" s="22">
        <v>1</v>
      </c>
      <c r="BA52" s="22">
        <v>1</v>
      </c>
      <c r="BB52" s="22">
        <v>1</v>
      </c>
      <c r="BC52" s="22">
        <v>1</v>
      </c>
      <c r="BD52" s="22">
        <v>1</v>
      </c>
      <c r="BE52" s="22">
        <v>1</v>
      </c>
      <c r="BF52" s="22">
        <v>1</v>
      </c>
      <c r="BG52" s="22">
        <v>1</v>
      </c>
      <c r="BH52" s="22">
        <v>1</v>
      </c>
      <c r="BI52" s="22">
        <v>1</v>
      </c>
      <c r="BJ52" s="22">
        <v>1</v>
      </c>
      <c r="BK52" s="22">
        <v>1</v>
      </c>
      <c r="BL52" s="22">
        <v>1</v>
      </c>
      <c r="BM52" s="22">
        <v>1</v>
      </c>
      <c r="BN52" s="22">
        <v>1</v>
      </c>
      <c r="BO52" s="22">
        <v>1</v>
      </c>
      <c r="BP52" s="22">
        <v>1</v>
      </c>
      <c r="BQ52" s="22">
        <v>1</v>
      </c>
      <c r="BR52" s="22">
        <v>1</v>
      </c>
      <c r="BS52" s="22">
        <v>1</v>
      </c>
      <c r="BT52" s="22">
        <v>1</v>
      </c>
      <c r="BU52" s="22">
        <v>1</v>
      </c>
      <c r="BV52" s="22">
        <v>1</v>
      </c>
      <c r="BW52" s="22">
        <v>1</v>
      </c>
      <c r="BX52" s="22">
        <v>1</v>
      </c>
      <c r="BY52" s="22">
        <v>1</v>
      </c>
      <c r="BZ52" s="22">
        <v>1</v>
      </c>
      <c r="CA52" s="22">
        <v>1</v>
      </c>
      <c r="CB52" s="22">
        <v>1</v>
      </c>
      <c r="CC52" s="22">
        <v>1</v>
      </c>
      <c r="CD52" s="22">
        <v>1</v>
      </c>
      <c r="CE52" s="22">
        <v>1</v>
      </c>
      <c r="CF52" s="22">
        <v>1</v>
      </c>
      <c r="CG52" s="22">
        <v>1</v>
      </c>
      <c r="CH52" s="22">
        <v>1</v>
      </c>
      <c r="CI52" s="22">
        <v>1</v>
      </c>
      <c r="CJ52" s="22">
        <v>1</v>
      </c>
      <c r="CK52" s="22">
        <v>1</v>
      </c>
      <c r="CL52" s="22">
        <v>1</v>
      </c>
      <c r="CM52" s="22">
        <v>1</v>
      </c>
      <c r="CN52" s="22">
        <v>1</v>
      </c>
      <c r="CO52" s="22">
        <v>1</v>
      </c>
      <c r="CP52" s="22">
        <v>1</v>
      </c>
      <c r="CQ52" s="22">
        <v>1</v>
      </c>
      <c r="CR52" s="22">
        <v>1</v>
      </c>
      <c r="CS52" s="22">
        <v>1</v>
      </c>
      <c r="CT52" s="22">
        <v>1</v>
      </c>
      <c r="CU52" s="22">
        <v>1</v>
      </c>
      <c r="CV52" s="22">
        <v>1</v>
      </c>
      <c r="CW52" s="22">
        <v>1</v>
      </c>
      <c r="CX52" s="22">
        <v>1</v>
      </c>
      <c r="CY52" s="22">
        <v>1</v>
      </c>
      <c r="CZ52" s="22">
        <v>1</v>
      </c>
      <c r="DA52" s="22">
        <v>1</v>
      </c>
      <c r="DB52" s="22">
        <v>1</v>
      </c>
      <c r="DC52" s="22">
        <v>1</v>
      </c>
      <c r="DD52" s="22">
        <v>1</v>
      </c>
      <c r="DE52" s="22">
        <v>1</v>
      </c>
      <c r="DF52" s="22">
        <v>1</v>
      </c>
      <c r="DG52" s="22">
        <v>1</v>
      </c>
      <c r="DH52" s="22">
        <v>1</v>
      </c>
      <c r="DI52" s="22">
        <v>1</v>
      </c>
      <c r="DJ52" s="22">
        <v>1</v>
      </c>
      <c r="DK52" s="22">
        <v>1</v>
      </c>
      <c r="DL52" s="22">
        <v>1</v>
      </c>
      <c r="DM52" s="22">
        <v>1</v>
      </c>
      <c r="DN52" s="22">
        <v>1</v>
      </c>
      <c r="DO52" s="22">
        <v>1</v>
      </c>
      <c r="DP52" s="22">
        <v>1</v>
      </c>
      <c r="DQ52" s="22">
        <v>1</v>
      </c>
      <c r="DR52" s="22">
        <v>1</v>
      </c>
      <c r="DS52" s="22">
        <v>1</v>
      </c>
      <c r="DT52" s="22">
        <v>1</v>
      </c>
      <c r="DU52" s="22">
        <v>1</v>
      </c>
      <c r="DV52" s="22">
        <v>1</v>
      </c>
      <c r="DW52" s="22">
        <v>1</v>
      </c>
      <c r="DX52" s="22">
        <v>1</v>
      </c>
      <c r="DY52" s="22">
        <v>1</v>
      </c>
      <c r="DZ52" s="22">
        <v>1</v>
      </c>
      <c r="EA52" s="22">
        <v>1</v>
      </c>
      <c r="EB52" s="22">
        <v>1</v>
      </c>
      <c r="EC52" s="22">
        <v>1</v>
      </c>
      <c r="ED52" s="22">
        <v>1</v>
      </c>
      <c r="EE52" s="22">
        <v>1</v>
      </c>
      <c r="EF52" s="22">
        <v>1</v>
      </c>
      <c r="EG52" s="22">
        <v>1</v>
      </c>
      <c r="EH52" s="22">
        <v>1</v>
      </c>
      <c r="EI52" s="22">
        <v>1</v>
      </c>
      <c r="EJ52" s="22">
        <v>1</v>
      </c>
      <c r="EK52" s="22">
        <v>1</v>
      </c>
      <c r="EL52" s="22">
        <v>1</v>
      </c>
      <c r="EM52" s="22">
        <v>1</v>
      </c>
      <c r="EN52" s="22">
        <v>1</v>
      </c>
      <c r="EO52" s="22">
        <v>1</v>
      </c>
      <c r="EP52" s="22">
        <v>1</v>
      </c>
      <c r="EQ52" s="22">
        <v>1</v>
      </c>
      <c r="ER52" s="22">
        <v>1</v>
      </c>
      <c r="ES52" s="22">
        <v>1</v>
      </c>
      <c r="ET52" s="22">
        <v>1</v>
      </c>
      <c r="EU52" s="22">
        <v>1</v>
      </c>
      <c r="EV52" s="22">
        <v>1</v>
      </c>
      <c r="EW52" s="22">
        <v>1</v>
      </c>
      <c r="EX52" s="22">
        <v>1</v>
      </c>
      <c r="EY52" s="22">
        <v>1</v>
      </c>
      <c r="EZ52" s="22">
        <v>1</v>
      </c>
      <c r="FA52" s="22">
        <v>1</v>
      </c>
      <c r="FB52" s="22">
        <v>1</v>
      </c>
      <c r="FC52" s="22">
        <v>1</v>
      </c>
      <c r="FD52" s="22">
        <v>1</v>
      </c>
      <c r="FE52" s="22">
        <v>1</v>
      </c>
      <c r="FF52" s="22">
        <v>1</v>
      </c>
      <c r="FG52" s="22">
        <v>1</v>
      </c>
      <c r="FH52" s="22">
        <v>1</v>
      </c>
      <c r="FI52" s="22">
        <v>1</v>
      </c>
      <c r="FJ52" s="22">
        <v>1</v>
      </c>
      <c r="FK52" s="22">
        <v>1</v>
      </c>
      <c r="FL52" s="22">
        <v>1</v>
      </c>
      <c r="FM52" s="22">
        <v>1</v>
      </c>
      <c r="FN52" s="22">
        <v>1</v>
      </c>
      <c r="FO52" s="22">
        <v>1</v>
      </c>
      <c r="FP52" s="22">
        <v>1</v>
      </c>
      <c r="FQ52" s="22">
        <v>1</v>
      </c>
      <c r="FR52" s="22">
        <v>1</v>
      </c>
      <c r="FS52" s="22">
        <v>1</v>
      </c>
      <c r="FT52" s="22">
        <v>1</v>
      </c>
      <c r="FU52" s="22">
        <v>1</v>
      </c>
      <c r="FV52" s="22">
        <v>1</v>
      </c>
      <c r="FW52" s="22">
        <v>1</v>
      </c>
      <c r="FX52" s="22">
        <v>1</v>
      </c>
      <c r="FY52" s="22">
        <v>1</v>
      </c>
      <c r="FZ52" s="22">
        <v>1</v>
      </c>
      <c r="GA52" s="22">
        <v>1</v>
      </c>
      <c r="GB52" s="22">
        <v>1</v>
      </c>
      <c r="GC52" s="22">
        <v>1</v>
      </c>
      <c r="GD52" s="22">
        <v>1</v>
      </c>
      <c r="GE52" s="22">
        <v>1</v>
      </c>
      <c r="GF52" s="22">
        <v>1</v>
      </c>
      <c r="GG52" s="22">
        <v>1</v>
      </c>
      <c r="GH52" s="22">
        <v>1</v>
      </c>
      <c r="GI52" s="22">
        <v>1</v>
      </c>
      <c r="GJ52" s="22">
        <v>1</v>
      </c>
      <c r="GK52" s="22">
        <v>1</v>
      </c>
      <c r="GL52" s="22">
        <v>1</v>
      </c>
      <c r="GM52" s="22">
        <v>1</v>
      </c>
      <c r="GN52" s="22">
        <v>1</v>
      </c>
      <c r="GO52" s="22">
        <v>1</v>
      </c>
      <c r="GP52" s="22">
        <v>1</v>
      </c>
      <c r="GQ52" s="22">
        <v>1</v>
      </c>
      <c r="GR52" s="22">
        <v>1</v>
      </c>
      <c r="GS52" s="22">
        <v>1</v>
      </c>
      <c r="GT52" s="22">
        <v>1</v>
      </c>
      <c r="GU52" s="22">
        <v>1</v>
      </c>
      <c r="GV52" s="22">
        <v>1</v>
      </c>
      <c r="GW52" s="22">
        <v>1</v>
      </c>
      <c r="GX52" s="4">
        <f t="shared" si="0"/>
        <v>190</v>
      </c>
    </row>
    <row r="53" spans="1:206">
      <c r="A53" s="828" t="s">
        <v>515</v>
      </c>
      <c r="B53" s="22" t="s">
        <v>516</v>
      </c>
      <c r="C53" s="22" t="s">
        <v>392</v>
      </c>
      <c r="D53" s="22" t="s">
        <v>517</v>
      </c>
      <c r="E53" s="22" t="s">
        <v>518</v>
      </c>
      <c r="F53" s="22" t="s">
        <v>519</v>
      </c>
      <c r="G53" s="22" t="s">
        <v>520</v>
      </c>
      <c r="H53" s="22"/>
      <c r="I53" s="22" t="s">
        <v>374</v>
      </c>
      <c r="J53" s="22" t="s">
        <v>303</v>
      </c>
      <c r="K53" s="22" t="s">
        <v>304</v>
      </c>
      <c r="L53" s="22" t="s">
        <v>305</v>
      </c>
      <c r="M53" s="22" t="s">
        <v>306</v>
      </c>
      <c r="N53" s="22" t="s">
        <v>307</v>
      </c>
      <c r="O53" s="22" t="s">
        <v>308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>
        <v>1</v>
      </c>
      <c r="AY53" s="22">
        <v>1</v>
      </c>
      <c r="AZ53" s="22">
        <v>1</v>
      </c>
      <c r="BA53" s="22">
        <v>1</v>
      </c>
      <c r="BB53" s="22">
        <v>1</v>
      </c>
      <c r="BC53" s="22">
        <v>1</v>
      </c>
      <c r="BD53" s="22">
        <v>1</v>
      </c>
      <c r="BE53" s="22">
        <v>1</v>
      </c>
      <c r="BF53" s="22">
        <v>1</v>
      </c>
      <c r="BG53" s="22">
        <v>1</v>
      </c>
      <c r="BH53" s="22">
        <v>1</v>
      </c>
      <c r="BI53" s="22">
        <v>1</v>
      </c>
      <c r="BJ53" s="22">
        <v>1</v>
      </c>
      <c r="BK53" s="22">
        <v>1</v>
      </c>
      <c r="BL53" s="22">
        <v>1</v>
      </c>
      <c r="BM53" s="22">
        <v>1</v>
      </c>
      <c r="BN53" s="22">
        <v>1</v>
      </c>
      <c r="BO53" s="22">
        <v>1</v>
      </c>
      <c r="BP53" s="22">
        <v>1</v>
      </c>
      <c r="BQ53" s="22">
        <v>1</v>
      </c>
      <c r="BR53" s="22">
        <v>1</v>
      </c>
      <c r="BS53" s="22">
        <v>1</v>
      </c>
      <c r="BT53" s="22">
        <v>1</v>
      </c>
      <c r="BU53" s="22">
        <v>1</v>
      </c>
      <c r="BV53" s="22">
        <v>1</v>
      </c>
      <c r="BW53" s="22">
        <v>1</v>
      </c>
      <c r="BX53" s="22">
        <v>1</v>
      </c>
      <c r="BY53" s="22">
        <v>1</v>
      </c>
      <c r="BZ53" s="22">
        <v>1</v>
      </c>
      <c r="CA53" s="22">
        <v>1</v>
      </c>
      <c r="CB53" s="22">
        <v>1</v>
      </c>
      <c r="CC53" s="22">
        <v>1</v>
      </c>
      <c r="CD53" s="22">
        <v>1</v>
      </c>
      <c r="CE53" s="22">
        <v>1</v>
      </c>
      <c r="CF53" s="22">
        <v>1</v>
      </c>
      <c r="CG53" s="22">
        <v>1</v>
      </c>
      <c r="CH53" s="22">
        <v>1</v>
      </c>
      <c r="CI53" s="22">
        <v>1</v>
      </c>
      <c r="CJ53" s="22">
        <v>1</v>
      </c>
      <c r="CK53" s="22">
        <v>1</v>
      </c>
      <c r="CL53" s="22">
        <v>1</v>
      </c>
      <c r="CM53" s="22">
        <v>1</v>
      </c>
      <c r="CN53" s="22">
        <v>1</v>
      </c>
      <c r="CO53" s="22">
        <v>1</v>
      </c>
      <c r="CP53" s="22">
        <v>1</v>
      </c>
      <c r="CQ53" s="22">
        <v>1</v>
      </c>
      <c r="CR53" s="22">
        <v>1</v>
      </c>
      <c r="CS53" s="22">
        <v>1</v>
      </c>
      <c r="CT53" s="22">
        <v>1</v>
      </c>
      <c r="CU53" s="22">
        <v>1</v>
      </c>
      <c r="CV53" s="22">
        <v>1</v>
      </c>
      <c r="CW53" s="22">
        <v>1</v>
      </c>
      <c r="CX53" s="22">
        <v>1</v>
      </c>
      <c r="CY53" s="22">
        <v>1</v>
      </c>
      <c r="CZ53" s="22">
        <v>1</v>
      </c>
      <c r="DA53" s="22">
        <v>1</v>
      </c>
      <c r="DB53" s="22">
        <v>1</v>
      </c>
      <c r="DC53" s="22">
        <v>1</v>
      </c>
      <c r="DD53" s="22">
        <v>1</v>
      </c>
      <c r="DE53" s="22">
        <v>1</v>
      </c>
      <c r="DF53" s="22">
        <v>1</v>
      </c>
      <c r="DG53" s="22">
        <v>1</v>
      </c>
      <c r="DH53" s="22">
        <v>1</v>
      </c>
      <c r="DI53" s="22">
        <v>1</v>
      </c>
      <c r="DJ53" s="22">
        <v>1</v>
      </c>
      <c r="DK53" s="22">
        <v>1</v>
      </c>
      <c r="DL53" s="22">
        <v>1</v>
      </c>
      <c r="DM53" s="22">
        <v>1</v>
      </c>
      <c r="DN53" s="22">
        <v>1</v>
      </c>
      <c r="DO53" s="22">
        <v>1</v>
      </c>
      <c r="DP53" s="22">
        <v>1</v>
      </c>
      <c r="DQ53" s="22">
        <v>1</v>
      </c>
      <c r="DR53" s="22">
        <v>1</v>
      </c>
      <c r="DS53" s="22">
        <v>1</v>
      </c>
      <c r="DT53" s="22">
        <v>1</v>
      </c>
      <c r="DU53" s="22">
        <v>1</v>
      </c>
      <c r="DV53" s="22">
        <v>1</v>
      </c>
      <c r="DW53" s="22">
        <v>1</v>
      </c>
      <c r="DX53" s="22">
        <v>1</v>
      </c>
      <c r="DY53" s="22">
        <v>1</v>
      </c>
      <c r="DZ53" s="22">
        <v>1</v>
      </c>
      <c r="EA53" s="22">
        <v>1</v>
      </c>
      <c r="EB53" s="22">
        <v>1</v>
      </c>
      <c r="EC53" s="22">
        <v>1</v>
      </c>
      <c r="ED53" s="22">
        <v>1</v>
      </c>
      <c r="EE53" s="22">
        <v>1</v>
      </c>
      <c r="EF53" s="22">
        <v>1</v>
      </c>
      <c r="EG53" s="22">
        <v>1</v>
      </c>
      <c r="EH53" s="22">
        <v>1</v>
      </c>
      <c r="EI53" s="22">
        <v>1</v>
      </c>
      <c r="EJ53" s="22">
        <v>1</v>
      </c>
      <c r="EK53" s="22">
        <v>1</v>
      </c>
      <c r="EL53" s="22">
        <v>1</v>
      </c>
      <c r="EM53" s="22">
        <v>1</v>
      </c>
      <c r="EN53" s="22">
        <v>1</v>
      </c>
      <c r="EO53" s="22">
        <v>1</v>
      </c>
      <c r="EP53" s="22">
        <v>1</v>
      </c>
      <c r="EQ53" s="22">
        <v>1</v>
      </c>
      <c r="ER53" s="22">
        <v>1</v>
      </c>
      <c r="ES53" s="22">
        <v>1</v>
      </c>
      <c r="ET53" s="22">
        <v>1</v>
      </c>
      <c r="EU53" s="22">
        <v>1</v>
      </c>
      <c r="EV53" s="22">
        <v>1</v>
      </c>
      <c r="EW53" s="22">
        <v>1</v>
      </c>
      <c r="EX53" s="22">
        <v>1</v>
      </c>
      <c r="EY53" s="22">
        <v>1</v>
      </c>
      <c r="EZ53" s="22">
        <v>1</v>
      </c>
      <c r="FA53" s="22">
        <v>1</v>
      </c>
      <c r="FB53" s="22">
        <v>1</v>
      </c>
      <c r="FC53" s="22">
        <v>1</v>
      </c>
      <c r="FD53" s="22">
        <v>1</v>
      </c>
      <c r="FE53" s="22">
        <v>1</v>
      </c>
      <c r="FF53" s="22">
        <v>1</v>
      </c>
      <c r="FG53" s="22">
        <v>1</v>
      </c>
      <c r="FH53" s="22">
        <v>1</v>
      </c>
      <c r="FI53" s="22">
        <v>1</v>
      </c>
      <c r="FJ53" s="22">
        <v>1</v>
      </c>
      <c r="FK53" s="22">
        <v>1</v>
      </c>
      <c r="FL53" s="22">
        <v>1</v>
      </c>
      <c r="FM53" s="22">
        <v>1</v>
      </c>
      <c r="FN53" s="22">
        <v>1</v>
      </c>
      <c r="FO53" s="22">
        <v>1</v>
      </c>
      <c r="FP53" s="22">
        <v>1</v>
      </c>
      <c r="FQ53" s="22">
        <v>1</v>
      </c>
      <c r="FR53" s="22">
        <v>1</v>
      </c>
      <c r="FS53" s="22">
        <v>1</v>
      </c>
      <c r="FT53" s="22">
        <v>1</v>
      </c>
      <c r="FU53" s="22">
        <v>1</v>
      </c>
      <c r="FV53" s="22">
        <v>1</v>
      </c>
      <c r="FW53" s="22">
        <v>1</v>
      </c>
      <c r="FX53" s="22">
        <v>1</v>
      </c>
      <c r="FY53" s="22">
        <v>1</v>
      </c>
      <c r="FZ53" s="22">
        <v>1</v>
      </c>
      <c r="GA53" s="22">
        <v>1</v>
      </c>
      <c r="GB53" s="22">
        <v>1</v>
      </c>
      <c r="GC53" s="22">
        <v>1</v>
      </c>
      <c r="GD53" s="22">
        <v>1</v>
      </c>
      <c r="GE53" s="22">
        <v>1</v>
      </c>
      <c r="GF53" s="22">
        <v>1</v>
      </c>
      <c r="GG53" s="22">
        <v>1</v>
      </c>
      <c r="GH53" s="22">
        <v>1</v>
      </c>
      <c r="GI53" s="22">
        <v>1</v>
      </c>
      <c r="GJ53" s="22">
        <v>1</v>
      </c>
      <c r="GK53" s="22">
        <v>1</v>
      </c>
      <c r="GL53" s="22">
        <v>1</v>
      </c>
      <c r="GM53" s="22">
        <v>1</v>
      </c>
      <c r="GN53" s="22">
        <v>1</v>
      </c>
      <c r="GO53" s="22">
        <v>1</v>
      </c>
      <c r="GP53" s="22">
        <v>1</v>
      </c>
      <c r="GQ53" s="22">
        <v>1</v>
      </c>
      <c r="GR53" s="22">
        <v>1</v>
      </c>
      <c r="GS53" s="22">
        <v>1</v>
      </c>
      <c r="GT53" s="22">
        <v>1</v>
      </c>
      <c r="GU53" s="22">
        <v>1</v>
      </c>
      <c r="GV53" s="22">
        <v>1</v>
      </c>
      <c r="GW53" s="22">
        <v>1</v>
      </c>
      <c r="GX53" s="4">
        <f t="shared" si="0"/>
        <v>190</v>
      </c>
    </row>
    <row r="54" spans="1:206">
      <c r="A54" s="828" t="s">
        <v>521</v>
      </c>
      <c r="B54" s="22" t="s">
        <v>522</v>
      </c>
      <c r="C54" s="22" t="s">
        <v>297</v>
      </c>
      <c r="D54" s="22" t="s">
        <v>523</v>
      </c>
      <c r="E54" s="22" t="s">
        <v>524</v>
      </c>
      <c r="F54" s="22" t="s">
        <v>525</v>
      </c>
      <c r="G54" s="22" t="s">
        <v>526</v>
      </c>
      <c r="H54" s="22"/>
      <c r="I54" s="22" t="s">
        <v>374</v>
      </c>
      <c r="J54" s="22" t="s">
        <v>303</v>
      </c>
      <c r="K54" s="22" t="s">
        <v>304</v>
      </c>
      <c r="L54" s="22" t="s">
        <v>305</v>
      </c>
      <c r="M54" s="22" t="s">
        <v>306</v>
      </c>
      <c r="N54" s="22" t="s">
        <v>307</v>
      </c>
      <c r="O54" s="22" t="s">
        <v>308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>
        <v>1</v>
      </c>
      <c r="AY54" s="22">
        <v>1</v>
      </c>
      <c r="AZ54" s="22">
        <v>1</v>
      </c>
      <c r="BA54" s="22">
        <v>1</v>
      </c>
      <c r="BB54" s="22">
        <v>1</v>
      </c>
      <c r="BC54" s="22">
        <v>1</v>
      </c>
      <c r="BD54" s="22">
        <v>1</v>
      </c>
      <c r="BE54" s="22">
        <v>1</v>
      </c>
      <c r="BF54" s="22">
        <v>1</v>
      </c>
      <c r="BG54" s="22">
        <v>1</v>
      </c>
      <c r="BH54" s="22">
        <v>1</v>
      </c>
      <c r="BI54" s="22">
        <v>1</v>
      </c>
      <c r="BJ54" s="22">
        <v>1</v>
      </c>
      <c r="BK54" s="22">
        <v>1</v>
      </c>
      <c r="BL54" s="22">
        <v>1</v>
      </c>
      <c r="BM54" s="22">
        <v>1</v>
      </c>
      <c r="BN54" s="22">
        <v>1</v>
      </c>
      <c r="BO54" s="22">
        <v>1</v>
      </c>
      <c r="BP54" s="22">
        <v>1</v>
      </c>
      <c r="BQ54" s="22">
        <v>1</v>
      </c>
      <c r="BR54" s="22">
        <v>1</v>
      </c>
      <c r="BS54" s="22">
        <v>1</v>
      </c>
      <c r="BT54" s="22">
        <v>1</v>
      </c>
      <c r="BU54" s="22">
        <v>1</v>
      </c>
      <c r="BV54" s="22">
        <v>1</v>
      </c>
      <c r="BW54" s="22">
        <v>1</v>
      </c>
      <c r="BX54" s="22">
        <v>1</v>
      </c>
      <c r="BY54" s="22">
        <v>1</v>
      </c>
      <c r="BZ54" s="22" t="s">
        <v>309</v>
      </c>
      <c r="CA54" s="22" t="s">
        <v>309</v>
      </c>
      <c r="CB54" s="22" t="s">
        <v>309</v>
      </c>
      <c r="CC54" s="22" t="s">
        <v>309</v>
      </c>
      <c r="CD54" s="22" t="s">
        <v>309</v>
      </c>
      <c r="CE54" s="22" t="s">
        <v>309</v>
      </c>
      <c r="CF54" s="22" t="s">
        <v>309</v>
      </c>
      <c r="CG54" s="22" t="s">
        <v>309</v>
      </c>
      <c r="CH54" s="22" t="s">
        <v>309</v>
      </c>
      <c r="CI54" s="22" t="s">
        <v>309</v>
      </c>
      <c r="CJ54" s="22" t="s">
        <v>309</v>
      </c>
      <c r="CK54" s="22" t="s">
        <v>309</v>
      </c>
      <c r="CL54" s="22" t="s">
        <v>309</v>
      </c>
      <c r="CM54" s="22" t="s">
        <v>309</v>
      </c>
      <c r="CN54" s="22" t="s">
        <v>309</v>
      </c>
      <c r="CO54" s="22">
        <v>1</v>
      </c>
      <c r="CP54" s="22">
        <v>1</v>
      </c>
      <c r="CQ54" s="22">
        <v>1</v>
      </c>
      <c r="CR54" s="22">
        <v>1</v>
      </c>
      <c r="CS54" s="22">
        <v>1</v>
      </c>
      <c r="CT54" s="22">
        <v>1</v>
      </c>
      <c r="CU54" s="22">
        <v>1</v>
      </c>
      <c r="CV54" s="22">
        <v>1</v>
      </c>
      <c r="CW54" s="22">
        <v>1</v>
      </c>
      <c r="CX54" s="22">
        <v>1</v>
      </c>
      <c r="CY54" s="22">
        <v>1</v>
      </c>
      <c r="CZ54" s="22">
        <v>1</v>
      </c>
      <c r="DA54" s="22">
        <v>1</v>
      </c>
      <c r="DB54" s="22">
        <v>1</v>
      </c>
      <c r="DC54" s="22">
        <v>1</v>
      </c>
      <c r="DD54" s="22">
        <v>1</v>
      </c>
      <c r="DE54" s="22">
        <v>1</v>
      </c>
      <c r="DF54" s="22">
        <v>1</v>
      </c>
      <c r="DG54" s="22">
        <v>1</v>
      </c>
      <c r="DH54" s="22">
        <v>1</v>
      </c>
      <c r="DI54" s="22">
        <v>1</v>
      </c>
      <c r="DJ54" s="22">
        <v>1</v>
      </c>
      <c r="DK54" s="22">
        <v>1</v>
      </c>
      <c r="DL54" s="22">
        <v>1</v>
      </c>
      <c r="DM54" s="22">
        <v>1</v>
      </c>
      <c r="DN54" s="22" t="s">
        <v>309</v>
      </c>
      <c r="DO54" s="22" t="s">
        <v>309</v>
      </c>
      <c r="DP54" s="22" t="s">
        <v>309</v>
      </c>
      <c r="DQ54" s="22" t="s">
        <v>309</v>
      </c>
      <c r="DR54" s="22" t="s">
        <v>309</v>
      </c>
      <c r="DS54" s="22" t="s">
        <v>309</v>
      </c>
      <c r="DT54" s="22" t="s">
        <v>309</v>
      </c>
      <c r="DU54" s="22" t="s">
        <v>309</v>
      </c>
      <c r="DV54" s="22" t="s">
        <v>309</v>
      </c>
      <c r="DW54" s="22" t="s">
        <v>309</v>
      </c>
      <c r="DX54" s="22" t="s">
        <v>309</v>
      </c>
      <c r="DY54" s="22" t="s">
        <v>309</v>
      </c>
      <c r="DZ54" s="22" t="s">
        <v>309</v>
      </c>
      <c r="EA54" s="22" t="s">
        <v>309</v>
      </c>
      <c r="EB54" s="22" t="s">
        <v>309</v>
      </c>
      <c r="EC54" s="22" t="s">
        <v>309</v>
      </c>
      <c r="ED54" s="22" t="s">
        <v>309</v>
      </c>
      <c r="EE54" s="22" t="s">
        <v>309</v>
      </c>
      <c r="EF54" s="22" t="s">
        <v>309</v>
      </c>
      <c r="EG54" s="22" t="s">
        <v>309</v>
      </c>
      <c r="EH54" s="22" t="s">
        <v>309</v>
      </c>
      <c r="EI54" s="22" t="s">
        <v>309</v>
      </c>
      <c r="EJ54" s="22" t="s">
        <v>309</v>
      </c>
      <c r="EK54" s="22" t="s">
        <v>309</v>
      </c>
      <c r="EL54" s="22" t="s">
        <v>309</v>
      </c>
      <c r="EM54" s="22" t="s">
        <v>309</v>
      </c>
      <c r="EN54" s="22" t="s">
        <v>309</v>
      </c>
      <c r="EO54" s="22" t="s">
        <v>309</v>
      </c>
      <c r="EP54" s="22" t="s">
        <v>309</v>
      </c>
      <c r="EQ54" s="22" t="s">
        <v>309</v>
      </c>
      <c r="ER54" s="22" t="s">
        <v>309</v>
      </c>
      <c r="ES54" s="22" t="s">
        <v>309</v>
      </c>
      <c r="ET54" s="22" t="s">
        <v>309</v>
      </c>
      <c r="EU54" s="22" t="s">
        <v>309</v>
      </c>
      <c r="EV54" s="22" t="s">
        <v>309</v>
      </c>
      <c r="EW54" s="22" t="s">
        <v>309</v>
      </c>
      <c r="EX54" s="22" t="s">
        <v>309</v>
      </c>
      <c r="EY54" s="22" t="s">
        <v>309</v>
      </c>
      <c r="EZ54" s="22" t="s">
        <v>309</v>
      </c>
      <c r="FA54" s="22" t="s">
        <v>309</v>
      </c>
      <c r="FB54" s="22" t="s">
        <v>309</v>
      </c>
      <c r="FC54" s="22" t="s">
        <v>309</v>
      </c>
      <c r="FD54" s="22" t="s">
        <v>309</v>
      </c>
      <c r="FE54" s="22" t="s">
        <v>309</v>
      </c>
      <c r="FF54" s="22" t="s">
        <v>309</v>
      </c>
      <c r="FG54" s="22" t="s">
        <v>309</v>
      </c>
      <c r="FH54" s="22" t="s">
        <v>309</v>
      </c>
      <c r="FI54" s="22" t="s">
        <v>309</v>
      </c>
      <c r="FJ54" s="22" t="s">
        <v>309</v>
      </c>
      <c r="FK54" s="22" t="s">
        <v>309</v>
      </c>
      <c r="FL54" s="22" t="s">
        <v>309</v>
      </c>
      <c r="FM54" s="22" t="s">
        <v>309</v>
      </c>
      <c r="FN54" s="22" t="s">
        <v>309</v>
      </c>
      <c r="FO54" s="22" t="s">
        <v>309</v>
      </c>
      <c r="FP54" s="22" t="s">
        <v>309</v>
      </c>
      <c r="FQ54" s="22" t="s">
        <v>309</v>
      </c>
      <c r="FR54" s="22" t="s">
        <v>309</v>
      </c>
      <c r="FS54" s="22" t="s">
        <v>309</v>
      </c>
      <c r="FT54" s="22" t="s">
        <v>309</v>
      </c>
      <c r="FU54" s="22" t="s">
        <v>309</v>
      </c>
      <c r="FV54" s="22">
        <v>1</v>
      </c>
      <c r="FW54" s="22" t="s">
        <v>309</v>
      </c>
      <c r="FX54" s="22" t="s">
        <v>309</v>
      </c>
      <c r="FY54" s="22" t="s">
        <v>309</v>
      </c>
      <c r="FZ54" s="22" t="s">
        <v>309</v>
      </c>
      <c r="GA54" s="22" t="s">
        <v>309</v>
      </c>
      <c r="GB54" s="22">
        <v>1</v>
      </c>
      <c r="GC54" s="22" t="s">
        <v>309</v>
      </c>
      <c r="GD54" s="22">
        <v>1</v>
      </c>
      <c r="GE54" s="22">
        <v>1</v>
      </c>
      <c r="GF54" s="22">
        <v>1</v>
      </c>
      <c r="GG54" s="22" t="s">
        <v>309</v>
      </c>
      <c r="GH54" s="22" t="s">
        <v>309</v>
      </c>
      <c r="GI54" s="22">
        <v>1</v>
      </c>
      <c r="GJ54" s="22">
        <v>1</v>
      </c>
      <c r="GK54" s="22">
        <v>1</v>
      </c>
      <c r="GL54" s="22">
        <v>1</v>
      </c>
      <c r="GM54" s="22" t="s">
        <v>309</v>
      </c>
      <c r="GN54" s="22">
        <v>1</v>
      </c>
      <c r="GO54" s="22" t="s">
        <v>309</v>
      </c>
      <c r="GP54" s="22">
        <v>1</v>
      </c>
      <c r="GQ54" s="22">
        <v>1</v>
      </c>
      <c r="GR54" s="22">
        <v>1</v>
      </c>
      <c r="GS54" s="22">
        <v>1</v>
      </c>
      <c r="GT54" s="22" t="s">
        <v>309</v>
      </c>
      <c r="GU54" s="22" t="s">
        <v>309</v>
      </c>
      <c r="GV54" s="22">
        <v>1</v>
      </c>
      <c r="GW54" s="22">
        <v>1</v>
      </c>
      <c r="GX54" s="4">
        <f t="shared" si="0"/>
        <v>103</v>
      </c>
    </row>
    <row r="55" spans="1:206">
      <c r="A55" s="828" t="s">
        <v>527</v>
      </c>
      <c r="B55" s="22" t="s">
        <v>528</v>
      </c>
      <c r="C55" s="22" t="s">
        <v>297</v>
      </c>
      <c r="D55" s="22" t="s">
        <v>523</v>
      </c>
      <c r="E55" s="22" t="s">
        <v>529</v>
      </c>
      <c r="F55" s="22" t="s">
        <v>525</v>
      </c>
      <c r="G55" s="22" t="s">
        <v>526</v>
      </c>
      <c r="H55" s="22"/>
      <c r="I55" s="22" t="s">
        <v>374</v>
      </c>
      <c r="J55" s="22" t="s">
        <v>303</v>
      </c>
      <c r="K55" s="22" t="s">
        <v>304</v>
      </c>
      <c r="L55" s="22" t="s">
        <v>305</v>
      </c>
      <c r="M55" s="22" t="s">
        <v>306</v>
      </c>
      <c r="N55" s="22" t="s">
        <v>307</v>
      </c>
      <c r="O55" s="22" t="s">
        <v>308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>
        <v>1</v>
      </c>
      <c r="AY55" s="22">
        <v>1</v>
      </c>
      <c r="AZ55" s="22">
        <v>1</v>
      </c>
      <c r="BA55" s="22">
        <v>1</v>
      </c>
      <c r="BB55" s="22">
        <v>1</v>
      </c>
      <c r="BC55" s="22">
        <v>1</v>
      </c>
      <c r="BD55" s="22">
        <v>1</v>
      </c>
      <c r="BE55" s="22">
        <v>1</v>
      </c>
      <c r="BF55" s="22">
        <v>1</v>
      </c>
      <c r="BG55" s="22">
        <v>1</v>
      </c>
      <c r="BH55" s="22">
        <v>1</v>
      </c>
      <c r="BI55" s="22">
        <v>1</v>
      </c>
      <c r="BJ55" s="22">
        <v>1</v>
      </c>
      <c r="BK55" s="22">
        <v>1</v>
      </c>
      <c r="BL55" s="22">
        <v>1</v>
      </c>
      <c r="BM55" s="22">
        <v>1</v>
      </c>
      <c r="BN55" s="22">
        <v>1</v>
      </c>
      <c r="BO55" s="22">
        <v>1</v>
      </c>
      <c r="BP55" s="22">
        <v>1</v>
      </c>
      <c r="BQ55" s="22">
        <v>1</v>
      </c>
      <c r="BR55" s="22">
        <v>1</v>
      </c>
      <c r="BS55" s="22">
        <v>1</v>
      </c>
      <c r="BT55" s="22">
        <v>1</v>
      </c>
      <c r="BU55" s="22">
        <v>1</v>
      </c>
      <c r="BV55" s="22">
        <v>1</v>
      </c>
      <c r="BW55" s="22">
        <v>1</v>
      </c>
      <c r="BX55" s="22">
        <v>1</v>
      </c>
      <c r="BY55" s="22">
        <v>1</v>
      </c>
      <c r="BZ55" s="22" t="s">
        <v>309</v>
      </c>
      <c r="CA55" s="22" t="s">
        <v>309</v>
      </c>
      <c r="CB55" s="22" t="s">
        <v>309</v>
      </c>
      <c r="CC55" s="22" t="s">
        <v>309</v>
      </c>
      <c r="CD55" s="22" t="s">
        <v>309</v>
      </c>
      <c r="CE55" s="22" t="s">
        <v>309</v>
      </c>
      <c r="CF55" s="22" t="s">
        <v>309</v>
      </c>
      <c r="CG55" s="22" t="s">
        <v>309</v>
      </c>
      <c r="CH55" s="22" t="s">
        <v>309</v>
      </c>
      <c r="CI55" s="22" t="s">
        <v>309</v>
      </c>
      <c r="CJ55" s="22" t="s">
        <v>309</v>
      </c>
      <c r="CK55" s="22" t="s">
        <v>309</v>
      </c>
      <c r="CL55" s="22" t="s">
        <v>309</v>
      </c>
      <c r="CM55" s="22" t="s">
        <v>309</v>
      </c>
      <c r="CN55" s="22" t="s">
        <v>309</v>
      </c>
      <c r="CO55" s="22">
        <v>1</v>
      </c>
      <c r="CP55" s="22">
        <v>1</v>
      </c>
      <c r="CQ55" s="22">
        <v>1</v>
      </c>
      <c r="CR55" s="22">
        <v>1</v>
      </c>
      <c r="CS55" s="22">
        <v>1</v>
      </c>
      <c r="CT55" s="22">
        <v>1</v>
      </c>
      <c r="CU55" s="22">
        <v>1</v>
      </c>
      <c r="CV55" s="22">
        <v>1</v>
      </c>
      <c r="CW55" s="22">
        <v>1</v>
      </c>
      <c r="CX55" s="22">
        <v>1</v>
      </c>
      <c r="CY55" s="22">
        <v>1</v>
      </c>
      <c r="CZ55" s="22">
        <v>1</v>
      </c>
      <c r="DA55" s="22">
        <v>1</v>
      </c>
      <c r="DB55" s="22">
        <v>1</v>
      </c>
      <c r="DC55" s="22">
        <v>1</v>
      </c>
      <c r="DD55" s="22">
        <v>1</v>
      </c>
      <c r="DE55" s="22">
        <v>1</v>
      </c>
      <c r="DF55" s="22">
        <v>1</v>
      </c>
      <c r="DG55" s="22">
        <v>1</v>
      </c>
      <c r="DH55" s="22">
        <v>1</v>
      </c>
      <c r="DI55" s="22">
        <v>1</v>
      </c>
      <c r="DJ55" s="22">
        <v>1</v>
      </c>
      <c r="DK55" s="22">
        <v>1</v>
      </c>
      <c r="DL55" s="22">
        <v>1</v>
      </c>
      <c r="DM55" s="22">
        <v>1</v>
      </c>
      <c r="DN55" s="22" t="s">
        <v>309</v>
      </c>
      <c r="DO55" s="22" t="s">
        <v>309</v>
      </c>
      <c r="DP55" s="22" t="s">
        <v>309</v>
      </c>
      <c r="DQ55" s="22" t="s">
        <v>309</v>
      </c>
      <c r="DR55" s="22" t="s">
        <v>309</v>
      </c>
      <c r="DS55" s="22" t="s">
        <v>309</v>
      </c>
      <c r="DT55" s="22" t="s">
        <v>309</v>
      </c>
      <c r="DU55" s="22" t="s">
        <v>309</v>
      </c>
      <c r="DV55" s="22" t="s">
        <v>309</v>
      </c>
      <c r="DW55" s="22" t="s">
        <v>309</v>
      </c>
      <c r="DX55" s="22" t="s">
        <v>309</v>
      </c>
      <c r="DY55" s="22" t="s">
        <v>309</v>
      </c>
      <c r="DZ55" s="22" t="s">
        <v>309</v>
      </c>
      <c r="EA55" s="22" t="s">
        <v>309</v>
      </c>
      <c r="EB55" s="22" t="s">
        <v>309</v>
      </c>
      <c r="EC55" s="22" t="s">
        <v>309</v>
      </c>
      <c r="ED55" s="22" t="s">
        <v>309</v>
      </c>
      <c r="EE55" s="22" t="s">
        <v>309</v>
      </c>
      <c r="EF55" s="22" t="s">
        <v>309</v>
      </c>
      <c r="EG55" s="22" t="s">
        <v>309</v>
      </c>
      <c r="EH55" s="22" t="s">
        <v>309</v>
      </c>
      <c r="EI55" s="22" t="s">
        <v>309</v>
      </c>
      <c r="EJ55" s="22" t="s">
        <v>309</v>
      </c>
      <c r="EK55" s="22" t="s">
        <v>309</v>
      </c>
      <c r="EL55" s="22" t="s">
        <v>309</v>
      </c>
      <c r="EM55" s="22" t="s">
        <v>309</v>
      </c>
      <c r="EN55" s="22" t="s">
        <v>309</v>
      </c>
      <c r="EO55" s="22" t="s">
        <v>309</v>
      </c>
      <c r="EP55" s="22" t="s">
        <v>309</v>
      </c>
      <c r="EQ55" s="22" t="s">
        <v>309</v>
      </c>
      <c r="ER55" s="22" t="s">
        <v>309</v>
      </c>
      <c r="ES55" s="22" t="s">
        <v>309</v>
      </c>
      <c r="ET55" s="22" t="s">
        <v>309</v>
      </c>
      <c r="EU55" s="22" t="s">
        <v>309</v>
      </c>
      <c r="EV55" s="22" t="s">
        <v>309</v>
      </c>
      <c r="EW55" s="22" t="s">
        <v>309</v>
      </c>
      <c r="EX55" s="22" t="s">
        <v>309</v>
      </c>
      <c r="EY55" s="22" t="s">
        <v>309</v>
      </c>
      <c r="EZ55" s="22" t="s">
        <v>309</v>
      </c>
      <c r="FA55" s="22" t="s">
        <v>309</v>
      </c>
      <c r="FB55" s="22" t="s">
        <v>309</v>
      </c>
      <c r="FC55" s="22" t="s">
        <v>309</v>
      </c>
      <c r="FD55" s="22" t="s">
        <v>309</v>
      </c>
      <c r="FE55" s="22" t="s">
        <v>309</v>
      </c>
      <c r="FF55" s="22" t="s">
        <v>309</v>
      </c>
      <c r="FG55" s="22" t="s">
        <v>309</v>
      </c>
      <c r="FH55" s="22" t="s">
        <v>309</v>
      </c>
      <c r="FI55" s="22" t="s">
        <v>309</v>
      </c>
      <c r="FJ55" s="22" t="s">
        <v>309</v>
      </c>
      <c r="FK55" s="22" t="s">
        <v>309</v>
      </c>
      <c r="FL55" s="22" t="s">
        <v>309</v>
      </c>
      <c r="FM55" s="22" t="s">
        <v>309</v>
      </c>
      <c r="FN55" s="22" t="s">
        <v>309</v>
      </c>
      <c r="FO55" s="22" t="s">
        <v>309</v>
      </c>
      <c r="FP55" s="22" t="s">
        <v>309</v>
      </c>
      <c r="FQ55" s="22" t="s">
        <v>309</v>
      </c>
      <c r="FR55" s="22" t="s">
        <v>309</v>
      </c>
      <c r="FS55" s="22" t="s">
        <v>309</v>
      </c>
      <c r="FT55" s="22" t="s">
        <v>309</v>
      </c>
      <c r="FU55" s="22" t="s">
        <v>309</v>
      </c>
      <c r="FV55" s="22">
        <v>1</v>
      </c>
      <c r="FW55" s="22" t="s">
        <v>309</v>
      </c>
      <c r="FX55" s="22" t="s">
        <v>309</v>
      </c>
      <c r="FY55" s="22" t="s">
        <v>309</v>
      </c>
      <c r="FZ55" s="22" t="s">
        <v>309</v>
      </c>
      <c r="GA55" s="22" t="s">
        <v>309</v>
      </c>
      <c r="GB55" s="22">
        <v>1</v>
      </c>
      <c r="GC55" s="22" t="s">
        <v>309</v>
      </c>
      <c r="GD55" s="22">
        <v>1</v>
      </c>
      <c r="GE55" s="22">
        <v>1</v>
      </c>
      <c r="GF55" s="22">
        <v>1</v>
      </c>
      <c r="GG55" s="22" t="s">
        <v>309</v>
      </c>
      <c r="GH55" s="22" t="s">
        <v>309</v>
      </c>
      <c r="GI55" s="22">
        <v>1</v>
      </c>
      <c r="GJ55" s="22">
        <v>1</v>
      </c>
      <c r="GK55" s="22">
        <v>1</v>
      </c>
      <c r="GL55" s="22">
        <v>1</v>
      </c>
      <c r="GM55" s="22" t="s">
        <v>309</v>
      </c>
      <c r="GN55" s="22">
        <v>1</v>
      </c>
      <c r="GO55" s="22" t="s">
        <v>309</v>
      </c>
      <c r="GP55" s="22">
        <v>1</v>
      </c>
      <c r="GQ55" s="22">
        <v>1</v>
      </c>
      <c r="GR55" s="22">
        <v>1</v>
      </c>
      <c r="GS55" s="22">
        <v>1</v>
      </c>
      <c r="GT55" s="22" t="s">
        <v>309</v>
      </c>
      <c r="GU55" s="22" t="s">
        <v>309</v>
      </c>
      <c r="GV55" s="22">
        <v>1</v>
      </c>
      <c r="GW55" s="22">
        <v>1</v>
      </c>
      <c r="GX55" s="4">
        <f t="shared" si="0"/>
        <v>103</v>
      </c>
    </row>
    <row r="56" spans="1:206">
      <c r="A56" s="828" t="s">
        <v>530</v>
      </c>
      <c r="B56" s="22" t="s">
        <v>531</v>
      </c>
      <c r="C56" s="22" t="s">
        <v>392</v>
      </c>
      <c r="D56" s="22" t="s">
        <v>532</v>
      </c>
      <c r="E56" s="22" t="s">
        <v>533</v>
      </c>
      <c r="F56" s="22" t="s">
        <v>534</v>
      </c>
      <c r="G56" s="22" t="s">
        <v>535</v>
      </c>
      <c r="H56" s="22"/>
      <c r="I56" s="22" t="s">
        <v>374</v>
      </c>
      <c r="J56" s="22" t="s">
        <v>303</v>
      </c>
      <c r="K56" s="22" t="s">
        <v>304</v>
      </c>
      <c r="L56" s="22" t="s">
        <v>305</v>
      </c>
      <c r="M56" s="22" t="s">
        <v>306</v>
      </c>
      <c r="N56" s="22" t="s">
        <v>307</v>
      </c>
      <c r="O56" s="22" t="s">
        <v>308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>
        <v>1</v>
      </c>
      <c r="AY56" s="22">
        <v>1</v>
      </c>
      <c r="AZ56" s="22">
        <v>1</v>
      </c>
      <c r="BA56" s="22">
        <v>1</v>
      </c>
      <c r="BB56" s="22">
        <v>1</v>
      </c>
      <c r="BC56" s="22">
        <v>1</v>
      </c>
      <c r="BD56" s="22">
        <v>1</v>
      </c>
      <c r="BE56" s="22">
        <v>1</v>
      </c>
      <c r="BF56" s="22">
        <v>1</v>
      </c>
      <c r="BG56" s="22">
        <v>1</v>
      </c>
      <c r="BH56" s="22">
        <v>1</v>
      </c>
      <c r="BI56" s="22">
        <v>1</v>
      </c>
      <c r="BJ56" s="22">
        <v>1</v>
      </c>
      <c r="BK56" s="22">
        <v>1</v>
      </c>
      <c r="BL56" s="22">
        <v>1</v>
      </c>
      <c r="BM56" s="22">
        <v>1</v>
      </c>
      <c r="BN56" s="22">
        <v>1</v>
      </c>
      <c r="BO56" s="22">
        <v>1</v>
      </c>
      <c r="BP56" s="22">
        <v>1</v>
      </c>
      <c r="BQ56" s="22">
        <v>1</v>
      </c>
      <c r="BR56" s="22">
        <v>1</v>
      </c>
      <c r="BS56" s="22">
        <v>1</v>
      </c>
      <c r="BT56" s="22">
        <v>1</v>
      </c>
      <c r="BU56" s="22">
        <v>1</v>
      </c>
      <c r="BV56" s="22">
        <v>1</v>
      </c>
      <c r="BW56" s="22">
        <v>1</v>
      </c>
      <c r="BX56" s="22">
        <v>1</v>
      </c>
      <c r="BY56" s="22">
        <v>1</v>
      </c>
      <c r="BZ56" s="22" t="s">
        <v>309</v>
      </c>
      <c r="CA56" s="22" t="s">
        <v>309</v>
      </c>
      <c r="CB56" s="22" t="s">
        <v>309</v>
      </c>
      <c r="CC56" s="22" t="s">
        <v>309</v>
      </c>
      <c r="CD56" s="22" t="s">
        <v>309</v>
      </c>
      <c r="CE56" s="22" t="s">
        <v>309</v>
      </c>
      <c r="CF56" s="22" t="s">
        <v>309</v>
      </c>
      <c r="CG56" s="22" t="s">
        <v>309</v>
      </c>
      <c r="CH56" s="22" t="s">
        <v>309</v>
      </c>
      <c r="CI56" s="22" t="s">
        <v>309</v>
      </c>
      <c r="CJ56" s="22" t="s">
        <v>309</v>
      </c>
      <c r="CK56" s="22" t="s">
        <v>309</v>
      </c>
      <c r="CL56" s="22" t="s">
        <v>309</v>
      </c>
      <c r="CM56" s="22" t="s">
        <v>309</v>
      </c>
      <c r="CN56" s="22" t="s">
        <v>309</v>
      </c>
      <c r="CO56" s="22">
        <v>1</v>
      </c>
      <c r="CP56" s="22">
        <v>1</v>
      </c>
      <c r="CQ56" s="22">
        <v>1</v>
      </c>
      <c r="CR56" s="22">
        <v>1</v>
      </c>
      <c r="CS56" s="22">
        <v>1</v>
      </c>
      <c r="CT56" s="22">
        <v>1</v>
      </c>
      <c r="CU56" s="22">
        <v>1</v>
      </c>
      <c r="CV56" s="22">
        <v>1</v>
      </c>
      <c r="CW56" s="22">
        <v>1</v>
      </c>
      <c r="CX56" s="22">
        <v>1</v>
      </c>
      <c r="CY56" s="22">
        <v>1</v>
      </c>
      <c r="CZ56" s="22">
        <v>1</v>
      </c>
      <c r="DA56" s="22">
        <v>1</v>
      </c>
      <c r="DB56" s="22">
        <v>1</v>
      </c>
      <c r="DC56" s="22">
        <v>1</v>
      </c>
      <c r="DD56" s="22">
        <v>1</v>
      </c>
      <c r="DE56" s="22">
        <v>1</v>
      </c>
      <c r="DF56" s="22">
        <v>1</v>
      </c>
      <c r="DG56" s="22">
        <v>1</v>
      </c>
      <c r="DH56" s="22">
        <v>1</v>
      </c>
      <c r="DI56" s="22">
        <v>1</v>
      </c>
      <c r="DJ56" s="22">
        <v>1</v>
      </c>
      <c r="DK56" s="22">
        <v>1</v>
      </c>
      <c r="DL56" s="22">
        <v>1</v>
      </c>
      <c r="DM56" s="22">
        <v>1</v>
      </c>
      <c r="DN56" s="22" t="s">
        <v>309</v>
      </c>
      <c r="DO56" s="22" t="s">
        <v>309</v>
      </c>
      <c r="DP56" s="22" t="s">
        <v>309</v>
      </c>
      <c r="DQ56" s="22" t="s">
        <v>309</v>
      </c>
      <c r="DR56" s="22" t="s">
        <v>309</v>
      </c>
      <c r="DS56" s="22" t="s">
        <v>309</v>
      </c>
      <c r="DT56" s="22" t="s">
        <v>309</v>
      </c>
      <c r="DU56" s="22" t="s">
        <v>309</v>
      </c>
      <c r="DV56" s="22" t="s">
        <v>309</v>
      </c>
      <c r="DW56" s="22" t="s">
        <v>309</v>
      </c>
      <c r="DX56" s="22" t="s">
        <v>309</v>
      </c>
      <c r="DY56" s="22" t="s">
        <v>309</v>
      </c>
      <c r="DZ56" s="22" t="s">
        <v>309</v>
      </c>
      <c r="EA56" s="22" t="s">
        <v>309</v>
      </c>
      <c r="EB56" s="22" t="s">
        <v>309</v>
      </c>
      <c r="EC56" s="22" t="s">
        <v>309</v>
      </c>
      <c r="ED56" s="22" t="s">
        <v>309</v>
      </c>
      <c r="EE56" s="22" t="s">
        <v>309</v>
      </c>
      <c r="EF56" s="22" t="s">
        <v>309</v>
      </c>
      <c r="EG56" s="22" t="s">
        <v>309</v>
      </c>
      <c r="EH56" s="22" t="s">
        <v>309</v>
      </c>
      <c r="EI56" s="22" t="s">
        <v>309</v>
      </c>
      <c r="EJ56" s="22" t="s">
        <v>309</v>
      </c>
      <c r="EK56" s="22" t="s">
        <v>309</v>
      </c>
      <c r="EL56" s="22" t="s">
        <v>309</v>
      </c>
      <c r="EM56" s="22" t="s">
        <v>309</v>
      </c>
      <c r="EN56" s="22" t="s">
        <v>309</v>
      </c>
      <c r="EO56" s="22" t="s">
        <v>309</v>
      </c>
      <c r="EP56" s="22" t="s">
        <v>309</v>
      </c>
      <c r="EQ56" s="22" t="s">
        <v>309</v>
      </c>
      <c r="ER56" s="22" t="s">
        <v>309</v>
      </c>
      <c r="ES56" s="22" t="s">
        <v>309</v>
      </c>
      <c r="ET56" s="22" t="s">
        <v>309</v>
      </c>
      <c r="EU56" s="22" t="s">
        <v>309</v>
      </c>
      <c r="EV56" s="22" t="s">
        <v>309</v>
      </c>
      <c r="EW56" s="22" t="s">
        <v>309</v>
      </c>
      <c r="EX56" s="22" t="s">
        <v>309</v>
      </c>
      <c r="EY56" s="22" t="s">
        <v>309</v>
      </c>
      <c r="EZ56" s="22" t="s">
        <v>309</v>
      </c>
      <c r="FA56" s="22" t="s">
        <v>309</v>
      </c>
      <c r="FB56" s="22" t="s">
        <v>309</v>
      </c>
      <c r="FC56" s="22" t="s">
        <v>309</v>
      </c>
      <c r="FD56" s="22" t="s">
        <v>309</v>
      </c>
      <c r="FE56" s="22" t="s">
        <v>309</v>
      </c>
      <c r="FF56" s="22" t="s">
        <v>309</v>
      </c>
      <c r="FG56" s="22" t="s">
        <v>309</v>
      </c>
      <c r="FH56" s="22" t="s">
        <v>309</v>
      </c>
      <c r="FI56" s="22" t="s">
        <v>309</v>
      </c>
      <c r="FJ56" s="22" t="s">
        <v>309</v>
      </c>
      <c r="FK56" s="22" t="s">
        <v>309</v>
      </c>
      <c r="FL56" s="22" t="s">
        <v>309</v>
      </c>
      <c r="FM56" s="22" t="s">
        <v>309</v>
      </c>
      <c r="FN56" s="22" t="s">
        <v>309</v>
      </c>
      <c r="FO56" s="22" t="s">
        <v>309</v>
      </c>
      <c r="FP56" s="22" t="s">
        <v>309</v>
      </c>
      <c r="FQ56" s="22">
        <v>1</v>
      </c>
      <c r="FR56" s="22">
        <v>1</v>
      </c>
      <c r="FS56" s="22" t="s">
        <v>309</v>
      </c>
      <c r="FT56" s="22" t="s">
        <v>309</v>
      </c>
      <c r="FU56" s="22">
        <v>1</v>
      </c>
      <c r="FV56" s="22">
        <v>1</v>
      </c>
      <c r="FW56" s="22" t="s">
        <v>309</v>
      </c>
      <c r="FX56" s="22" t="s">
        <v>309</v>
      </c>
      <c r="FY56" s="22" t="s">
        <v>309</v>
      </c>
      <c r="FZ56" s="22">
        <v>1</v>
      </c>
      <c r="GA56" s="22" t="s">
        <v>309</v>
      </c>
      <c r="GB56" s="22" t="s">
        <v>309</v>
      </c>
      <c r="GC56" s="22">
        <v>1</v>
      </c>
      <c r="GD56" s="22" t="s">
        <v>309</v>
      </c>
      <c r="GE56" s="22" t="s">
        <v>309</v>
      </c>
      <c r="GF56" s="22" t="s">
        <v>309</v>
      </c>
      <c r="GG56" s="22">
        <v>1</v>
      </c>
      <c r="GH56" s="22" t="s">
        <v>309</v>
      </c>
      <c r="GI56" s="22" t="s">
        <v>309</v>
      </c>
      <c r="GJ56" s="22" t="s">
        <v>309</v>
      </c>
      <c r="GK56" s="22" t="s">
        <v>309</v>
      </c>
      <c r="GL56" s="22" t="s">
        <v>309</v>
      </c>
      <c r="GM56" s="22" t="s">
        <v>309</v>
      </c>
      <c r="GN56" s="22" t="s">
        <v>309</v>
      </c>
      <c r="GO56" s="22">
        <v>1</v>
      </c>
      <c r="GP56" s="22" t="s">
        <v>309</v>
      </c>
      <c r="GQ56" s="22" t="s">
        <v>309</v>
      </c>
      <c r="GR56" s="22" t="s">
        <v>309</v>
      </c>
      <c r="GS56" s="22" t="s">
        <v>309</v>
      </c>
      <c r="GT56" s="22" t="s">
        <v>309</v>
      </c>
      <c r="GU56" s="22" t="s">
        <v>309</v>
      </c>
      <c r="GV56" s="22" t="s">
        <v>309</v>
      </c>
      <c r="GW56" s="22" t="s">
        <v>309</v>
      </c>
      <c r="GX56" s="4">
        <f t="shared" si="0"/>
        <v>95</v>
      </c>
    </row>
    <row r="57" spans="1:206">
      <c r="A57" s="828" t="s">
        <v>536</v>
      </c>
      <c r="B57" s="22" t="s">
        <v>537</v>
      </c>
      <c r="C57" s="22" t="s">
        <v>392</v>
      </c>
      <c r="D57" s="22" t="s">
        <v>532</v>
      </c>
      <c r="E57" s="22" t="s">
        <v>538</v>
      </c>
      <c r="F57" s="22" t="s">
        <v>534</v>
      </c>
      <c r="G57" s="22" t="s">
        <v>539</v>
      </c>
      <c r="H57" s="22"/>
      <c r="I57" s="22" t="s">
        <v>374</v>
      </c>
      <c r="J57" s="22" t="s">
        <v>303</v>
      </c>
      <c r="K57" s="22" t="s">
        <v>304</v>
      </c>
      <c r="L57" s="22" t="s">
        <v>305</v>
      </c>
      <c r="M57" s="22" t="s">
        <v>306</v>
      </c>
      <c r="N57" s="22" t="s">
        <v>307</v>
      </c>
      <c r="O57" s="22" t="s">
        <v>308</v>
      </c>
      <c r="P57" s="22">
        <v>1</v>
      </c>
      <c r="Q57" s="22">
        <v>1</v>
      </c>
      <c r="R57" s="22">
        <v>1</v>
      </c>
      <c r="S57" s="22">
        <v>1</v>
      </c>
      <c r="T57" s="22">
        <v>1</v>
      </c>
      <c r="U57" s="22">
        <v>1</v>
      </c>
      <c r="V57" s="22">
        <v>1</v>
      </c>
      <c r="W57" s="22">
        <v>1</v>
      </c>
      <c r="X57" s="22">
        <v>1</v>
      </c>
      <c r="Y57" s="22">
        <v>1</v>
      </c>
      <c r="Z57" s="22">
        <v>1</v>
      </c>
      <c r="AA57" s="22">
        <v>1</v>
      </c>
      <c r="AB57" s="22">
        <v>1</v>
      </c>
      <c r="AC57" s="22">
        <v>1</v>
      </c>
      <c r="AD57" s="22">
        <v>1</v>
      </c>
      <c r="AE57" s="22">
        <v>1</v>
      </c>
      <c r="AF57" s="22">
        <v>1</v>
      </c>
      <c r="AG57" s="22">
        <v>1</v>
      </c>
      <c r="AH57" s="22">
        <v>1</v>
      </c>
      <c r="AI57" s="22">
        <v>1</v>
      </c>
      <c r="AJ57" s="22">
        <v>1</v>
      </c>
      <c r="AK57" s="22">
        <v>1</v>
      </c>
      <c r="AL57" s="22">
        <v>1</v>
      </c>
      <c r="AM57" s="22">
        <v>1</v>
      </c>
      <c r="AN57" s="22">
        <v>1</v>
      </c>
      <c r="AO57" s="22">
        <v>1</v>
      </c>
      <c r="AP57" s="22">
        <v>1</v>
      </c>
      <c r="AQ57" s="22">
        <v>1</v>
      </c>
      <c r="AR57" s="22">
        <v>1</v>
      </c>
      <c r="AS57" s="22">
        <v>1</v>
      </c>
      <c r="AT57" s="22">
        <v>1</v>
      </c>
      <c r="AU57" s="22">
        <v>1</v>
      </c>
      <c r="AV57" s="22">
        <v>1</v>
      </c>
      <c r="AW57" s="22">
        <v>1</v>
      </c>
      <c r="AX57" s="22">
        <v>1</v>
      </c>
      <c r="AY57" s="22">
        <v>1</v>
      </c>
      <c r="AZ57" s="22">
        <v>1</v>
      </c>
      <c r="BA57" s="22">
        <v>1</v>
      </c>
      <c r="BB57" s="22">
        <v>1</v>
      </c>
      <c r="BC57" s="22">
        <v>1</v>
      </c>
      <c r="BD57" s="22">
        <v>1</v>
      </c>
      <c r="BE57" s="22">
        <v>1</v>
      </c>
      <c r="BF57" s="22">
        <v>1</v>
      </c>
      <c r="BG57" s="22">
        <v>1</v>
      </c>
      <c r="BH57" s="22">
        <v>1</v>
      </c>
      <c r="BI57" s="22">
        <v>1</v>
      </c>
      <c r="BJ57" s="22">
        <v>1</v>
      </c>
      <c r="BK57" s="22">
        <v>1</v>
      </c>
      <c r="BL57" s="22">
        <v>1</v>
      </c>
      <c r="BM57" s="22">
        <v>1</v>
      </c>
      <c r="BN57" s="22">
        <v>1</v>
      </c>
      <c r="BO57" s="22">
        <v>1</v>
      </c>
      <c r="BP57" s="22">
        <v>1</v>
      </c>
      <c r="BQ57" s="22">
        <v>1</v>
      </c>
      <c r="BR57" s="22">
        <v>1</v>
      </c>
      <c r="BS57" s="22">
        <v>1</v>
      </c>
      <c r="BT57" s="22">
        <v>1</v>
      </c>
      <c r="BU57" s="22">
        <v>1</v>
      </c>
      <c r="BV57" s="22">
        <v>1</v>
      </c>
      <c r="BW57" s="22">
        <v>1</v>
      </c>
      <c r="BX57" s="22">
        <v>1</v>
      </c>
      <c r="BY57" s="22">
        <v>1</v>
      </c>
      <c r="BZ57" s="22">
        <v>2</v>
      </c>
      <c r="CA57" s="22">
        <v>2</v>
      </c>
      <c r="CB57" s="22">
        <v>2</v>
      </c>
      <c r="CC57" s="22">
        <v>2</v>
      </c>
      <c r="CD57" s="22">
        <v>2</v>
      </c>
      <c r="CE57" s="22">
        <v>2</v>
      </c>
      <c r="CF57" s="22">
        <v>2</v>
      </c>
      <c r="CG57" s="22">
        <v>2</v>
      </c>
      <c r="CH57" s="22">
        <v>2</v>
      </c>
      <c r="CI57" s="22">
        <v>2</v>
      </c>
      <c r="CJ57" s="22">
        <v>2</v>
      </c>
      <c r="CK57" s="22">
        <v>2</v>
      </c>
      <c r="CL57" s="22">
        <v>2</v>
      </c>
      <c r="CM57" s="22">
        <v>2</v>
      </c>
      <c r="CN57" s="22">
        <v>2</v>
      </c>
      <c r="CO57" s="22">
        <v>1</v>
      </c>
      <c r="CP57" s="22">
        <v>1</v>
      </c>
      <c r="CQ57" s="22">
        <v>1</v>
      </c>
      <c r="CR57" s="22">
        <v>1</v>
      </c>
      <c r="CS57" s="22">
        <v>1</v>
      </c>
      <c r="CT57" s="22">
        <v>1</v>
      </c>
      <c r="CU57" s="22">
        <v>1</v>
      </c>
      <c r="CV57" s="22">
        <v>1</v>
      </c>
      <c r="CW57" s="22">
        <v>1</v>
      </c>
      <c r="CX57" s="22">
        <v>1</v>
      </c>
      <c r="CY57" s="22">
        <v>1</v>
      </c>
      <c r="CZ57" s="22">
        <v>1</v>
      </c>
      <c r="DA57" s="22">
        <v>1</v>
      </c>
      <c r="DB57" s="22">
        <v>1</v>
      </c>
      <c r="DC57" s="22">
        <v>1</v>
      </c>
      <c r="DD57" s="22">
        <v>1</v>
      </c>
      <c r="DE57" s="22">
        <v>1</v>
      </c>
      <c r="DF57" s="22">
        <v>1</v>
      </c>
      <c r="DG57" s="22">
        <v>1</v>
      </c>
      <c r="DH57" s="22">
        <v>1</v>
      </c>
      <c r="DI57" s="22">
        <v>1</v>
      </c>
      <c r="DJ57" s="22">
        <v>1</v>
      </c>
      <c r="DK57" s="22">
        <v>1</v>
      </c>
      <c r="DL57" s="22">
        <v>1</v>
      </c>
      <c r="DM57" s="22">
        <v>1</v>
      </c>
      <c r="DN57" s="22">
        <v>2</v>
      </c>
      <c r="DO57" s="22">
        <v>2</v>
      </c>
      <c r="DP57" s="22">
        <v>2</v>
      </c>
      <c r="DQ57" s="22">
        <v>2</v>
      </c>
      <c r="DR57" s="22">
        <v>2</v>
      </c>
      <c r="DS57" s="22">
        <v>2</v>
      </c>
      <c r="DT57" s="22">
        <v>2</v>
      </c>
      <c r="DU57" s="22">
        <v>2</v>
      </c>
      <c r="DV57" s="22">
        <v>2</v>
      </c>
      <c r="DW57" s="22">
        <v>2</v>
      </c>
      <c r="DX57" s="22">
        <v>2</v>
      </c>
      <c r="DY57" s="22">
        <v>2</v>
      </c>
      <c r="DZ57" s="22">
        <v>2</v>
      </c>
      <c r="EA57" s="22">
        <v>2</v>
      </c>
      <c r="EB57" s="22" t="s">
        <v>309</v>
      </c>
      <c r="EC57" s="22" t="s">
        <v>309</v>
      </c>
      <c r="ED57" s="22" t="s">
        <v>309</v>
      </c>
      <c r="EE57" s="22" t="s">
        <v>309</v>
      </c>
      <c r="EF57" s="22" t="s">
        <v>309</v>
      </c>
      <c r="EG57" s="22" t="s">
        <v>309</v>
      </c>
      <c r="EH57" s="22" t="s">
        <v>309</v>
      </c>
      <c r="EI57" s="22">
        <v>2</v>
      </c>
      <c r="EJ57" s="22">
        <v>2</v>
      </c>
      <c r="EK57" s="22">
        <v>2</v>
      </c>
      <c r="EL57" s="22">
        <v>2</v>
      </c>
      <c r="EM57" s="22">
        <v>2</v>
      </c>
      <c r="EN57" s="22">
        <v>2</v>
      </c>
      <c r="EO57" s="22">
        <v>2</v>
      </c>
      <c r="EP57" s="22">
        <v>2</v>
      </c>
      <c r="EQ57" s="22">
        <v>2</v>
      </c>
      <c r="ER57" s="22">
        <v>2</v>
      </c>
      <c r="ES57" s="22">
        <v>2</v>
      </c>
      <c r="ET57" s="22">
        <v>2</v>
      </c>
      <c r="EU57" s="22">
        <v>2</v>
      </c>
      <c r="EV57" s="22">
        <v>2</v>
      </c>
      <c r="EW57" s="22">
        <v>2</v>
      </c>
      <c r="EX57" s="22">
        <v>2</v>
      </c>
      <c r="EY57" s="22">
        <v>2</v>
      </c>
      <c r="EZ57" s="22">
        <v>2</v>
      </c>
      <c r="FA57" s="22">
        <v>2</v>
      </c>
      <c r="FB57" s="22">
        <v>2</v>
      </c>
      <c r="FC57" s="22">
        <v>2</v>
      </c>
      <c r="FD57" s="22">
        <v>2</v>
      </c>
      <c r="FE57" s="22">
        <v>2</v>
      </c>
      <c r="FF57" s="22">
        <v>2</v>
      </c>
      <c r="FG57" s="22">
        <v>2</v>
      </c>
      <c r="FH57" s="22" t="s">
        <v>309</v>
      </c>
      <c r="FI57" s="22" t="s">
        <v>309</v>
      </c>
      <c r="FJ57" s="22" t="s">
        <v>309</v>
      </c>
      <c r="FK57" s="22" t="s">
        <v>309</v>
      </c>
      <c r="FL57" s="22" t="s">
        <v>309</v>
      </c>
      <c r="FM57" s="22" t="s">
        <v>309</v>
      </c>
      <c r="FN57" s="22" t="s">
        <v>309</v>
      </c>
      <c r="FO57" s="22" t="s">
        <v>309</v>
      </c>
      <c r="FP57" s="22" t="s">
        <v>309</v>
      </c>
      <c r="FQ57" s="22">
        <v>1</v>
      </c>
      <c r="FR57" s="22">
        <v>1</v>
      </c>
      <c r="FS57" s="22" t="s">
        <v>309</v>
      </c>
      <c r="FT57" s="22">
        <v>2</v>
      </c>
      <c r="FU57" s="22">
        <v>1</v>
      </c>
      <c r="FV57" s="22">
        <v>1</v>
      </c>
      <c r="FW57" s="22" t="s">
        <v>309</v>
      </c>
      <c r="FX57" s="22" t="s">
        <v>309</v>
      </c>
      <c r="FY57" s="22">
        <v>2</v>
      </c>
      <c r="FZ57" s="22">
        <v>1</v>
      </c>
      <c r="GA57" s="22" t="s">
        <v>309</v>
      </c>
      <c r="GB57" s="22" t="s">
        <v>309</v>
      </c>
      <c r="GC57" s="22">
        <v>1</v>
      </c>
      <c r="GD57" s="22" t="s">
        <v>309</v>
      </c>
      <c r="GE57" s="22" t="s">
        <v>309</v>
      </c>
      <c r="GF57" s="22" t="s">
        <v>309</v>
      </c>
      <c r="GG57" s="22">
        <v>1</v>
      </c>
      <c r="GH57" s="22" t="s">
        <v>309</v>
      </c>
      <c r="GI57" s="22" t="s">
        <v>309</v>
      </c>
      <c r="GJ57" s="22" t="s">
        <v>309</v>
      </c>
      <c r="GK57" s="22" t="s">
        <v>309</v>
      </c>
      <c r="GL57" s="22" t="s">
        <v>309</v>
      </c>
      <c r="GM57" s="22" t="s">
        <v>309</v>
      </c>
      <c r="GN57" s="22" t="s">
        <v>309</v>
      </c>
      <c r="GO57" s="22">
        <v>1</v>
      </c>
      <c r="GP57" s="22" t="s">
        <v>309</v>
      </c>
      <c r="GQ57" s="22" t="s">
        <v>309</v>
      </c>
      <c r="GR57" s="22" t="s">
        <v>309</v>
      </c>
      <c r="GS57" s="22" t="s">
        <v>309</v>
      </c>
      <c r="GT57" s="22" t="s">
        <v>309</v>
      </c>
      <c r="GU57" s="22" t="s">
        <v>309</v>
      </c>
      <c r="GV57" s="22" t="s">
        <v>309</v>
      </c>
      <c r="GW57" s="22" t="s">
        <v>309</v>
      </c>
      <c r="GX57" s="4">
        <f t="shared" si="0"/>
        <v>207</v>
      </c>
    </row>
    <row r="58" spans="1:206">
      <c r="A58" s="829" t="s">
        <v>540</v>
      </c>
      <c r="B58" s="22" t="s">
        <v>541</v>
      </c>
      <c r="C58" s="22" t="s">
        <v>392</v>
      </c>
      <c r="D58" s="22" t="s">
        <v>542</v>
      </c>
      <c r="E58" s="22" t="s">
        <v>543</v>
      </c>
      <c r="F58" s="22" t="s">
        <v>544</v>
      </c>
      <c r="G58" s="22" t="s">
        <v>539</v>
      </c>
      <c r="H58" s="22"/>
      <c r="I58" s="22" t="s">
        <v>374</v>
      </c>
      <c r="J58" s="22" t="s">
        <v>309</v>
      </c>
      <c r="K58" s="22" t="s">
        <v>309</v>
      </c>
      <c r="L58" s="22" t="s">
        <v>309</v>
      </c>
      <c r="M58" s="22" t="s">
        <v>309</v>
      </c>
      <c r="N58" s="22" t="s">
        <v>309</v>
      </c>
      <c r="O58" s="22" t="s">
        <v>309</v>
      </c>
      <c r="P58" s="22">
        <v>1</v>
      </c>
      <c r="Q58" s="22">
        <v>1</v>
      </c>
      <c r="R58" s="22">
        <v>1</v>
      </c>
      <c r="S58" s="22">
        <v>1</v>
      </c>
      <c r="T58" s="22">
        <v>1</v>
      </c>
      <c r="U58" s="22">
        <v>1</v>
      </c>
      <c r="V58" s="22">
        <v>1</v>
      </c>
      <c r="W58" s="22">
        <v>1</v>
      </c>
      <c r="X58" s="22">
        <v>1</v>
      </c>
      <c r="Y58" s="22">
        <v>1</v>
      </c>
      <c r="Z58" s="22">
        <v>1</v>
      </c>
      <c r="AA58" s="22">
        <v>1</v>
      </c>
      <c r="AB58" s="22">
        <v>1</v>
      </c>
      <c r="AC58" s="22">
        <v>1</v>
      </c>
      <c r="AD58" s="22">
        <v>1</v>
      </c>
      <c r="AE58" s="22">
        <v>1</v>
      </c>
      <c r="AF58" s="22">
        <v>1</v>
      </c>
      <c r="AG58" s="22">
        <v>1</v>
      </c>
      <c r="AH58" s="22">
        <v>1</v>
      </c>
      <c r="AI58" s="22">
        <v>1</v>
      </c>
      <c r="AJ58" s="22">
        <v>1</v>
      </c>
      <c r="AK58" s="22">
        <v>1</v>
      </c>
      <c r="AL58" s="22">
        <v>1</v>
      </c>
      <c r="AM58" s="22">
        <v>1</v>
      </c>
      <c r="AN58" s="22">
        <v>1</v>
      </c>
      <c r="AO58" s="22">
        <v>1</v>
      </c>
      <c r="AP58" s="22">
        <v>1</v>
      </c>
      <c r="AQ58" s="22">
        <v>1</v>
      </c>
      <c r="AR58" s="22">
        <v>1</v>
      </c>
      <c r="AS58" s="22">
        <v>1</v>
      </c>
      <c r="AT58" s="22">
        <v>1</v>
      </c>
      <c r="AU58" s="22">
        <v>1</v>
      </c>
      <c r="AV58" s="22">
        <v>1</v>
      </c>
      <c r="AW58" s="22">
        <v>1</v>
      </c>
      <c r="AX58" s="22">
        <v>1</v>
      </c>
      <c r="AY58" s="22">
        <v>1</v>
      </c>
      <c r="AZ58" s="22">
        <v>1</v>
      </c>
      <c r="BA58" s="22">
        <v>1</v>
      </c>
      <c r="BB58" s="22">
        <v>1</v>
      </c>
      <c r="BC58" s="22">
        <v>1</v>
      </c>
      <c r="BD58" s="22">
        <v>1</v>
      </c>
      <c r="BE58" s="22">
        <v>1</v>
      </c>
      <c r="BF58" s="22">
        <v>1</v>
      </c>
      <c r="BG58" s="22">
        <v>1</v>
      </c>
      <c r="BH58" s="22">
        <v>1</v>
      </c>
      <c r="BI58" s="22">
        <v>1</v>
      </c>
      <c r="BJ58" s="22">
        <v>1</v>
      </c>
      <c r="BK58" s="22">
        <v>1</v>
      </c>
      <c r="BL58" s="22">
        <v>1</v>
      </c>
      <c r="BM58" s="22">
        <v>1</v>
      </c>
      <c r="BN58" s="22">
        <v>1</v>
      </c>
      <c r="BO58" s="22">
        <v>1</v>
      </c>
      <c r="BP58" s="22">
        <v>1</v>
      </c>
      <c r="BQ58" s="22">
        <v>1</v>
      </c>
      <c r="BR58" s="22">
        <v>1</v>
      </c>
      <c r="BS58" s="22">
        <v>1</v>
      </c>
      <c r="BT58" s="22">
        <v>1</v>
      </c>
      <c r="BU58" s="22">
        <v>1</v>
      </c>
      <c r="BV58" s="22">
        <v>1</v>
      </c>
      <c r="BW58" s="22">
        <v>1</v>
      </c>
      <c r="BX58" s="22">
        <v>1</v>
      </c>
      <c r="BY58" s="22">
        <v>1</v>
      </c>
      <c r="BZ58" s="22" t="s">
        <v>309</v>
      </c>
      <c r="CA58" s="22" t="s">
        <v>309</v>
      </c>
      <c r="CB58" s="22" t="s">
        <v>309</v>
      </c>
      <c r="CC58" s="22" t="s">
        <v>309</v>
      </c>
      <c r="CD58" s="22" t="s">
        <v>309</v>
      </c>
      <c r="CE58" s="22" t="s">
        <v>309</v>
      </c>
      <c r="CF58" s="22" t="s">
        <v>309</v>
      </c>
      <c r="CG58" s="22" t="s">
        <v>309</v>
      </c>
      <c r="CH58" s="22" t="s">
        <v>309</v>
      </c>
      <c r="CI58" s="22" t="s">
        <v>309</v>
      </c>
      <c r="CJ58" s="22" t="s">
        <v>309</v>
      </c>
      <c r="CK58" s="22" t="s">
        <v>309</v>
      </c>
      <c r="CL58" s="22" t="s">
        <v>309</v>
      </c>
      <c r="CM58" s="22" t="s">
        <v>309</v>
      </c>
      <c r="CN58" s="22" t="s">
        <v>309</v>
      </c>
      <c r="CO58" s="22">
        <v>1</v>
      </c>
      <c r="CP58" s="22">
        <v>1</v>
      </c>
      <c r="CQ58" s="22">
        <v>1</v>
      </c>
      <c r="CR58" s="22">
        <v>1</v>
      </c>
      <c r="CS58" s="22">
        <v>1</v>
      </c>
      <c r="CT58" s="22">
        <v>1</v>
      </c>
      <c r="CU58" s="22">
        <v>1</v>
      </c>
      <c r="CV58" s="22">
        <v>1</v>
      </c>
      <c r="CW58" s="22">
        <v>1</v>
      </c>
      <c r="CX58" s="22">
        <v>1</v>
      </c>
      <c r="CY58" s="22">
        <v>1</v>
      </c>
      <c r="CZ58" s="22">
        <v>1</v>
      </c>
      <c r="DA58" s="22">
        <v>1</v>
      </c>
      <c r="DB58" s="22">
        <v>1</v>
      </c>
      <c r="DC58" s="22">
        <v>1</v>
      </c>
      <c r="DD58" s="22">
        <v>1</v>
      </c>
      <c r="DE58" s="22">
        <v>1</v>
      </c>
      <c r="DF58" s="22">
        <v>1</v>
      </c>
      <c r="DG58" s="22">
        <v>1</v>
      </c>
      <c r="DH58" s="22">
        <v>1</v>
      </c>
      <c r="DI58" s="22">
        <v>1</v>
      </c>
      <c r="DJ58" s="22">
        <v>1</v>
      </c>
      <c r="DK58" s="22">
        <v>1</v>
      </c>
      <c r="DL58" s="22">
        <v>1</v>
      </c>
      <c r="DM58" s="22">
        <v>1</v>
      </c>
      <c r="DN58" s="22" t="s">
        <v>309</v>
      </c>
      <c r="DO58" s="22" t="s">
        <v>309</v>
      </c>
      <c r="DP58" s="22" t="s">
        <v>309</v>
      </c>
      <c r="DQ58" s="22" t="s">
        <v>309</v>
      </c>
      <c r="DR58" s="22" t="s">
        <v>309</v>
      </c>
      <c r="DS58" s="22" t="s">
        <v>309</v>
      </c>
      <c r="DT58" s="22" t="s">
        <v>309</v>
      </c>
      <c r="DU58" s="22" t="s">
        <v>309</v>
      </c>
      <c r="DV58" s="22" t="s">
        <v>309</v>
      </c>
      <c r="DW58" s="22" t="s">
        <v>309</v>
      </c>
      <c r="DX58" s="22" t="s">
        <v>309</v>
      </c>
      <c r="DY58" s="22" t="s">
        <v>309</v>
      </c>
      <c r="DZ58" s="22" t="s">
        <v>309</v>
      </c>
      <c r="EA58" s="22" t="s">
        <v>309</v>
      </c>
      <c r="EB58" s="22" t="s">
        <v>309</v>
      </c>
      <c r="EC58" s="22" t="s">
        <v>309</v>
      </c>
      <c r="ED58" s="22" t="s">
        <v>309</v>
      </c>
      <c r="EE58" s="22" t="s">
        <v>309</v>
      </c>
      <c r="EF58" s="22" t="s">
        <v>309</v>
      </c>
      <c r="EG58" s="22" t="s">
        <v>309</v>
      </c>
      <c r="EH58" s="22" t="s">
        <v>309</v>
      </c>
      <c r="EI58" s="22" t="s">
        <v>309</v>
      </c>
      <c r="EJ58" s="22" t="s">
        <v>309</v>
      </c>
      <c r="EK58" s="22" t="s">
        <v>309</v>
      </c>
      <c r="EL58" s="22" t="s">
        <v>309</v>
      </c>
      <c r="EM58" s="22" t="s">
        <v>309</v>
      </c>
      <c r="EN58" s="22" t="s">
        <v>309</v>
      </c>
      <c r="EO58" s="22" t="s">
        <v>309</v>
      </c>
      <c r="EP58" s="22" t="s">
        <v>309</v>
      </c>
      <c r="EQ58" s="22" t="s">
        <v>309</v>
      </c>
      <c r="ER58" s="22" t="s">
        <v>309</v>
      </c>
      <c r="ES58" s="22" t="s">
        <v>309</v>
      </c>
      <c r="ET58" s="22" t="s">
        <v>309</v>
      </c>
      <c r="EU58" s="22" t="s">
        <v>309</v>
      </c>
      <c r="EV58" s="22" t="s">
        <v>309</v>
      </c>
      <c r="EW58" s="22" t="s">
        <v>309</v>
      </c>
      <c r="EX58" s="22" t="s">
        <v>309</v>
      </c>
      <c r="EY58" s="22" t="s">
        <v>309</v>
      </c>
      <c r="EZ58" s="22" t="s">
        <v>309</v>
      </c>
      <c r="FA58" s="22" t="s">
        <v>309</v>
      </c>
      <c r="FB58" s="22" t="s">
        <v>309</v>
      </c>
      <c r="FC58" s="22" t="s">
        <v>309</v>
      </c>
      <c r="FD58" s="22" t="s">
        <v>309</v>
      </c>
      <c r="FE58" s="22" t="s">
        <v>309</v>
      </c>
      <c r="FF58" s="22" t="s">
        <v>309</v>
      </c>
      <c r="FG58" s="22" t="s">
        <v>309</v>
      </c>
      <c r="FH58" s="22" t="s">
        <v>309</v>
      </c>
      <c r="FI58" s="22" t="s">
        <v>309</v>
      </c>
      <c r="FJ58" s="22" t="s">
        <v>309</v>
      </c>
      <c r="FK58" s="22" t="s">
        <v>309</v>
      </c>
      <c r="FL58" s="22" t="s">
        <v>309</v>
      </c>
      <c r="FM58" s="22" t="s">
        <v>309</v>
      </c>
      <c r="FN58" s="22" t="s">
        <v>309</v>
      </c>
      <c r="FO58" s="22" t="s">
        <v>309</v>
      </c>
      <c r="FP58" s="22" t="s">
        <v>309</v>
      </c>
      <c r="FQ58" s="22">
        <v>1</v>
      </c>
      <c r="FR58" s="22">
        <v>1</v>
      </c>
      <c r="FS58" s="22" t="s">
        <v>309</v>
      </c>
      <c r="FT58" s="22" t="s">
        <v>309</v>
      </c>
      <c r="FU58" s="22">
        <v>1</v>
      </c>
      <c r="FV58" s="22">
        <v>1</v>
      </c>
      <c r="FW58" s="22" t="s">
        <v>309</v>
      </c>
      <c r="FX58" s="22" t="s">
        <v>309</v>
      </c>
      <c r="FY58" s="22" t="s">
        <v>309</v>
      </c>
      <c r="FZ58" s="22">
        <v>1</v>
      </c>
      <c r="GA58" s="22" t="s">
        <v>309</v>
      </c>
      <c r="GB58" s="22">
        <v>1</v>
      </c>
      <c r="GC58" s="22">
        <v>1</v>
      </c>
      <c r="GD58" s="22">
        <v>1</v>
      </c>
      <c r="GE58" s="22">
        <v>1</v>
      </c>
      <c r="GF58" s="22">
        <v>1</v>
      </c>
      <c r="GG58" s="22">
        <v>1</v>
      </c>
      <c r="GH58" s="22" t="s">
        <v>309</v>
      </c>
      <c r="GI58" s="22">
        <v>1</v>
      </c>
      <c r="GJ58" s="22">
        <v>1</v>
      </c>
      <c r="GK58" s="22">
        <v>1</v>
      </c>
      <c r="GL58" s="22">
        <v>1</v>
      </c>
      <c r="GM58" s="22" t="s">
        <v>309</v>
      </c>
      <c r="GN58" s="22">
        <v>1</v>
      </c>
      <c r="GO58" s="22">
        <v>1</v>
      </c>
      <c r="GP58" s="22">
        <v>1</v>
      </c>
      <c r="GQ58" s="22">
        <v>1</v>
      </c>
      <c r="GR58" s="22">
        <v>1</v>
      </c>
      <c r="GS58" s="22">
        <v>1</v>
      </c>
      <c r="GT58" s="22" t="s">
        <v>309</v>
      </c>
      <c r="GU58" s="22" t="s">
        <v>309</v>
      </c>
      <c r="GV58" s="22">
        <v>1</v>
      </c>
      <c r="GW58" s="22">
        <v>1</v>
      </c>
      <c r="GX58" s="4">
        <f t="shared" si="0"/>
        <v>110</v>
      </c>
    </row>
    <row r="59" s="824" customFormat="1" spans="1:206">
      <c r="A59" s="829" t="s">
        <v>545</v>
      </c>
      <c r="B59" s="830" t="s">
        <v>546</v>
      </c>
      <c r="C59" s="831" t="s">
        <v>297</v>
      </c>
      <c r="D59" s="831" t="s">
        <v>547</v>
      </c>
      <c r="E59" s="831" t="s">
        <v>394</v>
      </c>
      <c r="F59" s="831" t="s">
        <v>548</v>
      </c>
      <c r="G59" s="831" t="s">
        <v>549</v>
      </c>
      <c r="H59" s="831"/>
      <c r="I59" s="831" t="s">
        <v>374</v>
      </c>
      <c r="J59" s="831" t="s">
        <v>303</v>
      </c>
      <c r="K59" s="831" t="s">
        <v>304</v>
      </c>
      <c r="L59" s="831" t="s">
        <v>305</v>
      </c>
      <c r="M59" s="831" t="s">
        <v>306</v>
      </c>
      <c r="N59" s="831" t="s">
        <v>307</v>
      </c>
      <c r="O59" s="831" t="s">
        <v>308</v>
      </c>
      <c r="P59" s="831">
        <v>1</v>
      </c>
      <c r="Q59" s="831">
        <v>1</v>
      </c>
      <c r="R59" s="831">
        <v>1</v>
      </c>
      <c r="S59" s="831">
        <v>1</v>
      </c>
      <c r="T59" s="831">
        <v>1</v>
      </c>
      <c r="U59" s="831">
        <v>1</v>
      </c>
      <c r="V59" s="831">
        <v>1</v>
      </c>
      <c r="W59" s="831">
        <v>1</v>
      </c>
      <c r="X59" s="831">
        <v>1</v>
      </c>
      <c r="Y59" s="831">
        <v>1</v>
      </c>
      <c r="Z59" s="831">
        <v>1</v>
      </c>
      <c r="AA59" s="831">
        <v>1</v>
      </c>
      <c r="AB59" s="831">
        <v>1</v>
      </c>
      <c r="AC59" s="831">
        <v>1</v>
      </c>
      <c r="AD59" s="831">
        <v>1</v>
      </c>
      <c r="AE59" s="831">
        <v>1</v>
      </c>
      <c r="AF59" s="831">
        <v>1</v>
      </c>
      <c r="AG59" s="831">
        <v>1</v>
      </c>
      <c r="AH59" s="831">
        <v>1</v>
      </c>
      <c r="AI59" s="831">
        <v>1</v>
      </c>
      <c r="AJ59" s="831">
        <v>1</v>
      </c>
      <c r="AK59" s="831">
        <v>1</v>
      </c>
      <c r="AL59" s="831">
        <v>1</v>
      </c>
      <c r="AM59" s="831">
        <v>1</v>
      </c>
      <c r="AN59" s="831">
        <v>1</v>
      </c>
      <c r="AO59" s="831">
        <v>1</v>
      </c>
      <c r="AP59" s="831">
        <v>1</v>
      </c>
      <c r="AQ59" s="831">
        <v>1</v>
      </c>
      <c r="AR59" s="831">
        <v>1</v>
      </c>
      <c r="AS59" s="831">
        <v>1</v>
      </c>
      <c r="AT59" s="831">
        <v>1</v>
      </c>
      <c r="AU59" s="831">
        <v>1</v>
      </c>
      <c r="AV59" s="831">
        <v>1</v>
      </c>
      <c r="AW59" s="831">
        <v>1</v>
      </c>
      <c r="AX59" s="831">
        <v>1</v>
      </c>
      <c r="AY59" s="831">
        <v>1</v>
      </c>
      <c r="AZ59" s="831">
        <v>1</v>
      </c>
      <c r="BA59" s="831">
        <v>1</v>
      </c>
      <c r="BB59" s="831">
        <v>1</v>
      </c>
      <c r="BC59" s="831">
        <v>1</v>
      </c>
      <c r="BD59" s="831">
        <v>1</v>
      </c>
      <c r="BE59" s="831">
        <v>1</v>
      </c>
      <c r="BF59" s="831">
        <v>1</v>
      </c>
      <c r="BG59" s="831">
        <v>1</v>
      </c>
      <c r="BH59" s="831">
        <v>1</v>
      </c>
      <c r="BI59" s="831">
        <v>1</v>
      </c>
      <c r="BJ59" s="831">
        <v>1</v>
      </c>
      <c r="BK59" s="831">
        <v>1</v>
      </c>
      <c r="BL59" s="831">
        <v>1</v>
      </c>
      <c r="BM59" s="831">
        <v>1</v>
      </c>
      <c r="BN59" s="831">
        <v>1</v>
      </c>
      <c r="BO59" s="831">
        <v>1</v>
      </c>
      <c r="BP59" s="831">
        <v>1</v>
      </c>
      <c r="BQ59" s="831">
        <v>1</v>
      </c>
      <c r="BR59" s="831">
        <v>1</v>
      </c>
      <c r="BS59" s="831">
        <v>1</v>
      </c>
      <c r="BT59" s="831">
        <v>1</v>
      </c>
      <c r="BU59" s="831">
        <v>1</v>
      </c>
      <c r="BV59" s="831">
        <v>1</v>
      </c>
      <c r="BW59" s="831">
        <v>1</v>
      </c>
      <c r="BX59" s="831">
        <v>1</v>
      </c>
      <c r="BY59" s="831">
        <v>1</v>
      </c>
      <c r="BZ59" s="831" t="s">
        <v>309</v>
      </c>
      <c r="CA59" s="831" t="s">
        <v>309</v>
      </c>
      <c r="CB59" s="831" t="s">
        <v>309</v>
      </c>
      <c r="CC59" s="831" t="s">
        <v>309</v>
      </c>
      <c r="CD59" s="831" t="s">
        <v>309</v>
      </c>
      <c r="CE59" s="831" t="s">
        <v>309</v>
      </c>
      <c r="CF59" s="831" t="s">
        <v>309</v>
      </c>
      <c r="CG59" s="831" t="s">
        <v>309</v>
      </c>
      <c r="CH59" s="831" t="s">
        <v>309</v>
      </c>
      <c r="CI59" s="831" t="s">
        <v>309</v>
      </c>
      <c r="CJ59" s="831" t="s">
        <v>309</v>
      </c>
      <c r="CK59" s="831" t="s">
        <v>309</v>
      </c>
      <c r="CL59" s="831" t="s">
        <v>309</v>
      </c>
      <c r="CM59" s="831" t="s">
        <v>309</v>
      </c>
      <c r="CN59" s="831" t="s">
        <v>309</v>
      </c>
      <c r="CO59" s="831">
        <v>1</v>
      </c>
      <c r="CP59" s="831">
        <v>1</v>
      </c>
      <c r="CQ59" s="831">
        <v>1</v>
      </c>
      <c r="CR59" s="831">
        <v>1</v>
      </c>
      <c r="CS59" s="831">
        <v>1</v>
      </c>
      <c r="CT59" s="831">
        <v>1</v>
      </c>
      <c r="CU59" s="831">
        <v>1</v>
      </c>
      <c r="CV59" s="831">
        <v>1</v>
      </c>
      <c r="CW59" s="831">
        <v>1</v>
      </c>
      <c r="CX59" s="831">
        <v>1</v>
      </c>
      <c r="CY59" s="831">
        <v>1</v>
      </c>
      <c r="CZ59" s="831">
        <v>1</v>
      </c>
      <c r="DA59" s="831">
        <v>1</v>
      </c>
      <c r="DB59" s="831">
        <v>1</v>
      </c>
      <c r="DC59" s="831">
        <v>1</v>
      </c>
      <c r="DD59" s="831">
        <v>1</v>
      </c>
      <c r="DE59" s="831">
        <v>1</v>
      </c>
      <c r="DF59" s="831">
        <v>1</v>
      </c>
      <c r="DG59" s="831">
        <v>1</v>
      </c>
      <c r="DH59" s="831">
        <v>1</v>
      </c>
      <c r="DI59" s="831">
        <v>1</v>
      </c>
      <c r="DJ59" s="831">
        <v>1</v>
      </c>
      <c r="DK59" s="831">
        <v>1</v>
      </c>
      <c r="DL59" s="831">
        <v>1</v>
      </c>
      <c r="DM59" s="831">
        <v>1</v>
      </c>
      <c r="DN59" s="831" t="s">
        <v>309</v>
      </c>
      <c r="DO59" s="831" t="s">
        <v>309</v>
      </c>
      <c r="DP59" s="831" t="s">
        <v>309</v>
      </c>
      <c r="DQ59" s="831" t="s">
        <v>309</v>
      </c>
      <c r="DR59" s="831" t="s">
        <v>309</v>
      </c>
      <c r="DS59" s="831" t="s">
        <v>309</v>
      </c>
      <c r="DT59" s="831" t="s">
        <v>309</v>
      </c>
      <c r="DU59" s="831" t="s">
        <v>309</v>
      </c>
      <c r="DV59" s="831" t="s">
        <v>309</v>
      </c>
      <c r="DW59" s="831" t="s">
        <v>309</v>
      </c>
      <c r="DX59" s="831" t="s">
        <v>309</v>
      </c>
      <c r="DY59" s="831" t="s">
        <v>309</v>
      </c>
      <c r="DZ59" s="831" t="s">
        <v>309</v>
      </c>
      <c r="EA59" s="831" t="s">
        <v>309</v>
      </c>
      <c r="EB59" s="831" t="s">
        <v>309</v>
      </c>
      <c r="EC59" s="831" t="s">
        <v>309</v>
      </c>
      <c r="ED59" s="831" t="s">
        <v>309</v>
      </c>
      <c r="EE59" s="831" t="s">
        <v>309</v>
      </c>
      <c r="EF59" s="831" t="s">
        <v>309</v>
      </c>
      <c r="EG59" s="831" t="s">
        <v>309</v>
      </c>
      <c r="EH59" s="831" t="s">
        <v>309</v>
      </c>
      <c r="EI59" s="831" t="s">
        <v>309</v>
      </c>
      <c r="EJ59" s="831" t="s">
        <v>309</v>
      </c>
      <c r="EK59" s="831" t="s">
        <v>309</v>
      </c>
      <c r="EL59" s="831" t="s">
        <v>309</v>
      </c>
      <c r="EM59" s="831" t="s">
        <v>309</v>
      </c>
      <c r="EN59" s="831" t="s">
        <v>309</v>
      </c>
      <c r="EO59" s="831" t="s">
        <v>309</v>
      </c>
      <c r="EP59" s="831" t="s">
        <v>309</v>
      </c>
      <c r="EQ59" s="831" t="s">
        <v>309</v>
      </c>
      <c r="ER59" s="831" t="s">
        <v>309</v>
      </c>
      <c r="ES59" s="831" t="s">
        <v>309</v>
      </c>
      <c r="ET59" s="831" t="s">
        <v>309</v>
      </c>
      <c r="EU59" s="831" t="s">
        <v>309</v>
      </c>
      <c r="EV59" s="831" t="s">
        <v>309</v>
      </c>
      <c r="EW59" s="831" t="s">
        <v>309</v>
      </c>
      <c r="EX59" s="831" t="s">
        <v>309</v>
      </c>
      <c r="EY59" s="831" t="s">
        <v>309</v>
      </c>
      <c r="EZ59" s="831" t="s">
        <v>309</v>
      </c>
      <c r="FA59" s="831" t="s">
        <v>309</v>
      </c>
      <c r="FB59" s="831" t="s">
        <v>309</v>
      </c>
      <c r="FC59" s="831" t="s">
        <v>309</v>
      </c>
      <c r="FD59" s="831" t="s">
        <v>309</v>
      </c>
      <c r="FE59" s="831" t="s">
        <v>309</v>
      </c>
      <c r="FF59" s="831" t="s">
        <v>309</v>
      </c>
      <c r="FG59" s="831" t="s">
        <v>309</v>
      </c>
      <c r="FH59" s="831" t="s">
        <v>309</v>
      </c>
      <c r="FI59" s="831" t="s">
        <v>309</v>
      </c>
      <c r="FJ59" s="831" t="s">
        <v>309</v>
      </c>
      <c r="FK59" s="831" t="s">
        <v>309</v>
      </c>
      <c r="FL59" s="831" t="s">
        <v>309</v>
      </c>
      <c r="FM59" s="831" t="s">
        <v>309</v>
      </c>
      <c r="FN59" s="831" t="s">
        <v>309</v>
      </c>
      <c r="FO59" s="831" t="s">
        <v>309</v>
      </c>
      <c r="FP59" s="831" t="s">
        <v>309</v>
      </c>
      <c r="FQ59" s="831">
        <v>1</v>
      </c>
      <c r="FR59" s="831">
        <v>1</v>
      </c>
      <c r="FS59" s="831" t="s">
        <v>309</v>
      </c>
      <c r="FT59" s="831" t="s">
        <v>309</v>
      </c>
      <c r="FU59" s="831">
        <v>1</v>
      </c>
      <c r="FV59" s="831">
        <v>1</v>
      </c>
      <c r="FW59" s="831" t="s">
        <v>309</v>
      </c>
      <c r="FX59" s="831" t="s">
        <v>309</v>
      </c>
      <c r="FY59" s="831" t="s">
        <v>309</v>
      </c>
      <c r="FZ59" s="831">
        <v>1</v>
      </c>
      <c r="GA59" s="831" t="s">
        <v>309</v>
      </c>
      <c r="GB59" s="831">
        <v>1</v>
      </c>
      <c r="GC59" s="831">
        <v>1</v>
      </c>
      <c r="GD59" s="831">
        <v>1</v>
      </c>
      <c r="GE59" s="831">
        <v>1</v>
      </c>
      <c r="GF59" s="831">
        <v>1</v>
      </c>
      <c r="GG59" s="831">
        <v>1</v>
      </c>
      <c r="GH59" s="831" t="s">
        <v>309</v>
      </c>
      <c r="GI59" s="831">
        <v>1</v>
      </c>
      <c r="GJ59" s="831">
        <v>1</v>
      </c>
      <c r="GK59" s="831">
        <v>1</v>
      </c>
      <c r="GL59" s="831">
        <v>1</v>
      </c>
      <c r="GM59" s="831" t="s">
        <v>309</v>
      </c>
      <c r="GN59" s="831">
        <v>1</v>
      </c>
      <c r="GO59" s="831">
        <v>1</v>
      </c>
      <c r="GP59" s="831">
        <v>1</v>
      </c>
      <c r="GQ59" s="831">
        <v>1</v>
      </c>
      <c r="GR59" s="831">
        <v>1</v>
      </c>
      <c r="GS59" s="831">
        <v>1</v>
      </c>
      <c r="GT59" s="831" t="s">
        <v>309</v>
      </c>
      <c r="GU59" s="831" t="s">
        <v>309</v>
      </c>
      <c r="GV59" s="831">
        <v>1</v>
      </c>
      <c r="GW59" s="831">
        <v>1</v>
      </c>
      <c r="GX59" s="824">
        <f t="shared" si="0"/>
        <v>110</v>
      </c>
    </row>
    <row r="60" spans="1:206">
      <c r="A60" s="827" t="s">
        <v>550</v>
      </c>
      <c r="B60" s="22" t="s">
        <v>551</v>
      </c>
      <c r="C60" s="22" t="s">
        <v>552</v>
      </c>
      <c r="D60" s="22" t="s">
        <v>553</v>
      </c>
      <c r="E60" s="22" t="s">
        <v>327</v>
      </c>
      <c r="F60" s="22" t="s">
        <v>554</v>
      </c>
      <c r="G60" s="22" t="s">
        <v>555</v>
      </c>
      <c r="H60" s="22"/>
      <c r="I60" s="22" t="s">
        <v>374</v>
      </c>
      <c r="J60" s="22" t="s">
        <v>303</v>
      </c>
      <c r="K60" s="22" t="s">
        <v>304</v>
      </c>
      <c r="L60" s="22" t="s">
        <v>305</v>
      </c>
      <c r="M60" s="22" t="s">
        <v>306</v>
      </c>
      <c r="N60" s="22" t="s">
        <v>307</v>
      </c>
      <c r="O60" s="22" t="s">
        <v>308</v>
      </c>
      <c r="P60" s="22">
        <v>2</v>
      </c>
      <c r="Q60" s="22">
        <v>2</v>
      </c>
      <c r="R60" s="22">
        <v>2</v>
      </c>
      <c r="S60" s="22">
        <v>2</v>
      </c>
      <c r="T60" s="22">
        <v>2</v>
      </c>
      <c r="U60" s="22">
        <v>2</v>
      </c>
      <c r="V60" s="22" t="s">
        <v>309</v>
      </c>
      <c r="W60" s="22" t="s">
        <v>309</v>
      </c>
      <c r="X60" s="22" t="s">
        <v>309</v>
      </c>
      <c r="Y60" s="22" t="s">
        <v>309</v>
      </c>
      <c r="Z60" s="22" t="s">
        <v>309</v>
      </c>
      <c r="AA60" s="22" t="s">
        <v>309</v>
      </c>
      <c r="AB60" s="22" t="s">
        <v>309</v>
      </c>
      <c r="AC60" s="22" t="s">
        <v>309</v>
      </c>
      <c r="AD60" s="22" t="s">
        <v>309</v>
      </c>
      <c r="AE60" s="22" t="s">
        <v>309</v>
      </c>
      <c r="AF60" s="22" t="s">
        <v>309</v>
      </c>
      <c r="AG60" s="22" t="s">
        <v>309</v>
      </c>
      <c r="AH60" s="22" t="s">
        <v>309</v>
      </c>
      <c r="AI60" s="22" t="s">
        <v>309</v>
      </c>
      <c r="AJ60" s="22" t="s">
        <v>309</v>
      </c>
      <c r="AK60" s="22" t="s">
        <v>309</v>
      </c>
      <c r="AL60" s="22" t="s">
        <v>309</v>
      </c>
      <c r="AM60" s="22" t="s">
        <v>309</v>
      </c>
      <c r="AN60" s="22" t="s">
        <v>309</v>
      </c>
      <c r="AO60" s="22" t="s">
        <v>309</v>
      </c>
      <c r="AP60" s="22">
        <v>2</v>
      </c>
      <c r="AQ60" s="22">
        <v>2</v>
      </c>
      <c r="AR60" s="22">
        <v>2</v>
      </c>
      <c r="AS60" s="22">
        <v>2</v>
      </c>
      <c r="AT60" s="22">
        <v>2</v>
      </c>
      <c r="AU60" s="22">
        <v>2</v>
      </c>
      <c r="AV60" s="22">
        <v>2</v>
      </c>
      <c r="AW60" s="22">
        <v>2</v>
      </c>
      <c r="AX60" s="22">
        <v>2</v>
      </c>
      <c r="AY60" s="22">
        <v>2</v>
      </c>
      <c r="AZ60" s="22">
        <v>2</v>
      </c>
      <c r="BA60" s="22">
        <v>2</v>
      </c>
      <c r="BB60" s="22">
        <v>2</v>
      </c>
      <c r="BC60" s="22">
        <v>2</v>
      </c>
      <c r="BD60" s="22">
        <v>2</v>
      </c>
      <c r="BE60" s="22">
        <v>2</v>
      </c>
      <c r="BF60" s="22">
        <v>2</v>
      </c>
      <c r="BG60" s="22">
        <v>2</v>
      </c>
      <c r="BH60" s="22">
        <v>2</v>
      </c>
      <c r="BI60" s="22">
        <v>2</v>
      </c>
      <c r="BJ60" s="22">
        <v>2</v>
      </c>
      <c r="BK60" s="22">
        <v>2</v>
      </c>
      <c r="BL60" s="22">
        <v>2</v>
      </c>
      <c r="BM60" s="22">
        <v>2</v>
      </c>
      <c r="BN60" s="22">
        <v>2</v>
      </c>
      <c r="BO60" s="22">
        <v>2</v>
      </c>
      <c r="BP60" s="22">
        <v>2</v>
      </c>
      <c r="BQ60" s="22" t="s">
        <v>309</v>
      </c>
      <c r="BR60" s="22" t="s">
        <v>309</v>
      </c>
      <c r="BS60" s="22" t="s">
        <v>309</v>
      </c>
      <c r="BT60" s="22" t="s">
        <v>309</v>
      </c>
      <c r="BU60" s="22" t="s">
        <v>309</v>
      </c>
      <c r="BV60" s="22" t="s">
        <v>309</v>
      </c>
      <c r="BW60" s="22" t="s">
        <v>309</v>
      </c>
      <c r="BX60" s="22" t="s">
        <v>309</v>
      </c>
      <c r="BY60" s="22" t="s">
        <v>309</v>
      </c>
      <c r="BZ60" s="22">
        <v>2</v>
      </c>
      <c r="CA60" s="22">
        <v>2</v>
      </c>
      <c r="CB60" s="22">
        <v>2</v>
      </c>
      <c r="CC60" s="22">
        <v>2</v>
      </c>
      <c r="CD60" s="22">
        <v>2</v>
      </c>
      <c r="CE60" s="22">
        <v>2</v>
      </c>
      <c r="CF60" s="22">
        <v>2</v>
      </c>
      <c r="CG60" s="22">
        <v>2</v>
      </c>
      <c r="CH60" s="22">
        <v>2</v>
      </c>
      <c r="CI60" s="22">
        <v>2</v>
      </c>
      <c r="CJ60" s="22">
        <v>2</v>
      </c>
      <c r="CK60" s="22">
        <v>2</v>
      </c>
      <c r="CL60" s="22">
        <v>2</v>
      </c>
      <c r="CM60" s="22">
        <v>2</v>
      </c>
      <c r="CN60" s="22">
        <v>2</v>
      </c>
      <c r="CO60" s="22" t="s">
        <v>309</v>
      </c>
      <c r="CP60" s="22" t="s">
        <v>309</v>
      </c>
      <c r="CQ60" s="22" t="s">
        <v>309</v>
      </c>
      <c r="CR60" s="22" t="s">
        <v>309</v>
      </c>
      <c r="CS60" s="22" t="s">
        <v>309</v>
      </c>
      <c r="CT60" s="22" t="s">
        <v>309</v>
      </c>
      <c r="CU60" s="22" t="s">
        <v>309</v>
      </c>
      <c r="CV60" s="22" t="s">
        <v>309</v>
      </c>
      <c r="CW60" s="22" t="s">
        <v>309</v>
      </c>
      <c r="CX60" s="22" t="s">
        <v>309</v>
      </c>
      <c r="CY60" s="22" t="s">
        <v>309</v>
      </c>
      <c r="CZ60" s="22" t="s">
        <v>309</v>
      </c>
      <c r="DA60" s="22" t="s">
        <v>309</v>
      </c>
      <c r="DB60" s="22" t="s">
        <v>309</v>
      </c>
      <c r="DC60" s="22" t="s">
        <v>309</v>
      </c>
      <c r="DD60" s="22" t="s">
        <v>309</v>
      </c>
      <c r="DE60" s="22" t="s">
        <v>309</v>
      </c>
      <c r="DF60" s="22" t="s">
        <v>309</v>
      </c>
      <c r="DG60" s="22" t="s">
        <v>309</v>
      </c>
      <c r="DH60" s="22" t="s">
        <v>309</v>
      </c>
      <c r="DI60" s="22" t="s">
        <v>309</v>
      </c>
      <c r="DJ60" s="22" t="s">
        <v>309</v>
      </c>
      <c r="DK60" s="22" t="s">
        <v>309</v>
      </c>
      <c r="DL60" s="22" t="s">
        <v>309</v>
      </c>
      <c r="DM60" s="22" t="s">
        <v>309</v>
      </c>
      <c r="DN60" s="22">
        <v>2</v>
      </c>
      <c r="DO60" s="22">
        <v>2</v>
      </c>
      <c r="DP60" s="22">
        <v>2</v>
      </c>
      <c r="DQ60" s="22">
        <v>2</v>
      </c>
      <c r="DR60" s="22">
        <v>2</v>
      </c>
      <c r="DS60" s="22">
        <v>2</v>
      </c>
      <c r="DT60" s="22">
        <v>2</v>
      </c>
      <c r="DU60" s="22">
        <v>2</v>
      </c>
      <c r="DV60" s="22">
        <v>2</v>
      </c>
      <c r="DW60" s="22">
        <v>2</v>
      </c>
      <c r="DX60" s="22">
        <v>2</v>
      </c>
      <c r="DY60" s="22">
        <v>2</v>
      </c>
      <c r="DZ60" s="22">
        <v>2</v>
      </c>
      <c r="EA60" s="22">
        <v>2</v>
      </c>
      <c r="EB60" s="22">
        <v>2</v>
      </c>
      <c r="EC60" s="22">
        <v>2</v>
      </c>
      <c r="ED60" s="22">
        <v>2</v>
      </c>
      <c r="EE60" s="22">
        <v>2</v>
      </c>
      <c r="EF60" s="22">
        <v>2</v>
      </c>
      <c r="EG60" s="22">
        <v>2</v>
      </c>
      <c r="EH60" s="22">
        <v>2</v>
      </c>
      <c r="EI60" s="22">
        <v>2</v>
      </c>
      <c r="EJ60" s="22">
        <v>2</v>
      </c>
      <c r="EK60" s="22">
        <v>2</v>
      </c>
      <c r="EL60" s="22">
        <v>2</v>
      </c>
      <c r="EM60" s="22">
        <v>2</v>
      </c>
      <c r="EN60" s="22">
        <v>2</v>
      </c>
      <c r="EO60" s="22">
        <v>2</v>
      </c>
      <c r="EP60" s="22">
        <v>2</v>
      </c>
      <c r="EQ60" s="22">
        <v>2</v>
      </c>
      <c r="ER60" s="22">
        <v>2</v>
      </c>
      <c r="ES60" s="22">
        <v>2</v>
      </c>
      <c r="ET60" s="22">
        <v>2</v>
      </c>
      <c r="EU60" s="22">
        <v>2</v>
      </c>
      <c r="EV60" s="22">
        <v>2</v>
      </c>
      <c r="EW60" s="22">
        <v>2</v>
      </c>
      <c r="EX60" s="22">
        <v>2</v>
      </c>
      <c r="EY60" s="22">
        <v>2</v>
      </c>
      <c r="EZ60" s="22">
        <v>2</v>
      </c>
      <c r="FA60" s="22">
        <v>2</v>
      </c>
      <c r="FB60" s="22">
        <v>2</v>
      </c>
      <c r="FC60" s="22">
        <v>2</v>
      </c>
      <c r="FD60" s="22">
        <v>2</v>
      </c>
      <c r="FE60" s="22">
        <v>2</v>
      </c>
      <c r="FF60" s="22">
        <v>2</v>
      </c>
      <c r="FG60" s="22">
        <v>2</v>
      </c>
      <c r="FH60" s="22">
        <v>2</v>
      </c>
      <c r="FI60" s="22">
        <v>2</v>
      </c>
      <c r="FJ60" s="22">
        <v>2</v>
      </c>
      <c r="FK60" s="22">
        <v>2</v>
      </c>
      <c r="FL60" s="22">
        <v>2</v>
      </c>
      <c r="FM60" s="22">
        <v>2</v>
      </c>
      <c r="FN60" s="22">
        <v>2</v>
      </c>
      <c r="FO60" s="22">
        <v>2</v>
      </c>
      <c r="FP60" s="22">
        <v>2</v>
      </c>
      <c r="FQ60" s="22" t="s">
        <v>309</v>
      </c>
      <c r="FR60" s="22" t="s">
        <v>309</v>
      </c>
      <c r="FS60" s="22">
        <v>2</v>
      </c>
      <c r="FT60" s="22">
        <v>2</v>
      </c>
      <c r="FU60" s="22" t="s">
        <v>309</v>
      </c>
      <c r="FV60" s="22" t="s">
        <v>309</v>
      </c>
      <c r="FW60" s="22">
        <v>2</v>
      </c>
      <c r="FX60" s="22">
        <v>2</v>
      </c>
      <c r="FY60" s="22">
        <v>2</v>
      </c>
      <c r="FZ60" s="22" t="s">
        <v>309</v>
      </c>
      <c r="GA60" s="22">
        <v>2</v>
      </c>
      <c r="GB60" s="22" t="s">
        <v>309</v>
      </c>
      <c r="GC60" s="22" t="s">
        <v>309</v>
      </c>
      <c r="GD60" s="22">
        <v>2</v>
      </c>
      <c r="GE60" s="22">
        <v>2</v>
      </c>
      <c r="GF60" s="22">
        <v>2</v>
      </c>
      <c r="GG60" s="22" t="s">
        <v>309</v>
      </c>
      <c r="GH60" s="22">
        <v>2</v>
      </c>
      <c r="GI60" s="22">
        <v>2</v>
      </c>
      <c r="GJ60" s="22">
        <v>2</v>
      </c>
      <c r="GK60" s="22">
        <v>2</v>
      </c>
      <c r="GL60" s="22">
        <v>2</v>
      </c>
      <c r="GM60" s="22">
        <v>2</v>
      </c>
      <c r="GN60" s="22">
        <v>2</v>
      </c>
      <c r="GO60" s="22" t="s">
        <v>309</v>
      </c>
      <c r="GP60" s="22">
        <v>2</v>
      </c>
      <c r="GQ60" s="22">
        <v>2</v>
      </c>
      <c r="GR60" s="22">
        <v>2</v>
      </c>
      <c r="GS60" s="22" t="s">
        <v>309</v>
      </c>
      <c r="GT60" s="22">
        <v>2</v>
      </c>
      <c r="GU60" s="22">
        <v>2</v>
      </c>
      <c r="GV60" s="22">
        <v>2</v>
      </c>
      <c r="GW60" s="22">
        <v>2</v>
      </c>
      <c r="GX60" s="4">
        <f t="shared" si="0"/>
        <v>252</v>
      </c>
    </row>
    <row r="61" spans="1:206">
      <c r="A61" s="827" t="s">
        <v>556</v>
      </c>
      <c r="B61" s="22" t="s">
        <v>557</v>
      </c>
      <c r="C61" s="22" t="s">
        <v>403</v>
      </c>
      <c r="D61" s="22" t="s">
        <v>558</v>
      </c>
      <c r="E61" s="22" t="s">
        <v>299</v>
      </c>
      <c r="F61" s="22" t="s">
        <v>559</v>
      </c>
      <c r="G61" s="22" t="s">
        <v>560</v>
      </c>
      <c r="H61" s="22"/>
      <c r="I61" s="22" t="s">
        <v>374</v>
      </c>
      <c r="J61" s="22" t="s">
        <v>309</v>
      </c>
      <c r="K61" s="22" t="s">
        <v>304</v>
      </c>
      <c r="L61" s="22" t="s">
        <v>305</v>
      </c>
      <c r="M61" s="22" t="s">
        <v>306</v>
      </c>
      <c r="N61" s="22" t="s">
        <v>307</v>
      </c>
      <c r="O61" s="22" t="s">
        <v>308</v>
      </c>
      <c r="P61" s="22">
        <v>4</v>
      </c>
      <c r="Q61" s="22">
        <v>4</v>
      </c>
      <c r="R61" s="22">
        <v>4</v>
      </c>
      <c r="S61" s="22">
        <v>4</v>
      </c>
      <c r="T61" s="22">
        <v>4</v>
      </c>
      <c r="U61" s="22">
        <v>4</v>
      </c>
      <c r="V61" s="22">
        <v>4</v>
      </c>
      <c r="W61" s="22">
        <v>4</v>
      </c>
      <c r="X61" s="22">
        <v>4</v>
      </c>
      <c r="Y61" s="22">
        <v>4</v>
      </c>
      <c r="Z61" s="22">
        <v>4</v>
      </c>
      <c r="AA61" s="22">
        <v>4</v>
      </c>
      <c r="AB61" s="22">
        <v>4</v>
      </c>
      <c r="AC61" s="22">
        <v>4</v>
      </c>
      <c r="AD61" s="22">
        <v>4</v>
      </c>
      <c r="AE61" s="22">
        <v>4</v>
      </c>
      <c r="AF61" s="22">
        <v>4</v>
      </c>
      <c r="AG61" s="22">
        <v>4</v>
      </c>
      <c r="AH61" s="22">
        <v>4</v>
      </c>
      <c r="AI61" s="22">
        <v>4</v>
      </c>
      <c r="AJ61" s="22">
        <v>4</v>
      </c>
      <c r="AK61" s="22">
        <v>4</v>
      </c>
      <c r="AL61" s="22">
        <v>4</v>
      </c>
      <c r="AM61" s="22">
        <v>4</v>
      </c>
      <c r="AN61" s="22">
        <v>4</v>
      </c>
      <c r="AO61" s="22">
        <v>4</v>
      </c>
      <c r="AP61" s="22">
        <v>4</v>
      </c>
      <c r="AQ61" s="22">
        <v>4</v>
      </c>
      <c r="AR61" s="22">
        <v>4</v>
      </c>
      <c r="AS61" s="22">
        <v>4</v>
      </c>
      <c r="AT61" s="22">
        <v>4</v>
      </c>
      <c r="AU61" s="22">
        <v>4</v>
      </c>
      <c r="AV61" s="22">
        <v>4</v>
      </c>
      <c r="AW61" s="22">
        <v>4</v>
      </c>
      <c r="AX61" s="22">
        <v>4</v>
      </c>
      <c r="AY61" s="22">
        <v>4</v>
      </c>
      <c r="AZ61" s="22">
        <v>4</v>
      </c>
      <c r="BA61" s="22">
        <v>4</v>
      </c>
      <c r="BB61" s="22">
        <v>4</v>
      </c>
      <c r="BC61" s="22">
        <v>4</v>
      </c>
      <c r="BD61" s="22">
        <v>4</v>
      </c>
      <c r="BE61" s="22">
        <v>4</v>
      </c>
      <c r="BF61" s="22">
        <v>4</v>
      </c>
      <c r="BG61" s="22">
        <v>4</v>
      </c>
      <c r="BH61" s="22">
        <v>4</v>
      </c>
      <c r="BI61" s="22">
        <v>4</v>
      </c>
      <c r="BJ61" s="22">
        <v>4</v>
      </c>
      <c r="BK61" s="22">
        <v>4</v>
      </c>
      <c r="BL61" s="22">
        <v>4</v>
      </c>
      <c r="BM61" s="22">
        <v>4</v>
      </c>
      <c r="BN61" s="22">
        <v>4</v>
      </c>
      <c r="BO61" s="22">
        <v>4</v>
      </c>
      <c r="BP61" s="22">
        <v>4</v>
      </c>
      <c r="BQ61" s="22">
        <v>4</v>
      </c>
      <c r="BR61" s="22">
        <v>4</v>
      </c>
      <c r="BS61" s="22">
        <v>4</v>
      </c>
      <c r="BT61" s="22">
        <v>4</v>
      </c>
      <c r="BU61" s="22">
        <v>4</v>
      </c>
      <c r="BV61" s="22">
        <v>4</v>
      </c>
      <c r="BW61" s="22">
        <v>4</v>
      </c>
      <c r="BX61" s="22">
        <v>4</v>
      </c>
      <c r="BY61" s="22">
        <v>4</v>
      </c>
      <c r="BZ61" s="22">
        <v>4</v>
      </c>
      <c r="CA61" s="22">
        <v>4</v>
      </c>
      <c r="CB61" s="22">
        <v>4</v>
      </c>
      <c r="CC61" s="22">
        <v>4</v>
      </c>
      <c r="CD61" s="22">
        <v>4</v>
      </c>
      <c r="CE61" s="22">
        <v>4</v>
      </c>
      <c r="CF61" s="22">
        <v>4</v>
      </c>
      <c r="CG61" s="22">
        <v>4</v>
      </c>
      <c r="CH61" s="22">
        <v>4</v>
      </c>
      <c r="CI61" s="22">
        <v>4</v>
      </c>
      <c r="CJ61" s="22">
        <v>4</v>
      </c>
      <c r="CK61" s="22">
        <v>4</v>
      </c>
      <c r="CL61" s="22">
        <v>4</v>
      </c>
      <c r="CM61" s="22">
        <v>4</v>
      </c>
      <c r="CN61" s="22">
        <v>4</v>
      </c>
      <c r="CO61" s="22">
        <v>4</v>
      </c>
      <c r="CP61" s="22">
        <v>4</v>
      </c>
      <c r="CQ61" s="22">
        <v>4</v>
      </c>
      <c r="CR61" s="22">
        <v>4</v>
      </c>
      <c r="CS61" s="22">
        <v>4</v>
      </c>
      <c r="CT61" s="22">
        <v>4</v>
      </c>
      <c r="CU61" s="22">
        <v>4</v>
      </c>
      <c r="CV61" s="22">
        <v>4</v>
      </c>
      <c r="CW61" s="22">
        <v>4</v>
      </c>
      <c r="CX61" s="22">
        <v>4</v>
      </c>
      <c r="CY61" s="22">
        <v>4</v>
      </c>
      <c r="CZ61" s="22">
        <v>4</v>
      </c>
      <c r="DA61" s="22">
        <v>4</v>
      </c>
      <c r="DB61" s="22">
        <v>4</v>
      </c>
      <c r="DC61" s="22">
        <v>4</v>
      </c>
      <c r="DD61" s="22">
        <v>4</v>
      </c>
      <c r="DE61" s="22">
        <v>4</v>
      </c>
      <c r="DF61" s="22">
        <v>4</v>
      </c>
      <c r="DG61" s="22">
        <v>4</v>
      </c>
      <c r="DH61" s="22">
        <v>4</v>
      </c>
      <c r="DI61" s="22">
        <v>4</v>
      </c>
      <c r="DJ61" s="22">
        <v>4</v>
      </c>
      <c r="DK61" s="22">
        <v>4</v>
      </c>
      <c r="DL61" s="22">
        <v>4</v>
      </c>
      <c r="DM61" s="22">
        <v>4</v>
      </c>
      <c r="DN61" s="22">
        <v>4</v>
      </c>
      <c r="DO61" s="22">
        <v>4</v>
      </c>
      <c r="DP61" s="22">
        <v>4</v>
      </c>
      <c r="DQ61" s="22">
        <v>4</v>
      </c>
      <c r="DR61" s="22">
        <v>4</v>
      </c>
      <c r="DS61" s="22">
        <v>4</v>
      </c>
      <c r="DT61" s="22">
        <v>4</v>
      </c>
      <c r="DU61" s="22">
        <v>4</v>
      </c>
      <c r="DV61" s="22">
        <v>4</v>
      </c>
      <c r="DW61" s="22">
        <v>4</v>
      </c>
      <c r="DX61" s="22">
        <v>4</v>
      </c>
      <c r="DY61" s="22">
        <v>4</v>
      </c>
      <c r="DZ61" s="22">
        <v>4</v>
      </c>
      <c r="EA61" s="22">
        <v>4</v>
      </c>
      <c r="EB61" s="22">
        <v>4</v>
      </c>
      <c r="EC61" s="22">
        <v>4</v>
      </c>
      <c r="ED61" s="22">
        <v>4</v>
      </c>
      <c r="EE61" s="22">
        <v>4</v>
      </c>
      <c r="EF61" s="22">
        <v>4</v>
      </c>
      <c r="EG61" s="22">
        <v>4</v>
      </c>
      <c r="EH61" s="22">
        <v>4</v>
      </c>
      <c r="EI61" s="22">
        <v>4</v>
      </c>
      <c r="EJ61" s="22">
        <v>4</v>
      </c>
      <c r="EK61" s="22">
        <v>4</v>
      </c>
      <c r="EL61" s="22">
        <v>4</v>
      </c>
      <c r="EM61" s="22">
        <v>4</v>
      </c>
      <c r="EN61" s="22">
        <v>4</v>
      </c>
      <c r="EO61" s="22">
        <v>4</v>
      </c>
      <c r="EP61" s="22">
        <v>4</v>
      </c>
      <c r="EQ61" s="22">
        <v>4</v>
      </c>
      <c r="ER61" s="22">
        <v>4</v>
      </c>
      <c r="ES61" s="22">
        <v>4</v>
      </c>
      <c r="ET61" s="22">
        <v>4</v>
      </c>
      <c r="EU61" s="22">
        <v>4</v>
      </c>
      <c r="EV61" s="22">
        <v>4</v>
      </c>
      <c r="EW61" s="22">
        <v>4</v>
      </c>
      <c r="EX61" s="22">
        <v>4</v>
      </c>
      <c r="EY61" s="22">
        <v>4</v>
      </c>
      <c r="EZ61" s="22">
        <v>4</v>
      </c>
      <c r="FA61" s="22">
        <v>4</v>
      </c>
      <c r="FB61" s="22">
        <v>4</v>
      </c>
      <c r="FC61" s="22">
        <v>4</v>
      </c>
      <c r="FD61" s="22">
        <v>4</v>
      </c>
      <c r="FE61" s="22">
        <v>4</v>
      </c>
      <c r="FF61" s="22">
        <v>4</v>
      </c>
      <c r="FG61" s="22">
        <v>4</v>
      </c>
      <c r="FH61" s="22">
        <v>4</v>
      </c>
      <c r="FI61" s="22">
        <v>4</v>
      </c>
      <c r="FJ61" s="22">
        <v>4</v>
      </c>
      <c r="FK61" s="22">
        <v>4</v>
      </c>
      <c r="FL61" s="22">
        <v>4</v>
      </c>
      <c r="FM61" s="22">
        <v>4</v>
      </c>
      <c r="FN61" s="22">
        <v>4</v>
      </c>
      <c r="FO61" s="22">
        <v>4</v>
      </c>
      <c r="FP61" s="22">
        <v>4</v>
      </c>
      <c r="FQ61" s="22" t="s">
        <v>309</v>
      </c>
      <c r="FR61" s="22" t="s">
        <v>309</v>
      </c>
      <c r="FS61" s="22">
        <v>4</v>
      </c>
      <c r="FT61" s="22">
        <v>4</v>
      </c>
      <c r="FU61" s="22" t="s">
        <v>309</v>
      </c>
      <c r="FV61" s="22" t="s">
        <v>309</v>
      </c>
      <c r="FW61" s="22">
        <v>4</v>
      </c>
      <c r="FX61" s="22">
        <v>4</v>
      </c>
      <c r="FY61" s="22">
        <v>4</v>
      </c>
      <c r="FZ61" s="22" t="s">
        <v>309</v>
      </c>
      <c r="GA61" s="22">
        <v>4</v>
      </c>
      <c r="GB61" s="22">
        <v>4</v>
      </c>
      <c r="GC61" s="22" t="s">
        <v>309</v>
      </c>
      <c r="GD61" s="22">
        <v>4</v>
      </c>
      <c r="GE61" s="22">
        <v>4</v>
      </c>
      <c r="GF61" s="22">
        <v>4</v>
      </c>
      <c r="GG61" s="22" t="s">
        <v>309</v>
      </c>
      <c r="GH61" s="22">
        <v>4</v>
      </c>
      <c r="GI61" s="22">
        <v>4</v>
      </c>
      <c r="GJ61" s="22">
        <v>4</v>
      </c>
      <c r="GK61" s="22">
        <v>4</v>
      </c>
      <c r="GL61" s="22">
        <v>4</v>
      </c>
      <c r="GM61" s="22">
        <v>4</v>
      </c>
      <c r="GN61" s="22">
        <v>4</v>
      </c>
      <c r="GO61" s="22" t="s">
        <v>309</v>
      </c>
      <c r="GP61" s="22">
        <v>4</v>
      </c>
      <c r="GQ61" s="22">
        <v>4</v>
      </c>
      <c r="GR61" s="22">
        <v>4</v>
      </c>
      <c r="GS61" s="22">
        <v>4</v>
      </c>
      <c r="GT61" s="22">
        <v>4</v>
      </c>
      <c r="GU61" s="22">
        <v>4</v>
      </c>
      <c r="GV61" s="22">
        <v>4</v>
      </c>
      <c r="GW61" s="22">
        <v>4</v>
      </c>
      <c r="GX61" s="4">
        <f t="shared" si="0"/>
        <v>728</v>
      </c>
    </row>
    <row r="62" spans="1:206">
      <c r="A62" s="672" t="s">
        <v>561</v>
      </c>
      <c r="B62" s="22" t="s">
        <v>562</v>
      </c>
      <c r="C62" s="22" t="s">
        <v>403</v>
      </c>
      <c r="D62" s="22" t="s">
        <v>563</v>
      </c>
      <c r="E62" s="22" t="s">
        <v>299</v>
      </c>
      <c r="F62" s="22" t="s">
        <v>564</v>
      </c>
      <c r="G62" s="19" t="s">
        <v>565</v>
      </c>
      <c r="H62" s="19"/>
      <c r="I62" s="22" t="s">
        <v>302</v>
      </c>
      <c r="J62" s="22" t="s">
        <v>303</v>
      </c>
      <c r="K62" s="22" t="s">
        <v>304</v>
      </c>
      <c r="L62" s="22" t="s">
        <v>305</v>
      </c>
      <c r="M62" s="22" t="s">
        <v>306</v>
      </c>
      <c r="N62" s="22" t="s">
        <v>307</v>
      </c>
      <c r="O62" s="22" t="s">
        <v>308</v>
      </c>
      <c r="P62" s="22">
        <v>1</v>
      </c>
      <c r="Q62" s="22">
        <v>1</v>
      </c>
      <c r="R62" s="22">
        <v>1</v>
      </c>
      <c r="S62" s="22">
        <v>1</v>
      </c>
      <c r="T62" s="22">
        <v>1</v>
      </c>
      <c r="U62" s="22">
        <v>1</v>
      </c>
      <c r="V62" s="22">
        <v>1</v>
      </c>
      <c r="W62" s="22">
        <v>1</v>
      </c>
      <c r="X62" s="22">
        <v>1</v>
      </c>
      <c r="Y62" s="22">
        <v>1</v>
      </c>
      <c r="Z62" s="22">
        <v>1</v>
      </c>
      <c r="AA62" s="22">
        <v>1</v>
      </c>
      <c r="AB62" s="22">
        <v>1</v>
      </c>
      <c r="AC62" s="22">
        <v>1</v>
      </c>
      <c r="AD62" s="22">
        <v>1</v>
      </c>
      <c r="AE62" s="22">
        <v>1</v>
      </c>
      <c r="AF62" s="22">
        <v>1</v>
      </c>
      <c r="AG62" s="22">
        <v>1</v>
      </c>
      <c r="AH62" s="22">
        <v>1</v>
      </c>
      <c r="AI62" s="22">
        <v>1</v>
      </c>
      <c r="AJ62" s="22">
        <v>1</v>
      </c>
      <c r="AK62" s="22">
        <v>1</v>
      </c>
      <c r="AL62" s="22">
        <v>1</v>
      </c>
      <c r="AM62" s="22">
        <v>1</v>
      </c>
      <c r="AN62" s="22">
        <v>1</v>
      </c>
      <c r="AO62" s="22">
        <v>1</v>
      </c>
      <c r="AP62" s="22">
        <v>1</v>
      </c>
      <c r="AQ62" s="22">
        <v>1</v>
      </c>
      <c r="AR62" s="22">
        <v>1</v>
      </c>
      <c r="AS62" s="22">
        <v>1</v>
      </c>
      <c r="AT62" s="22">
        <v>1</v>
      </c>
      <c r="AU62" s="22">
        <v>1</v>
      </c>
      <c r="AV62" s="22">
        <v>1</v>
      </c>
      <c r="AW62" s="22">
        <v>1</v>
      </c>
      <c r="AX62" s="22">
        <v>1</v>
      </c>
      <c r="AY62" s="22">
        <v>1</v>
      </c>
      <c r="AZ62" s="22">
        <v>1</v>
      </c>
      <c r="BA62" s="22">
        <v>1</v>
      </c>
      <c r="BB62" s="22">
        <v>1</v>
      </c>
      <c r="BC62" s="22">
        <v>1</v>
      </c>
      <c r="BD62" s="22">
        <v>1</v>
      </c>
      <c r="BE62" s="22">
        <v>1</v>
      </c>
      <c r="BF62" s="22">
        <v>1</v>
      </c>
      <c r="BG62" s="22">
        <v>1</v>
      </c>
      <c r="BH62" s="22">
        <v>1</v>
      </c>
      <c r="BI62" s="22">
        <v>1</v>
      </c>
      <c r="BJ62" s="22">
        <v>1</v>
      </c>
      <c r="BK62" s="22">
        <v>1</v>
      </c>
      <c r="BL62" s="22">
        <v>1</v>
      </c>
      <c r="BM62" s="22">
        <v>1</v>
      </c>
      <c r="BN62" s="22">
        <v>1</v>
      </c>
      <c r="BO62" s="22">
        <v>1</v>
      </c>
      <c r="BP62" s="22">
        <v>1</v>
      </c>
      <c r="BQ62" s="22">
        <v>1</v>
      </c>
      <c r="BR62" s="22">
        <v>1</v>
      </c>
      <c r="BS62" s="22">
        <v>1</v>
      </c>
      <c r="BT62" s="22">
        <v>1</v>
      </c>
      <c r="BU62" s="22">
        <v>1</v>
      </c>
      <c r="BV62" s="22">
        <v>1</v>
      </c>
      <c r="BW62" s="22">
        <v>1</v>
      </c>
      <c r="BX62" s="22">
        <v>1</v>
      </c>
      <c r="BY62" s="22">
        <v>1</v>
      </c>
      <c r="BZ62" s="22">
        <v>1</v>
      </c>
      <c r="CA62" s="22">
        <v>1</v>
      </c>
      <c r="CB62" s="22">
        <v>1</v>
      </c>
      <c r="CC62" s="22">
        <v>1</v>
      </c>
      <c r="CD62" s="22">
        <v>1</v>
      </c>
      <c r="CE62" s="22">
        <v>1</v>
      </c>
      <c r="CF62" s="22">
        <v>1</v>
      </c>
      <c r="CG62" s="22">
        <v>1</v>
      </c>
      <c r="CH62" s="22">
        <v>1</v>
      </c>
      <c r="CI62" s="22">
        <v>1</v>
      </c>
      <c r="CJ62" s="22">
        <v>1</v>
      </c>
      <c r="CK62" s="22">
        <v>1</v>
      </c>
      <c r="CL62" s="22">
        <v>1</v>
      </c>
      <c r="CM62" s="22">
        <v>1</v>
      </c>
      <c r="CN62" s="22">
        <v>1</v>
      </c>
      <c r="CO62" s="22">
        <v>1</v>
      </c>
      <c r="CP62" s="22">
        <v>1</v>
      </c>
      <c r="CQ62" s="22">
        <v>1</v>
      </c>
      <c r="CR62" s="22">
        <v>1</v>
      </c>
      <c r="CS62" s="22">
        <v>1</v>
      </c>
      <c r="CT62" s="22">
        <v>1</v>
      </c>
      <c r="CU62" s="22">
        <v>1</v>
      </c>
      <c r="CV62" s="22">
        <v>1</v>
      </c>
      <c r="CW62" s="22">
        <v>1</v>
      </c>
      <c r="CX62" s="22">
        <v>1</v>
      </c>
      <c r="CY62" s="22">
        <v>1</v>
      </c>
      <c r="CZ62" s="22">
        <v>1</v>
      </c>
      <c r="DA62" s="22">
        <v>1</v>
      </c>
      <c r="DB62" s="22">
        <v>1</v>
      </c>
      <c r="DC62" s="22">
        <v>1</v>
      </c>
      <c r="DD62" s="22">
        <v>1</v>
      </c>
      <c r="DE62" s="22">
        <v>1</v>
      </c>
      <c r="DF62" s="22">
        <v>1</v>
      </c>
      <c r="DG62" s="22">
        <v>1</v>
      </c>
      <c r="DH62" s="22">
        <v>1</v>
      </c>
      <c r="DI62" s="22">
        <v>1</v>
      </c>
      <c r="DJ62" s="22">
        <v>1</v>
      </c>
      <c r="DK62" s="22">
        <v>1</v>
      </c>
      <c r="DL62" s="22">
        <v>1</v>
      </c>
      <c r="DM62" s="22">
        <v>1</v>
      </c>
      <c r="DN62" s="22">
        <v>1</v>
      </c>
      <c r="DO62" s="22">
        <v>1</v>
      </c>
      <c r="DP62" s="22">
        <v>1</v>
      </c>
      <c r="DQ62" s="22">
        <v>1</v>
      </c>
      <c r="DR62" s="22">
        <v>1</v>
      </c>
      <c r="DS62" s="22">
        <v>1</v>
      </c>
      <c r="DT62" s="22">
        <v>1</v>
      </c>
      <c r="DU62" s="22">
        <v>1</v>
      </c>
      <c r="DV62" s="22">
        <v>1</v>
      </c>
      <c r="DW62" s="22">
        <v>1</v>
      </c>
      <c r="DX62" s="22">
        <v>1</v>
      </c>
      <c r="DY62" s="22">
        <v>1</v>
      </c>
      <c r="DZ62" s="22">
        <v>1</v>
      </c>
      <c r="EA62" s="22">
        <v>1</v>
      </c>
      <c r="EB62" s="22">
        <v>1</v>
      </c>
      <c r="EC62" s="22">
        <v>1</v>
      </c>
      <c r="ED62" s="22">
        <v>1</v>
      </c>
      <c r="EE62" s="22">
        <v>1</v>
      </c>
      <c r="EF62" s="22">
        <v>1</v>
      </c>
      <c r="EG62" s="22">
        <v>1</v>
      </c>
      <c r="EH62" s="22">
        <v>1</v>
      </c>
      <c r="EI62" s="22">
        <v>1</v>
      </c>
      <c r="EJ62" s="22">
        <v>1</v>
      </c>
      <c r="EK62" s="22">
        <v>1</v>
      </c>
      <c r="EL62" s="22">
        <v>1</v>
      </c>
      <c r="EM62" s="22">
        <v>1</v>
      </c>
      <c r="EN62" s="22">
        <v>1</v>
      </c>
      <c r="EO62" s="22">
        <v>1</v>
      </c>
      <c r="EP62" s="22">
        <v>1</v>
      </c>
      <c r="EQ62" s="22">
        <v>1</v>
      </c>
      <c r="ER62" s="22">
        <v>1</v>
      </c>
      <c r="ES62" s="22">
        <v>1</v>
      </c>
      <c r="ET62" s="22">
        <v>1</v>
      </c>
      <c r="EU62" s="22">
        <v>1</v>
      </c>
      <c r="EV62" s="22">
        <v>1</v>
      </c>
      <c r="EW62" s="22">
        <v>1</v>
      </c>
      <c r="EX62" s="22">
        <v>1</v>
      </c>
      <c r="EY62" s="22">
        <v>1</v>
      </c>
      <c r="EZ62" s="22">
        <v>1</v>
      </c>
      <c r="FA62" s="22">
        <v>1</v>
      </c>
      <c r="FB62" s="22">
        <v>1</v>
      </c>
      <c r="FC62" s="22">
        <v>1</v>
      </c>
      <c r="FD62" s="22">
        <v>1</v>
      </c>
      <c r="FE62" s="22">
        <v>1</v>
      </c>
      <c r="FF62" s="22">
        <v>1</v>
      </c>
      <c r="FG62" s="22">
        <v>1</v>
      </c>
      <c r="FH62" s="22">
        <v>1</v>
      </c>
      <c r="FI62" s="22">
        <v>1</v>
      </c>
      <c r="FJ62" s="22">
        <v>1</v>
      </c>
      <c r="FK62" s="22">
        <v>1</v>
      </c>
      <c r="FL62" s="22">
        <v>1</v>
      </c>
      <c r="FM62" s="22">
        <v>1</v>
      </c>
      <c r="FN62" s="22">
        <v>1</v>
      </c>
      <c r="FO62" s="22">
        <v>1</v>
      </c>
      <c r="FP62" s="22">
        <v>1</v>
      </c>
      <c r="FQ62" s="22">
        <v>1</v>
      </c>
      <c r="FR62" s="22">
        <v>1</v>
      </c>
      <c r="FS62" s="22">
        <v>1</v>
      </c>
      <c r="FT62" s="22">
        <v>1</v>
      </c>
      <c r="FU62" s="22">
        <v>1</v>
      </c>
      <c r="FV62" s="22">
        <v>1</v>
      </c>
      <c r="FW62" s="22">
        <v>1</v>
      </c>
      <c r="FX62" s="22">
        <v>1</v>
      </c>
      <c r="FY62" s="22">
        <v>1</v>
      </c>
      <c r="FZ62" s="22">
        <v>1</v>
      </c>
      <c r="GA62" s="22">
        <v>1</v>
      </c>
      <c r="GB62" s="22">
        <v>1</v>
      </c>
      <c r="GC62" s="22">
        <v>1</v>
      </c>
      <c r="GD62" s="22">
        <v>1</v>
      </c>
      <c r="GE62" s="22">
        <v>1</v>
      </c>
      <c r="GF62" s="22">
        <v>1</v>
      </c>
      <c r="GG62" s="22">
        <v>1</v>
      </c>
      <c r="GH62" s="22">
        <v>1</v>
      </c>
      <c r="GI62" s="22">
        <v>1</v>
      </c>
      <c r="GJ62" s="22">
        <v>1</v>
      </c>
      <c r="GK62" s="22">
        <v>1</v>
      </c>
      <c r="GL62" s="22">
        <v>1</v>
      </c>
      <c r="GM62" s="22">
        <v>1</v>
      </c>
      <c r="GN62" s="22">
        <v>1</v>
      </c>
      <c r="GO62" s="22">
        <v>1</v>
      </c>
      <c r="GP62" s="22">
        <v>1</v>
      </c>
      <c r="GQ62" s="22">
        <v>1</v>
      </c>
      <c r="GR62" s="22">
        <v>1</v>
      </c>
      <c r="GS62" s="22">
        <v>1</v>
      </c>
      <c r="GT62" s="22">
        <v>1</v>
      </c>
      <c r="GU62" s="22">
        <v>1</v>
      </c>
      <c r="GV62" s="22">
        <v>1</v>
      </c>
      <c r="GW62" s="22">
        <v>1</v>
      </c>
      <c r="GX62" s="4">
        <f t="shared" si="0"/>
        <v>190</v>
      </c>
    </row>
    <row r="63" spans="1:206">
      <c r="A63" s="827" t="s">
        <v>566</v>
      </c>
      <c r="B63" s="22" t="s">
        <v>567</v>
      </c>
      <c r="C63" s="22" t="s">
        <v>403</v>
      </c>
      <c r="D63" s="22" t="s">
        <v>568</v>
      </c>
      <c r="E63" s="22" t="s">
        <v>299</v>
      </c>
      <c r="F63" s="22" t="s">
        <v>569</v>
      </c>
      <c r="G63" s="22" t="s">
        <v>570</v>
      </c>
      <c r="H63" s="22"/>
      <c r="I63" s="22" t="s">
        <v>302</v>
      </c>
      <c r="J63" s="22" t="s">
        <v>303</v>
      </c>
      <c r="K63" s="22" t="s">
        <v>304</v>
      </c>
      <c r="L63" s="22" t="s">
        <v>305</v>
      </c>
      <c r="M63" s="22" t="s">
        <v>306</v>
      </c>
      <c r="N63" s="22" t="s">
        <v>307</v>
      </c>
      <c r="O63" s="22" t="s">
        <v>308</v>
      </c>
      <c r="P63" s="22">
        <v>1</v>
      </c>
      <c r="Q63" s="22">
        <v>1</v>
      </c>
      <c r="R63" s="22">
        <v>1</v>
      </c>
      <c r="S63" s="22">
        <v>1</v>
      </c>
      <c r="T63" s="22">
        <v>1</v>
      </c>
      <c r="U63" s="22">
        <v>1</v>
      </c>
      <c r="V63" s="22" t="s">
        <v>309</v>
      </c>
      <c r="W63" s="22" t="s">
        <v>309</v>
      </c>
      <c r="X63" s="22" t="s">
        <v>309</v>
      </c>
      <c r="Y63" s="22" t="s">
        <v>309</v>
      </c>
      <c r="Z63" s="22" t="s">
        <v>309</v>
      </c>
      <c r="AA63" s="22" t="s">
        <v>309</v>
      </c>
      <c r="AB63" s="22" t="s">
        <v>309</v>
      </c>
      <c r="AC63" s="22" t="s">
        <v>309</v>
      </c>
      <c r="AD63" s="22" t="s">
        <v>309</v>
      </c>
      <c r="AE63" s="22" t="s">
        <v>309</v>
      </c>
      <c r="AF63" s="22" t="s">
        <v>309</v>
      </c>
      <c r="AG63" s="22" t="s">
        <v>309</v>
      </c>
      <c r="AH63" s="22" t="s">
        <v>309</v>
      </c>
      <c r="AI63" s="22" t="s">
        <v>309</v>
      </c>
      <c r="AJ63" s="22" t="s">
        <v>309</v>
      </c>
      <c r="AK63" s="22" t="s">
        <v>309</v>
      </c>
      <c r="AL63" s="22" t="s">
        <v>309</v>
      </c>
      <c r="AM63" s="22" t="s">
        <v>309</v>
      </c>
      <c r="AN63" s="22" t="s">
        <v>309</v>
      </c>
      <c r="AO63" s="22" t="s">
        <v>309</v>
      </c>
      <c r="AP63" s="22">
        <v>1</v>
      </c>
      <c r="AQ63" s="22">
        <v>1</v>
      </c>
      <c r="AR63" s="22">
        <v>1</v>
      </c>
      <c r="AS63" s="22">
        <v>1</v>
      </c>
      <c r="AT63" s="22">
        <v>1</v>
      </c>
      <c r="AU63" s="22">
        <v>1</v>
      </c>
      <c r="AV63" s="22">
        <v>1</v>
      </c>
      <c r="AW63" s="22">
        <v>1</v>
      </c>
      <c r="AX63" s="22">
        <v>1</v>
      </c>
      <c r="AY63" s="22">
        <v>1</v>
      </c>
      <c r="AZ63" s="22">
        <v>1</v>
      </c>
      <c r="BA63" s="22">
        <v>1</v>
      </c>
      <c r="BB63" s="22">
        <v>1</v>
      </c>
      <c r="BC63" s="22">
        <v>1</v>
      </c>
      <c r="BD63" s="22">
        <v>1</v>
      </c>
      <c r="BE63" s="22">
        <v>1</v>
      </c>
      <c r="BF63" s="22">
        <v>1</v>
      </c>
      <c r="BG63" s="22">
        <v>1</v>
      </c>
      <c r="BH63" s="22">
        <v>1</v>
      </c>
      <c r="BI63" s="22">
        <v>1</v>
      </c>
      <c r="BJ63" s="22">
        <v>1</v>
      </c>
      <c r="BK63" s="22">
        <v>1</v>
      </c>
      <c r="BL63" s="22">
        <v>1</v>
      </c>
      <c r="BM63" s="22">
        <v>1</v>
      </c>
      <c r="BN63" s="22">
        <v>1</v>
      </c>
      <c r="BO63" s="22">
        <v>1</v>
      </c>
      <c r="BP63" s="22">
        <v>1</v>
      </c>
      <c r="BQ63" s="22" t="s">
        <v>309</v>
      </c>
      <c r="BR63" s="22" t="s">
        <v>309</v>
      </c>
      <c r="BS63" s="22" t="s">
        <v>309</v>
      </c>
      <c r="BT63" s="22" t="s">
        <v>309</v>
      </c>
      <c r="BU63" s="22" t="s">
        <v>309</v>
      </c>
      <c r="BV63" s="22" t="s">
        <v>309</v>
      </c>
      <c r="BW63" s="22" t="s">
        <v>309</v>
      </c>
      <c r="BX63" s="22" t="s">
        <v>309</v>
      </c>
      <c r="BY63" s="22" t="s">
        <v>309</v>
      </c>
      <c r="BZ63" s="22">
        <v>1</v>
      </c>
      <c r="CA63" s="22">
        <v>1</v>
      </c>
      <c r="CB63" s="22">
        <v>1</v>
      </c>
      <c r="CC63" s="22">
        <v>1</v>
      </c>
      <c r="CD63" s="22">
        <v>1</v>
      </c>
      <c r="CE63" s="22">
        <v>1</v>
      </c>
      <c r="CF63" s="22">
        <v>1</v>
      </c>
      <c r="CG63" s="22">
        <v>1</v>
      </c>
      <c r="CH63" s="22">
        <v>1</v>
      </c>
      <c r="CI63" s="22">
        <v>1</v>
      </c>
      <c r="CJ63" s="22">
        <v>1</v>
      </c>
      <c r="CK63" s="22">
        <v>1</v>
      </c>
      <c r="CL63" s="22">
        <v>1</v>
      </c>
      <c r="CM63" s="22">
        <v>1</v>
      </c>
      <c r="CN63" s="22">
        <v>1</v>
      </c>
      <c r="CO63" s="22" t="s">
        <v>309</v>
      </c>
      <c r="CP63" s="22" t="s">
        <v>309</v>
      </c>
      <c r="CQ63" s="22" t="s">
        <v>309</v>
      </c>
      <c r="CR63" s="22" t="s">
        <v>309</v>
      </c>
      <c r="CS63" s="22" t="s">
        <v>309</v>
      </c>
      <c r="CT63" s="22" t="s">
        <v>309</v>
      </c>
      <c r="CU63" s="22" t="s">
        <v>309</v>
      </c>
      <c r="CV63" s="22" t="s">
        <v>309</v>
      </c>
      <c r="CW63" s="22" t="s">
        <v>309</v>
      </c>
      <c r="CX63" s="22" t="s">
        <v>309</v>
      </c>
      <c r="CY63" s="22" t="s">
        <v>309</v>
      </c>
      <c r="CZ63" s="22" t="s">
        <v>309</v>
      </c>
      <c r="DA63" s="22" t="s">
        <v>309</v>
      </c>
      <c r="DB63" s="22" t="s">
        <v>309</v>
      </c>
      <c r="DC63" s="22" t="s">
        <v>309</v>
      </c>
      <c r="DD63" s="22" t="s">
        <v>309</v>
      </c>
      <c r="DE63" s="22" t="s">
        <v>309</v>
      </c>
      <c r="DF63" s="22" t="s">
        <v>309</v>
      </c>
      <c r="DG63" s="22" t="s">
        <v>309</v>
      </c>
      <c r="DH63" s="22" t="s">
        <v>309</v>
      </c>
      <c r="DI63" s="22" t="s">
        <v>309</v>
      </c>
      <c r="DJ63" s="22" t="s">
        <v>309</v>
      </c>
      <c r="DK63" s="22" t="s">
        <v>309</v>
      </c>
      <c r="DL63" s="22" t="s">
        <v>309</v>
      </c>
      <c r="DM63" s="22" t="s">
        <v>309</v>
      </c>
      <c r="DN63" s="22">
        <v>1</v>
      </c>
      <c r="DO63" s="22">
        <v>1</v>
      </c>
      <c r="DP63" s="22">
        <v>1</v>
      </c>
      <c r="DQ63" s="22">
        <v>1</v>
      </c>
      <c r="DR63" s="22">
        <v>1</v>
      </c>
      <c r="DS63" s="22">
        <v>1</v>
      </c>
      <c r="DT63" s="22">
        <v>1</v>
      </c>
      <c r="DU63" s="22">
        <v>1</v>
      </c>
      <c r="DV63" s="22">
        <v>1</v>
      </c>
      <c r="DW63" s="22">
        <v>1</v>
      </c>
      <c r="DX63" s="22">
        <v>1</v>
      </c>
      <c r="DY63" s="22">
        <v>1</v>
      </c>
      <c r="DZ63" s="22">
        <v>1</v>
      </c>
      <c r="EA63" s="22">
        <v>1</v>
      </c>
      <c r="EB63" s="22">
        <v>1</v>
      </c>
      <c r="EC63" s="22">
        <v>1</v>
      </c>
      <c r="ED63" s="22">
        <v>1</v>
      </c>
      <c r="EE63" s="22">
        <v>1</v>
      </c>
      <c r="EF63" s="22">
        <v>1</v>
      </c>
      <c r="EG63" s="22">
        <v>1</v>
      </c>
      <c r="EH63" s="22">
        <v>1</v>
      </c>
      <c r="EI63" s="22">
        <v>1</v>
      </c>
      <c r="EJ63" s="22">
        <v>1</v>
      </c>
      <c r="EK63" s="22">
        <v>1</v>
      </c>
      <c r="EL63" s="22">
        <v>1</v>
      </c>
      <c r="EM63" s="22">
        <v>1</v>
      </c>
      <c r="EN63" s="22">
        <v>1</v>
      </c>
      <c r="EO63" s="22">
        <v>1</v>
      </c>
      <c r="EP63" s="22">
        <v>1</v>
      </c>
      <c r="EQ63" s="22">
        <v>1</v>
      </c>
      <c r="ER63" s="22">
        <v>1</v>
      </c>
      <c r="ES63" s="22">
        <v>1</v>
      </c>
      <c r="ET63" s="22">
        <v>1</v>
      </c>
      <c r="EU63" s="22">
        <v>1</v>
      </c>
      <c r="EV63" s="22">
        <v>1</v>
      </c>
      <c r="EW63" s="22">
        <v>1</v>
      </c>
      <c r="EX63" s="22">
        <v>1</v>
      </c>
      <c r="EY63" s="22">
        <v>1</v>
      </c>
      <c r="EZ63" s="22">
        <v>1</v>
      </c>
      <c r="FA63" s="22">
        <v>1</v>
      </c>
      <c r="FB63" s="22">
        <v>1</v>
      </c>
      <c r="FC63" s="22">
        <v>1</v>
      </c>
      <c r="FD63" s="22">
        <v>1</v>
      </c>
      <c r="FE63" s="22">
        <v>1</v>
      </c>
      <c r="FF63" s="22">
        <v>1</v>
      </c>
      <c r="FG63" s="22">
        <v>1</v>
      </c>
      <c r="FH63" s="22">
        <v>1</v>
      </c>
      <c r="FI63" s="22">
        <v>1</v>
      </c>
      <c r="FJ63" s="22">
        <v>1</v>
      </c>
      <c r="FK63" s="22">
        <v>1</v>
      </c>
      <c r="FL63" s="22">
        <v>1</v>
      </c>
      <c r="FM63" s="22">
        <v>1</v>
      </c>
      <c r="FN63" s="22">
        <v>1</v>
      </c>
      <c r="FO63" s="22">
        <v>1</v>
      </c>
      <c r="FP63" s="22">
        <v>1</v>
      </c>
      <c r="FQ63" s="22" t="s">
        <v>309</v>
      </c>
      <c r="FR63" s="22" t="s">
        <v>309</v>
      </c>
      <c r="FS63" s="22">
        <v>1</v>
      </c>
      <c r="FT63" s="22" t="s">
        <v>309</v>
      </c>
      <c r="FU63" s="22" t="s">
        <v>309</v>
      </c>
      <c r="FV63" s="22" t="s">
        <v>309</v>
      </c>
      <c r="FW63" s="22">
        <v>1</v>
      </c>
      <c r="FX63" s="22">
        <v>1</v>
      </c>
      <c r="FY63" s="22" t="s">
        <v>309</v>
      </c>
      <c r="FZ63" s="22" t="s">
        <v>309</v>
      </c>
      <c r="GA63" s="22">
        <v>1</v>
      </c>
      <c r="GB63" s="22" t="s">
        <v>309</v>
      </c>
      <c r="GC63" s="22" t="s">
        <v>309</v>
      </c>
      <c r="GD63" s="22">
        <v>1</v>
      </c>
      <c r="GE63" s="22">
        <v>1</v>
      </c>
      <c r="GF63" s="22">
        <v>1</v>
      </c>
      <c r="GG63" s="22" t="s">
        <v>309</v>
      </c>
      <c r="GH63" s="22">
        <v>1</v>
      </c>
      <c r="GI63" s="22">
        <v>1</v>
      </c>
      <c r="GJ63" s="22">
        <v>1</v>
      </c>
      <c r="GK63" s="22">
        <v>1</v>
      </c>
      <c r="GL63" s="22">
        <v>1</v>
      </c>
      <c r="GM63" s="22">
        <v>1</v>
      </c>
      <c r="GN63" s="22">
        <v>1</v>
      </c>
      <c r="GO63" s="22" t="s">
        <v>309</v>
      </c>
      <c r="GP63" s="22">
        <v>1</v>
      </c>
      <c r="GQ63" s="22">
        <v>1</v>
      </c>
      <c r="GR63" s="22">
        <v>1</v>
      </c>
      <c r="GS63" s="22" t="s">
        <v>309</v>
      </c>
      <c r="GT63" s="22">
        <v>1</v>
      </c>
      <c r="GU63" s="22">
        <v>1</v>
      </c>
      <c r="GV63" s="22">
        <v>1</v>
      </c>
      <c r="GW63" s="22">
        <v>1</v>
      </c>
      <c r="GX63" s="4">
        <f t="shared" si="0"/>
        <v>124</v>
      </c>
    </row>
    <row r="64" spans="1:206">
      <c r="A64" s="832" t="s">
        <v>571</v>
      </c>
      <c r="B64" s="22" t="s">
        <v>572</v>
      </c>
      <c r="C64" s="22" t="s">
        <v>403</v>
      </c>
      <c r="D64" s="22" t="s">
        <v>573</v>
      </c>
      <c r="E64" s="22" t="s">
        <v>299</v>
      </c>
      <c r="F64" s="22" t="s">
        <v>574</v>
      </c>
      <c r="G64" s="22" t="s">
        <v>575</v>
      </c>
      <c r="H64" s="22"/>
      <c r="I64" s="22" t="s">
        <v>302</v>
      </c>
      <c r="J64" s="22" t="s">
        <v>303</v>
      </c>
      <c r="K64" s="22" t="s">
        <v>304</v>
      </c>
      <c r="L64" s="22" t="s">
        <v>305</v>
      </c>
      <c r="M64" s="22" t="s">
        <v>306</v>
      </c>
      <c r="N64" s="22" t="s">
        <v>307</v>
      </c>
      <c r="O64" s="22" t="s">
        <v>308</v>
      </c>
      <c r="P64" s="22">
        <v>1</v>
      </c>
      <c r="Q64" s="22">
        <v>1</v>
      </c>
      <c r="R64" s="22">
        <v>1</v>
      </c>
      <c r="S64" s="22">
        <v>1</v>
      </c>
      <c r="T64" s="22">
        <v>1</v>
      </c>
      <c r="U64" s="22">
        <v>1</v>
      </c>
      <c r="V64" s="22" t="s">
        <v>309</v>
      </c>
      <c r="W64" s="22" t="s">
        <v>309</v>
      </c>
      <c r="X64" s="22" t="s">
        <v>309</v>
      </c>
      <c r="Y64" s="22" t="s">
        <v>309</v>
      </c>
      <c r="Z64" s="22" t="s">
        <v>309</v>
      </c>
      <c r="AA64" s="22" t="s">
        <v>309</v>
      </c>
      <c r="AB64" s="22" t="s">
        <v>309</v>
      </c>
      <c r="AC64" s="22" t="s">
        <v>309</v>
      </c>
      <c r="AD64" s="22" t="s">
        <v>309</v>
      </c>
      <c r="AE64" s="22" t="s">
        <v>309</v>
      </c>
      <c r="AF64" s="22" t="s">
        <v>309</v>
      </c>
      <c r="AG64" s="22" t="s">
        <v>309</v>
      </c>
      <c r="AH64" s="22" t="s">
        <v>309</v>
      </c>
      <c r="AI64" s="22" t="s">
        <v>309</v>
      </c>
      <c r="AJ64" s="22" t="s">
        <v>309</v>
      </c>
      <c r="AK64" s="22" t="s">
        <v>309</v>
      </c>
      <c r="AL64" s="22" t="s">
        <v>309</v>
      </c>
      <c r="AM64" s="22" t="s">
        <v>309</v>
      </c>
      <c r="AN64" s="22" t="s">
        <v>309</v>
      </c>
      <c r="AO64" s="22" t="s">
        <v>309</v>
      </c>
      <c r="AP64" s="22">
        <v>1</v>
      </c>
      <c r="AQ64" s="22">
        <v>1</v>
      </c>
      <c r="AR64" s="22">
        <v>1</v>
      </c>
      <c r="AS64" s="22">
        <v>1</v>
      </c>
      <c r="AT64" s="22">
        <v>1</v>
      </c>
      <c r="AU64" s="22">
        <v>1</v>
      </c>
      <c r="AV64" s="22">
        <v>1</v>
      </c>
      <c r="AW64" s="22">
        <v>1</v>
      </c>
      <c r="AX64" s="22">
        <v>1</v>
      </c>
      <c r="AY64" s="22">
        <v>1</v>
      </c>
      <c r="AZ64" s="22">
        <v>1</v>
      </c>
      <c r="BA64" s="22">
        <v>1</v>
      </c>
      <c r="BB64" s="22">
        <v>1</v>
      </c>
      <c r="BC64" s="22">
        <v>1</v>
      </c>
      <c r="BD64" s="22">
        <v>1</v>
      </c>
      <c r="BE64" s="22">
        <v>1</v>
      </c>
      <c r="BF64" s="22">
        <v>1</v>
      </c>
      <c r="BG64" s="22">
        <v>1</v>
      </c>
      <c r="BH64" s="22">
        <v>1</v>
      </c>
      <c r="BI64" s="22">
        <v>1</v>
      </c>
      <c r="BJ64" s="22">
        <v>1</v>
      </c>
      <c r="BK64" s="22">
        <v>1</v>
      </c>
      <c r="BL64" s="22">
        <v>1</v>
      </c>
      <c r="BM64" s="22">
        <v>1</v>
      </c>
      <c r="BN64" s="22">
        <v>1</v>
      </c>
      <c r="BO64" s="22">
        <v>1</v>
      </c>
      <c r="BP64" s="22">
        <v>1</v>
      </c>
      <c r="BQ64" s="22" t="s">
        <v>309</v>
      </c>
      <c r="BR64" s="22" t="s">
        <v>309</v>
      </c>
      <c r="BS64" s="22" t="s">
        <v>309</v>
      </c>
      <c r="BT64" s="22" t="s">
        <v>309</v>
      </c>
      <c r="BU64" s="22" t="s">
        <v>309</v>
      </c>
      <c r="BV64" s="22" t="s">
        <v>309</v>
      </c>
      <c r="BW64" s="22" t="s">
        <v>309</v>
      </c>
      <c r="BX64" s="22" t="s">
        <v>309</v>
      </c>
      <c r="BY64" s="22" t="s">
        <v>309</v>
      </c>
      <c r="BZ64" s="22">
        <v>1</v>
      </c>
      <c r="CA64" s="22">
        <v>1</v>
      </c>
      <c r="CB64" s="22">
        <v>1</v>
      </c>
      <c r="CC64" s="22">
        <v>1</v>
      </c>
      <c r="CD64" s="22">
        <v>1</v>
      </c>
      <c r="CE64" s="22">
        <v>1</v>
      </c>
      <c r="CF64" s="22">
        <v>1</v>
      </c>
      <c r="CG64" s="22">
        <v>1</v>
      </c>
      <c r="CH64" s="22">
        <v>1</v>
      </c>
      <c r="CI64" s="22">
        <v>1</v>
      </c>
      <c r="CJ64" s="22">
        <v>1</v>
      </c>
      <c r="CK64" s="22">
        <v>1</v>
      </c>
      <c r="CL64" s="22">
        <v>1</v>
      </c>
      <c r="CM64" s="22">
        <v>1</v>
      </c>
      <c r="CN64" s="22">
        <v>1</v>
      </c>
      <c r="CO64" s="22" t="s">
        <v>309</v>
      </c>
      <c r="CP64" s="22" t="s">
        <v>309</v>
      </c>
      <c r="CQ64" s="22" t="s">
        <v>309</v>
      </c>
      <c r="CR64" s="22" t="s">
        <v>309</v>
      </c>
      <c r="CS64" s="22" t="s">
        <v>309</v>
      </c>
      <c r="CT64" s="22" t="s">
        <v>309</v>
      </c>
      <c r="CU64" s="22" t="s">
        <v>309</v>
      </c>
      <c r="CV64" s="22" t="s">
        <v>309</v>
      </c>
      <c r="CW64" s="22" t="s">
        <v>309</v>
      </c>
      <c r="CX64" s="22" t="s">
        <v>309</v>
      </c>
      <c r="CY64" s="22" t="s">
        <v>309</v>
      </c>
      <c r="CZ64" s="22" t="s">
        <v>309</v>
      </c>
      <c r="DA64" s="22" t="s">
        <v>309</v>
      </c>
      <c r="DB64" s="22" t="s">
        <v>309</v>
      </c>
      <c r="DC64" s="22" t="s">
        <v>309</v>
      </c>
      <c r="DD64" s="22" t="s">
        <v>309</v>
      </c>
      <c r="DE64" s="22" t="s">
        <v>309</v>
      </c>
      <c r="DF64" s="22" t="s">
        <v>309</v>
      </c>
      <c r="DG64" s="22" t="s">
        <v>309</v>
      </c>
      <c r="DH64" s="22" t="s">
        <v>309</v>
      </c>
      <c r="DI64" s="22" t="s">
        <v>309</v>
      </c>
      <c r="DJ64" s="22" t="s">
        <v>309</v>
      </c>
      <c r="DK64" s="22" t="s">
        <v>309</v>
      </c>
      <c r="DL64" s="22" t="s">
        <v>309</v>
      </c>
      <c r="DM64" s="22" t="s">
        <v>309</v>
      </c>
      <c r="DN64" s="22">
        <v>1</v>
      </c>
      <c r="DO64" s="22">
        <v>1</v>
      </c>
      <c r="DP64" s="22">
        <v>1</v>
      </c>
      <c r="DQ64" s="22">
        <v>1</v>
      </c>
      <c r="DR64" s="22">
        <v>1</v>
      </c>
      <c r="DS64" s="22">
        <v>1</v>
      </c>
      <c r="DT64" s="22">
        <v>1</v>
      </c>
      <c r="DU64" s="22">
        <v>1</v>
      </c>
      <c r="DV64" s="22">
        <v>1</v>
      </c>
      <c r="DW64" s="22">
        <v>1</v>
      </c>
      <c r="DX64" s="22">
        <v>1</v>
      </c>
      <c r="DY64" s="22">
        <v>1</v>
      </c>
      <c r="DZ64" s="22">
        <v>1</v>
      </c>
      <c r="EA64" s="22">
        <v>1</v>
      </c>
      <c r="EB64" s="22">
        <v>1</v>
      </c>
      <c r="EC64" s="22">
        <v>1</v>
      </c>
      <c r="ED64" s="22">
        <v>1</v>
      </c>
      <c r="EE64" s="22">
        <v>1</v>
      </c>
      <c r="EF64" s="22">
        <v>1</v>
      </c>
      <c r="EG64" s="22">
        <v>1</v>
      </c>
      <c r="EH64" s="22">
        <v>1</v>
      </c>
      <c r="EI64" s="22">
        <v>1</v>
      </c>
      <c r="EJ64" s="22">
        <v>1</v>
      </c>
      <c r="EK64" s="22">
        <v>1</v>
      </c>
      <c r="EL64" s="22">
        <v>1</v>
      </c>
      <c r="EM64" s="22">
        <v>1</v>
      </c>
      <c r="EN64" s="22">
        <v>1</v>
      </c>
      <c r="EO64" s="22">
        <v>1</v>
      </c>
      <c r="EP64" s="22">
        <v>1</v>
      </c>
      <c r="EQ64" s="22">
        <v>1</v>
      </c>
      <c r="ER64" s="22">
        <v>1</v>
      </c>
      <c r="ES64" s="22">
        <v>1</v>
      </c>
      <c r="ET64" s="22">
        <v>1</v>
      </c>
      <c r="EU64" s="22">
        <v>1</v>
      </c>
      <c r="EV64" s="22">
        <v>1</v>
      </c>
      <c r="EW64" s="22">
        <v>1</v>
      </c>
      <c r="EX64" s="22">
        <v>1</v>
      </c>
      <c r="EY64" s="22">
        <v>1</v>
      </c>
      <c r="EZ64" s="22">
        <v>1</v>
      </c>
      <c r="FA64" s="22">
        <v>1</v>
      </c>
      <c r="FB64" s="22">
        <v>1</v>
      </c>
      <c r="FC64" s="22">
        <v>1</v>
      </c>
      <c r="FD64" s="22">
        <v>1</v>
      </c>
      <c r="FE64" s="22">
        <v>1</v>
      </c>
      <c r="FF64" s="22">
        <v>1</v>
      </c>
      <c r="FG64" s="22">
        <v>1</v>
      </c>
      <c r="FH64" s="22">
        <v>1</v>
      </c>
      <c r="FI64" s="22">
        <v>1</v>
      </c>
      <c r="FJ64" s="22">
        <v>1</v>
      </c>
      <c r="FK64" s="22">
        <v>1</v>
      </c>
      <c r="FL64" s="22">
        <v>1</v>
      </c>
      <c r="FM64" s="22">
        <v>1</v>
      </c>
      <c r="FN64" s="22">
        <v>1</v>
      </c>
      <c r="FO64" s="22">
        <v>1</v>
      </c>
      <c r="FP64" s="22">
        <v>1</v>
      </c>
      <c r="FQ64" s="22" t="s">
        <v>309</v>
      </c>
      <c r="FR64" s="22" t="s">
        <v>309</v>
      </c>
      <c r="FS64" s="22">
        <v>1</v>
      </c>
      <c r="FT64" s="22" t="s">
        <v>309</v>
      </c>
      <c r="FU64" s="22" t="s">
        <v>309</v>
      </c>
      <c r="FV64" s="22" t="s">
        <v>309</v>
      </c>
      <c r="FW64" s="22">
        <v>1</v>
      </c>
      <c r="FX64" s="22">
        <v>1</v>
      </c>
      <c r="FY64" s="22" t="s">
        <v>309</v>
      </c>
      <c r="FZ64" s="22" t="s">
        <v>309</v>
      </c>
      <c r="GA64" s="22">
        <v>1</v>
      </c>
      <c r="GB64" s="22" t="s">
        <v>309</v>
      </c>
      <c r="GC64" s="22" t="s">
        <v>309</v>
      </c>
      <c r="GD64" s="22">
        <v>1</v>
      </c>
      <c r="GE64" s="22">
        <v>1</v>
      </c>
      <c r="GF64" s="22">
        <v>1</v>
      </c>
      <c r="GG64" s="22" t="s">
        <v>309</v>
      </c>
      <c r="GH64" s="22">
        <v>1</v>
      </c>
      <c r="GI64" s="22">
        <v>1</v>
      </c>
      <c r="GJ64" s="22">
        <v>1</v>
      </c>
      <c r="GK64" s="22">
        <v>1</v>
      </c>
      <c r="GL64" s="22">
        <v>1</v>
      </c>
      <c r="GM64" s="22">
        <v>1</v>
      </c>
      <c r="GN64" s="22">
        <v>1</v>
      </c>
      <c r="GO64" s="22" t="s">
        <v>309</v>
      </c>
      <c r="GP64" s="22">
        <v>1</v>
      </c>
      <c r="GQ64" s="22">
        <v>1</v>
      </c>
      <c r="GR64" s="22">
        <v>1</v>
      </c>
      <c r="GS64" s="22" t="s">
        <v>309</v>
      </c>
      <c r="GT64" s="22">
        <v>1</v>
      </c>
      <c r="GU64" s="22">
        <v>1</v>
      </c>
      <c r="GV64" s="22">
        <v>1</v>
      </c>
      <c r="GW64" s="22">
        <v>1</v>
      </c>
      <c r="GX64" s="4">
        <f t="shared" si="0"/>
        <v>124</v>
      </c>
    </row>
    <row r="65" spans="1:206">
      <c r="A65" s="826" t="s">
        <v>576</v>
      </c>
      <c r="B65" s="22" t="s">
        <v>576</v>
      </c>
      <c r="C65" s="22" t="s">
        <v>403</v>
      </c>
      <c r="D65" s="22" t="s">
        <v>577</v>
      </c>
      <c r="E65" s="22" t="s">
        <v>299</v>
      </c>
      <c r="F65" s="22" t="s">
        <v>578</v>
      </c>
      <c r="G65" s="22" t="s">
        <v>579</v>
      </c>
      <c r="H65" s="22"/>
      <c r="I65" s="22" t="s">
        <v>302</v>
      </c>
      <c r="J65" s="22" t="s">
        <v>389</v>
      </c>
      <c r="K65" s="22" t="s">
        <v>304</v>
      </c>
      <c r="L65" s="22" t="s">
        <v>305</v>
      </c>
      <c r="M65" s="22" t="s">
        <v>306</v>
      </c>
      <c r="N65" s="22" t="s">
        <v>307</v>
      </c>
      <c r="O65" s="22" t="s">
        <v>308</v>
      </c>
      <c r="P65" s="22">
        <v>2</v>
      </c>
      <c r="Q65" s="22">
        <v>2</v>
      </c>
      <c r="R65" s="22">
        <v>2</v>
      </c>
      <c r="S65" s="22">
        <v>2</v>
      </c>
      <c r="T65" s="22">
        <v>2</v>
      </c>
      <c r="U65" s="22">
        <v>2</v>
      </c>
      <c r="V65" s="22">
        <v>2</v>
      </c>
      <c r="W65" s="22">
        <v>2</v>
      </c>
      <c r="X65" s="22">
        <v>2</v>
      </c>
      <c r="Y65" s="22">
        <v>2</v>
      </c>
      <c r="Z65" s="22">
        <v>2</v>
      </c>
      <c r="AA65" s="22">
        <v>2</v>
      </c>
      <c r="AB65" s="22">
        <v>2</v>
      </c>
      <c r="AC65" s="22">
        <v>2</v>
      </c>
      <c r="AD65" s="22">
        <v>2</v>
      </c>
      <c r="AE65" s="22">
        <v>2</v>
      </c>
      <c r="AF65" s="22">
        <v>2</v>
      </c>
      <c r="AG65" s="22">
        <v>2</v>
      </c>
      <c r="AH65" s="22">
        <v>2</v>
      </c>
      <c r="AI65" s="22">
        <v>2</v>
      </c>
      <c r="AJ65" s="22">
        <v>2</v>
      </c>
      <c r="AK65" s="22">
        <v>2</v>
      </c>
      <c r="AL65" s="22">
        <v>2</v>
      </c>
      <c r="AM65" s="22">
        <v>2</v>
      </c>
      <c r="AN65" s="22">
        <v>2</v>
      </c>
      <c r="AO65" s="22">
        <v>2</v>
      </c>
      <c r="AP65" s="22">
        <v>2</v>
      </c>
      <c r="AQ65" s="22">
        <v>2</v>
      </c>
      <c r="AR65" s="22">
        <v>2</v>
      </c>
      <c r="AS65" s="22">
        <v>2</v>
      </c>
      <c r="AT65" s="22">
        <v>2</v>
      </c>
      <c r="AU65" s="22">
        <v>2</v>
      </c>
      <c r="AV65" s="22">
        <v>2</v>
      </c>
      <c r="AW65" s="22">
        <v>2</v>
      </c>
      <c r="AX65" s="22">
        <v>2</v>
      </c>
      <c r="AY65" s="22">
        <v>2</v>
      </c>
      <c r="AZ65" s="22">
        <v>2</v>
      </c>
      <c r="BA65" s="22">
        <v>2</v>
      </c>
      <c r="BB65" s="22">
        <v>2</v>
      </c>
      <c r="BC65" s="22">
        <v>2</v>
      </c>
      <c r="BD65" s="22">
        <v>2</v>
      </c>
      <c r="BE65" s="22">
        <v>2</v>
      </c>
      <c r="BF65" s="22">
        <v>2</v>
      </c>
      <c r="BG65" s="22">
        <v>2</v>
      </c>
      <c r="BH65" s="22">
        <v>2</v>
      </c>
      <c r="BI65" s="22">
        <v>2</v>
      </c>
      <c r="BJ65" s="22">
        <v>2</v>
      </c>
      <c r="BK65" s="22">
        <v>2</v>
      </c>
      <c r="BL65" s="22">
        <v>2</v>
      </c>
      <c r="BM65" s="22">
        <v>2</v>
      </c>
      <c r="BN65" s="22">
        <v>2</v>
      </c>
      <c r="BO65" s="22">
        <v>2</v>
      </c>
      <c r="BP65" s="22">
        <v>2</v>
      </c>
      <c r="BQ65" s="22">
        <v>2</v>
      </c>
      <c r="BR65" s="22">
        <v>2</v>
      </c>
      <c r="BS65" s="22">
        <v>2</v>
      </c>
      <c r="BT65" s="22">
        <v>2</v>
      </c>
      <c r="BU65" s="22">
        <v>2</v>
      </c>
      <c r="BV65" s="22">
        <v>2</v>
      </c>
      <c r="BW65" s="22">
        <v>2</v>
      </c>
      <c r="BX65" s="22">
        <v>2</v>
      </c>
      <c r="BY65" s="22">
        <v>2</v>
      </c>
      <c r="BZ65" s="22">
        <v>2</v>
      </c>
      <c r="CA65" s="22">
        <v>2</v>
      </c>
      <c r="CB65" s="22">
        <v>2</v>
      </c>
      <c r="CC65" s="22">
        <v>2</v>
      </c>
      <c r="CD65" s="22">
        <v>2</v>
      </c>
      <c r="CE65" s="22">
        <v>2</v>
      </c>
      <c r="CF65" s="22">
        <v>2</v>
      </c>
      <c r="CG65" s="22">
        <v>2</v>
      </c>
      <c r="CH65" s="22">
        <v>2</v>
      </c>
      <c r="CI65" s="22">
        <v>2</v>
      </c>
      <c r="CJ65" s="22">
        <v>2</v>
      </c>
      <c r="CK65" s="22">
        <v>2</v>
      </c>
      <c r="CL65" s="22">
        <v>2</v>
      </c>
      <c r="CM65" s="22">
        <v>2</v>
      </c>
      <c r="CN65" s="22">
        <v>2</v>
      </c>
      <c r="CO65" s="22">
        <v>2</v>
      </c>
      <c r="CP65" s="22">
        <v>2</v>
      </c>
      <c r="CQ65" s="22">
        <v>2</v>
      </c>
      <c r="CR65" s="22">
        <v>2</v>
      </c>
      <c r="CS65" s="22">
        <v>2</v>
      </c>
      <c r="CT65" s="22">
        <v>2</v>
      </c>
      <c r="CU65" s="22">
        <v>2</v>
      </c>
      <c r="CV65" s="22">
        <v>2</v>
      </c>
      <c r="CW65" s="22">
        <v>2</v>
      </c>
      <c r="CX65" s="22">
        <v>2</v>
      </c>
      <c r="CY65" s="22">
        <v>2</v>
      </c>
      <c r="CZ65" s="22">
        <v>2</v>
      </c>
      <c r="DA65" s="22">
        <v>2</v>
      </c>
      <c r="DB65" s="22">
        <v>2</v>
      </c>
      <c r="DC65" s="22">
        <v>2</v>
      </c>
      <c r="DD65" s="22">
        <v>2</v>
      </c>
      <c r="DE65" s="22">
        <v>2</v>
      </c>
      <c r="DF65" s="22">
        <v>2</v>
      </c>
      <c r="DG65" s="22">
        <v>2</v>
      </c>
      <c r="DH65" s="22">
        <v>2</v>
      </c>
      <c r="DI65" s="22">
        <v>2</v>
      </c>
      <c r="DJ65" s="22">
        <v>2</v>
      </c>
      <c r="DK65" s="22">
        <v>2</v>
      </c>
      <c r="DL65" s="22">
        <v>2</v>
      </c>
      <c r="DM65" s="22">
        <v>2</v>
      </c>
      <c r="DN65" s="22">
        <v>2</v>
      </c>
      <c r="DO65" s="22">
        <v>2</v>
      </c>
      <c r="DP65" s="22">
        <v>2</v>
      </c>
      <c r="DQ65" s="22">
        <v>2</v>
      </c>
      <c r="DR65" s="22">
        <v>2</v>
      </c>
      <c r="DS65" s="22">
        <v>2</v>
      </c>
      <c r="DT65" s="22">
        <v>2</v>
      </c>
      <c r="DU65" s="22">
        <v>2</v>
      </c>
      <c r="DV65" s="22">
        <v>2</v>
      </c>
      <c r="DW65" s="22">
        <v>2</v>
      </c>
      <c r="DX65" s="22">
        <v>2</v>
      </c>
      <c r="DY65" s="22">
        <v>2</v>
      </c>
      <c r="DZ65" s="22">
        <v>2</v>
      </c>
      <c r="EA65" s="22">
        <v>2</v>
      </c>
      <c r="EB65" s="22">
        <v>2</v>
      </c>
      <c r="EC65" s="22">
        <v>2</v>
      </c>
      <c r="ED65" s="22">
        <v>2</v>
      </c>
      <c r="EE65" s="22">
        <v>2</v>
      </c>
      <c r="EF65" s="22">
        <v>2</v>
      </c>
      <c r="EG65" s="22">
        <v>2</v>
      </c>
      <c r="EH65" s="22">
        <v>2</v>
      </c>
      <c r="EI65" s="22">
        <v>2</v>
      </c>
      <c r="EJ65" s="22">
        <v>2</v>
      </c>
      <c r="EK65" s="22">
        <v>2</v>
      </c>
      <c r="EL65" s="22">
        <v>2</v>
      </c>
      <c r="EM65" s="22">
        <v>2</v>
      </c>
      <c r="EN65" s="22">
        <v>2</v>
      </c>
      <c r="EO65" s="22">
        <v>2</v>
      </c>
      <c r="EP65" s="22">
        <v>2</v>
      </c>
      <c r="EQ65" s="22">
        <v>2</v>
      </c>
      <c r="ER65" s="22">
        <v>2</v>
      </c>
      <c r="ES65" s="22">
        <v>2</v>
      </c>
      <c r="ET65" s="22">
        <v>2</v>
      </c>
      <c r="EU65" s="22">
        <v>2</v>
      </c>
      <c r="EV65" s="22">
        <v>2</v>
      </c>
      <c r="EW65" s="22">
        <v>2</v>
      </c>
      <c r="EX65" s="22">
        <v>2</v>
      </c>
      <c r="EY65" s="22">
        <v>2</v>
      </c>
      <c r="EZ65" s="22">
        <v>2</v>
      </c>
      <c r="FA65" s="22">
        <v>2</v>
      </c>
      <c r="FB65" s="22">
        <v>2</v>
      </c>
      <c r="FC65" s="22">
        <v>2</v>
      </c>
      <c r="FD65" s="22">
        <v>2</v>
      </c>
      <c r="FE65" s="22">
        <v>2</v>
      </c>
      <c r="FF65" s="22">
        <v>2</v>
      </c>
      <c r="FG65" s="22">
        <v>2</v>
      </c>
      <c r="FH65" s="22">
        <v>2</v>
      </c>
      <c r="FI65" s="22">
        <v>2</v>
      </c>
      <c r="FJ65" s="22">
        <v>2</v>
      </c>
      <c r="FK65" s="22">
        <v>2</v>
      </c>
      <c r="FL65" s="22">
        <v>2</v>
      </c>
      <c r="FM65" s="22">
        <v>2</v>
      </c>
      <c r="FN65" s="22">
        <v>2</v>
      </c>
      <c r="FO65" s="22">
        <v>2</v>
      </c>
      <c r="FP65" s="22">
        <v>2</v>
      </c>
      <c r="FQ65" s="22">
        <v>2</v>
      </c>
      <c r="FR65" s="22">
        <v>2</v>
      </c>
      <c r="FS65" s="22">
        <v>2</v>
      </c>
      <c r="FT65" s="22">
        <v>2</v>
      </c>
      <c r="FU65" s="22">
        <v>2</v>
      </c>
      <c r="FV65" s="22">
        <v>2</v>
      </c>
      <c r="FW65" s="22">
        <v>2</v>
      </c>
      <c r="FX65" s="22">
        <v>2</v>
      </c>
      <c r="FY65" s="22">
        <v>2</v>
      </c>
      <c r="FZ65" s="22">
        <v>2</v>
      </c>
      <c r="GA65" s="22">
        <v>2</v>
      </c>
      <c r="GB65" s="22">
        <v>2</v>
      </c>
      <c r="GC65" s="22">
        <v>2</v>
      </c>
      <c r="GD65" s="22">
        <v>2</v>
      </c>
      <c r="GE65" s="22">
        <v>2</v>
      </c>
      <c r="GF65" s="22">
        <v>2</v>
      </c>
      <c r="GG65" s="22">
        <v>2</v>
      </c>
      <c r="GH65" s="22">
        <v>2</v>
      </c>
      <c r="GI65" s="22">
        <v>2</v>
      </c>
      <c r="GJ65" s="22">
        <v>2</v>
      </c>
      <c r="GK65" s="22">
        <v>2</v>
      </c>
      <c r="GL65" s="22">
        <v>2</v>
      </c>
      <c r="GM65" s="22">
        <v>2</v>
      </c>
      <c r="GN65" s="22">
        <v>2</v>
      </c>
      <c r="GO65" s="22">
        <v>2</v>
      </c>
      <c r="GP65" s="22">
        <v>2</v>
      </c>
      <c r="GQ65" s="22">
        <v>2</v>
      </c>
      <c r="GR65" s="22">
        <v>2</v>
      </c>
      <c r="GS65" s="22">
        <v>2</v>
      </c>
      <c r="GT65" s="22">
        <v>2</v>
      </c>
      <c r="GU65" s="22">
        <v>2</v>
      </c>
      <c r="GV65" s="22">
        <v>2</v>
      </c>
      <c r="GW65" s="22">
        <v>2</v>
      </c>
      <c r="GX65" s="4">
        <f t="shared" si="0"/>
        <v>380</v>
      </c>
    </row>
    <row r="66" spans="1:206">
      <c r="A66" s="826" t="s">
        <v>580</v>
      </c>
      <c r="B66" s="22" t="s">
        <v>580</v>
      </c>
      <c r="C66" s="22" t="s">
        <v>297</v>
      </c>
      <c r="D66" s="22" t="s">
        <v>581</v>
      </c>
      <c r="E66" s="22" t="s">
        <v>337</v>
      </c>
      <c r="F66" s="22" t="s">
        <v>582</v>
      </c>
      <c r="G66" s="22" t="s">
        <v>583</v>
      </c>
      <c r="H66" s="22"/>
      <c r="I66" s="22" t="s">
        <v>302</v>
      </c>
      <c r="J66" s="22" t="s">
        <v>303</v>
      </c>
      <c r="K66" s="22" t="s">
        <v>304</v>
      </c>
      <c r="L66" s="22" t="s">
        <v>305</v>
      </c>
      <c r="M66" s="22" t="s">
        <v>306</v>
      </c>
      <c r="N66" s="22" t="s">
        <v>307</v>
      </c>
      <c r="O66" s="22" t="s">
        <v>308</v>
      </c>
      <c r="P66" s="22">
        <v>4</v>
      </c>
      <c r="Q66" s="22">
        <v>4</v>
      </c>
      <c r="R66" s="22">
        <v>4</v>
      </c>
      <c r="S66" s="22">
        <v>4</v>
      </c>
      <c r="T66" s="22">
        <v>4</v>
      </c>
      <c r="U66" s="22">
        <v>4</v>
      </c>
      <c r="V66" s="22">
        <v>4</v>
      </c>
      <c r="W66" s="22">
        <v>4</v>
      </c>
      <c r="X66" s="22">
        <v>4</v>
      </c>
      <c r="Y66" s="22">
        <v>4</v>
      </c>
      <c r="Z66" s="22">
        <v>4</v>
      </c>
      <c r="AA66" s="22">
        <v>4</v>
      </c>
      <c r="AB66" s="22">
        <v>4</v>
      </c>
      <c r="AC66" s="22">
        <v>4</v>
      </c>
      <c r="AD66" s="22">
        <v>4</v>
      </c>
      <c r="AE66" s="22">
        <v>4</v>
      </c>
      <c r="AF66" s="22">
        <v>4</v>
      </c>
      <c r="AG66" s="22">
        <v>4</v>
      </c>
      <c r="AH66" s="22">
        <v>4</v>
      </c>
      <c r="AI66" s="22">
        <v>4</v>
      </c>
      <c r="AJ66" s="22">
        <v>4</v>
      </c>
      <c r="AK66" s="22">
        <v>4</v>
      </c>
      <c r="AL66" s="22">
        <v>4</v>
      </c>
      <c r="AM66" s="22">
        <v>4</v>
      </c>
      <c r="AN66" s="22">
        <v>4</v>
      </c>
      <c r="AO66" s="22">
        <v>4</v>
      </c>
      <c r="AP66" s="22">
        <v>4</v>
      </c>
      <c r="AQ66" s="22">
        <v>4</v>
      </c>
      <c r="AR66" s="22">
        <v>4</v>
      </c>
      <c r="AS66" s="22">
        <v>4</v>
      </c>
      <c r="AT66" s="22">
        <v>4</v>
      </c>
      <c r="AU66" s="22">
        <v>4</v>
      </c>
      <c r="AV66" s="22">
        <v>4</v>
      </c>
      <c r="AW66" s="22">
        <v>4</v>
      </c>
      <c r="AX66" s="22">
        <v>4</v>
      </c>
      <c r="AY66" s="22">
        <v>4</v>
      </c>
      <c r="AZ66" s="22">
        <v>4</v>
      </c>
      <c r="BA66" s="22">
        <v>4</v>
      </c>
      <c r="BB66" s="22">
        <v>4</v>
      </c>
      <c r="BC66" s="22">
        <v>4</v>
      </c>
      <c r="BD66" s="22">
        <v>4</v>
      </c>
      <c r="BE66" s="22">
        <v>4</v>
      </c>
      <c r="BF66" s="22">
        <v>4</v>
      </c>
      <c r="BG66" s="22">
        <v>4</v>
      </c>
      <c r="BH66" s="22">
        <v>4</v>
      </c>
      <c r="BI66" s="22">
        <v>4</v>
      </c>
      <c r="BJ66" s="22">
        <v>4</v>
      </c>
      <c r="BK66" s="22">
        <v>4</v>
      </c>
      <c r="BL66" s="22">
        <v>4</v>
      </c>
      <c r="BM66" s="22">
        <v>4</v>
      </c>
      <c r="BN66" s="22">
        <v>4</v>
      </c>
      <c r="BO66" s="22">
        <v>4</v>
      </c>
      <c r="BP66" s="22">
        <v>4</v>
      </c>
      <c r="BQ66" s="22">
        <v>4</v>
      </c>
      <c r="BR66" s="22">
        <v>4</v>
      </c>
      <c r="BS66" s="22">
        <v>4</v>
      </c>
      <c r="BT66" s="22">
        <v>4</v>
      </c>
      <c r="BU66" s="22">
        <v>4</v>
      </c>
      <c r="BV66" s="22">
        <v>4</v>
      </c>
      <c r="BW66" s="22">
        <v>4</v>
      </c>
      <c r="BX66" s="22">
        <v>4</v>
      </c>
      <c r="BY66" s="22">
        <v>4</v>
      </c>
      <c r="BZ66" s="22">
        <v>4</v>
      </c>
      <c r="CA66" s="22">
        <v>4</v>
      </c>
      <c r="CB66" s="22">
        <v>4</v>
      </c>
      <c r="CC66" s="22">
        <v>4</v>
      </c>
      <c r="CD66" s="22">
        <v>4</v>
      </c>
      <c r="CE66" s="22">
        <v>4</v>
      </c>
      <c r="CF66" s="22">
        <v>4</v>
      </c>
      <c r="CG66" s="22">
        <v>4</v>
      </c>
      <c r="CH66" s="22">
        <v>4</v>
      </c>
      <c r="CI66" s="22">
        <v>4</v>
      </c>
      <c r="CJ66" s="22">
        <v>4</v>
      </c>
      <c r="CK66" s="22">
        <v>4</v>
      </c>
      <c r="CL66" s="22">
        <v>4</v>
      </c>
      <c r="CM66" s="22">
        <v>4</v>
      </c>
      <c r="CN66" s="22">
        <v>4</v>
      </c>
      <c r="CO66" s="22">
        <v>4</v>
      </c>
      <c r="CP66" s="22">
        <v>4</v>
      </c>
      <c r="CQ66" s="22">
        <v>4</v>
      </c>
      <c r="CR66" s="22">
        <v>4</v>
      </c>
      <c r="CS66" s="22">
        <v>4</v>
      </c>
      <c r="CT66" s="22">
        <v>4</v>
      </c>
      <c r="CU66" s="22">
        <v>4</v>
      </c>
      <c r="CV66" s="22">
        <v>4</v>
      </c>
      <c r="CW66" s="22">
        <v>4</v>
      </c>
      <c r="CX66" s="22">
        <v>4</v>
      </c>
      <c r="CY66" s="22">
        <v>4</v>
      </c>
      <c r="CZ66" s="22">
        <v>4</v>
      </c>
      <c r="DA66" s="22">
        <v>4</v>
      </c>
      <c r="DB66" s="22">
        <v>4</v>
      </c>
      <c r="DC66" s="22">
        <v>4</v>
      </c>
      <c r="DD66" s="22">
        <v>4</v>
      </c>
      <c r="DE66" s="22">
        <v>4</v>
      </c>
      <c r="DF66" s="22">
        <v>4</v>
      </c>
      <c r="DG66" s="22">
        <v>4</v>
      </c>
      <c r="DH66" s="22">
        <v>4</v>
      </c>
      <c r="DI66" s="22">
        <v>4</v>
      </c>
      <c r="DJ66" s="22">
        <v>4</v>
      </c>
      <c r="DK66" s="22">
        <v>4</v>
      </c>
      <c r="DL66" s="22">
        <v>4</v>
      </c>
      <c r="DM66" s="22">
        <v>4</v>
      </c>
      <c r="DN66" s="22">
        <v>4</v>
      </c>
      <c r="DO66" s="22">
        <v>4</v>
      </c>
      <c r="DP66" s="22">
        <v>4</v>
      </c>
      <c r="DQ66" s="22">
        <v>4</v>
      </c>
      <c r="DR66" s="22">
        <v>4</v>
      </c>
      <c r="DS66" s="22">
        <v>4</v>
      </c>
      <c r="DT66" s="22">
        <v>4</v>
      </c>
      <c r="DU66" s="22">
        <v>4</v>
      </c>
      <c r="DV66" s="22">
        <v>4</v>
      </c>
      <c r="DW66" s="22">
        <v>4</v>
      </c>
      <c r="DX66" s="22">
        <v>4</v>
      </c>
      <c r="DY66" s="22">
        <v>4</v>
      </c>
      <c r="DZ66" s="22">
        <v>4</v>
      </c>
      <c r="EA66" s="22">
        <v>4</v>
      </c>
      <c r="EB66" s="22">
        <v>4</v>
      </c>
      <c r="EC66" s="22">
        <v>4</v>
      </c>
      <c r="ED66" s="22">
        <v>4</v>
      </c>
      <c r="EE66" s="22">
        <v>4</v>
      </c>
      <c r="EF66" s="22">
        <v>4</v>
      </c>
      <c r="EG66" s="22">
        <v>4</v>
      </c>
      <c r="EH66" s="22">
        <v>4</v>
      </c>
      <c r="EI66" s="22">
        <v>4</v>
      </c>
      <c r="EJ66" s="22">
        <v>4</v>
      </c>
      <c r="EK66" s="22">
        <v>4</v>
      </c>
      <c r="EL66" s="22">
        <v>4</v>
      </c>
      <c r="EM66" s="22">
        <v>4</v>
      </c>
      <c r="EN66" s="22">
        <v>4</v>
      </c>
      <c r="EO66" s="22">
        <v>4</v>
      </c>
      <c r="EP66" s="22">
        <v>4</v>
      </c>
      <c r="EQ66" s="22">
        <v>4</v>
      </c>
      <c r="ER66" s="22">
        <v>4</v>
      </c>
      <c r="ES66" s="22">
        <v>4</v>
      </c>
      <c r="ET66" s="22">
        <v>4</v>
      </c>
      <c r="EU66" s="22">
        <v>4</v>
      </c>
      <c r="EV66" s="22">
        <v>4</v>
      </c>
      <c r="EW66" s="22">
        <v>4</v>
      </c>
      <c r="EX66" s="22">
        <v>4</v>
      </c>
      <c r="EY66" s="22">
        <v>4</v>
      </c>
      <c r="EZ66" s="22">
        <v>4</v>
      </c>
      <c r="FA66" s="22">
        <v>4</v>
      </c>
      <c r="FB66" s="22">
        <v>4</v>
      </c>
      <c r="FC66" s="22">
        <v>4</v>
      </c>
      <c r="FD66" s="22">
        <v>4</v>
      </c>
      <c r="FE66" s="22">
        <v>4</v>
      </c>
      <c r="FF66" s="22">
        <v>4</v>
      </c>
      <c r="FG66" s="22">
        <v>4</v>
      </c>
      <c r="FH66" s="22">
        <v>4</v>
      </c>
      <c r="FI66" s="22">
        <v>4</v>
      </c>
      <c r="FJ66" s="22">
        <v>4</v>
      </c>
      <c r="FK66" s="22">
        <v>4</v>
      </c>
      <c r="FL66" s="22">
        <v>4</v>
      </c>
      <c r="FM66" s="22">
        <v>4</v>
      </c>
      <c r="FN66" s="22" t="s">
        <v>309</v>
      </c>
      <c r="FO66" s="22">
        <v>4</v>
      </c>
      <c r="FP66" s="22">
        <v>4</v>
      </c>
      <c r="FQ66" s="22">
        <v>4</v>
      </c>
      <c r="FR66" s="22" t="s">
        <v>309</v>
      </c>
      <c r="FS66" s="22">
        <v>4</v>
      </c>
      <c r="FT66" s="22">
        <v>4</v>
      </c>
      <c r="FU66" s="22" t="s">
        <v>309</v>
      </c>
      <c r="FV66" s="22" t="s">
        <v>309</v>
      </c>
      <c r="FW66" s="22">
        <v>4</v>
      </c>
      <c r="FX66" s="22" t="s">
        <v>309</v>
      </c>
      <c r="FY66" s="22">
        <v>4</v>
      </c>
      <c r="FZ66" s="22">
        <v>4</v>
      </c>
      <c r="GA66" s="22" t="s">
        <v>309</v>
      </c>
      <c r="GB66" s="22" t="s">
        <v>309</v>
      </c>
      <c r="GC66" s="22">
        <v>4</v>
      </c>
      <c r="GD66" s="22">
        <v>4</v>
      </c>
      <c r="GE66" s="22">
        <v>4</v>
      </c>
      <c r="GF66" s="22" t="s">
        <v>309</v>
      </c>
      <c r="GG66" s="22">
        <v>4</v>
      </c>
      <c r="GH66" s="22" t="s">
        <v>309</v>
      </c>
      <c r="GI66" s="22" t="s">
        <v>309</v>
      </c>
      <c r="GJ66" s="22" t="s">
        <v>309</v>
      </c>
      <c r="GK66" s="22" t="s">
        <v>309</v>
      </c>
      <c r="GL66" s="22">
        <v>4</v>
      </c>
      <c r="GM66" s="22">
        <v>4</v>
      </c>
      <c r="GN66" s="22" t="s">
        <v>309</v>
      </c>
      <c r="GO66" s="22">
        <v>4</v>
      </c>
      <c r="GP66" s="22" t="s">
        <v>309</v>
      </c>
      <c r="GQ66" s="22" t="s">
        <v>309</v>
      </c>
      <c r="GR66" s="22">
        <v>4</v>
      </c>
      <c r="GS66" s="22" t="s">
        <v>309</v>
      </c>
      <c r="GT66" s="22" t="s">
        <v>309</v>
      </c>
      <c r="GU66" s="22">
        <v>4</v>
      </c>
      <c r="GV66" s="22" t="s">
        <v>309</v>
      </c>
      <c r="GW66" s="22" t="s">
        <v>309</v>
      </c>
      <c r="GX66" s="4">
        <f t="shared" si="0"/>
        <v>684</v>
      </c>
    </row>
    <row r="67" spans="1:206">
      <c r="A67" s="826" t="s">
        <v>584</v>
      </c>
      <c r="B67" s="22" t="s">
        <v>584</v>
      </c>
      <c r="C67" s="22" t="s">
        <v>297</v>
      </c>
      <c r="D67" s="22" t="s">
        <v>585</v>
      </c>
      <c r="E67" s="22" t="s">
        <v>337</v>
      </c>
      <c r="F67" s="22" t="s">
        <v>586</v>
      </c>
      <c r="G67" s="22" t="s">
        <v>587</v>
      </c>
      <c r="H67" s="22"/>
      <c r="I67" s="22" t="s">
        <v>302</v>
      </c>
      <c r="J67" s="22" t="s">
        <v>303</v>
      </c>
      <c r="K67" s="22" t="s">
        <v>304</v>
      </c>
      <c r="L67" s="22" t="s">
        <v>305</v>
      </c>
      <c r="M67" s="22" t="s">
        <v>306</v>
      </c>
      <c r="N67" s="22" t="s">
        <v>307</v>
      </c>
      <c r="O67" s="22" t="s">
        <v>308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>
        <v>1</v>
      </c>
      <c r="AG67" s="22">
        <v>1</v>
      </c>
      <c r="AH67" s="22">
        <v>1</v>
      </c>
      <c r="AI67" s="22">
        <v>1</v>
      </c>
      <c r="AJ67" s="22">
        <v>1</v>
      </c>
      <c r="AK67" s="22">
        <v>1</v>
      </c>
      <c r="AL67" s="22">
        <v>1</v>
      </c>
      <c r="AM67" s="22">
        <v>1</v>
      </c>
      <c r="AN67" s="22">
        <v>1</v>
      </c>
      <c r="AO67" s="22">
        <v>1</v>
      </c>
      <c r="AP67" s="22">
        <v>1</v>
      </c>
      <c r="AQ67" s="22">
        <v>1</v>
      </c>
      <c r="AR67" s="22">
        <v>1</v>
      </c>
      <c r="AS67" s="22">
        <v>1</v>
      </c>
      <c r="AT67" s="22">
        <v>1</v>
      </c>
      <c r="AU67" s="22">
        <v>1</v>
      </c>
      <c r="AV67" s="22">
        <v>1</v>
      </c>
      <c r="AW67" s="22">
        <v>1</v>
      </c>
      <c r="AX67" s="22">
        <v>1</v>
      </c>
      <c r="AY67" s="22">
        <v>1</v>
      </c>
      <c r="AZ67" s="22">
        <v>1</v>
      </c>
      <c r="BA67" s="22">
        <v>1</v>
      </c>
      <c r="BB67" s="22">
        <v>1</v>
      </c>
      <c r="BC67" s="22">
        <v>1</v>
      </c>
      <c r="BD67" s="22">
        <v>1</v>
      </c>
      <c r="BE67" s="22">
        <v>1</v>
      </c>
      <c r="BF67" s="22">
        <v>1</v>
      </c>
      <c r="BG67" s="22">
        <v>1</v>
      </c>
      <c r="BH67" s="22">
        <v>1</v>
      </c>
      <c r="BI67" s="22">
        <v>1</v>
      </c>
      <c r="BJ67" s="22">
        <v>1</v>
      </c>
      <c r="BK67" s="22">
        <v>1</v>
      </c>
      <c r="BL67" s="22">
        <v>1</v>
      </c>
      <c r="BM67" s="22">
        <v>1</v>
      </c>
      <c r="BN67" s="22">
        <v>1</v>
      </c>
      <c r="BO67" s="22">
        <v>1</v>
      </c>
      <c r="BP67" s="22">
        <v>1</v>
      </c>
      <c r="BQ67" s="22">
        <v>1</v>
      </c>
      <c r="BR67" s="22">
        <v>1</v>
      </c>
      <c r="BS67" s="22">
        <v>1</v>
      </c>
      <c r="BT67" s="22">
        <v>1</v>
      </c>
      <c r="BU67" s="22">
        <v>1</v>
      </c>
      <c r="BV67" s="22">
        <v>1</v>
      </c>
      <c r="BW67" s="22">
        <v>1</v>
      </c>
      <c r="BX67" s="22">
        <v>1</v>
      </c>
      <c r="BY67" s="22">
        <v>1</v>
      </c>
      <c r="BZ67" s="22">
        <v>1</v>
      </c>
      <c r="CA67" s="22">
        <v>1</v>
      </c>
      <c r="CB67" s="22">
        <v>1</v>
      </c>
      <c r="CC67" s="22">
        <v>1</v>
      </c>
      <c r="CD67" s="22">
        <v>1</v>
      </c>
      <c r="CE67" s="22">
        <v>1</v>
      </c>
      <c r="CF67" s="22">
        <v>1</v>
      </c>
      <c r="CG67" s="22">
        <v>1</v>
      </c>
      <c r="CH67" s="22">
        <v>1</v>
      </c>
      <c r="CI67" s="22">
        <v>1</v>
      </c>
      <c r="CJ67" s="22">
        <v>1</v>
      </c>
      <c r="CK67" s="22">
        <v>1</v>
      </c>
      <c r="CL67" s="22">
        <v>1</v>
      </c>
      <c r="CM67" s="22">
        <v>1</v>
      </c>
      <c r="CN67" s="22">
        <v>1</v>
      </c>
      <c r="CO67" s="22">
        <v>1</v>
      </c>
      <c r="CP67" s="22">
        <v>1</v>
      </c>
      <c r="CQ67" s="22">
        <v>1</v>
      </c>
      <c r="CR67" s="22">
        <v>1</v>
      </c>
      <c r="CS67" s="22">
        <v>1</v>
      </c>
      <c r="CT67" s="22">
        <v>1</v>
      </c>
      <c r="CU67" s="22">
        <v>1</v>
      </c>
      <c r="CV67" s="22">
        <v>1</v>
      </c>
      <c r="CW67" s="22">
        <v>1</v>
      </c>
      <c r="CX67" s="22">
        <v>1</v>
      </c>
      <c r="CY67" s="22">
        <v>1</v>
      </c>
      <c r="CZ67" s="22">
        <v>1</v>
      </c>
      <c r="DA67" s="22">
        <v>1</v>
      </c>
      <c r="DB67" s="22">
        <v>1</v>
      </c>
      <c r="DC67" s="22">
        <v>1</v>
      </c>
      <c r="DD67" s="22">
        <v>1</v>
      </c>
      <c r="DE67" s="22">
        <v>1</v>
      </c>
      <c r="DF67" s="22">
        <v>1</v>
      </c>
      <c r="DG67" s="22">
        <v>1</v>
      </c>
      <c r="DH67" s="22">
        <v>1</v>
      </c>
      <c r="DI67" s="22">
        <v>1</v>
      </c>
      <c r="DJ67" s="22">
        <v>1</v>
      </c>
      <c r="DK67" s="22">
        <v>1</v>
      </c>
      <c r="DL67" s="22">
        <v>1</v>
      </c>
      <c r="DM67" s="22">
        <v>1</v>
      </c>
      <c r="DN67" s="22">
        <v>1</v>
      </c>
      <c r="DO67" s="22">
        <v>1</v>
      </c>
      <c r="DP67" s="22">
        <v>1</v>
      </c>
      <c r="DQ67" s="22">
        <v>1</v>
      </c>
      <c r="DR67" s="22">
        <v>1</v>
      </c>
      <c r="DS67" s="22">
        <v>1</v>
      </c>
      <c r="DT67" s="22">
        <v>1</v>
      </c>
      <c r="DU67" s="22">
        <v>1</v>
      </c>
      <c r="DV67" s="22">
        <v>1</v>
      </c>
      <c r="DW67" s="22">
        <v>1</v>
      </c>
      <c r="DX67" s="22">
        <v>1</v>
      </c>
      <c r="DY67" s="22">
        <v>1</v>
      </c>
      <c r="DZ67" s="22">
        <v>1</v>
      </c>
      <c r="EA67" s="22">
        <v>1</v>
      </c>
      <c r="EB67" s="22">
        <v>1</v>
      </c>
      <c r="EC67" s="22">
        <v>1</v>
      </c>
      <c r="ED67" s="22">
        <v>1</v>
      </c>
      <c r="EE67" s="22">
        <v>1</v>
      </c>
      <c r="EF67" s="22">
        <v>1</v>
      </c>
      <c r="EG67" s="22">
        <v>1</v>
      </c>
      <c r="EH67" s="22">
        <v>1</v>
      </c>
      <c r="EI67" s="22">
        <v>1</v>
      </c>
      <c r="EJ67" s="22">
        <v>1</v>
      </c>
      <c r="EK67" s="22">
        <v>1</v>
      </c>
      <c r="EL67" s="22">
        <v>1</v>
      </c>
      <c r="EM67" s="22">
        <v>1</v>
      </c>
      <c r="EN67" s="22">
        <v>1</v>
      </c>
      <c r="EO67" s="22">
        <v>1</v>
      </c>
      <c r="EP67" s="22">
        <v>1</v>
      </c>
      <c r="EQ67" s="22">
        <v>1</v>
      </c>
      <c r="ER67" s="22">
        <v>1</v>
      </c>
      <c r="ES67" s="22">
        <v>1</v>
      </c>
      <c r="ET67" s="22">
        <v>1</v>
      </c>
      <c r="EU67" s="22">
        <v>1</v>
      </c>
      <c r="EV67" s="22">
        <v>1</v>
      </c>
      <c r="EW67" s="22">
        <v>1</v>
      </c>
      <c r="EX67" s="22">
        <v>1</v>
      </c>
      <c r="EY67" s="22">
        <v>1</v>
      </c>
      <c r="EZ67" s="22">
        <v>1</v>
      </c>
      <c r="FA67" s="22">
        <v>1</v>
      </c>
      <c r="FB67" s="22">
        <v>1</v>
      </c>
      <c r="FC67" s="22">
        <v>1</v>
      </c>
      <c r="FD67" s="22">
        <v>1</v>
      </c>
      <c r="FE67" s="22">
        <v>1</v>
      </c>
      <c r="FF67" s="22">
        <v>1</v>
      </c>
      <c r="FG67" s="22">
        <v>1</v>
      </c>
      <c r="FH67" s="22">
        <v>1</v>
      </c>
      <c r="FI67" s="22">
        <v>1</v>
      </c>
      <c r="FJ67" s="22">
        <v>1</v>
      </c>
      <c r="FK67" s="22">
        <v>1</v>
      </c>
      <c r="FL67" s="22">
        <v>1</v>
      </c>
      <c r="FM67" s="22">
        <v>1</v>
      </c>
      <c r="FN67" s="22" t="s">
        <v>309</v>
      </c>
      <c r="FO67" s="22">
        <v>1</v>
      </c>
      <c r="FP67" s="22">
        <v>1</v>
      </c>
      <c r="FQ67" s="22">
        <v>1</v>
      </c>
      <c r="FR67" s="22" t="s">
        <v>309</v>
      </c>
      <c r="FS67" s="22">
        <v>1</v>
      </c>
      <c r="FT67" s="22">
        <v>1</v>
      </c>
      <c r="FU67" s="22" t="s">
        <v>309</v>
      </c>
      <c r="FV67" s="22" t="s">
        <v>309</v>
      </c>
      <c r="FW67" s="22">
        <v>1</v>
      </c>
      <c r="FX67" s="22" t="s">
        <v>309</v>
      </c>
      <c r="FY67" s="22">
        <v>1</v>
      </c>
      <c r="FZ67" s="22">
        <v>1</v>
      </c>
      <c r="GA67" s="22" t="s">
        <v>309</v>
      </c>
      <c r="GB67" s="22" t="s">
        <v>309</v>
      </c>
      <c r="GC67" s="22">
        <v>1</v>
      </c>
      <c r="GD67" s="22">
        <v>1</v>
      </c>
      <c r="GE67" s="22">
        <v>1</v>
      </c>
      <c r="GF67" s="22" t="s">
        <v>309</v>
      </c>
      <c r="GG67" s="22">
        <v>1</v>
      </c>
      <c r="GH67" s="22" t="s">
        <v>309</v>
      </c>
      <c r="GI67" s="22" t="s">
        <v>309</v>
      </c>
      <c r="GJ67" s="22" t="s">
        <v>309</v>
      </c>
      <c r="GK67" s="22" t="s">
        <v>309</v>
      </c>
      <c r="GL67" s="22">
        <v>1</v>
      </c>
      <c r="GM67" s="22">
        <v>1</v>
      </c>
      <c r="GN67" s="22" t="s">
        <v>309</v>
      </c>
      <c r="GO67" s="22">
        <v>1</v>
      </c>
      <c r="GP67" s="22" t="s">
        <v>309</v>
      </c>
      <c r="GQ67" s="22" t="s">
        <v>309</v>
      </c>
      <c r="GR67" s="22">
        <v>1</v>
      </c>
      <c r="GS67" s="22" t="s">
        <v>309</v>
      </c>
      <c r="GT67" s="22" t="s">
        <v>309</v>
      </c>
      <c r="GU67" s="22">
        <v>1</v>
      </c>
      <c r="GV67" s="22" t="s">
        <v>309</v>
      </c>
      <c r="GW67" s="22" t="s">
        <v>309</v>
      </c>
      <c r="GX67" s="4">
        <f t="shared" si="0"/>
        <v>171</v>
      </c>
    </row>
    <row r="68" spans="1:206">
      <c r="A68" s="826" t="s">
        <v>588</v>
      </c>
      <c r="B68" s="22" t="s">
        <v>588</v>
      </c>
      <c r="C68" s="22" t="s">
        <v>297</v>
      </c>
      <c r="D68" s="22" t="s">
        <v>585</v>
      </c>
      <c r="E68" s="22" t="s">
        <v>589</v>
      </c>
      <c r="F68" s="22" t="s">
        <v>590</v>
      </c>
      <c r="G68" s="22" t="s">
        <v>591</v>
      </c>
      <c r="H68" s="22"/>
      <c r="I68" s="22" t="s">
        <v>302</v>
      </c>
      <c r="J68" s="22" t="s">
        <v>303</v>
      </c>
      <c r="K68" s="22" t="s">
        <v>304</v>
      </c>
      <c r="L68" s="22" t="s">
        <v>305</v>
      </c>
      <c r="M68" s="22" t="s">
        <v>306</v>
      </c>
      <c r="N68" s="22" t="s">
        <v>307</v>
      </c>
      <c r="O68" s="22" t="s">
        <v>308</v>
      </c>
      <c r="P68" s="22">
        <v>2</v>
      </c>
      <c r="Q68" s="22">
        <v>2</v>
      </c>
      <c r="R68" s="22">
        <v>2</v>
      </c>
      <c r="S68" s="22">
        <v>2</v>
      </c>
      <c r="T68" s="22">
        <v>2</v>
      </c>
      <c r="U68" s="22">
        <v>2</v>
      </c>
      <c r="V68" s="22">
        <v>2</v>
      </c>
      <c r="W68" s="22">
        <v>2</v>
      </c>
      <c r="X68" s="22">
        <v>2</v>
      </c>
      <c r="Y68" s="22">
        <v>2</v>
      </c>
      <c r="Z68" s="22">
        <v>2</v>
      </c>
      <c r="AA68" s="22">
        <v>2</v>
      </c>
      <c r="AB68" s="22">
        <v>2</v>
      </c>
      <c r="AC68" s="22">
        <v>2</v>
      </c>
      <c r="AD68" s="22">
        <v>2</v>
      </c>
      <c r="AE68" s="22">
        <v>2</v>
      </c>
      <c r="AF68" s="22">
        <v>2</v>
      </c>
      <c r="AG68" s="22">
        <v>2</v>
      </c>
      <c r="AH68" s="22">
        <v>2</v>
      </c>
      <c r="AI68" s="22">
        <v>2</v>
      </c>
      <c r="AJ68" s="22">
        <v>2</v>
      </c>
      <c r="AK68" s="22">
        <v>2</v>
      </c>
      <c r="AL68" s="22">
        <v>2</v>
      </c>
      <c r="AM68" s="22">
        <v>2</v>
      </c>
      <c r="AN68" s="22">
        <v>2</v>
      </c>
      <c r="AO68" s="22">
        <v>2</v>
      </c>
      <c r="AP68" s="22">
        <v>2</v>
      </c>
      <c r="AQ68" s="22">
        <v>2</v>
      </c>
      <c r="AR68" s="22">
        <v>2</v>
      </c>
      <c r="AS68" s="22">
        <v>2</v>
      </c>
      <c r="AT68" s="22">
        <v>2</v>
      </c>
      <c r="AU68" s="22">
        <v>2</v>
      </c>
      <c r="AV68" s="22">
        <v>2</v>
      </c>
      <c r="AW68" s="22">
        <v>2</v>
      </c>
      <c r="AX68" s="22">
        <v>2</v>
      </c>
      <c r="AY68" s="22">
        <v>2</v>
      </c>
      <c r="AZ68" s="22">
        <v>2</v>
      </c>
      <c r="BA68" s="22">
        <v>2</v>
      </c>
      <c r="BB68" s="22">
        <v>2</v>
      </c>
      <c r="BC68" s="22">
        <v>2</v>
      </c>
      <c r="BD68" s="22">
        <v>2</v>
      </c>
      <c r="BE68" s="22">
        <v>2</v>
      </c>
      <c r="BF68" s="22">
        <v>2</v>
      </c>
      <c r="BG68" s="22">
        <v>2</v>
      </c>
      <c r="BH68" s="22">
        <v>2</v>
      </c>
      <c r="BI68" s="22">
        <v>2</v>
      </c>
      <c r="BJ68" s="22">
        <v>2</v>
      </c>
      <c r="BK68" s="22">
        <v>2</v>
      </c>
      <c r="BL68" s="22">
        <v>2</v>
      </c>
      <c r="BM68" s="22">
        <v>2</v>
      </c>
      <c r="BN68" s="22">
        <v>2</v>
      </c>
      <c r="BO68" s="22">
        <v>2</v>
      </c>
      <c r="BP68" s="22">
        <v>2</v>
      </c>
      <c r="BQ68" s="22">
        <v>2</v>
      </c>
      <c r="BR68" s="22">
        <v>2</v>
      </c>
      <c r="BS68" s="22">
        <v>2</v>
      </c>
      <c r="BT68" s="22">
        <v>2</v>
      </c>
      <c r="BU68" s="22">
        <v>2</v>
      </c>
      <c r="BV68" s="22">
        <v>2</v>
      </c>
      <c r="BW68" s="22">
        <v>2</v>
      </c>
      <c r="BX68" s="22">
        <v>2</v>
      </c>
      <c r="BY68" s="22">
        <v>2</v>
      </c>
      <c r="BZ68" s="22">
        <v>2</v>
      </c>
      <c r="CA68" s="22">
        <v>2</v>
      </c>
      <c r="CB68" s="22">
        <v>2</v>
      </c>
      <c r="CC68" s="22">
        <v>2</v>
      </c>
      <c r="CD68" s="22">
        <v>2</v>
      </c>
      <c r="CE68" s="22">
        <v>2</v>
      </c>
      <c r="CF68" s="22">
        <v>2</v>
      </c>
      <c r="CG68" s="22">
        <v>2</v>
      </c>
      <c r="CH68" s="22">
        <v>2</v>
      </c>
      <c r="CI68" s="22">
        <v>2</v>
      </c>
      <c r="CJ68" s="22">
        <v>2</v>
      </c>
      <c r="CK68" s="22">
        <v>2</v>
      </c>
      <c r="CL68" s="22">
        <v>2</v>
      </c>
      <c r="CM68" s="22">
        <v>2</v>
      </c>
      <c r="CN68" s="22">
        <v>2</v>
      </c>
      <c r="CO68" s="22">
        <v>2</v>
      </c>
      <c r="CP68" s="22">
        <v>2</v>
      </c>
      <c r="CQ68" s="22">
        <v>2</v>
      </c>
      <c r="CR68" s="22">
        <v>2</v>
      </c>
      <c r="CS68" s="22">
        <v>2</v>
      </c>
      <c r="CT68" s="22">
        <v>2</v>
      </c>
      <c r="CU68" s="22">
        <v>2</v>
      </c>
      <c r="CV68" s="22">
        <v>2</v>
      </c>
      <c r="CW68" s="22">
        <v>2</v>
      </c>
      <c r="CX68" s="22">
        <v>2</v>
      </c>
      <c r="CY68" s="22">
        <v>2</v>
      </c>
      <c r="CZ68" s="22">
        <v>2</v>
      </c>
      <c r="DA68" s="22">
        <v>2</v>
      </c>
      <c r="DB68" s="22">
        <v>2</v>
      </c>
      <c r="DC68" s="22">
        <v>2</v>
      </c>
      <c r="DD68" s="22">
        <v>2</v>
      </c>
      <c r="DE68" s="22">
        <v>2</v>
      </c>
      <c r="DF68" s="22">
        <v>2</v>
      </c>
      <c r="DG68" s="22">
        <v>2</v>
      </c>
      <c r="DH68" s="22">
        <v>2</v>
      </c>
      <c r="DI68" s="22">
        <v>2</v>
      </c>
      <c r="DJ68" s="22">
        <v>2</v>
      </c>
      <c r="DK68" s="22">
        <v>2</v>
      </c>
      <c r="DL68" s="22">
        <v>2</v>
      </c>
      <c r="DM68" s="22">
        <v>2</v>
      </c>
      <c r="DN68" s="22">
        <v>2</v>
      </c>
      <c r="DO68" s="22">
        <v>2</v>
      </c>
      <c r="DP68" s="22">
        <v>2</v>
      </c>
      <c r="DQ68" s="22">
        <v>2</v>
      </c>
      <c r="DR68" s="22">
        <v>2</v>
      </c>
      <c r="DS68" s="22">
        <v>2</v>
      </c>
      <c r="DT68" s="22">
        <v>2</v>
      </c>
      <c r="DU68" s="22">
        <v>2</v>
      </c>
      <c r="DV68" s="22">
        <v>2</v>
      </c>
      <c r="DW68" s="22">
        <v>2</v>
      </c>
      <c r="DX68" s="22">
        <v>2</v>
      </c>
      <c r="DY68" s="22">
        <v>2</v>
      </c>
      <c r="DZ68" s="22">
        <v>2</v>
      </c>
      <c r="EA68" s="22">
        <v>2</v>
      </c>
      <c r="EB68" s="22">
        <v>2</v>
      </c>
      <c r="EC68" s="22">
        <v>2</v>
      </c>
      <c r="ED68" s="22">
        <v>2</v>
      </c>
      <c r="EE68" s="22">
        <v>2</v>
      </c>
      <c r="EF68" s="22">
        <v>2</v>
      </c>
      <c r="EG68" s="22">
        <v>2</v>
      </c>
      <c r="EH68" s="22">
        <v>2</v>
      </c>
      <c r="EI68" s="22">
        <v>2</v>
      </c>
      <c r="EJ68" s="22">
        <v>2</v>
      </c>
      <c r="EK68" s="22">
        <v>2</v>
      </c>
      <c r="EL68" s="22">
        <v>2</v>
      </c>
      <c r="EM68" s="22">
        <v>2</v>
      </c>
      <c r="EN68" s="22">
        <v>2</v>
      </c>
      <c r="EO68" s="22">
        <v>2</v>
      </c>
      <c r="EP68" s="22">
        <v>2</v>
      </c>
      <c r="EQ68" s="22">
        <v>2</v>
      </c>
      <c r="ER68" s="22">
        <v>2</v>
      </c>
      <c r="ES68" s="22">
        <v>2</v>
      </c>
      <c r="ET68" s="22">
        <v>2</v>
      </c>
      <c r="EU68" s="22">
        <v>2</v>
      </c>
      <c r="EV68" s="22">
        <v>2</v>
      </c>
      <c r="EW68" s="22">
        <v>2</v>
      </c>
      <c r="EX68" s="22">
        <v>2</v>
      </c>
      <c r="EY68" s="22">
        <v>2</v>
      </c>
      <c r="EZ68" s="22">
        <v>2</v>
      </c>
      <c r="FA68" s="22">
        <v>2</v>
      </c>
      <c r="FB68" s="22">
        <v>2</v>
      </c>
      <c r="FC68" s="22">
        <v>2</v>
      </c>
      <c r="FD68" s="22">
        <v>2</v>
      </c>
      <c r="FE68" s="22">
        <v>2</v>
      </c>
      <c r="FF68" s="22">
        <v>2</v>
      </c>
      <c r="FG68" s="22">
        <v>2</v>
      </c>
      <c r="FH68" s="22">
        <v>2</v>
      </c>
      <c r="FI68" s="22">
        <v>2</v>
      </c>
      <c r="FJ68" s="22">
        <v>2</v>
      </c>
      <c r="FK68" s="22">
        <v>2</v>
      </c>
      <c r="FL68" s="22">
        <v>2</v>
      </c>
      <c r="FM68" s="22">
        <v>2</v>
      </c>
      <c r="FN68" s="22" t="s">
        <v>309</v>
      </c>
      <c r="FO68" s="22">
        <v>2</v>
      </c>
      <c r="FP68" s="22">
        <v>2</v>
      </c>
      <c r="FQ68" s="22">
        <v>2</v>
      </c>
      <c r="FR68" s="22" t="s">
        <v>309</v>
      </c>
      <c r="FS68" s="22">
        <v>2</v>
      </c>
      <c r="FT68" s="22">
        <v>2</v>
      </c>
      <c r="FU68" s="22" t="s">
        <v>309</v>
      </c>
      <c r="FV68" s="22" t="s">
        <v>309</v>
      </c>
      <c r="FW68" s="22">
        <v>2</v>
      </c>
      <c r="FX68" s="22" t="s">
        <v>309</v>
      </c>
      <c r="FY68" s="22">
        <v>2</v>
      </c>
      <c r="FZ68" s="22">
        <v>2</v>
      </c>
      <c r="GA68" s="22" t="s">
        <v>309</v>
      </c>
      <c r="GB68" s="22" t="s">
        <v>309</v>
      </c>
      <c r="GC68" s="22">
        <v>2</v>
      </c>
      <c r="GD68" s="22">
        <v>2</v>
      </c>
      <c r="GE68" s="22">
        <v>2</v>
      </c>
      <c r="GF68" s="22" t="s">
        <v>309</v>
      </c>
      <c r="GG68" s="22">
        <v>2</v>
      </c>
      <c r="GH68" s="22" t="s">
        <v>309</v>
      </c>
      <c r="GI68" s="22" t="s">
        <v>309</v>
      </c>
      <c r="GJ68" s="22" t="s">
        <v>309</v>
      </c>
      <c r="GK68" s="22" t="s">
        <v>309</v>
      </c>
      <c r="GL68" s="22">
        <v>2</v>
      </c>
      <c r="GM68" s="22">
        <v>2</v>
      </c>
      <c r="GN68" s="22" t="s">
        <v>309</v>
      </c>
      <c r="GO68" s="22">
        <v>2</v>
      </c>
      <c r="GP68" s="22" t="s">
        <v>309</v>
      </c>
      <c r="GQ68" s="22" t="s">
        <v>309</v>
      </c>
      <c r="GR68" s="22">
        <v>2</v>
      </c>
      <c r="GS68" s="22" t="s">
        <v>309</v>
      </c>
      <c r="GT68" s="22" t="s">
        <v>309</v>
      </c>
      <c r="GU68" s="22">
        <v>2</v>
      </c>
      <c r="GV68" s="22" t="s">
        <v>309</v>
      </c>
      <c r="GW68" s="22" t="s">
        <v>309</v>
      </c>
      <c r="GX68" s="4">
        <f t="shared" si="0"/>
        <v>342</v>
      </c>
    </row>
    <row r="69" spans="1:206">
      <c r="A69" s="826" t="s">
        <v>592</v>
      </c>
      <c r="B69" s="22" t="s">
        <v>592</v>
      </c>
      <c r="C69" s="22" t="s">
        <v>297</v>
      </c>
      <c r="D69" s="22" t="s">
        <v>593</v>
      </c>
      <c r="E69" s="22" t="s">
        <v>337</v>
      </c>
      <c r="F69" s="22" t="s">
        <v>594</v>
      </c>
      <c r="G69" s="22" t="s">
        <v>587</v>
      </c>
      <c r="H69" s="22"/>
      <c r="I69" s="22" t="s">
        <v>302</v>
      </c>
      <c r="J69" s="22" t="s">
        <v>303</v>
      </c>
      <c r="K69" s="22" t="s">
        <v>304</v>
      </c>
      <c r="L69" s="22" t="s">
        <v>305</v>
      </c>
      <c r="M69" s="22" t="s">
        <v>306</v>
      </c>
      <c r="N69" s="22" t="s">
        <v>307</v>
      </c>
      <c r="O69" s="22" t="s">
        <v>308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>
        <v>1</v>
      </c>
      <c r="AG69" s="22">
        <v>1</v>
      </c>
      <c r="AH69" s="22">
        <v>1</v>
      </c>
      <c r="AI69" s="22">
        <v>1</v>
      </c>
      <c r="AJ69" s="22">
        <v>1</v>
      </c>
      <c r="AK69" s="22">
        <v>1</v>
      </c>
      <c r="AL69" s="22">
        <v>1</v>
      </c>
      <c r="AM69" s="22">
        <v>1</v>
      </c>
      <c r="AN69" s="22">
        <v>1</v>
      </c>
      <c r="AO69" s="22">
        <v>1</v>
      </c>
      <c r="AP69" s="22">
        <v>1</v>
      </c>
      <c r="AQ69" s="22">
        <v>1</v>
      </c>
      <c r="AR69" s="22">
        <v>1</v>
      </c>
      <c r="AS69" s="22">
        <v>1</v>
      </c>
      <c r="AT69" s="22">
        <v>1</v>
      </c>
      <c r="AU69" s="22">
        <v>1</v>
      </c>
      <c r="AV69" s="22">
        <v>1</v>
      </c>
      <c r="AW69" s="22">
        <v>1</v>
      </c>
      <c r="AX69" s="22">
        <v>1</v>
      </c>
      <c r="AY69" s="22">
        <v>1</v>
      </c>
      <c r="AZ69" s="22">
        <v>1</v>
      </c>
      <c r="BA69" s="22">
        <v>1</v>
      </c>
      <c r="BB69" s="22">
        <v>1</v>
      </c>
      <c r="BC69" s="22">
        <v>1</v>
      </c>
      <c r="BD69" s="22">
        <v>1</v>
      </c>
      <c r="BE69" s="22">
        <v>1</v>
      </c>
      <c r="BF69" s="22">
        <v>1</v>
      </c>
      <c r="BG69" s="22">
        <v>1</v>
      </c>
      <c r="BH69" s="22">
        <v>1</v>
      </c>
      <c r="BI69" s="22">
        <v>1</v>
      </c>
      <c r="BJ69" s="22">
        <v>1</v>
      </c>
      <c r="BK69" s="22">
        <v>1</v>
      </c>
      <c r="BL69" s="22">
        <v>1</v>
      </c>
      <c r="BM69" s="22">
        <v>1</v>
      </c>
      <c r="BN69" s="22">
        <v>1</v>
      </c>
      <c r="BO69" s="22">
        <v>1</v>
      </c>
      <c r="BP69" s="22">
        <v>1</v>
      </c>
      <c r="BQ69" s="22">
        <v>1</v>
      </c>
      <c r="BR69" s="22">
        <v>1</v>
      </c>
      <c r="BS69" s="22">
        <v>1</v>
      </c>
      <c r="BT69" s="22">
        <v>1</v>
      </c>
      <c r="BU69" s="22">
        <v>1</v>
      </c>
      <c r="BV69" s="22">
        <v>1</v>
      </c>
      <c r="BW69" s="22">
        <v>1</v>
      </c>
      <c r="BX69" s="22">
        <v>1</v>
      </c>
      <c r="BY69" s="22">
        <v>1</v>
      </c>
      <c r="BZ69" s="22">
        <v>1</v>
      </c>
      <c r="CA69" s="22">
        <v>1</v>
      </c>
      <c r="CB69" s="22">
        <v>1</v>
      </c>
      <c r="CC69" s="22">
        <v>1</v>
      </c>
      <c r="CD69" s="22">
        <v>1</v>
      </c>
      <c r="CE69" s="22">
        <v>1</v>
      </c>
      <c r="CF69" s="22">
        <v>1</v>
      </c>
      <c r="CG69" s="22">
        <v>1</v>
      </c>
      <c r="CH69" s="22">
        <v>1</v>
      </c>
      <c r="CI69" s="22">
        <v>1</v>
      </c>
      <c r="CJ69" s="22">
        <v>1</v>
      </c>
      <c r="CK69" s="22">
        <v>1</v>
      </c>
      <c r="CL69" s="22">
        <v>1</v>
      </c>
      <c r="CM69" s="22">
        <v>1</v>
      </c>
      <c r="CN69" s="22">
        <v>1</v>
      </c>
      <c r="CO69" s="22">
        <v>1</v>
      </c>
      <c r="CP69" s="22">
        <v>1</v>
      </c>
      <c r="CQ69" s="22">
        <v>1</v>
      </c>
      <c r="CR69" s="22">
        <v>1</v>
      </c>
      <c r="CS69" s="22">
        <v>1</v>
      </c>
      <c r="CT69" s="22">
        <v>1</v>
      </c>
      <c r="CU69" s="22">
        <v>1</v>
      </c>
      <c r="CV69" s="22">
        <v>1</v>
      </c>
      <c r="CW69" s="22">
        <v>1</v>
      </c>
      <c r="CX69" s="22">
        <v>1</v>
      </c>
      <c r="CY69" s="22">
        <v>1</v>
      </c>
      <c r="CZ69" s="22">
        <v>1</v>
      </c>
      <c r="DA69" s="22">
        <v>1</v>
      </c>
      <c r="DB69" s="22">
        <v>1</v>
      </c>
      <c r="DC69" s="22">
        <v>1</v>
      </c>
      <c r="DD69" s="22">
        <v>1</v>
      </c>
      <c r="DE69" s="22">
        <v>1</v>
      </c>
      <c r="DF69" s="22">
        <v>1</v>
      </c>
      <c r="DG69" s="22">
        <v>1</v>
      </c>
      <c r="DH69" s="22">
        <v>1</v>
      </c>
      <c r="DI69" s="22">
        <v>1</v>
      </c>
      <c r="DJ69" s="22">
        <v>1</v>
      </c>
      <c r="DK69" s="22">
        <v>1</v>
      </c>
      <c r="DL69" s="22">
        <v>1</v>
      </c>
      <c r="DM69" s="22">
        <v>1</v>
      </c>
      <c r="DN69" s="22">
        <v>1</v>
      </c>
      <c r="DO69" s="22">
        <v>1</v>
      </c>
      <c r="DP69" s="22">
        <v>1</v>
      </c>
      <c r="DQ69" s="22">
        <v>1</v>
      </c>
      <c r="DR69" s="22">
        <v>1</v>
      </c>
      <c r="DS69" s="22">
        <v>1</v>
      </c>
      <c r="DT69" s="22">
        <v>1</v>
      </c>
      <c r="DU69" s="22">
        <v>1</v>
      </c>
      <c r="DV69" s="22">
        <v>1</v>
      </c>
      <c r="DW69" s="22">
        <v>1</v>
      </c>
      <c r="DX69" s="22">
        <v>1</v>
      </c>
      <c r="DY69" s="22">
        <v>1</v>
      </c>
      <c r="DZ69" s="22">
        <v>1</v>
      </c>
      <c r="EA69" s="22">
        <v>1</v>
      </c>
      <c r="EB69" s="22">
        <v>1</v>
      </c>
      <c r="EC69" s="22">
        <v>1</v>
      </c>
      <c r="ED69" s="22">
        <v>1</v>
      </c>
      <c r="EE69" s="22">
        <v>1</v>
      </c>
      <c r="EF69" s="22">
        <v>1</v>
      </c>
      <c r="EG69" s="22">
        <v>1</v>
      </c>
      <c r="EH69" s="22">
        <v>1</v>
      </c>
      <c r="EI69" s="22">
        <v>1</v>
      </c>
      <c r="EJ69" s="22">
        <v>1</v>
      </c>
      <c r="EK69" s="22">
        <v>1</v>
      </c>
      <c r="EL69" s="22">
        <v>1</v>
      </c>
      <c r="EM69" s="22">
        <v>1</v>
      </c>
      <c r="EN69" s="22">
        <v>1</v>
      </c>
      <c r="EO69" s="22">
        <v>1</v>
      </c>
      <c r="EP69" s="22">
        <v>1</v>
      </c>
      <c r="EQ69" s="22">
        <v>1</v>
      </c>
      <c r="ER69" s="22">
        <v>1</v>
      </c>
      <c r="ES69" s="22">
        <v>1</v>
      </c>
      <c r="ET69" s="22">
        <v>1</v>
      </c>
      <c r="EU69" s="22">
        <v>1</v>
      </c>
      <c r="EV69" s="22">
        <v>1</v>
      </c>
      <c r="EW69" s="22">
        <v>1</v>
      </c>
      <c r="EX69" s="22">
        <v>1</v>
      </c>
      <c r="EY69" s="22">
        <v>1</v>
      </c>
      <c r="EZ69" s="22">
        <v>1</v>
      </c>
      <c r="FA69" s="22">
        <v>1</v>
      </c>
      <c r="FB69" s="22">
        <v>1</v>
      </c>
      <c r="FC69" s="22">
        <v>1</v>
      </c>
      <c r="FD69" s="22">
        <v>1</v>
      </c>
      <c r="FE69" s="22">
        <v>1</v>
      </c>
      <c r="FF69" s="22">
        <v>1</v>
      </c>
      <c r="FG69" s="22">
        <v>1</v>
      </c>
      <c r="FH69" s="22">
        <v>1</v>
      </c>
      <c r="FI69" s="22">
        <v>1</v>
      </c>
      <c r="FJ69" s="22">
        <v>1</v>
      </c>
      <c r="FK69" s="22">
        <v>1</v>
      </c>
      <c r="FL69" s="22">
        <v>1</v>
      </c>
      <c r="FM69" s="22">
        <v>1</v>
      </c>
      <c r="FN69" s="22" t="s">
        <v>309</v>
      </c>
      <c r="FO69" s="22">
        <v>1</v>
      </c>
      <c r="FP69" s="22">
        <v>1</v>
      </c>
      <c r="FQ69" s="22">
        <v>1</v>
      </c>
      <c r="FR69" s="22" t="s">
        <v>309</v>
      </c>
      <c r="FS69" s="22">
        <v>1</v>
      </c>
      <c r="FT69" s="22">
        <v>1</v>
      </c>
      <c r="FU69" s="22" t="s">
        <v>309</v>
      </c>
      <c r="FV69" s="22" t="s">
        <v>309</v>
      </c>
      <c r="FW69" s="22">
        <v>1</v>
      </c>
      <c r="FX69" s="22" t="s">
        <v>309</v>
      </c>
      <c r="FY69" s="22">
        <v>1</v>
      </c>
      <c r="FZ69" s="22">
        <v>1</v>
      </c>
      <c r="GA69" s="22" t="s">
        <v>309</v>
      </c>
      <c r="GB69" s="22" t="s">
        <v>309</v>
      </c>
      <c r="GC69" s="22">
        <v>1</v>
      </c>
      <c r="GD69" s="22">
        <v>1</v>
      </c>
      <c r="GE69" s="22">
        <v>1</v>
      </c>
      <c r="GF69" s="22" t="s">
        <v>309</v>
      </c>
      <c r="GG69" s="22">
        <v>1</v>
      </c>
      <c r="GH69" s="22" t="s">
        <v>309</v>
      </c>
      <c r="GI69" s="22" t="s">
        <v>309</v>
      </c>
      <c r="GJ69" s="22" t="s">
        <v>309</v>
      </c>
      <c r="GK69" s="22" t="s">
        <v>309</v>
      </c>
      <c r="GL69" s="22">
        <v>1</v>
      </c>
      <c r="GM69" s="22">
        <v>1</v>
      </c>
      <c r="GN69" s="22" t="s">
        <v>309</v>
      </c>
      <c r="GO69" s="22">
        <v>1</v>
      </c>
      <c r="GP69" s="22" t="s">
        <v>309</v>
      </c>
      <c r="GQ69" s="22" t="s">
        <v>309</v>
      </c>
      <c r="GR69" s="22">
        <v>1</v>
      </c>
      <c r="GS69" s="22" t="s">
        <v>309</v>
      </c>
      <c r="GT69" s="22" t="s">
        <v>309</v>
      </c>
      <c r="GU69" s="22">
        <v>1</v>
      </c>
      <c r="GV69" s="22" t="s">
        <v>309</v>
      </c>
      <c r="GW69" s="22" t="s">
        <v>309</v>
      </c>
      <c r="GX69" s="4">
        <f t="shared" si="0"/>
        <v>171</v>
      </c>
    </row>
    <row r="70" spans="1:206">
      <c r="A70" s="827" t="s">
        <v>595</v>
      </c>
      <c r="B70" s="22" t="s">
        <v>596</v>
      </c>
      <c r="C70" s="22" t="s">
        <v>403</v>
      </c>
      <c r="D70" s="22" t="s">
        <v>597</v>
      </c>
      <c r="E70" s="22" t="s">
        <v>299</v>
      </c>
      <c r="F70" s="22" t="s">
        <v>598</v>
      </c>
      <c r="G70" s="22" t="s">
        <v>599</v>
      </c>
      <c r="H70" s="22"/>
      <c r="I70" s="22" t="s">
        <v>302</v>
      </c>
      <c r="J70" s="22" t="s">
        <v>303</v>
      </c>
      <c r="K70" s="22" t="s">
        <v>304</v>
      </c>
      <c r="L70" s="22" t="s">
        <v>305</v>
      </c>
      <c r="M70" s="22" t="s">
        <v>306</v>
      </c>
      <c r="N70" s="22" t="s">
        <v>307</v>
      </c>
      <c r="O70" s="22" t="s">
        <v>308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2">
        <v>1</v>
      </c>
      <c r="Y70" s="22">
        <v>1</v>
      </c>
      <c r="Z70" s="22">
        <v>1</v>
      </c>
      <c r="AA70" s="22">
        <v>1</v>
      </c>
      <c r="AB70" s="22">
        <v>1</v>
      </c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>
        <v>1</v>
      </c>
      <c r="AL70" s="22">
        <v>1</v>
      </c>
      <c r="AM70" s="22">
        <v>1</v>
      </c>
      <c r="AN70" s="22">
        <v>1</v>
      </c>
      <c r="AO70" s="22">
        <v>1</v>
      </c>
      <c r="AP70" s="22">
        <v>1</v>
      </c>
      <c r="AQ70" s="22">
        <v>1</v>
      </c>
      <c r="AR70" s="22">
        <v>1</v>
      </c>
      <c r="AS70" s="22">
        <v>1</v>
      </c>
      <c r="AT70" s="22">
        <v>1</v>
      </c>
      <c r="AU70" s="22">
        <v>1</v>
      </c>
      <c r="AV70" s="22">
        <v>1</v>
      </c>
      <c r="AW70" s="22">
        <v>1</v>
      </c>
      <c r="AX70" s="22">
        <v>1</v>
      </c>
      <c r="AY70" s="22">
        <v>1</v>
      </c>
      <c r="AZ70" s="22">
        <v>1</v>
      </c>
      <c r="BA70" s="22">
        <v>1</v>
      </c>
      <c r="BB70" s="22">
        <v>1</v>
      </c>
      <c r="BC70" s="22">
        <v>1</v>
      </c>
      <c r="BD70" s="22">
        <v>1</v>
      </c>
      <c r="BE70" s="22">
        <v>1</v>
      </c>
      <c r="BF70" s="22">
        <v>1</v>
      </c>
      <c r="BG70" s="22">
        <v>1</v>
      </c>
      <c r="BH70" s="22">
        <v>1</v>
      </c>
      <c r="BI70" s="22">
        <v>1</v>
      </c>
      <c r="BJ70" s="22">
        <v>1</v>
      </c>
      <c r="BK70" s="22">
        <v>1</v>
      </c>
      <c r="BL70" s="22">
        <v>1</v>
      </c>
      <c r="BM70" s="22">
        <v>1</v>
      </c>
      <c r="BN70" s="22">
        <v>1</v>
      </c>
      <c r="BO70" s="22">
        <v>1</v>
      </c>
      <c r="BP70" s="22">
        <v>1</v>
      </c>
      <c r="BQ70" s="22">
        <v>1</v>
      </c>
      <c r="BR70" s="22">
        <v>1</v>
      </c>
      <c r="BS70" s="22">
        <v>1</v>
      </c>
      <c r="BT70" s="22">
        <v>1</v>
      </c>
      <c r="BU70" s="22">
        <v>1</v>
      </c>
      <c r="BV70" s="22">
        <v>1</v>
      </c>
      <c r="BW70" s="22">
        <v>1</v>
      </c>
      <c r="BX70" s="22">
        <v>1</v>
      </c>
      <c r="BY70" s="22">
        <v>1</v>
      </c>
      <c r="BZ70" s="22">
        <v>1</v>
      </c>
      <c r="CA70" s="22">
        <v>1</v>
      </c>
      <c r="CB70" s="22">
        <v>1</v>
      </c>
      <c r="CC70" s="22">
        <v>1</v>
      </c>
      <c r="CD70" s="22">
        <v>1</v>
      </c>
      <c r="CE70" s="22">
        <v>1</v>
      </c>
      <c r="CF70" s="22">
        <v>1</v>
      </c>
      <c r="CG70" s="22">
        <v>1</v>
      </c>
      <c r="CH70" s="22">
        <v>1</v>
      </c>
      <c r="CI70" s="22">
        <v>1</v>
      </c>
      <c r="CJ70" s="22">
        <v>1</v>
      </c>
      <c r="CK70" s="22">
        <v>1</v>
      </c>
      <c r="CL70" s="22">
        <v>1</v>
      </c>
      <c r="CM70" s="22">
        <v>1</v>
      </c>
      <c r="CN70" s="22">
        <v>1</v>
      </c>
      <c r="CO70" s="22">
        <v>1</v>
      </c>
      <c r="CP70" s="22">
        <v>1</v>
      </c>
      <c r="CQ70" s="22">
        <v>1</v>
      </c>
      <c r="CR70" s="22">
        <v>1</v>
      </c>
      <c r="CS70" s="22">
        <v>1</v>
      </c>
      <c r="CT70" s="22">
        <v>1</v>
      </c>
      <c r="CU70" s="22">
        <v>1</v>
      </c>
      <c r="CV70" s="22">
        <v>1</v>
      </c>
      <c r="CW70" s="22">
        <v>1</v>
      </c>
      <c r="CX70" s="22">
        <v>1</v>
      </c>
      <c r="CY70" s="22">
        <v>1</v>
      </c>
      <c r="CZ70" s="22">
        <v>1</v>
      </c>
      <c r="DA70" s="22">
        <v>1</v>
      </c>
      <c r="DB70" s="22">
        <v>1</v>
      </c>
      <c r="DC70" s="22">
        <v>1</v>
      </c>
      <c r="DD70" s="22">
        <v>1</v>
      </c>
      <c r="DE70" s="22">
        <v>1</v>
      </c>
      <c r="DF70" s="22">
        <v>1</v>
      </c>
      <c r="DG70" s="22">
        <v>1</v>
      </c>
      <c r="DH70" s="22">
        <v>1</v>
      </c>
      <c r="DI70" s="22">
        <v>1</v>
      </c>
      <c r="DJ70" s="22">
        <v>1</v>
      </c>
      <c r="DK70" s="22">
        <v>1</v>
      </c>
      <c r="DL70" s="22">
        <v>1</v>
      </c>
      <c r="DM70" s="22">
        <v>1</v>
      </c>
      <c r="DN70" s="22">
        <v>1</v>
      </c>
      <c r="DO70" s="22">
        <v>1</v>
      </c>
      <c r="DP70" s="22">
        <v>1</v>
      </c>
      <c r="DQ70" s="22">
        <v>1</v>
      </c>
      <c r="DR70" s="22">
        <v>1</v>
      </c>
      <c r="DS70" s="22">
        <v>1</v>
      </c>
      <c r="DT70" s="22">
        <v>1</v>
      </c>
      <c r="DU70" s="22">
        <v>1</v>
      </c>
      <c r="DV70" s="22">
        <v>1</v>
      </c>
      <c r="DW70" s="22">
        <v>1</v>
      </c>
      <c r="DX70" s="22">
        <v>1</v>
      </c>
      <c r="DY70" s="22">
        <v>1</v>
      </c>
      <c r="DZ70" s="22">
        <v>1</v>
      </c>
      <c r="EA70" s="22">
        <v>1</v>
      </c>
      <c r="EB70" s="22">
        <v>1</v>
      </c>
      <c r="EC70" s="22">
        <v>1</v>
      </c>
      <c r="ED70" s="22">
        <v>1</v>
      </c>
      <c r="EE70" s="22">
        <v>1</v>
      </c>
      <c r="EF70" s="22">
        <v>1</v>
      </c>
      <c r="EG70" s="22">
        <v>1</v>
      </c>
      <c r="EH70" s="22">
        <v>1</v>
      </c>
      <c r="EI70" s="22">
        <v>1</v>
      </c>
      <c r="EJ70" s="22">
        <v>1</v>
      </c>
      <c r="EK70" s="22">
        <v>1</v>
      </c>
      <c r="EL70" s="22">
        <v>1</v>
      </c>
      <c r="EM70" s="22">
        <v>1</v>
      </c>
      <c r="EN70" s="22">
        <v>1</v>
      </c>
      <c r="EO70" s="22">
        <v>1</v>
      </c>
      <c r="EP70" s="22">
        <v>1</v>
      </c>
      <c r="EQ70" s="22">
        <v>1</v>
      </c>
      <c r="ER70" s="22">
        <v>1</v>
      </c>
      <c r="ES70" s="22">
        <v>1</v>
      </c>
      <c r="ET70" s="22">
        <v>1</v>
      </c>
      <c r="EU70" s="22">
        <v>1</v>
      </c>
      <c r="EV70" s="22">
        <v>1</v>
      </c>
      <c r="EW70" s="22">
        <v>1</v>
      </c>
      <c r="EX70" s="22">
        <v>1</v>
      </c>
      <c r="EY70" s="22">
        <v>1</v>
      </c>
      <c r="EZ70" s="22">
        <v>1</v>
      </c>
      <c r="FA70" s="22">
        <v>1</v>
      </c>
      <c r="FB70" s="22">
        <v>1</v>
      </c>
      <c r="FC70" s="22">
        <v>1</v>
      </c>
      <c r="FD70" s="22">
        <v>1</v>
      </c>
      <c r="FE70" s="22">
        <v>1</v>
      </c>
      <c r="FF70" s="22">
        <v>1</v>
      </c>
      <c r="FG70" s="22">
        <v>1</v>
      </c>
      <c r="FH70" s="22">
        <v>1</v>
      </c>
      <c r="FI70" s="22">
        <v>1</v>
      </c>
      <c r="FJ70" s="22">
        <v>1</v>
      </c>
      <c r="FK70" s="22">
        <v>1</v>
      </c>
      <c r="FL70" s="22">
        <v>1</v>
      </c>
      <c r="FM70" s="22">
        <v>1</v>
      </c>
      <c r="FN70" s="22">
        <v>1</v>
      </c>
      <c r="FO70" s="22">
        <v>1</v>
      </c>
      <c r="FP70" s="22">
        <v>1</v>
      </c>
      <c r="FQ70" s="22" t="s">
        <v>309</v>
      </c>
      <c r="FR70" s="22" t="s">
        <v>309</v>
      </c>
      <c r="FS70" s="22">
        <v>1</v>
      </c>
      <c r="FT70" s="22">
        <v>1</v>
      </c>
      <c r="FU70" s="22" t="s">
        <v>309</v>
      </c>
      <c r="FV70" s="22" t="s">
        <v>309</v>
      </c>
      <c r="FW70" s="22">
        <v>1</v>
      </c>
      <c r="FX70" s="22">
        <v>1</v>
      </c>
      <c r="FY70" s="22">
        <v>1</v>
      </c>
      <c r="FZ70" s="22" t="s">
        <v>309</v>
      </c>
      <c r="GA70" s="22">
        <v>1</v>
      </c>
      <c r="GB70" s="22">
        <v>1</v>
      </c>
      <c r="GC70" s="22" t="s">
        <v>309</v>
      </c>
      <c r="GD70" s="22">
        <v>1</v>
      </c>
      <c r="GE70" s="22">
        <v>1</v>
      </c>
      <c r="GF70" s="22">
        <v>1</v>
      </c>
      <c r="GG70" s="22" t="s">
        <v>309</v>
      </c>
      <c r="GH70" s="22">
        <v>1</v>
      </c>
      <c r="GI70" s="22">
        <v>1</v>
      </c>
      <c r="GJ70" s="22">
        <v>1</v>
      </c>
      <c r="GK70" s="22">
        <v>1</v>
      </c>
      <c r="GL70" s="22">
        <v>1</v>
      </c>
      <c r="GM70" s="22">
        <v>1</v>
      </c>
      <c r="GN70" s="22">
        <v>1</v>
      </c>
      <c r="GO70" s="22" t="s">
        <v>309</v>
      </c>
      <c r="GP70" s="22">
        <v>1</v>
      </c>
      <c r="GQ70" s="22">
        <v>1</v>
      </c>
      <c r="GR70" s="22">
        <v>1</v>
      </c>
      <c r="GS70" s="22">
        <v>1</v>
      </c>
      <c r="GT70" s="22">
        <v>1</v>
      </c>
      <c r="GU70" s="22">
        <v>1</v>
      </c>
      <c r="GV70" s="22">
        <v>1</v>
      </c>
      <c r="GW70" s="22">
        <v>1</v>
      </c>
      <c r="GX70" s="4">
        <f t="shared" ref="GX70:GX133" si="1">SUM(P70:GW70)</f>
        <v>182</v>
      </c>
    </row>
    <row r="71" spans="1:206">
      <c r="A71" s="827" t="s">
        <v>600</v>
      </c>
      <c r="B71" s="22" t="s">
        <v>601</v>
      </c>
      <c r="C71" s="22" t="s">
        <v>403</v>
      </c>
      <c r="D71" s="22" t="s">
        <v>602</v>
      </c>
      <c r="E71" s="22" t="s">
        <v>299</v>
      </c>
      <c r="F71" s="22" t="s">
        <v>603</v>
      </c>
      <c r="G71" s="22" t="s">
        <v>604</v>
      </c>
      <c r="H71" s="22"/>
      <c r="I71" s="22" t="s">
        <v>302</v>
      </c>
      <c r="J71" s="22" t="s">
        <v>303</v>
      </c>
      <c r="K71" s="22" t="s">
        <v>304</v>
      </c>
      <c r="L71" s="22" t="s">
        <v>305</v>
      </c>
      <c r="M71" s="22" t="s">
        <v>306</v>
      </c>
      <c r="N71" s="22" t="s">
        <v>307</v>
      </c>
      <c r="O71" s="22" t="s">
        <v>308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2">
        <v>1</v>
      </c>
      <c r="Y71" s="22">
        <v>1</v>
      </c>
      <c r="Z71" s="22">
        <v>1</v>
      </c>
      <c r="AA71" s="22">
        <v>1</v>
      </c>
      <c r="AB71" s="22">
        <v>1</v>
      </c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>
        <v>1</v>
      </c>
      <c r="AL71" s="22">
        <v>1</v>
      </c>
      <c r="AM71" s="22">
        <v>1</v>
      </c>
      <c r="AN71" s="22">
        <v>1</v>
      </c>
      <c r="AO71" s="22">
        <v>1</v>
      </c>
      <c r="AP71" s="22">
        <v>1</v>
      </c>
      <c r="AQ71" s="22">
        <v>1</v>
      </c>
      <c r="AR71" s="22">
        <v>1</v>
      </c>
      <c r="AS71" s="22">
        <v>1</v>
      </c>
      <c r="AT71" s="22">
        <v>1</v>
      </c>
      <c r="AU71" s="22">
        <v>1</v>
      </c>
      <c r="AV71" s="22">
        <v>1</v>
      </c>
      <c r="AW71" s="22">
        <v>1</v>
      </c>
      <c r="AX71" s="22">
        <v>1</v>
      </c>
      <c r="AY71" s="22">
        <v>1</v>
      </c>
      <c r="AZ71" s="22">
        <v>1</v>
      </c>
      <c r="BA71" s="22">
        <v>1</v>
      </c>
      <c r="BB71" s="22">
        <v>1</v>
      </c>
      <c r="BC71" s="22">
        <v>1</v>
      </c>
      <c r="BD71" s="22">
        <v>1</v>
      </c>
      <c r="BE71" s="22">
        <v>1</v>
      </c>
      <c r="BF71" s="22">
        <v>1</v>
      </c>
      <c r="BG71" s="22">
        <v>1</v>
      </c>
      <c r="BH71" s="22">
        <v>1</v>
      </c>
      <c r="BI71" s="22">
        <v>1</v>
      </c>
      <c r="BJ71" s="22">
        <v>1</v>
      </c>
      <c r="BK71" s="22">
        <v>1</v>
      </c>
      <c r="BL71" s="22">
        <v>1</v>
      </c>
      <c r="BM71" s="22">
        <v>1</v>
      </c>
      <c r="BN71" s="22">
        <v>1</v>
      </c>
      <c r="BO71" s="22">
        <v>1</v>
      </c>
      <c r="BP71" s="22">
        <v>1</v>
      </c>
      <c r="BQ71" s="22">
        <v>1</v>
      </c>
      <c r="BR71" s="22">
        <v>1</v>
      </c>
      <c r="BS71" s="22">
        <v>1</v>
      </c>
      <c r="BT71" s="22">
        <v>1</v>
      </c>
      <c r="BU71" s="22">
        <v>1</v>
      </c>
      <c r="BV71" s="22">
        <v>1</v>
      </c>
      <c r="BW71" s="22">
        <v>1</v>
      </c>
      <c r="BX71" s="22">
        <v>1</v>
      </c>
      <c r="BY71" s="22">
        <v>1</v>
      </c>
      <c r="BZ71" s="22">
        <v>1</v>
      </c>
      <c r="CA71" s="22">
        <v>1</v>
      </c>
      <c r="CB71" s="22">
        <v>1</v>
      </c>
      <c r="CC71" s="22">
        <v>1</v>
      </c>
      <c r="CD71" s="22">
        <v>1</v>
      </c>
      <c r="CE71" s="22">
        <v>1</v>
      </c>
      <c r="CF71" s="22">
        <v>1</v>
      </c>
      <c r="CG71" s="22">
        <v>1</v>
      </c>
      <c r="CH71" s="22">
        <v>1</v>
      </c>
      <c r="CI71" s="22">
        <v>1</v>
      </c>
      <c r="CJ71" s="22">
        <v>1</v>
      </c>
      <c r="CK71" s="22">
        <v>1</v>
      </c>
      <c r="CL71" s="22">
        <v>1</v>
      </c>
      <c r="CM71" s="22">
        <v>1</v>
      </c>
      <c r="CN71" s="22">
        <v>1</v>
      </c>
      <c r="CO71" s="22">
        <v>1</v>
      </c>
      <c r="CP71" s="22">
        <v>1</v>
      </c>
      <c r="CQ71" s="22">
        <v>1</v>
      </c>
      <c r="CR71" s="22">
        <v>1</v>
      </c>
      <c r="CS71" s="22">
        <v>1</v>
      </c>
      <c r="CT71" s="22">
        <v>1</v>
      </c>
      <c r="CU71" s="22">
        <v>1</v>
      </c>
      <c r="CV71" s="22">
        <v>1</v>
      </c>
      <c r="CW71" s="22">
        <v>1</v>
      </c>
      <c r="CX71" s="22">
        <v>1</v>
      </c>
      <c r="CY71" s="22">
        <v>1</v>
      </c>
      <c r="CZ71" s="22">
        <v>1</v>
      </c>
      <c r="DA71" s="22">
        <v>1</v>
      </c>
      <c r="DB71" s="22">
        <v>1</v>
      </c>
      <c r="DC71" s="22">
        <v>1</v>
      </c>
      <c r="DD71" s="22">
        <v>1</v>
      </c>
      <c r="DE71" s="22">
        <v>1</v>
      </c>
      <c r="DF71" s="22">
        <v>1</v>
      </c>
      <c r="DG71" s="22">
        <v>1</v>
      </c>
      <c r="DH71" s="22">
        <v>1</v>
      </c>
      <c r="DI71" s="22">
        <v>1</v>
      </c>
      <c r="DJ71" s="22">
        <v>1</v>
      </c>
      <c r="DK71" s="22">
        <v>1</v>
      </c>
      <c r="DL71" s="22">
        <v>1</v>
      </c>
      <c r="DM71" s="22">
        <v>1</v>
      </c>
      <c r="DN71" s="22">
        <v>1</v>
      </c>
      <c r="DO71" s="22">
        <v>1</v>
      </c>
      <c r="DP71" s="22">
        <v>1</v>
      </c>
      <c r="DQ71" s="22">
        <v>1</v>
      </c>
      <c r="DR71" s="22">
        <v>1</v>
      </c>
      <c r="DS71" s="22">
        <v>1</v>
      </c>
      <c r="DT71" s="22">
        <v>1</v>
      </c>
      <c r="DU71" s="22">
        <v>1</v>
      </c>
      <c r="DV71" s="22">
        <v>1</v>
      </c>
      <c r="DW71" s="22">
        <v>1</v>
      </c>
      <c r="DX71" s="22">
        <v>1</v>
      </c>
      <c r="DY71" s="22">
        <v>1</v>
      </c>
      <c r="DZ71" s="22">
        <v>1</v>
      </c>
      <c r="EA71" s="22">
        <v>1</v>
      </c>
      <c r="EB71" s="22">
        <v>1</v>
      </c>
      <c r="EC71" s="22">
        <v>1</v>
      </c>
      <c r="ED71" s="22">
        <v>1</v>
      </c>
      <c r="EE71" s="22">
        <v>1</v>
      </c>
      <c r="EF71" s="22">
        <v>1</v>
      </c>
      <c r="EG71" s="22">
        <v>1</v>
      </c>
      <c r="EH71" s="22">
        <v>1</v>
      </c>
      <c r="EI71" s="22">
        <v>1</v>
      </c>
      <c r="EJ71" s="22">
        <v>1</v>
      </c>
      <c r="EK71" s="22">
        <v>1</v>
      </c>
      <c r="EL71" s="22">
        <v>1</v>
      </c>
      <c r="EM71" s="22">
        <v>1</v>
      </c>
      <c r="EN71" s="22">
        <v>1</v>
      </c>
      <c r="EO71" s="22">
        <v>1</v>
      </c>
      <c r="EP71" s="22">
        <v>1</v>
      </c>
      <c r="EQ71" s="22">
        <v>1</v>
      </c>
      <c r="ER71" s="22">
        <v>1</v>
      </c>
      <c r="ES71" s="22">
        <v>1</v>
      </c>
      <c r="ET71" s="22">
        <v>1</v>
      </c>
      <c r="EU71" s="22">
        <v>1</v>
      </c>
      <c r="EV71" s="22">
        <v>1</v>
      </c>
      <c r="EW71" s="22">
        <v>1</v>
      </c>
      <c r="EX71" s="22">
        <v>1</v>
      </c>
      <c r="EY71" s="22">
        <v>1</v>
      </c>
      <c r="EZ71" s="22">
        <v>1</v>
      </c>
      <c r="FA71" s="22">
        <v>1</v>
      </c>
      <c r="FB71" s="22">
        <v>1</v>
      </c>
      <c r="FC71" s="22">
        <v>1</v>
      </c>
      <c r="FD71" s="22">
        <v>1</v>
      </c>
      <c r="FE71" s="22">
        <v>1</v>
      </c>
      <c r="FF71" s="22">
        <v>1</v>
      </c>
      <c r="FG71" s="22">
        <v>1</v>
      </c>
      <c r="FH71" s="22">
        <v>1</v>
      </c>
      <c r="FI71" s="22">
        <v>1</v>
      </c>
      <c r="FJ71" s="22">
        <v>1</v>
      </c>
      <c r="FK71" s="22">
        <v>1</v>
      </c>
      <c r="FL71" s="22">
        <v>1</v>
      </c>
      <c r="FM71" s="22">
        <v>1</v>
      </c>
      <c r="FN71" s="22">
        <v>1</v>
      </c>
      <c r="FO71" s="22">
        <v>1</v>
      </c>
      <c r="FP71" s="22">
        <v>1</v>
      </c>
      <c r="FQ71" s="22" t="s">
        <v>309</v>
      </c>
      <c r="FR71" s="22" t="s">
        <v>309</v>
      </c>
      <c r="FS71" s="22">
        <v>1</v>
      </c>
      <c r="FT71" s="22">
        <v>1</v>
      </c>
      <c r="FU71" s="22" t="s">
        <v>309</v>
      </c>
      <c r="FV71" s="22" t="s">
        <v>309</v>
      </c>
      <c r="FW71" s="22">
        <v>1</v>
      </c>
      <c r="FX71" s="22">
        <v>1</v>
      </c>
      <c r="FY71" s="22">
        <v>1</v>
      </c>
      <c r="FZ71" s="22" t="s">
        <v>309</v>
      </c>
      <c r="GA71" s="22">
        <v>1</v>
      </c>
      <c r="GB71" s="22">
        <v>1</v>
      </c>
      <c r="GC71" s="22" t="s">
        <v>309</v>
      </c>
      <c r="GD71" s="22">
        <v>1</v>
      </c>
      <c r="GE71" s="22">
        <v>1</v>
      </c>
      <c r="GF71" s="22">
        <v>1</v>
      </c>
      <c r="GG71" s="22" t="s">
        <v>309</v>
      </c>
      <c r="GH71" s="22">
        <v>1</v>
      </c>
      <c r="GI71" s="22">
        <v>1</v>
      </c>
      <c r="GJ71" s="22">
        <v>1</v>
      </c>
      <c r="GK71" s="22">
        <v>1</v>
      </c>
      <c r="GL71" s="22">
        <v>1</v>
      </c>
      <c r="GM71" s="22">
        <v>1</v>
      </c>
      <c r="GN71" s="22">
        <v>1</v>
      </c>
      <c r="GO71" s="22" t="s">
        <v>309</v>
      </c>
      <c r="GP71" s="22">
        <v>1</v>
      </c>
      <c r="GQ71" s="22">
        <v>1</v>
      </c>
      <c r="GR71" s="22">
        <v>1</v>
      </c>
      <c r="GS71" s="22">
        <v>1</v>
      </c>
      <c r="GT71" s="22">
        <v>1</v>
      </c>
      <c r="GU71" s="22">
        <v>1</v>
      </c>
      <c r="GV71" s="22">
        <v>1</v>
      </c>
      <c r="GW71" s="22">
        <v>1</v>
      </c>
      <c r="GX71" s="4">
        <f t="shared" si="1"/>
        <v>182</v>
      </c>
    </row>
    <row r="72" spans="1:206">
      <c r="A72" s="826" t="s">
        <v>605</v>
      </c>
      <c r="B72" s="22" t="s">
        <v>605</v>
      </c>
      <c r="C72" s="22" t="s">
        <v>297</v>
      </c>
      <c r="D72" s="22" t="s">
        <v>606</v>
      </c>
      <c r="E72" s="22" t="s">
        <v>299</v>
      </c>
      <c r="F72" s="22" t="s">
        <v>607</v>
      </c>
      <c r="G72" s="22" t="s">
        <v>608</v>
      </c>
      <c r="H72" s="22"/>
      <c r="I72" s="22" t="s">
        <v>302</v>
      </c>
      <c r="J72" s="22" t="s">
        <v>303</v>
      </c>
      <c r="K72" s="22" t="s">
        <v>304</v>
      </c>
      <c r="L72" s="22" t="s">
        <v>305</v>
      </c>
      <c r="M72" s="22" t="s">
        <v>306</v>
      </c>
      <c r="N72" s="22" t="s">
        <v>307</v>
      </c>
      <c r="O72" s="22" t="s">
        <v>308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2">
        <v>1</v>
      </c>
      <c r="Y72" s="22">
        <v>1</v>
      </c>
      <c r="Z72" s="22">
        <v>1</v>
      </c>
      <c r="AA72" s="22">
        <v>1</v>
      </c>
      <c r="AB72" s="22">
        <v>1</v>
      </c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>
        <v>1</v>
      </c>
      <c r="AL72" s="22">
        <v>1</v>
      </c>
      <c r="AM72" s="22">
        <v>1</v>
      </c>
      <c r="AN72" s="22">
        <v>1</v>
      </c>
      <c r="AO72" s="22">
        <v>1</v>
      </c>
      <c r="AP72" s="22">
        <v>1</v>
      </c>
      <c r="AQ72" s="22">
        <v>1</v>
      </c>
      <c r="AR72" s="22">
        <v>1</v>
      </c>
      <c r="AS72" s="22">
        <v>1</v>
      </c>
      <c r="AT72" s="22">
        <v>1</v>
      </c>
      <c r="AU72" s="22">
        <v>1</v>
      </c>
      <c r="AV72" s="22">
        <v>1</v>
      </c>
      <c r="AW72" s="22">
        <v>1</v>
      </c>
      <c r="AX72" s="22">
        <v>1</v>
      </c>
      <c r="AY72" s="22">
        <v>1</v>
      </c>
      <c r="AZ72" s="22">
        <v>1</v>
      </c>
      <c r="BA72" s="22">
        <v>1</v>
      </c>
      <c r="BB72" s="22">
        <v>1</v>
      </c>
      <c r="BC72" s="22">
        <v>1</v>
      </c>
      <c r="BD72" s="22">
        <v>1</v>
      </c>
      <c r="BE72" s="22">
        <v>1</v>
      </c>
      <c r="BF72" s="22">
        <v>1</v>
      </c>
      <c r="BG72" s="22">
        <v>1</v>
      </c>
      <c r="BH72" s="22">
        <v>1</v>
      </c>
      <c r="BI72" s="22">
        <v>1</v>
      </c>
      <c r="BJ72" s="22">
        <v>1</v>
      </c>
      <c r="BK72" s="22">
        <v>1</v>
      </c>
      <c r="BL72" s="22">
        <v>1</v>
      </c>
      <c r="BM72" s="22">
        <v>1</v>
      </c>
      <c r="BN72" s="22">
        <v>1</v>
      </c>
      <c r="BO72" s="22">
        <v>1</v>
      </c>
      <c r="BP72" s="22">
        <v>1</v>
      </c>
      <c r="BQ72" s="22">
        <v>1</v>
      </c>
      <c r="BR72" s="22">
        <v>1</v>
      </c>
      <c r="BS72" s="22">
        <v>1</v>
      </c>
      <c r="BT72" s="22">
        <v>1</v>
      </c>
      <c r="BU72" s="22">
        <v>1</v>
      </c>
      <c r="BV72" s="22">
        <v>1</v>
      </c>
      <c r="BW72" s="22">
        <v>1</v>
      </c>
      <c r="BX72" s="22">
        <v>1</v>
      </c>
      <c r="BY72" s="22">
        <v>1</v>
      </c>
      <c r="BZ72" s="22">
        <v>1</v>
      </c>
      <c r="CA72" s="22">
        <v>1</v>
      </c>
      <c r="CB72" s="22">
        <v>1</v>
      </c>
      <c r="CC72" s="22">
        <v>1</v>
      </c>
      <c r="CD72" s="22">
        <v>1</v>
      </c>
      <c r="CE72" s="22">
        <v>1</v>
      </c>
      <c r="CF72" s="22">
        <v>1</v>
      </c>
      <c r="CG72" s="22">
        <v>1</v>
      </c>
      <c r="CH72" s="22">
        <v>1</v>
      </c>
      <c r="CI72" s="22">
        <v>1</v>
      </c>
      <c r="CJ72" s="22">
        <v>1</v>
      </c>
      <c r="CK72" s="22">
        <v>1</v>
      </c>
      <c r="CL72" s="22">
        <v>1</v>
      </c>
      <c r="CM72" s="22">
        <v>1</v>
      </c>
      <c r="CN72" s="22">
        <v>1</v>
      </c>
      <c r="CO72" s="22">
        <v>1</v>
      </c>
      <c r="CP72" s="22">
        <v>1</v>
      </c>
      <c r="CQ72" s="22">
        <v>1</v>
      </c>
      <c r="CR72" s="22">
        <v>1</v>
      </c>
      <c r="CS72" s="22">
        <v>1</v>
      </c>
      <c r="CT72" s="22">
        <v>1</v>
      </c>
      <c r="CU72" s="22">
        <v>1</v>
      </c>
      <c r="CV72" s="22">
        <v>1</v>
      </c>
      <c r="CW72" s="22">
        <v>1</v>
      </c>
      <c r="CX72" s="22">
        <v>1</v>
      </c>
      <c r="CY72" s="22">
        <v>1</v>
      </c>
      <c r="CZ72" s="22">
        <v>1</v>
      </c>
      <c r="DA72" s="22">
        <v>1</v>
      </c>
      <c r="DB72" s="22">
        <v>1</v>
      </c>
      <c r="DC72" s="22">
        <v>1</v>
      </c>
      <c r="DD72" s="22">
        <v>1</v>
      </c>
      <c r="DE72" s="22">
        <v>1</v>
      </c>
      <c r="DF72" s="22">
        <v>1</v>
      </c>
      <c r="DG72" s="22">
        <v>1</v>
      </c>
      <c r="DH72" s="22">
        <v>1</v>
      </c>
      <c r="DI72" s="22">
        <v>1</v>
      </c>
      <c r="DJ72" s="22">
        <v>1</v>
      </c>
      <c r="DK72" s="22">
        <v>1</v>
      </c>
      <c r="DL72" s="22">
        <v>1</v>
      </c>
      <c r="DM72" s="22">
        <v>1</v>
      </c>
      <c r="DN72" s="22">
        <v>1</v>
      </c>
      <c r="DO72" s="22">
        <v>1</v>
      </c>
      <c r="DP72" s="22">
        <v>1</v>
      </c>
      <c r="DQ72" s="22">
        <v>1</v>
      </c>
      <c r="DR72" s="22">
        <v>1</v>
      </c>
      <c r="DS72" s="22">
        <v>1</v>
      </c>
      <c r="DT72" s="22">
        <v>1</v>
      </c>
      <c r="DU72" s="22">
        <v>1</v>
      </c>
      <c r="DV72" s="22">
        <v>1</v>
      </c>
      <c r="DW72" s="22">
        <v>1</v>
      </c>
      <c r="DX72" s="22">
        <v>1</v>
      </c>
      <c r="DY72" s="22">
        <v>1</v>
      </c>
      <c r="DZ72" s="22">
        <v>1</v>
      </c>
      <c r="EA72" s="22">
        <v>1</v>
      </c>
      <c r="EB72" s="22">
        <v>1</v>
      </c>
      <c r="EC72" s="22">
        <v>1</v>
      </c>
      <c r="ED72" s="22">
        <v>1</v>
      </c>
      <c r="EE72" s="22">
        <v>1</v>
      </c>
      <c r="EF72" s="22">
        <v>1</v>
      </c>
      <c r="EG72" s="22">
        <v>1</v>
      </c>
      <c r="EH72" s="22">
        <v>1</v>
      </c>
      <c r="EI72" s="22">
        <v>1</v>
      </c>
      <c r="EJ72" s="22">
        <v>1</v>
      </c>
      <c r="EK72" s="22">
        <v>1</v>
      </c>
      <c r="EL72" s="22">
        <v>1</v>
      </c>
      <c r="EM72" s="22">
        <v>1</v>
      </c>
      <c r="EN72" s="22">
        <v>1</v>
      </c>
      <c r="EO72" s="22">
        <v>1</v>
      </c>
      <c r="EP72" s="22">
        <v>1</v>
      </c>
      <c r="EQ72" s="22">
        <v>1</v>
      </c>
      <c r="ER72" s="22">
        <v>1</v>
      </c>
      <c r="ES72" s="22">
        <v>1</v>
      </c>
      <c r="ET72" s="22">
        <v>1</v>
      </c>
      <c r="EU72" s="22">
        <v>1</v>
      </c>
      <c r="EV72" s="22">
        <v>1</v>
      </c>
      <c r="EW72" s="22">
        <v>1</v>
      </c>
      <c r="EX72" s="22">
        <v>1</v>
      </c>
      <c r="EY72" s="22">
        <v>1</v>
      </c>
      <c r="EZ72" s="22">
        <v>1</v>
      </c>
      <c r="FA72" s="22">
        <v>1</v>
      </c>
      <c r="FB72" s="22">
        <v>1</v>
      </c>
      <c r="FC72" s="22">
        <v>1</v>
      </c>
      <c r="FD72" s="22">
        <v>1</v>
      </c>
      <c r="FE72" s="22">
        <v>1</v>
      </c>
      <c r="FF72" s="22">
        <v>1</v>
      </c>
      <c r="FG72" s="22">
        <v>1</v>
      </c>
      <c r="FH72" s="22">
        <v>1</v>
      </c>
      <c r="FI72" s="22">
        <v>1</v>
      </c>
      <c r="FJ72" s="22">
        <v>1</v>
      </c>
      <c r="FK72" s="22">
        <v>1</v>
      </c>
      <c r="FL72" s="22">
        <v>1</v>
      </c>
      <c r="FM72" s="22">
        <v>1</v>
      </c>
      <c r="FN72" s="22">
        <v>1</v>
      </c>
      <c r="FO72" s="22">
        <v>1</v>
      </c>
      <c r="FP72" s="22">
        <v>1</v>
      </c>
      <c r="FQ72" s="22">
        <v>1</v>
      </c>
      <c r="FR72" s="22">
        <v>1</v>
      </c>
      <c r="FS72" s="22">
        <v>1</v>
      </c>
      <c r="FT72" s="22">
        <v>1</v>
      </c>
      <c r="FU72" s="22">
        <v>1</v>
      </c>
      <c r="FV72" s="22">
        <v>1</v>
      </c>
      <c r="FW72" s="22">
        <v>1</v>
      </c>
      <c r="FX72" s="22">
        <v>1</v>
      </c>
      <c r="FY72" s="22">
        <v>1</v>
      </c>
      <c r="FZ72" s="22">
        <v>1</v>
      </c>
      <c r="GA72" s="22">
        <v>1</v>
      </c>
      <c r="GB72" s="22">
        <v>1</v>
      </c>
      <c r="GC72" s="22">
        <v>1</v>
      </c>
      <c r="GD72" s="22">
        <v>1</v>
      </c>
      <c r="GE72" s="22">
        <v>1</v>
      </c>
      <c r="GF72" s="22">
        <v>1</v>
      </c>
      <c r="GG72" s="22">
        <v>1</v>
      </c>
      <c r="GH72" s="22">
        <v>1</v>
      </c>
      <c r="GI72" s="22">
        <v>1</v>
      </c>
      <c r="GJ72" s="22">
        <v>1</v>
      </c>
      <c r="GK72" s="22">
        <v>1</v>
      </c>
      <c r="GL72" s="22">
        <v>1</v>
      </c>
      <c r="GM72" s="22">
        <v>1</v>
      </c>
      <c r="GN72" s="22">
        <v>1</v>
      </c>
      <c r="GO72" s="22">
        <v>1</v>
      </c>
      <c r="GP72" s="22">
        <v>1</v>
      </c>
      <c r="GQ72" s="22">
        <v>1</v>
      </c>
      <c r="GR72" s="22">
        <v>1</v>
      </c>
      <c r="GS72" s="22">
        <v>1</v>
      </c>
      <c r="GT72" s="22">
        <v>1</v>
      </c>
      <c r="GU72" s="22">
        <v>1</v>
      </c>
      <c r="GV72" s="22">
        <v>1</v>
      </c>
      <c r="GW72" s="22">
        <v>1</v>
      </c>
      <c r="GX72" s="4">
        <f t="shared" si="1"/>
        <v>190</v>
      </c>
    </row>
    <row r="73" spans="1:206">
      <c r="A73" s="829" t="s">
        <v>609</v>
      </c>
      <c r="B73" s="22" t="s">
        <v>610</v>
      </c>
      <c r="C73" s="22" t="s">
        <v>403</v>
      </c>
      <c r="D73" s="22" t="s">
        <v>611</v>
      </c>
      <c r="E73" s="22" t="s">
        <v>299</v>
      </c>
      <c r="F73" s="22" t="s">
        <v>612</v>
      </c>
      <c r="G73" s="22" t="s">
        <v>613</v>
      </c>
      <c r="H73" s="22"/>
      <c r="I73" s="22" t="s">
        <v>302</v>
      </c>
      <c r="J73" s="22" t="s">
        <v>303</v>
      </c>
      <c r="K73" s="22" t="s">
        <v>304</v>
      </c>
      <c r="L73" s="22" t="s">
        <v>305</v>
      </c>
      <c r="M73" s="22" t="s">
        <v>306</v>
      </c>
      <c r="N73" s="22" t="s">
        <v>307</v>
      </c>
      <c r="O73" s="22" t="s">
        <v>308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2">
        <v>1</v>
      </c>
      <c r="Y73" s="22">
        <v>1</v>
      </c>
      <c r="Z73" s="22">
        <v>1</v>
      </c>
      <c r="AA73" s="22">
        <v>1</v>
      </c>
      <c r="AB73" s="22">
        <v>1</v>
      </c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>
        <v>1</v>
      </c>
      <c r="AL73" s="22">
        <v>1</v>
      </c>
      <c r="AM73" s="22">
        <v>1</v>
      </c>
      <c r="AN73" s="22">
        <v>1</v>
      </c>
      <c r="AO73" s="22">
        <v>1</v>
      </c>
      <c r="AP73" s="22">
        <v>1</v>
      </c>
      <c r="AQ73" s="22">
        <v>1</v>
      </c>
      <c r="AR73" s="22">
        <v>1</v>
      </c>
      <c r="AS73" s="22">
        <v>1</v>
      </c>
      <c r="AT73" s="22">
        <v>1</v>
      </c>
      <c r="AU73" s="22">
        <v>1</v>
      </c>
      <c r="AV73" s="22">
        <v>1</v>
      </c>
      <c r="AW73" s="22">
        <v>1</v>
      </c>
      <c r="AX73" s="22">
        <v>1</v>
      </c>
      <c r="AY73" s="22">
        <v>1</v>
      </c>
      <c r="AZ73" s="22">
        <v>1</v>
      </c>
      <c r="BA73" s="22">
        <v>1</v>
      </c>
      <c r="BB73" s="22">
        <v>1</v>
      </c>
      <c r="BC73" s="22">
        <v>1</v>
      </c>
      <c r="BD73" s="22">
        <v>1</v>
      </c>
      <c r="BE73" s="22">
        <v>1</v>
      </c>
      <c r="BF73" s="22">
        <v>1</v>
      </c>
      <c r="BG73" s="22">
        <v>1</v>
      </c>
      <c r="BH73" s="22">
        <v>1</v>
      </c>
      <c r="BI73" s="22">
        <v>1</v>
      </c>
      <c r="BJ73" s="22">
        <v>1</v>
      </c>
      <c r="BK73" s="22">
        <v>1</v>
      </c>
      <c r="BL73" s="22">
        <v>1</v>
      </c>
      <c r="BM73" s="22">
        <v>1</v>
      </c>
      <c r="BN73" s="22">
        <v>1</v>
      </c>
      <c r="BO73" s="22">
        <v>1</v>
      </c>
      <c r="BP73" s="22">
        <v>1</v>
      </c>
      <c r="BQ73" s="22">
        <v>1</v>
      </c>
      <c r="BR73" s="22">
        <v>1</v>
      </c>
      <c r="BS73" s="22">
        <v>1</v>
      </c>
      <c r="BT73" s="22">
        <v>1</v>
      </c>
      <c r="BU73" s="22">
        <v>1</v>
      </c>
      <c r="BV73" s="22">
        <v>1</v>
      </c>
      <c r="BW73" s="22">
        <v>1</v>
      </c>
      <c r="BX73" s="22">
        <v>1</v>
      </c>
      <c r="BY73" s="22">
        <v>1</v>
      </c>
      <c r="BZ73" s="22">
        <v>1</v>
      </c>
      <c r="CA73" s="22">
        <v>1</v>
      </c>
      <c r="CB73" s="22">
        <v>1</v>
      </c>
      <c r="CC73" s="22">
        <v>1</v>
      </c>
      <c r="CD73" s="22">
        <v>1</v>
      </c>
      <c r="CE73" s="22">
        <v>1</v>
      </c>
      <c r="CF73" s="22">
        <v>1</v>
      </c>
      <c r="CG73" s="22">
        <v>1</v>
      </c>
      <c r="CH73" s="22">
        <v>1</v>
      </c>
      <c r="CI73" s="22">
        <v>1</v>
      </c>
      <c r="CJ73" s="22">
        <v>1</v>
      </c>
      <c r="CK73" s="22">
        <v>1</v>
      </c>
      <c r="CL73" s="22">
        <v>1</v>
      </c>
      <c r="CM73" s="22">
        <v>1</v>
      </c>
      <c r="CN73" s="22">
        <v>1</v>
      </c>
      <c r="CO73" s="22">
        <v>1</v>
      </c>
      <c r="CP73" s="22">
        <v>1</v>
      </c>
      <c r="CQ73" s="22">
        <v>1</v>
      </c>
      <c r="CR73" s="22">
        <v>1</v>
      </c>
      <c r="CS73" s="22">
        <v>1</v>
      </c>
      <c r="CT73" s="22">
        <v>1</v>
      </c>
      <c r="CU73" s="22">
        <v>1</v>
      </c>
      <c r="CV73" s="22">
        <v>1</v>
      </c>
      <c r="CW73" s="22">
        <v>1</v>
      </c>
      <c r="CX73" s="22">
        <v>1</v>
      </c>
      <c r="CY73" s="22">
        <v>1</v>
      </c>
      <c r="CZ73" s="22">
        <v>1</v>
      </c>
      <c r="DA73" s="22">
        <v>1</v>
      </c>
      <c r="DB73" s="22">
        <v>1</v>
      </c>
      <c r="DC73" s="22">
        <v>1</v>
      </c>
      <c r="DD73" s="22">
        <v>1</v>
      </c>
      <c r="DE73" s="22">
        <v>1</v>
      </c>
      <c r="DF73" s="22">
        <v>1</v>
      </c>
      <c r="DG73" s="22">
        <v>1</v>
      </c>
      <c r="DH73" s="22">
        <v>1</v>
      </c>
      <c r="DI73" s="22">
        <v>1</v>
      </c>
      <c r="DJ73" s="22">
        <v>1</v>
      </c>
      <c r="DK73" s="22">
        <v>1</v>
      </c>
      <c r="DL73" s="22">
        <v>1</v>
      </c>
      <c r="DM73" s="22">
        <v>1</v>
      </c>
      <c r="DN73" s="22">
        <v>1</v>
      </c>
      <c r="DO73" s="22">
        <v>1</v>
      </c>
      <c r="DP73" s="22">
        <v>1</v>
      </c>
      <c r="DQ73" s="22">
        <v>1</v>
      </c>
      <c r="DR73" s="22">
        <v>1</v>
      </c>
      <c r="DS73" s="22">
        <v>1</v>
      </c>
      <c r="DT73" s="22">
        <v>1</v>
      </c>
      <c r="DU73" s="22">
        <v>1</v>
      </c>
      <c r="DV73" s="22">
        <v>1</v>
      </c>
      <c r="DW73" s="22">
        <v>1</v>
      </c>
      <c r="DX73" s="22">
        <v>1</v>
      </c>
      <c r="DY73" s="22">
        <v>1</v>
      </c>
      <c r="DZ73" s="22">
        <v>1</v>
      </c>
      <c r="EA73" s="22">
        <v>1</v>
      </c>
      <c r="EB73" s="22">
        <v>1</v>
      </c>
      <c r="EC73" s="22">
        <v>1</v>
      </c>
      <c r="ED73" s="22">
        <v>1</v>
      </c>
      <c r="EE73" s="22">
        <v>1</v>
      </c>
      <c r="EF73" s="22">
        <v>1</v>
      </c>
      <c r="EG73" s="22">
        <v>1</v>
      </c>
      <c r="EH73" s="22">
        <v>1</v>
      </c>
      <c r="EI73" s="22">
        <v>1</v>
      </c>
      <c r="EJ73" s="22">
        <v>1</v>
      </c>
      <c r="EK73" s="22">
        <v>1</v>
      </c>
      <c r="EL73" s="22">
        <v>1</v>
      </c>
      <c r="EM73" s="22">
        <v>1</v>
      </c>
      <c r="EN73" s="22">
        <v>1</v>
      </c>
      <c r="EO73" s="22">
        <v>1</v>
      </c>
      <c r="EP73" s="22">
        <v>1</v>
      </c>
      <c r="EQ73" s="22">
        <v>1</v>
      </c>
      <c r="ER73" s="22">
        <v>1</v>
      </c>
      <c r="ES73" s="22">
        <v>1</v>
      </c>
      <c r="ET73" s="22">
        <v>1</v>
      </c>
      <c r="EU73" s="22">
        <v>1</v>
      </c>
      <c r="EV73" s="22">
        <v>1</v>
      </c>
      <c r="EW73" s="22">
        <v>1</v>
      </c>
      <c r="EX73" s="22">
        <v>1</v>
      </c>
      <c r="EY73" s="22">
        <v>1</v>
      </c>
      <c r="EZ73" s="22">
        <v>1</v>
      </c>
      <c r="FA73" s="22">
        <v>1</v>
      </c>
      <c r="FB73" s="22">
        <v>1</v>
      </c>
      <c r="FC73" s="22">
        <v>1</v>
      </c>
      <c r="FD73" s="22">
        <v>1</v>
      </c>
      <c r="FE73" s="22">
        <v>1</v>
      </c>
      <c r="FF73" s="22">
        <v>1</v>
      </c>
      <c r="FG73" s="22">
        <v>1</v>
      </c>
      <c r="FH73" s="22">
        <v>1</v>
      </c>
      <c r="FI73" s="22">
        <v>1</v>
      </c>
      <c r="FJ73" s="22">
        <v>1</v>
      </c>
      <c r="FK73" s="22">
        <v>1</v>
      </c>
      <c r="FL73" s="22">
        <v>1</v>
      </c>
      <c r="FM73" s="22">
        <v>1</v>
      </c>
      <c r="FN73" s="22">
        <v>1</v>
      </c>
      <c r="FO73" s="22">
        <v>1</v>
      </c>
      <c r="FP73" s="22">
        <v>1</v>
      </c>
      <c r="FQ73" s="22">
        <v>1</v>
      </c>
      <c r="FR73" s="22">
        <v>1</v>
      </c>
      <c r="FS73" s="22">
        <v>1</v>
      </c>
      <c r="FT73" s="22">
        <v>1</v>
      </c>
      <c r="FU73" s="22">
        <v>1</v>
      </c>
      <c r="FV73" s="22">
        <v>1</v>
      </c>
      <c r="FW73" s="22">
        <v>1</v>
      </c>
      <c r="FX73" s="22">
        <v>1</v>
      </c>
      <c r="FY73" s="22">
        <v>1</v>
      </c>
      <c r="FZ73" s="22">
        <v>1</v>
      </c>
      <c r="GA73" s="22">
        <v>1</v>
      </c>
      <c r="GB73" s="22">
        <v>1</v>
      </c>
      <c r="GC73" s="22">
        <v>1</v>
      </c>
      <c r="GD73" s="22">
        <v>1</v>
      </c>
      <c r="GE73" s="22">
        <v>1</v>
      </c>
      <c r="GF73" s="22">
        <v>1</v>
      </c>
      <c r="GG73" s="22">
        <v>1</v>
      </c>
      <c r="GH73" s="22">
        <v>1</v>
      </c>
      <c r="GI73" s="22">
        <v>1</v>
      </c>
      <c r="GJ73" s="22">
        <v>1</v>
      </c>
      <c r="GK73" s="22">
        <v>1</v>
      </c>
      <c r="GL73" s="22">
        <v>1</v>
      </c>
      <c r="GM73" s="22">
        <v>1</v>
      </c>
      <c r="GN73" s="22">
        <v>1</v>
      </c>
      <c r="GO73" s="22">
        <v>1</v>
      </c>
      <c r="GP73" s="22">
        <v>1</v>
      </c>
      <c r="GQ73" s="22">
        <v>1</v>
      </c>
      <c r="GR73" s="22">
        <v>1</v>
      </c>
      <c r="GS73" s="22">
        <v>1</v>
      </c>
      <c r="GT73" s="22">
        <v>1</v>
      </c>
      <c r="GU73" s="22">
        <v>1</v>
      </c>
      <c r="GV73" s="22">
        <v>1</v>
      </c>
      <c r="GW73" s="22">
        <v>1</v>
      </c>
      <c r="GX73" s="4">
        <f t="shared" si="1"/>
        <v>190</v>
      </c>
    </row>
    <row r="74" spans="1:206">
      <c r="A74" s="829" t="s">
        <v>614</v>
      </c>
      <c r="B74" s="22" t="s">
        <v>615</v>
      </c>
      <c r="C74" s="22" t="s">
        <v>403</v>
      </c>
      <c r="D74" s="22" t="s">
        <v>616</v>
      </c>
      <c r="E74" s="22" t="s">
        <v>299</v>
      </c>
      <c r="F74" s="22" t="s">
        <v>612</v>
      </c>
      <c r="G74" s="22" t="s">
        <v>617</v>
      </c>
      <c r="H74" s="22"/>
      <c r="I74" s="22" t="s">
        <v>302</v>
      </c>
      <c r="J74" s="22" t="s">
        <v>303</v>
      </c>
      <c r="K74" s="22" t="s">
        <v>304</v>
      </c>
      <c r="L74" s="22" t="s">
        <v>305</v>
      </c>
      <c r="M74" s="22" t="s">
        <v>306</v>
      </c>
      <c r="N74" s="22" t="s">
        <v>307</v>
      </c>
      <c r="O74" s="22" t="s">
        <v>308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>
        <v>1</v>
      </c>
      <c r="AC74" s="22">
        <v>1</v>
      </c>
      <c r="AD74" s="22">
        <v>1</v>
      </c>
      <c r="AE74" s="22">
        <v>1</v>
      </c>
      <c r="AF74" s="22">
        <v>1</v>
      </c>
      <c r="AG74" s="22">
        <v>1</v>
      </c>
      <c r="AH74" s="22">
        <v>1</v>
      </c>
      <c r="AI74" s="22">
        <v>1</v>
      </c>
      <c r="AJ74" s="22">
        <v>1</v>
      </c>
      <c r="AK74" s="22">
        <v>1</v>
      </c>
      <c r="AL74" s="22">
        <v>1</v>
      </c>
      <c r="AM74" s="22">
        <v>1</v>
      </c>
      <c r="AN74" s="22">
        <v>1</v>
      </c>
      <c r="AO74" s="22">
        <v>1</v>
      </c>
      <c r="AP74" s="22">
        <v>1</v>
      </c>
      <c r="AQ74" s="22">
        <v>1</v>
      </c>
      <c r="AR74" s="22">
        <v>1</v>
      </c>
      <c r="AS74" s="22">
        <v>1</v>
      </c>
      <c r="AT74" s="22">
        <v>1</v>
      </c>
      <c r="AU74" s="22">
        <v>1</v>
      </c>
      <c r="AV74" s="22">
        <v>1</v>
      </c>
      <c r="AW74" s="22">
        <v>1</v>
      </c>
      <c r="AX74" s="22">
        <v>1</v>
      </c>
      <c r="AY74" s="22">
        <v>1</v>
      </c>
      <c r="AZ74" s="22">
        <v>1</v>
      </c>
      <c r="BA74" s="22">
        <v>1</v>
      </c>
      <c r="BB74" s="22">
        <v>1</v>
      </c>
      <c r="BC74" s="22">
        <v>1</v>
      </c>
      <c r="BD74" s="22">
        <v>1</v>
      </c>
      <c r="BE74" s="22">
        <v>1</v>
      </c>
      <c r="BF74" s="22">
        <v>1</v>
      </c>
      <c r="BG74" s="22">
        <v>1</v>
      </c>
      <c r="BH74" s="22">
        <v>1</v>
      </c>
      <c r="BI74" s="22">
        <v>1</v>
      </c>
      <c r="BJ74" s="22">
        <v>1</v>
      </c>
      <c r="BK74" s="22">
        <v>1</v>
      </c>
      <c r="BL74" s="22">
        <v>1</v>
      </c>
      <c r="BM74" s="22">
        <v>1</v>
      </c>
      <c r="BN74" s="22">
        <v>1</v>
      </c>
      <c r="BO74" s="22">
        <v>1</v>
      </c>
      <c r="BP74" s="22">
        <v>1</v>
      </c>
      <c r="BQ74" s="22">
        <v>1</v>
      </c>
      <c r="BR74" s="22">
        <v>1</v>
      </c>
      <c r="BS74" s="22">
        <v>1</v>
      </c>
      <c r="BT74" s="22">
        <v>1</v>
      </c>
      <c r="BU74" s="22">
        <v>1</v>
      </c>
      <c r="BV74" s="22">
        <v>1</v>
      </c>
      <c r="BW74" s="22">
        <v>1</v>
      </c>
      <c r="BX74" s="22">
        <v>1</v>
      </c>
      <c r="BY74" s="22">
        <v>1</v>
      </c>
      <c r="BZ74" s="22">
        <v>1</v>
      </c>
      <c r="CA74" s="22">
        <v>1</v>
      </c>
      <c r="CB74" s="22">
        <v>1</v>
      </c>
      <c r="CC74" s="22">
        <v>1</v>
      </c>
      <c r="CD74" s="22">
        <v>1</v>
      </c>
      <c r="CE74" s="22">
        <v>1</v>
      </c>
      <c r="CF74" s="22">
        <v>1</v>
      </c>
      <c r="CG74" s="22">
        <v>1</v>
      </c>
      <c r="CH74" s="22">
        <v>1</v>
      </c>
      <c r="CI74" s="22">
        <v>1</v>
      </c>
      <c r="CJ74" s="22">
        <v>1</v>
      </c>
      <c r="CK74" s="22">
        <v>1</v>
      </c>
      <c r="CL74" s="22">
        <v>1</v>
      </c>
      <c r="CM74" s="22">
        <v>1</v>
      </c>
      <c r="CN74" s="22">
        <v>1</v>
      </c>
      <c r="CO74" s="22">
        <v>1</v>
      </c>
      <c r="CP74" s="22">
        <v>1</v>
      </c>
      <c r="CQ74" s="22">
        <v>1</v>
      </c>
      <c r="CR74" s="22">
        <v>1</v>
      </c>
      <c r="CS74" s="22">
        <v>1</v>
      </c>
      <c r="CT74" s="22">
        <v>1</v>
      </c>
      <c r="CU74" s="22">
        <v>1</v>
      </c>
      <c r="CV74" s="22">
        <v>1</v>
      </c>
      <c r="CW74" s="22">
        <v>1</v>
      </c>
      <c r="CX74" s="22">
        <v>1</v>
      </c>
      <c r="CY74" s="22">
        <v>1</v>
      </c>
      <c r="CZ74" s="22">
        <v>1</v>
      </c>
      <c r="DA74" s="22">
        <v>1</v>
      </c>
      <c r="DB74" s="22">
        <v>1</v>
      </c>
      <c r="DC74" s="22">
        <v>1</v>
      </c>
      <c r="DD74" s="22">
        <v>1</v>
      </c>
      <c r="DE74" s="22">
        <v>1</v>
      </c>
      <c r="DF74" s="22">
        <v>1</v>
      </c>
      <c r="DG74" s="22">
        <v>1</v>
      </c>
      <c r="DH74" s="22">
        <v>1</v>
      </c>
      <c r="DI74" s="22">
        <v>1</v>
      </c>
      <c r="DJ74" s="22">
        <v>1</v>
      </c>
      <c r="DK74" s="22">
        <v>1</v>
      </c>
      <c r="DL74" s="22">
        <v>1</v>
      </c>
      <c r="DM74" s="22">
        <v>1</v>
      </c>
      <c r="DN74" s="22">
        <v>1</v>
      </c>
      <c r="DO74" s="22">
        <v>1</v>
      </c>
      <c r="DP74" s="22">
        <v>1</v>
      </c>
      <c r="DQ74" s="22">
        <v>1</v>
      </c>
      <c r="DR74" s="22">
        <v>1</v>
      </c>
      <c r="DS74" s="22">
        <v>1</v>
      </c>
      <c r="DT74" s="22">
        <v>1</v>
      </c>
      <c r="DU74" s="22">
        <v>1</v>
      </c>
      <c r="DV74" s="22">
        <v>1</v>
      </c>
      <c r="DW74" s="22">
        <v>1</v>
      </c>
      <c r="DX74" s="22">
        <v>1</v>
      </c>
      <c r="DY74" s="22">
        <v>1</v>
      </c>
      <c r="DZ74" s="22">
        <v>1</v>
      </c>
      <c r="EA74" s="22">
        <v>1</v>
      </c>
      <c r="EB74" s="22">
        <v>1</v>
      </c>
      <c r="EC74" s="22">
        <v>1</v>
      </c>
      <c r="ED74" s="22">
        <v>1</v>
      </c>
      <c r="EE74" s="22">
        <v>1</v>
      </c>
      <c r="EF74" s="22">
        <v>1</v>
      </c>
      <c r="EG74" s="22">
        <v>1</v>
      </c>
      <c r="EH74" s="22">
        <v>1</v>
      </c>
      <c r="EI74" s="22">
        <v>1</v>
      </c>
      <c r="EJ74" s="22">
        <v>1</v>
      </c>
      <c r="EK74" s="22">
        <v>1</v>
      </c>
      <c r="EL74" s="22">
        <v>1</v>
      </c>
      <c r="EM74" s="22">
        <v>1</v>
      </c>
      <c r="EN74" s="22">
        <v>1</v>
      </c>
      <c r="EO74" s="22">
        <v>1</v>
      </c>
      <c r="EP74" s="22">
        <v>1</v>
      </c>
      <c r="EQ74" s="22">
        <v>1</v>
      </c>
      <c r="ER74" s="22">
        <v>1</v>
      </c>
      <c r="ES74" s="22">
        <v>1</v>
      </c>
      <c r="ET74" s="22">
        <v>1</v>
      </c>
      <c r="EU74" s="22">
        <v>1</v>
      </c>
      <c r="EV74" s="22">
        <v>1</v>
      </c>
      <c r="EW74" s="22">
        <v>1</v>
      </c>
      <c r="EX74" s="22">
        <v>1</v>
      </c>
      <c r="EY74" s="22">
        <v>1</v>
      </c>
      <c r="EZ74" s="22">
        <v>1</v>
      </c>
      <c r="FA74" s="22">
        <v>1</v>
      </c>
      <c r="FB74" s="22">
        <v>1</v>
      </c>
      <c r="FC74" s="22">
        <v>1</v>
      </c>
      <c r="FD74" s="22">
        <v>1</v>
      </c>
      <c r="FE74" s="22">
        <v>1</v>
      </c>
      <c r="FF74" s="22">
        <v>1</v>
      </c>
      <c r="FG74" s="22">
        <v>1</v>
      </c>
      <c r="FH74" s="22">
        <v>1</v>
      </c>
      <c r="FI74" s="22">
        <v>1</v>
      </c>
      <c r="FJ74" s="22">
        <v>1</v>
      </c>
      <c r="FK74" s="22">
        <v>1</v>
      </c>
      <c r="FL74" s="22">
        <v>1</v>
      </c>
      <c r="FM74" s="22">
        <v>1</v>
      </c>
      <c r="FN74" s="22">
        <v>1</v>
      </c>
      <c r="FO74" s="22">
        <v>1</v>
      </c>
      <c r="FP74" s="22">
        <v>1</v>
      </c>
      <c r="FQ74" s="22">
        <v>1</v>
      </c>
      <c r="FR74" s="22">
        <v>1</v>
      </c>
      <c r="FS74" s="22">
        <v>1</v>
      </c>
      <c r="FT74" s="22">
        <v>1</v>
      </c>
      <c r="FU74" s="22">
        <v>1</v>
      </c>
      <c r="FV74" s="22">
        <v>1</v>
      </c>
      <c r="FW74" s="22">
        <v>1</v>
      </c>
      <c r="FX74" s="22">
        <v>1</v>
      </c>
      <c r="FY74" s="22">
        <v>1</v>
      </c>
      <c r="FZ74" s="22">
        <v>1</v>
      </c>
      <c r="GA74" s="22">
        <v>1</v>
      </c>
      <c r="GB74" s="22">
        <v>1</v>
      </c>
      <c r="GC74" s="22">
        <v>1</v>
      </c>
      <c r="GD74" s="22">
        <v>1</v>
      </c>
      <c r="GE74" s="22">
        <v>1</v>
      </c>
      <c r="GF74" s="22">
        <v>1</v>
      </c>
      <c r="GG74" s="22">
        <v>1</v>
      </c>
      <c r="GH74" s="22">
        <v>1</v>
      </c>
      <c r="GI74" s="22">
        <v>1</v>
      </c>
      <c r="GJ74" s="22">
        <v>1</v>
      </c>
      <c r="GK74" s="22">
        <v>1</v>
      </c>
      <c r="GL74" s="22">
        <v>1</v>
      </c>
      <c r="GM74" s="22">
        <v>1</v>
      </c>
      <c r="GN74" s="22">
        <v>1</v>
      </c>
      <c r="GO74" s="22">
        <v>1</v>
      </c>
      <c r="GP74" s="22">
        <v>1</v>
      </c>
      <c r="GQ74" s="22">
        <v>1</v>
      </c>
      <c r="GR74" s="22">
        <v>1</v>
      </c>
      <c r="GS74" s="22">
        <v>1</v>
      </c>
      <c r="GT74" s="22">
        <v>1</v>
      </c>
      <c r="GU74" s="22">
        <v>1</v>
      </c>
      <c r="GV74" s="22">
        <v>1</v>
      </c>
      <c r="GW74" s="22">
        <v>1</v>
      </c>
      <c r="GX74" s="4">
        <f t="shared" si="1"/>
        <v>190</v>
      </c>
    </row>
    <row r="75" spans="1:206">
      <c r="A75" s="827" t="s">
        <v>618</v>
      </c>
      <c r="B75" s="22" t="s">
        <v>619</v>
      </c>
      <c r="C75" s="22" t="s">
        <v>403</v>
      </c>
      <c r="D75" s="22" t="s">
        <v>620</v>
      </c>
      <c r="E75" s="22" t="s">
        <v>327</v>
      </c>
      <c r="F75" s="22" t="s">
        <v>621</v>
      </c>
      <c r="G75" s="22" t="s">
        <v>622</v>
      </c>
      <c r="H75" s="22"/>
      <c r="I75" s="22" t="s">
        <v>302</v>
      </c>
      <c r="J75" s="22" t="s">
        <v>303</v>
      </c>
      <c r="K75" s="22" t="s">
        <v>304</v>
      </c>
      <c r="L75" s="22" t="s">
        <v>305</v>
      </c>
      <c r="M75" s="22" t="s">
        <v>306</v>
      </c>
      <c r="N75" s="22" t="s">
        <v>307</v>
      </c>
      <c r="O75" s="22" t="s">
        <v>308</v>
      </c>
      <c r="P75" s="22">
        <v>2</v>
      </c>
      <c r="Q75" s="22">
        <v>2</v>
      </c>
      <c r="R75" s="22">
        <v>2</v>
      </c>
      <c r="S75" s="22">
        <v>2</v>
      </c>
      <c r="T75" s="22">
        <v>2</v>
      </c>
      <c r="U75" s="22">
        <v>2</v>
      </c>
      <c r="V75" s="22">
        <v>2</v>
      </c>
      <c r="W75" s="22">
        <v>2</v>
      </c>
      <c r="X75" s="22">
        <v>2</v>
      </c>
      <c r="Y75" s="22">
        <v>2</v>
      </c>
      <c r="Z75" s="22">
        <v>2</v>
      </c>
      <c r="AA75" s="22">
        <v>2</v>
      </c>
      <c r="AB75" s="22">
        <v>2</v>
      </c>
      <c r="AC75" s="22">
        <v>2</v>
      </c>
      <c r="AD75" s="22">
        <v>2</v>
      </c>
      <c r="AE75" s="22">
        <v>2</v>
      </c>
      <c r="AF75" s="22">
        <v>2</v>
      </c>
      <c r="AG75" s="22">
        <v>2</v>
      </c>
      <c r="AH75" s="22">
        <v>2</v>
      </c>
      <c r="AI75" s="22">
        <v>2</v>
      </c>
      <c r="AJ75" s="22">
        <v>2</v>
      </c>
      <c r="AK75" s="22">
        <v>2</v>
      </c>
      <c r="AL75" s="22">
        <v>2</v>
      </c>
      <c r="AM75" s="22">
        <v>2</v>
      </c>
      <c r="AN75" s="22">
        <v>2</v>
      </c>
      <c r="AO75" s="22">
        <v>2</v>
      </c>
      <c r="AP75" s="22">
        <v>2</v>
      </c>
      <c r="AQ75" s="22">
        <v>2</v>
      </c>
      <c r="AR75" s="22">
        <v>2</v>
      </c>
      <c r="AS75" s="22">
        <v>2</v>
      </c>
      <c r="AT75" s="22">
        <v>2</v>
      </c>
      <c r="AU75" s="22">
        <v>2</v>
      </c>
      <c r="AV75" s="22">
        <v>2</v>
      </c>
      <c r="AW75" s="22">
        <v>2</v>
      </c>
      <c r="AX75" s="22">
        <v>2</v>
      </c>
      <c r="AY75" s="22">
        <v>2</v>
      </c>
      <c r="AZ75" s="22">
        <v>2</v>
      </c>
      <c r="BA75" s="22">
        <v>2</v>
      </c>
      <c r="BB75" s="22">
        <v>2</v>
      </c>
      <c r="BC75" s="22">
        <v>2</v>
      </c>
      <c r="BD75" s="22">
        <v>2</v>
      </c>
      <c r="BE75" s="22">
        <v>2</v>
      </c>
      <c r="BF75" s="22">
        <v>2</v>
      </c>
      <c r="BG75" s="22">
        <v>2</v>
      </c>
      <c r="BH75" s="22">
        <v>2</v>
      </c>
      <c r="BI75" s="22">
        <v>2</v>
      </c>
      <c r="BJ75" s="22">
        <v>2</v>
      </c>
      <c r="BK75" s="22">
        <v>2</v>
      </c>
      <c r="BL75" s="22">
        <v>2</v>
      </c>
      <c r="BM75" s="22">
        <v>2</v>
      </c>
      <c r="BN75" s="22">
        <v>2</v>
      </c>
      <c r="BO75" s="22">
        <v>2</v>
      </c>
      <c r="BP75" s="22">
        <v>2</v>
      </c>
      <c r="BQ75" s="22">
        <v>2</v>
      </c>
      <c r="BR75" s="22">
        <v>2</v>
      </c>
      <c r="BS75" s="22">
        <v>2</v>
      </c>
      <c r="BT75" s="22">
        <v>2</v>
      </c>
      <c r="BU75" s="22">
        <v>2</v>
      </c>
      <c r="BV75" s="22">
        <v>2</v>
      </c>
      <c r="BW75" s="22">
        <v>2</v>
      </c>
      <c r="BX75" s="22">
        <v>2</v>
      </c>
      <c r="BY75" s="22">
        <v>2</v>
      </c>
      <c r="BZ75" s="22">
        <v>2</v>
      </c>
      <c r="CA75" s="22">
        <v>2</v>
      </c>
      <c r="CB75" s="22">
        <v>2</v>
      </c>
      <c r="CC75" s="22">
        <v>2</v>
      </c>
      <c r="CD75" s="22">
        <v>2</v>
      </c>
      <c r="CE75" s="22">
        <v>2</v>
      </c>
      <c r="CF75" s="22">
        <v>2</v>
      </c>
      <c r="CG75" s="22">
        <v>2</v>
      </c>
      <c r="CH75" s="22">
        <v>2</v>
      </c>
      <c r="CI75" s="22">
        <v>2</v>
      </c>
      <c r="CJ75" s="22">
        <v>2</v>
      </c>
      <c r="CK75" s="22">
        <v>2</v>
      </c>
      <c r="CL75" s="22">
        <v>2</v>
      </c>
      <c r="CM75" s="22">
        <v>2</v>
      </c>
      <c r="CN75" s="22">
        <v>2</v>
      </c>
      <c r="CO75" s="22">
        <v>2</v>
      </c>
      <c r="CP75" s="22">
        <v>2</v>
      </c>
      <c r="CQ75" s="22">
        <v>2</v>
      </c>
      <c r="CR75" s="22">
        <v>2</v>
      </c>
      <c r="CS75" s="22">
        <v>2</v>
      </c>
      <c r="CT75" s="22">
        <v>2</v>
      </c>
      <c r="CU75" s="22">
        <v>2</v>
      </c>
      <c r="CV75" s="22">
        <v>2</v>
      </c>
      <c r="CW75" s="22">
        <v>2</v>
      </c>
      <c r="CX75" s="22">
        <v>2</v>
      </c>
      <c r="CY75" s="22">
        <v>2</v>
      </c>
      <c r="CZ75" s="22">
        <v>2</v>
      </c>
      <c r="DA75" s="22">
        <v>2</v>
      </c>
      <c r="DB75" s="22">
        <v>2</v>
      </c>
      <c r="DC75" s="22">
        <v>2</v>
      </c>
      <c r="DD75" s="22">
        <v>2</v>
      </c>
      <c r="DE75" s="22">
        <v>2</v>
      </c>
      <c r="DF75" s="22">
        <v>2</v>
      </c>
      <c r="DG75" s="22">
        <v>2</v>
      </c>
      <c r="DH75" s="22">
        <v>2</v>
      </c>
      <c r="DI75" s="22">
        <v>2</v>
      </c>
      <c r="DJ75" s="22">
        <v>2</v>
      </c>
      <c r="DK75" s="22">
        <v>2</v>
      </c>
      <c r="DL75" s="22">
        <v>2</v>
      </c>
      <c r="DM75" s="22">
        <v>2</v>
      </c>
      <c r="DN75" s="22">
        <v>2</v>
      </c>
      <c r="DO75" s="22">
        <v>2</v>
      </c>
      <c r="DP75" s="22">
        <v>2</v>
      </c>
      <c r="DQ75" s="22">
        <v>2</v>
      </c>
      <c r="DR75" s="22">
        <v>2</v>
      </c>
      <c r="DS75" s="22">
        <v>2</v>
      </c>
      <c r="DT75" s="22">
        <v>2</v>
      </c>
      <c r="DU75" s="22">
        <v>2</v>
      </c>
      <c r="DV75" s="22">
        <v>2</v>
      </c>
      <c r="DW75" s="22">
        <v>2</v>
      </c>
      <c r="DX75" s="22">
        <v>2</v>
      </c>
      <c r="DY75" s="22">
        <v>2</v>
      </c>
      <c r="DZ75" s="22">
        <v>2</v>
      </c>
      <c r="EA75" s="22">
        <v>2</v>
      </c>
      <c r="EB75" s="22">
        <v>2</v>
      </c>
      <c r="EC75" s="22">
        <v>2</v>
      </c>
      <c r="ED75" s="22">
        <v>2</v>
      </c>
      <c r="EE75" s="22">
        <v>2</v>
      </c>
      <c r="EF75" s="22">
        <v>2</v>
      </c>
      <c r="EG75" s="22">
        <v>2</v>
      </c>
      <c r="EH75" s="22">
        <v>2</v>
      </c>
      <c r="EI75" s="22">
        <v>2</v>
      </c>
      <c r="EJ75" s="22">
        <v>2</v>
      </c>
      <c r="EK75" s="22">
        <v>2</v>
      </c>
      <c r="EL75" s="22">
        <v>2</v>
      </c>
      <c r="EM75" s="22">
        <v>2</v>
      </c>
      <c r="EN75" s="22">
        <v>2</v>
      </c>
      <c r="EO75" s="22">
        <v>2</v>
      </c>
      <c r="EP75" s="22">
        <v>2</v>
      </c>
      <c r="EQ75" s="22">
        <v>2</v>
      </c>
      <c r="ER75" s="22">
        <v>2</v>
      </c>
      <c r="ES75" s="22">
        <v>2</v>
      </c>
      <c r="ET75" s="22">
        <v>2</v>
      </c>
      <c r="EU75" s="22">
        <v>2</v>
      </c>
      <c r="EV75" s="22">
        <v>2</v>
      </c>
      <c r="EW75" s="22">
        <v>2</v>
      </c>
      <c r="EX75" s="22">
        <v>2</v>
      </c>
      <c r="EY75" s="22">
        <v>2</v>
      </c>
      <c r="EZ75" s="22">
        <v>2</v>
      </c>
      <c r="FA75" s="22">
        <v>2</v>
      </c>
      <c r="FB75" s="22">
        <v>2</v>
      </c>
      <c r="FC75" s="22">
        <v>2</v>
      </c>
      <c r="FD75" s="22">
        <v>2</v>
      </c>
      <c r="FE75" s="22">
        <v>2</v>
      </c>
      <c r="FF75" s="22">
        <v>2</v>
      </c>
      <c r="FG75" s="22">
        <v>2</v>
      </c>
      <c r="FH75" s="22">
        <v>2</v>
      </c>
      <c r="FI75" s="22">
        <v>2</v>
      </c>
      <c r="FJ75" s="22">
        <v>2</v>
      </c>
      <c r="FK75" s="22">
        <v>2</v>
      </c>
      <c r="FL75" s="22">
        <v>2</v>
      </c>
      <c r="FM75" s="22">
        <v>2</v>
      </c>
      <c r="FN75" s="22">
        <v>2</v>
      </c>
      <c r="FO75" s="22">
        <v>2</v>
      </c>
      <c r="FP75" s="22">
        <v>2</v>
      </c>
      <c r="FQ75" s="22" t="s">
        <v>309</v>
      </c>
      <c r="FR75" s="22" t="s">
        <v>309</v>
      </c>
      <c r="FS75" s="22">
        <v>2</v>
      </c>
      <c r="FT75" s="22">
        <v>2</v>
      </c>
      <c r="FU75" s="22" t="s">
        <v>309</v>
      </c>
      <c r="FV75" s="22" t="s">
        <v>309</v>
      </c>
      <c r="FW75" s="22">
        <v>2</v>
      </c>
      <c r="FX75" s="22">
        <v>2</v>
      </c>
      <c r="FY75" s="22">
        <v>2</v>
      </c>
      <c r="FZ75" s="22" t="s">
        <v>309</v>
      </c>
      <c r="GA75" s="22">
        <v>2</v>
      </c>
      <c r="GB75" s="22">
        <v>2</v>
      </c>
      <c r="GC75" s="22" t="s">
        <v>309</v>
      </c>
      <c r="GD75" s="22">
        <v>2</v>
      </c>
      <c r="GE75" s="22">
        <v>2</v>
      </c>
      <c r="GF75" s="22">
        <v>2</v>
      </c>
      <c r="GG75" s="22" t="s">
        <v>309</v>
      </c>
      <c r="GH75" s="22">
        <v>2</v>
      </c>
      <c r="GI75" s="22">
        <v>2</v>
      </c>
      <c r="GJ75" s="22">
        <v>2</v>
      </c>
      <c r="GK75" s="22">
        <v>2</v>
      </c>
      <c r="GL75" s="22">
        <v>2</v>
      </c>
      <c r="GM75" s="22">
        <v>2</v>
      </c>
      <c r="GN75" s="22">
        <v>2</v>
      </c>
      <c r="GO75" s="22" t="s">
        <v>309</v>
      </c>
      <c r="GP75" s="22">
        <v>2</v>
      </c>
      <c r="GQ75" s="22">
        <v>2</v>
      </c>
      <c r="GR75" s="22">
        <v>2</v>
      </c>
      <c r="GS75" s="22">
        <v>2</v>
      </c>
      <c r="GT75" s="22">
        <v>2</v>
      </c>
      <c r="GU75" s="22">
        <v>2</v>
      </c>
      <c r="GV75" s="22">
        <v>2</v>
      </c>
      <c r="GW75" s="22">
        <v>2</v>
      </c>
      <c r="GX75" s="4">
        <f t="shared" si="1"/>
        <v>364</v>
      </c>
    </row>
    <row r="76" spans="1:206">
      <c r="A76" s="827" t="s">
        <v>623</v>
      </c>
      <c r="B76" s="22" t="s">
        <v>624</v>
      </c>
      <c r="C76" s="22" t="s">
        <v>403</v>
      </c>
      <c r="D76" s="22" t="s">
        <v>625</v>
      </c>
      <c r="E76" s="22" t="s">
        <v>337</v>
      </c>
      <c r="F76" s="22" t="s">
        <v>626</v>
      </c>
      <c r="G76" s="22" t="s">
        <v>627</v>
      </c>
      <c r="H76" s="22"/>
      <c r="I76" s="22" t="s">
        <v>302</v>
      </c>
      <c r="J76" s="22" t="s">
        <v>303</v>
      </c>
      <c r="K76" s="22" t="s">
        <v>304</v>
      </c>
      <c r="L76" s="22" t="s">
        <v>305</v>
      </c>
      <c r="M76" s="22" t="s">
        <v>306</v>
      </c>
      <c r="N76" s="22" t="s">
        <v>307</v>
      </c>
      <c r="O76" s="22" t="s">
        <v>308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>
        <v>1</v>
      </c>
      <c r="AC76" s="22">
        <v>1</v>
      </c>
      <c r="AD76" s="22">
        <v>1</v>
      </c>
      <c r="AE76" s="22">
        <v>1</v>
      </c>
      <c r="AF76" s="22">
        <v>1</v>
      </c>
      <c r="AG76" s="22">
        <v>1</v>
      </c>
      <c r="AH76" s="22">
        <v>1</v>
      </c>
      <c r="AI76" s="22">
        <v>1</v>
      </c>
      <c r="AJ76" s="22">
        <v>1</v>
      </c>
      <c r="AK76" s="22">
        <v>1</v>
      </c>
      <c r="AL76" s="22">
        <v>1</v>
      </c>
      <c r="AM76" s="22">
        <v>1</v>
      </c>
      <c r="AN76" s="22">
        <v>1</v>
      </c>
      <c r="AO76" s="22">
        <v>1</v>
      </c>
      <c r="AP76" s="22">
        <v>1</v>
      </c>
      <c r="AQ76" s="22">
        <v>1</v>
      </c>
      <c r="AR76" s="22">
        <v>1</v>
      </c>
      <c r="AS76" s="22">
        <v>1</v>
      </c>
      <c r="AT76" s="22">
        <v>1</v>
      </c>
      <c r="AU76" s="22">
        <v>1</v>
      </c>
      <c r="AV76" s="22">
        <v>1</v>
      </c>
      <c r="AW76" s="22">
        <v>1</v>
      </c>
      <c r="AX76" s="22">
        <v>1</v>
      </c>
      <c r="AY76" s="22">
        <v>1</v>
      </c>
      <c r="AZ76" s="22">
        <v>1</v>
      </c>
      <c r="BA76" s="22">
        <v>1</v>
      </c>
      <c r="BB76" s="22">
        <v>1</v>
      </c>
      <c r="BC76" s="22">
        <v>1</v>
      </c>
      <c r="BD76" s="22">
        <v>1</v>
      </c>
      <c r="BE76" s="22">
        <v>1</v>
      </c>
      <c r="BF76" s="22">
        <v>1</v>
      </c>
      <c r="BG76" s="22">
        <v>1</v>
      </c>
      <c r="BH76" s="22">
        <v>1</v>
      </c>
      <c r="BI76" s="22">
        <v>1</v>
      </c>
      <c r="BJ76" s="22">
        <v>1</v>
      </c>
      <c r="BK76" s="22">
        <v>1</v>
      </c>
      <c r="BL76" s="22">
        <v>1</v>
      </c>
      <c r="BM76" s="22">
        <v>1</v>
      </c>
      <c r="BN76" s="22">
        <v>1</v>
      </c>
      <c r="BO76" s="22">
        <v>1</v>
      </c>
      <c r="BP76" s="22">
        <v>1</v>
      </c>
      <c r="BQ76" s="22">
        <v>1</v>
      </c>
      <c r="BR76" s="22">
        <v>1</v>
      </c>
      <c r="BS76" s="22">
        <v>1</v>
      </c>
      <c r="BT76" s="22">
        <v>1</v>
      </c>
      <c r="BU76" s="22">
        <v>1</v>
      </c>
      <c r="BV76" s="22">
        <v>1</v>
      </c>
      <c r="BW76" s="22">
        <v>1</v>
      </c>
      <c r="BX76" s="22">
        <v>1</v>
      </c>
      <c r="BY76" s="22">
        <v>1</v>
      </c>
      <c r="BZ76" s="22">
        <v>1</v>
      </c>
      <c r="CA76" s="22">
        <v>1</v>
      </c>
      <c r="CB76" s="22">
        <v>1</v>
      </c>
      <c r="CC76" s="22">
        <v>1</v>
      </c>
      <c r="CD76" s="22">
        <v>1</v>
      </c>
      <c r="CE76" s="22">
        <v>1</v>
      </c>
      <c r="CF76" s="22">
        <v>1</v>
      </c>
      <c r="CG76" s="22">
        <v>1</v>
      </c>
      <c r="CH76" s="22">
        <v>1</v>
      </c>
      <c r="CI76" s="22">
        <v>1</v>
      </c>
      <c r="CJ76" s="22">
        <v>1</v>
      </c>
      <c r="CK76" s="22">
        <v>1</v>
      </c>
      <c r="CL76" s="22">
        <v>1</v>
      </c>
      <c r="CM76" s="22">
        <v>1</v>
      </c>
      <c r="CN76" s="22">
        <v>1</v>
      </c>
      <c r="CO76" s="22">
        <v>1</v>
      </c>
      <c r="CP76" s="22">
        <v>1</v>
      </c>
      <c r="CQ76" s="22">
        <v>1</v>
      </c>
      <c r="CR76" s="22">
        <v>1</v>
      </c>
      <c r="CS76" s="22">
        <v>1</v>
      </c>
      <c r="CT76" s="22">
        <v>1</v>
      </c>
      <c r="CU76" s="22">
        <v>1</v>
      </c>
      <c r="CV76" s="22">
        <v>1</v>
      </c>
      <c r="CW76" s="22">
        <v>1</v>
      </c>
      <c r="CX76" s="22">
        <v>1</v>
      </c>
      <c r="CY76" s="22">
        <v>1</v>
      </c>
      <c r="CZ76" s="22">
        <v>1</v>
      </c>
      <c r="DA76" s="22">
        <v>1</v>
      </c>
      <c r="DB76" s="22">
        <v>1</v>
      </c>
      <c r="DC76" s="22">
        <v>1</v>
      </c>
      <c r="DD76" s="22">
        <v>1</v>
      </c>
      <c r="DE76" s="22">
        <v>1</v>
      </c>
      <c r="DF76" s="22">
        <v>1</v>
      </c>
      <c r="DG76" s="22">
        <v>1</v>
      </c>
      <c r="DH76" s="22">
        <v>1</v>
      </c>
      <c r="DI76" s="22">
        <v>1</v>
      </c>
      <c r="DJ76" s="22">
        <v>1</v>
      </c>
      <c r="DK76" s="22">
        <v>1</v>
      </c>
      <c r="DL76" s="22">
        <v>1</v>
      </c>
      <c r="DM76" s="22">
        <v>1</v>
      </c>
      <c r="DN76" s="22">
        <v>1</v>
      </c>
      <c r="DO76" s="22">
        <v>1</v>
      </c>
      <c r="DP76" s="22">
        <v>1</v>
      </c>
      <c r="DQ76" s="22">
        <v>1</v>
      </c>
      <c r="DR76" s="22">
        <v>1</v>
      </c>
      <c r="DS76" s="22">
        <v>1</v>
      </c>
      <c r="DT76" s="22">
        <v>1</v>
      </c>
      <c r="DU76" s="22">
        <v>1</v>
      </c>
      <c r="DV76" s="22">
        <v>1</v>
      </c>
      <c r="DW76" s="22">
        <v>1</v>
      </c>
      <c r="DX76" s="22">
        <v>1</v>
      </c>
      <c r="DY76" s="22">
        <v>1</v>
      </c>
      <c r="DZ76" s="22">
        <v>1</v>
      </c>
      <c r="EA76" s="22">
        <v>1</v>
      </c>
      <c r="EB76" s="22">
        <v>1</v>
      </c>
      <c r="EC76" s="22">
        <v>1</v>
      </c>
      <c r="ED76" s="22">
        <v>1</v>
      </c>
      <c r="EE76" s="22">
        <v>1</v>
      </c>
      <c r="EF76" s="22">
        <v>1</v>
      </c>
      <c r="EG76" s="22">
        <v>1</v>
      </c>
      <c r="EH76" s="22">
        <v>1</v>
      </c>
      <c r="EI76" s="22">
        <v>1</v>
      </c>
      <c r="EJ76" s="22">
        <v>1</v>
      </c>
      <c r="EK76" s="22">
        <v>1</v>
      </c>
      <c r="EL76" s="22">
        <v>1</v>
      </c>
      <c r="EM76" s="22">
        <v>1</v>
      </c>
      <c r="EN76" s="22">
        <v>1</v>
      </c>
      <c r="EO76" s="22">
        <v>1</v>
      </c>
      <c r="EP76" s="22">
        <v>1</v>
      </c>
      <c r="EQ76" s="22">
        <v>1</v>
      </c>
      <c r="ER76" s="22">
        <v>1</v>
      </c>
      <c r="ES76" s="22">
        <v>1</v>
      </c>
      <c r="ET76" s="22">
        <v>1</v>
      </c>
      <c r="EU76" s="22">
        <v>1</v>
      </c>
      <c r="EV76" s="22">
        <v>1</v>
      </c>
      <c r="EW76" s="22">
        <v>1</v>
      </c>
      <c r="EX76" s="22">
        <v>1</v>
      </c>
      <c r="EY76" s="22">
        <v>1</v>
      </c>
      <c r="EZ76" s="22">
        <v>1</v>
      </c>
      <c r="FA76" s="22">
        <v>1</v>
      </c>
      <c r="FB76" s="22">
        <v>1</v>
      </c>
      <c r="FC76" s="22">
        <v>1</v>
      </c>
      <c r="FD76" s="22">
        <v>1</v>
      </c>
      <c r="FE76" s="22">
        <v>1</v>
      </c>
      <c r="FF76" s="22">
        <v>1</v>
      </c>
      <c r="FG76" s="22">
        <v>1</v>
      </c>
      <c r="FH76" s="22">
        <v>1</v>
      </c>
      <c r="FI76" s="22">
        <v>1</v>
      </c>
      <c r="FJ76" s="22">
        <v>1</v>
      </c>
      <c r="FK76" s="22">
        <v>1</v>
      </c>
      <c r="FL76" s="22">
        <v>1</v>
      </c>
      <c r="FM76" s="22">
        <v>1</v>
      </c>
      <c r="FN76" s="22">
        <v>1</v>
      </c>
      <c r="FO76" s="22">
        <v>1</v>
      </c>
      <c r="FP76" s="22">
        <v>1</v>
      </c>
      <c r="FQ76" s="22">
        <v>1</v>
      </c>
      <c r="FR76" s="22">
        <v>1</v>
      </c>
      <c r="FS76" s="22">
        <v>1</v>
      </c>
      <c r="FT76" s="22">
        <v>1</v>
      </c>
      <c r="FU76" s="22">
        <v>1</v>
      </c>
      <c r="FV76" s="22">
        <v>1</v>
      </c>
      <c r="FW76" s="22">
        <v>1</v>
      </c>
      <c r="FX76" s="22">
        <v>1</v>
      </c>
      <c r="FY76" s="22">
        <v>1</v>
      </c>
      <c r="FZ76" s="22">
        <v>1</v>
      </c>
      <c r="GA76" s="22">
        <v>1</v>
      </c>
      <c r="GB76" s="22">
        <v>1</v>
      </c>
      <c r="GC76" s="22">
        <v>1</v>
      </c>
      <c r="GD76" s="22">
        <v>1</v>
      </c>
      <c r="GE76" s="22">
        <v>1</v>
      </c>
      <c r="GF76" s="22">
        <v>1</v>
      </c>
      <c r="GG76" s="22">
        <v>1</v>
      </c>
      <c r="GH76" s="22">
        <v>1</v>
      </c>
      <c r="GI76" s="22">
        <v>1</v>
      </c>
      <c r="GJ76" s="22">
        <v>1</v>
      </c>
      <c r="GK76" s="22">
        <v>1</v>
      </c>
      <c r="GL76" s="22">
        <v>1</v>
      </c>
      <c r="GM76" s="22">
        <v>1</v>
      </c>
      <c r="GN76" s="22">
        <v>1</v>
      </c>
      <c r="GO76" s="22">
        <v>1</v>
      </c>
      <c r="GP76" s="22">
        <v>1</v>
      </c>
      <c r="GQ76" s="22">
        <v>1</v>
      </c>
      <c r="GR76" s="22">
        <v>1</v>
      </c>
      <c r="GS76" s="22">
        <v>1</v>
      </c>
      <c r="GT76" s="22">
        <v>1</v>
      </c>
      <c r="GU76" s="22">
        <v>1</v>
      </c>
      <c r="GV76" s="22">
        <v>1</v>
      </c>
      <c r="GW76" s="22">
        <v>1</v>
      </c>
      <c r="GX76" s="4">
        <f t="shared" si="1"/>
        <v>190</v>
      </c>
    </row>
    <row r="77" spans="1:206">
      <c r="A77" s="832" t="s">
        <v>628</v>
      </c>
      <c r="B77" s="22" t="s">
        <v>629</v>
      </c>
      <c r="C77" s="22" t="s">
        <v>403</v>
      </c>
      <c r="D77" s="22" t="s">
        <v>630</v>
      </c>
      <c r="E77" s="22" t="s">
        <v>312</v>
      </c>
      <c r="F77" s="22" t="s">
        <v>631</v>
      </c>
      <c r="G77" s="22" t="s">
        <v>632</v>
      </c>
      <c r="H77" s="22"/>
      <c r="I77" s="22" t="s">
        <v>302</v>
      </c>
      <c r="J77" s="22" t="s">
        <v>303</v>
      </c>
      <c r="K77" s="22" t="s">
        <v>304</v>
      </c>
      <c r="L77" s="22" t="s">
        <v>305</v>
      </c>
      <c r="M77" s="22" t="s">
        <v>306</v>
      </c>
      <c r="N77" s="22" t="s">
        <v>307</v>
      </c>
      <c r="O77" s="22" t="s">
        <v>308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>
        <v>1</v>
      </c>
      <c r="AC77" s="22">
        <v>1</v>
      </c>
      <c r="AD77" s="22">
        <v>1</v>
      </c>
      <c r="AE77" s="22">
        <v>1</v>
      </c>
      <c r="AF77" s="22">
        <v>1</v>
      </c>
      <c r="AG77" s="22">
        <v>1</v>
      </c>
      <c r="AH77" s="22">
        <v>1</v>
      </c>
      <c r="AI77" s="22">
        <v>1</v>
      </c>
      <c r="AJ77" s="22">
        <v>1</v>
      </c>
      <c r="AK77" s="22">
        <v>1</v>
      </c>
      <c r="AL77" s="22">
        <v>1</v>
      </c>
      <c r="AM77" s="22">
        <v>1</v>
      </c>
      <c r="AN77" s="22">
        <v>1</v>
      </c>
      <c r="AO77" s="22">
        <v>1</v>
      </c>
      <c r="AP77" s="22">
        <v>1</v>
      </c>
      <c r="AQ77" s="22">
        <v>1</v>
      </c>
      <c r="AR77" s="22">
        <v>1</v>
      </c>
      <c r="AS77" s="22">
        <v>1</v>
      </c>
      <c r="AT77" s="22">
        <v>1</v>
      </c>
      <c r="AU77" s="22">
        <v>1</v>
      </c>
      <c r="AV77" s="22">
        <v>1</v>
      </c>
      <c r="AW77" s="22">
        <v>1</v>
      </c>
      <c r="AX77" s="22">
        <v>1</v>
      </c>
      <c r="AY77" s="22">
        <v>1</v>
      </c>
      <c r="AZ77" s="22">
        <v>1</v>
      </c>
      <c r="BA77" s="22">
        <v>1</v>
      </c>
      <c r="BB77" s="22">
        <v>1</v>
      </c>
      <c r="BC77" s="22">
        <v>1</v>
      </c>
      <c r="BD77" s="22">
        <v>1</v>
      </c>
      <c r="BE77" s="22">
        <v>1</v>
      </c>
      <c r="BF77" s="22">
        <v>1</v>
      </c>
      <c r="BG77" s="22">
        <v>1</v>
      </c>
      <c r="BH77" s="22">
        <v>1</v>
      </c>
      <c r="BI77" s="22">
        <v>1</v>
      </c>
      <c r="BJ77" s="22">
        <v>1</v>
      </c>
      <c r="BK77" s="22">
        <v>1</v>
      </c>
      <c r="BL77" s="22">
        <v>1</v>
      </c>
      <c r="BM77" s="22">
        <v>1</v>
      </c>
      <c r="BN77" s="22">
        <v>1</v>
      </c>
      <c r="BO77" s="22">
        <v>1</v>
      </c>
      <c r="BP77" s="22">
        <v>1</v>
      </c>
      <c r="BQ77" s="22">
        <v>1</v>
      </c>
      <c r="BR77" s="22">
        <v>1</v>
      </c>
      <c r="BS77" s="22">
        <v>1</v>
      </c>
      <c r="BT77" s="22">
        <v>1</v>
      </c>
      <c r="BU77" s="22">
        <v>1</v>
      </c>
      <c r="BV77" s="22">
        <v>1</v>
      </c>
      <c r="BW77" s="22">
        <v>1</v>
      </c>
      <c r="BX77" s="22">
        <v>1</v>
      </c>
      <c r="BY77" s="22">
        <v>1</v>
      </c>
      <c r="BZ77" s="22">
        <v>1</v>
      </c>
      <c r="CA77" s="22">
        <v>1</v>
      </c>
      <c r="CB77" s="22">
        <v>1</v>
      </c>
      <c r="CC77" s="22">
        <v>1</v>
      </c>
      <c r="CD77" s="22">
        <v>1</v>
      </c>
      <c r="CE77" s="22">
        <v>1</v>
      </c>
      <c r="CF77" s="22">
        <v>1</v>
      </c>
      <c r="CG77" s="22">
        <v>1</v>
      </c>
      <c r="CH77" s="22">
        <v>1</v>
      </c>
      <c r="CI77" s="22">
        <v>1</v>
      </c>
      <c r="CJ77" s="22">
        <v>1</v>
      </c>
      <c r="CK77" s="22">
        <v>1</v>
      </c>
      <c r="CL77" s="22">
        <v>1</v>
      </c>
      <c r="CM77" s="22">
        <v>1</v>
      </c>
      <c r="CN77" s="22">
        <v>1</v>
      </c>
      <c r="CO77" s="22">
        <v>1</v>
      </c>
      <c r="CP77" s="22">
        <v>1</v>
      </c>
      <c r="CQ77" s="22">
        <v>1</v>
      </c>
      <c r="CR77" s="22">
        <v>1</v>
      </c>
      <c r="CS77" s="22">
        <v>1</v>
      </c>
      <c r="CT77" s="22">
        <v>1</v>
      </c>
      <c r="CU77" s="22">
        <v>1</v>
      </c>
      <c r="CV77" s="22">
        <v>1</v>
      </c>
      <c r="CW77" s="22">
        <v>1</v>
      </c>
      <c r="CX77" s="22">
        <v>1</v>
      </c>
      <c r="CY77" s="22">
        <v>1</v>
      </c>
      <c r="CZ77" s="22">
        <v>1</v>
      </c>
      <c r="DA77" s="22">
        <v>1</v>
      </c>
      <c r="DB77" s="22">
        <v>1</v>
      </c>
      <c r="DC77" s="22">
        <v>1</v>
      </c>
      <c r="DD77" s="22">
        <v>1</v>
      </c>
      <c r="DE77" s="22">
        <v>1</v>
      </c>
      <c r="DF77" s="22">
        <v>1</v>
      </c>
      <c r="DG77" s="22">
        <v>1</v>
      </c>
      <c r="DH77" s="22">
        <v>1</v>
      </c>
      <c r="DI77" s="22">
        <v>1</v>
      </c>
      <c r="DJ77" s="22">
        <v>1</v>
      </c>
      <c r="DK77" s="22">
        <v>1</v>
      </c>
      <c r="DL77" s="22">
        <v>1</v>
      </c>
      <c r="DM77" s="22">
        <v>1</v>
      </c>
      <c r="DN77" s="22">
        <v>1</v>
      </c>
      <c r="DO77" s="22">
        <v>1</v>
      </c>
      <c r="DP77" s="22">
        <v>1</v>
      </c>
      <c r="DQ77" s="22">
        <v>1</v>
      </c>
      <c r="DR77" s="22">
        <v>1</v>
      </c>
      <c r="DS77" s="22">
        <v>1</v>
      </c>
      <c r="DT77" s="22">
        <v>1</v>
      </c>
      <c r="DU77" s="22">
        <v>1</v>
      </c>
      <c r="DV77" s="22">
        <v>1</v>
      </c>
      <c r="DW77" s="22">
        <v>1</v>
      </c>
      <c r="DX77" s="22">
        <v>1</v>
      </c>
      <c r="DY77" s="22">
        <v>1</v>
      </c>
      <c r="DZ77" s="22">
        <v>1</v>
      </c>
      <c r="EA77" s="22">
        <v>1</v>
      </c>
      <c r="EB77" s="22">
        <v>1</v>
      </c>
      <c r="EC77" s="22">
        <v>1</v>
      </c>
      <c r="ED77" s="22">
        <v>1</v>
      </c>
      <c r="EE77" s="22">
        <v>1</v>
      </c>
      <c r="EF77" s="22">
        <v>1</v>
      </c>
      <c r="EG77" s="22">
        <v>1</v>
      </c>
      <c r="EH77" s="22">
        <v>1</v>
      </c>
      <c r="EI77" s="22">
        <v>1</v>
      </c>
      <c r="EJ77" s="22">
        <v>1</v>
      </c>
      <c r="EK77" s="22">
        <v>1</v>
      </c>
      <c r="EL77" s="22">
        <v>1</v>
      </c>
      <c r="EM77" s="22">
        <v>1</v>
      </c>
      <c r="EN77" s="22">
        <v>1</v>
      </c>
      <c r="EO77" s="22">
        <v>1</v>
      </c>
      <c r="EP77" s="22">
        <v>1</v>
      </c>
      <c r="EQ77" s="22">
        <v>1</v>
      </c>
      <c r="ER77" s="22">
        <v>1</v>
      </c>
      <c r="ES77" s="22">
        <v>1</v>
      </c>
      <c r="ET77" s="22">
        <v>1</v>
      </c>
      <c r="EU77" s="22">
        <v>1</v>
      </c>
      <c r="EV77" s="22">
        <v>1</v>
      </c>
      <c r="EW77" s="22">
        <v>1</v>
      </c>
      <c r="EX77" s="22">
        <v>1</v>
      </c>
      <c r="EY77" s="22">
        <v>1</v>
      </c>
      <c r="EZ77" s="22">
        <v>1</v>
      </c>
      <c r="FA77" s="22">
        <v>1</v>
      </c>
      <c r="FB77" s="22">
        <v>1</v>
      </c>
      <c r="FC77" s="22">
        <v>1</v>
      </c>
      <c r="FD77" s="22">
        <v>1</v>
      </c>
      <c r="FE77" s="22">
        <v>1</v>
      </c>
      <c r="FF77" s="22">
        <v>1</v>
      </c>
      <c r="FG77" s="22">
        <v>1</v>
      </c>
      <c r="FH77" s="22">
        <v>1</v>
      </c>
      <c r="FI77" s="22">
        <v>1</v>
      </c>
      <c r="FJ77" s="22">
        <v>1</v>
      </c>
      <c r="FK77" s="22">
        <v>1</v>
      </c>
      <c r="FL77" s="22">
        <v>1</v>
      </c>
      <c r="FM77" s="22">
        <v>1</v>
      </c>
      <c r="FN77" s="22">
        <v>1</v>
      </c>
      <c r="FO77" s="22">
        <v>1</v>
      </c>
      <c r="FP77" s="22">
        <v>1</v>
      </c>
      <c r="FQ77" s="22">
        <v>1</v>
      </c>
      <c r="FR77" s="22">
        <v>1</v>
      </c>
      <c r="FS77" s="22">
        <v>1</v>
      </c>
      <c r="FT77" s="22">
        <v>1</v>
      </c>
      <c r="FU77" s="22">
        <v>1</v>
      </c>
      <c r="FV77" s="22">
        <v>1</v>
      </c>
      <c r="FW77" s="22">
        <v>1</v>
      </c>
      <c r="FX77" s="22">
        <v>1</v>
      </c>
      <c r="FY77" s="22">
        <v>1</v>
      </c>
      <c r="FZ77" s="22">
        <v>1</v>
      </c>
      <c r="GA77" s="22">
        <v>1</v>
      </c>
      <c r="GB77" s="22">
        <v>1</v>
      </c>
      <c r="GC77" s="22">
        <v>1</v>
      </c>
      <c r="GD77" s="22">
        <v>1</v>
      </c>
      <c r="GE77" s="22">
        <v>1</v>
      </c>
      <c r="GF77" s="22">
        <v>1</v>
      </c>
      <c r="GG77" s="22">
        <v>1</v>
      </c>
      <c r="GH77" s="22">
        <v>1</v>
      </c>
      <c r="GI77" s="22">
        <v>1</v>
      </c>
      <c r="GJ77" s="22">
        <v>1</v>
      </c>
      <c r="GK77" s="22">
        <v>1</v>
      </c>
      <c r="GL77" s="22">
        <v>1</v>
      </c>
      <c r="GM77" s="22">
        <v>1</v>
      </c>
      <c r="GN77" s="22">
        <v>1</v>
      </c>
      <c r="GO77" s="22">
        <v>1</v>
      </c>
      <c r="GP77" s="22">
        <v>1</v>
      </c>
      <c r="GQ77" s="22">
        <v>1</v>
      </c>
      <c r="GR77" s="22">
        <v>1</v>
      </c>
      <c r="GS77" s="22">
        <v>1</v>
      </c>
      <c r="GT77" s="22">
        <v>1</v>
      </c>
      <c r="GU77" s="22">
        <v>1</v>
      </c>
      <c r="GV77" s="22">
        <v>1</v>
      </c>
      <c r="GW77" s="22">
        <v>1</v>
      </c>
      <c r="GX77" s="4">
        <f t="shared" si="1"/>
        <v>190</v>
      </c>
    </row>
    <row r="78" spans="1:206">
      <c r="A78" s="826" t="s">
        <v>633</v>
      </c>
      <c r="B78" s="22" t="s">
        <v>633</v>
      </c>
      <c r="C78" s="22" t="s">
        <v>403</v>
      </c>
      <c r="D78" s="22" t="s">
        <v>634</v>
      </c>
      <c r="E78" s="22" t="s">
        <v>635</v>
      </c>
      <c r="F78" s="22" t="s">
        <v>636</v>
      </c>
      <c r="G78" s="22" t="s">
        <v>637</v>
      </c>
      <c r="H78" s="22"/>
      <c r="I78" s="22" t="s">
        <v>302</v>
      </c>
      <c r="J78" s="22" t="s">
        <v>303</v>
      </c>
      <c r="K78" s="22" t="s">
        <v>304</v>
      </c>
      <c r="L78" s="22" t="s">
        <v>305</v>
      </c>
      <c r="M78" s="22" t="s">
        <v>306</v>
      </c>
      <c r="N78" s="22" t="s">
        <v>307</v>
      </c>
      <c r="O78" s="22" t="s">
        <v>308</v>
      </c>
      <c r="P78" s="22">
        <v>1</v>
      </c>
      <c r="Q78" s="22">
        <v>1</v>
      </c>
      <c r="R78" s="22">
        <v>1</v>
      </c>
      <c r="S78" s="22">
        <v>1</v>
      </c>
      <c r="T78" s="22">
        <v>1</v>
      </c>
      <c r="U78" s="22">
        <v>1</v>
      </c>
      <c r="V78" s="22">
        <v>1</v>
      </c>
      <c r="W78" s="22">
        <v>1</v>
      </c>
      <c r="X78" s="22">
        <v>1</v>
      </c>
      <c r="Y78" s="22">
        <v>1</v>
      </c>
      <c r="Z78" s="22">
        <v>1</v>
      </c>
      <c r="AA78" s="22">
        <v>1</v>
      </c>
      <c r="AB78" s="22">
        <v>1</v>
      </c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>
        <v>1</v>
      </c>
      <c r="AL78" s="22">
        <v>1</v>
      </c>
      <c r="AM78" s="22">
        <v>1</v>
      </c>
      <c r="AN78" s="22">
        <v>1</v>
      </c>
      <c r="AO78" s="22">
        <v>1</v>
      </c>
      <c r="AP78" s="22">
        <v>1</v>
      </c>
      <c r="AQ78" s="22">
        <v>1</v>
      </c>
      <c r="AR78" s="22">
        <v>1</v>
      </c>
      <c r="AS78" s="22">
        <v>1</v>
      </c>
      <c r="AT78" s="22">
        <v>1</v>
      </c>
      <c r="AU78" s="22">
        <v>1</v>
      </c>
      <c r="AV78" s="22">
        <v>1</v>
      </c>
      <c r="AW78" s="22">
        <v>1</v>
      </c>
      <c r="AX78" s="22">
        <v>1</v>
      </c>
      <c r="AY78" s="22">
        <v>1</v>
      </c>
      <c r="AZ78" s="22">
        <v>1</v>
      </c>
      <c r="BA78" s="22">
        <v>1</v>
      </c>
      <c r="BB78" s="22">
        <v>1</v>
      </c>
      <c r="BC78" s="22">
        <v>1</v>
      </c>
      <c r="BD78" s="22">
        <v>1</v>
      </c>
      <c r="BE78" s="22">
        <v>1</v>
      </c>
      <c r="BF78" s="22">
        <v>1</v>
      </c>
      <c r="BG78" s="22">
        <v>1</v>
      </c>
      <c r="BH78" s="22">
        <v>1</v>
      </c>
      <c r="BI78" s="22">
        <v>1</v>
      </c>
      <c r="BJ78" s="22">
        <v>1</v>
      </c>
      <c r="BK78" s="22">
        <v>1</v>
      </c>
      <c r="BL78" s="22">
        <v>1</v>
      </c>
      <c r="BM78" s="22">
        <v>1</v>
      </c>
      <c r="BN78" s="22">
        <v>1</v>
      </c>
      <c r="BO78" s="22">
        <v>1</v>
      </c>
      <c r="BP78" s="22">
        <v>1</v>
      </c>
      <c r="BQ78" s="22">
        <v>1</v>
      </c>
      <c r="BR78" s="22">
        <v>1</v>
      </c>
      <c r="BS78" s="22">
        <v>1</v>
      </c>
      <c r="BT78" s="22">
        <v>1</v>
      </c>
      <c r="BU78" s="22">
        <v>1</v>
      </c>
      <c r="BV78" s="22">
        <v>1</v>
      </c>
      <c r="BW78" s="22">
        <v>1</v>
      </c>
      <c r="BX78" s="22">
        <v>1</v>
      </c>
      <c r="BY78" s="22">
        <v>1</v>
      </c>
      <c r="BZ78" s="22" t="s">
        <v>309</v>
      </c>
      <c r="CA78" s="22" t="s">
        <v>309</v>
      </c>
      <c r="CB78" s="22" t="s">
        <v>309</v>
      </c>
      <c r="CC78" s="22" t="s">
        <v>309</v>
      </c>
      <c r="CD78" s="22" t="s">
        <v>309</v>
      </c>
      <c r="CE78" s="22" t="s">
        <v>309</v>
      </c>
      <c r="CF78" s="22" t="s">
        <v>309</v>
      </c>
      <c r="CG78" s="22" t="s">
        <v>309</v>
      </c>
      <c r="CH78" s="22" t="s">
        <v>309</v>
      </c>
      <c r="CI78" s="22" t="s">
        <v>309</v>
      </c>
      <c r="CJ78" s="22" t="s">
        <v>309</v>
      </c>
      <c r="CK78" s="22" t="s">
        <v>309</v>
      </c>
      <c r="CL78" s="22" t="s">
        <v>309</v>
      </c>
      <c r="CM78" s="22" t="s">
        <v>309</v>
      </c>
      <c r="CN78" s="22" t="s">
        <v>309</v>
      </c>
      <c r="CO78" s="22">
        <v>1</v>
      </c>
      <c r="CP78" s="22">
        <v>1</v>
      </c>
      <c r="CQ78" s="22">
        <v>1</v>
      </c>
      <c r="CR78" s="22">
        <v>1</v>
      </c>
      <c r="CS78" s="22">
        <v>1</v>
      </c>
      <c r="CT78" s="22">
        <v>1</v>
      </c>
      <c r="CU78" s="22">
        <v>1</v>
      </c>
      <c r="CV78" s="22">
        <v>1</v>
      </c>
      <c r="CW78" s="22">
        <v>1</v>
      </c>
      <c r="CX78" s="22">
        <v>1</v>
      </c>
      <c r="CY78" s="22">
        <v>1</v>
      </c>
      <c r="CZ78" s="22">
        <v>1</v>
      </c>
      <c r="DA78" s="22">
        <v>1</v>
      </c>
      <c r="DB78" s="22">
        <v>1</v>
      </c>
      <c r="DC78" s="22">
        <v>1</v>
      </c>
      <c r="DD78" s="22">
        <v>1</v>
      </c>
      <c r="DE78" s="22">
        <v>1</v>
      </c>
      <c r="DF78" s="22">
        <v>1</v>
      </c>
      <c r="DG78" s="22">
        <v>1</v>
      </c>
      <c r="DH78" s="22">
        <v>1</v>
      </c>
      <c r="DI78" s="22">
        <v>1</v>
      </c>
      <c r="DJ78" s="22">
        <v>1</v>
      </c>
      <c r="DK78" s="22">
        <v>1</v>
      </c>
      <c r="DL78" s="22">
        <v>1</v>
      </c>
      <c r="DM78" s="22">
        <v>1</v>
      </c>
      <c r="DN78" s="22" t="s">
        <v>309</v>
      </c>
      <c r="DO78" s="22" t="s">
        <v>309</v>
      </c>
      <c r="DP78" s="22" t="s">
        <v>309</v>
      </c>
      <c r="DQ78" s="22" t="s">
        <v>309</v>
      </c>
      <c r="DR78" s="22" t="s">
        <v>309</v>
      </c>
      <c r="DS78" s="22" t="s">
        <v>309</v>
      </c>
      <c r="DT78" s="22" t="s">
        <v>309</v>
      </c>
      <c r="DU78" s="22" t="s">
        <v>309</v>
      </c>
      <c r="DV78" s="22" t="s">
        <v>309</v>
      </c>
      <c r="DW78" s="22" t="s">
        <v>309</v>
      </c>
      <c r="DX78" s="22" t="s">
        <v>309</v>
      </c>
      <c r="DY78" s="22" t="s">
        <v>309</v>
      </c>
      <c r="DZ78" s="22" t="s">
        <v>309</v>
      </c>
      <c r="EA78" s="22" t="s">
        <v>309</v>
      </c>
      <c r="EB78" s="22" t="s">
        <v>309</v>
      </c>
      <c r="EC78" s="22" t="s">
        <v>309</v>
      </c>
      <c r="ED78" s="22" t="s">
        <v>309</v>
      </c>
      <c r="EE78" s="22" t="s">
        <v>309</v>
      </c>
      <c r="EF78" s="22" t="s">
        <v>309</v>
      </c>
      <c r="EG78" s="22" t="s">
        <v>309</v>
      </c>
      <c r="EH78" s="22" t="s">
        <v>309</v>
      </c>
      <c r="EI78" s="22" t="s">
        <v>309</v>
      </c>
      <c r="EJ78" s="22" t="s">
        <v>309</v>
      </c>
      <c r="EK78" s="22" t="s">
        <v>309</v>
      </c>
      <c r="EL78" s="22" t="s">
        <v>309</v>
      </c>
      <c r="EM78" s="22" t="s">
        <v>309</v>
      </c>
      <c r="EN78" s="22" t="s">
        <v>309</v>
      </c>
      <c r="EO78" s="22" t="s">
        <v>309</v>
      </c>
      <c r="EP78" s="22" t="s">
        <v>309</v>
      </c>
      <c r="EQ78" s="22" t="s">
        <v>309</v>
      </c>
      <c r="ER78" s="22" t="s">
        <v>309</v>
      </c>
      <c r="ES78" s="22" t="s">
        <v>309</v>
      </c>
      <c r="ET78" s="22" t="s">
        <v>309</v>
      </c>
      <c r="EU78" s="22" t="s">
        <v>309</v>
      </c>
      <c r="EV78" s="22" t="s">
        <v>309</v>
      </c>
      <c r="EW78" s="22" t="s">
        <v>309</v>
      </c>
      <c r="EX78" s="22" t="s">
        <v>309</v>
      </c>
      <c r="EY78" s="22" t="s">
        <v>309</v>
      </c>
      <c r="EZ78" s="22" t="s">
        <v>309</v>
      </c>
      <c r="FA78" s="22" t="s">
        <v>309</v>
      </c>
      <c r="FB78" s="22" t="s">
        <v>309</v>
      </c>
      <c r="FC78" s="22" t="s">
        <v>309</v>
      </c>
      <c r="FD78" s="22" t="s">
        <v>309</v>
      </c>
      <c r="FE78" s="22" t="s">
        <v>309</v>
      </c>
      <c r="FF78" s="22" t="s">
        <v>309</v>
      </c>
      <c r="FG78" s="22" t="s">
        <v>309</v>
      </c>
      <c r="FH78" s="22" t="s">
        <v>309</v>
      </c>
      <c r="FI78" s="22" t="s">
        <v>309</v>
      </c>
      <c r="FJ78" s="22" t="s">
        <v>309</v>
      </c>
      <c r="FK78" s="22" t="s">
        <v>309</v>
      </c>
      <c r="FL78" s="22" t="s">
        <v>309</v>
      </c>
      <c r="FM78" s="22" t="s">
        <v>309</v>
      </c>
      <c r="FN78" s="22" t="s">
        <v>309</v>
      </c>
      <c r="FO78" s="22" t="s">
        <v>309</v>
      </c>
      <c r="FP78" s="22" t="s">
        <v>309</v>
      </c>
      <c r="FQ78" s="22" t="s">
        <v>309</v>
      </c>
      <c r="FR78" s="22" t="s">
        <v>309</v>
      </c>
      <c r="FS78" s="22" t="s">
        <v>309</v>
      </c>
      <c r="FT78" s="22" t="s">
        <v>309</v>
      </c>
      <c r="FU78" s="22" t="s">
        <v>309</v>
      </c>
      <c r="FV78" s="22" t="s">
        <v>309</v>
      </c>
      <c r="FW78" s="22" t="s">
        <v>309</v>
      </c>
      <c r="FX78" s="22" t="s">
        <v>309</v>
      </c>
      <c r="FY78" s="22" t="s">
        <v>309</v>
      </c>
      <c r="FZ78" s="22" t="s">
        <v>309</v>
      </c>
      <c r="GA78" s="22" t="s">
        <v>309</v>
      </c>
      <c r="GB78" s="22" t="s">
        <v>309</v>
      </c>
      <c r="GC78" s="22" t="s">
        <v>309</v>
      </c>
      <c r="GD78" s="22" t="s">
        <v>309</v>
      </c>
      <c r="GE78" s="22">
        <v>1</v>
      </c>
      <c r="GF78" s="22" t="s">
        <v>309</v>
      </c>
      <c r="GG78" s="22">
        <v>1</v>
      </c>
      <c r="GH78" s="22" t="s">
        <v>309</v>
      </c>
      <c r="GI78" s="22" t="s">
        <v>309</v>
      </c>
      <c r="GJ78" s="22" t="s">
        <v>309</v>
      </c>
      <c r="GK78" s="22" t="s">
        <v>309</v>
      </c>
      <c r="GL78" s="22" t="s">
        <v>309</v>
      </c>
      <c r="GM78" s="22" t="s">
        <v>309</v>
      </c>
      <c r="GN78" s="22" t="s">
        <v>309</v>
      </c>
      <c r="GO78" s="22" t="s">
        <v>309</v>
      </c>
      <c r="GP78" s="22" t="s">
        <v>309</v>
      </c>
      <c r="GQ78" s="22" t="s">
        <v>309</v>
      </c>
      <c r="GR78" s="22">
        <v>1</v>
      </c>
      <c r="GS78" s="22" t="s">
        <v>309</v>
      </c>
      <c r="GT78" s="22" t="s">
        <v>309</v>
      </c>
      <c r="GU78" s="22" t="s">
        <v>309</v>
      </c>
      <c r="GV78" s="22" t="s">
        <v>309</v>
      </c>
      <c r="GW78" s="22" t="s">
        <v>309</v>
      </c>
      <c r="GX78" s="4">
        <f t="shared" si="1"/>
        <v>90</v>
      </c>
    </row>
    <row r="79" spans="1:206">
      <c r="A79" s="826" t="s">
        <v>638</v>
      </c>
      <c r="B79" s="22" t="s">
        <v>638</v>
      </c>
      <c r="C79" s="22" t="s">
        <v>403</v>
      </c>
      <c r="D79" s="22" t="s">
        <v>639</v>
      </c>
      <c r="E79" s="22" t="s">
        <v>640</v>
      </c>
      <c r="F79" s="22" t="s">
        <v>641</v>
      </c>
      <c r="G79" s="22" t="s">
        <v>642</v>
      </c>
      <c r="H79" s="22"/>
      <c r="I79" s="22" t="s">
        <v>302</v>
      </c>
      <c r="J79" s="22" t="s">
        <v>303</v>
      </c>
      <c r="K79" s="22" t="s">
        <v>304</v>
      </c>
      <c r="L79" s="22" t="s">
        <v>305</v>
      </c>
      <c r="M79" s="22" t="s">
        <v>306</v>
      </c>
      <c r="N79" s="22" t="s">
        <v>307</v>
      </c>
      <c r="O79" s="22" t="s">
        <v>308</v>
      </c>
      <c r="P79" s="22">
        <v>1</v>
      </c>
      <c r="Q79" s="22">
        <v>1</v>
      </c>
      <c r="R79" s="22">
        <v>1</v>
      </c>
      <c r="S79" s="22">
        <v>1</v>
      </c>
      <c r="T79" s="22">
        <v>1</v>
      </c>
      <c r="U79" s="22">
        <v>1</v>
      </c>
      <c r="V79" s="22">
        <v>1</v>
      </c>
      <c r="W79" s="22">
        <v>1</v>
      </c>
      <c r="X79" s="22">
        <v>1</v>
      </c>
      <c r="Y79" s="22">
        <v>1</v>
      </c>
      <c r="Z79" s="22">
        <v>1</v>
      </c>
      <c r="AA79" s="22">
        <v>1</v>
      </c>
      <c r="AB79" s="22">
        <v>1</v>
      </c>
      <c r="AC79" s="22">
        <v>1</v>
      </c>
      <c r="AD79" s="22">
        <v>1</v>
      </c>
      <c r="AE79" s="22">
        <v>1</v>
      </c>
      <c r="AF79" s="22">
        <v>1</v>
      </c>
      <c r="AG79" s="22">
        <v>1</v>
      </c>
      <c r="AH79" s="22">
        <v>1</v>
      </c>
      <c r="AI79" s="22">
        <v>1</v>
      </c>
      <c r="AJ79" s="22">
        <v>1</v>
      </c>
      <c r="AK79" s="22">
        <v>1</v>
      </c>
      <c r="AL79" s="22">
        <v>1</v>
      </c>
      <c r="AM79" s="22">
        <v>1</v>
      </c>
      <c r="AN79" s="22">
        <v>1</v>
      </c>
      <c r="AO79" s="22">
        <v>1</v>
      </c>
      <c r="AP79" s="22">
        <v>1</v>
      </c>
      <c r="AQ79" s="22">
        <v>1</v>
      </c>
      <c r="AR79" s="22">
        <v>1</v>
      </c>
      <c r="AS79" s="22">
        <v>1</v>
      </c>
      <c r="AT79" s="22">
        <v>1</v>
      </c>
      <c r="AU79" s="22">
        <v>1</v>
      </c>
      <c r="AV79" s="22">
        <v>1</v>
      </c>
      <c r="AW79" s="22">
        <v>1</v>
      </c>
      <c r="AX79" s="22">
        <v>1</v>
      </c>
      <c r="AY79" s="22">
        <v>1</v>
      </c>
      <c r="AZ79" s="22">
        <v>1</v>
      </c>
      <c r="BA79" s="22">
        <v>1</v>
      </c>
      <c r="BB79" s="22">
        <v>1</v>
      </c>
      <c r="BC79" s="22">
        <v>1</v>
      </c>
      <c r="BD79" s="22">
        <v>1</v>
      </c>
      <c r="BE79" s="22">
        <v>1</v>
      </c>
      <c r="BF79" s="22">
        <v>1</v>
      </c>
      <c r="BG79" s="22">
        <v>1</v>
      </c>
      <c r="BH79" s="22">
        <v>1</v>
      </c>
      <c r="BI79" s="22">
        <v>1</v>
      </c>
      <c r="BJ79" s="22">
        <v>1</v>
      </c>
      <c r="BK79" s="22">
        <v>1</v>
      </c>
      <c r="BL79" s="22">
        <v>1</v>
      </c>
      <c r="BM79" s="22">
        <v>1</v>
      </c>
      <c r="BN79" s="22">
        <v>1</v>
      </c>
      <c r="BO79" s="22">
        <v>1</v>
      </c>
      <c r="BP79" s="22">
        <v>1</v>
      </c>
      <c r="BQ79" s="22">
        <v>1</v>
      </c>
      <c r="BR79" s="22">
        <v>1</v>
      </c>
      <c r="BS79" s="22">
        <v>1</v>
      </c>
      <c r="BT79" s="22">
        <v>1</v>
      </c>
      <c r="BU79" s="22">
        <v>1</v>
      </c>
      <c r="BV79" s="22">
        <v>1</v>
      </c>
      <c r="BW79" s="22">
        <v>1</v>
      </c>
      <c r="BX79" s="22">
        <v>1</v>
      </c>
      <c r="BY79" s="22">
        <v>1</v>
      </c>
      <c r="BZ79" s="22" t="s">
        <v>309</v>
      </c>
      <c r="CA79" s="22" t="s">
        <v>309</v>
      </c>
      <c r="CB79" s="22" t="s">
        <v>309</v>
      </c>
      <c r="CC79" s="22" t="s">
        <v>309</v>
      </c>
      <c r="CD79" s="22" t="s">
        <v>309</v>
      </c>
      <c r="CE79" s="22" t="s">
        <v>309</v>
      </c>
      <c r="CF79" s="22" t="s">
        <v>309</v>
      </c>
      <c r="CG79" s="22" t="s">
        <v>309</v>
      </c>
      <c r="CH79" s="22" t="s">
        <v>309</v>
      </c>
      <c r="CI79" s="22" t="s">
        <v>309</v>
      </c>
      <c r="CJ79" s="22" t="s">
        <v>309</v>
      </c>
      <c r="CK79" s="22" t="s">
        <v>309</v>
      </c>
      <c r="CL79" s="22" t="s">
        <v>309</v>
      </c>
      <c r="CM79" s="22" t="s">
        <v>309</v>
      </c>
      <c r="CN79" s="22" t="s">
        <v>309</v>
      </c>
      <c r="CO79" s="22">
        <v>1</v>
      </c>
      <c r="CP79" s="22">
        <v>1</v>
      </c>
      <c r="CQ79" s="22">
        <v>1</v>
      </c>
      <c r="CR79" s="22">
        <v>1</v>
      </c>
      <c r="CS79" s="22">
        <v>1</v>
      </c>
      <c r="CT79" s="22">
        <v>1</v>
      </c>
      <c r="CU79" s="22">
        <v>1</v>
      </c>
      <c r="CV79" s="22">
        <v>1</v>
      </c>
      <c r="CW79" s="22">
        <v>1</v>
      </c>
      <c r="CX79" s="22">
        <v>1</v>
      </c>
      <c r="CY79" s="22">
        <v>1</v>
      </c>
      <c r="CZ79" s="22">
        <v>1</v>
      </c>
      <c r="DA79" s="22">
        <v>1</v>
      </c>
      <c r="DB79" s="22">
        <v>1</v>
      </c>
      <c r="DC79" s="22">
        <v>1</v>
      </c>
      <c r="DD79" s="22">
        <v>1</v>
      </c>
      <c r="DE79" s="22">
        <v>1</v>
      </c>
      <c r="DF79" s="22">
        <v>1</v>
      </c>
      <c r="DG79" s="22">
        <v>1</v>
      </c>
      <c r="DH79" s="22">
        <v>1</v>
      </c>
      <c r="DI79" s="22">
        <v>1</v>
      </c>
      <c r="DJ79" s="22">
        <v>1</v>
      </c>
      <c r="DK79" s="22">
        <v>1</v>
      </c>
      <c r="DL79" s="22">
        <v>1</v>
      </c>
      <c r="DM79" s="22">
        <v>1</v>
      </c>
      <c r="DN79" s="22" t="s">
        <v>309</v>
      </c>
      <c r="DO79" s="22" t="s">
        <v>309</v>
      </c>
      <c r="DP79" s="22" t="s">
        <v>309</v>
      </c>
      <c r="DQ79" s="22" t="s">
        <v>309</v>
      </c>
      <c r="DR79" s="22" t="s">
        <v>309</v>
      </c>
      <c r="DS79" s="22" t="s">
        <v>309</v>
      </c>
      <c r="DT79" s="22" t="s">
        <v>309</v>
      </c>
      <c r="DU79" s="22" t="s">
        <v>309</v>
      </c>
      <c r="DV79" s="22" t="s">
        <v>309</v>
      </c>
      <c r="DW79" s="22" t="s">
        <v>309</v>
      </c>
      <c r="DX79" s="22" t="s">
        <v>309</v>
      </c>
      <c r="DY79" s="22" t="s">
        <v>309</v>
      </c>
      <c r="DZ79" s="22" t="s">
        <v>309</v>
      </c>
      <c r="EA79" s="22" t="s">
        <v>309</v>
      </c>
      <c r="EB79" s="22" t="s">
        <v>309</v>
      </c>
      <c r="EC79" s="22" t="s">
        <v>309</v>
      </c>
      <c r="ED79" s="22" t="s">
        <v>309</v>
      </c>
      <c r="EE79" s="22" t="s">
        <v>309</v>
      </c>
      <c r="EF79" s="22" t="s">
        <v>309</v>
      </c>
      <c r="EG79" s="22" t="s">
        <v>309</v>
      </c>
      <c r="EH79" s="22" t="s">
        <v>309</v>
      </c>
      <c r="EI79" s="22" t="s">
        <v>309</v>
      </c>
      <c r="EJ79" s="22" t="s">
        <v>309</v>
      </c>
      <c r="EK79" s="22" t="s">
        <v>309</v>
      </c>
      <c r="EL79" s="22" t="s">
        <v>309</v>
      </c>
      <c r="EM79" s="22" t="s">
        <v>309</v>
      </c>
      <c r="EN79" s="22" t="s">
        <v>309</v>
      </c>
      <c r="EO79" s="22" t="s">
        <v>309</v>
      </c>
      <c r="EP79" s="22" t="s">
        <v>309</v>
      </c>
      <c r="EQ79" s="22" t="s">
        <v>309</v>
      </c>
      <c r="ER79" s="22" t="s">
        <v>309</v>
      </c>
      <c r="ES79" s="22" t="s">
        <v>309</v>
      </c>
      <c r="ET79" s="22" t="s">
        <v>309</v>
      </c>
      <c r="EU79" s="22" t="s">
        <v>309</v>
      </c>
      <c r="EV79" s="22" t="s">
        <v>309</v>
      </c>
      <c r="EW79" s="22" t="s">
        <v>309</v>
      </c>
      <c r="EX79" s="22" t="s">
        <v>309</v>
      </c>
      <c r="EY79" s="22" t="s">
        <v>309</v>
      </c>
      <c r="EZ79" s="22" t="s">
        <v>309</v>
      </c>
      <c r="FA79" s="22" t="s">
        <v>309</v>
      </c>
      <c r="FB79" s="22" t="s">
        <v>309</v>
      </c>
      <c r="FC79" s="22" t="s">
        <v>309</v>
      </c>
      <c r="FD79" s="22" t="s">
        <v>309</v>
      </c>
      <c r="FE79" s="22" t="s">
        <v>309</v>
      </c>
      <c r="FF79" s="22" t="s">
        <v>309</v>
      </c>
      <c r="FG79" s="22" t="s">
        <v>309</v>
      </c>
      <c r="FH79" s="22" t="s">
        <v>309</v>
      </c>
      <c r="FI79" s="22" t="s">
        <v>309</v>
      </c>
      <c r="FJ79" s="22" t="s">
        <v>309</v>
      </c>
      <c r="FK79" s="22" t="s">
        <v>309</v>
      </c>
      <c r="FL79" s="22" t="s">
        <v>309</v>
      </c>
      <c r="FM79" s="22" t="s">
        <v>309</v>
      </c>
      <c r="FN79" s="22" t="s">
        <v>309</v>
      </c>
      <c r="FO79" s="22" t="s">
        <v>309</v>
      </c>
      <c r="FP79" s="22" t="s">
        <v>309</v>
      </c>
      <c r="FQ79" s="22" t="s">
        <v>309</v>
      </c>
      <c r="FR79" s="22" t="s">
        <v>309</v>
      </c>
      <c r="FS79" s="22" t="s">
        <v>309</v>
      </c>
      <c r="FT79" s="22" t="s">
        <v>309</v>
      </c>
      <c r="FU79" s="22" t="s">
        <v>309</v>
      </c>
      <c r="FV79" s="22" t="s">
        <v>309</v>
      </c>
      <c r="FW79" s="22" t="s">
        <v>309</v>
      </c>
      <c r="FX79" s="22" t="s">
        <v>309</v>
      </c>
      <c r="FY79" s="22" t="s">
        <v>309</v>
      </c>
      <c r="FZ79" s="22" t="s">
        <v>309</v>
      </c>
      <c r="GA79" s="22" t="s">
        <v>309</v>
      </c>
      <c r="GB79" s="22" t="s">
        <v>309</v>
      </c>
      <c r="GC79" s="22" t="s">
        <v>309</v>
      </c>
      <c r="GD79" s="22" t="s">
        <v>309</v>
      </c>
      <c r="GE79" s="22">
        <v>1</v>
      </c>
      <c r="GF79" s="22" t="s">
        <v>309</v>
      </c>
      <c r="GG79" s="22" t="s">
        <v>309</v>
      </c>
      <c r="GH79" s="22" t="s">
        <v>309</v>
      </c>
      <c r="GI79" s="22" t="s">
        <v>309</v>
      </c>
      <c r="GJ79" s="22" t="s">
        <v>309</v>
      </c>
      <c r="GK79" s="22" t="s">
        <v>309</v>
      </c>
      <c r="GL79" s="22" t="s">
        <v>309</v>
      </c>
      <c r="GM79" s="22" t="s">
        <v>309</v>
      </c>
      <c r="GN79" s="22" t="s">
        <v>309</v>
      </c>
      <c r="GO79" s="22" t="s">
        <v>309</v>
      </c>
      <c r="GP79" s="22" t="s">
        <v>309</v>
      </c>
      <c r="GQ79" s="22" t="s">
        <v>309</v>
      </c>
      <c r="GR79" s="22">
        <v>1</v>
      </c>
      <c r="GS79" s="22" t="s">
        <v>309</v>
      </c>
      <c r="GT79" s="22" t="s">
        <v>309</v>
      </c>
      <c r="GU79" s="22" t="s">
        <v>309</v>
      </c>
      <c r="GV79" s="22" t="s">
        <v>309</v>
      </c>
      <c r="GW79" s="22" t="s">
        <v>309</v>
      </c>
      <c r="GX79" s="4">
        <f t="shared" si="1"/>
        <v>89</v>
      </c>
    </row>
    <row r="80" spans="1:206">
      <c r="A80" s="826" t="s">
        <v>643</v>
      </c>
      <c r="B80" s="22" t="s">
        <v>643</v>
      </c>
      <c r="C80" s="22" t="s">
        <v>403</v>
      </c>
      <c r="D80" s="22" t="s">
        <v>644</v>
      </c>
      <c r="E80" s="22" t="s">
        <v>405</v>
      </c>
      <c r="F80" s="22" t="s">
        <v>645</v>
      </c>
      <c r="G80" s="22" t="s">
        <v>646</v>
      </c>
      <c r="H80" s="22"/>
      <c r="I80" s="22" t="s">
        <v>302</v>
      </c>
      <c r="J80" s="22" t="s">
        <v>303</v>
      </c>
      <c r="K80" s="22" t="s">
        <v>304</v>
      </c>
      <c r="L80" s="22" t="s">
        <v>305</v>
      </c>
      <c r="M80" s="22" t="s">
        <v>306</v>
      </c>
      <c r="N80" s="22" t="s">
        <v>307</v>
      </c>
      <c r="O80" s="22" t="s">
        <v>308</v>
      </c>
      <c r="P80" s="22">
        <v>1</v>
      </c>
      <c r="Q80" s="22">
        <v>1</v>
      </c>
      <c r="R80" s="22">
        <v>1</v>
      </c>
      <c r="S80" s="22">
        <v>1</v>
      </c>
      <c r="T80" s="22">
        <v>1</v>
      </c>
      <c r="U80" s="22">
        <v>1</v>
      </c>
      <c r="V80" s="22">
        <v>1</v>
      </c>
      <c r="W80" s="22">
        <v>1</v>
      </c>
      <c r="X80" s="22">
        <v>1</v>
      </c>
      <c r="Y80" s="22">
        <v>1</v>
      </c>
      <c r="Z80" s="22">
        <v>1</v>
      </c>
      <c r="AA80" s="22">
        <v>1</v>
      </c>
      <c r="AB80" s="22">
        <v>1</v>
      </c>
      <c r="AC80" s="22">
        <v>1</v>
      </c>
      <c r="AD80" s="22">
        <v>1</v>
      </c>
      <c r="AE80" s="22">
        <v>1</v>
      </c>
      <c r="AF80" s="22">
        <v>1</v>
      </c>
      <c r="AG80" s="22">
        <v>1</v>
      </c>
      <c r="AH80" s="22">
        <v>1</v>
      </c>
      <c r="AI80" s="22">
        <v>1</v>
      </c>
      <c r="AJ80" s="22">
        <v>1</v>
      </c>
      <c r="AK80" s="22">
        <v>1</v>
      </c>
      <c r="AL80" s="22">
        <v>1</v>
      </c>
      <c r="AM80" s="22">
        <v>1</v>
      </c>
      <c r="AN80" s="22">
        <v>1</v>
      </c>
      <c r="AO80" s="22">
        <v>1</v>
      </c>
      <c r="AP80" s="22">
        <v>1</v>
      </c>
      <c r="AQ80" s="22">
        <v>1</v>
      </c>
      <c r="AR80" s="22">
        <v>1</v>
      </c>
      <c r="AS80" s="22">
        <v>1</v>
      </c>
      <c r="AT80" s="22">
        <v>1</v>
      </c>
      <c r="AU80" s="22">
        <v>1</v>
      </c>
      <c r="AV80" s="22">
        <v>1</v>
      </c>
      <c r="AW80" s="22">
        <v>1</v>
      </c>
      <c r="AX80" s="22">
        <v>1</v>
      </c>
      <c r="AY80" s="22">
        <v>1</v>
      </c>
      <c r="AZ80" s="22">
        <v>1</v>
      </c>
      <c r="BA80" s="22">
        <v>1</v>
      </c>
      <c r="BB80" s="22">
        <v>1</v>
      </c>
      <c r="BC80" s="22">
        <v>1</v>
      </c>
      <c r="BD80" s="22">
        <v>1</v>
      </c>
      <c r="BE80" s="22">
        <v>1</v>
      </c>
      <c r="BF80" s="22">
        <v>1</v>
      </c>
      <c r="BG80" s="22">
        <v>1</v>
      </c>
      <c r="BH80" s="22">
        <v>1</v>
      </c>
      <c r="BI80" s="22">
        <v>1</v>
      </c>
      <c r="BJ80" s="22">
        <v>1</v>
      </c>
      <c r="BK80" s="22">
        <v>1</v>
      </c>
      <c r="BL80" s="22">
        <v>1</v>
      </c>
      <c r="BM80" s="22">
        <v>1</v>
      </c>
      <c r="BN80" s="22">
        <v>1</v>
      </c>
      <c r="BO80" s="22">
        <v>1</v>
      </c>
      <c r="BP80" s="22">
        <v>1</v>
      </c>
      <c r="BQ80" s="22">
        <v>1</v>
      </c>
      <c r="BR80" s="22">
        <v>1</v>
      </c>
      <c r="BS80" s="22">
        <v>1</v>
      </c>
      <c r="BT80" s="22">
        <v>1</v>
      </c>
      <c r="BU80" s="22">
        <v>1</v>
      </c>
      <c r="BV80" s="22">
        <v>1</v>
      </c>
      <c r="BW80" s="22">
        <v>1</v>
      </c>
      <c r="BX80" s="22">
        <v>1</v>
      </c>
      <c r="BY80" s="22">
        <v>1</v>
      </c>
      <c r="BZ80" s="22" t="s">
        <v>309</v>
      </c>
      <c r="CA80" s="22" t="s">
        <v>309</v>
      </c>
      <c r="CB80" s="22" t="s">
        <v>309</v>
      </c>
      <c r="CC80" s="22" t="s">
        <v>309</v>
      </c>
      <c r="CD80" s="22" t="s">
        <v>309</v>
      </c>
      <c r="CE80" s="22" t="s">
        <v>309</v>
      </c>
      <c r="CF80" s="22" t="s">
        <v>309</v>
      </c>
      <c r="CG80" s="22" t="s">
        <v>309</v>
      </c>
      <c r="CH80" s="22" t="s">
        <v>309</v>
      </c>
      <c r="CI80" s="22" t="s">
        <v>309</v>
      </c>
      <c r="CJ80" s="22" t="s">
        <v>309</v>
      </c>
      <c r="CK80" s="22" t="s">
        <v>309</v>
      </c>
      <c r="CL80" s="22" t="s">
        <v>309</v>
      </c>
      <c r="CM80" s="22" t="s">
        <v>309</v>
      </c>
      <c r="CN80" s="22" t="s">
        <v>309</v>
      </c>
      <c r="CO80" s="22">
        <v>1</v>
      </c>
      <c r="CP80" s="22">
        <v>1</v>
      </c>
      <c r="CQ80" s="22">
        <v>1</v>
      </c>
      <c r="CR80" s="22">
        <v>1</v>
      </c>
      <c r="CS80" s="22">
        <v>1</v>
      </c>
      <c r="CT80" s="22">
        <v>1</v>
      </c>
      <c r="CU80" s="22">
        <v>1</v>
      </c>
      <c r="CV80" s="22">
        <v>1</v>
      </c>
      <c r="CW80" s="22">
        <v>1</v>
      </c>
      <c r="CX80" s="22">
        <v>1</v>
      </c>
      <c r="CY80" s="22">
        <v>1</v>
      </c>
      <c r="CZ80" s="22">
        <v>1</v>
      </c>
      <c r="DA80" s="22">
        <v>1</v>
      </c>
      <c r="DB80" s="22">
        <v>1</v>
      </c>
      <c r="DC80" s="22">
        <v>1</v>
      </c>
      <c r="DD80" s="22">
        <v>1</v>
      </c>
      <c r="DE80" s="22">
        <v>1</v>
      </c>
      <c r="DF80" s="22">
        <v>1</v>
      </c>
      <c r="DG80" s="22">
        <v>1</v>
      </c>
      <c r="DH80" s="22">
        <v>1</v>
      </c>
      <c r="DI80" s="22">
        <v>1</v>
      </c>
      <c r="DJ80" s="22">
        <v>1</v>
      </c>
      <c r="DK80" s="22">
        <v>1</v>
      </c>
      <c r="DL80" s="22">
        <v>1</v>
      </c>
      <c r="DM80" s="22">
        <v>1</v>
      </c>
      <c r="DN80" s="22" t="s">
        <v>309</v>
      </c>
      <c r="DO80" s="22" t="s">
        <v>309</v>
      </c>
      <c r="DP80" s="22" t="s">
        <v>309</v>
      </c>
      <c r="DQ80" s="22" t="s">
        <v>309</v>
      </c>
      <c r="DR80" s="22" t="s">
        <v>309</v>
      </c>
      <c r="DS80" s="22" t="s">
        <v>309</v>
      </c>
      <c r="DT80" s="22" t="s">
        <v>309</v>
      </c>
      <c r="DU80" s="22" t="s">
        <v>309</v>
      </c>
      <c r="DV80" s="22" t="s">
        <v>309</v>
      </c>
      <c r="DW80" s="22" t="s">
        <v>309</v>
      </c>
      <c r="DX80" s="22" t="s">
        <v>309</v>
      </c>
      <c r="DY80" s="22" t="s">
        <v>309</v>
      </c>
      <c r="DZ80" s="22" t="s">
        <v>309</v>
      </c>
      <c r="EA80" s="22" t="s">
        <v>309</v>
      </c>
      <c r="EB80" s="22" t="s">
        <v>309</v>
      </c>
      <c r="EC80" s="22" t="s">
        <v>309</v>
      </c>
      <c r="ED80" s="22" t="s">
        <v>309</v>
      </c>
      <c r="EE80" s="22" t="s">
        <v>309</v>
      </c>
      <c r="EF80" s="22" t="s">
        <v>309</v>
      </c>
      <c r="EG80" s="22" t="s">
        <v>309</v>
      </c>
      <c r="EH80" s="22" t="s">
        <v>309</v>
      </c>
      <c r="EI80" s="22" t="s">
        <v>309</v>
      </c>
      <c r="EJ80" s="22" t="s">
        <v>309</v>
      </c>
      <c r="EK80" s="22" t="s">
        <v>309</v>
      </c>
      <c r="EL80" s="22" t="s">
        <v>309</v>
      </c>
      <c r="EM80" s="22" t="s">
        <v>309</v>
      </c>
      <c r="EN80" s="22" t="s">
        <v>309</v>
      </c>
      <c r="EO80" s="22" t="s">
        <v>309</v>
      </c>
      <c r="EP80" s="22" t="s">
        <v>309</v>
      </c>
      <c r="EQ80" s="22" t="s">
        <v>309</v>
      </c>
      <c r="ER80" s="22" t="s">
        <v>309</v>
      </c>
      <c r="ES80" s="22" t="s">
        <v>309</v>
      </c>
      <c r="ET80" s="22" t="s">
        <v>309</v>
      </c>
      <c r="EU80" s="22" t="s">
        <v>309</v>
      </c>
      <c r="EV80" s="22" t="s">
        <v>309</v>
      </c>
      <c r="EW80" s="22" t="s">
        <v>309</v>
      </c>
      <c r="EX80" s="22" t="s">
        <v>309</v>
      </c>
      <c r="EY80" s="22" t="s">
        <v>309</v>
      </c>
      <c r="EZ80" s="22" t="s">
        <v>309</v>
      </c>
      <c r="FA80" s="22" t="s">
        <v>309</v>
      </c>
      <c r="FB80" s="22" t="s">
        <v>309</v>
      </c>
      <c r="FC80" s="22" t="s">
        <v>309</v>
      </c>
      <c r="FD80" s="22" t="s">
        <v>309</v>
      </c>
      <c r="FE80" s="22" t="s">
        <v>309</v>
      </c>
      <c r="FF80" s="22" t="s">
        <v>309</v>
      </c>
      <c r="FG80" s="22" t="s">
        <v>309</v>
      </c>
      <c r="FH80" s="22" t="s">
        <v>309</v>
      </c>
      <c r="FI80" s="22" t="s">
        <v>309</v>
      </c>
      <c r="FJ80" s="22" t="s">
        <v>309</v>
      </c>
      <c r="FK80" s="22" t="s">
        <v>309</v>
      </c>
      <c r="FL80" s="22" t="s">
        <v>309</v>
      </c>
      <c r="FM80" s="22" t="s">
        <v>309</v>
      </c>
      <c r="FN80" s="22" t="s">
        <v>309</v>
      </c>
      <c r="FO80" s="22" t="s">
        <v>309</v>
      </c>
      <c r="FP80" s="22" t="s">
        <v>309</v>
      </c>
      <c r="FQ80" s="22" t="s">
        <v>309</v>
      </c>
      <c r="FR80" s="22" t="s">
        <v>309</v>
      </c>
      <c r="FS80" s="22" t="s">
        <v>309</v>
      </c>
      <c r="FT80" s="22" t="s">
        <v>309</v>
      </c>
      <c r="FU80" s="22" t="s">
        <v>309</v>
      </c>
      <c r="FV80" s="22" t="s">
        <v>309</v>
      </c>
      <c r="FW80" s="22" t="s">
        <v>309</v>
      </c>
      <c r="FX80" s="22" t="s">
        <v>309</v>
      </c>
      <c r="FY80" s="22" t="s">
        <v>309</v>
      </c>
      <c r="FZ80" s="22" t="s">
        <v>309</v>
      </c>
      <c r="GA80" s="22" t="s">
        <v>309</v>
      </c>
      <c r="GB80" s="22" t="s">
        <v>309</v>
      </c>
      <c r="GC80" s="22" t="s">
        <v>309</v>
      </c>
      <c r="GD80" s="22" t="s">
        <v>309</v>
      </c>
      <c r="GE80" s="22">
        <v>1</v>
      </c>
      <c r="GF80" s="22" t="s">
        <v>309</v>
      </c>
      <c r="GG80" s="22" t="s">
        <v>309</v>
      </c>
      <c r="GH80" s="22" t="s">
        <v>309</v>
      </c>
      <c r="GI80" s="22" t="s">
        <v>309</v>
      </c>
      <c r="GJ80" s="22" t="s">
        <v>309</v>
      </c>
      <c r="GK80" s="22" t="s">
        <v>309</v>
      </c>
      <c r="GL80" s="22" t="s">
        <v>309</v>
      </c>
      <c r="GM80" s="22" t="s">
        <v>309</v>
      </c>
      <c r="GN80" s="22" t="s">
        <v>309</v>
      </c>
      <c r="GO80" s="22" t="s">
        <v>309</v>
      </c>
      <c r="GP80" s="22" t="s">
        <v>309</v>
      </c>
      <c r="GQ80" s="22" t="s">
        <v>309</v>
      </c>
      <c r="GR80" s="22">
        <v>1</v>
      </c>
      <c r="GS80" s="22" t="s">
        <v>309</v>
      </c>
      <c r="GT80" s="22" t="s">
        <v>309</v>
      </c>
      <c r="GU80" s="22" t="s">
        <v>309</v>
      </c>
      <c r="GV80" s="22" t="s">
        <v>309</v>
      </c>
      <c r="GW80" s="22" t="s">
        <v>309</v>
      </c>
      <c r="GX80" s="4">
        <f t="shared" si="1"/>
        <v>89</v>
      </c>
    </row>
    <row r="81" spans="1:206">
      <c r="A81" s="826" t="s">
        <v>647</v>
      </c>
      <c r="B81" s="22" t="s">
        <v>647</v>
      </c>
      <c r="C81" s="22" t="s">
        <v>297</v>
      </c>
      <c r="D81" s="22" t="s">
        <v>648</v>
      </c>
      <c r="E81" s="22" t="s">
        <v>649</v>
      </c>
      <c r="F81" s="22" t="s">
        <v>650</v>
      </c>
      <c r="G81" s="22" t="s">
        <v>651</v>
      </c>
      <c r="H81" s="22"/>
      <c r="I81" s="22" t="s">
        <v>367</v>
      </c>
      <c r="J81" s="22" t="s">
        <v>303</v>
      </c>
      <c r="K81" s="22" t="s">
        <v>304</v>
      </c>
      <c r="L81" s="22" t="s">
        <v>305</v>
      </c>
      <c r="M81" s="22" t="s">
        <v>306</v>
      </c>
      <c r="N81" s="22" t="s">
        <v>307</v>
      </c>
      <c r="O81" s="22" t="s">
        <v>308</v>
      </c>
      <c r="P81" s="22">
        <v>1</v>
      </c>
      <c r="Q81" s="22">
        <v>1</v>
      </c>
      <c r="R81" s="22">
        <v>1</v>
      </c>
      <c r="S81" s="22">
        <v>1</v>
      </c>
      <c r="T81" s="22">
        <v>1</v>
      </c>
      <c r="U81" s="22">
        <v>1</v>
      </c>
      <c r="V81" s="22">
        <v>1</v>
      </c>
      <c r="W81" s="22">
        <v>1</v>
      </c>
      <c r="X81" s="22">
        <v>1</v>
      </c>
      <c r="Y81" s="22">
        <v>1</v>
      </c>
      <c r="Z81" s="22">
        <v>1</v>
      </c>
      <c r="AA81" s="22">
        <v>1</v>
      </c>
      <c r="AB81" s="22">
        <v>1</v>
      </c>
      <c r="AC81" s="22">
        <v>1</v>
      </c>
      <c r="AD81" s="22">
        <v>1</v>
      </c>
      <c r="AE81" s="22">
        <v>1</v>
      </c>
      <c r="AF81" s="22">
        <v>1</v>
      </c>
      <c r="AG81" s="22">
        <v>1</v>
      </c>
      <c r="AH81" s="22">
        <v>1</v>
      </c>
      <c r="AI81" s="22">
        <v>1</v>
      </c>
      <c r="AJ81" s="22">
        <v>1</v>
      </c>
      <c r="AK81" s="22">
        <v>1</v>
      </c>
      <c r="AL81" s="22">
        <v>1</v>
      </c>
      <c r="AM81" s="22">
        <v>1</v>
      </c>
      <c r="AN81" s="22">
        <v>1</v>
      </c>
      <c r="AO81" s="22">
        <v>1</v>
      </c>
      <c r="AP81" s="22">
        <v>1</v>
      </c>
      <c r="AQ81" s="22">
        <v>1</v>
      </c>
      <c r="AR81" s="22">
        <v>1</v>
      </c>
      <c r="AS81" s="22">
        <v>1</v>
      </c>
      <c r="AT81" s="22">
        <v>1</v>
      </c>
      <c r="AU81" s="22">
        <v>1</v>
      </c>
      <c r="AV81" s="22">
        <v>1</v>
      </c>
      <c r="AW81" s="22">
        <v>1</v>
      </c>
      <c r="AX81" s="22">
        <v>1</v>
      </c>
      <c r="AY81" s="22">
        <v>1</v>
      </c>
      <c r="AZ81" s="22">
        <v>1</v>
      </c>
      <c r="BA81" s="22">
        <v>1</v>
      </c>
      <c r="BB81" s="22">
        <v>1</v>
      </c>
      <c r="BC81" s="22">
        <v>1</v>
      </c>
      <c r="BD81" s="22">
        <v>1</v>
      </c>
      <c r="BE81" s="22">
        <v>1</v>
      </c>
      <c r="BF81" s="22">
        <v>1</v>
      </c>
      <c r="BG81" s="22">
        <v>1</v>
      </c>
      <c r="BH81" s="22">
        <v>1</v>
      </c>
      <c r="BI81" s="22">
        <v>1</v>
      </c>
      <c r="BJ81" s="22">
        <v>1</v>
      </c>
      <c r="BK81" s="22">
        <v>1</v>
      </c>
      <c r="BL81" s="22">
        <v>1</v>
      </c>
      <c r="BM81" s="22">
        <v>1</v>
      </c>
      <c r="BN81" s="22">
        <v>1</v>
      </c>
      <c r="BO81" s="22">
        <v>1</v>
      </c>
      <c r="BP81" s="22">
        <v>1</v>
      </c>
      <c r="BQ81" s="22">
        <v>1</v>
      </c>
      <c r="BR81" s="22">
        <v>1</v>
      </c>
      <c r="BS81" s="22">
        <v>1</v>
      </c>
      <c r="BT81" s="22">
        <v>1</v>
      </c>
      <c r="BU81" s="22">
        <v>1</v>
      </c>
      <c r="BV81" s="22">
        <v>1</v>
      </c>
      <c r="BW81" s="22">
        <v>1</v>
      </c>
      <c r="BX81" s="22">
        <v>1</v>
      </c>
      <c r="BY81" s="22">
        <v>1</v>
      </c>
      <c r="BZ81" s="22" t="s">
        <v>309</v>
      </c>
      <c r="CA81" s="22" t="s">
        <v>309</v>
      </c>
      <c r="CB81" s="22" t="s">
        <v>309</v>
      </c>
      <c r="CC81" s="22" t="s">
        <v>309</v>
      </c>
      <c r="CD81" s="22" t="s">
        <v>309</v>
      </c>
      <c r="CE81" s="22" t="s">
        <v>309</v>
      </c>
      <c r="CF81" s="22" t="s">
        <v>309</v>
      </c>
      <c r="CG81" s="22" t="s">
        <v>309</v>
      </c>
      <c r="CH81" s="22" t="s">
        <v>309</v>
      </c>
      <c r="CI81" s="22" t="s">
        <v>309</v>
      </c>
      <c r="CJ81" s="22" t="s">
        <v>309</v>
      </c>
      <c r="CK81" s="22" t="s">
        <v>309</v>
      </c>
      <c r="CL81" s="22" t="s">
        <v>309</v>
      </c>
      <c r="CM81" s="22" t="s">
        <v>309</v>
      </c>
      <c r="CN81" s="22" t="s">
        <v>309</v>
      </c>
      <c r="CO81" s="22">
        <v>1</v>
      </c>
      <c r="CP81" s="22">
        <v>1</v>
      </c>
      <c r="CQ81" s="22">
        <v>1</v>
      </c>
      <c r="CR81" s="22">
        <v>1</v>
      </c>
      <c r="CS81" s="22">
        <v>1</v>
      </c>
      <c r="CT81" s="22">
        <v>1</v>
      </c>
      <c r="CU81" s="22">
        <v>1</v>
      </c>
      <c r="CV81" s="22">
        <v>1</v>
      </c>
      <c r="CW81" s="22">
        <v>1</v>
      </c>
      <c r="CX81" s="22">
        <v>1</v>
      </c>
      <c r="CY81" s="22">
        <v>1</v>
      </c>
      <c r="CZ81" s="22">
        <v>1</v>
      </c>
      <c r="DA81" s="22">
        <v>1</v>
      </c>
      <c r="DB81" s="22">
        <v>1</v>
      </c>
      <c r="DC81" s="22">
        <v>1</v>
      </c>
      <c r="DD81" s="22">
        <v>1</v>
      </c>
      <c r="DE81" s="22">
        <v>1</v>
      </c>
      <c r="DF81" s="22">
        <v>1</v>
      </c>
      <c r="DG81" s="22">
        <v>1</v>
      </c>
      <c r="DH81" s="22">
        <v>1</v>
      </c>
      <c r="DI81" s="22">
        <v>1</v>
      </c>
      <c r="DJ81" s="22">
        <v>1</v>
      </c>
      <c r="DK81" s="22">
        <v>1</v>
      </c>
      <c r="DL81" s="22">
        <v>1</v>
      </c>
      <c r="DM81" s="22">
        <v>1</v>
      </c>
      <c r="DN81" s="22" t="s">
        <v>309</v>
      </c>
      <c r="DO81" s="22" t="s">
        <v>309</v>
      </c>
      <c r="DP81" s="22" t="s">
        <v>309</v>
      </c>
      <c r="DQ81" s="22" t="s">
        <v>309</v>
      </c>
      <c r="DR81" s="22" t="s">
        <v>309</v>
      </c>
      <c r="DS81" s="22" t="s">
        <v>309</v>
      </c>
      <c r="DT81" s="22" t="s">
        <v>309</v>
      </c>
      <c r="DU81" s="22" t="s">
        <v>309</v>
      </c>
      <c r="DV81" s="22" t="s">
        <v>309</v>
      </c>
      <c r="DW81" s="22" t="s">
        <v>309</v>
      </c>
      <c r="DX81" s="22" t="s">
        <v>309</v>
      </c>
      <c r="DY81" s="22" t="s">
        <v>309</v>
      </c>
      <c r="DZ81" s="22" t="s">
        <v>309</v>
      </c>
      <c r="EA81" s="22" t="s">
        <v>309</v>
      </c>
      <c r="EB81" s="22" t="s">
        <v>309</v>
      </c>
      <c r="EC81" s="22" t="s">
        <v>309</v>
      </c>
      <c r="ED81" s="22" t="s">
        <v>309</v>
      </c>
      <c r="EE81" s="22" t="s">
        <v>309</v>
      </c>
      <c r="EF81" s="22" t="s">
        <v>309</v>
      </c>
      <c r="EG81" s="22" t="s">
        <v>309</v>
      </c>
      <c r="EH81" s="22" t="s">
        <v>309</v>
      </c>
      <c r="EI81" s="22" t="s">
        <v>309</v>
      </c>
      <c r="EJ81" s="22" t="s">
        <v>309</v>
      </c>
      <c r="EK81" s="22" t="s">
        <v>309</v>
      </c>
      <c r="EL81" s="22" t="s">
        <v>309</v>
      </c>
      <c r="EM81" s="22" t="s">
        <v>309</v>
      </c>
      <c r="EN81" s="22" t="s">
        <v>309</v>
      </c>
      <c r="EO81" s="22" t="s">
        <v>309</v>
      </c>
      <c r="EP81" s="22" t="s">
        <v>309</v>
      </c>
      <c r="EQ81" s="22" t="s">
        <v>309</v>
      </c>
      <c r="ER81" s="22" t="s">
        <v>309</v>
      </c>
      <c r="ES81" s="22" t="s">
        <v>309</v>
      </c>
      <c r="ET81" s="22" t="s">
        <v>309</v>
      </c>
      <c r="EU81" s="22" t="s">
        <v>309</v>
      </c>
      <c r="EV81" s="22" t="s">
        <v>309</v>
      </c>
      <c r="EW81" s="22" t="s">
        <v>309</v>
      </c>
      <c r="EX81" s="22" t="s">
        <v>309</v>
      </c>
      <c r="EY81" s="22" t="s">
        <v>309</v>
      </c>
      <c r="EZ81" s="22" t="s">
        <v>309</v>
      </c>
      <c r="FA81" s="22" t="s">
        <v>309</v>
      </c>
      <c r="FB81" s="22" t="s">
        <v>309</v>
      </c>
      <c r="FC81" s="22" t="s">
        <v>309</v>
      </c>
      <c r="FD81" s="22" t="s">
        <v>309</v>
      </c>
      <c r="FE81" s="22" t="s">
        <v>309</v>
      </c>
      <c r="FF81" s="22" t="s">
        <v>309</v>
      </c>
      <c r="FG81" s="22" t="s">
        <v>309</v>
      </c>
      <c r="FH81" s="22" t="s">
        <v>309</v>
      </c>
      <c r="FI81" s="22" t="s">
        <v>309</v>
      </c>
      <c r="FJ81" s="22" t="s">
        <v>309</v>
      </c>
      <c r="FK81" s="22" t="s">
        <v>309</v>
      </c>
      <c r="FL81" s="22" t="s">
        <v>309</v>
      </c>
      <c r="FM81" s="22" t="s">
        <v>309</v>
      </c>
      <c r="FN81" s="22" t="s">
        <v>309</v>
      </c>
      <c r="FO81" s="22" t="s">
        <v>309</v>
      </c>
      <c r="FP81" s="22" t="s">
        <v>309</v>
      </c>
      <c r="FQ81" s="22" t="s">
        <v>309</v>
      </c>
      <c r="FR81" s="22" t="s">
        <v>309</v>
      </c>
      <c r="FS81" s="22" t="s">
        <v>309</v>
      </c>
      <c r="FT81" s="22" t="s">
        <v>309</v>
      </c>
      <c r="FU81" s="22" t="s">
        <v>309</v>
      </c>
      <c r="FV81" s="22" t="s">
        <v>309</v>
      </c>
      <c r="FW81" s="22" t="s">
        <v>309</v>
      </c>
      <c r="FX81" s="22" t="s">
        <v>309</v>
      </c>
      <c r="FY81" s="22" t="s">
        <v>309</v>
      </c>
      <c r="FZ81" s="22" t="s">
        <v>309</v>
      </c>
      <c r="GA81" s="22" t="s">
        <v>309</v>
      </c>
      <c r="GB81" s="22" t="s">
        <v>309</v>
      </c>
      <c r="GC81" s="22" t="s">
        <v>309</v>
      </c>
      <c r="GD81" s="22" t="s">
        <v>309</v>
      </c>
      <c r="GE81" s="22">
        <v>1</v>
      </c>
      <c r="GF81" s="22" t="s">
        <v>309</v>
      </c>
      <c r="GG81" s="22">
        <v>1</v>
      </c>
      <c r="GH81" s="22" t="s">
        <v>309</v>
      </c>
      <c r="GI81" s="22" t="s">
        <v>309</v>
      </c>
      <c r="GJ81" s="22" t="s">
        <v>309</v>
      </c>
      <c r="GK81" s="22" t="s">
        <v>309</v>
      </c>
      <c r="GL81" s="22" t="s">
        <v>309</v>
      </c>
      <c r="GM81" s="22" t="s">
        <v>309</v>
      </c>
      <c r="GN81" s="22" t="s">
        <v>309</v>
      </c>
      <c r="GO81" s="22" t="s">
        <v>309</v>
      </c>
      <c r="GP81" s="22" t="s">
        <v>309</v>
      </c>
      <c r="GQ81" s="22" t="s">
        <v>309</v>
      </c>
      <c r="GR81" s="22">
        <v>1</v>
      </c>
      <c r="GS81" s="22" t="s">
        <v>309</v>
      </c>
      <c r="GT81" s="22" t="s">
        <v>309</v>
      </c>
      <c r="GU81" s="22" t="s">
        <v>309</v>
      </c>
      <c r="GV81" s="22" t="s">
        <v>309</v>
      </c>
      <c r="GW81" s="22" t="s">
        <v>309</v>
      </c>
      <c r="GX81" s="4">
        <f t="shared" si="1"/>
        <v>90</v>
      </c>
    </row>
    <row r="82" spans="1:206">
      <c r="A82" s="826" t="s">
        <v>652</v>
      </c>
      <c r="B82" s="22" t="s">
        <v>652</v>
      </c>
      <c r="C82" s="22" t="s">
        <v>653</v>
      </c>
      <c r="D82" s="22" t="s">
        <v>654</v>
      </c>
      <c r="E82" s="22" t="s">
        <v>299</v>
      </c>
      <c r="F82" s="22" t="s">
        <v>655</v>
      </c>
      <c r="G82" s="22" t="s">
        <v>656</v>
      </c>
      <c r="H82" s="22"/>
      <c r="I82" s="22" t="s">
        <v>302</v>
      </c>
      <c r="J82" s="22" t="s">
        <v>389</v>
      </c>
      <c r="K82" s="22" t="s">
        <v>304</v>
      </c>
      <c r="L82" s="22" t="s">
        <v>305</v>
      </c>
      <c r="M82" s="22" t="s">
        <v>306</v>
      </c>
      <c r="N82" s="22" t="s">
        <v>307</v>
      </c>
      <c r="O82" s="22" t="s">
        <v>308</v>
      </c>
      <c r="P82" s="22">
        <v>2</v>
      </c>
      <c r="Q82" s="22">
        <v>2</v>
      </c>
      <c r="R82" s="22">
        <v>2</v>
      </c>
      <c r="S82" s="22">
        <v>2</v>
      </c>
      <c r="T82" s="22">
        <v>2</v>
      </c>
      <c r="U82" s="22">
        <v>2</v>
      </c>
      <c r="V82" s="22">
        <v>2</v>
      </c>
      <c r="W82" s="22">
        <v>2</v>
      </c>
      <c r="X82" s="22">
        <v>2</v>
      </c>
      <c r="Y82" s="22">
        <v>2</v>
      </c>
      <c r="Z82" s="22">
        <v>2</v>
      </c>
      <c r="AA82" s="22">
        <v>2</v>
      </c>
      <c r="AB82" s="22">
        <v>2</v>
      </c>
      <c r="AC82" s="22">
        <v>2</v>
      </c>
      <c r="AD82" s="22">
        <v>2</v>
      </c>
      <c r="AE82" s="22">
        <v>2</v>
      </c>
      <c r="AF82" s="22">
        <v>2</v>
      </c>
      <c r="AG82" s="22">
        <v>2</v>
      </c>
      <c r="AH82" s="22">
        <v>2</v>
      </c>
      <c r="AI82" s="22">
        <v>2</v>
      </c>
      <c r="AJ82" s="22">
        <v>2</v>
      </c>
      <c r="AK82" s="22">
        <v>2</v>
      </c>
      <c r="AL82" s="22">
        <v>2</v>
      </c>
      <c r="AM82" s="22">
        <v>2</v>
      </c>
      <c r="AN82" s="22">
        <v>2</v>
      </c>
      <c r="AO82" s="22">
        <v>2</v>
      </c>
      <c r="AP82" s="22">
        <v>2</v>
      </c>
      <c r="AQ82" s="22">
        <v>2</v>
      </c>
      <c r="AR82" s="22">
        <v>2</v>
      </c>
      <c r="AS82" s="22">
        <v>2</v>
      </c>
      <c r="AT82" s="22">
        <v>2</v>
      </c>
      <c r="AU82" s="22">
        <v>2</v>
      </c>
      <c r="AV82" s="22">
        <v>2</v>
      </c>
      <c r="AW82" s="22">
        <v>2</v>
      </c>
      <c r="AX82" s="22">
        <v>2</v>
      </c>
      <c r="AY82" s="22">
        <v>2</v>
      </c>
      <c r="AZ82" s="22">
        <v>2</v>
      </c>
      <c r="BA82" s="22">
        <v>2</v>
      </c>
      <c r="BB82" s="22">
        <v>2</v>
      </c>
      <c r="BC82" s="22">
        <v>2</v>
      </c>
      <c r="BD82" s="22">
        <v>2</v>
      </c>
      <c r="BE82" s="22">
        <v>2</v>
      </c>
      <c r="BF82" s="22">
        <v>2</v>
      </c>
      <c r="BG82" s="22">
        <v>2</v>
      </c>
      <c r="BH82" s="22">
        <v>2</v>
      </c>
      <c r="BI82" s="22">
        <v>2</v>
      </c>
      <c r="BJ82" s="22">
        <v>2</v>
      </c>
      <c r="BK82" s="22">
        <v>2</v>
      </c>
      <c r="BL82" s="22">
        <v>2</v>
      </c>
      <c r="BM82" s="22">
        <v>2</v>
      </c>
      <c r="BN82" s="22">
        <v>2</v>
      </c>
      <c r="BO82" s="22">
        <v>2</v>
      </c>
      <c r="BP82" s="22">
        <v>2</v>
      </c>
      <c r="BQ82" s="22">
        <v>2</v>
      </c>
      <c r="BR82" s="22">
        <v>2</v>
      </c>
      <c r="BS82" s="22">
        <v>2</v>
      </c>
      <c r="BT82" s="22">
        <v>2</v>
      </c>
      <c r="BU82" s="22">
        <v>2</v>
      </c>
      <c r="BV82" s="22">
        <v>2</v>
      </c>
      <c r="BW82" s="22">
        <v>2</v>
      </c>
      <c r="BX82" s="22">
        <v>2</v>
      </c>
      <c r="BY82" s="22">
        <v>2</v>
      </c>
      <c r="BZ82" s="22">
        <v>2</v>
      </c>
      <c r="CA82" s="22">
        <v>2</v>
      </c>
      <c r="CB82" s="22">
        <v>2</v>
      </c>
      <c r="CC82" s="22">
        <v>2</v>
      </c>
      <c r="CD82" s="22">
        <v>2</v>
      </c>
      <c r="CE82" s="22">
        <v>2</v>
      </c>
      <c r="CF82" s="22">
        <v>2</v>
      </c>
      <c r="CG82" s="22">
        <v>2</v>
      </c>
      <c r="CH82" s="22">
        <v>2</v>
      </c>
      <c r="CI82" s="22">
        <v>2</v>
      </c>
      <c r="CJ82" s="22">
        <v>2</v>
      </c>
      <c r="CK82" s="22">
        <v>2</v>
      </c>
      <c r="CL82" s="22">
        <v>2</v>
      </c>
      <c r="CM82" s="22">
        <v>2</v>
      </c>
      <c r="CN82" s="22">
        <v>2</v>
      </c>
      <c r="CO82" s="22">
        <v>2</v>
      </c>
      <c r="CP82" s="22">
        <v>2</v>
      </c>
      <c r="CQ82" s="22">
        <v>2</v>
      </c>
      <c r="CR82" s="22">
        <v>2</v>
      </c>
      <c r="CS82" s="22">
        <v>2</v>
      </c>
      <c r="CT82" s="22">
        <v>2</v>
      </c>
      <c r="CU82" s="22">
        <v>2</v>
      </c>
      <c r="CV82" s="22">
        <v>2</v>
      </c>
      <c r="CW82" s="22">
        <v>2</v>
      </c>
      <c r="CX82" s="22">
        <v>2</v>
      </c>
      <c r="CY82" s="22">
        <v>2</v>
      </c>
      <c r="CZ82" s="22">
        <v>2</v>
      </c>
      <c r="DA82" s="22">
        <v>2</v>
      </c>
      <c r="DB82" s="22">
        <v>2</v>
      </c>
      <c r="DC82" s="22">
        <v>2</v>
      </c>
      <c r="DD82" s="22">
        <v>2</v>
      </c>
      <c r="DE82" s="22">
        <v>2</v>
      </c>
      <c r="DF82" s="22">
        <v>2</v>
      </c>
      <c r="DG82" s="22">
        <v>2</v>
      </c>
      <c r="DH82" s="22">
        <v>2</v>
      </c>
      <c r="DI82" s="22">
        <v>2</v>
      </c>
      <c r="DJ82" s="22">
        <v>2</v>
      </c>
      <c r="DK82" s="22">
        <v>2</v>
      </c>
      <c r="DL82" s="22">
        <v>2</v>
      </c>
      <c r="DM82" s="22">
        <v>2</v>
      </c>
      <c r="DN82" s="22">
        <v>2</v>
      </c>
      <c r="DO82" s="22">
        <v>2</v>
      </c>
      <c r="DP82" s="22">
        <v>2</v>
      </c>
      <c r="DQ82" s="22">
        <v>2</v>
      </c>
      <c r="DR82" s="22">
        <v>2</v>
      </c>
      <c r="DS82" s="22">
        <v>2</v>
      </c>
      <c r="DT82" s="22">
        <v>2</v>
      </c>
      <c r="DU82" s="22">
        <v>2</v>
      </c>
      <c r="DV82" s="22">
        <v>2</v>
      </c>
      <c r="DW82" s="22">
        <v>2</v>
      </c>
      <c r="DX82" s="22">
        <v>2</v>
      </c>
      <c r="DY82" s="22">
        <v>2</v>
      </c>
      <c r="DZ82" s="22">
        <v>2</v>
      </c>
      <c r="EA82" s="22">
        <v>2</v>
      </c>
      <c r="EB82" s="22">
        <v>2</v>
      </c>
      <c r="EC82" s="22">
        <v>2</v>
      </c>
      <c r="ED82" s="22">
        <v>2</v>
      </c>
      <c r="EE82" s="22">
        <v>2</v>
      </c>
      <c r="EF82" s="22">
        <v>2</v>
      </c>
      <c r="EG82" s="22">
        <v>2</v>
      </c>
      <c r="EH82" s="22">
        <v>2</v>
      </c>
      <c r="EI82" s="22">
        <v>2</v>
      </c>
      <c r="EJ82" s="22">
        <v>2</v>
      </c>
      <c r="EK82" s="22">
        <v>2</v>
      </c>
      <c r="EL82" s="22">
        <v>2</v>
      </c>
      <c r="EM82" s="22">
        <v>2</v>
      </c>
      <c r="EN82" s="22">
        <v>2</v>
      </c>
      <c r="EO82" s="22">
        <v>2</v>
      </c>
      <c r="EP82" s="22">
        <v>2</v>
      </c>
      <c r="EQ82" s="22">
        <v>2</v>
      </c>
      <c r="ER82" s="22">
        <v>2</v>
      </c>
      <c r="ES82" s="22">
        <v>2</v>
      </c>
      <c r="ET82" s="22">
        <v>2</v>
      </c>
      <c r="EU82" s="22">
        <v>2</v>
      </c>
      <c r="EV82" s="22">
        <v>2</v>
      </c>
      <c r="EW82" s="22">
        <v>2</v>
      </c>
      <c r="EX82" s="22">
        <v>2</v>
      </c>
      <c r="EY82" s="22">
        <v>2</v>
      </c>
      <c r="EZ82" s="22">
        <v>2</v>
      </c>
      <c r="FA82" s="22">
        <v>2</v>
      </c>
      <c r="FB82" s="22">
        <v>2</v>
      </c>
      <c r="FC82" s="22">
        <v>2</v>
      </c>
      <c r="FD82" s="22">
        <v>2</v>
      </c>
      <c r="FE82" s="22">
        <v>2</v>
      </c>
      <c r="FF82" s="22">
        <v>2</v>
      </c>
      <c r="FG82" s="22">
        <v>2</v>
      </c>
      <c r="FH82" s="22">
        <v>2</v>
      </c>
      <c r="FI82" s="22">
        <v>2</v>
      </c>
      <c r="FJ82" s="22">
        <v>2</v>
      </c>
      <c r="FK82" s="22">
        <v>2</v>
      </c>
      <c r="FL82" s="22">
        <v>2</v>
      </c>
      <c r="FM82" s="22">
        <v>2</v>
      </c>
      <c r="FN82" s="22">
        <v>2</v>
      </c>
      <c r="FO82" s="22">
        <v>2</v>
      </c>
      <c r="FP82" s="22">
        <v>2</v>
      </c>
      <c r="FQ82" s="22">
        <v>2</v>
      </c>
      <c r="FR82" s="22">
        <v>2</v>
      </c>
      <c r="FS82" s="22">
        <v>2</v>
      </c>
      <c r="FT82" s="22">
        <v>2</v>
      </c>
      <c r="FU82" s="22">
        <v>2</v>
      </c>
      <c r="FV82" s="22">
        <v>2</v>
      </c>
      <c r="FW82" s="22">
        <v>2</v>
      </c>
      <c r="FX82" s="22">
        <v>2</v>
      </c>
      <c r="FY82" s="22">
        <v>2</v>
      </c>
      <c r="FZ82" s="22">
        <v>2</v>
      </c>
      <c r="GA82" s="22">
        <v>2</v>
      </c>
      <c r="GB82" s="22">
        <v>2</v>
      </c>
      <c r="GC82" s="22">
        <v>2</v>
      </c>
      <c r="GD82" s="22">
        <v>2</v>
      </c>
      <c r="GE82" s="22">
        <v>2</v>
      </c>
      <c r="GF82" s="22">
        <v>2</v>
      </c>
      <c r="GG82" s="22">
        <v>2</v>
      </c>
      <c r="GH82" s="22">
        <v>2</v>
      </c>
      <c r="GI82" s="22">
        <v>2</v>
      </c>
      <c r="GJ82" s="22">
        <v>2</v>
      </c>
      <c r="GK82" s="22">
        <v>2</v>
      </c>
      <c r="GL82" s="22">
        <v>2</v>
      </c>
      <c r="GM82" s="22">
        <v>2</v>
      </c>
      <c r="GN82" s="22">
        <v>2</v>
      </c>
      <c r="GO82" s="22">
        <v>2</v>
      </c>
      <c r="GP82" s="22">
        <v>2</v>
      </c>
      <c r="GQ82" s="22">
        <v>2</v>
      </c>
      <c r="GR82" s="22">
        <v>2</v>
      </c>
      <c r="GS82" s="22">
        <v>2</v>
      </c>
      <c r="GT82" s="22">
        <v>2</v>
      </c>
      <c r="GU82" s="22">
        <v>2</v>
      </c>
      <c r="GV82" s="22">
        <v>2</v>
      </c>
      <c r="GW82" s="22">
        <v>2</v>
      </c>
      <c r="GX82" s="4">
        <f t="shared" si="1"/>
        <v>380</v>
      </c>
    </row>
    <row r="83" spans="1:206">
      <c r="A83" s="826" t="s">
        <v>657</v>
      </c>
      <c r="B83" s="22" t="s">
        <v>657</v>
      </c>
      <c r="C83" s="22" t="s">
        <v>403</v>
      </c>
      <c r="D83" s="22" t="s">
        <v>658</v>
      </c>
      <c r="E83" s="22" t="s">
        <v>299</v>
      </c>
      <c r="F83" s="22" t="s">
        <v>659</v>
      </c>
      <c r="G83" s="22" t="s">
        <v>660</v>
      </c>
      <c r="H83" s="22"/>
      <c r="I83" s="22" t="s">
        <v>302</v>
      </c>
      <c r="J83" s="22" t="s">
        <v>303</v>
      </c>
      <c r="K83" s="22" t="s">
        <v>304</v>
      </c>
      <c r="L83" s="22" t="s">
        <v>305</v>
      </c>
      <c r="M83" s="22" t="s">
        <v>306</v>
      </c>
      <c r="N83" s="22" t="s">
        <v>307</v>
      </c>
      <c r="O83" s="22" t="s">
        <v>308</v>
      </c>
      <c r="P83" s="22">
        <v>1</v>
      </c>
      <c r="Q83" s="22">
        <v>1</v>
      </c>
      <c r="R83" s="22">
        <v>1</v>
      </c>
      <c r="S83" s="22">
        <v>1</v>
      </c>
      <c r="T83" s="22">
        <v>1</v>
      </c>
      <c r="U83" s="22">
        <v>1</v>
      </c>
      <c r="V83" s="22">
        <v>1</v>
      </c>
      <c r="W83" s="22">
        <v>1</v>
      </c>
      <c r="X83" s="22">
        <v>1</v>
      </c>
      <c r="Y83" s="22">
        <v>1</v>
      </c>
      <c r="Z83" s="22">
        <v>1</v>
      </c>
      <c r="AA83" s="22">
        <v>1</v>
      </c>
      <c r="AB83" s="22">
        <v>1</v>
      </c>
      <c r="AC83" s="22">
        <v>1</v>
      </c>
      <c r="AD83" s="22">
        <v>1</v>
      </c>
      <c r="AE83" s="22">
        <v>1</v>
      </c>
      <c r="AF83" s="22">
        <v>1</v>
      </c>
      <c r="AG83" s="22">
        <v>1</v>
      </c>
      <c r="AH83" s="22">
        <v>1</v>
      </c>
      <c r="AI83" s="22">
        <v>1</v>
      </c>
      <c r="AJ83" s="22">
        <v>1</v>
      </c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>
        <v>1</v>
      </c>
      <c r="BC83" s="22">
        <v>1</v>
      </c>
      <c r="BD83" s="22">
        <v>1</v>
      </c>
      <c r="BE83" s="22">
        <v>1</v>
      </c>
      <c r="BF83" s="22">
        <v>1</v>
      </c>
      <c r="BG83" s="22">
        <v>1</v>
      </c>
      <c r="BH83" s="22">
        <v>1</v>
      </c>
      <c r="BI83" s="22">
        <v>1</v>
      </c>
      <c r="BJ83" s="22">
        <v>1</v>
      </c>
      <c r="BK83" s="22">
        <v>1</v>
      </c>
      <c r="BL83" s="22">
        <v>1</v>
      </c>
      <c r="BM83" s="22">
        <v>1</v>
      </c>
      <c r="BN83" s="22">
        <v>1</v>
      </c>
      <c r="BO83" s="22">
        <v>1</v>
      </c>
      <c r="BP83" s="22">
        <v>1</v>
      </c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22">
        <v>1</v>
      </c>
      <c r="BW83" s="22">
        <v>1</v>
      </c>
      <c r="BX83" s="22">
        <v>1</v>
      </c>
      <c r="BY83" s="22">
        <v>1</v>
      </c>
      <c r="BZ83" s="22">
        <v>1</v>
      </c>
      <c r="CA83" s="22">
        <v>1</v>
      </c>
      <c r="CB83" s="22">
        <v>1</v>
      </c>
      <c r="CC83" s="22">
        <v>1</v>
      </c>
      <c r="CD83" s="22">
        <v>1</v>
      </c>
      <c r="CE83" s="22">
        <v>1</v>
      </c>
      <c r="CF83" s="22">
        <v>1</v>
      </c>
      <c r="CG83" s="22">
        <v>1</v>
      </c>
      <c r="CH83" s="22">
        <v>1</v>
      </c>
      <c r="CI83" s="22">
        <v>1</v>
      </c>
      <c r="CJ83" s="22">
        <v>1</v>
      </c>
      <c r="CK83" s="22">
        <v>1</v>
      </c>
      <c r="CL83" s="22">
        <v>1</v>
      </c>
      <c r="CM83" s="22">
        <v>1</v>
      </c>
      <c r="CN83" s="22">
        <v>1</v>
      </c>
      <c r="CO83" s="22">
        <v>1</v>
      </c>
      <c r="CP83" s="22">
        <v>1</v>
      </c>
      <c r="CQ83" s="22">
        <v>1</v>
      </c>
      <c r="CR83" s="22">
        <v>1</v>
      </c>
      <c r="CS83" s="22">
        <v>1</v>
      </c>
      <c r="CT83" s="22">
        <v>1</v>
      </c>
      <c r="CU83" s="22">
        <v>1</v>
      </c>
      <c r="CV83" s="22">
        <v>1</v>
      </c>
      <c r="CW83" s="22">
        <v>1</v>
      </c>
      <c r="CX83" s="22">
        <v>1</v>
      </c>
      <c r="CY83" s="22">
        <v>1</v>
      </c>
      <c r="CZ83" s="22">
        <v>1</v>
      </c>
      <c r="DA83" s="22">
        <v>1</v>
      </c>
      <c r="DB83" s="22">
        <v>1</v>
      </c>
      <c r="DC83" s="22">
        <v>1</v>
      </c>
      <c r="DD83" s="22">
        <v>1</v>
      </c>
      <c r="DE83" s="22">
        <v>1</v>
      </c>
      <c r="DF83" s="22">
        <v>1</v>
      </c>
      <c r="DG83" s="22">
        <v>1</v>
      </c>
      <c r="DH83" s="22">
        <v>1</v>
      </c>
      <c r="DI83" s="22">
        <v>1</v>
      </c>
      <c r="DJ83" s="22">
        <v>1</v>
      </c>
      <c r="DK83" s="22">
        <v>1</v>
      </c>
      <c r="DL83" s="22">
        <v>1</v>
      </c>
      <c r="DM83" s="22">
        <v>1</v>
      </c>
      <c r="DN83" s="22">
        <v>1</v>
      </c>
      <c r="DO83" s="22">
        <v>1</v>
      </c>
      <c r="DP83" s="22">
        <v>1</v>
      </c>
      <c r="DQ83" s="22">
        <v>1</v>
      </c>
      <c r="DR83" s="22">
        <v>1</v>
      </c>
      <c r="DS83" s="22">
        <v>1</v>
      </c>
      <c r="DT83" s="22">
        <v>1</v>
      </c>
      <c r="DU83" s="22">
        <v>1</v>
      </c>
      <c r="DV83" s="22">
        <v>1</v>
      </c>
      <c r="DW83" s="22">
        <v>1</v>
      </c>
      <c r="DX83" s="22">
        <v>1</v>
      </c>
      <c r="DY83" s="22">
        <v>1</v>
      </c>
      <c r="DZ83" s="22">
        <v>1</v>
      </c>
      <c r="EA83" s="22">
        <v>1</v>
      </c>
      <c r="EB83" s="22">
        <v>1</v>
      </c>
      <c r="EC83" s="22">
        <v>1</v>
      </c>
      <c r="ED83" s="22">
        <v>1</v>
      </c>
      <c r="EE83" s="22">
        <v>1</v>
      </c>
      <c r="EF83" s="22">
        <v>1</v>
      </c>
      <c r="EG83" s="22">
        <v>1</v>
      </c>
      <c r="EH83" s="22">
        <v>1</v>
      </c>
      <c r="EI83" s="22">
        <v>1</v>
      </c>
      <c r="EJ83" s="22">
        <v>1</v>
      </c>
      <c r="EK83" s="22">
        <v>1</v>
      </c>
      <c r="EL83" s="22">
        <v>1</v>
      </c>
      <c r="EM83" s="22">
        <v>1</v>
      </c>
      <c r="EN83" s="22">
        <v>1</v>
      </c>
      <c r="EO83" s="22">
        <v>1</v>
      </c>
      <c r="EP83" s="22">
        <v>1</v>
      </c>
      <c r="EQ83" s="22">
        <v>1</v>
      </c>
      <c r="ER83" s="22">
        <v>1</v>
      </c>
      <c r="ES83" s="22">
        <v>1</v>
      </c>
      <c r="ET83" s="22">
        <v>1</v>
      </c>
      <c r="EU83" s="22">
        <v>1</v>
      </c>
      <c r="EV83" s="22">
        <v>1</v>
      </c>
      <c r="EW83" s="22">
        <v>1</v>
      </c>
      <c r="EX83" s="22">
        <v>1</v>
      </c>
      <c r="EY83" s="22">
        <v>1</v>
      </c>
      <c r="EZ83" s="22">
        <v>1</v>
      </c>
      <c r="FA83" s="22">
        <v>1</v>
      </c>
      <c r="FB83" s="22">
        <v>1</v>
      </c>
      <c r="FC83" s="22">
        <v>1</v>
      </c>
      <c r="FD83" s="22">
        <v>1</v>
      </c>
      <c r="FE83" s="22">
        <v>1</v>
      </c>
      <c r="FF83" s="22">
        <v>1</v>
      </c>
      <c r="FG83" s="22">
        <v>1</v>
      </c>
      <c r="FH83" s="22">
        <v>1</v>
      </c>
      <c r="FI83" s="22">
        <v>1</v>
      </c>
      <c r="FJ83" s="22">
        <v>1</v>
      </c>
      <c r="FK83" s="22">
        <v>1</v>
      </c>
      <c r="FL83" s="22">
        <v>1</v>
      </c>
      <c r="FM83" s="22">
        <v>1</v>
      </c>
      <c r="FN83" s="22">
        <v>1</v>
      </c>
      <c r="FO83" s="22">
        <v>1</v>
      </c>
      <c r="FP83" s="22">
        <v>1</v>
      </c>
      <c r="FQ83" s="22">
        <v>1</v>
      </c>
      <c r="FR83" s="22">
        <v>1</v>
      </c>
      <c r="FS83" s="22">
        <v>1</v>
      </c>
      <c r="FT83" s="22">
        <v>1</v>
      </c>
      <c r="FU83" s="22">
        <v>1</v>
      </c>
      <c r="FV83" s="22">
        <v>1</v>
      </c>
      <c r="FW83" s="22">
        <v>1</v>
      </c>
      <c r="FX83" s="22">
        <v>1</v>
      </c>
      <c r="FY83" s="22">
        <v>1</v>
      </c>
      <c r="FZ83" s="22">
        <v>1</v>
      </c>
      <c r="GA83" s="22">
        <v>1</v>
      </c>
      <c r="GB83" s="22">
        <v>1</v>
      </c>
      <c r="GC83" s="22">
        <v>1</v>
      </c>
      <c r="GD83" s="22">
        <v>1</v>
      </c>
      <c r="GE83" s="22">
        <v>1</v>
      </c>
      <c r="GF83" s="22">
        <v>1</v>
      </c>
      <c r="GG83" s="22">
        <v>1</v>
      </c>
      <c r="GH83" s="22">
        <v>1</v>
      </c>
      <c r="GI83" s="22">
        <v>1</v>
      </c>
      <c r="GJ83" s="22">
        <v>1</v>
      </c>
      <c r="GK83" s="22">
        <v>1</v>
      </c>
      <c r="GL83" s="22">
        <v>1</v>
      </c>
      <c r="GM83" s="22">
        <v>1</v>
      </c>
      <c r="GN83" s="22">
        <v>1</v>
      </c>
      <c r="GO83" s="22">
        <v>1</v>
      </c>
      <c r="GP83" s="22">
        <v>1</v>
      </c>
      <c r="GQ83" s="22">
        <v>1</v>
      </c>
      <c r="GR83" s="22">
        <v>1</v>
      </c>
      <c r="GS83" s="22">
        <v>1</v>
      </c>
      <c r="GT83" s="22">
        <v>1</v>
      </c>
      <c r="GU83" s="22">
        <v>1</v>
      </c>
      <c r="GV83" s="22">
        <v>1</v>
      </c>
      <c r="GW83" s="22">
        <v>1</v>
      </c>
      <c r="GX83" s="4">
        <f t="shared" si="1"/>
        <v>190</v>
      </c>
    </row>
    <row r="84" spans="1:206">
      <c r="A84" s="827" t="s">
        <v>661</v>
      </c>
      <c r="B84" s="22" t="s">
        <v>662</v>
      </c>
      <c r="C84" s="22" t="s">
        <v>403</v>
      </c>
      <c r="D84" s="22" t="s">
        <v>663</v>
      </c>
      <c r="E84" s="22" t="s">
        <v>445</v>
      </c>
      <c r="F84" s="22" t="s">
        <v>664</v>
      </c>
      <c r="G84" s="22" t="s">
        <v>665</v>
      </c>
      <c r="H84" s="22"/>
      <c r="I84" s="22" t="s">
        <v>302</v>
      </c>
      <c r="J84" s="22" t="s">
        <v>303</v>
      </c>
      <c r="K84" s="22" t="s">
        <v>304</v>
      </c>
      <c r="L84" s="22" t="s">
        <v>305</v>
      </c>
      <c r="M84" s="22" t="s">
        <v>306</v>
      </c>
      <c r="N84" s="22" t="s">
        <v>307</v>
      </c>
      <c r="O84" s="22" t="s">
        <v>308</v>
      </c>
      <c r="P84" s="22">
        <v>1</v>
      </c>
      <c r="Q84" s="22">
        <v>1</v>
      </c>
      <c r="R84" s="22">
        <v>1</v>
      </c>
      <c r="S84" s="22">
        <v>1</v>
      </c>
      <c r="T84" s="22">
        <v>1</v>
      </c>
      <c r="U84" s="22">
        <v>1</v>
      </c>
      <c r="V84" s="22">
        <v>1</v>
      </c>
      <c r="W84" s="22">
        <v>1</v>
      </c>
      <c r="X84" s="22">
        <v>1</v>
      </c>
      <c r="Y84" s="22">
        <v>1</v>
      </c>
      <c r="Z84" s="22">
        <v>1</v>
      </c>
      <c r="AA84" s="22">
        <v>1</v>
      </c>
      <c r="AB84" s="22">
        <v>1</v>
      </c>
      <c r="AC84" s="22">
        <v>1</v>
      </c>
      <c r="AD84" s="22">
        <v>1</v>
      </c>
      <c r="AE84" s="22">
        <v>1</v>
      </c>
      <c r="AF84" s="22">
        <v>1</v>
      </c>
      <c r="AG84" s="22">
        <v>1</v>
      </c>
      <c r="AH84" s="22">
        <v>1</v>
      </c>
      <c r="AI84" s="22">
        <v>1</v>
      </c>
      <c r="AJ84" s="22">
        <v>1</v>
      </c>
      <c r="AK84" s="22">
        <v>1</v>
      </c>
      <c r="AL84" s="22">
        <v>1</v>
      </c>
      <c r="AM84" s="22">
        <v>1</v>
      </c>
      <c r="AN84" s="22">
        <v>1</v>
      </c>
      <c r="AO84" s="22">
        <v>1</v>
      </c>
      <c r="AP84" s="22">
        <v>1</v>
      </c>
      <c r="AQ84" s="22">
        <v>1</v>
      </c>
      <c r="AR84" s="22">
        <v>1</v>
      </c>
      <c r="AS84" s="22">
        <v>1</v>
      </c>
      <c r="AT84" s="22">
        <v>1</v>
      </c>
      <c r="AU84" s="22">
        <v>1</v>
      </c>
      <c r="AV84" s="22">
        <v>1</v>
      </c>
      <c r="AW84" s="22">
        <v>1</v>
      </c>
      <c r="AX84" s="22">
        <v>1</v>
      </c>
      <c r="AY84" s="22">
        <v>1</v>
      </c>
      <c r="AZ84" s="22">
        <v>1</v>
      </c>
      <c r="BA84" s="22">
        <v>1</v>
      </c>
      <c r="BB84" s="22">
        <v>1</v>
      </c>
      <c r="BC84" s="22">
        <v>1</v>
      </c>
      <c r="BD84" s="22">
        <v>1</v>
      </c>
      <c r="BE84" s="22">
        <v>1</v>
      </c>
      <c r="BF84" s="22">
        <v>1</v>
      </c>
      <c r="BG84" s="22">
        <v>1</v>
      </c>
      <c r="BH84" s="22">
        <v>1</v>
      </c>
      <c r="BI84" s="22">
        <v>1</v>
      </c>
      <c r="BJ84" s="22">
        <v>1</v>
      </c>
      <c r="BK84" s="22">
        <v>1</v>
      </c>
      <c r="BL84" s="22">
        <v>1</v>
      </c>
      <c r="BM84" s="22">
        <v>1</v>
      </c>
      <c r="BN84" s="22">
        <v>1</v>
      </c>
      <c r="BO84" s="22">
        <v>1</v>
      </c>
      <c r="BP84" s="22">
        <v>1</v>
      </c>
      <c r="BQ84" s="22">
        <v>1</v>
      </c>
      <c r="BR84" s="22">
        <v>1</v>
      </c>
      <c r="BS84" s="22">
        <v>1</v>
      </c>
      <c r="BT84" s="22">
        <v>1</v>
      </c>
      <c r="BU84" s="22">
        <v>1</v>
      </c>
      <c r="BV84" s="22">
        <v>1</v>
      </c>
      <c r="BW84" s="22">
        <v>1</v>
      </c>
      <c r="BX84" s="22">
        <v>1</v>
      </c>
      <c r="BY84" s="22">
        <v>1</v>
      </c>
      <c r="BZ84" s="22">
        <v>1</v>
      </c>
      <c r="CA84" s="22">
        <v>1</v>
      </c>
      <c r="CB84" s="22">
        <v>1</v>
      </c>
      <c r="CC84" s="22">
        <v>1</v>
      </c>
      <c r="CD84" s="22">
        <v>1</v>
      </c>
      <c r="CE84" s="22">
        <v>1</v>
      </c>
      <c r="CF84" s="22">
        <v>1</v>
      </c>
      <c r="CG84" s="22">
        <v>1</v>
      </c>
      <c r="CH84" s="22">
        <v>1</v>
      </c>
      <c r="CI84" s="22">
        <v>1</v>
      </c>
      <c r="CJ84" s="22">
        <v>1</v>
      </c>
      <c r="CK84" s="22">
        <v>1</v>
      </c>
      <c r="CL84" s="22">
        <v>1</v>
      </c>
      <c r="CM84" s="22">
        <v>1</v>
      </c>
      <c r="CN84" s="22">
        <v>1</v>
      </c>
      <c r="CO84" s="22">
        <v>1</v>
      </c>
      <c r="CP84" s="22">
        <v>1</v>
      </c>
      <c r="CQ84" s="22">
        <v>1</v>
      </c>
      <c r="CR84" s="22">
        <v>1</v>
      </c>
      <c r="CS84" s="22">
        <v>1</v>
      </c>
      <c r="CT84" s="22">
        <v>1</v>
      </c>
      <c r="CU84" s="22">
        <v>1</v>
      </c>
      <c r="CV84" s="22">
        <v>1</v>
      </c>
      <c r="CW84" s="22">
        <v>1</v>
      </c>
      <c r="CX84" s="22">
        <v>1</v>
      </c>
      <c r="CY84" s="22">
        <v>1</v>
      </c>
      <c r="CZ84" s="22">
        <v>1</v>
      </c>
      <c r="DA84" s="22">
        <v>1</v>
      </c>
      <c r="DB84" s="22">
        <v>1</v>
      </c>
      <c r="DC84" s="22">
        <v>1</v>
      </c>
      <c r="DD84" s="22">
        <v>1</v>
      </c>
      <c r="DE84" s="22">
        <v>1</v>
      </c>
      <c r="DF84" s="22">
        <v>1</v>
      </c>
      <c r="DG84" s="22">
        <v>1</v>
      </c>
      <c r="DH84" s="22">
        <v>1</v>
      </c>
      <c r="DI84" s="22">
        <v>1</v>
      </c>
      <c r="DJ84" s="22">
        <v>1</v>
      </c>
      <c r="DK84" s="22">
        <v>1</v>
      </c>
      <c r="DL84" s="22">
        <v>1</v>
      </c>
      <c r="DM84" s="22">
        <v>1</v>
      </c>
      <c r="DN84" s="22">
        <v>1</v>
      </c>
      <c r="DO84" s="22">
        <v>1</v>
      </c>
      <c r="DP84" s="22">
        <v>1</v>
      </c>
      <c r="DQ84" s="22">
        <v>1</v>
      </c>
      <c r="DR84" s="22">
        <v>1</v>
      </c>
      <c r="DS84" s="22">
        <v>1</v>
      </c>
      <c r="DT84" s="22">
        <v>1</v>
      </c>
      <c r="DU84" s="22">
        <v>1</v>
      </c>
      <c r="DV84" s="22">
        <v>1</v>
      </c>
      <c r="DW84" s="22">
        <v>1</v>
      </c>
      <c r="DX84" s="22">
        <v>1</v>
      </c>
      <c r="DY84" s="22">
        <v>1</v>
      </c>
      <c r="DZ84" s="22">
        <v>1</v>
      </c>
      <c r="EA84" s="22">
        <v>1</v>
      </c>
      <c r="EB84" s="22">
        <v>1</v>
      </c>
      <c r="EC84" s="22">
        <v>1</v>
      </c>
      <c r="ED84" s="22">
        <v>1</v>
      </c>
      <c r="EE84" s="22">
        <v>1</v>
      </c>
      <c r="EF84" s="22">
        <v>1</v>
      </c>
      <c r="EG84" s="22">
        <v>1</v>
      </c>
      <c r="EH84" s="22">
        <v>1</v>
      </c>
      <c r="EI84" s="22">
        <v>1</v>
      </c>
      <c r="EJ84" s="22">
        <v>1</v>
      </c>
      <c r="EK84" s="22">
        <v>1</v>
      </c>
      <c r="EL84" s="22">
        <v>1</v>
      </c>
      <c r="EM84" s="22">
        <v>1</v>
      </c>
      <c r="EN84" s="22">
        <v>1</v>
      </c>
      <c r="EO84" s="22">
        <v>1</v>
      </c>
      <c r="EP84" s="22">
        <v>1</v>
      </c>
      <c r="EQ84" s="22">
        <v>1</v>
      </c>
      <c r="ER84" s="22">
        <v>1</v>
      </c>
      <c r="ES84" s="22">
        <v>1</v>
      </c>
      <c r="ET84" s="22">
        <v>1</v>
      </c>
      <c r="EU84" s="22">
        <v>1</v>
      </c>
      <c r="EV84" s="22">
        <v>1</v>
      </c>
      <c r="EW84" s="22">
        <v>1</v>
      </c>
      <c r="EX84" s="22">
        <v>1</v>
      </c>
      <c r="EY84" s="22">
        <v>1</v>
      </c>
      <c r="EZ84" s="22">
        <v>1</v>
      </c>
      <c r="FA84" s="22">
        <v>1</v>
      </c>
      <c r="FB84" s="22">
        <v>1</v>
      </c>
      <c r="FC84" s="22">
        <v>1</v>
      </c>
      <c r="FD84" s="22">
        <v>1</v>
      </c>
      <c r="FE84" s="22">
        <v>1</v>
      </c>
      <c r="FF84" s="22">
        <v>1</v>
      </c>
      <c r="FG84" s="22">
        <v>1</v>
      </c>
      <c r="FH84" s="22">
        <v>1</v>
      </c>
      <c r="FI84" s="22">
        <v>1</v>
      </c>
      <c r="FJ84" s="22">
        <v>1</v>
      </c>
      <c r="FK84" s="22">
        <v>1</v>
      </c>
      <c r="FL84" s="22">
        <v>1</v>
      </c>
      <c r="FM84" s="22">
        <v>1</v>
      </c>
      <c r="FN84" s="22">
        <v>1</v>
      </c>
      <c r="FO84" s="22">
        <v>1</v>
      </c>
      <c r="FP84" s="22">
        <v>1</v>
      </c>
      <c r="FQ84" s="22" t="s">
        <v>309</v>
      </c>
      <c r="FR84" s="22" t="s">
        <v>309</v>
      </c>
      <c r="FS84" s="22">
        <v>1</v>
      </c>
      <c r="FT84" s="22">
        <v>1</v>
      </c>
      <c r="FU84" s="22" t="s">
        <v>309</v>
      </c>
      <c r="FV84" s="22" t="s">
        <v>309</v>
      </c>
      <c r="FW84" s="22">
        <v>1</v>
      </c>
      <c r="FX84" s="22">
        <v>1</v>
      </c>
      <c r="FY84" s="22">
        <v>1</v>
      </c>
      <c r="FZ84" s="22" t="s">
        <v>309</v>
      </c>
      <c r="GA84" s="22">
        <v>1</v>
      </c>
      <c r="GB84" s="22">
        <v>1</v>
      </c>
      <c r="GC84" s="22" t="s">
        <v>309</v>
      </c>
      <c r="GD84" s="22">
        <v>1</v>
      </c>
      <c r="GE84" s="22">
        <v>1</v>
      </c>
      <c r="GF84" s="22">
        <v>1</v>
      </c>
      <c r="GG84" s="22" t="s">
        <v>309</v>
      </c>
      <c r="GH84" s="22">
        <v>1</v>
      </c>
      <c r="GI84" s="22">
        <v>1</v>
      </c>
      <c r="GJ84" s="22">
        <v>1</v>
      </c>
      <c r="GK84" s="22">
        <v>1</v>
      </c>
      <c r="GL84" s="22">
        <v>1</v>
      </c>
      <c r="GM84" s="22">
        <v>1</v>
      </c>
      <c r="GN84" s="22">
        <v>1</v>
      </c>
      <c r="GO84" s="22" t="s">
        <v>309</v>
      </c>
      <c r="GP84" s="22">
        <v>1</v>
      </c>
      <c r="GQ84" s="22">
        <v>1</v>
      </c>
      <c r="GR84" s="22">
        <v>1</v>
      </c>
      <c r="GS84" s="22">
        <v>1</v>
      </c>
      <c r="GT84" s="22">
        <v>1</v>
      </c>
      <c r="GU84" s="22">
        <v>1</v>
      </c>
      <c r="GV84" s="22">
        <v>1</v>
      </c>
      <c r="GW84" s="22">
        <v>1</v>
      </c>
      <c r="GX84" s="4">
        <f t="shared" si="1"/>
        <v>182</v>
      </c>
    </row>
    <row r="85" spans="1:206">
      <c r="A85" s="826" t="s">
        <v>666</v>
      </c>
      <c r="B85" s="22" t="s">
        <v>666</v>
      </c>
      <c r="C85" s="22" t="s">
        <v>403</v>
      </c>
      <c r="D85" s="22" t="s">
        <v>667</v>
      </c>
      <c r="E85" s="22" t="s">
        <v>299</v>
      </c>
      <c r="F85" s="22" t="s">
        <v>668</v>
      </c>
      <c r="G85" s="22" t="s">
        <v>669</v>
      </c>
      <c r="H85" s="22"/>
      <c r="I85" s="22" t="s">
        <v>302</v>
      </c>
      <c r="J85" s="22" t="s">
        <v>303</v>
      </c>
      <c r="K85" s="22" t="s">
        <v>304</v>
      </c>
      <c r="L85" s="22" t="s">
        <v>305</v>
      </c>
      <c r="M85" s="22" t="s">
        <v>306</v>
      </c>
      <c r="N85" s="22" t="s">
        <v>307</v>
      </c>
      <c r="O85" s="22" t="s">
        <v>308</v>
      </c>
      <c r="P85" s="22">
        <v>2</v>
      </c>
      <c r="Q85" s="22">
        <v>2</v>
      </c>
      <c r="R85" s="22">
        <v>2</v>
      </c>
      <c r="S85" s="22">
        <v>2</v>
      </c>
      <c r="T85" s="22">
        <v>2</v>
      </c>
      <c r="U85" s="22">
        <v>2</v>
      </c>
      <c r="V85" s="22">
        <v>2</v>
      </c>
      <c r="W85" s="22">
        <v>2</v>
      </c>
      <c r="X85" s="22">
        <v>2</v>
      </c>
      <c r="Y85" s="22">
        <v>2</v>
      </c>
      <c r="Z85" s="22">
        <v>2</v>
      </c>
      <c r="AA85" s="22">
        <v>2</v>
      </c>
      <c r="AB85" s="22">
        <v>2</v>
      </c>
      <c r="AC85" s="22">
        <v>2</v>
      </c>
      <c r="AD85" s="22">
        <v>2</v>
      </c>
      <c r="AE85" s="22">
        <v>2</v>
      </c>
      <c r="AF85" s="22">
        <v>2</v>
      </c>
      <c r="AG85" s="22">
        <v>2</v>
      </c>
      <c r="AH85" s="22">
        <v>2</v>
      </c>
      <c r="AI85" s="22">
        <v>2</v>
      </c>
      <c r="AJ85" s="22">
        <v>2</v>
      </c>
      <c r="AK85" s="22">
        <v>2</v>
      </c>
      <c r="AL85" s="22">
        <v>2</v>
      </c>
      <c r="AM85" s="22">
        <v>2</v>
      </c>
      <c r="AN85" s="22">
        <v>2</v>
      </c>
      <c r="AO85" s="22">
        <v>2</v>
      </c>
      <c r="AP85" s="22">
        <v>2</v>
      </c>
      <c r="AQ85" s="22">
        <v>2</v>
      </c>
      <c r="AR85" s="22">
        <v>2</v>
      </c>
      <c r="AS85" s="22">
        <v>2</v>
      </c>
      <c r="AT85" s="22">
        <v>2</v>
      </c>
      <c r="AU85" s="22">
        <v>2</v>
      </c>
      <c r="AV85" s="22">
        <v>2</v>
      </c>
      <c r="AW85" s="22">
        <v>2</v>
      </c>
      <c r="AX85" s="22">
        <v>2</v>
      </c>
      <c r="AY85" s="22">
        <v>2</v>
      </c>
      <c r="AZ85" s="22">
        <v>2</v>
      </c>
      <c r="BA85" s="22">
        <v>2</v>
      </c>
      <c r="BB85" s="22">
        <v>2</v>
      </c>
      <c r="BC85" s="22">
        <v>2</v>
      </c>
      <c r="BD85" s="22">
        <v>2</v>
      </c>
      <c r="BE85" s="22">
        <v>2</v>
      </c>
      <c r="BF85" s="22">
        <v>2</v>
      </c>
      <c r="BG85" s="22">
        <v>2</v>
      </c>
      <c r="BH85" s="22">
        <v>2</v>
      </c>
      <c r="BI85" s="22">
        <v>2</v>
      </c>
      <c r="BJ85" s="22">
        <v>2</v>
      </c>
      <c r="BK85" s="22">
        <v>2</v>
      </c>
      <c r="BL85" s="22">
        <v>2</v>
      </c>
      <c r="BM85" s="22">
        <v>2</v>
      </c>
      <c r="BN85" s="22">
        <v>2</v>
      </c>
      <c r="BO85" s="22">
        <v>2</v>
      </c>
      <c r="BP85" s="22">
        <v>2</v>
      </c>
      <c r="BQ85" s="22">
        <v>2</v>
      </c>
      <c r="BR85" s="22">
        <v>2</v>
      </c>
      <c r="BS85" s="22">
        <v>2</v>
      </c>
      <c r="BT85" s="22">
        <v>2</v>
      </c>
      <c r="BU85" s="22">
        <v>2</v>
      </c>
      <c r="BV85" s="22">
        <v>2</v>
      </c>
      <c r="BW85" s="22">
        <v>2</v>
      </c>
      <c r="BX85" s="22">
        <v>2</v>
      </c>
      <c r="BY85" s="22">
        <v>2</v>
      </c>
      <c r="BZ85" s="22">
        <v>2</v>
      </c>
      <c r="CA85" s="22">
        <v>2</v>
      </c>
      <c r="CB85" s="22">
        <v>2</v>
      </c>
      <c r="CC85" s="22">
        <v>2</v>
      </c>
      <c r="CD85" s="22">
        <v>2</v>
      </c>
      <c r="CE85" s="22">
        <v>2</v>
      </c>
      <c r="CF85" s="22">
        <v>2</v>
      </c>
      <c r="CG85" s="22">
        <v>2</v>
      </c>
      <c r="CH85" s="22">
        <v>2</v>
      </c>
      <c r="CI85" s="22">
        <v>2</v>
      </c>
      <c r="CJ85" s="22">
        <v>2</v>
      </c>
      <c r="CK85" s="22">
        <v>2</v>
      </c>
      <c r="CL85" s="22">
        <v>2</v>
      </c>
      <c r="CM85" s="22">
        <v>2</v>
      </c>
      <c r="CN85" s="22">
        <v>2</v>
      </c>
      <c r="CO85" s="22">
        <v>2</v>
      </c>
      <c r="CP85" s="22">
        <v>2</v>
      </c>
      <c r="CQ85" s="22">
        <v>2</v>
      </c>
      <c r="CR85" s="22">
        <v>2</v>
      </c>
      <c r="CS85" s="22">
        <v>2</v>
      </c>
      <c r="CT85" s="22">
        <v>2</v>
      </c>
      <c r="CU85" s="22">
        <v>2</v>
      </c>
      <c r="CV85" s="22">
        <v>2</v>
      </c>
      <c r="CW85" s="22">
        <v>2</v>
      </c>
      <c r="CX85" s="22">
        <v>2</v>
      </c>
      <c r="CY85" s="22">
        <v>2</v>
      </c>
      <c r="CZ85" s="22">
        <v>2</v>
      </c>
      <c r="DA85" s="22">
        <v>2</v>
      </c>
      <c r="DB85" s="22">
        <v>2</v>
      </c>
      <c r="DC85" s="22">
        <v>2</v>
      </c>
      <c r="DD85" s="22">
        <v>2</v>
      </c>
      <c r="DE85" s="22">
        <v>2</v>
      </c>
      <c r="DF85" s="22">
        <v>2</v>
      </c>
      <c r="DG85" s="22">
        <v>2</v>
      </c>
      <c r="DH85" s="22">
        <v>2</v>
      </c>
      <c r="DI85" s="22">
        <v>2</v>
      </c>
      <c r="DJ85" s="22">
        <v>2</v>
      </c>
      <c r="DK85" s="22">
        <v>2</v>
      </c>
      <c r="DL85" s="22">
        <v>2</v>
      </c>
      <c r="DM85" s="22">
        <v>2</v>
      </c>
      <c r="DN85" s="22">
        <v>2</v>
      </c>
      <c r="DO85" s="22">
        <v>2</v>
      </c>
      <c r="DP85" s="22">
        <v>2</v>
      </c>
      <c r="DQ85" s="22">
        <v>2</v>
      </c>
      <c r="DR85" s="22">
        <v>2</v>
      </c>
      <c r="DS85" s="22">
        <v>2</v>
      </c>
      <c r="DT85" s="22">
        <v>2</v>
      </c>
      <c r="DU85" s="22">
        <v>2</v>
      </c>
      <c r="DV85" s="22">
        <v>2</v>
      </c>
      <c r="DW85" s="22">
        <v>2</v>
      </c>
      <c r="DX85" s="22">
        <v>2</v>
      </c>
      <c r="DY85" s="22">
        <v>2</v>
      </c>
      <c r="DZ85" s="22">
        <v>2</v>
      </c>
      <c r="EA85" s="22">
        <v>2</v>
      </c>
      <c r="EB85" s="22">
        <v>2</v>
      </c>
      <c r="EC85" s="22">
        <v>2</v>
      </c>
      <c r="ED85" s="22">
        <v>2</v>
      </c>
      <c r="EE85" s="22">
        <v>2</v>
      </c>
      <c r="EF85" s="22">
        <v>2</v>
      </c>
      <c r="EG85" s="22">
        <v>2</v>
      </c>
      <c r="EH85" s="22">
        <v>2</v>
      </c>
      <c r="EI85" s="22">
        <v>2</v>
      </c>
      <c r="EJ85" s="22">
        <v>2</v>
      </c>
      <c r="EK85" s="22">
        <v>2</v>
      </c>
      <c r="EL85" s="22">
        <v>2</v>
      </c>
      <c r="EM85" s="22">
        <v>2</v>
      </c>
      <c r="EN85" s="22">
        <v>2</v>
      </c>
      <c r="EO85" s="22">
        <v>2</v>
      </c>
      <c r="EP85" s="22">
        <v>2</v>
      </c>
      <c r="EQ85" s="22">
        <v>2</v>
      </c>
      <c r="ER85" s="22">
        <v>2</v>
      </c>
      <c r="ES85" s="22">
        <v>2</v>
      </c>
      <c r="ET85" s="22">
        <v>2</v>
      </c>
      <c r="EU85" s="22">
        <v>2</v>
      </c>
      <c r="EV85" s="22">
        <v>2</v>
      </c>
      <c r="EW85" s="22">
        <v>2</v>
      </c>
      <c r="EX85" s="22">
        <v>2</v>
      </c>
      <c r="EY85" s="22">
        <v>2</v>
      </c>
      <c r="EZ85" s="22">
        <v>2</v>
      </c>
      <c r="FA85" s="22">
        <v>2</v>
      </c>
      <c r="FB85" s="22">
        <v>2</v>
      </c>
      <c r="FC85" s="22">
        <v>2</v>
      </c>
      <c r="FD85" s="22">
        <v>2</v>
      </c>
      <c r="FE85" s="22">
        <v>2</v>
      </c>
      <c r="FF85" s="22">
        <v>2</v>
      </c>
      <c r="FG85" s="22">
        <v>2</v>
      </c>
      <c r="FH85" s="22">
        <v>2</v>
      </c>
      <c r="FI85" s="22">
        <v>2</v>
      </c>
      <c r="FJ85" s="22">
        <v>2</v>
      </c>
      <c r="FK85" s="22">
        <v>2</v>
      </c>
      <c r="FL85" s="22">
        <v>2</v>
      </c>
      <c r="FM85" s="22">
        <v>2</v>
      </c>
      <c r="FN85" s="22">
        <v>2</v>
      </c>
      <c r="FO85" s="22">
        <v>2</v>
      </c>
      <c r="FP85" s="22">
        <v>2</v>
      </c>
      <c r="FQ85" s="22" t="s">
        <v>309</v>
      </c>
      <c r="FR85" s="22" t="s">
        <v>309</v>
      </c>
      <c r="FS85" s="22">
        <v>2</v>
      </c>
      <c r="FT85" s="22">
        <v>2</v>
      </c>
      <c r="FU85" s="22" t="s">
        <v>309</v>
      </c>
      <c r="FV85" s="22" t="s">
        <v>309</v>
      </c>
      <c r="FW85" s="22">
        <v>2</v>
      </c>
      <c r="FX85" s="22">
        <v>2</v>
      </c>
      <c r="FY85" s="22">
        <v>2</v>
      </c>
      <c r="FZ85" s="22" t="s">
        <v>309</v>
      </c>
      <c r="GA85" s="22">
        <v>2</v>
      </c>
      <c r="GB85" s="22">
        <v>2</v>
      </c>
      <c r="GC85" s="22" t="s">
        <v>309</v>
      </c>
      <c r="GD85" s="22">
        <v>2</v>
      </c>
      <c r="GE85" s="22">
        <v>2</v>
      </c>
      <c r="GF85" s="22">
        <v>2</v>
      </c>
      <c r="GG85" s="22" t="s">
        <v>309</v>
      </c>
      <c r="GH85" s="22">
        <v>2</v>
      </c>
      <c r="GI85" s="22">
        <v>2</v>
      </c>
      <c r="GJ85" s="22">
        <v>2</v>
      </c>
      <c r="GK85" s="22">
        <v>2</v>
      </c>
      <c r="GL85" s="22">
        <v>2</v>
      </c>
      <c r="GM85" s="22">
        <v>2</v>
      </c>
      <c r="GN85" s="22">
        <v>2</v>
      </c>
      <c r="GO85" s="22" t="s">
        <v>309</v>
      </c>
      <c r="GP85" s="22">
        <v>2</v>
      </c>
      <c r="GQ85" s="22">
        <v>2</v>
      </c>
      <c r="GR85" s="22">
        <v>2</v>
      </c>
      <c r="GS85" s="22">
        <v>2</v>
      </c>
      <c r="GT85" s="22">
        <v>2</v>
      </c>
      <c r="GU85" s="22">
        <v>2</v>
      </c>
      <c r="GV85" s="22">
        <v>2</v>
      </c>
      <c r="GW85" s="22">
        <v>2</v>
      </c>
      <c r="GX85" s="4">
        <f t="shared" si="1"/>
        <v>364</v>
      </c>
    </row>
    <row r="86" spans="1:206">
      <c r="A86" s="827" t="s">
        <v>670</v>
      </c>
      <c r="B86" s="22" t="s">
        <v>671</v>
      </c>
      <c r="C86" s="22" t="s">
        <v>403</v>
      </c>
      <c r="D86" s="22" t="s">
        <v>667</v>
      </c>
      <c r="E86" s="22" t="s">
        <v>327</v>
      </c>
      <c r="F86" s="22" t="s">
        <v>668</v>
      </c>
      <c r="G86" s="22" t="s">
        <v>672</v>
      </c>
      <c r="H86" s="22"/>
      <c r="I86" s="22" t="s">
        <v>302</v>
      </c>
      <c r="J86" s="22" t="s">
        <v>303</v>
      </c>
      <c r="K86" s="22" t="s">
        <v>304</v>
      </c>
      <c r="L86" s="22" t="s">
        <v>305</v>
      </c>
      <c r="M86" s="22" t="s">
        <v>306</v>
      </c>
      <c r="N86" s="22" t="s">
        <v>307</v>
      </c>
      <c r="O86" s="22" t="s">
        <v>308</v>
      </c>
      <c r="P86" s="22">
        <v>2</v>
      </c>
      <c r="Q86" s="22">
        <v>2</v>
      </c>
      <c r="R86" s="22">
        <v>2</v>
      </c>
      <c r="S86" s="22">
        <v>2</v>
      </c>
      <c r="T86" s="22">
        <v>2</v>
      </c>
      <c r="U86" s="22">
        <v>2</v>
      </c>
      <c r="V86" s="22">
        <v>2</v>
      </c>
      <c r="W86" s="22">
        <v>2</v>
      </c>
      <c r="X86" s="22">
        <v>2</v>
      </c>
      <c r="Y86" s="22">
        <v>2</v>
      </c>
      <c r="Z86" s="22">
        <v>2</v>
      </c>
      <c r="AA86" s="22">
        <v>2</v>
      </c>
      <c r="AB86" s="22">
        <v>2</v>
      </c>
      <c r="AC86" s="22">
        <v>2</v>
      </c>
      <c r="AD86" s="22">
        <v>2</v>
      </c>
      <c r="AE86" s="22">
        <v>2</v>
      </c>
      <c r="AF86" s="22">
        <v>2</v>
      </c>
      <c r="AG86" s="22">
        <v>2</v>
      </c>
      <c r="AH86" s="22">
        <v>2</v>
      </c>
      <c r="AI86" s="22">
        <v>2</v>
      </c>
      <c r="AJ86" s="22">
        <v>2</v>
      </c>
      <c r="AK86" s="22">
        <v>2</v>
      </c>
      <c r="AL86" s="22">
        <v>2</v>
      </c>
      <c r="AM86" s="22">
        <v>2</v>
      </c>
      <c r="AN86" s="22">
        <v>2</v>
      </c>
      <c r="AO86" s="22">
        <v>2</v>
      </c>
      <c r="AP86" s="22">
        <v>2</v>
      </c>
      <c r="AQ86" s="22">
        <v>2</v>
      </c>
      <c r="AR86" s="22">
        <v>2</v>
      </c>
      <c r="AS86" s="22">
        <v>2</v>
      </c>
      <c r="AT86" s="22">
        <v>2</v>
      </c>
      <c r="AU86" s="22">
        <v>2</v>
      </c>
      <c r="AV86" s="22">
        <v>2</v>
      </c>
      <c r="AW86" s="22">
        <v>2</v>
      </c>
      <c r="AX86" s="22">
        <v>2</v>
      </c>
      <c r="AY86" s="22">
        <v>2</v>
      </c>
      <c r="AZ86" s="22">
        <v>2</v>
      </c>
      <c r="BA86" s="22">
        <v>2</v>
      </c>
      <c r="BB86" s="22">
        <v>2</v>
      </c>
      <c r="BC86" s="22">
        <v>2</v>
      </c>
      <c r="BD86" s="22">
        <v>2</v>
      </c>
      <c r="BE86" s="22">
        <v>2</v>
      </c>
      <c r="BF86" s="22">
        <v>2</v>
      </c>
      <c r="BG86" s="22">
        <v>2</v>
      </c>
      <c r="BH86" s="22">
        <v>2</v>
      </c>
      <c r="BI86" s="22">
        <v>2</v>
      </c>
      <c r="BJ86" s="22">
        <v>2</v>
      </c>
      <c r="BK86" s="22">
        <v>2</v>
      </c>
      <c r="BL86" s="22">
        <v>2</v>
      </c>
      <c r="BM86" s="22">
        <v>2</v>
      </c>
      <c r="BN86" s="22">
        <v>2</v>
      </c>
      <c r="BO86" s="22">
        <v>2</v>
      </c>
      <c r="BP86" s="22">
        <v>2</v>
      </c>
      <c r="BQ86" s="22">
        <v>2</v>
      </c>
      <c r="BR86" s="22">
        <v>2</v>
      </c>
      <c r="BS86" s="22">
        <v>2</v>
      </c>
      <c r="BT86" s="22">
        <v>2</v>
      </c>
      <c r="BU86" s="22">
        <v>2</v>
      </c>
      <c r="BV86" s="22">
        <v>2</v>
      </c>
      <c r="BW86" s="22">
        <v>2</v>
      </c>
      <c r="BX86" s="22">
        <v>2</v>
      </c>
      <c r="BY86" s="22">
        <v>2</v>
      </c>
      <c r="BZ86" s="22">
        <v>2</v>
      </c>
      <c r="CA86" s="22">
        <v>2</v>
      </c>
      <c r="CB86" s="22">
        <v>2</v>
      </c>
      <c r="CC86" s="22">
        <v>2</v>
      </c>
      <c r="CD86" s="22">
        <v>2</v>
      </c>
      <c r="CE86" s="22">
        <v>2</v>
      </c>
      <c r="CF86" s="22">
        <v>2</v>
      </c>
      <c r="CG86" s="22">
        <v>2</v>
      </c>
      <c r="CH86" s="22">
        <v>2</v>
      </c>
      <c r="CI86" s="22">
        <v>2</v>
      </c>
      <c r="CJ86" s="22">
        <v>2</v>
      </c>
      <c r="CK86" s="22">
        <v>2</v>
      </c>
      <c r="CL86" s="22">
        <v>2</v>
      </c>
      <c r="CM86" s="22">
        <v>2</v>
      </c>
      <c r="CN86" s="22">
        <v>2</v>
      </c>
      <c r="CO86" s="22">
        <v>2</v>
      </c>
      <c r="CP86" s="22">
        <v>2</v>
      </c>
      <c r="CQ86" s="22">
        <v>2</v>
      </c>
      <c r="CR86" s="22">
        <v>2</v>
      </c>
      <c r="CS86" s="22">
        <v>2</v>
      </c>
      <c r="CT86" s="22">
        <v>2</v>
      </c>
      <c r="CU86" s="22">
        <v>2</v>
      </c>
      <c r="CV86" s="22">
        <v>2</v>
      </c>
      <c r="CW86" s="22">
        <v>2</v>
      </c>
      <c r="CX86" s="22">
        <v>2</v>
      </c>
      <c r="CY86" s="22">
        <v>2</v>
      </c>
      <c r="CZ86" s="22">
        <v>2</v>
      </c>
      <c r="DA86" s="22">
        <v>2</v>
      </c>
      <c r="DB86" s="22">
        <v>2</v>
      </c>
      <c r="DC86" s="22">
        <v>2</v>
      </c>
      <c r="DD86" s="22">
        <v>2</v>
      </c>
      <c r="DE86" s="22">
        <v>2</v>
      </c>
      <c r="DF86" s="22">
        <v>2</v>
      </c>
      <c r="DG86" s="22">
        <v>2</v>
      </c>
      <c r="DH86" s="22">
        <v>2</v>
      </c>
      <c r="DI86" s="22">
        <v>2</v>
      </c>
      <c r="DJ86" s="22">
        <v>2</v>
      </c>
      <c r="DK86" s="22">
        <v>2</v>
      </c>
      <c r="DL86" s="22">
        <v>2</v>
      </c>
      <c r="DM86" s="22">
        <v>2</v>
      </c>
      <c r="DN86" s="22">
        <v>2</v>
      </c>
      <c r="DO86" s="22">
        <v>2</v>
      </c>
      <c r="DP86" s="22">
        <v>2</v>
      </c>
      <c r="DQ86" s="22">
        <v>2</v>
      </c>
      <c r="DR86" s="22">
        <v>2</v>
      </c>
      <c r="DS86" s="22">
        <v>2</v>
      </c>
      <c r="DT86" s="22">
        <v>2</v>
      </c>
      <c r="DU86" s="22">
        <v>2</v>
      </c>
      <c r="DV86" s="22">
        <v>2</v>
      </c>
      <c r="DW86" s="22">
        <v>2</v>
      </c>
      <c r="DX86" s="22">
        <v>2</v>
      </c>
      <c r="DY86" s="22">
        <v>2</v>
      </c>
      <c r="DZ86" s="22">
        <v>2</v>
      </c>
      <c r="EA86" s="22">
        <v>2</v>
      </c>
      <c r="EB86" s="22">
        <v>2</v>
      </c>
      <c r="EC86" s="22">
        <v>2</v>
      </c>
      <c r="ED86" s="22">
        <v>2</v>
      </c>
      <c r="EE86" s="22">
        <v>2</v>
      </c>
      <c r="EF86" s="22">
        <v>2</v>
      </c>
      <c r="EG86" s="22">
        <v>2</v>
      </c>
      <c r="EH86" s="22">
        <v>2</v>
      </c>
      <c r="EI86" s="22">
        <v>2</v>
      </c>
      <c r="EJ86" s="22">
        <v>2</v>
      </c>
      <c r="EK86" s="22">
        <v>2</v>
      </c>
      <c r="EL86" s="22">
        <v>2</v>
      </c>
      <c r="EM86" s="22">
        <v>2</v>
      </c>
      <c r="EN86" s="22">
        <v>2</v>
      </c>
      <c r="EO86" s="22">
        <v>2</v>
      </c>
      <c r="EP86" s="22">
        <v>2</v>
      </c>
      <c r="EQ86" s="22">
        <v>2</v>
      </c>
      <c r="ER86" s="22">
        <v>2</v>
      </c>
      <c r="ES86" s="22">
        <v>2</v>
      </c>
      <c r="ET86" s="22">
        <v>2</v>
      </c>
      <c r="EU86" s="22">
        <v>2</v>
      </c>
      <c r="EV86" s="22">
        <v>2</v>
      </c>
      <c r="EW86" s="22">
        <v>2</v>
      </c>
      <c r="EX86" s="22">
        <v>2</v>
      </c>
      <c r="EY86" s="22">
        <v>2</v>
      </c>
      <c r="EZ86" s="22">
        <v>2</v>
      </c>
      <c r="FA86" s="22">
        <v>2</v>
      </c>
      <c r="FB86" s="22">
        <v>2</v>
      </c>
      <c r="FC86" s="22">
        <v>2</v>
      </c>
      <c r="FD86" s="22">
        <v>2</v>
      </c>
      <c r="FE86" s="22">
        <v>2</v>
      </c>
      <c r="FF86" s="22">
        <v>2</v>
      </c>
      <c r="FG86" s="22">
        <v>2</v>
      </c>
      <c r="FH86" s="22">
        <v>2</v>
      </c>
      <c r="FI86" s="22">
        <v>2</v>
      </c>
      <c r="FJ86" s="22">
        <v>2</v>
      </c>
      <c r="FK86" s="22">
        <v>2</v>
      </c>
      <c r="FL86" s="22">
        <v>2</v>
      </c>
      <c r="FM86" s="22">
        <v>2</v>
      </c>
      <c r="FN86" s="22">
        <v>2</v>
      </c>
      <c r="FO86" s="22">
        <v>2</v>
      </c>
      <c r="FP86" s="22">
        <v>2</v>
      </c>
      <c r="FQ86" s="22" t="s">
        <v>309</v>
      </c>
      <c r="FR86" s="22" t="s">
        <v>309</v>
      </c>
      <c r="FS86" s="22">
        <v>2</v>
      </c>
      <c r="FT86" s="22">
        <v>2</v>
      </c>
      <c r="FU86" s="22" t="s">
        <v>309</v>
      </c>
      <c r="FV86" s="22" t="s">
        <v>309</v>
      </c>
      <c r="FW86" s="22">
        <v>2</v>
      </c>
      <c r="FX86" s="22">
        <v>2</v>
      </c>
      <c r="FY86" s="22">
        <v>2</v>
      </c>
      <c r="FZ86" s="22" t="s">
        <v>309</v>
      </c>
      <c r="GA86" s="22">
        <v>2</v>
      </c>
      <c r="GB86" s="22">
        <v>2</v>
      </c>
      <c r="GC86" s="22" t="s">
        <v>309</v>
      </c>
      <c r="GD86" s="22">
        <v>2</v>
      </c>
      <c r="GE86" s="22">
        <v>2</v>
      </c>
      <c r="GF86" s="22">
        <v>2</v>
      </c>
      <c r="GG86" s="22" t="s">
        <v>309</v>
      </c>
      <c r="GH86" s="22">
        <v>2</v>
      </c>
      <c r="GI86" s="22">
        <v>2</v>
      </c>
      <c r="GJ86" s="22">
        <v>2</v>
      </c>
      <c r="GK86" s="22">
        <v>2</v>
      </c>
      <c r="GL86" s="22">
        <v>2</v>
      </c>
      <c r="GM86" s="22">
        <v>2</v>
      </c>
      <c r="GN86" s="22">
        <v>2</v>
      </c>
      <c r="GO86" s="22" t="s">
        <v>309</v>
      </c>
      <c r="GP86" s="22">
        <v>2</v>
      </c>
      <c r="GQ86" s="22">
        <v>2</v>
      </c>
      <c r="GR86" s="22">
        <v>2</v>
      </c>
      <c r="GS86" s="22">
        <v>2</v>
      </c>
      <c r="GT86" s="22">
        <v>2</v>
      </c>
      <c r="GU86" s="22">
        <v>2</v>
      </c>
      <c r="GV86" s="22">
        <v>2</v>
      </c>
      <c r="GW86" s="22">
        <v>2</v>
      </c>
      <c r="GX86" s="4">
        <f t="shared" si="1"/>
        <v>364</v>
      </c>
    </row>
    <row r="87" spans="1:206">
      <c r="A87" s="826" t="s">
        <v>673</v>
      </c>
      <c r="B87" s="22" t="s">
        <v>673</v>
      </c>
      <c r="C87" s="22" t="s">
        <v>403</v>
      </c>
      <c r="D87" s="22" t="s">
        <v>667</v>
      </c>
      <c r="E87" s="22" t="s">
        <v>674</v>
      </c>
      <c r="F87" s="22" t="s">
        <v>668</v>
      </c>
      <c r="G87" s="22" t="s">
        <v>675</v>
      </c>
      <c r="H87" s="22"/>
      <c r="I87" s="22" t="s">
        <v>302</v>
      </c>
      <c r="J87" s="22" t="s">
        <v>303</v>
      </c>
      <c r="K87" s="22" t="s">
        <v>304</v>
      </c>
      <c r="L87" s="22" t="s">
        <v>305</v>
      </c>
      <c r="M87" s="22" t="s">
        <v>306</v>
      </c>
      <c r="N87" s="22" t="s">
        <v>307</v>
      </c>
      <c r="O87" s="22" t="s">
        <v>308</v>
      </c>
      <c r="P87" s="22">
        <v>2</v>
      </c>
      <c r="Q87" s="22">
        <v>2</v>
      </c>
      <c r="R87" s="22">
        <v>2</v>
      </c>
      <c r="S87" s="22">
        <v>2</v>
      </c>
      <c r="T87" s="22">
        <v>2</v>
      </c>
      <c r="U87" s="22">
        <v>2</v>
      </c>
      <c r="V87" s="22">
        <v>2</v>
      </c>
      <c r="W87" s="22">
        <v>2</v>
      </c>
      <c r="X87" s="22">
        <v>2</v>
      </c>
      <c r="Y87" s="22">
        <v>2</v>
      </c>
      <c r="Z87" s="22">
        <v>2</v>
      </c>
      <c r="AA87" s="22">
        <v>2</v>
      </c>
      <c r="AB87" s="22">
        <v>2</v>
      </c>
      <c r="AC87" s="22">
        <v>2</v>
      </c>
      <c r="AD87" s="22">
        <v>2</v>
      </c>
      <c r="AE87" s="22">
        <v>2</v>
      </c>
      <c r="AF87" s="22">
        <v>2</v>
      </c>
      <c r="AG87" s="22">
        <v>2</v>
      </c>
      <c r="AH87" s="22">
        <v>2</v>
      </c>
      <c r="AI87" s="22">
        <v>2</v>
      </c>
      <c r="AJ87" s="22">
        <v>2</v>
      </c>
      <c r="AK87" s="22">
        <v>2</v>
      </c>
      <c r="AL87" s="22">
        <v>2</v>
      </c>
      <c r="AM87" s="22">
        <v>2</v>
      </c>
      <c r="AN87" s="22">
        <v>2</v>
      </c>
      <c r="AO87" s="22">
        <v>2</v>
      </c>
      <c r="AP87" s="22">
        <v>2</v>
      </c>
      <c r="AQ87" s="22">
        <v>2</v>
      </c>
      <c r="AR87" s="22">
        <v>2</v>
      </c>
      <c r="AS87" s="22">
        <v>2</v>
      </c>
      <c r="AT87" s="22">
        <v>2</v>
      </c>
      <c r="AU87" s="22">
        <v>2</v>
      </c>
      <c r="AV87" s="22">
        <v>2</v>
      </c>
      <c r="AW87" s="22">
        <v>2</v>
      </c>
      <c r="AX87" s="22">
        <v>2</v>
      </c>
      <c r="AY87" s="22">
        <v>2</v>
      </c>
      <c r="AZ87" s="22">
        <v>2</v>
      </c>
      <c r="BA87" s="22">
        <v>2</v>
      </c>
      <c r="BB87" s="22">
        <v>2</v>
      </c>
      <c r="BC87" s="22">
        <v>2</v>
      </c>
      <c r="BD87" s="22">
        <v>2</v>
      </c>
      <c r="BE87" s="22">
        <v>2</v>
      </c>
      <c r="BF87" s="22">
        <v>2</v>
      </c>
      <c r="BG87" s="22">
        <v>2</v>
      </c>
      <c r="BH87" s="22">
        <v>2</v>
      </c>
      <c r="BI87" s="22">
        <v>2</v>
      </c>
      <c r="BJ87" s="22">
        <v>2</v>
      </c>
      <c r="BK87" s="22">
        <v>2</v>
      </c>
      <c r="BL87" s="22">
        <v>2</v>
      </c>
      <c r="BM87" s="22">
        <v>2</v>
      </c>
      <c r="BN87" s="22">
        <v>2</v>
      </c>
      <c r="BO87" s="22">
        <v>2</v>
      </c>
      <c r="BP87" s="22">
        <v>2</v>
      </c>
      <c r="BQ87" s="22">
        <v>2</v>
      </c>
      <c r="BR87" s="22">
        <v>2</v>
      </c>
      <c r="BS87" s="22">
        <v>2</v>
      </c>
      <c r="BT87" s="22">
        <v>2</v>
      </c>
      <c r="BU87" s="22">
        <v>2</v>
      </c>
      <c r="BV87" s="22">
        <v>2</v>
      </c>
      <c r="BW87" s="22">
        <v>2</v>
      </c>
      <c r="BX87" s="22">
        <v>2</v>
      </c>
      <c r="BY87" s="22">
        <v>2</v>
      </c>
      <c r="BZ87" s="22">
        <v>2</v>
      </c>
      <c r="CA87" s="22">
        <v>2</v>
      </c>
      <c r="CB87" s="22">
        <v>2</v>
      </c>
      <c r="CC87" s="22">
        <v>2</v>
      </c>
      <c r="CD87" s="22">
        <v>2</v>
      </c>
      <c r="CE87" s="22">
        <v>2</v>
      </c>
      <c r="CF87" s="22">
        <v>2</v>
      </c>
      <c r="CG87" s="22">
        <v>2</v>
      </c>
      <c r="CH87" s="22">
        <v>2</v>
      </c>
      <c r="CI87" s="22">
        <v>2</v>
      </c>
      <c r="CJ87" s="22">
        <v>2</v>
      </c>
      <c r="CK87" s="22">
        <v>2</v>
      </c>
      <c r="CL87" s="22">
        <v>2</v>
      </c>
      <c r="CM87" s="22">
        <v>2</v>
      </c>
      <c r="CN87" s="22">
        <v>2</v>
      </c>
      <c r="CO87" s="22">
        <v>2</v>
      </c>
      <c r="CP87" s="22">
        <v>2</v>
      </c>
      <c r="CQ87" s="22">
        <v>2</v>
      </c>
      <c r="CR87" s="22">
        <v>2</v>
      </c>
      <c r="CS87" s="22">
        <v>2</v>
      </c>
      <c r="CT87" s="22">
        <v>2</v>
      </c>
      <c r="CU87" s="22">
        <v>2</v>
      </c>
      <c r="CV87" s="22">
        <v>2</v>
      </c>
      <c r="CW87" s="22">
        <v>2</v>
      </c>
      <c r="CX87" s="22">
        <v>2</v>
      </c>
      <c r="CY87" s="22">
        <v>2</v>
      </c>
      <c r="CZ87" s="22">
        <v>2</v>
      </c>
      <c r="DA87" s="22">
        <v>2</v>
      </c>
      <c r="DB87" s="22">
        <v>2</v>
      </c>
      <c r="DC87" s="22">
        <v>2</v>
      </c>
      <c r="DD87" s="22">
        <v>2</v>
      </c>
      <c r="DE87" s="22">
        <v>2</v>
      </c>
      <c r="DF87" s="22">
        <v>2</v>
      </c>
      <c r="DG87" s="22">
        <v>2</v>
      </c>
      <c r="DH87" s="22">
        <v>2</v>
      </c>
      <c r="DI87" s="22">
        <v>2</v>
      </c>
      <c r="DJ87" s="22">
        <v>2</v>
      </c>
      <c r="DK87" s="22">
        <v>2</v>
      </c>
      <c r="DL87" s="22">
        <v>2</v>
      </c>
      <c r="DM87" s="22">
        <v>2</v>
      </c>
      <c r="DN87" s="22">
        <v>2</v>
      </c>
      <c r="DO87" s="22">
        <v>2</v>
      </c>
      <c r="DP87" s="22">
        <v>2</v>
      </c>
      <c r="DQ87" s="22">
        <v>2</v>
      </c>
      <c r="DR87" s="22">
        <v>2</v>
      </c>
      <c r="DS87" s="22">
        <v>2</v>
      </c>
      <c r="DT87" s="22">
        <v>2</v>
      </c>
      <c r="DU87" s="22">
        <v>2</v>
      </c>
      <c r="DV87" s="22">
        <v>2</v>
      </c>
      <c r="DW87" s="22">
        <v>2</v>
      </c>
      <c r="DX87" s="22">
        <v>2</v>
      </c>
      <c r="DY87" s="22">
        <v>2</v>
      </c>
      <c r="DZ87" s="22">
        <v>2</v>
      </c>
      <c r="EA87" s="22">
        <v>2</v>
      </c>
      <c r="EB87" s="22">
        <v>2</v>
      </c>
      <c r="EC87" s="22">
        <v>2</v>
      </c>
      <c r="ED87" s="22">
        <v>2</v>
      </c>
      <c r="EE87" s="22">
        <v>2</v>
      </c>
      <c r="EF87" s="22">
        <v>2</v>
      </c>
      <c r="EG87" s="22">
        <v>2</v>
      </c>
      <c r="EH87" s="22">
        <v>2</v>
      </c>
      <c r="EI87" s="22">
        <v>2</v>
      </c>
      <c r="EJ87" s="22">
        <v>2</v>
      </c>
      <c r="EK87" s="22">
        <v>2</v>
      </c>
      <c r="EL87" s="22">
        <v>2</v>
      </c>
      <c r="EM87" s="22">
        <v>2</v>
      </c>
      <c r="EN87" s="22">
        <v>2</v>
      </c>
      <c r="EO87" s="22">
        <v>2</v>
      </c>
      <c r="EP87" s="22">
        <v>2</v>
      </c>
      <c r="EQ87" s="22">
        <v>2</v>
      </c>
      <c r="ER87" s="22">
        <v>2</v>
      </c>
      <c r="ES87" s="22">
        <v>2</v>
      </c>
      <c r="ET87" s="22">
        <v>2</v>
      </c>
      <c r="EU87" s="22">
        <v>2</v>
      </c>
      <c r="EV87" s="22">
        <v>2</v>
      </c>
      <c r="EW87" s="22">
        <v>2</v>
      </c>
      <c r="EX87" s="22">
        <v>2</v>
      </c>
      <c r="EY87" s="22">
        <v>2</v>
      </c>
      <c r="EZ87" s="22">
        <v>2</v>
      </c>
      <c r="FA87" s="22">
        <v>2</v>
      </c>
      <c r="FB87" s="22">
        <v>2</v>
      </c>
      <c r="FC87" s="22">
        <v>2</v>
      </c>
      <c r="FD87" s="22">
        <v>2</v>
      </c>
      <c r="FE87" s="22">
        <v>2</v>
      </c>
      <c r="FF87" s="22">
        <v>2</v>
      </c>
      <c r="FG87" s="22">
        <v>2</v>
      </c>
      <c r="FH87" s="22">
        <v>2</v>
      </c>
      <c r="FI87" s="22">
        <v>2</v>
      </c>
      <c r="FJ87" s="22">
        <v>2</v>
      </c>
      <c r="FK87" s="22">
        <v>2</v>
      </c>
      <c r="FL87" s="22">
        <v>2</v>
      </c>
      <c r="FM87" s="22">
        <v>2</v>
      </c>
      <c r="FN87" s="22">
        <v>2</v>
      </c>
      <c r="FO87" s="22">
        <v>2</v>
      </c>
      <c r="FP87" s="22">
        <v>2</v>
      </c>
      <c r="FQ87" s="22" t="s">
        <v>309</v>
      </c>
      <c r="FR87" s="22" t="s">
        <v>309</v>
      </c>
      <c r="FS87" s="22">
        <v>2</v>
      </c>
      <c r="FT87" s="22">
        <v>2</v>
      </c>
      <c r="FU87" s="22" t="s">
        <v>309</v>
      </c>
      <c r="FV87" s="22" t="s">
        <v>309</v>
      </c>
      <c r="FW87" s="22">
        <v>2</v>
      </c>
      <c r="FX87" s="22">
        <v>2</v>
      </c>
      <c r="FY87" s="22">
        <v>2</v>
      </c>
      <c r="FZ87" s="22" t="s">
        <v>309</v>
      </c>
      <c r="GA87" s="22">
        <v>2</v>
      </c>
      <c r="GB87" s="22">
        <v>2</v>
      </c>
      <c r="GC87" s="22" t="s">
        <v>309</v>
      </c>
      <c r="GD87" s="22">
        <v>2</v>
      </c>
      <c r="GE87" s="22">
        <v>2</v>
      </c>
      <c r="GF87" s="22">
        <v>2</v>
      </c>
      <c r="GG87" s="22" t="s">
        <v>309</v>
      </c>
      <c r="GH87" s="22">
        <v>2</v>
      </c>
      <c r="GI87" s="22">
        <v>2</v>
      </c>
      <c r="GJ87" s="22">
        <v>2</v>
      </c>
      <c r="GK87" s="22">
        <v>2</v>
      </c>
      <c r="GL87" s="22">
        <v>2</v>
      </c>
      <c r="GM87" s="22">
        <v>2</v>
      </c>
      <c r="GN87" s="22">
        <v>2</v>
      </c>
      <c r="GO87" s="22" t="s">
        <v>309</v>
      </c>
      <c r="GP87" s="22">
        <v>2</v>
      </c>
      <c r="GQ87" s="22">
        <v>2</v>
      </c>
      <c r="GR87" s="22">
        <v>2</v>
      </c>
      <c r="GS87" s="22">
        <v>2</v>
      </c>
      <c r="GT87" s="22">
        <v>2</v>
      </c>
      <c r="GU87" s="22">
        <v>2</v>
      </c>
      <c r="GV87" s="22">
        <v>2</v>
      </c>
      <c r="GW87" s="22">
        <v>2</v>
      </c>
      <c r="GX87" s="4">
        <f t="shared" si="1"/>
        <v>364</v>
      </c>
    </row>
    <row r="88" spans="1:206">
      <c r="A88" s="826" t="s">
        <v>676</v>
      </c>
      <c r="B88" s="22" t="s">
        <v>676</v>
      </c>
      <c r="C88" s="22" t="s">
        <v>403</v>
      </c>
      <c r="D88" s="22" t="s">
        <v>620</v>
      </c>
      <c r="E88" s="22" t="s">
        <v>299</v>
      </c>
      <c r="F88" s="22" t="s">
        <v>621</v>
      </c>
      <c r="G88" s="22" t="s">
        <v>677</v>
      </c>
      <c r="H88" s="22"/>
      <c r="I88" s="22" t="s">
        <v>302</v>
      </c>
      <c r="J88" s="22" t="s">
        <v>303</v>
      </c>
      <c r="K88" s="22" t="s">
        <v>304</v>
      </c>
      <c r="L88" s="22" t="s">
        <v>305</v>
      </c>
      <c r="M88" s="22" t="s">
        <v>306</v>
      </c>
      <c r="N88" s="22" t="s">
        <v>307</v>
      </c>
      <c r="O88" s="22" t="s">
        <v>308</v>
      </c>
      <c r="P88" s="22">
        <v>2</v>
      </c>
      <c r="Q88" s="22">
        <v>2</v>
      </c>
      <c r="R88" s="22">
        <v>2</v>
      </c>
      <c r="S88" s="22">
        <v>2</v>
      </c>
      <c r="T88" s="22">
        <v>2</v>
      </c>
      <c r="U88" s="22">
        <v>2</v>
      </c>
      <c r="V88" s="22">
        <v>2</v>
      </c>
      <c r="W88" s="22">
        <v>2</v>
      </c>
      <c r="X88" s="22">
        <v>2</v>
      </c>
      <c r="Y88" s="22">
        <v>2</v>
      </c>
      <c r="Z88" s="22">
        <v>2</v>
      </c>
      <c r="AA88" s="22">
        <v>2</v>
      </c>
      <c r="AB88" s="22">
        <v>2</v>
      </c>
      <c r="AC88" s="22">
        <v>2</v>
      </c>
      <c r="AD88" s="22">
        <v>2</v>
      </c>
      <c r="AE88" s="22">
        <v>2</v>
      </c>
      <c r="AF88" s="22">
        <v>2</v>
      </c>
      <c r="AG88" s="22">
        <v>2</v>
      </c>
      <c r="AH88" s="22">
        <v>2</v>
      </c>
      <c r="AI88" s="22">
        <v>2</v>
      </c>
      <c r="AJ88" s="22">
        <v>2</v>
      </c>
      <c r="AK88" s="22">
        <v>2</v>
      </c>
      <c r="AL88" s="22">
        <v>2</v>
      </c>
      <c r="AM88" s="22">
        <v>2</v>
      </c>
      <c r="AN88" s="22">
        <v>2</v>
      </c>
      <c r="AO88" s="22">
        <v>2</v>
      </c>
      <c r="AP88" s="22">
        <v>2</v>
      </c>
      <c r="AQ88" s="22">
        <v>2</v>
      </c>
      <c r="AR88" s="22">
        <v>2</v>
      </c>
      <c r="AS88" s="22">
        <v>2</v>
      </c>
      <c r="AT88" s="22">
        <v>2</v>
      </c>
      <c r="AU88" s="22">
        <v>2</v>
      </c>
      <c r="AV88" s="22">
        <v>2</v>
      </c>
      <c r="AW88" s="22">
        <v>2</v>
      </c>
      <c r="AX88" s="22">
        <v>2</v>
      </c>
      <c r="AY88" s="22">
        <v>2</v>
      </c>
      <c r="AZ88" s="22">
        <v>2</v>
      </c>
      <c r="BA88" s="22">
        <v>2</v>
      </c>
      <c r="BB88" s="22">
        <v>2</v>
      </c>
      <c r="BC88" s="22">
        <v>2</v>
      </c>
      <c r="BD88" s="22">
        <v>2</v>
      </c>
      <c r="BE88" s="22">
        <v>2</v>
      </c>
      <c r="BF88" s="22">
        <v>2</v>
      </c>
      <c r="BG88" s="22">
        <v>2</v>
      </c>
      <c r="BH88" s="22">
        <v>2</v>
      </c>
      <c r="BI88" s="22">
        <v>2</v>
      </c>
      <c r="BJ88" s="22">
        <v>2</v>
      </c>
      <c r="BK88" s="22">
        <v>2</v>
      </c>
      <c r="BL88" s="22">
        <v>2</v>
      </c>
      <c r="BM88" s="22">
        <v>2</v>
      </c>
      <c r="BN88" s="22">
        <v>2</v>
      </c>
      <c r="BO88" s="22">
        <v>2</v>
      </c>
      <c r="BP88" s="22">
        <v>2</v>
      </c>
      <c r="BQ88" s="22">
        <v>2</v>
      </c>
      <c r="BR88" s="22">
        <v>2</v>
      </c>
      <c r="BS88" s="22">
        <v>2</v>
      </c>
      <c r="BT88" s="22">
        <v>2</v>
      </c>
      <c r="BU88" s="22">
        <v>2</v>
      </c>
      <c r="BV88" s="22">
        <v>2</v>
      </c>
      <c r="BW88" s="22">
        <v>2</v>
      </c>
      <c r="BX88" s="22">
        <v>2</v>
      </c>
      <c r="BY88" s="22">
        <v>2</v>
      </c>
      <c r="BZ88" s="22">
        <v>2</v>
      </c>
      <c r="CA88" s="22">
        <v>2</v>
      </c>
      <c r="CB88" s="22">
        <v>2</v>
      </c>
      <c r="CC88" s="22">
        <v>2</v>
      </c>
      <c r="CD88" s="22">
        <v>2</v>
      </c>
      <c r="CE88" s="22">
        <v>2</v>
      </c>
      <c r="CF88" s="22">
        <v>2</v>
      </c>
      <c r="CG88" s="22">
        <v>2</v>
      </c>
      <c r="CH88" s="22">
        <v>2</v>
      </c>
      <c r="CI88" s="22">
        <v>2</v>
      </c>
      <c r="CJ88" s="22">
        <v>2</v>
      </c>
      <c r="CK88" s="22">
        <v>2</v>
      </c>
      <c r="CL88" s="22">
        <v>2</v>
      </c>
      <c r="CM88" s="22">
        <v>2</v>
      </c>
      <c r="CN88" s="22">
        <v>2</v>
      </c>
      <c r="CO88" s="22">
        <v>2</v>
      </c>
      <c r="CP88" s="22">
        <v>2</v>
      </c>
      <c r="CQ88" s="22">
        <v>2</v>
      </c>
      <c r="CR88" s="22">
        <v>2</v>
      </c>
      <c r="CS88" s="22">
        <v>2</v>
      </c>
      <c r="CT88" s="22">
        <v>2</v>
      </c>
      <c r="CU88" s="22">
        <v>2</v>
      </c>
      <c r="CV88" s="22">
        <v>2</v>
      </c>
      <c r="CW88" s="22">
        <v>2</v>
      </c>
      <c r="CX88" s="22">
        <v>2</v>
      </c>
      <c r="CY88" s="22">
        <v>2</v>
      </c>
      <c r="CZ88" s="22">
        <v>2</v>
      </c>
      <c r="DA88" s="22">
        <v>2</v>
      </c>
      <c r="DB88" s="22">
        <v>2</v>
      </c>
      <c r="DC88" s="22">
        <v>2</v>
      </c>
      <c r="DD88" s="22">
        <v>2</v>
      </c>
      <c r="DE88" s="22">
        <v>2</v>
      </c>
      <c r="DF88" s="22">
        <v>2</v>
      </c>
      <c r="DG88" s="22">
        <v>2</v>
      </c>
      <c r="DH88" s="22">
        <v>2</v>
      </c>
      <c r="DI88" s="22">
        <v>2</v>
      </c>
      <c r="DJ88" s="22">
        <v>2</v>
      </c>
      <c r="DK88" s="22">
        <v>2</v>
      </c>
      <c r="DL88" s="22">
        <v>2</v>
      </c>
      <c r="DM88" s="22">
        <v>2</v>
      </c>
      <c r="DN88" s="22">
        <v>2</v>
      </c>
      <c r="DO88" s="22">
        <v>2</v>
      </c>
      <c r="DP88" s="22">
        <v>2</v>
      </c>
      <c r="DQ88" s="22">
        <v>2</v>
      </c>
      <c r="DR88" s="22">
        <v>2</v>
      </c>
      <c r="DS88" s="22">
        <v>2</v>
      </c>
      <c r="DT88" s="22">
        <v>2</v>
      </c>
      <c r="DU88" s="22">
        <v>2</v>
      </c>
      <c r="DV88" s="22">
        <v>2</v>
      </c>
      <c r="DW88" s="22">
        <v>2</v>
      </c>
      <c r="DX88" s="22">
        <v>2</v>
      </c>
      <c r="DY88" s="22">
        <v>2</v>
      </c>
      <c r="DZ88" s="22">
        <v>2</v>
      </c>
      <c r="EA88" s="22">
        <v>2</v>
      </c>
      <c r="EB88" s="22">
        <v>2</v>
      </c>
      <c r="EC88" s="22">
        <v>2</v>
      </c>
      <c r="ED88" s="22">
        <v>2</v>
      </c>
      <c r="EE88" s="22">
        <v>2</v>
      </c>
      <c r="EF88" s="22">
        <v>2</v>
      </c>
      <c r="EG88" s="22">
        <v>2</v>
      </c>
      <c r="EH88" s="22">
        <v>2</v>
      </c>
      <c r="EI88" s="22">
        <v>2</v>
      </c>
      <c r="EJ88" s="22">
        <v>2</v>
      </c>
      <c r="EK88" s="22">
        <v>2</v>
      </c>
      <c r="EL88" s="22">
        <v>2</v>
      </c>
      <c r="EM88" s="22">
        <v>2</v>
      </c>
      <c r="EN88" s="22">
        <v>2</v>
      </c>
      <c r="EO88" s="22">
        <v>2</v>
      </c>
      <c r="EP88" s="22">
        <v>2</v>
      </c>
      <c r="EQ88" s="22">
        <v>2</v>
      </c>
      <c r="ER88" s="22">
        <v>2</v>
      </c>
      <c r="ES88" s="22">
        <v>2</v>
      </c>
      <c r="ET88" s="22">
        <v>2</v>
      </c>
      <c r="EU88" s="22">
        <v>2</v>
      </c>
      <c r="EV88" s="22">
        <v>2</v>
      </c>
      <c r="EW88" s="22">
        <v>2</v>
      </c>
      <c r="EX88" s="22">
        <v>2</v>
      </c>
      <c r="EY88" s="22">
        <v>2</v>
      </c>
      <c r="EZ88" s="22">
        <v>2</v>
      </c>
      <c r="FA88" s="22">
        <v>2</v>
      </c>
      <c r="FB88" s="22">
        <v>2</v>
      </c>
      <c r="FC88" s="22">
        <v>2</v>
      </c>
      <c r="FD88" s="22">
        <v>2</v>
      </c>
      <c r="FE88" s="22">
        <v>2</v>
      </c>
      <c r="FF88" s="22">
        <v>2</v>
      </c>
      <c r="FG88" s="22">
        <v>2</v>
      </c>
      <c r="FH88" s="22">
        <v>2</v>
      </c>
      <c r="FI88" s="22">
        <v>2</v>
      </c>
      <c r="FJ88" s="22">
        <v>2</v>
      </c>
      <c r="FK88" s="22">
        <v>2</v>
      </c>
      <c r="FL88" s="22">
        <v>2</v>
      </c>
      <c r="FM88" s="22">
        <v>2</v>
      </c>
      <c r="FN88" s="22">
        <v>2</v>
      </c>
      <c r="FO88" s="22">
        <v>2</v>
      </c>
      <c r="FP88" s="22">
        <v>2</v>
      </c>
      <c r="FQ88" s="22" t="s">
        <v>309</v>
      </c>
      <c r="FR88" s="22" t="s">
        <v>309</v>
      </c>
      <c r="FS88" s="22">
        <v>2</v>
      </c>
      <c r="FT88" s="22">
        <v>2</v>
      </c>
      <c r="FU88" s="22" t="s">
        <v>309</v>
      </c>
      <c r="FV88" s="22" t="s">
        <v>309</v>
      </c>
      <c r="FW88" s="22">
        <v>2</v>
      </c>
      <c r="FX88" s="22">
        <v>2</v>
      </c>
      <c r="FY88" s="22">
        <v>2</v>
      </c>
      <c r="FZ88" s="22" t="s">
        <v>309</v>
      </c>
      <c r="GA88" s="22">
        <v>2</v>
      </c>
      <c r="GB88" s="22">
        <v>2</v>
      </c>
      <c r="GC88" s="22" t="s">
        <v>309</v>
      </c>
      <c r="GD88" s="22">
        <v>2</v>
      </c>
      <c r="GE88" s="22">
        <v>2</v>
      </c>
      <c r="GF88" s="22">
        <v>2</v>
      </c>
      <c r="GG88" s="22" t="s">
        <v>309</v>
      </c>
      <c r="GH88" s="22">
        <v>2</v>
      </c>
      <c r="GI88" s="22">
        <v>2</v>
      </c>
      <c r="GJ88" s="22">
        <v>2</v>
      </c>
      <c r="GK88" s="22">
        <v>2</v>
      </c>
      <c r="GL88" s="22">
        <v>2</v>
      </c>
      <c r="GM88" s="22">
        <v>2</v>
      </c>
      <c r="GN88" s="22">
        <v>2</v>
      </c>
      <c r="GO88" s="22" t="s">
        <v>309</v>
      </c>
      <c r="GP88" s="22">
        <v>2</v>
      </c>
      <c r="GQ88" s="22">
        <v>2</v>
      </c>
      <c r="GR88" s="22">
        <v>2</v>
      </c>
      <c r="GS88" s="22">
        <v>2</v>
      </c>
      <c r="GT88" s="22">
        <v>2</v>
      </c>
      <c r="GU88" s="22">
        <v>2</v>
      </c>
      <c r="GV88" s="22">
        <v>2</v>
      </c>
      <c r="GW88" s="22">
        <v>2</v>
      </c>
      <c r="GX88" s="4">
        <f t="shared" si="1"/>
        <v>364</v>
      </c>
    </row>
    <row r="89" spans="1:206">
      <c r="A89" s="826" t="s">
        <v>678</v>
      </c>
      <c r="B89" s="22" t="s">
        <v>678</v>
      </c>
      <c r="C89" s="22" t="s">
        <v>403</v>
      </c>
      <c r="D89" s="22" t="s">
        <v>679</v>
      </c>
      <c r="E89" s="22" t="s">
        <v>299</v>
      </c>
      <c r="F89" s="22" t="s">
        <v>680</v>
      </c>
      <c r="G89" s="22" t="s">
        <v>681</v>
      </c>
      <c r="H89" s="22"/>
      <c r="I89" s="22" t="s">
        <v>302</v>
      </c>
      <c r="J89" s="22" t="s">
        <v>303</v>
      </c>
      <c r="K89" s="22" t="s">
        <v>304</v>
      </c>
      <c r="L89" s="22" t="s">
        <v>305</v>
      </c>
      <c r="M89" s="22" t="s">
        <v>306</v>
      </c>
      <c r="N89" s="22" t="s">
        <v>307</v>
      </c>
      <c r="O89" s="22" t="s">
        <v>308</v>
      </c>
      <c r="P89" s="22">
        <v>2</v>
      </c>
      <c r="Q89" s="22">
        <v>2</v>
      </c>
      <c r="R89" s="22">
        <v>2</v>
      </c>
      <c r="S89" s="22">
        <v>2</v>
      </c>
      <c r="T89" s="22">
        <v>2</v>
      </c>
      <c r="U89" s="22">
        <v>2</v>
      </c>
      <c r="V89" s="22">
        <v>2</v>
      </c>
      <c r="W89" s="22">
        <v>2</v>
      </c>
      <c r="X89" s="22">
        <v>2</v>
      </c>
      <c r="Y89" s="22">
        <v>2</v>
      </c>
      <c r="Z89" s="22">
        <v>2</v>
      </c>
      <c r="AA89" s="22">
        <v>2</v>
      </c>
      <c r="AB89" s="22">
        <v>2</v>
      </c>
      <c r="AC89" s="22">
        <v>2</v>
      </c>
      <c r="AD89" s="22">
        <v>2</v>
      </c>
      <c r="AE89" s="22">
        <v>2</v>
      </c>
      <c r="AF89" s="22">
        <v>2</v>
      </c>
      <c r="AG89" s="22">
        <v>2</v>
      </c>
      <c r="AH89" s="22">
        <v>2</v>
      </c>
      <c r="AI89" s="22">
        <v>2</v>
      </c>
      <c r="AJ89" s="22">
        <v>2</v>
      </c>
      <c r="AK89" s="22">
        <v>2</v>
      </c>
      <c r="AL89" s="22">
        <v>2</v>
      </c>
      <c r="AM89" s="22">
        <v>2</v>
      </c>
      <c r="AN89" s="22">
        <v>2</v>
      </c>
      <c r="AO89" s="22">
        <v>2</v>
      </c>
      <c r="AP89" s="22">
        <v>2</v>
      </c>
      <c r="AQ89" s="22">
        <v>2</v>
      </c>
      <c r="AR89" s="22">
        <v>2</v>
      </c>
      <c r="AS89" s="22">
        <v>2</v>
      </c>
      <c r="AT89" s="22">
        <v>2</v>
      </c>
      <c r="AU89" s="22">
        <v>2</v>
      </c>
      <c r="AV89" s="22">
        <v>2</v>
      </c>
      <c r="AW89" s="22">
        <v>2</v>
      </c>
      <c r="AX89" s="22">
        <v>2</v>
      </c>
      <c r="AY89" s="22">
        <v>2</v>
      </c>
      <c r="AZ89" s="22">
        <v>2</v>
      </c>
      <c r="BA89" s="22">
        <v>2</v>
      </c>
      <c r="BB89" s="22">
        <v>2</v>
      </c>
      <c r="BC89" s="22">
        <v>2</v>
      </c>
      <c r="BD89" s="22">
        <v>2</v>
      </c>
      <c r="BE89" s="22">
        <v>2</v>
      </c>
      <c r="BF89" s="22">
        <v>2</v>
      </c>
      <c r="BG89" s="22">
        <v>2</v>
      </c>
      <c r="BH89" s="22">
        <v>2</v>
      </c>
      <c r="BI89" s="22">
        <v>2</v>
      </c>
      <c r="BJ89" s="22">
        <v>2</v>
      </c>
      <c r="BK89" s="22">
        <v>2</v>
      </c>
      <c r="BL89" s="22">
        <v>2</v>
      </c>
      <c r="BM89" s="22">
        <v>2</v>
      </c>
      <c r="BN89" s="22">
        <v>2</v>
      </c>
      <c r="BO89" s="22">
        <v>2</v>
      </c>
      <c r="BP89" s="22">
        <v>2</v>
      </c>
      <c r="BQ89" s="22">
        <v>2</v>
      </c>
      <c r="BR89" s="22">
        <v>2</v>
      </c>
      <c r="BS89" s="22">
        <v>2</v>
      </c>
      <c r="BT89" s="22">
        <v>2</v>
      </c>
      <c r="BU89" s="22">
        <v>2</v>
      </c>
      <c r="BV89" s="22">
        <v>2</v>
      </c>
      <c r="BW89" s="22">
        <v>2</v>
      </c>
      <c r="BX89" s="22">
        <v>2</v>
      </c>
      <c r="BY89" s="22">
        <v>2</v>
      </c>
      <c r="BZ89" s="22">
        <v>2</v>
      </c>
      <c r="CA89" s="22">
        <v>2</v>
      </c>
      <c r="CB89" s="22">
        <v>2</v>
      </c>
      <c r="CC89" s="22">
        <v>2</v>
      </c>
      <c r="CD89" s="22">
        <v>2</v>
      </c>
      <c r="CE89" s="22">
        <v>2</v>
      </c>
      <c r="CF89" s="22">
        <v>2</v>
      </c>
      <c r="CG89" s="22">
        <v>2</v>
      </c>
      <c r="CH89" s="22">
        <v>2</v>
      </c>
      <c r="CI89" s="22">
        <v>2</v>
      </c>
      <c r="CJ89" s="22">
        <v>2</v>
      </c>
      <c r="CK89" s="22">
        <v>2</v>
      </c>
      <c r="CL89" s="22">
        <v>2</v>
      </c>
      <c r="CM89" s="22">
        <v>2</v>
      </c>
      <c r="CN89" s="22">
        <v>2</v>
      </c>
      <c r="CO89" s="22">
        <v>2</v>
      </c>
      <c r="CP89" s="22">
        <v>2</v>
      </c>
      <c r="CQ89" s="22">
        <v>2</v>
      </c>
      <c r="CR89" s="22">
        <v>2</v>
      </c>
      <c r="CS89" s="22">
        <v>2</v>
      </c>
      <c r="CT89" s="22">
        <v>2</v>
      </c>
      <c r="CU89" s="22">
        <v>2</v>
      </c>
      <c r="CV89" s="22">
        <v>2</v>
      </c>
      <c r="CW89" s="22">
        <v>2</v>
      </c>
      <c r="CX89" s="22">
        <v>2</v>
      </c>
      <c r="CY89" s="22">
        <v>2</v>
      </c>
      <c r="CZ89" s="22">
        <v>2</v>
      </c>
      <c r="DA89" s="22">
        <v>2</v>
      </c>
      <c r="DB89" s="22">
        <v>2</v>
      </c>
      <c r="DC89" s="22">
        <v>2</v>
      </c>
      <c r="DD89" s="22">
        <v>2</v>
      </c>
      <c r="DE89" s="22">
        <v>2</v>
      </c>
      <c r="DF89" s="22">
        <v>2</v>
      </c>
      <c r="DG89" s="22">
        <v>2</v>
      </c>
      <c r="DH89" s="22">
        <v>2</v>
      </c>
      <c r="DI89" s="22">
        <v>2</v>
      </c>
      <c r="DJ89" s="22">
        <v>2</v>
      </c>
      <c r="DK89" s="22">
        <v>2</v>
      </c>
      <c r="DL89" s="22">
        <v>2</v>
      </c>
      <c r="DM89" s="22">
        <v>2</v>
      </c>
      <c r="DN89" s="22">
        <v>2</v>
      </c>
      <c r="DO89" s="22">
        <v>2</v>
      </c>
      <c r="DP89" s="22">
        <v>2</v>
      </c>
      <c r="DQ89" s="22">
        <v>2</v>
      </c>
      <c r="DR89" s="22">
        <v>2</v>
      </c>
      <c r="DS89" s="22">
        <v>2</v>
      </c>
      <c r="DT89" s="22">
        <v>2</v>
      </c>
      <c r="DU89" s="22">
        <v>2</v>
      </c>
      <c r="DV89" s="22">
        <v>2</v>
      </c>
      <c r="DW89" s="22">
        <v>2</v>
      </c>
      <c r="DX89" s="22">
        <v>2</v>
      </c>
      <c r="DY89" s="22">
        <v>2</v>
      </c>
      <c r="DZ89" s="22">
        <v>2</v>
      </c>
      <c r="EA89" s="22">
        <v>2</v>
      </c>
      <c r="EB89" s="22">
        <v>2</v>
      </c>
      <c r="EC89" s="22">
        <v>2</v>
      </c>
      <c r="ED89" s="22">
        <v>2</v>
      </c>
      <c r="EE89" s="22">
        <v>2</v>
      </c>
      <c r="EF89" s="22">
        <v>2</v>
      </c>
      <c r="EG89" s="22">
        <v>2</v>
      </c>
      <c r="EH89" s="22">
        <v>2</v>
      </c>
      <c r="EI89" s="22">
        <v>2</v>
      </c>
      <c r="EJ89" s="22">
        <v>2</v>
      </c>
      <c r="EK89" s="22">
        <v>2</v>
      </c>
      <c r="EL89" s="22">
        <v>2</v>
      </c>
      <c r="EM89" s="22">
        <v>2</v>
      </c>
      <c r="EN89" s="22">
        <v>2</v>
      </c>
      <c r="EO89" s="22">
        <v>2</v>
      </c>
      <c r="EP89" s="22">
        <v>2</v>
      </c>
      <c r="EQ89" s="22">
        <v>2</v>
      </c>
      <c r="ER89" s="22">
        <v>2</v>
      </c>
      <c r="ES89" s="22">
        <v>2</v>
      </c>
      <c r="ET89" s="22">
        <v>2</v>
      </c>
      <c r="EU89" s="22">
        <v>2</v>
      </c>
      <c r="EV89" s="22">
        <v>2</v>
      </c>
      <c r="EW89" s="22">
        <v>2</v>
      </c>
      <c r="EX89" s="22">
        <v>2</v>
      </c>
      <c r="EY89" s="22">
        <v>2</v>
      </c>
      <c r="EZ89" s="22">
        <v>2</v>
      </c>
      <c r="FA89" s="22">
        <v>2</v>
      </c>
      <c r="FB89" s="22">
        <v>2</v>
      </c>
      <c r="FC89" s="22">
        <v>2</v>
      </c>
      <c r="FD89" s="22">
        <v>2</v>
      </c>
      <c r="FE89" s="22">
        <v>2</v>
      </c>
      <c r="FF89" s="22">
        <v>2</v>
      </c>
      <c r="FG89" s="22">
        <v>2</v>
      </c>
      <c r="FH89" s="22">
        <v>2</v>
      </c>
      <c r="FI89" s="22">
        <v>2</v>
      </c>
      <c r="FJ89" s="22">
        <v>2</v>
      </c>
      <c r="FK89" s="22">
        <v>2</v>
      </c>
      <c r="FL89" s="22">
        <v>2</v>
      </c>
      <c r="FM89" s="22">
        <v>2</v>
      </c>
      <c r="FN89" s="22">
        <v>2</v>
      </c>
      <c r="FO89" s="22">
        <v>2</v>
      </c>
      <c r="FP89" s="22">
        <v>2</v>
      </c>
      <c r="FQ89" s="22" t="s">
        <v>309</v>
      </c>
      <c r="FR89" s="22" t="s">
        <v>309</v>
      </c>
      <c r="FS89" s="22">
        <v>2</v>
      </c>
      <c r="FT89" s="22">
        <v>2</v>
      </c>
      <c r="FU89" s="22" t="s">
        <v>309</v>
      </c>
      <c r="FV89" s="22" t="s">
        <v>309</v>
      </c>
      <c r="FW89" s="22">
        <v>2</v>
      </c>
      <c r="FX89" s="22">
        <v>2</v>
      </c>
      <c r="FY89" s="22">
        <v>2</v>
      </c>
      <c r="FZ89" s="22" t="s">
        <v>309</v>
      </c>
      <c r="GA89" s="22">
        <v>2</v>
      </c>
      <c r="GB89" s="22">
        <v>2</v>
      </c>
      <c r="GC89" s="22" t="s">
        <v>309</v>
      </c>
      <c r="GD89" s="22">
        <v>2</v>
      </c>
      <c r="GE89" s="22">
        <v>2</v>
      </c>
      <c r="GF89" s="22">
        <v>2</v>
      </c>
      <c r="GG89" s="22" t="s">
        <v>309</v>
      </c>
      <c r="GH89" s="22">
        <v>2</v>
      </c>
      <c r="GI89" s="22">
        <v>2</v>
      </c>
      <c r="GJ89" s="22">
        <v>2</v>
      </c>
      <c r="GK89" s="22">
        <v>2</v>
      </c>
      <c r="GL89" s="22">
        <v>2</v>
      </c>
      <c r="GM89" s="22">
        <v>2</v>
      </c>
      <c r="GN89" s="22">
        <v>2</v>
      </c>
      <c r="GO89" s="22" t="s">
        <v>309</v>
      </c>
      <c r="GP89" s="22">
        <v>2</v>
      </c>
      <c r="GQ89" s="22">
        <v>2</v>
      </c>
      <c r="GR89" s="22">
        <v>2</v>
      </c>
      <c r="GS89" s="22">
        <v>2</v>
      </c>
      <c r="GT89" s="22">
        <v>2</v>
      </c>
      <c r="GU89" s="22">
        <v>2</v>
      </c>
      <c r="GV89" s="22">
        <v>2</v>
      </c>
      <c r="GW89" s="22">
        <v>2</v>
      </c>
      <c r="GX89" s="4">
        <f t="shared" si="1"/>
        <v>364</v>
      </c>
    </row>
    <row r="90" spans="1:206">
      <c r="A90" s="829" t="s">
        <v>682</v>
      </c>
      <c r="B90" s="22" t="s">
        <v>683</v>
      </c>
      <c r="C90" s="22" t="s">
        <v>403</v>
      </c>
      <c r="D90" s="22" t="s">
        <v>611</v>
      </c>
      <c r="E90" s="22" t="s">
        <v>327</v>
      </c>
      <c r="F90" s="22" t="s">
        <v>612</v>
      </c>
      <c r="G90" s="22" t="s">
        <v>684</v>
      </c>
      <c r="H90" s="22"/>
      <c r="I90" s="22" t="s">
        <v>302</v>
      </c>
      <c r="J90" s="22" t="s">
        <v>389</v>
      </c>
      <c r="K90" s="22" t="s">
        <v>304</v>
      </c>
      <c r="L90" s="22" t="s">
        <v>305</v>
      </c>
      <c r="M90" s="22" t="s">
        <v>306</v>
      </c>
      <c r="N90" s="22" t="s">
        <v>307</v>
      </c>
      <c r="O90" s="22" t="s">
        <v>308</v>
      </c>
      <c r="P90" s="22">
        <v>2</v>
      </c>
      <c r="Q90" s="22">
        <v>2</v>
      </c>
      <c r="R90" s="22">
        <v>2</v>
      </c>
      <c r="S90" s="22">
        <v>2</v>
      </c>
      <c r="T90" s="22">
        <v>2</v>
      </c>
      <c r="U90" s="22">
        <v>2</v>
      </c>
      <c r="V90" s="22">
        <v>2</v>
      </c>
      <c r="W90" s="22">
        <v>2</v>
      </c>
      <c r="X90" s="22">
        <v>2</v>
      </c>
      <c r="Y90" s="22">
        <v>2</v>
      </c>
      <c r="Z90" s="22">
        <v>2</v>
      </c>
      <c r="AA90" s="22">
        <v>2</v>
      </c>
      <c r="AB90" s="22">
        <v>2</v>
      </c>
      <c r="AC90" s="22">
        <v>2</v>
      </c>
      <c r="AD90" s="22">
        <v>2</v>
      </c>
      <c r="AE90" s="22">
        <v>2</v>
      </c>
      <c r="AF90" s="22">
        <v>2</v>
      </c>
      <c r="AG90" s="22">
        <v>2</v>
      </c>
      <c r="AH90" s="22">
        <v>2</v>
      </c>
      <c r="AI90" s="22">
        <v>2</v>
      </c>
      <c r="AJ90" s="22">
        <v>2</v>
      </c>
      <c r="AK90" s="22">
        <v>2</v>
      </c>
      <c r="AL90" s="22">
        <v>2</v>
      </c>
      <c r="AM90" s="22">
        <v>2</v>
      </c>
      <c r="AN90" s="22">
        <v>2</v>
      </c>
      <c r="AO90" s="22">
        <v>2</v>
      </c>
      <c r="AP90" s="22">
        <v>2</v>
      </c>
      <c r="AQ90" s="22">
        <v>2</v>
      </c>
      <c r="AR90" s="22">
        <v>2</v>
      </c>
      <c r="AS90" s="22">
        <v>2</v>
      </c>
      <c r="AT90" s="22">
        <v>2</v>
      </c>
      <c r="AU90" s="22">
        <v>2</v>
      </c>
      <c r="AV90" s="22">
        <v>2</v>
      </c>
      <c r="AW90" s="22">
        <v>2</v>
      </c>
      <c r="AX90" s="22">
        <v>2</v>
      </c>
      <c r="AY90" s="22">
        <v>2</v>
      </c>
      <c r="AZ90" s="22">
        <v>2</v>
      </c>
      <c r="BA90" s="22">
        <v>2</v>
      </c>
      <c r="BB90" s="22">
        <v>2</v>
      </c>
      <c r="BC90" s="22">
        <v>2</v>
      </c>
      <c r="BD90" s="22">
        <v>2</v>
      </c>
      <c r="BE90" s="22">
        <v>2</v>
      </c>
      <c r="BF90" s="22">
        <v>2</v>
      </c>
      <c r="BG90" s="22">
        <v>2</v>
      </c>
      <c r="BH90" s="22">
        <v>2</v>
      </c>
      <c r="BI90" s="22">
        <v>2</v>
      </c>
      <c r="BJ90" s="22">
        <v>2</v>
      </c>
      <c r="BK90" s="22">
        <v>2</v>
      </c>
      <c r="BL90" s="22">
        <v>2</v>
      </c>
      <c r="BM90" s="22">
        <v>2</v>
      </c>
      <c r="BN90" s="22">
        <v>2</v>
      </c>
      <c r="BO90" s="22">
        <v>2</v>
      </c>
      <c r="BP90" s="22">
        <v>2</v>
      </c>
      <c r="BQ90" s="22">
        <v>2</v>
      </c>
      <c r="BR90" s="22">
        <v>2</v>
      </c>
      <c r="BS90" s="22">
        <v>2</v>
      </c>
      <c r="BT90" s="22">
        <v>2</v>
      </c>
      <c r="BU90" s="22">
        <v>2</v>
      </c>
      <c r="BV90" s="22">
        <v>2</v>
      </c>
      <c r="BW90" s="22">
        <v>2</v>
      </c>
      <c r="BX90" s="22">
        <v>2</v>
      </c>
      <c r="BY90" s="22">
        <v>2</v>
      </c>
      <c r="BZ90" s="22">
        <v>2</v>
      </c>
      <c r="CA90" s="22">
        <v>2</v>
      </c>
      <c r="CB90" s="22">
        <v>2</v>
      </c>
      <c r="CC90" s="22">
        <v>2</v>
      </c>
      <c r="CD90" s="22">
        <v>2</v>
      </c>
      <c r="CE90" s="22">
        <v>2</v>
      </c>
      <c r="CF90" s="22">
        <v>2</v>
      </c>
      <c r="CG90" s="22">
        <v>2</v>
      </c>
      <c r="CH90" s="22">
        <v>2</v>
      </c>
      <c r="CI90" s="22">
        <v>2</v>
      </c>
      <c r="CJ90" s="22">
        <v>2</v>
      </c>
      <c r="CK90" s="22">
        <v>2</v>
      </c>
      <c r="CL90" s="22">
        <v>2</v>
      </c>
      <c r="CM90" s="22">
        <v>2</v>
      </c>
      <c r="CN90" s="22">
        <v>2</v>
      </c>
      <c r="CO90" s="22">
        <v>2</v>
      </c>
      <c r="CP90" s="22">
        <v>2</v>
      </c>
      <c r="CQ90" s="22">
        <v>2</v>
      </c>
      <c r="CR90" s="22">
        <v>2</v>
      </c>
      <c r="CS90" s="22">
        <v>2</v>
      </c>
      <c r="CT90" s="22">
        <v>2</v>
      </c>
      <c r="CU90" s="22">
        <v>2</v>
      </c>
      <c r="CV90" s="22">
        <v>2</v>
      </c>
      <c r="CW90" s="22">
        <v>2</v>
      </c>
      <c r="CX90" s="22">
        <v>2</v>
      </c>
      <c r="CY90" s="22">
        <v>2</v>
      </c>
      <c r="CZ90" s="22">
        <v>2</v>
      </c>
      <c r="DA90" s="22">
        <v>2</v>
      </c>
      <c r="DB90" s="22">
        <v>2</v>
      </c>
      <c r="DC90" s="22">
        <v>2</v>
      </c>
      <c r="DD90" s="22">
        <v>2</v>
      </c>
      <c r="DE90" s="22">
        <v>2</v>
      </c>
      <c r="DF90" s="22">
        <v>2</v>
      </c>
      <c r="DG90" s="22">
        <v>2</v>
      </c>
      <c r="DH90" s="22">
        <v>2</v>
      </c>
      <c r="DI90" s="22">
        <v>2</v>
      </c>
      <c r="DJ90" s="22">
        <v>2</v>
      </c>
      <c r="DK90" s="22">
        <v>2</v>
      </c>
      <c r="DL90" s="22">
        <v>2</v>
      </c>
      <c r="DM90" s="22">
        <v>2</v>
      </c>
      <c r="DN90" s="22">
        <v>2</v>
      </c>
      <c r="DO90" s="22">
        <v>2</v>
      </c>
      <c r="DP90" s="22">
        <v>2</v>
      </c>
      <c r="DQ90" s="22">
        <v>2</v>
      </c>
      <c r="DR90" s="22">
        <v>2</v>
      </c>
      <c r="DS90" s="22">
        <v>2</v>
      </c>
      <c r="DT90" s="22">
        <v>2</v>
      </c>
      <c r="DU90" s="22">
        <v>2</v>
      </c>
      <c r="DV90" s="22">
        <v>2</v>
      </c>
      <c r="DW90" s="22">
        <v>2</v>
      </c>
      <c r="DX90" s="22">
        <v>2</v>
      </c>
      <c r="DY90" s="22">
        <v>2</v>
      </c>
      <c r="DZ90" s="22">
        <v>2</v>
      </c>
      <c r="EA90" s="22">
        <v>2</v>
      </c>
      <c r="EB90" s="22">
        <v>2</v>
      </c>
      <c r="EC90" s="22">
        <v>2</v>
      </c>
      <c r="ED90" s="22">
        <v>2</v>
      </c>
      <c r="EE90" s="22">
        <v>2</v>
      </c>
      <c r="EF90" s="22">
        <v>2</v>
      </c>
      <c r="EG90" s="22">
        <v>2</v>
      </c>
      <c r="EH90" s="22">
        <v>2</v>
      </c>
      <c r="EI90" s="22">
        <v>2</v>
      </c>
      <c r="EJ90" s="22">
        <v>2</v>
      </c>
      <c r="EK90" s="22">
        <v>2</v>
      </c>
      <c r="EL90" s="22">
        <v>2</v>
      </c>
      <c r="EM90" s="22">
        <v>2</v>
      </c>
      <c r="EN90" s="22">
        <v>2</v>
      </c>
      <c r="EO90" s="22">
        <v>2</v>
      </c>
      <c r="EP90" s="22">
        <v>2</v>
      </c>
      <c r="EQ90" s="22">
        <v>2</v>
      </c>
      <c r="ER90" s="22">
        <v>2</v>
      </c>
      <c r="ES90" s="22">
        <v>2</v>
      </c>
      <c r="ET90" s="22">
        <v>2</v>
      </c>
      <c r="EU90" s="22">
        <v>2</v>
      </c>
      <c r="EV90" s="22">
        <v>2</v>
      </c>
      <c r="EW90" s="22">
        <v>2</v>
      </c>
      <c r="EX90" s="22">
        <v>2</v>
      </c>
      <c r="EY90" s="22">
        <v>2</v>
      </c>
      <c r="EZ90" s="22">
        <v>2</v>
      </c>
      <c r="FA90" s="22">
        <v>2</v>
      </c>
      <c r="FB90" s="22">
        <v>2</v>
      </c>
      <c r="FC90" s="22">
        <v>2</v>
      </c>
      <c r="FD90" s="22">
        <v>2</v>
      </c>
      <c r="FE90" s="22">
        <v>2</v>
      </c>
      <c r="FF90" s="22">
        <v>2</v>
      </c>
      <c r="FG90" s="22">
        <v>2</v>
      </c>
      <c r="FH90" s="22">
        <v>2</v>
      </c>
      <c r="FI90" s="22">
        <v>2</v>
      </c>
      <c r="FJ90" s="22">
        <v>2</v>
      </c>
      <c r="FK90" s="22">
        <v>2</v>
      </c>
      <c r="FL90" s="22">
        <v>2</v>
      </c>
      <c r="FM90" s="22">
        <v>2</v>
      </c>
      <c r="FN90" s="22">
        <v>2</v>
      </c>
      <c r="FO90" s="22">
        <v>2</v>
      </c>
      <c r="FP90" s="22">
        <v>2</v>
      </c>
      <c r="FQ90" s="22">
        <v>2</v>
      </c>
      <c r="FR90" s="22">
        <v>2</v>
      </c>
      <c r="FS90" s="22">
        <v>2</v>
      </c>
      <c r="FT90" s="22">
        <v>2</v>
      </c>
      <c r="FU90" s="22">
        <v>2</v>
      </c>
      <c r="FV90" s="22">
        <v>2</v>
      </c>
      <c r="FW90" s="22">
        <v>2</v>
      </c>
      <c r="FX90" s="22">
        <v>2</v>
      </c>
      <c r="FY90" s="22">
        <v>2</v>
      </c>
      <c r="FZ90" s="22">
        <v>2</v>
      </c>
      <c r="GA90" s="22">
        <v>2</v>
      </c>
      <c r="GB90" s="22">
        <v>2</v>
      </c>
      <c r="GC90" s="22">
        <v>2</v>
      </c>
      <c r="GD90" s="22">
        <v>2</v>
      </c>
      <c r="GE90" s="22">
        <v>2</v>
      </c>
      <c r="GF90" s="22">
        <v>2</v>
      </c>
      <c r="GG90" s="22">
        <v>2</v>
      </c>
      <c r="GH90" s="22">
        <v>2</v>
      </c>
      <c r="GI90" s="22">
        <v>2</v>
      </c>
      <c r="GJ90" s="22">
        <v>2</v>
      </c>
      <c r="GK90" s="22">
        <v>2</v>
      </c>
      <c r="GL90" s="22">
        <v>2</v>
      </c>
      <c r="GM90" s="22">
        <v>2</v>
      </c>
      <c r="GN90" s="22">
        <v>2</v>
      </c>
      <c r="GO90" s="22">
        <v>2</v>
      </c>
      <c r="GP90" s="22">
        <v>2</v>
      </c>
      <c r="GQ90" s="22">
        <v>2</v>
      </c>
      <c r="GR90" s="22">
        <v>2</v>
      </c>
      <c r="GS90" s="22">
        <v>2</v>
      </c>
      <c r="GT90" s="22">
        <v>2</v>
      </c>
      <c r="GU90" s="22">
        <v>2</v>
      </c>
      <c r="GV90" s="22">
        <v>2</v>
      </c>
      <c r="GW90" s="22">
        <v>2</v>
      </c>
      <c r="GX90" s="4">
        <f t="shared" si="1"/>
        <v>380</v>
      </c>
    </row>
    <row r="91" spans="1:206">
      <c r="A91" s="827" t="s">
        <v>685</v>
      </c>
      <c r="B91" s="22" t="s">
        <v>686</v>
      </c>
      <c r="C91" s="22" t="s">
        <v>392</v>
      </c>
      <c r="D91" s="22" t="s">
        <v>687</v>
      </c>
      <c r="E91" s="22" t="s">
        <v>688</v>
      </c>
      <c r="F91" s="22" t="s">
        <v>689</v>
      </c>
      <c r="G91" s="22" t="s">
        <v>690</v>
      </c>
      <c r="H91" s="22"/>
      <c r="I91" s="22" t="s">
        <v>367</v>
      </c>
      <c r="J91" s="22" t="s">
        <v>303</v>
      </c>
      <c r="K91" s="22" t="s">
        <v>304</v>
      </c>
      <c r="L91" s="22" t="s">
        <v>305</v>
      </c>
      <c r="M91" s="22" t="s">
        <v>306</v>
      </c>
      <c r="N91" s="22" t="s">
        <v>307</v>
      </c>
      <c r="O91" s="22" t="s">
        <v>308</v>
      </c>
      <c r="P91" s="22">
        <v>3</v>
      </c>
      <c r="Q91" s="22">
        <v>3</v>
      </c>
      <c r="R91" s="22">
        <v>3</v>
      </c>
      <c r="S91" s="22">
        <v>3</v>
      </c>
      <c r="T91" s="22">
        <v>3</v>
      </c>
      <c r="U91" s="22">
        <v>3</v>
      </c>
      <c r="V91" s="22">
        <v>3</v>
      </c>
      <c r="W91" s="22">
        <v>3</v>
      </c>
      <c r="X91" s="22">
        <v>3</v>
      </c>
      <c r="Y91" s="22">
        <v>3</v>
      </c>
      <c r="Z91" s="22">
        <v>3</v>
      </c>
      <c r="AA91" s="22">
        <v>3</v>
      </c>
      <c r="AB91" s="22">
        <v>3</v>
      </c>
      <c r="AC91" s="22">
        <v>3</v>
      </c>
      <c r="AD91" s="22">
        <v>3</v>
      </c>
      <c r="AE91" s="22">
        <v>3</v>
      </c>
      <c r="AF91" s="22">
        <v>3</v>
      </c>
      <c r="AG91" s="22">
        <v>3</v>
      </c>
      <c r="AH91" s="22">
        <v>3</v>
      </c>
      <c r="AI91" s="22">
        <v>3</v>
      </c>
      <c r="AJ91" s="22">
        <v>3</v>
      </c>
      <c r="AK91" s="22">
        <v>3</v>
      </c>
      <c r="AL91" s="22">
        <v>3</v>
      </c>
      <c r="AM91" s="22">
        <v>3</v>
      </c>
      <c r="AN91" s="22">
        <v>3</v>
      </c>
      <c r="AO91" s="22">
        <v>3</v>
      </c>
      <c r="AP91" s="22">
        <v>3</v>
      </c>
      <c r="AQ91" s="22">
        <v>3</v>
      </c>
      <c r="AR91" s="22">
        <v>3</v>
      </c>
      <c r="AS91" s="22">
        <v>3</v>
      </c>
      <c r="AT91" s="22">
        <v>3</v>
      </c>
      <c r="AU91" s="22">
        <v>3</v>
      </c>
      <c r="AV91" s="22">
        <v>3</v>
      </c>
      <c r="AW91" s="22">
        <v>3</v>
      </c>
      <c r="AX91" s="22">
        <v>3</v>
      </c>
      <c r="AY91" s="22">
        <v>3</v>
      </c>
      <c r="AZ91" s="22">
        <v>3</v>
      </c>
      <c r="BA91" s="22">
        <v>3</v>
      </c>
      <c r="BB91" s="22">
        <v>3</v>
      </c>
      <c r="BC91" s="22">
        <v>3</v>
      </c>
      <c r="BD91" s="22">
        <v>3</v>
      </c>
      <c r="BE91" s="22">
        <v>3</v>
      </c>
      <c r="BF91" s="22">
        <v>3</v>
      </c>
      <c r="BG91" s="22">
        <v>3</v>
      </c>
      <c r="BH91" s="22">
        <v>3</v>
      </c>
      <c r="BI91" s="22">
        <v>3</v>
      </c>
      <c r="BJ91" s="22">
        <v>3</v>
      </c>
      <c r="BK91" s="22">
        <v>3</v>
      </c>
      <c r="BL91" s="22">
        <v>3</v>
      </c>
      <c r="BM91" s="22">
        <v>3</v>
      </c>
      <c r="BN91" s="22">
        <v>3</v>
      </c>
      <c r="BO91" s="22">
        <v>3</v>
      </c>
      <c r="BP91" s="22">
        <v>3</v>
      </c>
      <c r="BQ91" s="22">
        <v>3</v>
      </c>
      <c r="BR91" s="22">
        <v>3</v>
      </c>
      <c r="BS91" s="22">
        <v>3</v>
      </c>
      <c r="BT91" s="22">
        <v>3</v>
      </c>
      <c r="BU91" s="22">
        <v>3</v>
      </c>
      <c r="BV91" s="22">
        <v>3</v>
      </c>
      <c r="BW91" s="22">
        <v>3</v>
      </c>
      <c r="BX91" s="22">
        <v>3</v>
      </c>
      <c r="BY91" s="22">
        <v>3</v>
      </c>
      <c r="BZ91" s="22">
        <v>3</v>
      </c>
      <c r="CA91" s="22">
        <v>3</v>
      </c>
      <c r="CB91" s="22">
        <v>3</v>
      </c>
      <c r="CC91" s="22">
        <v>3</v>
      </c>
      <c r="CD91" s="22">
        <v>3</v>
      </c>
      <c r="CE91" s="22">
        <v>3</v>
      </c>
      <c r="CF91" s="22">
        <v>3</v>
      </c>
      <c r="CG91" s="22">
        <v>3</v>
      </c>
      <c r="CH91" s="22">
        <v>3</v>
      </c>
      <c r="CI91" s="22">
        <v>3</v>
      </c>
      <c r="CJ91" s="22">
        <v>3</v>
      </c>
      <c r="CK91" s="22">
        <v>3</v>
      </c>
      <c r="CL91" s="22">
        <v>3</v>
      </c>
      <c r="CM91" s="22">
        <v>3</v>
      </c>
      <c r="CN91" s="22">
        <v>3</v>
      </c>
      <c r="CO91" s="22">
        <v>3</v>
      </c>
      <c r="CP91" s="22">
        <v>3</v>
      </c>
      <c r="CQ91" s="22">
        <v>3</v>
      </c>
      <c r="CR91" s="22">
        <v>3</v>
      </c>
      <c r="CS91" s="22">
        <v>3</v>
      </c>
      <c r="CT91" s="22">
        <v>3</v>
      </c>
      <c r="CU91" s="22">
        <v>3</v>
      </c>
      <c r="CV91" s="22">
        <v>3</v>
      </c>
      <c r="CW91" s="22">
        <v>3</v>
      </c>
      <c r="CX91" s="22">
        <v>3</v>
      </c>
      <c r="CY91" s="22">
        <v>3</v>
      </c>
      <c r="CZ91" s="22">
        <v>3</v>
      </c>
      <c r="DA91" s="22">
        <v>3</v>
      </c>
      <c r="DB91" s="22">
        <v>3</v>
      </c>
      <c r="DC91" s="22">
        <v>3</v>
      </c>
      <c r="DD91" s="22">
        <v>3</v>
      </c>
      <c r="DE91" s="22">
        <v>3</v>
      </c>
      <c r="DF91" s="22">
        <v>3</v>
      </c>
      <c r="DG91" s="22">
        <v>3</v>
      </c>
      <c r="DH91" s="22">
        <v>3</v>
      </c>
      <c r="DI91" s="22">
        <v>3</v>
      </c>
      <c r="DJ91" s="22">
        <v>3</v>
      </c>
      <c r="DK91" s="22">
        <v>3</v>
      </c>
      <c r="DL91" s="22">
        <v>3</v>
      </c>
      <c r="DM91" s="22">
        <v>3</v>
      </c>
      <c r="DN91" s="22">
        <v>3</v>
      </c>
      <c r="DO91" s="22">
        <v>3</v>
      </c>
      <c r="DP91" s="22">
        <v>3</v>
      </c>
      <c r="DQ91" s="22">
        <v>3</v>
      </c>
      <c r="DR91" s="22">
        <v>3</v>
      </c>
      <c r="DS91" s="22">
        <v>3</v>
      </c>
      <c r="DT91" s="22">
        <v>3</v>
      </c>
      <c r="DU91" s="22">
        <v>3</v>
      </c>
      <c r="DV91" s="22">
        <v>3</v>
      </c>
      <c r="DW91" s="22">
        <v>3</v>
      </c>
      <c r="DX91" s="22">
        <v>3</v>
      </c>
      <c r="DY91" s="22">
        <v>3</v>
      </c>
      <c r="DZ91" s="22">
        <v>3</v>
      </c>
      <c r="EA91" s="22">
        <v>3</v>
      </c>
      <c r="EB91" s="22">
        <v>3</v>
      </c>
      <c r="EC91" s="22">
        <v>3</v>
      </c>
      <c r="ED91" s="22">
        <v>3</v>
      </c>
      <c r="EE91" s="22">
        <v>3</v>
      </c>
      <c r="EF91" s="22">
        <v>3</v>
      </c>
      <c r="EG91" s="22">
        <v>3</v>
      </c>
      <c r="EH91" s="22">
        <v>3</v>
      </c>
      <c r="EI91" s="22">
        <v>3</v>
      </c>
      <c r="EJ91" s="22">
        <v>3</v>
      </c>
      <c r="EK91" s="22">
        <v>3</v>
      </c>
      <c r="EL91" s="22">
        <v>3</v>
      </c>
      <c r="EM91" s="22">
        <v>3</v>
      </c>
      <c r="EN91" s="22">
        <v>3</v>
      </c>
      <c r="EO91" s="22">
        <v>3</v>
      </c>
      <c r="EP91" s="22">
        <v>3</v>
      </c>
      <c r="EQ91" s="22">
        <v>3</v>
      </c>
      <c r="ER91" s="22">
        <v>3</v>
      </c>
      <c r="ES91" s="22">
        <v>3</v>
      </c>
      <c r="ET91" s="22">
        <v>3</v>
      </c>
      <c r="EU91" s="22">
        <v>3</v>
      </c>
      <c r="EV91" s="22">
        <v>3</v>
      </c>
      <c r="EW91" s="22">
        <v>3</v>
      </c>
      <c r="EX91" s="22">
        <v>3</v>
      </c>
      <c r="EY91" s="22">
        <v>3</v>
      </c>
      <c r="EZ91" s="22">
        <v>3</v>
      </c>
      <c r="FA91" s="22">
        <v>3</v>
      </c>
      <c r="FB91" s="22">
        <v>3</v>
      </c>
      <c r="FC91" s="22">
        <v>3</v>
      </c>
      <c r="FD91" s="22">
        <v>3</v>
      </c>
      <c r="FE91" s="22">
        <v>3</v>
      </c>
      <c r="FF91" s="22">
        <v>3</v>
      </c>
      <c r="FG91" s="22">
        <v>3</v>
      </c>
      <c r="FH91" s="22">
        <v>3</v>
      </c>
      <c r="FI91" s="22">
        <v>3</v>
      </c>
      <c r="FJ91" s="22">
        <v>3</v>
      </c>
      <c r="FK91" s="22">
        <v>3</v>
      </c>
      <c r="FL91" s="22">
        <v>3</v>
      </c>
      <c r="FM91" s="22">
        <v>3</v>
      </c>
      <c r="FN91" s="22" t="s">
        <v>309</v>
      </c>
      <c r="FO91" s="22">
        <v>3</v>
      </c>
      <c r="FP91" s="22">
        <v>3</v>
      </c>
      <c r="FQ91" s="22">
        <v>3</v>
      </c>
      <c r="FR91" s="22" t="s">
        <v>309</v>
      </c>
      <c r="FS91" s="22">
        <v>3</v>
      </c>
      <c r="FT91" s="22">
        <v>3</v>
      </c>
      <c r="FU91" s="22" t="s">
        <v>309</v>
      </c>
      <c r="FV91" s="22" t="s">
        <v>309</v>
      </c>
      <c r="FW91" s="22">
        <v>3</v>
      </c>
      <c r="FX91" s="22" t="s">
        <v>309</v>
      </c>
      <c r="FY91" s="22">
        <v>3</v>
      </c>
      <c r="FZ91" s="22">
        <v>3</v>
      </c>
      <c r="GA91" s="22" t="s">
        <v>309</v>
      </c>
      <c r="GB91" s="22" t="s">
        <v>309</v>
      </c>
      <c r="GC91" s="22">
        <v>3</v>
      </c>
      <c r="GD91" s="22">
        <v>3</v>
      </c>
      <c r="GE91" s="22">
        <v>3</v>
      </c>
      <c r="GF91" s="22" t="s">
        <v>309</v>
      </c>
      <c r="GG91" s="22">
        <v>3</v>
      </c>
      <c r="GH91" s="22" t="s">
        <v>309</v>
      </c>
      <c r="GI91" s="22" t="s">
        <v>309</v>
      </c>
      <c r="GJ91" s="22" t="s">
        <v>309</v>
      </c>
      <c r="GK91" s="22" t="s">
        <v>309</v>
      </c>
      <c r="GL91" s="22">
        <v>3</v>
      </c>
      <c r="GM91" s="22">
        <v>3</v>
      </c>
      <c r="GN91" s="22" t="s">
        <v>309</v>
      </c>
      <c r="GO91" s="22">
        <v>3</v>
      </c>
      <c r="GP91" s="22" t="s">
        <v>309</v>
      </c>
      <c r="GQ91" s="22" t="s">
        <v>309</v>
      </c>
      <c r="GR91" s="22">
        <v>3</v>
      </c>
      <c r="GS91" s="22" t="s">
        <v>309</v>
      </c>
      <c r="GT91" s="22" t="s">
        <v>309</v>
      </c>
      <c r="GU91" s="22">
        <v>3</v>
      </c>
      <c r="GV91" s="22" t="s">
        <v>309</v>
      </c>
      <c r="GW91" s="22" t="s">
        <v>309</v>
      </c>
      <c r="GX91" s="4">
        <f t="shared" si="1"/>
        <v>513</v>
      </c>
    </row>
    <row r="92" spans="1:206">
      <c r="A92" s="827" t="s">
        <v>691</v>
      </c>
      <c r="B92" s="22" t="s">
        <v>692</v>
      </c>
      <c r="C92" s="22" t="s">
        <v>392</v>
      </c>
      <c r="D92" s="22" t="s">
        <v>687</v>
      </c>
      <c r="E92" s="22" t="s">
        <v>693</v>
      </c>
      <c r="F92" s="22" t="s">
        <v>689</v>
      </c>
      <c r="G92" s="22" t="s">
        <v>694</v>
      </c>
      <c r="H92" s="22"/>
      <c r="I92" s="22" t="s">
        <v>367</v>
      </c>
      <c r="J92" s="22" t="s">
        <v>303</v>
      </c>
      <c r="K92" s="22" t="s">
        <v>304</v>
      </c>
      <c r="L92" s="22" t="s">
        <v>305</v>
      </c>
      <c r="M92" s="22" t="s">
        <v>306</v>
      </c>
      <c r="N92" s="22" t="s">
        <v>307</v>
      </c>
      <c r="O92" s="22" t="s">
        <v>308</v>
      </c>
      <c r="P92" s="22">
        <v>3</v>
      </c>
      <c r="Q92" s="22">
        <v>3</v>
      </c>
      <c r="R92" s="22">
        <v>3</v>
      </c>
      <c r="S92" s="22">
        <v>3</v>
      </c>
      <c r="T92" s="22">
        <v>3</v>
      </c>
      <c r="U92" s="22">
        <v>3</v>
      </c>
      <c r="V92" s="22">
        <v>3</v>
      </c>
      <c r="W92" s="22">
        <v>3</v>
      </c>
      <c r="X92" s="22">
        <v>3</v>
      </c>
      <c r="Y92" s="22">
        <v>3</v>
      </c>
      <c r="Z92" s="22">
        <v>3</v>
      </c>
      <c r="AA92" s="22">
        <v>3</v>
      </c>
      <c r="AB92" s="22">
        <v>3</v>
      </c>
      <c r="AC92" s="22">
        <v>3</v>
      </c>
      <c r="AD92" s="22">
        <v>3</v>
      </c>
      <c r="AE92" s="22">
        <v>3</v>
      </c>
      <c r="AF92" s="22">
        <v>3</v>
      </c>
      <c r="AG92" s="22">
        <v>3</v>
      </c>
      <c r="AH92" s="22">
        <v>3</v>
      </c>
      <c r="AI92" s="22">
        <v>3</v>
      </c>
      <c r="AJ92" s="22">
        <v>3</v>
      </c>
      <c r="AK92" s="22">
        <v>3</v>
      </c>
      <c r="AL92" s="22">
        <v>3</v>
      </c>
      <c r="AM92" s="22">
        <v>3</v>
      </c>
      <c r="AN92" s="22">
        <v>3</v>
      </c>
      <c r="AO92" s="22">
        <v>3</v>
      </c>
      <c r="AP92" s="22">
        <v>3</v>
      </c>
      <c r="AQ92" s="22">
        <v>3</v>
      </c>
      <c r="AR92" s="22">
        <v>3</v>
      </c>
      <c r="AS92" s="22">
        <v>3</v>
      </c>
      <c r="AT92" s="22">
        <v>3</v>
      </c>
      <c r="AU92" s="22">
        <v>3</v>
      </c>
      <c r="AV92" s="22">
        <v>3</v>
      </c>
      <c r="AW92" s="22">
        <v>3</v>
      </c>
      <c r="AX92" s="22">
        <v>3</v>
      </c>
      <c r="AY92" s="22">
        <v>3</v>
      </c>
      <c r="AZ92" s="22">
        <v>3</v>
      </c>
      <c r="BA92" s="22">
        <v>3</v>
      </c>
      <c r="BB92" s="22">
        <v>3</v>
      </c>
      <c r="BC92" s="22">
        <v>3</v>
      </c>
      <c r="BD92" s="22">
        <v>3</v>
      </c>
      <c r="BE92" s="22">
        <v>3</v>
      </c>
      <c r="BF92" s="22">
        <v>3</v>
      </c>
      <c r="BG92" s="22">
        <v>3</v>
      </c>
      <c r="BH92" s="22">
        <v>3</v>
      </c>
      <c r="BI92" s="22">
        <v>3</v>
      </c>
      <c r="BJ92" s="22">
        <v>3</v>
      </c>
      <c r="BK92" s="22">
        <v>3</v>
      </c>
      <c r="BL92" s="22">
        <v>3</v>
      </c>
      <c r="BM92" s="22">
        <v>3</v>
      </c>
      <c r="BN92" s="22">
        <v>3</v>
      </c>
      <c r="BO92" s="22">
        <v>3</v>
      </c>
      <c r="BP92" s="22">
        <v>3</v>
      </c>
      <c r="BQ92" s="22">
        <v>3</v>
      </c>
      <c r="BR92" s="22">
        <v>3</v>
      </c>
      <c r="BS92" s="22">
        <v>3</v>
      </c>
      <c r="BT92" s="22">
        <v>3</v>
      </c>
      <c r="BU92" s="22">
        <v>3</v>
      </c>
      <c r="BV92" s="22">
        <v>3</v>
      </c>
      <c r="BW92" s="22">
        <v>3</v>
      </c>
      <c r="BX92" s="22">
        <v>3</v>
      </c>
      <c r="BY92" s="22">
        <v>3</v>
      </c>
      <c r="BZ92" s="22">
        <v>3</v>
      </c>
      <c r="CA92" s="22">
        <v>3</v>
      </c>
      <c r="CB92" s="22">
        <v>3</v>
      </c>
      <c r="CC92" s="22">
        <v>3</v>
      </c>
      <c r="CD92" s="22">
        <v>3</v>
      </c>
      <c r="CE92" s="22">
        <v>3</v>
      </c>
      <c r="CF92" s="22">
        <v>3</v>
      </c>
      <c r="CG92" s="22">
        <v>3</v>
      </c>
      <c r="CH92" s="22">
        <v>3</v>
      </c>
      <c r="CI92" s="22">
        <v>3</v>
      </c>
      <c r="CJ92" s="22">
        <v>3</v>
      </c>
      <c r="CK92" s="22">
        <v>3</v>
      </c>
      <c r="CL92" s="22">
        <v>3</v>
      </c>
      <c r="CM92" s="22">
        <v>3</v>
      </c>
      <c r="CN92" s="22">
        <v>3</v>
      </c>
      <c r="CO92" s="22">
        <v>3</v>
      </c>
      <c r="CP92" s="22">
        <v>3</v>
      </c>
      <c r="CQ92" s="22">
        <v>3</v>
      </c>
      <c r="CR92" s="22">
        <v>3</v>
      </c>
      <c r="CS92" s="22">
        <v>3</v>
      </c>
      <c r="CT92" s="22">
        <v>3</v>
      </c>
      <c r="CU92" s="22">
        <v>3</v>
      </c>
      <c r="CV92" s="22">
        <v>3</v>
      </c>
      <c r="CW92" s="22">
        <v>3</v>
      </c>
      <c r="CX92" s="22">
        <v>3</v>
      </c>
      <c r="CY92" s="22">
        <v>3</v>
      </c>
      <c r="CZ92" s="22">
        <v>3</v>
      </c>
      <c r="DA92" s="22">
        <v>3</v>
      </c>
      <c r="DB92" s="22">
        <v>3</v>
      </c>
      <c r="DC92" s="22">
        <v>3</v>
      </c>
      <c r="DD92" s="22">
        <v>3</v>
      </c>
      <c r="DE92" s="22">
        <v>3</v>
      </c>
      <c r="DF92" s="22">
        <v>3</v>
      </c>
      <c r="DG92" s="22">
        <v>3</v>
      </c>
      <c r="DH92" s="22">
        <v>3</v>
      </c>
      <c r="DI92" s="22">
        <v>3</v>
      </c>
      <c r="DJ92" s="22">
        <v>3</v>
      </c>
      <c r="DK92" s="22">
        <v>3</v>
      </c>
      <c r="DL92" s="22">
        <v>3</v>
      </c>
      <c r="DM92" s="22">
        <v>3</v>
      </c>
      <c r="DN92" s="22">
        <v>3</v>
      </c>
      <c r="DO92" s="22">
        <v>3</v>
      </c>
      <c r="DP92" s="22">
        <v>3</v>
      </c>
      <c r="DQ92" s="22">
        <v>3</v>
      </c>
      <c r="DR92" s="22">
        <v>3</v>
      </c>
      <c r="DS92" s="22">
        <v>3</v>
      </c>
      <c r="DT92" s="22">
        <v>3</v>
      </c>
      <c r="DU92" s="22">
        <v>3</v>
      </c>
      <c r="DV92" s="22">
        <v>3</v>
      </c>
      <c r="DW92" s="22">
        <v>3</v>
      </c>
      <c r="DX92" s="22">
        <v>3</v>
      </c>
      <c r="DY92" s="22">
        <v>3</v>
      </c>
      <c r="DZ92" s="22">
        <v>3</v>
      </c>
      <c r="EA92" s="22">
        <v>3</v>
      </c>
      <c r="EB92" s="22">
        <v>3</v>
      </c>
      <c r="EC92" s="22">
        <v>3</v>
      </c>
      <c r="ED92" s="22">
        <v>3</v>
      </c>
      <c r="EE92" s="22">
        <v>3</v>
      </c>
      <c r="EF92" s="22">
        <v>3</v>
      </c>
      <c r="EG92" s="22">
        <v>3</v>
      </c>
      <c r="EH92" s="22">
        <v>3</v>
      </c>
      <c r="EI92" s="22">
        <v>3</v>
      </c>
      <c r="EJ92" s="22">
        <v>3</v>
      </c>
      <c r="EK92" s="22">
        <v>3</v>
      </c>
      <c r="EL92" s="22">
        <v>3</v>
      </c>
      <c r="EM92" s="22">
        <v>3</v>
      </c>
      <c r="EN92" s="22">
        <v>3</v>
      </c>
      <c r="EO92" s="22">
        <v>3</v>
      </c>
      <c r="EP92" s="22">
        <v>3</v>
      </c>
      <c r="EQ92" s="22">
        <v>3</v>
      </c>
      <c r="ER92" s="22">
        <v>3</v>
      </c>
      <c r="ES92" s="22">
        <v>3</v>
      </c>
      <c r="ET92" s="22">
        <v>3</v>
      </c>
      <c r="EU92" s="22">
        <v>3</v>
      </c>
      <c r="EV92" s="22">
        <v>3</v>
      </c>
      <c r="EW92" s="22">
        <v>3</v>
      </c>
      <c r="EX92" s="22">
        <v>3</v>
      </c>
      <c r="EY92" s="22">
        <v>3</v>
      </c>
      <c r="EZ92" s="22">
        <v>3</v>
      </c>
      <c r="FA92" s="22">
        <v>3</v>
      </c>
      <c r="FB92" s="22">
        <v>3</v>
      </c>
      <c r="FC92" s="22">
        <v>3</v>
      </c>
      <c r="FD92" s="22">
        <v>3</v>
      </c>
      <c r="FE92" s="22">
        <v>3</v>
      </c>
      <c r="FF92" s="22">
        <v>3</v>
      </c>
      <c r="FG92" s="22">
        <v>3</v>
      </c>
      <c r="FH92" s="22">
        <v>3</v>
      </c>
      <c r="FI92" s="22">
        <v>3</v>
      </c>
      <c r="FJ92" s="22">
        <v>3</v>
      </c>
      <c r="FK92" s="22">
        <v>3</v>
      </c>
      <c r="FL92" s="22">
        <v>3</v>
      </c>
      <c r="FM92" s="22">
        <v>3</v>
      </c>
      <c r="FN92" s="22" t="s">
        <v>309</v>
      </c>
      <c r="FO92" s="22">
        <v>3</v>
      </c>
      <c r="FP92" s="22">
        <v>3</v>
      </c>
      <c r="FQ92" s="22">
        <v>3</v>
      </c>
      <c r="FR92" s="22" t="s">
        <v>309</v>
      </c>
      <c r="FS92" s="22">
        <v>3</v>
      </c>
      <c r="FT92" s="22">
        <v>3</v>
      </c>
      <c r="FU92" s="22" t="s">
        <v>309</v>
      </c>
      <c r="FV92" s="22" t="s">
        <v>309</v>
      </c>
      <c r="FW92" s="22">
        <v>3</v>
      </c>
      <c r="FX92" s="22" t="s">
        <v>309</v>
      </c>
      <c r="FY92" s="22">
        <v>3</v>
      </c>
      <c r="FZ92" s="22">
        <v>3</v>
      </c>
      <c r="GA92" s="22" t="s">
        <v>309</v>
      </c>
      <c r="GB92" s="22" t="s">
        <v>309</v>
      </c>
      <c r="GC92" s="22">
        <v>3</v>
      </c>
      <c r="GD92" s="22">
        <v>3</v>
      </c>
      <c r="GE92" s="22">
        <v>3</v>
      </c>
      <c r="GF92" s="22" t="s">
        <v>309</v>
      </c>
      <c r="GG92" s="22">
        <v>3</v>
      </c>
      <c r="GH92" s="22" t="s">
        <v>309</v>
      </c>
      <c r="GI92" s="22" t="s">
        <v>309</v>
      </c>
      <c r="GJ92" s="22" t="s">
        <v>309</v>
      </c>
      <c r="GK92" s="22" t="s">
        <v>309</v>
      </c>
      <c r="GL92" s="22">
        <v>3</v>
      </c>
      <c r="GM92" s="22">
        <v>3</v>
      </c>
      <c r="GN92" s="22" t="s">
        <v>309</v>
      </c>
      <c r="GO92" s="22">
        <v>3</v>
      </c>
      <c r="GP92" s="22" t="s">
        <v>309</v>
      </c>
      <c r="GQ92" s="22" t="s">
        <v>309</v>
      </c>
      <c r="GR92" s="22">
        <v>3</v>
      </c>
      <c r="GS92" s="22" t="s">
        <v>309</v>
      </c>
      <c r="GT92" s="22" t="s">
        <v>309</v>
      </c>
      <c r="GU92" s="22">
        <v>3</v>
      </c>
      <c r="GV92" s="22" t="s">
        <v>309</v>
      </c>
      <c r="GW92" s="22" t="s">
        <v>309</v>
      </c>
      <c r="GX92" s="4">
        <f t="shared" si="1"/>
        <v>513</v>
      </c>
    </row>
    <row r="93" spans="1:206">
      <c r="A93" s="826" t="s">
        <v>695</v>
      </c>
      <c r="B93" s="22" t="s">
        <v>695</v>
      </c>
      <c r="C93" s="22" t="s">
        <v>403</v>
      </c>
      <c r="D93" s="22" t="s">
        <v>696</v>
      </c>
      <c r="E93" s="22" t="s">
        <v>299</v>
      </c>
      <c r="F93" s="22" t="s">
        <v>697</v>
      </c>
      <c r="G93" s="22" t="s">
        <v>698</v>
      </c>
      <c r="H93" s="22"/>
      <c r="I93" s="22" t="s">
        <v>302</v>
      </c>
      <c r="J93" s="22" t="s">
        <v>303</v>
      </c>
      <c r="K93" s="22" t="s">
        <v>304</v>
      </c>
      <c r="L93" s="22" t="s">
        <v>305</v>
      </c>
      <c r="M93" s="22" t="s">
        <v>306</v>
      </c>
      <c r="N93" s="22" t="s">
        <v>307</v>
      </c>
      <c r="O93" s="22" t="s">
        <v>308</v>
      </c>
      <c r="P93" s="22">
        <v>1</v>
      </c>
      <c r="Q93" s="22">
        <v>1</v>
      </c>
      <c r="R93" s="22">
        <v>1</v>
      </c>
      <c r="S93" s="22">
        <v>1</v>
      </c>
      <c r="T93" s="22">
        <v>1</v>
      </c>
      <c r="U93" s="22">
        <v>1</v>
      </c>
      <c r="V93" s="22">
        <v>1</v>
      </c>
      <c r="W93" s="22">
        <v>1</v>
      </c>
      <c r="X93" s="22">
        <v>1</v>
      </c>
      <c r="Y93" s="22">
        <v>1</v>
      </c>
      <c r="Z93" s="22">
        <v>1</v>
      </c>
      <c r="AA93" s="22">
        <v>1</v>
      </c>
      <c r="AB93" s="22">
        <v>1</v>
      </c>
      <c r="AC93" s="22">
        <v>1</v>
      </c>
      <c r="AD93" s="22">
        <v>1</v>
      </c>
      <c r="AE93" s="22">
        <v>1</v>
      </c>
      <c r="AF93" s="22">
        <v>1</v>
      </c>
      <c r="AG93" s="22">
        <v>1</v>
      </c>
      <c r="AH93" s="22">
        <v>1</v>
      </c>
      <c r="AI93" s="22">
        <v>1</v>
      </c>
      <c r="AJ93" s="22">
        <v>1</v>
      </c>
      <c r="AK93" s="22">
        <v>1</v>
      </c>
      <c r="AL93" s="22">
        <v>1</v>
      </c>
      <c r="AM93" s="22">
        <v>1</v>
      </c>
      <c r="AN93" s="22">
        <v>1</v>
      </c>
      <c r="AO93" s="22">
        <v>1</v>
      </c>
      <c r="AP93" s="22">
        <v>1</v>
      </c>
      <c r="AQ93" s="22">
        <v>1</v>
      </c>
      <c r="AR93" s="22">
        <v>1</v>
      </c>
      <c r="AS93" s="22">
        <v>1</v>
      </c>
      <c r="AT93" s="22">
        <v>1</v>
      </c>
      <c r="AU93" s="22">
        <v>1</v>
      </c>
      <c r="AV93" s="22">
        <v>1</v>
      </c>
      <c r="AW93" s="22">
        <v>1</v>
      </c>
      <c r="AX93" s="22">
        <v>1</v>
      </c>
      <c r="AY93" s="22">
        <v>1</v>
      </c>
      <c r="AZ93" s="22">
        <v>1</v>
      </c>
      <c r="BA93" s="22">
        <v>1</v>
      </c>
      <c r="BB93" s="22">
        <v>1</v>
      </c>
      <c r="BC93" s="22">
        <v>1</v>
      </c>
      <c r="BD93" s="22">
        <v>1</v>
      </c>
      <c r="BE93" s="22">
        <v>1</v>
      </c>
      <c r="BF93" s="22">
        <v>1</v>
      </c>
      <c r="BG93" s="22">
        <v>1</v>
      </c>
      <c r="BH93" s="22">
        <v>1</v>
      </c>
      <c r="BI93" s="22">
        <v>1</v>
      </c>
      <c r="BJ93" s="22">
        <v>1</v>
      </c>
      <c r="BK93" s="22">
        <v>1</v>
      </c>
      <c r="BL93" s="22">
        <v>1</v>
      </c>
      <c r="BM93" s="22">
        <v>1</v>
      </c>
      <c r="BN93" s="22">
        <v>1</v>
      </c>
      <c r="BO93" s="22">
        <v>1</v>
      </c>
      <c r="BP93" s="22">
        <v>1</v>
      </c>
      <c r="BQ93" s="22">
        <v>1</v>
      </c>
      <c r="BR93" s="22">
        <v>1</v>
      </c>
      <c r="BS93" s="22">
        <v>1</v>
      </c>
      <c r="BT93" s="22">
        <v>1</v>
      </c>
      <c r="BU93" s="22">
        <v>1</v>
      </c>
      <c r="BV93" s="22">
        <v>1</v>
      </c>
      <c r="BW93" s="22">
        <v>1</v>
      </c>
      <c r="BX93" s="22">
        <v>1</v>
      </c>
      <c r="BY93" s="22">
        <v>1</v>
      </c>
      <c r="BZ93" s="22">
        <v>1</v>
      </c>
      <c r="CA93" s="22">
        <v>1</v>
      </c>
      <c r="CB93" s="22">
        <v>1</v>
      </c>
      <c r="CC93" s="22">
        <v>1</v>
      </c>
      <c r="CD93" s="22">
        <v>1</v>
      </c>
      <c r="CE93" s="22">
        <v>1</v>
      </c>
      <c r="CF93" s="22">
        <v>1</v>
      </c>
      <c r="CG93" s="22">
        <v>1</v>
      </c>
      <c r="CH93" s="22">
        <v>1</v>
      </c>
      <c r="CI93" s="22">
        <v>1</v>
      </c>
      <c r="CJ93" s="22">
        <v>1</v>
      </c>
      <c r="CK93" s="22">
        <v>1</v>
      </c>
      <c r="CL93" s="22">
        <v>1</v>
      </c>
      <c r="CM93" s="22">
        <v>1</v>
      </c>
      <c r="CN93" s="22">
        <v>1</v>
      </c>
      <c r="CO93" s="22">
        <v>1</v>
      </c>
      <c r="CP93" s="22">
        <v>1</v>
      </c>
      <c r="CQ93" s="22">
        <v>1</v>
      </c>
      <c r="CR93" s="22">
        <v>1</v>
      </c>
      <c r="CS93" s="22">
        <v>1</v>
      </c>
      <c r="CT93" s="22">
        <v>1</v>
      </c>
      <c r="CU93" s="22">
        <v>1</v>
      </c>
      <c r="CV93" s="22">
        <v>1</v>
      </c>
      <c r="CW93" s="22">
        <v>1</v>
      </c>
      <c r="CX93" s="22">
        <v>1</v>
      </c>
      <c r="CY93" s="22">
        <v>1</v>
      </c>
      <c r="CZ93" s="22">
        <v>1</v>
      </c>
      <c r="DA93" s="22">
        <v>1</v>
      </c>
      <c r="DB93" s="22">
        <v>1</v>
      </c>
      <c r="DC93" s="22">
        <v>1</v>
      </c>
      <c r="DD93" s="22">
        <v>1</v>
      </c>
      <c r="DE93" s="22">
        <v>1</v>
      </c>
      <c r="DF93" s="22">
        <v>1</v>
      </c>
      <c r="DG93" s="22">
        <v>1</v>
      </c>
      <c r="DH93" s="22">
        <v>1</v>
      </c>
      <c r="DI93" s="22">
        <v>1</v>
      </c>
      <c r="DJ93" s="22">
        <v>1</v>
      </c>
      <c r="DK93" s="22">
        <v>1</v>
      </c>
      <c r="DL93" s="22">
        <v>1</v>
      </c>
      <c r="DM93" s="22">
        <v>1</v>
      </c>
      <c r="DN93" s="22">
        <v>1</v>
      </c>
      <c r="DO93" s="22">
        <v>1</v>
      </c>
      <c r="DP93" s="22">
        <v>1</v>
      </c>
      <c r="DQ93" s="22">
        <v>1</v>
      </c>
      <c r="DR93" s="22">
        <v>1</v>
      </c>
      <c r="DS93" s="22">
        <v>1</v>
      </c>
      <c r="DT93" s="22">
        <v>1</v>
      </c>
      <c r="DU93" s="22">
        <v>1</v>
      </c>
      <c r="DV93" s="22">
        <v>1</v>
      </c>
      <c r="DW93" s="22">
        <v>1</v>
      </c>
      <c r="DX93" s="22">
        <v>1</v>
      </c>
      <c r="DY93" s="22">
        <v>1</v>
      </c>
      <c r="DZ93" s="22">
        <v>1</v>
      </c>
      <c r="EA93" s="22">
        <v>1</v>
      </c>
      <c r="EB93" s="22">
        <v>1</v>
      </c>
      <c r="EC93" s="22">
        <v>1</v>
      </c>
      <c r="ED93" s="22">
        <v>1</v>
      </c>
      <c r="EE93" s="22">
        <v>1</v>
      </c>
      <c r="EF93" s="22">
        <v>1</v>
      </c>
      <c r="EG93" s="22">
        <v>1</v>
      </c>
      <c r="EH93" s="22">
        <v>1</v>
      </c>
      <c r="EI93" s="22">
        <v>1</v>
      </c>
      <c r="EJ93" s="22">
        <v>1</v>
      </c>
      <c r="EK93" s="22">
        <v>1</v>
      </c>
      <c r="EL93" s="22">
        <v>1</v>
      </c>
      <c r="EM93" s="22">
        <v>1</v>
      </c>
      <c r="EN93" s="22">
        <v>1</v>
      </c>
      <c r="EO93" s="22">
        <v>1</v>
      </c>
      <c r="EP93" s="22">
        <v>1</v>
      </c>
      <c r="EQ93" s="22">
        <v>1</v>
      </c>
      <c r="ER93" s="22">
        <v>1</v>
      </c>
      <c r="ES93" s="22">
        <v>1</v>
      </c>
      <c r="ET93" s="22">
        <v>1</v>
      </c>
      <c r="EU93" s="22">
        <v>1</v>
      </c>
      <c r="EV93" s="22">
        <v>1</v>
      </c>
      <c r="EW93" s="22">
        <v>1</v>
      </c>
      <c r="EX93" s="22">
        <v>1</v>
      </c>
      <c r="EY93" s="22">
        <v>1</v>
      </c>
      <c r="EZ93" s="22">
        <v>1</v>
      </c>
      <c r="FA93" s="22">
        <v>1</v>
      </c>
      <c r="FB93" s="22">
        <v>1</v>
      </c>
      <c r="FC93" s="22">
        <v>1</v>
      </c>
      <c r="FD93" s="22">
        <v>1</v>
      </c>
      <c r="FE93" s="22">
        <v>1</v>
      </c>
      <c r="FF93" s="22">
        <v>1</v>
      </c>
      <c r="FG93" s="22">
        <v>1</v>
      </c>
      <c r="FH93" s="22">
        <v>1</v>
      </c>
      <c r="FI93" s="22">
        <v>1</v>
      </c>
      <c r="FJ93" s="22">
        <v>1</v>
      </c>
      <c r="FK93" s="22">
        <v>1</v>
      </c>
      <c r="FL93" s="22">
        <v>1</v>
      </c>
      <c r="FM93" s="22">
        <v>1</v>
      </c>
      <c r="FN93" s="22">
        <v>1</v>
      </c>
      <c r="FO93" s="22">
        <v>1</v>
      </c>
      <c r="FP93" s="22">
        <v>1</v>
      </c>
      <c r="FQ93" s="22">
        <v>1</v>
      </c>
      <c r="FR93" s="22">
        <v>1</v>
      </c>
      <c r="FS93" s="22">
        <v>1</v>
      </c>
      <c r="FT93" s="22">
        <v>1</v>
      </c>
      <c r="FU93" s="22">
        <v>1</v>
      </c>
      <c r="FV93" s="22">
        <v>1</v>
      </c>
      <c r="FW93" s="22">
        <v>1</v>
      </c>
      <c r="FX93" s="22">
        <v>1</v>
      </c>
      <c r="FY93" s="22">
        <v>1</v>
      </c>
      <c r="FZ93" s="22">
        <v>1</v>
      </c>
      <c r="GA93" s="22">
        <v>1</v>
      </c>
      <c r="GB93" s="22">
        <v>1</v>
      </c>
      <c r="GC93" s="22">
        <v>1</v>
      </c>
      <c r="GD93" s="22">
        <v>1</v>
      </c>
      <c r="GE93" s="22">
        <v>1</v>
      </c>
      <c r="GF93" s="22">
        <v>1</v>
      </c>
      <c r="GG93" s="22">
        <v>1</v>
      </c>
      <c r="GH93" s="22">
        <v>1</v>
      </c>
      <c r="GI93" s="22">
        <v>1</v>
      </c>
      <c r="GJ93" s="22">
        <v>1</v>
      </c>
      <c r="GK93" s="22">
        <v>1</v>
      </c>
      <c r="GL93" s="22">
        <v>1</v>
      </c>
      <c r="GM93" s="22">
        <v>1</v>
      </c>
      <c r="GN93" s="22">
        <v>1</v>
      </c>
      <c r="GO93" s="22">
        <v>1</v>
      </c>
      <c r="GP93" s="22">
        <v>1</v>
      </c>
      <c r="GQ93" s="22">
        <v>1</v>
      </c>
      <c r="GR93" s="22">
        <v>1</v>
      </c>
      <c r="GS93" s="22">
        <v>1</v>
      </c>
      <c r="GT93" s="22">
        <v>1</v>
      </c>
      <c r="GU93" s="22">
        <v>1</v>
      </c>
      <c r="GV93" s="22">
        <v>1</v>
      </c>
      <c r="GW93" s="22">
        <v>1</v>
      </c>
      <c r="GX93" s="4">
        <f t="shared" si="1"/>
        <v>190</v>
      </c>
    </row>
    <row r="94" spans="1:206">
      <c r="A94" s="827" t="s">
        <v>699</v>
      </c>
      <c r="B94" s="22" t="s">
        <v>700</v>
      </c>
      <c r="C94" s="22" t="s">
        <v>403</v>
      </c>
      <c r="D94" s="22" t="s">
        <v>701</v>
      </c>
      <c r="E94" s="22" t="s">
        <v>702</v>
      </c>
      <c r="F94" s="22" t="s">
        <v>703</v>
      </c>
      <c r="G94" s="22" t="s">
        <v>704</v>
      </c>
      <c r="H94" s="22"/>
      <c r="I94" s="22" t="s">
        <v>302</v>
      </c>
      <c r="J94" s="22" t="s">
        <v>303</v>
      </c>
      <c r="K94" s="22" t="s">
        <v>304</v>
      </c>
      <c r="L94" s="22" t="s">
        <v>305</v>
      </c>
      <c r="M94" s="22" t="s">
        <v>306</v>
      </c>
      <c r="N94" s="22" t="s">
        <v>307</v>
      </c>
      <c r="O94" s="22" t="s">
        <v>308</v>
      </c>
      <c r="P94" s="22">
        <v>1</v>
      </c>
      <c r="Q94" s="22">
        <v>1</v>
      </c>
      <c r="R94" s="22">
        <v>1</v>
      </c>
      <c r="S94" s="22">
        <v>1</v>
      </c>
      <c r="T94" s="22">
        <v>1</v>
      </c>
      <c r="U94" s="22">
        <v>1</v>
      </c>
      <c r="V94" s="22">
        <v>1</v>
      </c>
      <c r="W94" s="22">
        <v>1</v>
      </c>
      <c r="X94" s="22">
        <v>1</v>
      </c>
      <c r="Y94" s="22">
        <v>1</v>
      </c>
      <c r="Z94" s="22">
        <v>1</v>
      </c>
      <c r="AA94" s="22">
        <v>1</v>
      </c>
      <c r="AB94" s="22">
        <v>1</v>
      </c>
      <c r="AC94" s="22">
        <v>1</v>
      </c>
      <c r="AD94" s="22">
        <v>1</v>
      </c>
      <c r="AE94" s="22">
        <v>1</v>
      </c>
      <c r="AF94" s="22">
        <v>1</v>
      </c>
      <c r="AG94" s="22">
        <v>1</v>
      </c>
      <c r="AH94" s="22">
        <v>1</v>
      </c>
      <c r="AI94" s="22">
        <v>1</v>
      </c>
      <c r="AJ94" s="22">
        <v>1</v>
      </c>
      <c r="AK94" s="22">
        <v>1</v>
      </c>
      <c r="AL94" s="22">
        <v>1</v>
      </c>
      <c r="AM94" s="22">
        <v>1</v>
      </c>
      <c r="AN94" s="22">
        <v>1</v>
      </c>
      <c r="AO94" s="22">
        <v>1</v>
      </c>
      <c r="AP94" s="22">
        <v>1</v>
      </c>
      <c r="AQ94" s="22">
        <v>1</v>
      </c>
      <c r="AR94" s="22">
        <v>1</v>
      </c>
      <c r="AS94" s="22">
        <v>1</v>
      </c>
      <c r="AT94" s="22">
        <v>1</v>
      </c>
      <c r="AU94" s="22">
        <v>1</v>
      </c>
      <c r="AV94" s="22">
        <v>1</v>
      </c>
      <c r="AW94" s="22">
        <v>1</v>
      </c>
      <c r="AX94" s="22">
        <v>1</v>
      </c>
      <c r="AY94" s="22">
        <v>1</v>
      </c>
      <c r="AZ94" s="22">
        <v>1</v>
      </c>
      <c r="BA94" s="22">
        <v>1</v>
      </c>
      <c r="BB94" s="22">
        <v>1</v>
      </c>
      <c r="BC94" s="22">
        <v>1</v>
      </c>
      <c r="BD94" s="22">
        <v>1</v>
      </c>
      <c r="BE94" s="22">
        <v>1</v>
      </c>
      <c r="BF94" s="22">
        <v>1</v>
      </c>
      <c r="BG94" s="22">
        <v>1</v>
      </c>
      <c r="BH94" s="22">
        <v>1</v>
      </c>
      <c r="BI94" s="22">
        <v>1</v>
      </c>
      <c r="BJ94" s="22">
        <v>1</v>
      </c>
      <c r="BK94" s="22">
        <v>1</v>
      </c>
      <c r="BL94" s="22">
        <v>1</v>
      </c>
      <c r="BM94" s="22">
        <v>1</v>
      </c>
      <c r="BN94" s="22">
        <v>1</v>
      </c>
      <c r="BO94" s="22">
        <v>1</v>
      </c>
      <c r="BP94" s="22">
        <v>1</v>
      </c>
      <c r="BQ94" s="22">
        <v>1</v>
      </c>
      <c r="BR94" s="22">
        <v>1</v>
      </c>
      <c r="BS94" s="22">
        <v>1</v>
      </c>
      <c r="BT94" s="22">
        <v>1</v>
      </c>
      <c r="BU94" s="22">
        <v>1</v>
      </c>
      <c r="BV94" s="22">
        <v>1</v>
      </c>
      <c r="BW94" s="22">
        <v>1</v>
      </c>
      <c r="BX94" s="22">
        <v>1</v>
      </c>
      <c r="BY94" s="22">
        <v>1</v>
      </c>
      <c r="BZ94" s="22">
        <v>1</v>
      </c>
      <c r="CA94" s="22">
        <v>1</v>
      </c>
      <c r="CB94" s="22">
        <v>1</v>
      </c>
      <c r="CC94" s="22">
        <v>1</v>
      </c>
      <c r="CD94" s="22">
        <v>1</v>
      </c>
      <c r="CE94" s="22">
        <v>1</v>
      </c>
      <c r="CF94" s="22">
        <v>1</v>
      </c>
      <c r="CG94" s="22">
        <v>1</v>
      </c>
      <c r="CH94" s="22">
        <v>1</v>
      </c>
      <c r="CI94" s="22">
        <v>1</v>
      </c>
      <c r="CJ94" s="22">
        <v>1</v>
      </c>
      <c r="CK94" s="22">
        <v>1</v>
      </c>
      <c r="CL94" s="22">
        <v>1</v>
      </c>
      <c r="CM94" s="22">
        <v>1</v>
      </c>
      <c r="CN94" s="22">
        <v>1</v>
      </c>
      <c r="CO94" s="22">
        <v>1</v>
      </c>
      <c r="CP94" s="22">
        <v>1</v>
      </c>
      <c r="CQ94" s="22">
        <v>1</v>
      </c>
      <c r="CR94" s="22">
        <v>1</v>
      </c>
      <c r="CS94" s="22">
        <v>1</v>
      </c>
      <c r="CT94" s="22">
        <v>1</v>
      </c>
      <c r="CU94" s="22">
        <v>1</v>
      </c>
      <c r="CV94" s="22">
        <v>1</v>
      </c>
      <c r="CW94" s="22">
        <v>1</v>
      </c>
      <c r="CX94" s="22">
        <v>1</v>
      </c>
      <c r="CY94" s="22">
        <v>1</v>
      </c>
      <c r="CZ94" s="22">
        <v>1</v>
      </c>
      <c r="DA94" s="22">
        <v>1</v>
      </c>
      <c r="DB94" s="22">
        <v>1</v>
      </c>
      <c r="DC94" s="22">
        <v>1</v>
      </c>
      <c r="DD94" s="22">
        <v>1</v>
      </c>
      <c r="DE94" s="22">
        <v>1</v>
      </c>
      <c r="DF94" s="22">
        <v>1</v>
      </c>
      <c r="DG94" s="22">
        <v>1</v>
      </c>
      <c r="DH94" s="22">
        <v>1</v>
      </c>
      <c r="DI94" s="22">
        <v>1</v>
      </c>
      <c r="DJ94" s="22">
        <v>1</v>
      </c>
      <c r="DK94" s="22">
        <v>1</v>
      </c>
      <c r="DL94" s="22">
        <v>1</v>
      </c>
      <c r="DM94" s="22">
        <v>1</v>
      </c>
      <c r="DN94" s="22">
        <v>1</v>
      </c>
      <c r="DO94" s="22">
        <v>1</v>
      </c>
      <c r="DP94" s="22">
        <v>1</v>
      </c>
      <c r="DQ94" s="22">
        <v>1</v>
      </c>
      <c r="DR94" s="22">
        <v>1</v>
      </c>
      <c r="DS94" s="22">
        <v>1</v>
      </c>
      <c r="DT94" s="22">
        <v>1</v>
      </c>
      <c r="DU94" s="22">
        <v>1</v>
      </c>
      <c r="DV94" s="22">
        <v>1</v>
      </c>
      <c r="DW94" s="22">
        <v>1</v>
      </c>
      <c r="DX94" s="22">
        <v>1</v>
      </c>
      <c r="DY94" s="22">
        <v>1</v>
      </c>
      <c r="DZ94" s="22">
        <v>1</v>
      </c>
      <c r="EA94" s="22">
        <v>1</v>
      </c>
      <c r="EB94" s="22">
        <v>1</v>
      </c>
      <c r="EC94" s="22">
        <v>1</v>
      </c>
      <c r="ED94" s="22">
        <v>1</v>
      </c>
      <c r="EE94" s="22">
        <v>1</v>
      </c>
      <c r="EF94" s="22">
        <v>1</v>
      </c>
      <c r="EG94" s="22">
        <v>1</v>
      </c>
      <c r="EH94" s="22">
        <v>1</v>
      </c>
      <c r="EI94" s="22">
        <v>1</v>
      </c>
      <c r="EJ94" s="22">
        <v>1</v>
      </c>
      <c r="EK94" s="22">
        <v>1</v>
      </c>
      <c r="EL94" s="22">
        <v>1</v>
      </c>
      <c r="EM94" s="22">
        <v>1</v>
      </c>
      <c r="EN94" s="22">
        <v>1</v>
      </c>
      <c r="EO94" s="22">
        <v>1</v>
      </c>
      <c r="EP94" s="22">
        <v>1</v>
      </c>
      <c r="EQ94" s="22">
        <v>1</v>
      </c>
      <c r="ER94" s="22">
        <v>1</v>
      </c>
      <c r="ES94" s="22">
        <v>1</v>
      </c>
      <c r="ET94" s="22">
        <v>1</v>
      </c>
      <c r="EU94" s="22">
        <v>1</v>
      </c>
      <c r="EV94" s="22">
        <v>1</v>
      </c>
      <c r="EW94" s="22">
        <v>1</v>
      </c>
      <c r="EX94" s="22">
        <v>1</v>
      </c>
      <c r="EY94" s="22">
        <v>1</v>
      </c>
      <c r="EZ94" s="22">
        <v>1</v>
      </c>
      <c r="FA94" s="22">
        <v>1</v>
      </c>
      <c r="FB94" s="22">
        <v>1</v>
      </c>
      <c r="FC94" s="22">
        <v>1</v>
      </c>
      <c r="FD94" s="22">
        <v>1</v>
      </c>
      <c r="FE94" s="22">
        <v>1</v>
      </c>
      <c r="FF94" s="22">
        <v>1</v>
      </c>
      <c r="FG94" s="22">
        <v>1</v>
      </c>
      <c r="FH94" s="22">
        <v>1</v>
      </c>
      <c r="FI94" s="22">
        <v>1</v>
      </c>
      <c r="FJ94" s="22">
        <v>1</v>
      </c>
      <c r="FK94" s="22">
        <v>1</v>
      </c>
      <c r="FL94" s="22">
        <v>1</v>
      </c>
      <c r="FM94" s="22">
        <v>1</v>
      </c>
      <c r="FN94" s="22">
        <v>1</v>
      </c>
      <c r="FO94" s="22">
        <v>1</v>
      </c>
      <c r="FP94" s="22">
        <v>1</v>
      </c>
      <c r="FQ94" s="22" t="s">
        <v>309</v>
      </c>
      <c r="FR94" s="22" t="s">
        <v>309</v>
      </c>
      <c r="FS94" s="22">
        <v>1</v>
      </c>
      <c r="FT94" s="22">
        <v>1</v>
      </c>
      <c r="FU94" s="22" t="s">
        <v>309</v>
      </c>
      <c r="FV94" s="22" t="s">
        <v>309</v>
      </c>
      <c r="FW94" s="22">
        <v>1</v>
      </c>
      <c r="FX94" s="22">
        <v>1</v>
      </c>
      <c r="FY94" s="22">
        <v>1</v>
      </c>
      <c r="FZ94" s="22" t="s">
        <v>309</v>
      </c>
      <c r="GA94" s="22">
        <v>1</v>
      </c>
      <c r="GB94" s="22">
        <v>1</v>
      </c>
      <c r="GC94" s="22" t="s">
        <v>309</v>
      </c>
      <c r="GD94" s="22">
        <v>1</v>
      </c>
      <c r="GE94" s="22">
        <v>1</v>
      </c>
      <c r="GF94" s="22">
        <v>1</v>
      </c>
      <c r="GG94" s="22" t="s">
        <v>309</v>
      </c>
      <c r="GH94" s="22">
        <v>1</v>
      </c>
      <c r="GI94" s="22">
        <v>1</v>
      </c>
      <c r="GJ94" s="22">
        <v>1</v>
      </c>
      <c r="GK94" s="22">
        <v>1</v>
      </c>
      <c r="GL94" s="22">
        <v>1</v>
      </c>
      <c r="GM94" s="22">
        <v>1</v>
      </c>
      <c r="GN94" s="22">
        <v>1</v>
      </c>
      <c r="GO94" s="22" t="s">
        <v>309</v>
      </c>
      <c r="GP94" s="22">
        <v>1</v>
      </c>
      <c r="GQ94" s="22">
        <v>1</v>
      </c>
      <c r="GR94" s="22">
        <v>1</v>
      </c>
      <c r="GS94" s="22">
        <v>1</v>
      </c>
      <c r="GT94" s="22">
        <v>1</v>
      </c>
      <c r="GU94" s="22">
        <v>1</v>
      </c>
      <c r="GV94" s="22">
        <v>1</v>
      </c>
      <c r="GW94" s="22">
        <v>1</v>
      </c>
      <c r="GX94" s="4">
        <f t="shared" si="1"/>
        <v>182</v>
      </c>
    </row>
    <row r="95" spans="1:206">
      <c r="A95" s="826" t="s">
        <v>705</v>
      </c>
      <c r="B95" s="22" t="s">
        <v>705</v>
      </c>
      <c r="C95" s="22" t="s">
        <v>403</v>
      </c>
      <c r="D95" s="22" t="s">
        <v>706</v>
      </c>
      <c r="E95" s="22" t="s">
        <v>299</v>
      </c>
      <c r="F95" s="22" t="s">
        <v>707</v>
      </c>
      <c r="G95" s="22" t="s">
        <v>708</v>
      </c>
      <c r="H95" s="22"/>
      <c r="I95" s="22" t="s">
        <v>302</v>
      </c>
      <c r="J95" s="22" t="s">
        <v>303</v>
      </c>
      <c r="K95" s="22" t="s">
        <v>304</v>
      </c>
      <c r="L95" s="22" t="s">
        <v>305</v>
      </c>
      <c r="M95" s="22" t="s">
        <v>306</v>
      </c>
      <c r="N95" s="22" t="s">
        <v>307</v>
      </c>
      <c r="O95" s="22" t="s">
        <v>308</v>
      </c>
      <c r="P95" s="22">
        <v>1</v>
      </c>
      <c r="Q95" s="22">
        <v>1</v>
      </c>
      <c r="R95" s="22">
        <v>1</v>
      </c>
      <c r="S95" s="22">
        <v>1</v>
      </c>
      <c r="T95" s="22">
        <v>1</v>
      </c>
      <c r="U95" s="22">
        <v>1</v>
      </c>
      <c r="V95" s="22">
        <v>1</v>
      </c>
      <c r="W95" s="22">
        <v>1</v>
      </c>
      <c r="X95" s="22">
        <v>1</v>
      </c>
      <c r="Y95" s="22">
        <v>1</v>
      </c>
      <c r="Z95" s="22">
        <v>1</v>
      </c>
      <c r="AA95" s="22">
        <v>1</v>
      </c>
      <c r="AB95" s="22">
        <v>1</v>
      </c>
      <c r="AC95" s="22">
        <v>1</v>
      </c>
      <c r="AD95" s="22">
        <v>1</v>
      </c>
      <c r="AE95" s="22">
        <v>1</v>
      </c>
      <c r="AF95" s="22">
        <v>1</v>
      </c>
      <c r="AG95" s="22">
        <v>1</v>
      </c>
      <c r="AH95" s="22">
        <v>1</v>
      </c>
      <c r="AI95" s="22">
        <v>1</v>
      </c>
      <c r="AJ95" s="22">
        <v>1</v>
      </c>
      <c r="AK95" s="22">
        <v>1</v>
      </c>
      <c r="AL95" s="22">
        <v>1</v>
      </c>
      <c r="AM95" s="22">
        <v>1</v>
      </c>
      <c r="AN95" s="22">
        <v>1</v>
      </c>
      <c r="AO95" s="22">
        <v>1</v>
      </c>
      <c r="AP95" s="22">
        <v>1</v>
      </c>
      <c r="AQ95" s="22">
        <v>1</v>
      </c>
      <c r="AR95" s="22">
        <v>1</v>
      </c>
      <c r="AS95" s="22">
        <v>1</v>
      </c>
      <c r="AT95" s="22">
        <v>1</v>
      </c>
      <c r="AU95" s="22">
        <v>1</v>
      </c>
      <c r="AV95" s="22">
        <v>1</v>
      </c>
      <c r="AW95" s="22">
        <v>1</v>
      </c>
      <c r="AX95" s="22">
        <v>1</v>
      </c>
      <c r="AY95" s="22">
        <v>1</v>
      </c>
      <c r="AZ95" s="22">
        <v>1</v>
      </c>
      <c r="BA95" s="22">
        <v>1</v>
      </c>
      <c r="BB95" s="22">
        <v>1</v>
      </c>
      <c r="BC95" s="22">
        <v>1</v>
      </c>
      <c r="BD95" s="22">
        <v>1</v>
      </c>
      <c r="BE95" s="22">
        <v>1</v>
      </c>
      <c r="BF95" s="22">
        <v>1</v>
      </c>
      <c r="BG95" s="22">
        <v>1</v>
      </c>
      <c r="BH95" s="22">
        <v>1</v>
      </c>
      <c r="BI95" s="22">
        <v>1</v>
      </c>
      <c r="BJ95" s="22">
        <v>1</v>
      </c>
      <c r="BK95" s="22">
        <v>1</v>
      </c>
      <c r="BL95" s="22">
        <v>1</v>
      </c>
      <c r="BM95" s="22">
        <v>1</v>
      </c>
      <c r="BN95" s="22">
        <v>1</v>
      </c>
      <c r="BO95" s="22">
        <v>1</v>
      </c>
      <c r="BP95" s="22">
        <v>1</v>
      </c>
      <c r="BQ95" s="22">
        <v>1</v>
      </c>
      <c r="BR95" s="22">
        <v>1</v>
      </c>
      <c r="BS95" s="22">
        <v>1</v>
      </c>
      <c r="BT95" s="22">
        <v>1</v>
      </c>
      <c r="BU95" s="22">
        <v>1</v>
      </c>
      <c r="BV95" s="22">
        <v>1</v>
      </c>
      <c r="BW95" s="22">
        <v>1</v>
      </c>
      <c r="BX95" s="22">
        <v>1</v>
      </c>
      <c r="BY95" s="22">
        <v>1</v>
      </c>
      <c r="BZ95" s="22">
        <v>1</v>
      </c>
      <c r="CA95" s="22">
        <v>1</v>
      </c>
      <c r="CB95" s="22">
        <v>1</v>
      </c>
      <c r="CC95" s="22">
        <v>1</v>
      </c>
      <c r="CD95" s="22">
        <v>1</v>
      </c>
      <c r="CE95" s="22">
        <v>1</v>
      </c>
      <c r="CF95" s="22">
        <v>1</v>
      </c>
      <c r="CG95" s="22">
        <v>1</v>
      </c>
      <c r="CH95" s="22">
        <v>1</v>
      </c>
      <c r="CI95" s="22">
        <v>1</v>
      </c>
      <c r="CJ95" s="22">
        <v>1</v>
      </c>
      <c r="CK95" s="22">
        <v>1</v>
      </c>
      <c r="CL95" s="22">
        <v>1</v>
      </c>
      <c r="CM95" s="22">
        <v>1</v>
      </c>
      <c r="CN95" s="22">
        <v>1</v>
      </c>
      <c r="CO95" s="22">
        <v>1</v>
      </c>
      <c r="CP95" s="22">
        <v>1</v>
      </c>
      <c r="CQ95" s="22">
        <v>1</v>
      </c>
      <c r="CR95" s="22">
        <v>1</v>
      </c>
      <c r="CS95" s="22">
        <v>1</v>
      </c>
      <c r="CT95" s="22">
        <v>1</v>
      </c>
      <c r="CU95" s="22">
        <v>1</v>
      </c>
      <c r="CV95" s="22">
        <v>1</v>
      </c>
      <c r="CW95" s="22">
        <v>1</v>
      </c>
      <c r="CX95" s="22">
        <v>1</v>
      </c>
      <c r="CY95" s="22">
        <v>1</v>
      </c>
      <c r="CZ95" s="22">
        <v>1</v>
      </c>
      <c r="DA95" s="22">
        <v>1</v>
      </c>
      <c r="DB95" s="22">
        <v>1</v>
      </c>
      <c r="DC95" s="22">
        <v>1</v>
      </c>
      <c r="DD95" s="22">
        <v>1</v>
      </c>
      <c r="DE95" s="22">
        <v>1</v>
      </c>
      <c r="DF95" s="22">
        <v>1</v>
      </c>
      <c r="DG95" s="22">
        <v>1</v>
      </c>
      <c r="DH95" s="22">
        <v>1</v>
      </c>
      <c r="DI95" s="22">
        <v>1</v>
      </c>
      <c r="DJ95" s="22">
        <v>1</v>
      </c>
      <c r="DK95" s="22">
        <v>1</v>
      </c>
      <c r="DL95" s="22">
        <v>1</v>
      </c>
      <c r="DM95" s="22">
        <v>1</v>
      </c>
      <c r="DN95" s="22">
        <v>1</v>
      </c>
      <c r="DO95" s="22">
        <v>1</v>
      </c>
      <c r="DP95" s="22">
        <v>1</v>
      </c>
      <c r="DQ95" s="22">
        <v>1</v>
      </c>
      <c r="DR95" s="22">
        <v>1</v>
      </c>
      <c r="DS95" s="22">
        <v>1</v>
      </c>
      <c r="DT95" s="22">
        <v>1</v>
      </c>
      <c r="DU95" s="22">
        <v>1</v>
      </c>
      <c r="DV95" s="22">
        <v>1</v>
      </c>
      <c r="DW95" s="22">
        <v>1</v>
      </c>
      <c r="DX95" s="22">
        <v>1</v>
      </c>
      <c r="DY95" s="22">
        <v>1</v>
      </c>
      <c r="DZ95" s="22">
        <v>1</v>
      </c>
      <c r="EA95" s="22">
        <v>1</v>
      </c>
      <c r="EB95" s="22">
        <v>1</v>
      </c>
      <c r="EC95" s="22">
        <v>1</v>
      </c>
      <c r="ED95" s="22">
        <v>1</v>
      </c>
      <c r="EE95" s="22">
        <v>1</v>
      </c>
      <c r="EF95" s="22">
        <v>1</v>
      </c>
      <c r="EG95" s="22">
        <v>1</v>
      </c>
      <c r="EH95" s="22">
        <v>1</v>
      </c>
      <c r="EI95" s="22">
        <v>1</v>
      </c>
      <c r="EJ95" s="22">
        <v>1</v>
      </c>
      <c r="EK95" s="22">
        <v>1</v>
      </c>
      <c r="EL95" s="22">
        <v>1</v>
      </c>
      <c r="EM95" s="22">
        <v>1</v>
      </c>
      <c r="EN95" s="22">
        <v>1</v>
      </c>
      <c r="EO95" s="22">
        <v>1</v>
      </c>
      <c r="EP95" s="22">
        <v>1</v>
      </c>
      <c r="EQ95" s="22">
        <v>1</v>
      </c>
      <c r="ER95" s="22">
        <v>1</v>
      </c>
      <c r="ES95" s="22">
        <v>1</v>
      </c>
      <c r="ET95" s="22">
        <v>1</v>
      </c>
      <c r="EU95" s="22">
        <v>1</v>
      </c>
      <c r="EV95" s="22">
        <v>1</v>
      </c>
      <c r="EW95" s="22">
        <v>1</v>
      </c>
      <c r="EX95" s="22">
        <v>1</v>
      </c>
      <c r="EY95" s="22">
        <v>1</v>
      </c>
      <c r="EZ95" s="22">
        <v>1</v>
      </c>
      <c r="FA95" s="22">
        <v>1</v>
      </c>
      <c r="FB95" s="22">
        <v>1</v>
      </c>
      <c r="FC95" s="22">
        <v>1</v>
      </c>
      <c r="FD95" s="22">
        <v>1</v>
      </c>
      <c r="FE95" s="22">
        <v>1</v>
      </c>
      <c r="FF95" s="22">
        <v>1</v>
      </c>
      <c r="FG95" s="22">
        <v>1</v>
      </c>
      <c r="FH95" s="22">
        <v>1</v>
      </c>
      <c r="FI95" s="22">
        <v>1</v>
      </c>
      <c r="FJ95" s="22">
        <v>1</v>
      </c>
      <c r="FK95" s="22">
        <v>1</v>
      </c>
      <c r="FL95" s="22">
        <v>1</v>
      </c>
      <c r="FM95" s="22">
        <v>1</v>
      </c>
      <c r="FN95" s="22">
        <v>1</v>
      </c>
      <c r="FO95" s="22">
        <v>1</v>
      </c>
      <c r="FP95" s="22">
        <v>1</v>
      </c>
      <c r="FQ95" s="22">
        <v>1</v>
      </c>
      <c r="FR95" s="22">
        <v>1</v>
      </c>
      <c r="FS95" s="22">
        <v>1</v>
      </c>
      <c r="FT95" s="22">
        <v>1</v>
      </c>
      <c r="FU95" s="22">
        <v>1</v>
      </c>
      <c r="FV95" s="22">
        <v>1</v>
      </c>
      <c r="FW95" s="22">
        <v>1</v>
      </c>
      <c r="FX95" s="22">
        <v>1</v>
      </c>
      <c r="FY95" s="22">
        <v>1</v>
      </c>
      <c r="FZ95" s="22">
        <v>1</v>
      </c>
      <c r="GA95" s="22">
        <v>1</v>
      </c>
      <c r="GB95" s="22">
        <v>1</v>
      </c>
      <c r="GC95" s="22">
        <v>1</v>
      </c>
      <c r="GD95" s="22">
        <v>1</v>
      </c>
      <c r="GE95" s="22">
        <v>1</v>
      </c>
      <c r="GF95" s="22">
        <v>1</v>
      </c>
      <c r="GG95" s="22">
        <v>1</v>
      </c>
      <c r="GH95" s="22">
        <v>1</v>
      </c>
      <c r="GI95" s="22">
        <v>1</v>
      </c>
      <c r="GJ95" s="22">
        <v>1</v>
      </c>
      <c r="GK95" s="22">
        <v>1</v>
      </c>
      <c r="GL95" s="22">
        <v>1</v>
      </c>
      <c r="GM95" s="22">
        <v>1</v>
      </c>
      <c r="GN95" s="22">
        <v>1</v>
      </c>
      <c r="GO95" s="22">
        <v>1</v>
      </c>
      <c r="GP95" s="22">
        <v>1</v>
      </c>
      <c r="GQ95" s="22">
        <v>1</v>
      </c>
      <c r="GR95" s="22">
        <v>1</v>
      </c>
      <c r="GS95" s="22">
        <v>1</v>
      </c>
      <c r="GT95" s="22">
        <v>1</v>
      </c>
      <c r="GU95" s="22">
        <v>1</v>
      </c>
      <c r="GV95" s="22">
        <v>1</v>
      </c>
      <c r="GW95" s="22">
        <v>1</v>
      </c>
      <c r="GX95" s="4">
        <f t="shared" si="1"/>
        <v>190</v>
      </c>
    </row>
    <row r="96" spans="1:206">
      <c r="A96" s="826" t="s">
        <v>709</v>
      </c>
      <c r="B96" s="22" t="s">
        <v>709</v>
      </c>
      <c r="C96" s="22" t="s">
        <v>297</v>
      </c>
      <c r="D96" s="22" t="s">
        <v>710</v>
      </c>
      <c r="E96" s="22" t="s">
        <v>711</v>
      </c>
      <c r="F96" s="22" t="s">
        <v>712</v>
      </c>
      <c r="G96" s="22" t="s">
        <v>713</v>
      </c>
      <c r="H96" s="22"/>
      <c r="I96" s="22" t="s">
        <v>367</v>
      </c>
      <c r="J96" s="22" t="s">
        <v>303</v>
      </c>
      <c r="K96" s="22" t="s">
        <v>304</v>
      </c>
      <c r="L96" s="22" t="s">
        <v>305</v>
      </c>
      <c r="M96" s="22" t="s">
        <v>306</v>
      </c>
      <c r="N96" s="22" t="s">
        <v>307</v>
      </c>
      <c r="O96" s="22" t="s">
        <v>308</v>
      </c>
      <c r="P96" s="22">
        <v>2</v>
      </c>
      <c r="Q96" s="22">
        <v>2</v>
      </c>
      <c r="R96" s="22">
        <v>2</v>
      </c>
      <c r="S96" s="22">
        <v>2</v>
      </c>
      <c r="T96" s="22">
        <v>2</v>
      </c>
      <c r="U96" s="22">
        <v>2</v>
      </c>
      <c r="V96" s="22">
        <v>2</v>
      </c>
      <c r="W96" s="22">
        <v>2</v>
      </c>
      <c r="X96" s="22">
        <v>2</v>
      </c>
      <c r="Y96" s="22">
        <v>2</v>
      </c>
      <c r="Z96" s="22">
        <v>2</v>
      </c>
      <c r="AA96" s="22">
        <v>2</v>
      </c>
      <c r="AB96" s="22">
        <v>2</v>
      </c>
      <c r="AC96" s="22">
        <v>2</v>
      </c>
      <c r="AD96" s="22">
        <v>2</v>
      </c>
      <c r="AE96" s="22">
        <v>2</v>
      </c>
      <c r="AF96" s="22">
        <v>2</v>
      </c>
      <c r="AG96" s="22">
        <v>2</v>
      </c>
      <c r="AH96" s="22">
        <v>2</v>
      </c>
      <c r="AI96" s="22">
        <v>2</v>
      </c>
      <c r="AJ96" s="22">
        <v>2</v>
      </c>
      <c r="AK96" s="22">
        <v>2</v>
      </c>
      <c r="AL96" s="22">
        <v>2</v>
      </c>
      <c r="AM96" s="22">
        <v>2</v>
      </c>
      <c r="AN96" s="22">
        <v>2</v>
      </c>
      <c r="AO96" s="22">
        <v>2</v>
      </c>
      <c r="AP96" s="22">
        <v>2</v>
      </c>
      <c r="AQ96" s="22">
        <v>2</v>
      </c>
      <c r="AR96" s="22">
        <v>2</v>
      </c>
      <c r="AS96" s="22">
        <v>2</v>
      </c>
      <c r="AT96" s="22">
        <v>2</v>
      </c>
      <c r="AU96" s="22">
        <v>2</v>
      </c>
      <c r="AV96" s="22">
        <v>2</v>
      </c>
      <c r="AW96" s="22">
        <v>2</v>
      </c>
      <c r="AX96" s="22">
        <v>2</v>
      </c>
      <c r="AY96" s="22">
        <v>2</v>
      </c>
      <c r="AZ96" s="22">
        <v>2</v>
      </c>
      <c r="BA96" s="22">
        <v>2</v>
      </c>
      <c r="BB96" s="22">
        <v>2</v>
      </c>
      <c r="BC96" s="22">
        <v>2</v>
      </c>
      <c r="BD96" s="22">
        <v>2</v>
      </c>
      <c r="BE96" s="22">
        <v>2</v>
      </c>
      <c r="BF96" s="22">
        <v>2</v>
      </c>
      <c r="BG96" s="22">
        <v>2</v>
      </c>
      <c r="BH96" s="22">
        <v>2</v>
      </c>
      <c r="BI96" s="22">
        <v>2</v>
      </c>
      <c r="BJ96" s="22">
        <v>2</v>
      </c>
      <c r="BK96" s="22">
        <v>2</v>
      </c>
      <c r="BL96" s="22">
        <v>2</v>
      </c>
      <c r="BM96" s="22">
        <v>2</v>
      </c>
      <c r="BN96" s="22">
        <v>2</v>
      </c>
      <c r="BO96" s="22">
        <v>2</v>
      </c>
      <c r="BP96" s="22">
        <v>2</v>
      </c>
      <c r="BQ96" s="22">
        <v>2</v>
      </c>
      <c r="BR96" s="22">
        <v>2</v>
      </c>
      <c r="BS96" s="22">
        <v>2</v>
      </c>
      <c r="BT96" s="22">
        <v>2</v>
      </c>
      <c r="BU96" s="22">
        <v>2</v>
      </c>
      <c r="BV96" s="22">
        <v>2</v>
      </c>
      <c r="BW96" s="22">
        <v>2</v>
      </c>
      <c r="BX96" s="22">
        <v>2</v>
      </c>
      <c r="BY96" s="22">
        <v>2</v>
      </c>
      <c r="BZ96" s="22" t="s">
        <v>309</v>
      </c>
      <c r="CA96" s="22" t="s">
        <v>309</v>
      </c>
      <c r="CB96" s="22" t="s">
        <v>309</v>
      </c>
      <c r="CC96" s="22" t="s">
        <v>309</v>
      </c>
      <c r="CD96" s="22" t="s">
        <v>309</v>
      </c>
      <c r="CE96" s="22" t="s">
        <v>309</v>
      </c>
      <c r="CF96" s="22" t="s">
        <v>309</v>
      </c>
      <c r="CG96" s="22" t="s">
        <v>309</v>
      </c>
      <c r="CH96" s="22" t="s">
        <v>309</v>
      </c>
      <c r="CI96" s="22" t="s">
        <v>309</v>
      </c>
      <c r="CJ96" s="22" t="s">
        <v>309</v>
      </c>
      <c r="CK96" s="22" t="s">
        <v>309</v>
      </c>
      <c r="CL96" s="22" t="s">
        <v>309</v>
      </c>
      <c r="CM96" s="22" t="s">
        <v>309</v>
      </c>
      <c r="CN96" s="22" t="s">
        <v>309</v>
      </c>
      <c r="CO96" s="22">
        <v>2</v>
      </c>
      <c r="CP96" s="22">
        <v>2</v>
      </c>
      <c r="CQ96" s="22">
        <v>2</v>
      </c>
      <c r="CR96" s="22">
        <v>2</v>
      </c>
      <c r="CS96" s="22">
        <v>2</v>
      </c>
      <c r="CT96" s="22">
        <v>2</v>
      </c>
      <c r="CU96" s="22">
        <v>2</v>
      </c>
      <c r="CV96" s="22">
        <v>2</v>
      </c>
      <c r="CW96" s="22">
        <v>2</v>
      </c>
      <c r="CX96" s="22">
        <v>2</v>
      </c>
      <c r="CY96" s="22">
        <v>2</v>
      </c>
      <c r="CZ96" s="22">
        <v>2</v>
      </c>
      <c r="DA96" s="22">
        <v>2</v>
      </c>
      <c r="DB96" s="22">
        <v>2</v>
      </c>
      <c r="DC96" s="22">
        <v>2</v>
      </c>
      <c r="DD96" s="22">
        <v>2</v>
      </c>
      <c r="DE96" s="22">
        <v>2</v>
      </c>
      <c r="DF96" s="22">
        <v>2</v>
      </c>
      <c r="DG96" s="22">
        <v>2</v>
      </c>
      <c r="DH96" s="22">
        <v>2</v>
      </c>
      <c r="DI96" s="22">
        <v>2</v>
      </c>
      <c r="DJ96" s="22">
        <v>2</v>
      </c>
      <c r="DK96" s="22">
        <v>2</v>
      </c>
      <c r="DL96" s="22">
        <v>2</v>
      </c>
      <c r="DM96" s="22">
        <v>2</v>
      </c>
      <c r="DN96" s="22" t="s">
        <v>309</v>
      </c>
      <c r="DO96" s="22" t="s">
        <v>309</v>
      </c>
      <c r="DP96" s="22" t="s">
        <v>309</v>
      </c>
      <c r="DQ96" s="22" t="s">
        <v>309</v>
      </c>
      <c r="DR96" s="22" t="s">
        <v>309</v>
      </c>
      <c r="DS96" s="22" t="s">
        <v>309</v>
      </c>
      <c r="DT96" s="22" t="s">
        <v>309</v>
      </c>
      <c r="DU96" s="22" t="s">
        <v>309</v>
      </c>
      <c r="DV96" s="22" t="s">
        <v>309</v>
      </c>
      <c r="DW96" s="22" t="s">
        <v>309</v>
      </c>
      <c r="DX96" s="22" t="s">
        <v>309</v>
      </c>
      <c r="DY96" s="22" t="s">
        <v>309</v>
      </c>
      <c r="DZ96" s="22" t="s">
        <v>309</v>
      </c>
      <c r="EA96" s="22" t="s">
        <v>309</v>
      </c>
      <c r="EB96" s="22" t="s">
        <v>309</v>
      </c>
      <c r="EC96" s="22" t="s">
        <v>309</v>
      </c>
      <c r="ED96" s="22" t="s">
        <v>309</v>
      </c>
      <c r="EE96" s="22" t="s">
        <v>309</v>
      </c>
      <c r="EF96" s="22" t="s">
        <v>309</v>
      </c>
      <c r="EG96" s="22" t="s">
        <v>309</v>
      </c>
      <c r="EH96" s="22" t="s">
        <v>309</v>
      </c>
      <c r="EI96" s="22" t="s">
        <v>309</v>
      </c>
      <c r="EJ96" s="22" t="s">
        <v>309</v>
      </c>
      <c r="EK96" s="22" t="s">
        <v>309</v>
      </c>
      <c r="EL96" s="22" t="s">
        <v>309</v>
      </c>
      <c r="EM96" s="22" t="s">
        <v>309</v>
      </c>
      <c r="EN96" s="22" t="s">
        <v>309</v>
      </c>
      <c r="EO96" s="22" t="s">
        <v>309</v>
      </c>
      <c r="EP96" s="22" t="s">
        <v>309</v>
      </c>
      <c r="EQ96" s="22" t="s">
        <v>309</v>
      </c>
      <c r="ER96" s="22" t="s">
        <v>309</v>
      </c>
      <c r="ES96" s="22" t="s">
        <v>309</v>
      </c>
      <c r="ET96" s="22" t="s">
        <v>309</v>
      </c>
      <c r="EU96" s="22" t="s">
        <v>309</v>
      </c>
      <c r="EV96" s="22" t="s">
        <v>309</v>
      </c>
      <c r="EW96" s="22" t="s">
        <v>309</v>
      </c>
      <c r="EX96" s="22" t="s">
        <v>309</v>
      </c>
      <c r="EY96" s="22" t="s">
        <v>309</v>
      </c>
      <c r="EZ96" s="22" t="s">
        <v>309</v>
      </c>
      <c r="FA96" s="22" t="s">
        <v>309</v>
      </c>
      <c r="FB96" s="22" t="s">
        <v>309</v>
      </c>
      <c r="FC96" s="22" t="s">
        <v>309</v>
      </c>
      <c r="FD96" s="22" t="s">
        <v>309</v>
      </c>
      <c r="FE96" s="22" t="s">
        <v>309</v>
      </c>
      <c r="FF96" s="22" t="s">
        <v>309</v>
      </c>
      <c r="FG96" s="22" t="s">
        <v>309</v>
      </c>
      <c r="FH96" s="22" t="s">
        <v>309</v>
      </c>
      <c r="FI96" s="22" t="s">
        <v>309</v>
      </c>
      <c r="FJ96" s="22" t="s">
        <v>309</v>
      </c>
      <c r="FK96" s="22" t="s">
        <v>309</v>
      </c>
      <c r="FL96" s="22" t="s">
        <v>309</v>
      </c>
      <c r="FM96" s="22" t="s">
        <v>309</v>
      </c>
      <c r="FN96" s="22" t="s">
        <v>309</v>
      </c>
      <c r="FO96" s="22" t="s">
        <v>309</v>
      </c>
      <c r="FP96" s="22" t="s">
        <v>309</v>
      </c>
      <c r="FQ96" s="22" t="s">
        <v>309</v>
      </c>
      <c r="FR96" s="22" t="s">
        <v>309</v>
      </c>
      <c r="FS96" s="22" t="s">
        <v>309</v>
      </c>
      <c r="FT96" s="22" t="s">
        <v>309</v>
      </c>
      <c r="FU96" s="22" t="s">
        <v>309</v>
      </c>
      <c r="FV96" s="22" t="s">
        <v>309</v>
      </c>
      <c r="FW96" s="22" t="s">
        <v>309</v>
      </c>
      <c r="FX96" s="22" t="s">
        <v>309</v>
      </c>
      <c r="FY96" s="22" t="s">
        <v>309</v>
      </c>
      <c r="FZ96" s="22" t="s">
        <v>309</v>
      </c>
      <c r="GA96" s="22" t="s">
        <v>309</v>
      </c>
      <c r="GB96" s="22" t="s">
        <v>309</v>
      </c>
      <c r="GC96" s="22" t="s">
        <v>309</v>
      </c>
      <c r="GD96" s="22" t="s">
        <v>309</v>
      </c>
      <c r="GE96" s="22">
        <v>2</v>
      </c>
      <c r="GF96" s="22" t="s">
        <v>309</v>
      </c>
      <c r="GG96" s="22">
        <v>2</v>
      </c>
      <c r="GH96" s="22" t="s">
        <v>309</v>
      </c>
      <c r="GI96" s="22" t="s">
        <v>309</v>
      </c>
      <c r="GJ96" s="22" t="s">
        <v>309</v>
      </c>
      <c r="GK96" s="22" t="s">
        <v>309</v>
      </c>
      <c r="GL96" s="22" t="s">
        <v>309</v>
      </c>
      <c r="GM96" s="22" t="s">
        <v>309</v>
      </c>
      <c r="GN96" s="22" t="s">
        <v>309</v>
      </c>
      <c r="GO96" s="22" t="s">
        <v>309</v>
      </c>
      <c r="GP96" s="22" t="s">
        <v>309</v>
      </c>
      <c r="GQ96" s="22" t="s">
        <v>309</v>
      </c>
      <c r="GR96" s="22">
        <v>2</v>
      </c>
      <c r="GS96" s="22" t="s">
        <v>309</v>
      </c>
      <c r="GT96" s="22" t="s">
        <v>309</v>
      </c>
      <c r="GU96" s="22" t="s">
        <v>309</v>
      </c>
      <c r="GV96" s="22" t="s">
        <v>309</v>
      </c>
      <c r="GW96" s="22" t="s">
        <v>309</v>
      </c>
      <c r="GX96" s="4">
        <f t="shared" si="1"/>
        <v>180</v>
      </c>
    </row>
    <row r="97" spans="1:206">
      <c r="A97" s="826" t="s">
        <v>714</v>
      </c>
      <c r="B97" s="22" t="s">
        <v>714</v>
      </c>
      <c r="C97" s="22" t="s">
        <v>403</v>
      </c>
      <c r="D97" s="22" t="s">
        <v>715</v>
      </c>
      <c r="E97" s="22" t="s">
        <v>299</v>
      </c>
      <c r="F97" s="22" t="s">
        <v>697</v>
      </c>
      <c r="G97" s="22" t="s">
        <v>716</v>
      </c>
      <c r="H97" s="22"/>
      <c r="I97" s="22" t="s">
        <v>302</v>
      </c>
      <c r="J97" s="22" t="s">
        <v>303</v>
      </c>
      <c r="K97" s="22" t="s">
        <v>304</v>
      </c>
      <c r="L97" s="22" t="s">
        <v>305</v>
      </c>
      <c r="M97" s="22" t="s">
        <v>306</v>
      </c>
      <c r="N97" s="22" t="s">
        <v>307</v>
      </c>
      <c r="O97" s="22" t="s">
        <v>308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>
        <v>1</v>
      </c>
      <c r="Z97" s="22">
        <v>1</v>
      </c>
      <c r="AA97" s="22">
        <v>1</v>
      </c>
      <c r="AB97" s="22">
        <v>1</v>
      </c>
      <c r="AC97" s="22">
        <v>1</v>
      </c>
      <c r="AD97" s="22">
        <v>1</v>
      </c>
      <c r="AE97" s="22">
        <v>1</v>
      </c>
      <c r="AF97" s="22">
        <v>1</v>
      </c>
      <c r="AG97" s="22">
        <v>1</v>
      </c>
      <c r="AH97" s="22">
        <v>1</v>
      </c>
      <c r="AI97" s="22">
        <v>1</v>
      </c>
      <c r="AJ97" s="22">
        <v>1</v>
      </c>
      <c r="AK97" s="22">
        <v>1</v>
      </c>
      <c r="AL97" s="22">
        <v>1</v>
      </c>
      <c r="AM97" s="22">
        <v>1</v>
      </c>
      <c r="AN97" s="22">
        <v>1</v>
      </c>
      <c r="AO97" s="22">
        <v>1</v>
      </c>
      <c r="AP97" s="22">
        <v>1</v>
      </c>
      <c r="AQ97" s="22">
        <v>1</v>
      </c>
      <c r="AR97" s="22">
        <v>1</v>
      </c>
      <c r="AS97" s="22">
        <v>1</v>
      </c>
      <c r="AT97" s="22">
        <v>1</v>
      </c>
      <c r="AU97" s="22">
        <v>1</v>
      </c>
      <c r="AV97" s="22">
        <v>1</v>
      </c>
      <c r="AW97" s="22">
        <v>1</v>
      </c>
      <c r="AX97" s="22">
        <v>1</v>
      </c>
      <c r="AY97" s="22">
        <v>1</v>
      </c>
      <c r="AZ97" s="22">
        <v>1</v>
      </c>
      <c r="BA97" s="22">
        <v>1</v>
      </c>
      <c r="BB97" s="22">
        <v>1</v>
      </c>
      <c r="BC97" s="22">
        <v>1</v>
      </c>
      <c r="BD97" s="22">
        <v>1</v>
      </c>
      <c r="BE97" s="22">
        <v>1</v>
      </c>
      <c r="BF97" s="22">
        <v>1</v>
      </c>
      <c r="BG97" s="22">
        <v>1</v>
      </c>
      <c r="BH97" s="22">
        <v>1</v>
      </c>
      <c r="BI97" s="22">
        <v>1</v>
      </c>
      <c r="BJ97" s="22">
        <v>1</v>
      </c>
      <c r="BK97" s="22">
        <v>1</v>
      </c>
      <c r="BL97" s="22">
        <v>1</v>
      </c>
      <c r="BM97" s="22">
        <v>1</v>
      </c>
      <c r="BN97" s="22">
        <v>1</v>
      </c>
      <c r="BO97" s="22">
        <v>1</v>
      </c>
      <c r="BP97" s="22">
        <v>1</v>
      </c>
      <c r="BQ97" s="22">
        <v>1</v>
      </c>
      <c r="BR97" s="22">
        <v>1</v>
      </c>
      <c r="BS97" s="22">
        <v>1</v>
      </c>
      <c r="BT97" s="22">
        <v>1</v>
      </c>
      <c r="BU97" s="22">
        <v>1</v>
      </c>
      <c r="BV97" s="22">
        <v>1</v>
      </c>
      <c r="BW97" s="22">
        <v>1</v>
      </c>
      <c r="BX97" s="22">
        <v>1</v>
      </c>
      <c r="BY97" s="22">
        <v>1</v>
      </c>
      <c r="BZ97" s="22">
        <v>1</v>
      </c>
      <c r="CA97" s="22">
        <v>1</v>
      </c>
      <c r="CB97" s="22">
        <v>1</v>
      </c>
      <c r="CC97" s="22">
        <v>1</v>
      </c>
      <c r="CD97" s="22">
        <v>1</v>
      </c>
      <c r="CE97" s="22">
        <v>1</v>
      </c>
      <c r="CF97" s="22">
        <v>1</v>
      </c>
      <c r="CG97" s="22">
        <v>1</v>
      </c>
      <c r="CH97" s="22">
        <v>1</v>
      </c>
      <c r="CI97" s="22">
        <v>1</v>
      </c>
      <c r="CJ97" s="22">
        <v>1</v>
      </c>
      <c r="CK97" s="22">
        <v>1</v>
      </c>
      <c r="CL97" s="22">
        <v>1</v>
      </c>
      <c r="CM97" s="22">
        <v>1</v>
      </c>
      <c r="CN97" s="22">
        <v>1</v>
      </c>
      <c r="CO97" s="22">
        <v>1</v>
      </c>
      <c r="CP97" s="22">
        <v>1</v>
      </c>
      <c r="CQ97" s="22">
        <v>1</v>
      </c>
      <c r="CR97" s="22">
        <v>1</v>
      </c>
      <c r="CS97" s="22">
        <v>1</v>
      </c>
      <c r="CT97" s="22">
        <v>1</v>
      </c>
      <c r="CU97" s="22">
        <v>1</v>
      </c>
      <c r="CV97" s="22">
        <v>1</v>
      </c>
      <c r="CW97" s="22">
        <v>1</v>
      </c>
      <c r="CX97" s="22">
        <v>1</v>
      </c>
      <c r="CY97" s="22">
        <v>1</v>
      </c>
      <c r="CZ97" s="22">
        <v>1</v>
      </c>
      <c r="DA97" s="22">
        <v>1</v>
      </c>
      <c r="DB97" s="22">
        <v>1</v>
      </c>
      <c r="DC97" s="22">
        <v>1</v>
      </c>
      <c r="DD97" s="22">
        <v>1</v>
      </c>
      <c r="DE97" s="22">
        <v>1</v>
      </c>
      <c r="DF97" s="22">
        <v>1</v>
      </c>
      <c r="DG97" s="22">
        <v>1</v>
      </c>
      <c r="DH97" s="22">
        <v>1</v>
      </c>
      <c r="DI97" s="22">
        <v>1</v>
      </c>
      <c r="DJ97" s="22">
        <v>1</v>
      </c>
      <c r="DK97" s="22">
        <v>1</v>
      </c>
      <c r="DL97" s="22">
        <v>1</v>
      </c>
      <c r="DM97" s="22">
        <v>1</v>
      </c>
      <c r="DN97" s="22">
        <v>1</v>
      </c>
      <c r="DO97" s="22">
        <v>1</v>
      </c>
      <c r="DP97" s="22">
        <v>1</v>
      </c>
      <c r="DQ97" s="22">
        <v>1</v>
      </c>
      <c r="DR97" s="22">
        <v>1</v>
      </c>
      <c r="DS97" s="22">
        <v>1</v>
      </c>
      <c r="DT97" s="22">
        <v>1</v>
      </c>
      <c r="DU97" s="22">
        <v>1</v>
      </c>
      <c r="DV97" s="22">
        <v>1</v>
      </c>
      <c r="DW97" s="22">
        <v>1</v>
      </c>
      <c r="DX97" s="22">
        <v>1</v>
      </c>
      <c r="DY97" s="22">
        <v>1</v>
      </c>
      <c r="DZ97" s="22">
        <v>1</v>
      </c>
      <c r="EA97" s="22">
        <v>1</v>
      </c>
      <c r="EB97" s="22">
        <v>1</v>
      </c>
      <c r="EC97" s="22">
        <v>1</v>
      </c>
      <c r="ED97" s="22">
        <v>1</v>
      </c>
      <c r="EE97" s="22">
        <v>1</v>
      </c>
      <c r="EF97" s="22">
        <v>1</v>
      </c>
      <c r="EG97" s="22">
        <v>1</v>
      </c>
      <c r="EH97" s="22">
        <v>1</v>
      </c>
      <c r="EI97" s="22">
        <v>1</v>
      </c>
      <c r="EJ97" s="22">
        <v>1</v>
      </c>
      <c r="EK97" s="22">
        <v>1</v>
      </c>
      <c r="EL97" s="22">
        <v>1</v>
      </c>
      <c r="EM97" s="22">
        <v>1</v>
      </c>
      <c r="EN97" s="22">
        <v>1</v>
      </c>
      <c r="EO97" s="22">
        <v>1</v>
      </c>
      <c r="EP97" s="22">
        <v>1</v>
      </c>
      <c r="EQ97" s="22">
        <v>1</v>
      </c>
      <c r="ER97" s="22">
        <v>1</v>
      </c>
      <c r="ES97" s="22">
        <v>1</v>
      </c>
      <c r="ET97" s="22">
        <v>1</v>
      </c>
      <c r="EU97" s="22">
        <v>1</v>
      </c>
      <c r="EV97" s="22">
        <v>1</v>
      </c>
      <c r="EW97" s="22">
        <v>1</v>
      </c>
      <c r="EX97" s="22">
        <v>1</v>
      </c>
      <c r="EY97" s="22">
        <v>1</v>
      </c>
      <c r="EZ97" s="22">
        <v>1</v>
      </c>
      <c r="FA97" s="22">
        <v>1</v>
      </c>
      <c r="FB97" s="22">
        <v>1</v>
      </c>
      <c r="FC97" s="22">
        <v>1</v>
      </c>
      <c r="FD97" s="22">
        <v>1</v>
      </c>
      <c r="FE97" s="22">
        <v>1</v>
      </c>
      <c r="FF97" s="22">
        <v>1</v>
      </c>
      <c r="FG97" s="22">
        <v>1</v>
      </c>
      <c r="FH97" s="22">
        <v>1</v>
      </c>
      <c r="FI97" s="22">
        <v>1</v>
      </c>
      <c r="FJ97" s="22">
        <v>1</v>
      </c>
      <c r="FK97" s="22">
        <v>1</v>
      </c>
      <c r="FL97" s="22">
        <v>1</v>
      </c>
      <c r="FM97" s="22">
        <v>1</v>
      </c>
      <c r="FN97" s="22">
        <v>1</v>
      </c>
      <c r="FO97" s="22">
        <v>1</v>
      </c>
      <c r="FP97" s="22">
        <v>1</v>
      </c>
      <c r="FQ97" s="22">
        <v>1</v>
      </c>
      <c r="FR97" s="22">
        <v>1</v>
      </c>
      <c r="FS97" s="22">
        <v>1</v>
      </c>
      <c r="FT97" s="22">
        <v>1</v>
      </c>
      <c r="FU97" s="22">
        <v>1</v>
      </c>
      <c r="FV97" s="22">
        <v>1</v>
      </c>
      <c r="FW97" s="22">
        <v>1</v>
      </c>
      <c r="FX97" s="22">
        <v>1</v>
      </c>
      <c r="FY97" s="22">
        <v>1</v>
      </c>
      <c r="FZ97" s="22">
        <v>1</v>
      </c>
      <c r="GA97" s="22">
        <v>1</v>
      </c>
      <c r="GB97" s="22">
        <v>1</v>
      </c>
      <c r="GC97" s="22">
        <v>1</v>
      </c>
      <c r="GD97" s="22">
        <v>1</v>
      </c>
      <c r="GE97" s="22">
        <v>1</v>
      </c>
      <c r="GF97" s="22">
        <v>1</v>
      </c>
      <c r="GG97" s="22">
        <v>1</v>
      </c>
      <c r="GH97" s="22">
        <v>1</v>
      </c>
      <c r="GI97" s="22">
        <v>1</v>
      </c>
      <c r="GJ97" s="22">
        <v>1</v>
      </c>
      <c r="GK97" s="22">
        <v>1</v>
      </c>
      <c r="GL97" s="22">
        <v>1</v>
      </c>
      <c r="GM97" s="22">
        <v>1</v>
      </c>
      <c r="GN97" s="22">
        <v>1</v>
      </c>
      <c r="GO97" s="22">
        <v>1</v>
      </c>
      <c r="GP97" s="22">
        <v>1</v>
      </c>
      <c r="GQ97" s="22">
        <v>1</v>
      </c>
      <c r="GR97" s="22">
        <v>1</v>
      </c>
      <c r="GS97" s="22">
        <v>1</v>
      </c>
      <c r="GT97" s="22">
        <v>1</v>
      </c>
      <c r="GU97" s="22">
        <v>1</v>
      </c>
      <c r="GV97" s="22">
        <v>1</v>
      </c>
      <c r="GW97" s="22">
        <v>1</v>
      </c>
      <c r="GX97" s="4">
        <f t="shared" si="1"/>
        <v>190</v>
      </c>
    </row>
    <row r="98" spans="1:206">
      <c r="A98" s="826" t="s">
        <v>717</v>
      </c>
      <c r="B98" s="22" t="s">
        <v>717</v>
      </c>
      <c r="C98" s="22" t="s">
        <v>403</v>
      </c>
      <c r="D98" s="22" t="s">
        <v>718</v>
      </c>
      <c r="E98" s="22" t="s">
        <v>719</v>
      </c>
      <c r="F98" s="22" t="s">
        <v>720</v>
      </c>
      <c r="G98" s="22" t="s">
        <v>721</v>
      </c>
      <c r="H98" s="22"/>
      <c r="I98" s="22" t="s">
        <v>302</v>
      </c>
      <c r="J98" s="22" t="s">
        <v>389</v>
      </c>
      <c r="K98" s="22" t="s">
        <v>304</v>
      </c>
      <c r="L98" s="22" t="s">
        <v>305</v>
      </c>
      <c r="M98" s="22" t="s">
        <v>306</v>
      </c>
      <c r="N98" s="22" t="s">
        <v>307</v>
      </c>
      <c r="O98" s="22" t="s">
        <v>308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>
        <v>1</v>
      </c>
      <c r="Z98" s="22">
        <v>1</v>
      </c>
      <c r="AA98" s="22">
        <v>1</v>
      </c>
      <c r="AB98" s="22">
        <v>1</v>
      </c>
      <c r="AC98" s="22">
        <v>1</v>
      </c>
      <c r="AD98" s="22">
        <v>1</v>
      </c>
      <c r="AE98" s="22">
        <v>1</v>
      </c>
      <c r="AF98" s="22">
        <v>1</v>
      </c>
      <c r="AG98" s="22">
        <v>1</v>
      </c>
      <c r="AH98" s="22">
        <v>1</v>
      </c>
      <c r="AI98" s="22">
        <v>1</v>
      </c>
      <c r="AJ98" s="22">
        <v>1</v>
      </c>
      <c r="AK98" s="22">
        <v>1</v>
      </c>
      <c r="AL98" s="22">
        <v>1</v>
      </c>
      <c r="AM98" s="22">
        <v>1</v>
      </c>
      <c r="AN98" s="22">
        <v>1</v>
      </c>
      <c r="AO98" s="22">
        <v>1</v>
      </c>
      <c r="AP98" s="22">
        <v>1</v>
      </c>
      <c r="AQ98" s="22">
        <v>1</v>
      </c>
      <c r="AR98" s="22">
        <v>1</v>
      </c>
      <c r="AS98" s="22">
        <v>1</v>
      </c>
      <c r="AT98" s="22">
        <v>1</v>
      </c>
      <c r="AU98" s="22">
        <v>1</v>
      </c>
      <c r="AV98" s="22">
        <v>1</v>
      </c>
      <c r="AW98" s="22">
        <v>1</v>
      </c>
      <c r="AX98" s="22">
        <v>1</v>
      </c>
      <c r="AY98" s="22">
        <v>1</v>
      </c>
      <c r="AZ98" s="22">
        <v>1</v>
      </c>
      <c r="BA98" s="22">
        <v>1</v>
      </c>
      <c r="BB98" s="22">
        <v>1</v>
      </c>
      <c r="BC98" s="22">
        <v>1</v>
      </c>
      <c r="BD98" s="22">
        <v>1</v>
      </c>
      <c r="BE98" s="22">
        <v>1</v>
      </c>
      <c r="BF98" s="22">
        <v>1</v>
      </c>
      <c r="BG98" s="22">
        <v>1</v>
      </c>
      <c r="BH98" s="22">
        <v>1</v>
      </c>
      <c r="BI98" s="22">
        <v>1</v>
      </c>
      <c r="BJ98" s="22">
        <v>1</v>
      </c>
      <c r="BK98" s="22">
        <v>1</v>
      </c>
      <c r="BL98" s="22">
        <v>1</v>
      </c>
      <c r="BM98" s="22">
        <v>1</v>
      </c>
      <c r="BN98" s="22">
        <v>1</v>
      </c>
      <c r="BO98" s="22">
        <v>1</v>
      </c>
      <c r="BP98" s="22">
        <v>1</v>
      </c>
      <c r="BQ98" s="22">
        <v>1</v>
      </c>
      <c r="BR98" s="22">
        <v>1</v>
      </c>
      <c r="BS98" s="22">
        <v>1</v>
      </c>
      <c r="BT98" s="22">
        <v>1</v>
      </c>
      <c r="BU98" s="22">
        <v>1</v>
      </c>
      <c r="BV98" s="22">
        <v>1</v>
      </c>
      <c r="BW98" s="22">
        <v>1</v>
      </c>
      <c r="BX98" s="22">
        <v>1</v>
      </c>
      <c r="BY98" s="22">
        <v>1</v>
      </c>
      <c r="BZ98" s="22" t="s">
        <v>309</v>
      </c>
      <c r="CA98" s="22" t="s">
        <v>309</v>
      </c>
      <c r="CB98" s="22" t="s">
        <v>309</v>
      </c>
      <c r="CC98" s="22" t="s">
        <v>309</v>
      </c>
      <c r="CD98" s="22" t="s">
        <v>309</v>
      </c>
      <c r="CE98" s="22" t="s">
        <v>309</v>
      </c>
      <c r="CF98" s="22" t="s">
        <v>309</v>
      </c>
      <c r="CG98" s="22" t="s">
        <v>309</v>
      </c>
      <c r="CH98" s="22" t="s">
        <v>309</v>
      </c>
      <c r="CI98" s="22" t="s">
        <v>309</v>
      </c>
      <c r="CJ98" s="22" t="s">
        <v>309</v>
      </c>
      <c r="CK98" s="22" t="s">
        <v>309</v>
      </c>
      <c r="CL98" s="22" t="s">
        <v>309</v>
      </c>
      <c r="CM98" s="22" t="s">
        <v>309</v>
      </c>
      <c r="CN98" s="22" t="s">
        <v>309</v>
      </c>
      <c r="CO98" s="22">
        <v>1</v>
      </c>
      <c r="CP98" s="22">
        <v>1</v>
      </c>
      <c r="CQ98" s="22">
        <v>1</v>
      </c>
      <c r="CR98" s="22">
        <v>1</v>
      </c>
      <c r="CS98" s="22">
        <v>1</v>
      </c>
      <c r="CT98" s="22">
        <v>1</v>
      </c>
      <c r="CU98" s="22">
        <v>1</v>
      </c>
      <c r="CV98" s="22">
        <v>1</v>
      </c>
      <c r="CW98" s="22">
        <v>1</v>
      </c>
      <c r="CX98" s="22">
        <v>1</v>
      </c>
      <c r="CY98" s="22">
        <v>1</v>
      </c>
      <c r="CZ98" s="22">
        <v>1</v>
      </c>
      <c r="DA98" s="22">
        <v>1</v>
      </c>
      <c r="DB98" s="22">
        <v>1</v>
      </c>
      <c r="DC98" s="22">
        <v>1</v>
      </c>
      <c r="DD98" s="22">
        <v>1</v>
      </c>
      <c r="DE98" s="22">
        <v>1</v>
      </c>
      <c r="DF98" s="22">
        <v>1</v>
      </c>
      <c r="DG98" s="22">
        <v>1</v>
      </c>
      <c r="DH98" s="22">
        <v>1</v>
      </c>
      <c r="DI98" s="22">
        <v>1</v>
      </c>
      <c r="DJ98" s="22">
        <v>1</v>
      </c>
      <c r="DK98" s="22">
        <v>1</v>
      </c>
      <c r="DL98" s="22">
        <v>1</v>
      </c>
      <c r="DM98" s="22">
        <v>1</v>
      </c>
      <c r="DN98" s="22" t="s">
        <v>309</v>
      </c>
      <c r="DO98" s="22" t="s">
        <v>309</v>
      </c>
      <c r="DP98" s="22" t="s">
        <v>309</v>
      </c>
      <c r="DQ98" s="22" t="s">
        <v>309</v>
      </c>
      <c r="DR98" s="22" t="s">
        <v>309</v>
      </c>
      <c r="DS98" s="22" t="s">
        <v>309</v>
      </c>
      <c r="DT98" s="22" t="s">
        <v>309</v>
      </c>
      <c r="DU98" s="22" t="s">
        <v>309</v>
      </c>
      <c r="DV98" s="22" t="s">
        <v>309</v>
      </c>
      <c r="DW98" s="22" t="s">
        <v>309</v>
      </c>
      <c r="DX98" s="22" t="s">
        <v>309</v>
      </c>
      <c r="DY98" s="22" t="s">
        <v>309</v>
      </c>
      <c r="DZ98" s="22" t="s">
        <v>309</v>
      </c>
      <c r="EA98" s="22" t="s">
        <v>309</v>
      </c>
      <c r="EB98" s="22" t="s">
        <v>309</v>
      </c>
      <c r="EC98" s="22" t="s">
        <v>309</v>
      </c>
      <c r="ED98" s="22" t="s">
        <v>309</v>
      </c>
      <c r="EE98" s="22" t="s">
        <v>309</v>
      </c>
      <c r="EF98" s="22" t="s">
        <v>309</v>
      </c>
      <c r="EG98" s="22" t="s">
        <v>309</v>
      </c>
      <c r="EH98" s="22" t="s">
        <v>309</v>
      </c>
      <c r="EI98" s="22" t="s">
        <v>309</v>
      </c>
      <c r="EJ98" s="22" t="s">
        <v>309</v>
      </c>
      <c r="EK98" s="22" t="s">
        <v>309</v>
      </c>
      <c r="EL98" s="22" t="s">
        <v>309</v>
      </c>
      <c r="EM98" s="22" t="s">
        <v>309</v>
      </c>
      <c r="EN98" s="22" t="s">
        <v>309</v>
      </c>
      <c r="EO98" s="22" t="s">
        <v>309</v>
      </c>
      <c r="EP98" s="22" t="s">
        <v>309</v>
      </c>
      <c r="EQ98" s="22" t="s">
        <v>309</v>
      </c>
      <c r="ER98" s="22" t="s">
        <v>309</v>
      </c>
      <c r="ES98" s="22" t="s">
        <v>309</v>
      </c>
      <c r="ET98" s="22" t="s">
        <v>309</v>
      </c>
      <c r="EU98" s="22" t="s">
        <v>309</v>
      </c>
      <c r="EV98" s="22" t="s">
        <v>309</v>
      </c>
      <c r="EW98" s="22" t="s">
        <v>309</v>
      </c>
      <c r="EX98" s="22" t="s">
        <v>309</v>
      </c>
      <c r="EY98" s="22" t="s">
        <v>309</v>
      </c>
      <c r="EZ98" s="22" t="s">
        <v>309</v>
      </c>
      <c r="FA98" s="22" t="s">
        <v>309</v>
      </c>
      <c r="FB98" s="22" t="s">
        <v>309</v>
      </c>
      <c r="FC98" s="22" t="s">
        <v>309</v>
      </c>
      <c r="FD98" s="22" t="s">
        <v>309</v>
      </c>
      <c r="FE98" s="22" t="s">
        <v>309</v>
      </c>
      <c r="FF98" s="22" t="s">
        <v>309</v>
      </c>
      <c r="FG98" s="22" t="s">
        <v>309</v>
      </c>
      <c r="FH98" s="22" t="s">
        <v>309</v>
      </c>
      <c r="FI98" s="22" t="s">
        <v>309</v>
      </c>
      <c r="FJ98" s="22" t="s">
        <v>309</v>
      </c>
      <c r="FK98" s="22" t="s">
        <v>309</v>
      </c>
      <c r="FL98" s="22" t="s">
        <v>309</v>
      </c>
      <c r="FM98" s="22" t="s">
        <v>309</v>
      </c>
      <c r="FN98" s="22" t="s">
        <v>309</v>
      </c>
      <c r="FO98" s="22" t="s">
        <v>309</v>
      </c>
      <c r="FP98" s="22" t="s">
        <v>309</v>
      </c>
      <c r="FQ98" s="22" t="s">
        <v>309</v>
      </c>
      <c r="FR98" s="22" t="s">
        <v>309</v>
      </c>
      <c r="FS98" s="22" t="s">
        <v>309</v>
      </c>
      <c r="FT98" s="22" t="s">
        <v>309</v>
      </c>
      <c r="FU98" s="22" t="s">
        <v>309</v>
      </c>
      <c r="FV98" s="22" t="s">
        <v>309</v>
      </c>
      <c r="FW98" s="22" t="s">
        <v>309</v>
      </c>
      <c r="FX98" s="22" t="s">
        <v>309</v>
      </c>
      <c r="FY98" s="22" t="s">
        <v>309</v>
      </c>
      <c r="FZ98" s="22" t="s">
        <v>309</v>
      </c>
      <c r="GA98" s="22" t="s">
        <v>309</v>
      </c>
      <c r="GB98" s="22" t="s">
        <v>309</v>
      </c>
      <c r="GC98" s="22" t="s">
        <v>309</v>
      </c>
      <c r="GD98" s="22" t="s">
        <v>309</v>
      </c>
      <c r="GE98" s="22">
        <v>1</v>
      </c>
      <c r="GF98" s="22" t="s">
        <v>309</v>
      </c>
      <c r="GG98" s="22">
        <v>1</v>
      </c>
      <c r="GH98" s="22" t="s">
        <v>309</v>
      </c>
      <c r="GI98" s="22" t="s">
        <v>309</v>
      </c>
      <c r="GJ98" s="22" t="s">
        <v>309</v>
      </c>
      <c r="GK98" s="22" t="s">
        <v>309</v>
      </c>
      <c r="GL98" s="22" t="s">
        <v>309</v>
      </c>
      <c r="GM98" s="22" t="s">
        <v>309</v>
      </c>
      <c r="GN98" s="22" t="s">
        <v>309</v>
      </c>
      <c r="GO98" s="22" t="s">
        <v>309</v>
      </c>
      <c r="GP98" s="22" t="s">
        <v>309</v>
      </c>
      <c r="GQ98" s="22" t="s">
        <v>309</v>
      </c>
      <c r="GR98" s="22">
        <v>1</v>
      </c>
      <c r="GS98" s="22" t="s">
        <v>309</v>
      </c>
      <c r="GT98" s="22" t="s">
        <v>309</v>
      </c>
      <c r="GU98" s="22" t="s">
        <v>309</v>
      </c>
      <c r="GV98" s="22" t="s">
        <v>309</v>
      </c>
      <c r="GW98" s="22" t="s">
        <v>309</v>
      </c>
      <c r="GX98" s="4">
        <f t="shared" si="1"/>
        <v>90</v>
      </c>
    </row>
    <row r="99" spans="1:206">
      <c r="A99" s="826" t="s">
        <v>722</v>
      </c>
      <c r="B99" s="22" t="s">
        <v>722</v>
      </c>
      <c r="C99" s="22" t="s">
        <v>403</v>
      </c>
      <c r="D99" s="22" t="s">
        <v>723</v>
      </c>
      <c r="E99" s="22" t="s">
        <v>719</v>
      </c>
      <c r="F99" s="22" t="s">
        <v>724</v>
      </c>
      <c r="G99" s="22" t="s">
        <v>725</v>
      </c>
      <c r="H99" s="22"/>
      <c r="I99" s="22" t="s">
        <v>302</v>
      </c>
      <c r="J99" s="22" t="s">
        <v>389</v>
      </c>
      <c r="K99" s="22" t="s">
        <v>304</v>
      </c>
      <c r="L99" s="22" t="s">
        <v>305</v>
      </c>
      <c r="M99" s="22" t="s">
        <v>306</v>
      </c>
      <c r="N99" s="22" t="s">
        <v>307</v>
      </c>
      <c r="O99" s="22" t="s">
        <v>308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>
        <v>1</v>
      </c>
      <c r="Z99" s="22">
        <v>1</v>
      </c>
      <c r="AA99" s="22">
        <v>1</v>
      </c>
      <c r="AB99" s="22">
        <v>1</v>
      </c>
      <c r="AC99" s="22">
        <v>1</v>
      </c>
      <c r="AD99" s="22">
        <v>1</v>
      </c>
      <c r="AE99" s="22">
        <v>1</v>
      </c>
      <c r="AF99" s="22">
        <v>1</v>
      </c>
      <c r="AG99" s="22">
        <v>1</v>
      </c>
      <c r="AH99" s="22">
        <v>1</v>
      </c>
      <c r="AI99" s="22">
        <v>1</v>
      </c>
      <c r="AJ99" s="22">
        <v>1</v>
      </c>
      <c r="AK99" s="22">
        <v>1</v>
      </c>
      <c r="AL99" s="22">
        <v>1</v>
      </c>
      <c r="AM99" s="22">
        <v>1</v>
      </c>
      <c r="AN99" s="22">
        <v>1</v>
      </c>
      <c r="AO99" s="22">
        <v>1</v>
      </c>
      <c r="AP99" s="22">
        <v>1</v>
      </c>
      <c r="AQ99" s="22">
        <v>1</v>
      </c>
      <c r="AR99" s="22">
        <v>1</v>
      </c>
      <c r="AS99" s="22">
        <v>1</v>
      </c>
      <c r="AT99" s="22">
        <v>1</v>
      </c>
      <c r="AU99" s="22">
        <v>1</v>
      </c>
      <c r="AV99" s="22">
        <v>1</v>
      </c>
      <c r="AW99" s="22">
        <v>1</v>
      </c>
      <c r="AX99" s="22">
        <v>1</v>
      </c>
      <c r="AY99" s="22">
        <v>1</v>
      </c>
      <c r="AZ99" s="22">
        <v>1</v>
      </c>
      <c r="BA99" s="22">
        <v>1</v>
      </c>
      <c r="BB99" s="22">
        <v>1</v>
      </c>
      <c r="BC99" s="22">
        <v>1</v>
      </c>
      <c r="BD99" s="22">
        <v>1</v>
      </c>
      <c r="BE99" s="22">
        <v>1</v>
      </c>
      <c r="BF99" s="22">
        <v>1</v>
      </c>
      <c r="BG99" s="22">
        <v>1</v>
      </c>
      <c r="BH99" s="22">
        <v>1</v>
      </c>
      <c r="BI99" s="22">
        <v>1</v>
      </c>
      <c r="BJ99" s="22">
        <v>1</v>
      </c>
      <c r="BK99" s="22">
        <v>1</v>
      </c>
      <c r="BL99" s="22">
        <v>1</v>
      </c>
      <c r="BM99" s="22">
        <v>1</v>
      </c>
      <c r="BN99" s="22">
        <v>1</v>
      </c>
      <c r="BO99" s="22">
        <v>1</v>
      </c>
      <c r="BP99" s="22">
        <v>1</v>
      </c>
      <c r="BQ99" s="22">
        <v>1</v>
      </c>
      <c r="BR99" s="22">
        <v>1</v>
      </c>
      <c r="BS99" s="22">
        <v>1</v>
      </c>
      <c r="BT99" s="22">
        <v>1</v>
      </c>
      <c r="BU99" s="22">
        <v>1</v>
      </c>
      <c r="BV99" s="22">
        <v>1</v>
      </c>
      <c r="BW99" s="22">
        <v>1</v>
      </c>
      <c r="BX99" s="22">
        <v>1</v>
      </c>
      <c r="BY99" s="22">
        <v>1</v>
      </c>
      <c r="BZ99" s="22" t="s">
        <v>309</v>
      </c>
      <c r="CA99" s="22" t="s">
        <v>309</v>
      </c>
      <c r="CB99" s="22" t="s">
        <v>309</v>
      </c>
      <c r="CC99" s="22" t="s">
        <v>309</v>
      </c>
      <c r="CD99" s="22" t="s">
        <v>309</v>
      </c>
      <c r="CE99" s="22" t="s">
        <v>309</v>
      </c>
      <c r="CF99" s="22" t="s">
        <v>309</v>
      </c>
      <c r="CG99" s="22" t="s">
        <v>309</v>
      </c>
      <c r="CH99" s="22" t="s">
        <v>309</v>
      </c>
      <c r="CI99" s="22" t="s">
        <v>309</v>
      </c>
      <c r="CJ99" s="22" t="s">
        <v>309</v>
      </c>
      <c r="CK99" s="22" t="s">
        <v>309</v>
      </c>
      <c r="CL99" s="22" t="s">
        <v>309</v>
      </c>
      <c r="CM99" s="22" t="s">
        <v>309</v>
      </c>
      <c r="CN99" s="22" t="s">
        <v>309</v>
      </c>
      <c r="CO99" s="22">
        <v>1</v>
      </c>
      <c r="CP99" s="22">
        <v>1</v>
      </c>
      <c r="CQ99" s="22">
        <v>1</v>
      </c>
      <c r="CR99" s="22">
        <v>1</v>
      </c>
      <c r="CS99" s="22">
        <v>1</v>
      </c>
      <c r="CT99" s="22">
        <v>1</v>
      </c>
      <c r="CU99" s="22">
        <v>1</v>
      </c>
      <c r="CV99" s="22">
        <v>1</v>
      </c>
      <c r="CW99" s="22">
        <v>1</v>
      </c>
      <c r="CX99" s="22">
        <v>1</v>
      </c>
      <c r="CY99" s="22">
        <v>1</v>
      </c>
      <c r="CZ99" s="22">
        <v>1</v>
      </c>
      <c r="DA99" s="22">
        <v>1</v>
      </c>
      <c r="DB99" s="22">
        <v>1</v>
      </c>
      <c r="DC99" s="22">
        <v>1</v>
      </c>
      <c r="DD99" s="22">
        <v>1</v>
      </c>
      <c r="DE99" s="22">
        <v>1</v>
      </c>
      <c r="DF99" s="22">
        <v>1</v>
      </c>
      <c r="DG99" s="22">
        <v>1</v>
      </c>
      <c r="DH99" s="22">
        <v>1</v>
      </c>
      <c r="DI99" s="22">
        <v>1</v>
      </c>
      <c r="DJ99" s="22">
        <v>1</v>
      </c>
      <c r="DK99" s="22">
        <v>1</v>
      </c>
      <c r="DL99" s="22">
        <v>1</v>
      </c>
      <c r="DM99" s="22">
        <v>1</v>
      </c>
      <c r="DN99" s="22" t="s">
        <v>309</v>
      </c>
      <c r="DO99" s="22" t="s">
        <v>309</v>
      </c>
      <c r="DP99" s="22" t="s">
        <v>309</v>
      </c>
      <c r="DQ99" s="22" t="s">
        <v>309</v>
      </c>
      <c r="DR99" s="22" t="s">
        <v>309</v>
      </c>
      <c r="DS99" s="22" t="s">
        <v>309</v>
      </c>
      <c r="DT99" s="22" t="s">
        <v>309</v>
      </c>
      <c r="DU99" s="22" t="s">
        <v>309</v>
      </c>
      <c r="DV99" s="22" t="s">
        <v>309</v>
      </c>
      <c r="DW99" s="22" t="s">
        <v>309</v>
      </c>
      <c r="DX99" s="22" t="s">
        <v>309</v>
      </c>
      <c r="DY99" s="22" t="s">
        <v>309</v>
      </c>
      <c r="DZ99" s="22" t="s">
        <v>309</v>
      </c>
      <c r="EA99" s="22" t="s">
        <v>309</v>
      </c>
      <c r="EB99" s="22" t="s">
        <v>309</v>
      </c>
      <c r="EC99" s="22" t="s">
        <v>309</v>
      </c>
      <c r="ED99" s="22" t="s">
        <v>309</v>
      </c>
      <c r="EE99" s="22" t="s">
        <v>309</v>
      </c>
      <c r="EF99" s="22" t="s">
        <v>309</v>
      </c>
      <c r="EG99" s="22" t="s">
        <v>309</v>
      </c>
      <c r="EH99" s="22" t="s">
        <v>309</v>
      </c>
      <c r="EI99" s="22" t="s">
        <v>309</v>
      </c>
      <c r="EJ99" s="22" t="s">
        <v>309</v>
      </c>
      <c r="EK99" s="22" t="s">
        <v>309</v>
      </c>
      <c r="EL99" s="22" t="s">
        <v>309</v>
      </c>
      <c r="EM99" s="22" t="s">
        <v>309</v>
      </c>
      <c r="EN99" s="22" t="s">
        <v>309</v>
      </c>
      <c r="EO99" s="22" t="s">
        <v>309</v>
      </c>
      <c r="EP99" s="22" t="s">
        <v>309</v>
      </c>
      <c r="EQ99" s="22" t="s">
        <v>309</v>
      </c>
      <c r="ER99" s="22" t="s">
        <v>309</v>
      </c>
      <c r="ES99" s="22" t="s">
        <v>309</v>
      </c>
      <c r="ET99" s="22" t="s">
        <v>309</v>
      </c>
      <c r="EU99" s="22" t="s">
        <v>309</v>
      </c>
      <c r="EV99" s="22" t="s">
        <v>309</v>
      </c>
      <c r="EW99" s="22" t="s">
        <v>309</v>
      </c>
      <c r="EX99" s="22" t="s">
        <v>309</v>
      </c>
      <c r="EY99" s="22" t="s">
        <v>309</v>
      </c>
      <c r="EZ99" s="22" t="s">
        <v>309</v>
      </c>
      <c r="FA99" s="22" t="s">
        <v>309</v>
      </c>
      <c r="FB99" s="22" t="s">
        <v>309</v>
      </c>
      <c r="FC99" s="22" t="s">
        <v>309</v>
      </c>
      <c r="FD99" s="22" t="s">
        <v>309</v>
      </c>
      <c r="FE99" s="22" t="s">
        <v>309</v>
      </c>
      <c r="FF99" s="22" t="s">
        <v>309</v>
      </c>
      <c r="FG99" s="22" t="s">
        <v>309</v>
      </c>
      <c r="FH99" s="22" t="s">
        <v>309</v>
      </c>
      <c r="FI99" s="22" t="s">
        <v>309</v>
      </c>
      <c r="FJ99" s="22" t="s">
        <v>309</v>
      </c>
      <c r="FK99" s="22" t="s">
        <v>309</v>
      </c>
      <c r="FL99" s="22" t="s">
        <v>309</v>
      </c>
      <c r="FM99" s="22" t="s">
        <v>309</v>
      </c>
      <c r="FN99" s="22" t="s">
        <v>309</v>
      </c>
      <c r="FO99" s="22" t="s">
        <v>309</v>
      </c>
      <c r="FP99" s="22" t="s">
        <v>309</v>
      </c>
      <c r="FQ99" s="22" t="s">
        <v>309</v>
      </c>
      <c r="FR99" s="22" t="s">
        <v>309</v>
      </c>
      <c r="FS99" s="22" t="s">
        <v>309</v>
      </c>
      <c r="FT99" s="22" t="s">
        <v>309</v>
      </c>
      <c r="FU99" s="22" t="s">
        <v>309</v>
      </c>
      <c r="FV99" s="22" t="s">
        <v>309</v>
      </c>
      <c r="FW99" s="22" t="s">
        <v>309</v>
      </c>
      <c r="FX99" s="22" t="s">
        <v>309</v>
      </c>
      <c r="FY99" s="22" t="s">
        <v>309</v>
      </c>
      <c r="FZ99" s="22" t="s">
        <v>309</v>
      </c>
      <c r="GA99" s="22" t="s">
        <v>309</v>
      </c>
      <c r="GB99" s="22" t="s">
        <v>309</v>
      </c>
      <c r="GC99" s="22" t="s">
        <v>309</v>
      </c>
      <c r="GD99" s="22" t="s">
        <v>309</v>
      </c>
      <c r="GE99" s="22">
        <v>1</v>
      </c>
      <c r="GF99" s="22" t="s">
        <v>309</v>
      </c>
      <c r="GG99" s="22">
        <v>1</v>
      </c>
      <c r="GH99" s="22" t="s">
        <v>309</v>
      </c>
      <c r="GI99" s="22" t="s">
        <v>309</v>
      </c>
      <c r="GJ99" s="22" t="s">
        <v>309</v>
      </c>
      <c r="GK99" s="22" t="s">
        <v>309</v>
      </c>
      <c r="GL99" s="22" t="s">
        <v>309</v>
      </c>
      <c r="GM99" s="22" t="s">
        <v>309</v>
      </c>
      <c r="GN99" s="22" t="s">
        <v>309</v>
      </c>
      <c r="GO99" s="22" t="s">
        <v>309</v>
      </c>
      <c r="GP99" s="22" t="s">
        <v>309</v>
      </c>
      <c r="GQ99" s="22" t="s">
        <v>309</v>
      </c>
      <c r="GR99" s="22">
        <v>1</v>
      </c>
      <c r="GS99" s="22" t="s">
        <v>309</v>
      </c>
      <c r="GT99" s="22" t="s">
        <v>309</v>
      </c>
      <c r="GU99" s="22" t="s">
        <v>309</v>
      </c>
      <c r="GV99" s="22" t="s">
        <v>309</v>
      </c>
      <c r="GW99" s="22" t="s">
        <v>309</v>
      </c>
      <c r="GX99" s="4">
        <f t="shared" si="1"/>
        <v>90</v>
      </c>
    </row>
    <row r="100" spans="1:206">
      <c r="A100" s="826" t="s">
        <v>726</v>
      </c>
      <c r="B100" s="22" t="s">
        <v>726</v>
      </c>
      <c r="C100" s="22" t="s">
        <v>297</v>
      </c>
      <c r="D100" s="22" t="s">
        <v>706</v>
      </c>
      <c r="E100" s="22" t="s">
        <v>674</v>
      </c>
      <c r="F100" s="22" t="s">
        <v>707</v>
      </c>
      <c r="G100" s="22" t="s">
        <v>727</v>
      </c>
      <c r="H100" s="22"/>
      <c r="I100" s="22" t="s">
        <v>302</v>
      </c>
      <c r="J100" s="22" t="s">
        <v>303</v>
      </c>
      <c r="K100" s="22" t="s">
        <v>304</v>
      </c>
      <c r="L100" s="22" t="s">
        <v>305</v>
      </c>
      <c r="M100" s="22" t="s">
        <v>306</v>
      </c>
      <c r="N100" s="22" t="s">
        <v>307</v>
      </c>
      <c r="O100" s="22" t="s">
        <v>308</v>
      </c>
      <c r="P100" s="22">
        <v>2</v>
      </c>
      <c r="Q100" s="22">
        <v>2</v>
      </c>
      <c r="R100" s="22">
        <v>2</v>
      </c>
      <c r="S100" s="22">
        <v>2</v>
      </c>
      <c r="T100" s="22">
        <v>2</v>
      </c>
      <c r="U100" s="22">
        <v>2</v>
      </c>
      <c r="V100" s="22">
        <v>2</v>
      </c>
      <c r="W100" s="22">
        <v>2</v>
      </c>
      <c r="X100" s="22">
        <v>2</v>
      </c>
      <c r="Y100" s="22">
        <v>2</v>
      </c>
      <c r="Z100" s="22">
        <v>2</v>
      </c>
      <c r="AA100" s="22">
        <v>2</v>
      </c>
      <c r="AB100" s="22">
        <v>2</v>
      </c>
      <c r="AC100" s="22">
        <v>2</v>
      </c>
      <c r="AD100" s="22">
        <v>2</v>
      </c>
      <c r="AE100" s="22">
        <v>2</v>
      </c>
      <c r="AF100" s="22">
        <v>2</v>
      </c>
      <c r="AG100" s="22">
        <v>2</v>
      </c>
      <c r="AH100" s="22">
        <v>2</v>
      </c>
      <c r="AI100" s="22">
        <v>2</v>
      </c>
      <c r="AJ100" s="22">
        <v>2</v>
      </c>
      <c r="AK100" s="22">
        <v>2</v>
      </c>
      <c r="AL100" s="22">
        <v>2</v>
      </c>
      <c r="AM100" s="22">
        <v>2</v>
      </c>
      <c r="AN100" s="22">
        <v>2</v>
      </c>
      <c r="AO100" s="22">
        <v>2</v>
      </c>
      <c r="AP100" s="22">
        <v>2</v>
      </c>
      <c r="AQ100" s="22">
        <v>2</v>
      </c>
      <c r="AR100" s="22">
        <v>2</v>
      </c>
      <c r="AS100" s="22">
        <v>2</v>
      </c>
      <c r="AT100" s="22">
        <v>2</v>
      </c>
      <c r="AU100" s="22">
        <v>2</v>
      </c>
      <c r="AV100" s="22">
        <v>2</v>
      </c>
      <c r="AW100" s="22">
        <v>2</v>
      </c>
      <c r="AX100" s="22">
        <v>2</v>
      </c>
      <c r="AY100" s="22">
        <v>2</v>
      </c>
      <c r="AZ100" s="22">
        <v>2</v>
      </c>
      <c r="BA100" s="22">
        <v>2</v>
      </c>
      <c r="BB100" s="22">
        <v>2</v>
      </c>
      <c r="BC100" s="22">
        <v>2</v>
      </c>
      <c r="BD100" s="22">
        <v>2</v>
      </c>
      <c r="BE100" s="22">
        <v>2</v>
      </c>
      <c r="BF100" s="22">
        <v>2</v>
      </c>
      <c r="BG100" s="22">
        <v>2</v>
      </c>
      <c r="BH100" s="22">
        <v>2</v>
      </c>
      <c r="BI100" s="22">
        <v>2</v>
      </c>
      <c r="BJ100" s="22">
        <v>2</v>
      </c>
      <c r="BK100" s="22">
        <v>2</v>
      </c>
      <c r="BL100" s="22">
        <v>2</v>
      </c>
      <c r="BM100" s="22">
        <v>2</v>
      </c>
      <c r="BN100" s="22">
        <v>2</v>
      </c>
      <c r="BO100" s="22">
        <v>2</v>
      </c>
      <c r="BP100" s="22">
        <v>2</v>
      </c>
      <c r="BQ100" s="22">
        <v>2</v>
      </c>
      <c r="BR100" s="22">
        <v>2</v>
      </c>
      <c r="BS100" s="22">
        <v>2</v>
      </c>
      <c r="BT100" s="22">
        <v>2</v>
      </c>
      <c r="BU100" s="22">
        <v>2</v>
      </c>
      <c r="BV100" s="22">
        <v>2</v>
      </c>
      <c r="BW100" s="22">
        <v>2</v>
      </c>
      <c r="BX100" s="22">
        <v>2</v>
      </c>
      <c r="BY100" s="22">
        <v>2</v>
      </c>
      <c r="BZ100" s="22">
        <v>2</v>
      </c>
      <c r="CA100" s="22">
        <v>2</v>
      </c>
      <c r="CB100" s="22">
        <v>2</v>
      </c>
      <c r="CC100" s="22">
        <v>2</v>
      </c>
      <c r="CD100" s="22">
        <v>2</v>
      </c>
      <c r="CE100" s="22">
        <v>2</v>
      </c>
      <c r="CF100" s="22">
        <v>2</v>
      </c>
      <c r="CG100" s="22">
        <v>2</v>
      </c>
      <c r="CH100" s="22">
        <v>2</v>
      </c>
      <c r="CI100" s="22">
        <v>2</v>
      </c>
      <c r="CJ100" s="22">
        <v>2</v>
      </c>
      <c r="CK100" s="22">
        <v>2</v>
      </c>
      <c r="CL100" s="22">
        <v>2</v>
      </c>
      <c r="CM100" s="22">
        <v>2</v>
      </c>
      <c r="CN100" s="22">
        <v>2</v>
      </c>
      <c r="CO100" s="22">
        <v>2</v>
      </c>
      <c r="CP100" s="22">
        <v>2</v>
      </c>
      <c r="CQ100" s="22">
        <v>2</v>
      </c>
      <c r="CR100" s="22">
        <v>2</v>
      </c>
      <c r="CS100" s="22">
        <v>2</v>
      </c>
      <c r="CT100" s="22">
        <v>2</v>
      </c>
      <c r="CU100" s="22">
        <v>2</v>
      </c>
      <c r="CV100" s="22">
        <v>2</v>
      </c>
      <c r="CW100" s="22">
        <v>2</v>
      </c>
      <c r="CX100" s="22">
        <v>2</v>
      </c>
      <c r="CY100" s="22">
        <v>2</v>
      </c>
      <c r="CZ100" s="22">
        <v>2</v>
      </c>
      <c r="DA100" s="22">
        <v>2</v>
      </c>
      <c r="DB100" s="22">
        <v>2</v>
      </c>
      <c r="DC100" s="22">
        <v>2</v>
      </c>
      <c r="DD100" s="22">
        <v>2</v>
      </c>
      <c r="DE100" s="22">
        <v>2</v>
      </c>
      <c r="DF100" s="22">
        <v>2</v>
      </c>
      <c r="DG100" s="22">
        <v>2</v>
      </c>
      <c r="DH100" s="22">
        <v>2</v>
      </c>
      <c r="DI100" s="22">
        <v>2</v>
      </c>
      <c r="DJ100" s="22">
        <v>2</v>
      </c>
      <c r="DK100" s="22">
        <v>2</v>
      </c>
      <c r="DL100" s="22">
        <v>2</v>
      </c>
      <c r="DM100" s="22">
        <v>2</v>
      </c>
      <c r="DN100" s="22">
        <v>2</v>
      </c>
      <c r="DO100" s="22">
        <v>2</v>
      </c>
      <c r="DP100" s="22">
        <v>2</v>
      </c>
      <c r="DQ100" s="22">
        <v>2</v>
      </c>
      <c r="DR100" s="22">
        <v>2</v>
      </c>
      <c r="DS100" s="22">
        <v>2</v>
      </c>
      <c r="DT100" s="22">
        <v>2</v>
      </c>
      <c r="DU100" s="22">
        <v>2</v>
      </c>
      <c r="DV100" s="22">
        <v>2</v>
      </c>
      <c r="DW100" s="22">
        <v>2</v>
      </c>
      <c r="DX100" s="22">
        <v>2</v>
      </c>
      <c r="DY100" s="22">
        <v>2</v>
      </c>
      <c r="DZ100" s="22">
        <v>2</v>
      </c>
      <c r="EA100" s="22">
        <v>2</v>
      </c>
      <c r="EB100" s="22">
        <v>2</v>
      </c>
      <c r="EC100" s="22">
        <v>2</v>
      </c>
      <c r="ED100" s="22">
        <v>2</v>
      </c>
      <c r="EE100" s="22">
        <v>2</v>
      </c>
      <c r="EF100" s="22">
        <v>2</v>
      </c>
      <c r="EG100" s="22">
        <v>2</v>
      </c>
      <c r="EH100" s="22">
        <v>2</v>
      </c>
      <c r="EI100" s="22">
        <v>2</v>
      </c>
      <c r="EJ100" s="22">
        <v>2</v>
      </c>
      <c r="EK100" s="22">
        <v>2</v>
      </c>
      <c r="EL100" s="22">
        <v>2</v>
      </c>
      <c r="EM100" s="22">
        <v>2</v>
      </c>
      <c r="EN100" s="22">
        <v>2</v>
      </c>
      <c r="EO100" s="22">
        <v>2</v>
      </c>
      <c r="EP100" s="22">
        <v>2</v>
      </c>
      <c r="EQ100" s="22">
        <v>2</v>
      </c>
      <c r="ER100" s="22">
        <v>2</v>
      </c>
      <c r="ES100" s="22">
        <v>2</v>
      </c>
      <c r="ET100" s="22">
        <v>2</v>
      </c>
      <c r="EU100" s="22">
        <v>2</v>
      </c>
      <c r="EV100" s="22">
        <v>2</v>
      </c>
      <c r="EW100" s="22">
        <v>2</v>
      </c>
      <c r="EX100" s="22">
        <v>2</v>
      </c>
      <c r="EY100" s="22">
        <v>2</v>
      </c>
      <c r="EZ100" s="22">
        <v>2</v>
      </c>
      <c r="FA100" s="22">
        <v>2</v>
      </c>
      <c r="FB100" s="22">
        <v>2</v>
      </c>
      <c r="FC100" s="22">
        <v>2</v>
      </c>
      <c r="FD100" s="22">
        <v>2</v>
      </c>
      <c r="FE100" s="22">
        <v>2</v>
      </c>
      <c r="FF100" s="22">
        <v>2</v>
      </c>
      <c r="FG100" s="22">
        <v>2</v>
      </c>
      <c r="FH100" s="22">
        <v>2</v>
      </c>
      <c r="FI100" s="22">
        <v>2</v>
      </c>
      <c r="FJ100" s="22">
        <v>2</v>
      </c>
      <c r="FK100" s="22">
        <v>2</v>
      </c>
      <c r="FL100" s="22">
        <v>2</v>
      </c>
      <c r="FM100" s="22">
        <v>2</v>
      </c>
      <c r="FN100" s="22">
        <v>2</v>
      </c>
      <c r="FO100" s="22">
        <v>2</v>
      </c>
      <c r="FP100" s="22">
        <v>2</v>
      </c>
      <c r="FQ100" s="22">
        <v>2</v>
      </c>
      <c r="FR100" s="22">
        <v>2</v>
      </c>
      <c r="FS100" s="22">
        <v>2</v>
      </c>
      <c r="FT100" s="22">
        <v>2</v>
      </c>
      <c r="FU100" s="22">
        <v>2</v>
      </c>
      <c r="FV100" s="22">
        <v>2</v>
      </c>
      <c r="FW100" s="22">
        <v>2</v>
      </c>
      <c r="FX100" s="22">
        <v>2</v>
      </c>
      <c r="FY100" s="22">
        <v>2</v>
      </c>
      <c r="FZ100" s="22">
        <v>2</v>
      </c>
      <c r="GA100" s="22">
        <v>2</v>
      </c>
      <c r="GB100" s="22">
        <v>2</v>
      </c>
      <c r="GC100" s="22">
        <v>2</v>
      </c>
      <c r="GD100" s="22">
        <v>2</v>
      </c>
      <c r="GE100" s="22">
        <v>2</v>
      </c>
      <c r="GF100" s="22">
        <v>2</v>
      </c>
      <c r="GG100" s="22">
        <v>2</v>
      </c>
      <c r="GH100" s="22">
        <v>2</v>
      </c>
      <c r="GI100" s="22">
        <v>2</v>
      </c>
      <c r="GJ100" s="22">
        <v>2</v>
      </c>
      <c r="GK100" s="22">
        <v>2</v>
      </c>
      <c r="GL100" s="22">
        <v>2</v>
      </c>
      <c r="GM100" s="22">
        <v>2</v>
      </c>
      <c r="GN100" s="22">
        <v>2</v>
      </c>
      <c r="GO100" s="22">
        <v>2</v>
      </c>
      <c r="GP100" s="22">
        <v>2</v>
      </c>
      <c r="GQ100" s="22">
        <v>2</v>
      </c>
      <c r="GR100" s="22">
        <v>2</v>
      </c>
      <c r="GS100" s="22">
        <v>2</v>
      </c>
      <c r="GT100" s="22">
        <v>2</v>
      </c>
      <c r="GU100" s="22">
        <v>2</v>
      </c>
      <c r="GV100" s="22">
        <v>2</v>
      </c>
      <c r="GW100" s="22">
        <v>2</v>
      </c>
      <c r="GX100" s="4">
        <f t="shared" si="1"/>
        <v>380</v>
      </c>
    </row>
    <row r="101" spans="1:206">
      <c r="A101" s="829" t="s">
        <v>728</v>
      </c>
      <c r="B101" s="22" t="s">
        <v>729</v>
      </c>
      <c r="C101" s="22" t="s">
        <v>392</v>
      </c>
      <c r="D101" s="22" t="s">
        <v>730</v>
      </c>
      <c r="E101" s="22" t="s">
        <v>731</v>
      </c>
      <c r="F101" s="22" t="s">
        <v>732</v>
      </c>
      <c r="G101" s="22" t="s">
        <v>733</v>
      </c>
      <c r="H101" s="22"/>
      <c r="I101" s="22" t="s">
        <v>367</v>
      </c>
      <c r="J101" s="22" t="s">
        <v>303</v>
      </c>
      <c r="K101" s="22" t="s">
        <v>304</v>
      </c>
      <c r="L101" s="22" t="s">
        <v>305</v>
      </c>
      <c r="M101" s="22" t="s">
        <v>306</v>
      </c>
      <c r="N101" s="22" t="s">
        <v>307</v>
      </c>
      <c r="O101" s="22" t="s">
        <v>308</v>
      </c>
      <c r="P101" s="22">
        <v>2</v>
      </c>
      <c r="Q101" s="22">
        <v>2</v>
      </c>
      <c r="R101" s="22">
        <v>2</v>
      </c>
      <c r="S101" s="22">
        <v>2</v>
      </c>
      <c r="T101" s="22">
        <v>2</v>
      </c>
      <c r="U101" s="22">
        <v>2</v>
      </c>
      <c r="V101" s="22">
        <v>2</v>
      </c>
      <c r="W101" s="22">
        <v>2</v>
      </c>
      <c r="X101" s="22">
        <v>2</v>
      </c>
      <c r="Y101" s="22">
        <v>2</v>
      </c>
      <c r="Z101" s="22">
        <v>2</v>
      </c>
      <c r="AA101" s="22">
        <v>2</v>
      </c>
      <c r="AB101" s="22">
        <v>2</v>
      </c>
      <c r="AC101" s="22">
        <v>2</v>
      </c>
      <c r="AD101" s="22">
        <v>2</v>
      </c>
      <c r="AE101" s="22">
        <v>2</v>
      </c>
      <c r="AF101" s="22">
        <v>2</v>
      </c>
      <c r="AG101" s="22">
        <v>2</v>
      </c>
      <c r="AH101" s="22">
        <v>2</v>
      </c>
      <c r="AI101" s="22">
        <v>2</v>
      </c>
      <c r="AJ101" s="22">
        <v>2</v>
      </c>
      <c r="AK101" s="22">
        <v>2</v>
      </c>
      <c r="AL101" s="22">
        <v>2</v>
      </c>
      <c r="AM101" s="22">
        <v>2</v>
      </c>
      <c r="AN101" s="22">
        <v>2</v>
      </c>
      <c r="AO101" s="22">
        <v>2</v>
      </c>
      <c r="AP101" s="22">
        <v>2</v>
      </c>
      <c r="AQ101" s="22">
        <v>2</v>
      </c>
      <c r="AR101" s="22">
        <v>2</v>
      </c>
      <c r="AS101" s="22">
        <v>2</v>
      </c>
      <c r="AT101" s="22">
        <v>2</v>
      </c>
      <c r="AU101" s="22">
        <v>2</v>
      </c>
      <c r="AV101" s="22">
        <v>2</v>
      </c>
      <c r="AW101" s="22">
        <v>2</v>
      </c>
      <c r="AX101" s="22">
        <v>2</v>
      </c>
      <c r="AY101" s="22">
        <v>2</v>
      </c>
      <c r="AZ101" s="22">
        <v>2</v>
      </c>
      <c r="BA101" s="22">
        <v>2</v>
      </c>
      <c r="BB101" s="22">
        <v>2</v>
      </c>
      <c r="BC101" s="22">
        <v>2</v>
      </c>
      <c r="BD101" s="22">
        <v>2</v>
      </c>
      <c r="BE101" s="22">
        <v>2</v>
      </c>
      <c r="BF101" s="22">
        <v>2</v>
      </c>
      <c r="BG101" s="22">
        <v>2</v>
      </c>
      <c r="BH101" s="22">
        <v>2</v>
      </c>
      <c r="BI101" s="22">
        <v>2</v>
      </c>
      <c r="BJ101" s="22">
        <v>2</v>
      </c>
      <c r="BK101" s="22">
        <v>2</v>
      </c>
      <c r="BL101" s="22">
        <v>2</v>
      </c>
      <c r="BM101" s="22">
        <v>2</v>
      </c>
      <c r="BN101" s="22">
        <v>2</v>
      </c>
      <c r="BO101" s="22">
        <v>2</v>
      </c>
      <c r="BP101" s="22">
        <v>2</v>
      </c>
      <c r="BQ101" s="22">
        <v>2</v>
      </c>
      <c r="BR101" s="22">
        <v>2</v>
      </c>
      <c r="BS101" s="22">
        <v>2</v>
      </c>
      <c r="BT101" s="22">
        <v>2</v>
      </c>
      <c r="BU101" s="22">
        <v>2</v>
      </c>
      <c r="BV101" s="22">
        <v>2</v>
      </c>
      <c r="BW101" s="22">
        <v>2</v>
      </c>
      <c r="BX101" s="22">
        <v>2</v>
      </c>
      <c r="BY101" s="22">
        <v>2</v>
      </c>
      <c r="BZ101" s="22">
        <v>2</v>
      </c>
      <c r="CA101" s="22">
        <v>2</v>
      </c>
      <c r="CB101" s="22">
        <v>2</v>
      </c>
      <c r="CC101" s="22">
        <v>2</v>
      </c>
      <c r="CD101" s="22">
        <v>2</v>
      </c>
      <c r="CE101" s="22">
        <v>2</v>
      </c>
      <c r="CF101" s="22">
        <v>2</v>
      </c>
      <c r="CG101" s="22">
        <v>2</v>
      </c>
      <c r="CH101" s="22">
        <v>2</v>
      </c>
      <c r="CI101" s="22">
        <v>2</v>
      </c>
      <c r="CJ101" s="22">
        <v>2</v>
      </c>
      <c r="CK101" s="22">
        <v>2</v>
      </c>
      <c r="CL101" s="22">
        <v>2</v>
      </c>
      <c r="CM101" s="22">
        <v>2</v>
      </c>
      <c r="CN101" s="22">
        <v>2</v>
      </c>
      <c r="CO101" s="22">
        <v>2</v>
      </c>
      <c r="CP101" s="22">
        <v>2</v>
      </c>
      <c r="CQ101" s="22">
        <v>2</v>
      </c>
      <c r="CR101" s="22">
        <v>2</v>
      </c>
      <c r="CS101" s="22">
        <v>2</v>
      </c>
      <c r="CT101" s="22">
        <v>2</v>
      </c>
      <c r="CU101" s="22">
        <v>2</v>
      </c>
      <c r="CV101" s="22">
        <v>2</v>
      </c>
      <c r="CW101" s="22">
        <v>2</v>
      </c>
      <c r="CX101" s="22">
        <v>2</v>
      </c>
      <c r="CY101" s="22">
        <v>2</v>
      </c>
      <c r="CZ101" s="22">
        <v>2</v>
      </c>
      <c r="DA101" s="22">
        <v>2</v>
      </c>
      <c r="DB101" s="22">
        <v>2</v>
      </c>
      <c r="DC101" s="22">
        <v>2</v>
      </c>
      <c r="DD101" s="22">
        <v>2</v>
      </c>
      <c r="DE101" s="22">
        <v>2</v>
      </c>
      <c r="DF101" s="22">
        <v>2</v>
      </c>
      <c r="DG101" s="22">
        <v>2</v>
      </c>
      <c r="DH101" s="22">
        <v>2</v>
      </c>
      <c r="DI101" s="22">
        <v>2</v>
      </c>
      <c r="DJ101" s="22">
        <v>2</v>
      </c>
      <c r="DK101" s="22">
        <v>2</v>
      </c>
      <c r="DL101" s="22">
        <v>2</v>
      </c>
      <c r="DM101" s="22">
        <v>2</v>
      </c>
      <c r="DN101" s="22">
        <v>2</v>
      </c>
      <c r="DO101" s="22">
        <v>2</v>
      </c>
      <c r="DP101" s="22">
        <v>2</v>
      </c>
      <c r="DQ101" s="22">
        <v>2</v>
      </c>
      <c r="DR101" s="22">
        <v>2</v>
      </c>
      <c r="DS101" s="22">
        <v>2</v>
      </c>
      <c r="DT101" s="22">
        <v>2</v>
      </c>
      <c r="DU101" s="22">
        <v>2</v>
      </c>
      <c r="DV101" s="22">
        <v>2</v>
      </c>
      <c r="DW101" s="22">
        <v>2</v>
      </c>
      <c r="DX101" s="22">
        <v>2</v>
      </c>
      <c r="DY101" s="22">
        <v>2</v>
      </c>
      <c r="DZ101" s="22">
        <v>2</v>
      </c>
      <c r="EA101" s="22">
        <v>2</v>
      </c>
      <c r="EB101" s="22">
        <v>2</v>
      </c>
      <c r="EC101" s="22">
        <v>2</v>
      </c>
      <c r="ED101" s="22">
        <v>2</v>
      </c>
      <c r="EE101" s="22">
        <v>2</v>
      </c>
      <c r="EF101" s="22">
        <v>2</v>
      </c>
      <c r="EG101" s="22">
        <v>2</v>
      </c>
      <c r="EH101" s="22">
        <v>2</v>
      </c>
      <c r="EI101" s="22">
        <v>2</v>
      </c>
      <c r="EJ101" s="22">
        <v>2</v>
      </c>
      <c r="EK101" s="22">
        <v>2</v>
      </c>
      <c r="EL101" s="22">
        <v>2</v>
      </c>
      <c r="EM101" s="22">
        <v>2</v>
      </c>
      <c r="EN101" s="22">
        <v>2</v>
      </c>
      <c r="EO101" s="22">
        <v>2</v>
      </c>
      <c r="EP101" s="22">
        <v>2</v>
      </c>
      <c r="EQ101" s="22">
        <v>2</v>
      </c>
      <c r="ER101" s="22">
        <v>2</v>
      </c>
      <c r="ES101" s="22">
        <v>2</v>
      </c>
      <c r="ET101" s="22">
        <v>2</v>
      </c>
      <c r="EU101" s="22">
        <v>2</v>
      </c>
      <c r="EV101" s="22">
        <v>2</v>
      </c>
      <c r="EW101" s="22">
        <v>2</v>
      </c>
      <c r="EX101" s="22">
        <v>2</v>
      </c>
      <c r="EY101" s="22">
        <v>2</v>
      </c>
      <c r="EZ101" s="22">
        <v>2</v>
      </c>
      <c r="FA101" s="22">
        <v>2</v>
      </c>
      <c r="FB101" s="22">
        <v>2</v>
      </c>
      <c r="FC101" s="22">
        <v>2</v>
      </c>
      <c r="FD101" s="22">
        <v>2</v>
      </c>
      <c r="FE101" s="22">
        <v>2</v>
      </c>
      <c r="FF101" s="22">
        <v>2</v>
      </c>
      <c r="FG101" s="22">
        <v>2</v>
      </c>
      <c r="FH101" s="22">
        <v>2</v>
      </c>
      <c r="FI101" s="22">
        <v>2</v>
      </c>
      <c r="FJ101" s="22">
        <v>2</v>
      </c>
      <c r="FK101" s="22">
        <v>2</v>
      </c>
      <c r="FL101" s="22">
        <v>2</v>
      </c>
      <c r="FM101" s="22">
        <v>2</v>
      </c>
      <c r="FN101" s="22">
        <v>2</v>
      </c>
      <c r="FO101" s="22">
        <v>2</v>
      </c>
      <c r="FP101" s="22">
        <v>2</v>
      </c>
      <c r="FQ101" s="22">
        <v>2</v>
      </c>
      <c r="FR101" s="22">
        <v>2</v>
      </c>
      <c r="FS101" s="22">
        <v>2</v>
      </c>
      <c r="FT101" s="22">
        <v>2</v>
      </c>
      <c r="FU101" s="22">
        <v>2</v>
      </c>
      <c r="FV101" s="22">
        <v>2</v>
      </c>
      <c r="FW101" s="22">
        <v>2</v>
      </c>
      <c r="FX101" s="22">
        <v>2</v>
      </c>
      <c r="FY101" s="22">
        <v>2</v>
      </c>
      <c r="FZ101" s="22">
        <v>2</v>
      </c>
      <c r="GA101" s="22">
        <v>2</v>
      </c>
      <c r="GB101" s="22">
        <v>2</v>
      </c>
      <c r="GC101" s="22">
        <v>2</v>
      </c>
      <c r="GD101" s="22">
        <v>2</v>
      </c>
      <c r="GE101" s="22">
        <v>2</v>
      </c>
      <c r="GF101" s="22">
        <v>2</v>
      </c>
      <c r="GG101" s="22">
        <v>2</v>
      </c>
      <c r="GH101" s="22">
        <v>2</v>
      </c>
      <c r="GI101" s="22">
        <v>2</v>
      </c>
      <c r="GJ101" s="22">
        <v>2</v>
      </c>
      <c r="GK101" s="22">
        <v>2</v>
      </c>
      <c r="GL101" s="22">
        <v>2</v>
      </c>
      <c r="GM101" s="22">
        <v>2</v>
      </c>
      <c r="GN101" s="22">
        <v>2</v>
      </c>
      <c r="GO101" s="22">
        <v>2</v>
      </c>
      <c r="GP101" s="22">
        <v>2</v>
      </c>
      <c r="GQ101" s="22">
        <v>2</v>
      </c>
      <c r="GR101" s="22">
        <v>2</v>
      </c>
      <c r="GS101" s="22">
        <v>2</v>
      </c>
      <c r="GT101" s="22">
        <v>2</v>
      </c>
      <c r="GU101" s="22">
        <v>2</v>
      </c>
      <c r="GV101" s="22">
        <v>2</v>
      </c>
      <c r="GW101" s="22">
        <v>2</v>
      </c>
      <c r="GX101" s="4">
        <f t="shared" si="1"/>
        <v>380</v>
      </c>
    </row>
    <row r="102" spans="1:206">
      <c r="A102" s="827" t="s">
        <v>734</v>
      </c>
      <c r="B102" s="22" t="s">
        <v>735</v>
      </c>
      <c r="C102" s="22" t="s">
        <v>297</v>
      </c>
      <c r="D102" s="22" t="s">
        <v>736</v>
      </c>
      <c r="E102" s="22" t="s">
        <v>479</v>
      </c>
      <c r="F102" s="22" t="s">
        <v>737</v>
      </c>
      <c r="G102" s="22" t="s">
        <v>738</v>
      </c>
      <c r="H102" s="22"/>
      <c r="I102" s="22" t="s">
        <v>367</v>
      </c>
      <c r="J102" s="22" t="s">
        <v>303</v>
      </c>
      <c r="K102" s="22" t="s">
        <v>304</v>
      </c>
      <c r="L102" s="22" t="s">
        <v>305</v>
      </c>
      <c r="M102" s="22" t="s">
        <v>306</v>
      </c>
      <c r="N102" s="22" t="s">
        <v>307</v>
      </c>
      <c r="O102" s="22" t="s">
        <v>308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>
        <v>1</v>
      </c>
      <c r="Z102" s="22">
        <v>1</v>
      </c>
      <c r="AA102" s="22">
        <v>1</v>
      </c>
      <c r="AB102" s="22">
        <v>1</v>
      </c>
      <c r="AC102" s="22">
        <v>1</v>
      </c>
      <c r="AD102" s="22">
        <v>1</v>
      </c>
      <c r="AE102" s="22">
        <v>1</v>
      </c>
      <c r="AF102" s="22">
        <v>1</v>
      </c>
      <c r="AG102" s="22">
        <v>1</v>
      </c>
      <c r="AH102" s="22">
        <v>1</v>
      </c>
      <c r="AI102" s="22">
        <v>1</v>
      </c>
      <c r="AJ102" s="22">
        <v>1</v>
      </c>
      <c r="AK102" s="22">
        <v>1</v>
      </c>
      <c r="AL102" s="22">
        <v>1</v>
      </c>
      <c r="AM102" s="22">
        <v>1</v>
      </c>
      <c r="AN102" s="22">
        <v>1</v>
      </c>
      <c r="AO102" s="22">
        <v>1</v>
      </c>
      <c r="AP102" s="22">
        <v>1</v>
      </c>
      <c r="AQ102" s="22">
        <v>1</v>
      </c>
      <c r="AR102" s="22">
        <v>1</v>
      </c>
      <c r="AS102" s="22">
        <v>1</v>
      </c>
      <c r="AT102" s="22">
        <v>1</v>
      </c>
      <c r="AU102" s="22">
        <v>1</v>
      </c>
      <c r="AV102" s="22">
        <v>1</v>
      </c>
      <c r="AW102" s="22">
        <v>1</v>
      </c>
      <c r="AX102" s="22">
        <v>1</v>
      </c>
      <c r="AY102" s="22">
        <v>1</v>
      </c>
      <c r="AZ102" s="22">
        <v>1</v>
      </c>
      <c r="BA102" s="22">
        <v>1</v>
      </c>
      <c r="BB102" s="22">
        <v>1</v>
      </c>
      <c r="BC102" s="22">
        <v>1</v>
      </c>
      <c r="BD102" s="22">
        <v>1</v>
      </c>
      <c r="BE102" s="22">
        <v>1</v>
      </c>
      <c r="BF102" s="22">
        <v>1</v>
      </c>
      <c r="BG102" s="22">
        <v>1</v>
      </c>
      <c r="BH102" s="22">
        <v>1</v>
      </c>
      <c r="BI102" s="22">
        <v>1</v>
      </c>
      <c r="BJ102" s="22">
        <v>1</v>
      </c>
      <c r="BK102" s="22">
        <v>1</v>
      </c>
      <c r="BL102" s="22">
        <v>1</v>
      </c>
      <c r="BM102" s="22">
        <v>1</v>
      </c>
      <c r="BN102" s="22">
        <v>1</v>
      </c>
      <c r="BO102" s="22">
        <v>1</v>
      </c>
      <c r="BP102" s="22">
        <v>1</v>
      </c>
      <c r="BQ102" s="22">
        <v>1</v>
      </c>
      <c r="BR102" s="22">
        <v>1</v>
      </c>
      <c r="BS102" s="22">
        <v>1</v>
      </c>
      <c r="BT102" s="22">
        <v>1</v>
      </c>
      <c r="BU102" s="22">
        <v>1</v>
      </c>
      <c r="BV102" s="22">
        <v>1</v>
      </c>
      <c r="BW102" s="22">
        <v>1</v>
      </c>
      <c r="BX102" s="22">
        <v>1</v>
      </c>
      <c r="BY102" s="22">
        <v>1</v>
      </c>
      <c r="BZ102" s="22">
        <v>1</v>
      </c>
      <c r="CA102" s="22">
        <v>1</v>
      </c>
      <c r="CB102" s="22">
        <v>1</v>
      </c>
      <c r="CC102" s="22">
        <v>1</v>
      </c>
      <c r="CD102" s="22">
        <v>1</v>
      </c>
      <c r="CE102" s="22">
        <v>1</v>
      </c>
      <c r="CF102" s="22">
        <v>1</v>
      </c>
      <c r="CG102" s="22">
        <v>1</v>
      </c>
      <c r="CH102" s="22">
        <v>1</v>
      </c>
      <c r="CI102" s="22">
        <v>1</v>
      </c>
      <c r="CJ102" s="22">
        <v>1</v>
      </c>
      <c r="CK102" s="22">
        <v>1</v>
      </c>
      <c r="CL102" s="22">
        <v>1</v>
      </c>
      <c r="CM102" s="22">
        <v>1</v>
      </c>
      <c r="CN102" s="22">
        <v>1</v>
      </c>
      <c r="CO102" s="22">
        <v>1</v>
      </c>
      <c r="CP102" s="22">
        <v>1</v>
      </c>
      <c r="CQ102" s="22">
        <v>1</v>
      </c>
      <c r="CR102" s="22">
        <v>1</v>
      </c>
      <c r="CS102" s="22">
        <v>1</v>
      </c>
      <c r="CT102" s="22">
        <v>1</v>
      </c>
      <c r="CU102" s="22">
        <v>1</v>
      </c>
      <c r="CV102" s="22">
        <v>1</v>
      </c>
      <c r="CW102" s="22">
        <v>1</v>
      </c>
      <c r="CX102" s="22">
        <v>1</v>
      </c>
      <c r="CY102" s="22">
        <v>1</v>
      </c>
      <c r="CZ102" s="22">
        <v>1</v>
      </c>
      <c r="DA102" s="22">
        <v>1</v>
      </c>
      <c r="DB102" s="22">
        <v>1</v>
      </c>
      <c r="DC102" s="22">
        <v>1</v>
      </c>
      <c r="DD102" s="22">
        <v>1</v>
      </c>
      <c r="DE102" s="22">
        <v>1</v>
      </c>
      <c r="DF102" s="22">
        <v>1</v>
      </c>
      <c r="DG102" s="22">
        <v>1</v>
      </c>
      <c r="DH102" s="22">
        <v>1</v>
      </c>
      <c r="DI102" s="22">
        <v>1</v>
      </c>
      <c r="DJ102" s="22">
        <v>1</v>
      </c>
      <c r="DK102" s="22">
        <v>1</v>
      </c>
      <c r="DL102" s="22">
        <v>1</v>
      </c>
      <c r="DM102" s="22">
        <v>1</v>
      </c>
      <c r="DN102" s="22">
        <v>1</v>
      </c>
      <c r="DO102" s="22">
        <v>1</v>
      </c>
      <c r="DP102" s="22">
        <v>1</v>
      </c>
      <c r="DQ102" s="22">
        <v>1</v>
      </c>
      <c r="DR102" s="22">
        <v>1</v>
      </c>
      <c r="DS102" s="22">
        <v>1</v>
      </c>
      <c r="DT102" s="22">
        <v>1</v>
      </c>
      <c r="DU102" s="22">
        <v>1</v>
      </c>
      <c r="DV102" s="22">
        <v>1</v>
      </c>
      <c r="DW102" s="22">
        <v>1</v>
      </c>
      <c r="DX102" s="22">
        <v>1</v>
      </c>
      <c r="DY102" s="22">
        <v>1</v>
      </c>
      <c r="DZ102" s="22">
        <v>1</v>
      </c>
      <c r="EA102" s="22">
        <v>1</v>
      </c>
      <c r="EB102" s="22">
        <v>1</v>
      </c>
      <c r="EC102" s="22">
        <v>1</v>
      </c>
      <c r="ED102" s="22">
        <v>1</v>
      </c>
      <c r="EE102" s="22">
        <v>1</v>
      </c>
      <c r="EF102" s="22">
        <v>1</v>
      </c>
      <c r="EG102" s="22">
        <v>1</v>
      </c>
      <c r="EH102" s="22">
        <v>1</v>
      </c>
      <c r="EI102" s="22">
        <v>1</v>
      </c>
      <c r="EJ102" s="22">
        <v>1</v>
      </c>
      <c r="EK102" s="22">
        <v>1</v>
      </c>
      <c r="EL102" s="22">
        <v>1</v>
      </c>
      <c r="EM102" s="22">
        <v>1</v>
      </c>
      <c r="EN102" s="22">
        <v>1</v>
      </c>
      <c r="EO102" s="22">
        <v>1</v>
      </c>
      <c r="EP102" s="22">
        <v>1</v>
      </c>
      <c r="EQ102" s="22">
        <v>1</v>
      </c>
      <c r="ER102" s="22">
        <v>1</v>
      </c>
      <c r="ES102" s="22">
        <v>1</v>
      </c>
      <c r="ET102" s="22">
        <v>1</v>
      </c>
      <c r="EU102" s="22">
        <v>1</v>
      </c>
      <c r="EV102" s="22">
        <v>1</v>
      </c>
      <c r="EW102" s="22">
        <v>1</v>
      </c>
      <c r="EX102" s="22">
        <v>1</v>
      </c>
      <c r="EY102" s="22">
        <v>1</v>
      </c>
      <c r="EZ102" s="22">
        <v>1</v>
      </c>
      <c r="FA102" s="22">
        <v>1</v>
      </c>
      <c r="FB102" s="22">
        <v>1</v>
      </c>
      <c r="FC102" s="22">
        <v>1</v>
      </c>
      <c r="FD102" s="22">
        <v>1</v>
      </c>
      <c r="FE102" s="22">
        <v>1</v>
      </c>
      <c r="FF102" s="22">
        <v>1</v>
      </c>
      <c r="FG102" s="22">
        <v>1</v>
      </c>
      <c r="FH102" s="22">
        <v>1</v>
      </c>
      <c r="FI102" s="22">
        <v>1</v>
      </c>
      <c r="FJ102" s="22">
        <v>1</v>
      </c>
      <c r="FK102" s="22">
        <v>1</v>
      </c>
      <c r="FL102" s="22">
        <v>1</v>
      </c>
      <c r="FM102" s="22">
        <v>1</v>
      </c>
      <c r="FN102" s="22">
        <v>1</v>
      </c>
      <c r="FO102" s="22">
        <v>1</v>
      </c>
      <c r="FP102" s="22">
        <v>1</v>
      </c>
      <c r="FQ102" s="22">
        <v>1</v>
      </c>
      <c r="FR102" s="22">
        <v>1</v>
      </c>
      <c r="FS102" s="22">
        <v>1</v>
      </c>
      <c r="FT102" s="22">
        <v>1</v>
      </c>
      <c r="FU102" s="22">
        <v>1</v>
      </c>
      <c r="FV102" s="22">
        <v>1</v>
      </c>
      <c r="FW102" s="22">
        <v>1</v>
      </c>
      <c r="FX102" s="22">
        <v>1</v>
      </c>
      <c r="FY102" s="22">
        <v>1</v>
      </c>
      <c r="FZ102" s="22">
        <v>1</v>
      </c>
      <c r="GA102" s="22">
        <v>1</v>
      </c>
      <c r="GB102" s="22">
        <v>1</v>
      </c>
      <c r="GC102" s="22">
        <v>1</v>
      </c>
      <c r="GD102" s="22">
        <v>1</v>
      </c>
      <c r="GE102" s="22">
        <v>1</v>
      </c>
      <c r="GF102" s="22">
        <v>1</v>
      </c>
      <c r="GG102" s="22">
        <v>1</v>
      </c>
      <c r="GH102" s="22">
        <v>1</v>
      </c>
      <c r="GI102" s="22">
        <v>1</v>
      </c>
      <c r="GJ102" s="22">
        <v>1</v>
      </c>
      <c r="GK102" s="22">
        <v>1</v>
      </c>
      <c r="GL102" s="22">
        <v>1</v>
      </c>
      <c r="GM102" s="22">
        <v>1</v>
      </c>
      <c r="GN102" s="22">
        <v>1</v>
      </c>
      <c r="GO102" s="22">
        <v>1</v>
      </c>
      <c r="GP102" s="22">
        <v>1</v>
      </c>
      <c r="GQ102" s="22">
        <v>1</v>
      </c>
      <c r="GR102" s="22">
        <v>1</v>
      </c>
      <c r="GS102" s="22">
        <v>1</v>
      </c>
      <c r="GT102" s="22">
        <v>1</v>
      </c>
      <c r="GU102" s="22">
        <v>1</v>
      </c>
      <c r="GV102" s="22">
        <v>1</v>
      </c>
      <c r="GW102" s="22">
        <v>1</v>
      </c>
      <c r="GX102" s="4">
        <f t="shared" si="1"/>
        <v>190</v>
      </c>
    </row>
    <row r="103" spans="1:206">
      <c r="A103" s="827" t="s">
        <v>739</v>
      </c>
      <c r="B103" s="22" t="s">
        <v>740</v>
      </c>
      <c r="C103" s="22" t="s">
        <v>297</v>
      </c>
      <c r="D103" s="22" t="s">
        <v>741</v>
      </c>
      <c r="E103" s="22" t="s">
        <v>479</v>
      </c>
      <c r="F103" s="22" t="s">
        <v>742</v>
      </c>
      <c r="G103" s="22" t="s">
        <v>743</v>
      </c>
      <c r="H103" s="22"/>
      <c r="I103" s="22" t="s">
        <v>367</v>
      </c>
      <c r="J103" s="22" t="s">
        <v>303</v>
      </c>
      <c r="K103" s="22" t="s">
        <v>304</v>
      </c>
      <c r="L103" s="22" t="s">
        <v>305</v>
      </c>
      <c r="M103" s="22" t="s">
        <v>306</v>
      </c>
      <c r="N103" s="22" t="s">
        <v>307</v>
      </c>
      <c r="O103" s="22" t="s">
        <v>308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1</v>
      </c>
      <c r="AA103" s="22">
        <v>1</v>
      </c>
      <c r="AB103" s="22">
        <v>1</v>
      </c>
      <c r="AC103" s="22">
        <v>1</v>
      </c>
      <c r="AD103" s="22">
        <v>1</v>
      </c>
      <c r="AE103" s="22">
        <v>1</v>
      </c>
      <c r="AF103" s="22">
        <v>1</v>
      </c>
      <c r="AG103" s="22">
        <v>1</v>
      </c>
      <c r="AH103" s="22">
        <v>1</v>
      </c>
      <c r="AI103" s="22">
        <v>1</v>
      </c>
      <c r="AJ103" s="22">
        <v>1</v>
      </c>
      <c r="AK103" s="22">
        <v>1</v>
      </c>
      <c r="AL103" s="22">
        <v>1</v>
      </c>
      <c r="AM103" s="22">
        <v>1</v>
      </c>
      <c r="AN103" s="22">
        <v>1</v>
      </c>
      <c r="AO103" s="22">
        <v>1</v>
      </c>
      <c r="AP103" s="22">
        <v>1</v>
      </c>
      <c r="AQ103" s="22">
        <v>1</v>
      </c>
      <c r="AR103" s="22">
        <v>1</v>
      </c>
      <c r="AS103" s="22">
        <v>1</v>
      </c>
      <c r="AT103" s="22">
        <v>1</v>
      </c>
      <c r="AU103" s="22">
        <v>1</v>
      </c>
      <c r="AV103" s="22">
        <v>1</v>
      </c>
      <c r="AW103" s="22">
        <v>1</v>
      </c>
      <c r="AX103" s="22">
        <v>1</v>
      </c>
      <c r="AY103" s="22">
        <v>1</v>
      </c>
      <c r="AZ103" s="22">
        <v>1</v>
      </c>
      <c r="BA103" s="22">
        <v>1</v>
      </c>
      <c r="BB103" s="22">
        <v>1</v>
      </c>
      <c r="BC103" s="22">
        <v>1</v>
      </c>
      <c r="BD103" s="22">
        <v>1</v>
      </c>
      <c r="BE103" s="22">
        <v>1</v>
      </c>
      <c r="BF103" s="22">
        <v>1</v>
      </c>
      <c r="BG103" s="22">
        <v>1</v>
      </c>
      <c r="BH103" s="22">
        <v>1</v>
      </c>
      <c r="BI103" s="22">
        <v>1</v>
      </c>
      <c r="BJ103" s="22">
        <v>1</v>
      </c>
      <c r="BK103" s="22">
        <v>1</v>
      </c>
      <c r="BL103" s="22">
        <v>1</v>
      </c>
      <c r="BM103" s="22">
        <v>1</v>
      </c>
      <c r="BN103" s="22">
        <v>1</v>
      </c>
      <c r="BO103" s="22">
        <v>1</v>
      </c>
      <c r="BP103" s="22">
        <v>1</v>
      </c>
      <c r="BQ103" s="22">
        <v>1</v>
      </c>
      <c r="BR103" s="22">
        <v>1</v>
      </c>
      <c r="BS103" s="22">
        <v>1</v>
      </c>
      <c r="BT103" s="22">
        <v>1</v>
      </c>
      <c r="BU103" s="22">
        <v>1</v>
      </c>
      <c r="BV103" s="22">
        <v>1</v>
      </c>
      <c r="BW103" s="22">
        <v>1</v>
      </c>
      <c r="BX103" s="22">
        <v>1</v>
      </c>
      <c r="BY103" s="22">
        <v>1</v>
      </c>
      <c r="BZ103" s="22">
        <v>1</v>
      </c>
      <c r="CA103" s="22">
        <v>1</v>
      </c>
      <c r="CB103" s="22">
        <v>1</v>
      </c>
      <c r="CC103" s="22">
        <v>1</v>
      </c>
      <c r="CD103" s="22">
        <v>1</v>
      </c>
      <c r="CE103" s="22">
        <v>1</v>
      </c>
      <c r="CF103" s="22">
        <v>1</v>
      </c>
      <c r="CG103" s="22">
        <v>1</v>
      </c>
      <c r="CH103" s="22">
        <v>1</v>
      </c>
      <c r="CI103" s="22">
        <v>1</v>
      </c>
      <c r="CJ103" s="22">
        <v>1</v>
      </c>
      <c r="CK103" s="22">
        <v>1</v>
      </c>
      <c r="CL103" s="22">
        <v>1</v>
      </c>
      <c r="CM103" s="22">
        <v>1</v>
      </c>
      <c r="CN103" s="22">
        <v>1</v>
      </c>
      <c r="CO103" s="22">
        <v>1</v>
      </c>
      <c r="CP103" s="22">
        <v>1</v>
      </c>
      <c r="CQ103" s="22">
        <v>1</v>
      </c>
      <c r="CR103" s="22">
        <v>1</v>
      </c>
      <c r="CS103" s="22">
        <v>1</v>
      </c>
      <c r="CT103" s="22">
        <v>1</v>
      </c>
      <c r="CU103" s="22">
        <v>1</v>
      </c>
      <c r="CV103" s="22">
        <v>1</v>
      </c>
      <c r="CW103" s="22">
        <v>1</v>
      </c>
      <c r="CX103" s="22">
        <v>1</v>
      </c>
      <c r="CY103" s="22">
        <v>1</v>
      </c>
      <c r="CZ103" s="22">
        <v>1</v>
      </c>
      <c r="DA103" s="22">
        <v>1</v>
      </c>
      <c r="DB103" s="22">
        <v>1</v>
      </c>
      <c r="DC103" s="22">
        <v>1</v>
      </c>
      <c r="DD103" s="22">
        <v>1</v>
      </c>
      <c r="DE103" s="22">
        <v>1</v>
      </c>
      <c r="DF103" s="22">
        <v>1</v>
      </c>
      <c r="DG103" s="22">
        <v>1</v>
      </c>
      <c r="DH103" s="22">
        <v>1</v>
      </c>
      <c r="DI103" s="22">
        <v>1</v>
      </c>
      <c r="DJ103" s="22">
        <v>1</v>
      </c>
      <c r="DK103" s="22">
        <v>1</v>
      </c>
      <c r="DL103" s="22">
        <v>1</v>
      </c>
      <c r="DM103" s="22">
        <v>1</v>
      </c>
      <c r="DN103" s="22">
        <v>1</v>
      </c>
      <c r="DO103" s="22">
        <v>1</v>
      </c>
      <c r="DP103" s="22">
        <v>1</v>
      </c>
      <c r="DQ103" s="22">
        <v>1</v>
      </c>
      <c r="DR103" s="22">
        <v>1</v>
      </c>
      <c r="DS103" s="22">
        <v>1</v>
      </c>
      <c r="DT103" s="22">
        <v>1</v>
      </c>
      <c r="DU103" s="22">
        <v>1</v>
      </c>
      <c r="DV103" s="22">
        <v>1</v>
      </c>
      <c r="DW103" s="22">
        <v>1</v>
      </c>
      <c r="DX103" s="22">
        <v>1</v>
      </c>
      <c r="DY103" s="22">
        <v>1</v>
      </c>
      <c r="DZ103" s="22">
        <v>1</v>
      </c>
      <c r="EA103" s="22">
        <v>1</v>
      </c>
      <c r="EB103" s="22">
        <v>1</v>
      </c>
      <c r="EC103" s="22">
        <v>1</v>
      </c>
      <c r="ED103" s="22">
        <v>1</v>
      </c>
      <c r="EE103" s="22">
        <v>1</v>
      </c>
      <c r="EF103" s="22">
        <v>1</v>
      </c>
      <c r="EG103" s="22">
        <v>1</v>
      </c>
      <c r="EH103" s="22">
        <v>1</v>
      </c>
      <c r="EI103" s="22">
        <v>1</v>
      </c>
      <c r="EJ103" s="22">
        <v>1</v>
      </c>
      <c r="EK103" s="22">
        <v>1</v>
      </c>
      <c r="EL103" s="22">
        <v>1</v>
      </c>
      <c r="EM103" s="22">
        <v>1</v>
      </c>
      <c r="EN103" s="22">
        <v>1</v>
      </c>
      <c r="EO103" s="22">
        <v>1</v>
      </c>
      <c r="EP103" s="22">
        <v>1</v>
      </c>
      <c r="EQ103" s="22">
        <v>1</v>
      </c>
      <c r="ER103" s="22">
        <v>1</v>
      </c>
      <c r="ES103" s="22">
        <v>1</v>
      </c>
      <c r="ET103" s="22">
        <v>1</v>
      </c>
      <c r="EU103" s="22">
        <v>1</v>
      </c>
      <c r="EV103" s="22">
        <v>1</v>
      </c>
      <c r="EW103" s="22">
        <v>1</v>
      </c>
      <c r="EX103" s="22">
        <v>1</v>
      </c>
      <c r="EY103" s="22">
        <v>1</v>
      </c>
      <c r="EZ103" s="22">
        <v>1</v>
      </c>
      <c r="FA103" s="22">
        <v>1</v>
      </c>
      <c r="FB103" s="22">
        <v>1</v>
      </c>
      <c r="FC103" s="22">
        <v>1</v>
      </c>
      <c r="FD103" s="22">
        <v>1</v>
      </c>
      <c r="FE103" s="22">
        <v>1</v>
      </c>
      <c r="FF103" s="22">
        <v>1</v>
      </c>
      <c r="FG103" s="22">
        <v>1</v>
      </c>
      <c r="FH103" s="22">
        <v>1</v>
      </c>
      <c r="FI103" s="22">
        <v>1</v>
      </c>
      <c r="FJ103" s="22">
        <v>1</v>
      </c>
      <c r="FK103" s="22">
        <v>1</v>
      </c>
      <c r="FL103" s="22">
        <v>1</v>
      </c>
      <c r="FM103" s="22">
        <v>1</v>
      </c>
      <c r="FN103" s="22">
        <v>1</v>
      </c>
      <c r="FO103" s="22">
        <v>1</v>
      </c>
      <c r="FP103" s="22">
        <v>1</v>
      </c>
      <c r="FQ103" s="22">
        <v>1</v>
      </c>
      <c r="FR103" s="22">
        <v>1</v>
      </c>
      <c r="FS103" s="22">
        <v>1</v>
      </c>
      <c r="FT103" s="22">
        <v>1</v>
      </c>
      <c r="FU103" s="22">
        <v>1</v>
      </c>
      <c r="FV103" s="22">
        <v>1</v>
      </c>
      <c r="FW103" s="22">
        <v>1</v>
      </c>
      <c r="FX103" s="22">
        <v>1</v>
      </c>
      <c r="FY103" s="22">
        <v>1</v>
      </c>
      <c r="FZ103" s="22">
        <v>1</v>
      </c>
      <c r="GA103" s="22">
        <v>1</v>
      </c>
      <c r="GB103" s="22">
        <v>1</v>
      </c>
      <c r="GC103" s="22">
        <v>1</v>
      </c>
      <c r="GD103" s="22">
        <v>1</v>
      </c>
      <c r="GE103" s="22">
        <v>1</v>
      </c>
      <c r="GF103" s="22">
        <v>1</v>
      </c>
      <c r="GG103" s="22">
        <v>1</v>
      </c>
      <c r="GH103" s="22">
        <v>1</v>
      </c>
      <c r="GI103" s="22">
        <v>1</v>
      </c>
      <c r="GJ103" s="22">
        <v>1</v>
      </c>
      <c r="GK103" s="22">
        <v>1</v>
      </c>
      <c r="GL103" s="22">
        <v>1</v>
      </c>
      <c r="GM103" s="22">
        <v>1</v>
      </c>
      <c r="GN103" s="22">
        <v>1</v>
      </c>
      <c r="GO103" s="22">
        <v>1</v>
      </c>
      <c r="GP103" s="22">
        <v>1</v>
      </c>
      <c r="GQ103" s="22">
        <v>1</v>
      </c>
      <c r="GR103" s="22">
        <v>1</v>
      </c>
      <c r="GS103" s="22">
        <v>1</v>
      </c>
      <c r="GT103" s="22">
        <v>1</v>
      </c>
      <c r="GU103" s="22">
        <v>1</v>
      </c>
      <c r="GV103" s="22">
        <v>1</v>
      </c>
      <c r="GW103" s="22">
        <v>1</v>
      </c>
      <c r="GX103" s="4">
        <f t="shared" si="1"/>
        <v>190</v>
      </c>
    </row>
    <row r="104" spans="1:206">
      <c r="A104" s="826" t="s">
        <v>744</v>
      </c>
      <c r="B104" s="22" t="s">
        <v>744</v>
      </c>
      <c r="C104" s="22" t="s">
        <v>403</v>
      </c>
      <c r="D104" s="22" t="s">
        <v>478</v>
      </c>
      <c r="E104" s="22" t="s">
        <v>745</v>
      </c>
      <c r="F104" s="22" t="s">
        <v>480</v>
      </c>
      <c r="G104" s="22" t="s">
        <v>481</v>
      </c>
      <c r="H104" s="22"/>
      <c r="I104" s="22" t="s">
        <v>367</v>
      </c>
      <c r="J104" s="22" t="s">
        <v>303</v>
      </c>
      <c r="K104" s="22" t="s">
        <v>304</v>
      </c>
      <c r="L104" s="22" t="s">
        <v>305</v>
      </c>
      <c r="M104" s="22" t="s">
        <v>306</v>
      </c>
      <c r="N104" s="22" t="s">
        <v>307</v>
      </c>
      <c r="O104" s="22" t="s">
        <v>308</v>
      </c>
      <c r="P104" s="22" t="s">
        <v>309</v>
      </c>
      <c r="Q104" s="22" t="s">
        <v>309</v>
      </c>
      <c r="R104" s="22" t="s">
        <v>309</v>
      </c>
      <c r="S104" s="22" t="s">
        <v>309</v>
      </c>
      <c r="T104" s="22" t="s">
        <v>309</v>
      </c>
      <c r="U104" s="22" t="s">
        <v>309</v>
      </c>
      <c r="V104" s="22">
        <v>1</v>
      </c>
      <c r="W104" s="22">
        <v>1</v>
      </c>
      <c r="X104" s="22">
        <v>1</v>
      </c>
      <c r="Y104" s="22">
        <v>1</v>
      </c>
      <c r="Z104" s="22">
        <v>1</v>
      </c>
      <c r="AA104" s="22">
        <v>1</v>
      </c>
      <c r="AB104" s="22">
        <v>1</v>
      </c>
      <c r="AC104" s="22">
        <v>1</v>
      </c>
      <c r="AD104" s="22">
        <v>1</v>
      </c>
      <c r="AE104" s="22">
        <v>1</v>
      </c>
      <c r="AF104" s="22">
        <v>1</v>
      </c>
      <c r="AG104" s="22">
        <v>1</v>
      </c>
      <c r="AH104" s="22">
        <v>1</v>
      </c>
      <c r="AI104" s="22">
        <v>1</v>
      </c>
      <c r="AJ104" s="22">
        <v>1</v>
      </c>
      <c r="AK104" s="22">
        <v>1</v>
      </c>
      <c r="AL104" s="22">
        <v>1</v>
      </c>
      <c r="AM104" s="22">
        <v>1</v>
      </c>
      <c r="AN104" s="22">
        <v>1</v>
      </c>
      <c r="AO104" s="22">
        <v>1</v>
      </c>
      <c r="AP104" s="22" t="s">
        <v>309</v>
      </c>
      <c r="AQ104" s="22" t="s">
        <v>309</v>
      </c>
      <c r="AR104" s="22" t="s">
        <v>309</v>
      </c>
      <c r="AS104" s="22" t="s">
        <v>309</v>
      </c>
      <c r="AT104" s="22" t="s">
        <v>309</v>
      </c>
      <c r="AU104" s="22" t="s">
        <v>309</v>
      </c>
      <c r="AV104" s="22" t="s">
        <v>309</v>
      </c>
      <c r="AW104" s="22" t="s">
        <v>309</v>
      </c>
      <c r="AX104" s="22" t="s">
        <v>309</v>
      </c>
      <c r="AY104" s="22" t="s">
        <v>309</v>
      </c>
      <c r="AZ104" s="22" t="s">
        <v>309</v>
      </c>
      <c r="BA104" s="22" t="s">
        <v>309</v>
      </c>
      <c r="BB104" s="22" t="s">
        <v>309</v>
      </c>
      <c r="BC104" s="22" t="s">
        <v>309</v>
      </c>
      <c r="BD104" s="22" t="s">
        <v>309</v>
      </c>
      <c r="BE104" s="22" t="s">
        <v>309</v>
      </c>
      <c r="BF104" s="22" t="s">
        <v>309</v>
      </c>
      <c r="BG104" s="22" t="s">
        <v>309</v>
      </c>
      <c r="BH104" s="22" t="s">
        <v>309</v>
      </c>
      <c r="BI104" s="22" t="s">
        <v>309</v>
      </c>
      <c r="BJ104" s="22" t="s">
        <v>309</v>
      </c>
      <c r="BK104" s="22" t="s">
        <v>309</v>
      </c>
      <c r="BL104" s="22" t="s">
        <v>309</v>
      </c>
      <c r="BM104" s="22" t="s">
        <v>309</v>
      </c>
      <c r="BN104" s="22" t="s">
        <v>309</v>
      </c>
      <c r="BO104" s="22" t="s">
        <v>309</v>
      </c>
      <c r="BP104" s="22" t="s">
        <v>309</v>
      </c>
      <c r="BQ104" s="22">
        <v>1</v>
      </c>
      <c r="BR104" s="22">
        <v>1</v>
      </c>
      <c r="BS104" s="22">
        <v>1</v>
      </c>
      <c r="BT104" s="22">
        <v>1</v>
      </c>
      <c r="BU104" s="22">
        <v>1</v>
      </c>
      <c r="BV104" s="22">
        <v>1</v>
      </c>
      <c r="BW104" s="22">
        <v>1</v>
      </c>
      <c r="BX104" s="22">
        <v>1</v>
      </c>
      <c r="BY104" s="22">
        <v>1</v>
      </c>
      <c r="BZ104" s="22" t="s">
        <v>309</v>
      </c>
      <c r="CA104" s="22" t="s">
        <v>309</v>
      </c>
      <c r="CB104" s="22" t="s">
        <v>309</v>
      </c>
      <c r="CC104" s="22" t="s">
        <v>309</v>
      </c>
      <c r="CD104" s="22" t="s">
        <v>309</v>
      </c>
      <c r="CE104" s="22" t="s">
        <v>309</v>
      </c>
      <c r="CF104" s="22" t="s">
        <v>309</v>
      </c>
      <c r="CG104" s="22" t="s">
        <v>309</v>
      </c>
      <c r="CH104" s="22" t="s">
        <v>309</v>
      </c>
      <c r="CI104" s="22" t="s">
        <v>309</v>
      </c>
      <c r="CJ104" s="22" t="s">
        <v>309</v>
      </c>
      <c r="CK104" s="22" t="s">
        <v>309</v>
      </c>
      <c r="CL104" s="22" t="s">
        <v>309</v>
      </c>
      <c r="CM104" s="22" t="s">
        <v>309</v>
      </c>
      <c r="CN104" s="22" t="s">
        <v>309</v>
      </c>
      <c r="CO104" s="22">
        <v>1</v>
      </c>
      <c r="CP104" s="22">
        <v>1</v>
      </c>
      <c r="CQ104" s="22">
        <v>1</v>
      </c>
      <c r="CR104" s="22">
        <v>1</v>
      </c>
      <c r="CS104" s="22">
        <v>1</v>
      </c>
      <c r="CT104" s="22">
        <v>1</v>
      </c>
      <c r="CU104" s="22">
        <v>1</v>
      </c>
      <c r="CV104" s="22">
        <v>1</v>
      </c>
      <c r="CW104" s="22">
        <v>1</v>
      </c>
      <c r="CX104" s="22">
        <v>1</v>
      </c>
      <c r="CY104" s="22">
        <v>1</v>
      </c>
      <c r="CZ104" s="22">
        <v>1</v>
      </c>
      <c r="DA104" s="22">
        <v>1</v>
      </c>
      <c r="DB104" s="22">
        <v>1</v>
      </c>
      <c r="DC104" s="22">
        <v>1</v>
      </c>
      <c r="DD104" s="22">
        <v>1</v>
      </c>
      <c r="DE104" s="22">
        <v>1</v>
      </c>
      <c r="DF104" s="22">
        <v>1</v>
      </c>
      <c r="DG104" s="22">
        <v>1</v>
      </c>
      <c r="DH104" s="22">
        <v>1</v>
      </c>
      <c r="DI104" s="22">
        <v>1</v>
      </c>
      <c r="DJ104" s="22">
        <v>1</v>
      </c>
      <c r="DK104" s="22">
        <v>1</v>
      </c>
      <c r="DL104" s="22">
        <v>1</v>
      </c>
      <c r="DM104" s="22">
        <v>1</v>
      </c>
      <c r="DN104" s="22" t="s">
        <v>309</v>
      </c>
      <c r="DO104" s="22" t="s">
        <v>309</v>
      </c>
      <c r="DP104" s="22" t="s">
        <v>309</v>
      </c>
      <c r="DQ104" s="22" t="s">
        <v>309</v>
      </c>
      <c r="DR104" s="22" t="s">
        <v>309</v>
      </c>
      <c r="DS104" s="22" t="s">
        <v>309</v>
      </c>
      <c r="DT104" s="22" t="s">
        <v>309</v>
      </c>
      <c r="DU104" s="22" t="s">
        <v>309</v>
      </c>
      <c r="DV104" s="22" t="s">
        <v>309</v>
      </c>
      <c r="DW104" s="22" t="s">
        <v>309</v>
      </c>
      <c r="DX104" s="22" t="s">
        <v>309</v>
      </c>
      <c r="DY104" s="22" t="s">
        <v>309</v>
      </c>
      <c r="DZ104" s="22" t="s">
        <v>309</v>
      </c>
      <c r="EA104" s="22" t="s">
        <v>309</v>
      </c>
      <c r="EB104" s="22" t="s">
        <v>309</v>
      </c>
      <c r="EC104" s="22" t="s">
        <v>309</v>
      </c>
      <c r="ED104" s="22" t="s">
        <v>309</v>
      </c>
      <c r="EE104" s="22" t="s">
        <v>309</v>
      </c>
      <c r="EF104" s="22" t="s">
        <v>309</v>
      </c>
      <c r="EG104" s="22" t="s">
        <v>309</v>
      </c>
      <c r="EH104" s="22" t="s">
        <v>309</v>
      </c>
      <c r="EI104" s="22" t="s">
        <v>309</v>
      </c>
      <c r="EJ104" s="22" t="s">
        <v>309</v>
      </c>
      <c r="EK104" s="22" t="s">
        <v>309</v>
      </c>
      <c r="EL104" s="22" t="s">
        <v>309</v>
      </c>
      <c r="EM104" s="22" t="s">
        <v>309</v>
      </c>
      <c r="EN104" s="22" t="s">
        <v>309</v>
      </c>
      <c r="EO104" s="22" t="s">
        <v>309</v>
      </c>
      <c r="EP104" s="22" t="s">
        <v>309</v>
      </c>
      <c r="EQ104" s="22" t="s">
        <v>309</v>
      </c>
      <c r="ER104" s="22" t="s">
        <v>309</v>
      </c>
      <c r="ES104" s="22" t="s">
        <v>309</v>
      </c>
      <c r="ET104" s="22" t="s">
        <v>309</v>
      </c>
      <c r="EU104" s="22" t="s">
        <v>309</v>
      </c>
      <c r="EV104" s="22" t="s">
        <v>309</v>
      </c>
      <c r="EW104" s="22" t="s">
        <v>309</v>
      </c>
      <c r="EX104" s="22" t="s">
        <v>309</v>
      </c>
      <c r="EY104" s="22" t="s">
        <v>309</v>
      </c>
      <c r="EZ104" s="22" t="s">
        <v>309</v>
      </c>
      <c r="FA104" s="22" t="s">
        <v>309</v>
      </c>
      <c r="FB104" s="22" t="s">
        <v>309</v>
      </c>
      <c r="FC104" s="22" t="s">
        <v>309</v>
      </c>
      <c r="FD104" s="22" t="s">
        <v>309</v>
      </c>
      <c r="FE104" s="22" t="s">
        <v>309</v>
      </c>
      <c r="FF104" s="22" t="s">
        <v>309</v>
      </c>
      <c r="FG104" s="22" t="s">
        <v>309</v>
      </c>
      <c r="FH104" s="22" t="s">
        <v>309</v>
      </c>
      <c r="FI104" s="22" t="s">
        <v>309</v>
      </c>
      <c r="FJ104" s="22" t="s">
        <v>309</v>
      </c>
      <c r="FK104" s="22" t="s">
        <v>309</v>
      </c>
      <c r="FL104" s="22" t="s">
        <v>309</v>
      </c>
      <c r="FM104" s="22" t="s">
        <v>309</v>
      </c>
      <c r="FN104" s="22" t="s">
        <v>309</v>
      </c>
      <c r="FO104" s="22" t="s">
        <v>309</v>
      </c>
      <c r="FP104" s="22" t="s">
        <v>309</v>
      </c>
      <c r="FQ104" s="22" t="s">
        <v>309</v>
      </c>
      <c r="FR104" s="22" t="s">
        <v>309</v>
      </c>
      <c r="FS104" s="22" t="s">
        <v>309</v>
      </c>
      <c r="FT104" s="22">
        <v>1</v>
      </c>
      <c r="FU104" s="22" t="s">
        <v>309</v>
      </c>
      <c r="FV104" s="22" t="s">
        <v>309</v>
      </c>
      <c r="FW104" s="22" t="s">
        <v>309</v>
      </c>
      <c r="FX104" s="22" t="s">
        <v>309</v>
      </c>
      <c r="FY104" s="22">
        <v>1</v>
      </c>
      <c r="FZ104" s="22" t="s">
        <v>309</v>
      </c>
      <c r="GA104" s="22" t="s">
        <v>309</v>
      </c>
      <c r="GB104" s="22">
        <v>1</v>
      </c>
      <c r="GC104" s="22" t="s">
        <v>309</v>
      </c>
      <c r="GD104" s="22" t="s">
        <v>309</v>
      </c>
      <c r="GE104" s="22" t="s">
        <v>309</v>
      </c>
      <c r="GF104" s="22" t="s">
        <v>309</v>
      </c>
      <c r="GG104" s="22" t="s">
        <v>309</v>
      </c>
      <c r="GH104" s="22" t="s">
        <v>309</v>
      </c>
      <c r="GI104" s="22" t="s">
        <v>309</v>
      </c>
      <c r="GJ104" s="22" t="s">
        <v>309</v>
      </c>
      <c r="GK104" s="22" t="s">
        <v>309</v>
      </c>
      <c r="GL104" s="22" t="s">
        <v>309</v>
      </c>
      <c r="GM104" s="22" t="s">
        <v>309</v>
      </c>
      <c r="GN104" s="22" t="s">
        <v>309</v>
      </c>
      <c r="GO104" s="22" t="s">
        <v>309</v>
      </c>
      <c r="GP104" s="22" t="s">
        <v>309</v>
      </c>
      <c r="GQ104" s="22" t="s">
        <v>309</v>
      </c>
      <c r="GR104" s="22" t="s">
        <v>309</v>
      </c>
      <c r="GS104" s="22">
        <v>1</v>
      </c>
      <c r="GT104" s="22" t="s">
        <v>309</v>
      </c>
      <c r="GU104" s="22" t="s">
        <v>309</v>
      </c>
      <c r="GV104" s="22" t="s">
        <v>309</v>
      </c>
      <c r="GW104" s="22" t="s">
        <v>309</v>
      </c>
      <c r="GX104" s="4">
        <f t="shared" si="1"/>
        <v>58</v>
      </c>
    </row>
    <row r="105" spans="1:206">
      <c r="A105" s="826" t="s">
        <v>746</v>
      </c>
      <c r="B105" s="22" t="s">
        <v>746</v>
      </c>
      <c r="C105" s="22" t="s">
        <v>403</v>
      </c>
      <c r="D105" s="22" t="s">
        <v>483</v>
      </c>
      <c r="E105" s="22" t="s">
        <v>745</v>
      </c>
      <c r="F105" s="22" t="s">
        <v>484</v>
      </c>
      <c r="G105" s="22" t="s">
        <v>485</v>
      </c>
      <c r="H105" s="22"/>
      <c r="I105" s="22" t="s">
        <v>367</v>
      </c>
      <c r="J105" s="22" t="s">
        <v>303</v>
      </c>
      <c r="K105" s="22" t="s">
        <v>304</v>
      </c>
      <c r="L105" s="22" t="s">
        <v>305</v>
      </c>
      <c r="M105" s="22" t="s">
        <v>306</v>
      </c>
      <c r="N105" s="22" t="s">
        <v>307</v>
      </c>
      <c r="O105" s="22" t="s">
        <v>308</v>
      </c>
      <c r="P105" s="22" t="s">
        <v>309</v>
      </c>
      <c r="Q105" s="22" t="s">
        <v>309</v>
      </c>
      <c r="R105" s="22" t="s">
        <v>309</v>
      </c>
      <c r="S105" s="22" t="s">
        <v>309</v>
      </c>
      <c r="T105" s="22" t="s">
        <v>309</v>
      </c>
      <c r="U105" s="22" t="s">
        <v>309</v>
      </c>
      <c r="V105" s="22">
        <v>1</v>
      </c>
      <c r="W105" s="22">
        <v>1</v>
      </c>
      <c r="X105" s="22">
        <v>1</v>
      </c>
      <c r="Y105" s="22">
        <v>1</v>
      </c>
      <c r="Z105" s="22">
        <v>1</v>
      </c>
      <c r="AA105" s="22">
        <v>1</v>
      </c>
      <c r="AB105" s="22">
        <v>1</v>
      </c>
      <c r="AC105" s="22">
        <v>1</v>
      </c>
      <c r="AD105" s="22">
        <v>1</v>
      </c>
      <c r="AE105" s="22">
        <v>1</v>
      </c>
      <c r="AF105" s="22">
        <v>1</v>
      </c>
      <c r="AG105" s="22">
        <v>1</v>
      </c>
      <c r="AH105" s="22">
        <v>1</v>
      </c>
      <c r="AI105" s="22">
        <v>1</v>
      </c>
      <c r="AJ105" s="22">
        <v>1</v>
      </c>
      <c r="AK105" s="22">
        <v>1</v>
      </c>
      <c r="AL105" s="22">
        <v>1</v>
      </c>
      <c r="AM105" s="22">
        <v>1</v>
      </c>
      <c r="AN105" s="22">
        <v>1</v>
      </c>
      <c r="AO105" s="22">
        <v>1</v>
      </c>
      <c r="AP105" s="22" t="s">
        <v>309</v>
      </c>
      <c r="AQ105" s="22" t="s">
        <v>309</v>
      </c>
      <c r="AR105" s="22" t="s">
        <v>309</v>
      </c>
      <c r="AS105" s="22" t="s">
        <v>309</v>
      </c>
      <c r="AT105" s="22" t="s">
        <v>309</v>
      </c>
      <c r="AU105" s="22" t="s">
        <v>309</v>
      </c>
      <c r="AV105" s="22" t="s">
        <v>309</v>
      </c>
      <c r="AW105" s="22" t="s">
        <v>309</v>
      </c>
      <c r="AX105" s="22" t="s">
        <v>309</v>
      </c>
      <c r="AY105" s="22" t="s">
        <v>309</v>
      </c>
      <c r="AZ105" s="22" t="s">
        <v>309</v>
      </c>
      <c r="BA105" s="22" t="s">
        <v>309</v>
      </c>
      <c r="BB105" s="22" t="s">
        <v>309</v>
      </c>
      <c r="BC105" s="22" t="s">
        <v>309</v>
      </c>
      <c r="BD105" s="22" t="s">
        <v>309</v>
      </c>
      <c r="BE105" s="22" t="s">
        <v>309</v>
      </c>
      <c r="BF105" s="22" t="s">
        <v>309</v>
      </c>
      <c r="BG105" s="22" t="s">
        <v>309</v>
      </c>
      <c r="BH105" s="22" t="s">
        <v>309</v>
      </c>
      <c r="BI105" s="22" t="s">
        <v>309</v>
      </c>
      <c r="BJ105" s="22" t="s">
        <v>309</v>
      </c>
      <c r="BK105" s="22" t="s">
        <v>309</v>
      </c>
      <c r="BL105" s="22" t="s">
        <v>309</v>
      </c>
      <c r="BM105" s="22" t="s">
        <v>309</v>
      </c>
      <c r="BN105" s="22" t="s">
        <v>309</v>
      </c>
      <c r="BO105" s="22" t="s">
        <v>309</v>
      </c>
      <c r="BP105" s="22" t="s">
        <v>309</v>
      </c>
      <c r="BQ105" s="22">
        <v>1</v>
      </c>
      <c r="BR105" s="22">
        <v>1</v>
      </c>
      <c r="BS105" s="22">
        <v>1</v>
      </c>
      <c r="BT105" s="22">
        <v>1</v>
      </c>
      <c r="BU105" s="22">
        <v>1</v>
      </c>
      <c r="BV105" s="22">
        <v>1</v>
      </c>
      <c r="BW105" s="22">
        <v>1</v>
      </c>
      <c r="BX105" s="22">
        <v>1</v>
      </c>
      <c r="BY105" s="22">
        <v>1</v>
      </c>
      <c r="BZ105" s="22" t="s">
        <v>309</v>
      </c>
      <c r="CA105" s="22" t="s">
        <v>309</v>
      </c>
      <c r="CB105" s="22" t="s">
        <v>309</v>
      </c>
      <c r="CC105" s="22" t="s">
        <v>309</v>
      </c>
      <c r="CD105" s="22" t="s">
        <v>309</v>
      </c>
      <c r="CE105" s="22" t="s">
        <v>309</v>
      </c>
      <c r="CF105" s="22" t="s">
        <v>309</v>
      </c>
      <c r="CG105" s="22" t="s">
        <v>309</v>
      </c>
      <c r="CH105" s="22" t="s">
        <v>309</v>
      </c>
      <c r="CI105" s="22" t="s">
        <v>309</v>
      </c>
      <c r="CJ105" s="22" t="s">
        <v>309</v>
      </c>
      <c r="CK105" s="22" t="s">
        <v>309</v>
      </c>
      <c r="CL105" s="22" t="s">
        <v>309</v>
      </c>
      <c r="CM105" s="22" t="s">
        <v>309</v>
      </c>
      <c r="CN105" s="22" t="s">
        <v>309</v>
      </c>
      <c r="CO105" s="22">
        <v>1</v>
      </c>
      <c r="CP105" s="22">
        <v>1</v>
      </c>
      <c r="CQ105" s="22">
        <v>1</v>
      </c>
      <c r="CR105" s="22">
        <v>1</v>
      </c>
      <c r="CS105" s="22">
        <v>1</v>
      </c>
      <c r="CT105" s="22">
        <v>1</v>
      </c>
      <c r="CU105" s="22">
        <v>1</v>
      </c>
      <c r="CV105" s="22">
        <v>1</v>
      </c>
      <c r="CW105" s="22">
        <v>1</v>
      </c>
      <c r="CX105" s="22">
        <v>1</v>
      </c>
      <c r="CY105" s="22">
        <v>1</v>
      </c>
      <c r="CZ105" s="22">
        <v>1</v>
      </c>
      <c r="DA105" s="22">
        <v>1</v>
      </c>
      <c r="DB105" s="22">
        <v>1</v>
      </c>
      <c r="DC105" s="22">
        <v>1</v>
      </c>
      <c r="DD105" s="22">
        <v>1</v>
      </c>
      <c r="DE105" s="22">
        <v>1</v>
      </c>
      <c r="DF105" s="22">
        <v>1</v>
      </c>
      <c r="DG105" s="22">
        <v>1</v>
      </c>
      <c r="DH105" s="22">
        <v>1</v>
      </c>
      <c r="DI105" s="22">
        <v>1</v>
      </c>
      <c r="DJ105" s="22">
        <v>1</v>
      </c>
      <c r="DK105" s="22">
        <v>1</v>
      </c>
      <c r="DL105" s="22">
        <v>1</v>
      </c>
      <c r="DM105" s="22">
        <v>1</v>
      </c>
      <c r="DN105" s="22" t="s">
        <v>309</v>
      </c>
      <c r="DO105" s="22" t="s">
        <v>309</v>
      </c>
      <c r="DP105" s="22" t="s">
        <v>309</v>
      </c>
      <c r="DQ105" s="22" t="s">
        <v>309</v>
      </c>
      <c r="DR105" s="22" t="s">
        <v>309</v>
      </c>
      <c r="DS105" s="22" t="s">
        <v>309</v>
      </c>
      <c r="DT105" s="22" t="s">
        <v>309</v>
      </c>
      <c r="DU105" s="22" t="s">
        <v>309</v>
      </c>
      <c r="DV105" s="22" t="s">
        <v>309</v>
      </c>
      <c r="DW105" s="22" t="s">
        <v>309</v>
      </c>
      <c r="DX105" s="22" t="s">
        <v>309</v>
      </c>
      <c r="DY105" s="22" t="s">
        <v>309</v>
      </c>
      <c r="DZ105" s="22" t="s">
        <v>309</v>
      </c>
      <c r="EA105" s="22" t="s">
        <v>309</v>
      </c>
      <c r="EB105" s="22" t="s">
        <v>309</v>
      </c>
      <c r="EC105" s="22" t="s">
        <v>309</v>
      </c>
      <c r="ED105" s="22" t="s">
        <v>309</v>
      </c>
      <c r="EE105" s="22" t="s">
        <v>309</v>
      </c>
      <c r="EF105" s="22" t="s">
        <v>309</v>
      </c>
      <c r="EG105" s="22" t="s">
        <v>309</v>
      </c>
      <c r="EH105" s="22" t="s">
        <v>309</v>
      </c>
      <c r="EI105" s="22" t="s">
        <v>309</v>
      </c>
      <c r="EJ105" s="22" t="s">
        <v>309</v>
      </c>
      <c r="EK105" s="22" t="s">
        <v>309</v>
      </c>
      <c r="EL105" s="22" t="s">
        <v>309</v>
      </c>
      <c r="EM105" s="22" t="s">
        <v>309</v>
      </c>
      <c r="EN105" s="22" t="s">
        <v>309</v>
      </c>
      <c r="EO105" s="22" t="s">
        <v>309</v>
      </c>
      <c r="EP105" s="22" t="s">
        <v>309</v>
      </c>
      <c r="EQ105" s="22" t="s">
        <v>309</v>
      </c>
      <c r="ER105" s="22" t="s">
        <v>309</v>
      </c>
      <c r="ES105" s="22" t="s">
        <v>309</v>
      </c>
      <c r="ET105" s="22" t="s">
        <v>309</v>
      </c>
      <c r="EU105" s="22" t="s">
        <v>309</v>
      </c>
      <c r="EV105" s="22" t="s">
        <v>309</v>
      </c>
      <c r="EW105" s="22" t="s">
        <v>309</v>
      </c>
      <c r="EX105" s="22" t="s">
        <v>309</v>
      </c>
      <c r="EY105" s="22" t="s">
        <v>309</v>
      </c>
      <c r="EZ105" s="22" t="s">
        <v>309</v>
      </c>
      <c r="FA105" s="22" t="s">
        <v>309</v>
      </c>
      <c r="FB105" s="22" t="s">
        <v>309</v>
      </c>
      <c r="FC105" s="22" t="s">
        <v>309</v>
      </c>
      <c r="FD105" s="22" t="s">
        <v>309</v>
      </c>
      <c r="FE105" s="22" t="s">
        <v>309</v>
      </c>
      <c r="FF105" s="22" t="s">
        <v>309</v>
      </c>
      <c r="FG105" s="22" t="s">
        <v>309</v>
      </c>
      <c r="FH105" s="22" t="s">
        <v>309</v>
      </c>
      <c r="FI105" s="22" t="s">
        <v>309</v>
      </c>
      <c r="FJ105" s="22" t="s">
        <v>309</v>
      </c>
      <c r="FK105" s="22" t="s">
        <v>309</v>
      </c>
      <c r="FL105" s="22" t="s">
        <v>309</v>
      </c>
      <c r="FM105" s="22" t="s">
        <v>309</v>
      </c>
      <c r="FN105" s="22" t="s">
        <v>309</v>
      </c>
      <c r="FO105" s="22" t="s">
        <v>309</v>
      </c>
      <c r="FP105" s="22" t="s">
        <v>309</v>
      </c>
      <c r="FQ105" s="22" t="s">
        <v>309</v>
      </c>
      <c r="FR105" s="22" t="s">
        <v>309</v>
      </c>
      <c r="FS105" s="22" t="s">
        <v>309</v>
      </c>
      <c r="FT105" s="22">
        <v>1</v>
      </c>
      <c r="FU105" s="22" t="s">
        <v>309</v>
      </c>
      <c r="FV105" s="22" t="s">
        <v>309</v>
      </c>
      <c r="FW105" s="22" t="s">
        <v>309</v>
      </c>
      <c r="FX105" s="22" t="s">
        <v>309</v>
      </c>
      <c r="FY105" s="22">
        <v>1</v>
      </c>
      <c r="FZ105" s="22" t="s">
        <v>309</v>
      </c>
      <c r="GA105" s="22" t="s">
        <v>309</v>
      </c>
      <c r="GB105" s="22">
        <v>1</v>
      </c>
      <c r="GC105" s="22" t="s">
        <v>309</v>
      </c>
      <c r="GD105" s="22" t="s">
        <v>309</v>
      </c>
      <c r="GE105" s="22" t="s">
        <v>309</v>
      </c>
      <c r="GF105" s="22" t="s">
        <v>309</v>
      </c>
      <c r="GG105" s="22" t="s">
        <v>309</v>
      </c>
      <c r="GH105" s="22" t="s">
        <v>309</v>
      </c>
      <c r="GI105" s="22" t="s">
        <v>309</v>
      </c>
      <c r="GJ105" s="22" t="s">
        <v>309</v>
      </c>
      <c r="GK105" s="22" t="s">
        <v>309</v>
      </c>
      <c r="GL105" s="22" t="s">
        <v>309</v>
      </c>
      <c r="GM105" s="22" t="s">
        <v>309</v>
      </c>
      <c r="GN105" s="22" t="s">
        <v>309</v>
      </c>
      <c r="GO105" s="22" t="s">
        <v>309</v>
      </c>
      <c r="GP105" s="22" t="s">
        <v>309</v>
      </c>
      <c r="GQ105" s="22" t="s">
        <v>309</v>
      </c>
      <c r="GR105" s="22" t="s">
        <v>309</v>
      </c>
      <c r="GS105" s="22">
        <v>1</v>
      </c>
      <c r="GT105" s="22" t="s">
        <v>309</v>
      </c>
      <c r="GU105" s="22" t="s">
        <v>309</v>
      </c>
      <c r="GV105" s="22" t="s">
        <v>309</v>
      </c>
      <c r="GW105" s="22" t="s">
        <v>309</v>
      </c>
      <c r="GX105" s="4">
        <f t="shared" si="1"/>
        <v>58</v>
      </c>
    </row>
    <row r="106" spans="1:206">
      <c r="A106" s="826" t="s">
        <v>747</v>
      </c>
      <c r="B106" s="22" t="s">
        <v>747</v>
      </c>
      <c r="C106" s="22" t="s">
        <v>403</v>
      </c>
      <c r="D106" s="22" t="s">
        <v>487</v>
      </c>
      <c r="E106" s="22" t="s">
        <v>748</v>
      </c>
      <c r="F106" s="22" t="s">
        <v>489</v>
      </c>
      <c r="G106" s="22" t="s">
        <v>490</v>
      </c>
      <c r="H106" s="22"/>
      <c r="I106" s="22" t="s">
        <v>367</v>
      </c>
      <c r="J106" s="22" t="s">
        <v>303</v>
      </c>
      <c r="K106" s="22" t="s">
        <v>304</v>
      </c>
      <c r="L106" s="22" t="s">
        <v>305</v>
      </c>
      <c r="M106" s="22" t="s">
        <v>306</v>
      </c>
      <c r="N106" s="22" t="s">
        <v>307</v>
      </c>
      <c r="O106" s="22" t="s">
        <v>308</v>
      </c>
      <c r="P106" s="22" t="s">
        <v>309</v>
      </c>
      <c r="Q106" s="22" t="s">
        <v>309</v>
      </c>
      <c r="R106" s="22" t="s">
        <v>309</v>
      </c>
      <c r="S106" s="22" t="s">
        <v>309</v>
      </c>
      <c r="T106" s="22" t="s">
        <v>309</v>
      </c>
      <c r="U106" s="22" t="s">
        <v>309</v>
      </c>
      <c r="V106" s="22">
        <v>1</v>
      </c>
      <c r="W106" s="22">
        <v>1</v>
      </c>
      <c r="X106" s="22">
        <v>1</v>
      </c>
      <c r="Y106" s="22">
        <v>1</v>
      </c>
      <c r="Z106" s="22">
        <v>1</v>
      </c>
      <c r="AA106" s="22">
        <v>1</v>
      </c>
      <c r="AB106" s="22">
        <v>1</v>
      </c>
      <c r="AC106" s="22">
        <v>1</v>
      </c>
      <c r="AD106" s="22">
        <v>1</v>
      </c>
      <c r="AE106" s="22">
        <v>1</v>
      </c>
      <c r="AF106" s="22">
        <v>1</v>
      </c>
      <c r="AG106" s="22">
        <v>1</v>
      </c>
      <c r="AH106" s="22">
        <v>1</v>
      </c>
      <c r="AI106" s="22">
        <v>1</v>
      </c>
      <c r="AJ106" s="22">
        <v>1</v>
      </c>
      <c r="AK106" s="22">
        <v>1</v>
      </c>
      <c r="AL106" s="22">
        <v>1</v>
      </c>
      <c r="AM106" s="22">
        <v>1</v>
      </c>
      <c r="AN106" s="22">
        <v>1</v>
      </c>
      <c r="AO106" s="22">
        <v>1</v>
      </c>
      <c r="AP106" s="22" t="s">
        <v>309</v>
      </c>
      <c r="AQ106" s="22" t="s">
        <v>309</v>
      </c>
      <c r="AR106" s="22" t="s">
        <v>309</v>
      </c>
      <c r="AS106" s="22" t="s">
        <v>309</v>
      </c>
      <c r="AT106" s="22" t="s">
        <v>309</v>
      </c>
      <c r="AU106" s="22" t="s">
        <v>309</v>
      </c>
      <c r="AV106" s="22" t="s">
        <v>309</v>
      </c>
      <c r="AW106" s="22" t="s">
        <v>309</v>
      </c>
      <c r="AX106" s="22" t="s">
        <v>309</v>
      </c>
      <c r="AY106" s="22" t="s">
        <v>309</v>
      </c>
      <c r="AZ106" s="22" t="s">
        <v>309</v>
      </c>
      <c r="BA106" s="22" t="s">
        <v>309</v>
      </c>
      <c r="BB106" s="22" t="s">
        <v>309</v>
      </c>
      <c r="BC106" s="22" t="s">
        <v>309</v>
      </c>
      <c r="BD106" s="22" t="s">
        <v>309</v>
      </c>
      <c r="BE106" s="22" t="s">
        <v>309</v>
      </c>
      <c r="BF106" s="22" t="s">
        <v>309</v>
      </c>
      <c r="BG106" s="22" t="s">
        <v>309</v>
      </c>
      <c r="BH106" s="22" t="s">
        <v>309</v>
      </c>
      <c r="BI106" s="22" t="s">
        <v>309</v>
      </c>
      <c r="BJ106" s="22" t="s">
        <v>309</v>
      </c>
      <c r="BK106" s="22" t="s">
        <v>309</v>
      </c>
      <c r="BL106" s="22" t="s">
        <v>309</v>
      </c>
      <c r="BM106" s="22" t="s">
        <v>309</v>
      </c>
      <c r="BN106" s="22" t="s">
        <v>309</v>
      </c>
      <c r="BO106" s="22" t="s">
        <v>309</v>
      </c>
      <c r="BP106" s="22" t="s">
        <v>309</v>
      </c>
      <c r="BQ106" s="22">
        <v>1</v>
      </c>
      <c r="BR106" s="22">
        <v>1</v>
      </c>
      <c r="BS106" s="22">
        <v>1</v>
      </c>
      <c r="BT106" s="22">
        <v>1</v>
      </c>
      <c r="BU106" s="22">
        <v>1</v>
      </c>
      <c r="BV106" s="22">
        <v>1</v>
      </c>
      <c r="BW106" s="22">
        <v>1</v>
      </c>
      <c r="BX106" s="22">
        <v>1</v>
      </c>
      <c r="BY106" s="22">
        <v>1</v>
      </c>
      <c r="BZ106" s="22" t="s">
        <v>309</v>
      </c>
      <c r="CA106" s="22" t="s">
        <v>309</v>
      </c>
      <c r="CB106" s="22" t="s">
        <v>309</v>
      </c>
      <c r="CC106" s="22" t="s">
        <v>309</v>
      </c>
      <c r="CD106" s="22" t="s">
        <v>309</v>
      </c>
      <c r="CE106" s="22" t="s">
        <v>309</v>
      </c>
      <c r="CF106" s="22" t="s">
        <v>309</v>
      </c>
      <c r="CG106" s="22" t="s">
        <v>309</v>
      </c>
      <c r="CH106" s="22" t="s">
        <v>309</v>
      </c>
      <c r="CI106" s="22" t="s">
        <v>309</v>
      </c>
      <c r="CJ106" s="22" t="s">
        <v>309</v>
      </c>
      <c r="CK106" s="22" t="s">
        <v>309</v>
      </c>
      <c r="CL106" s="22" t="s">
        <v>309</v>
      </c>
      <c r="CM106" s="22" t="s">
        <v>309</v>
      </c>
      <c r="CN106" s="22" t="s">
        <v>309</v>
      </c>
      <c r="CO106" s="22">
        <v>1</v>
      </c>
      <c r="CP106" s="22">
        <v>1</v>
      </c>
      <c r="CQ106" s="22">
        <v>1</v>
      </c>
      <c r="CR106" s="22">
        <v>1</v>
      </c>
      <c r="CS106" s="22">
        <v>1</v>
      </c>
      <c r="CT106" s="22">
        <v>1</v>
      </c>
      <c r="CU106" s="22">
        <v>1</v>
      </c>
      <c r="CV106" s="22">
        <v>1</v>
      </c>
      <c r="CW106" s="22">
        <v>1</v>
      </c>
      <c r="CX106" s="22">
        <v>1</v>
      </c>
      <c r="CY106" s="22">
        <v>1</v>
      </c>
      <c r="CZ106" s="22">
        <v>1</v>
      </c>
      <c r="DA106" s="22">
        <v>1</v>
      </c>
      <c r="DB106" s="22">
        <v>1</v>
      </c>
      <c r="DC106" s="22">
        <v>1</v>
      </c>
      <c r="DD106" s="22">
        <v>1</v>
      </c>
      <c r="DE106" s="22">
        <v>1</v>
      </c>
      <c r="DF106" s="22">
        <v>1</v>
      </c>
      <c r="DG106" s="22">
        <v>1</v>
      </c>
      <c r="DH106" s="22">
        <v>1</v>
      </c>
      <c r="DI106" s="22">
        <v>1</v>
      </c>
      <c r="DJ106" s="22">
        <v>1</v>
      </c>
      <c r="DK106" s="22">
        <v>1</v>
      </c>
      <c r="DL106" s="22">
        <v>1</v>
      </c>
      <c r="DM106" s="22">
        <v>1</v>
      </c>
      <c r="DN106" s="22" t="s">
        <v>309</v>
      </c>
      <c r="DO106" s="22" t="s">
        <v>309</v>
      </c>
      <c r="DP106" s="22" t="s">
        <v>309</v>
      </c>
      <c r="DQ106" s="22" t="s">
        <v>309</v>
      </c>
      <c r="DR106" s="22" t="s">
        <v>309</v>
      </c>
      <c r="DS106" s="22" t="s">
        <v>309</v>
      </c>
      <c r="DT106" s="22" t="s">
        <v>309</v>
      </c>
      <c r="DU106" s="22" t="s">
        <v>309</v>
      </c>
      <c r="DV106" s="22" t="s">
        <v>309</v>
      </c>
      <c r="DW106" s="22" t="s">
        <v>309</v>
      </c>
      <c r="DX106" s="22" t="s">
        <v>309</v>
      </c>
      <c r="DY106" s="22" t="s">
        <v>309</v>
      </c>
      <c r="DZ106" s="22" t="s">
        <v>309</v>
      </c>
      <c r="EA106" s="22" t="s">
        <v>309</v>
      </c>
      <c r="EB106" s="22" t="s">
        <v>309</v>
      </c>
      <c r="EC106" s="22" t="s">
        <v>309</v>
      </c>
      <c r="ED106" s="22" t="s">
        <v>309</v>
      </c>
      <c r="EE106" s="22" t="s">
        <v>309</v>
      </c>
      <c r="EF106" s="22" t="s">
        <v>309</v>
      </c>
      <c r="EG106" s="22" t="s">
        <v>309</v>
      </c>
      <c r="EH106" s="22" t="s">
        <v>309</v>
      </c>
      <c r="EI106" s="22" t="s">
        <v>309</v>
      </c>
      <c r="EJ106" s="22" t="s">
        <v>309</v>
      </c>
      <c r="EK106" s="22" t="s">
        <v>309</v>
      </c>
      <c r="EL106" s="22" t="s">
        <v>309</v>
      </c>
      <c r="EM106" s="22" t="s">
        <v>309</v>
      </c>
      <c r="EN106" s="22" t="s">
        <v>309</v>
      </c>
      <c r="EO106" s="22" t="s">
        <v>309</v>
      </c>
      <c r="EP106" s="22" t="s">
        <v>309</v>
      </c>
      <c r="EQ106" s="22" t="s">
        <v>309</v>
      </c>
      <c r="ER106" s="22" t="s">
        <v>309</v>
      </c>
      <c r="ES106" s="22" t="s">
        <v>309</v>
      </c>
      <c r="ET106" s="22" t="s">
        <v>309</v>
      </c>
      <c r="EU106" s="22" t="s">
        <v>309</v>
      </c>
      <c r="EV106" s="22" t="s">
        <v>309</v>
      </c>
      <c r="EW106" s="22" t="s">
        <v>309</v>
      </c>
      <c r="EX106" s="22" t="s">
        <v>309</v>
      </c>
      <c r="EY106" s="22" t="s">
        <v>309</v>
      </c>
      <c r="EZ106" s="22" t="s">
        <v>309</v>
      </c>
      <c r="FA106" s="22" t="s">
        <v>309</v>
      </c>
      <c r="FB106" s="22" t="s">
        <v>309</v>
      </c>
      <c r="FC106" s="22" t="s">
        <v>309</v>
      </c>
      <c r="FD106" s="22" t="s">
        <v>309</v>
      </c>
      <c r="FE106" s="22" t="s">
        <v>309</v>
      </c>
      <c r="FF106" s="22" t="s">
        <v>309</v>
      </c>
      <c r="FG106" s="22" t="s">
        <v>309</v>
      </c>
      <c r="FH106" s="22" t="s">
        <v>309</v>
      </c>
      <c r="FI106" s="22" t="s">
        <v>309</v>
      </c>
      <c r="FJ106" s="22" t="s">
        <v>309</v>
      </c>
      <c r="FK106" s="22" t="s">
        <v>309</v>
      </c>
      <c r="FL106" s="22" t="s">
        <v>309</v>
      </c>
      <c r="FM106" s="22" t="s">
        <v>309</v>
      </c>
      <c r="FN106" s="22" t="s">
        <v>309</v>
      </c>
      <c r="FO106" s="22" t="s">
        <v>309</v>
      </c>
      <c r="FP106" s="22" t="s">
        <v>309</v>
      </c>
      <c r="FQ106" s="22" t="s">
        <v>309</v>
      </c>
      <c r="FR106" s="22" t="s">
        <v>309</v>
      </c>
      <c r="FS106" s="22" t="s">
        <v>309</v>
      </c>
      <c r="FT106" s="22" t="s">
        <v>309</v>
      </c>
      <c r="FU106" s="22" t="s">
        <v>309</v>
      </c>
      <c r="FV106" s="22" t="s">
        <v>309</v>
      </c>
      <c r="FW106" s="22" t="s">
        <v>309</v>
      </c>
      <c r="FX106" s="22" t="s">
        <v>309</v>
      </c>
      <c r="FY106" s="22" t="s">
        <v>309</v>
      </c>
      <c r="FZ106" s="22" t="s">
        <v>309</v>
      </c>
      <c r="GA106" s="22" t="s">
        <v>309</v>
      </c>
      <c r="GB106" s="22">
        <v>1</v>
      </c>
      <c r="GC106" s="22" t="s">
        <v>309</v>
      </c>
      <c r="GD106" s="22" t="s">
        <v>309</v>
      </c>
      <c r="GE106" s="22" t="s">
        <v>309</v>
      </c>
      <c r="GF106" s="22" t="s">
        <v>309</v>
      </c>
      <c r="GG106" s="22" t="s">
        <v>309</v>
      </c>
      <c r="GH106" s="22" t="s">
        <v>309</v>
      </c>
      <c r="GI106" s="22" t="s">
        <v>309</v>
      </c>
      <c r="GJ106" s="22" t="s">
        <v>309</v>
      </c>
      <c r="GK106" s="22" t="s">
        <v>309</v>
      </c>
      <c r="GL106" s="22" t="s">
        <v>309</v>
      </c>
      <c r="GM106" s="22" t="s">
        <v>309</v>
      </c>
      <c r="GN106" s="22" t="s">
        <v>309</v>
      </c>
      <c r="GO106" s="22" t="s">
        <v>309</v>
      </c>
      <c r="GP106" s="22" t="s">
        <v>309</v>
      </c>
      <c r="GQ106" s="22" t="s">
        <v>309</v>
      </c>
      <c r="GR106" s="22" t="s">
        <v>309</v>
      </c>
      <c r="GS106" s="22">
        <v>1</v>
      </c>
      <c r="GT106" s="22" t="s">
        <v>309</v>
      </c>
      <c r="GU106" s="22" t="s">
        <v>309</v>
      </c>
      <c r="GV106" s="22" t="s">
        <v>309</v>
      </c>
      <c r="GW106" s="22" t="s">
        <v>309</v>
      </c>
      <c r="GX106" s="4">
        <f t="shared" si="1"/>
        <v>56</v>
      </c>
    </row>
    <row r="107" spans="1:206">
      <c r="A107" s="826" t="s">
        <v>749</v>
      </c>
      <c r="B107" s="22" t="s">
        <v>749</v>
      </c>
      <c r="C107" s="22" t="s">
        <v>403</v>
      </c>
      <c r="D107" s="22" t="s">
        <v>492</v>
      </c>
      <c r="E107" s="22" t="s">
        <v>748</v>
      </c>
      <c r="F107" s="22" t="s">
        <v>493</v>
      </c>
      <c r="G107" s="22" t="s">
        <v>494</v>
      </c>
      <c r="H107" s="22"/>
      <c r="I107" s="22" t="s">
        <v>367</v>
      </c>
      <c r="J107" s="22" t="s">
        <v>303</v>
      </c>
      <c r="K107" s="22" t="s">
        <v>304</v>
      </c>
      <c r="L107" s="22" t="s">
        <v>305</v>
      </c>
      <c r="M107" s="22" t="s">
        <v>306</v>
      </c>
      <c r="N107" s="22" t="s">
        <v>307</v>
      </c>
      <c r="O107" s="22" t="s">
        <v>308</v>
      </c>
      <c r="P107" s="22" t="s">
        <v>309</v>
      </c>
      <c r="Q107" s="22" t="s">
        <v>309</v>
      </c>
      <c r="R107" s="22" t="s">
        <v>309</v>
      </c>
      <c r="S107" s="22" t="s">
        <v>309</v>
      </c>
      <c r="T107" s="22" t="s">
        <v>309</v>
      </c>
      <c r="U107" s="22" t="s">
        <v>309</v>
      </c>
      <c r="V107" s="22">
        <v>1</v>
      </c>
      <c r="W107" s="22">
        <v>1</v>
      </c>
      <c r="X107" s="22">
        <v>1</v>
      </c>
      <c r="Y107" s="22">
        <v>1</v>
      </c>
      <c r="Z107" s="22">
        <v>1</v>
      </c>
      <c r="AA107" s="22">
        <v>1</v>
      </c>
      <c r="AB107" s="22">
        <v>1</v>
      </c>
      <c r="AC107" s="22">
        <v>1</v>
      </c>
      <c r="AD107" s="22">
        <v>1</v>
      </c>
      <c r="AE107" s="22">
        <v>1</v>
      </c>
      <c r="AF107" s="22">
        <v>1</v>
      </c>
      <c r="AG107" s="22">
        <v>1</v>
      </c>
      <c r="AH107" s="22">
        <v>1</v>
      </c>
      <c r="AI107" s="22">
        <v>1</v>
      </c>
      <c r="AJ107" s="22">
        <v>1</v>
      </c>
      <c r="AK107" s="22">
        <v>1</v>
      </c>
      <c r="AL107" s="22">
        <v>1</v>
      </c>
      <c r="AM107" s="22">
        <v>1</v>
      </c>
      <c r="AN107" s="22">
        <v>1</v>
      </c>
      <c r="AO107" s="22">
        <v>1</v>
      </c>
      <c r="AP107" s="22" t="s">
        <v>309</v>
      </c>
      <c r="AQ107" s="22" t="s">
        <v>309</v>
      </c>
      <c r="AR107" s="22" t="s">
        <v>309</v>
      </c>
      <c r="AS107" s="22" t="s">
        <v>309</v>
      </c>
      <c r="AT107" s="22" t="s">
        <v>309</v>
      </c>
      <c r="AU107" s="22" t="s">
        <v>309</v>
      </c>
      <c r="AV107" s="22" t="s">
        <v>309</v>
      </c>
      <c r="AW107" s="22" t="s">
        <v>309</v>
      </c>
      <c r="AX107" s="22" t="s">
        <v>309</v>
      </c>
      <c r="AY107" s="22" t="s">
        <v>309</v>
      </c>
      <c r="AZ107" s="22" t="s">
        <v>309</v>
      </c>
      <c r="BA107" s="22" t="s">
        <v>309</v>
      </c>
      <c r="BB107" s="22" t="s">
        <v>309</v>
      </c>
      <c r="BC107" s="22" t="s">
        <v>309</v>
      </c>
      <c r="BD107" s="22" t="s">
        <v>309</v>
      </c>
      <c r="BE107" s="22" t="s">
        <v>309</v>
      </c>
      <c r="BF107" s="22" t="s">
        <v>309</v>
      </c>
      <c r="BG107" s="22" t="s">
        <v>309</v>
      </c>
      <c r="BH107" s="22" t="s">
        <v>309</v>
      </c>
      <c r="BI107" s="22" t="s">
        <v>309</v>
      </c>
      <c r="BJ107" s="22" t="s">
        <v>309</v>
      </c>
      <c r="BK107" s="22" t="s">
        <v>309</v>
      </c>
      <c r="BL107" s="22" t="s">
        <v>309</v>
      </c>
      <c r="BM107" s="22" t="s">
        <v>309</v>
      </c>
      <c r="BN107" s="22" t="s">
        <v>309</v>
      </c>
      <c r="BO107" s="22" t="s">
        <v>309</v>
      </c>
      <c r="BP107" s="22" t="s">
        <v>309</v>
      </c>
      <c r="BQ107" s="22">
        <v>1</v>
      </c>
      <c r="BR107" s="22">
        <v>1</v>
      </c>
      <c r="BS107" s="22">
        <v>1</v>
      </c>
      <c r="BT107" s="22">
        <v>1</v>
      </c>
      <c r="BU107" s="22">
        <v>1</v>
      </c>
      <c r="BV107" s="22">
        <v>1</v>
      </c>
      <c r="BW107" s="22">
        <v>1</v>
      </c>
      <c r="BX107" s="22">
        <v>1</v>
      </c>
      <c r="BY107" s="22">
        <v>1</v>
      </c>
      <c r="BZ107" s="22" t="s">
        <v>309</v>
      </c>
      <c r="CA107" s="22" t="s">
        <v>309</v>
      </c>
      <c r="CB107" s="22" t="s">
        <v>309</v>
      </c>
      <c r="CC107" s="22" t="s">
        <v>309</v>
      </c>
      <c r="CD107" s="22" t="s">
        <v>309</v>
      </c>
      <c r="CE107" s="22" t="s">
        <v>309</v>
      </c>
      <c r="CF107" s="22" t="s">
        <v>309</v>
      </c>
      <c r="CG107" s="22" t="s">
        <v>309</v>
      </c>
      <c r="CH107" s="22" t="s">
        <v>309</v>
      </c>
      <c r="CI107" s="22" t="s">
        <v>309</v>
      </c>
      <c r="CJ107" s="22" t="s">
        <v>309</v>
      </c>
      <c r="CK107" s="22" t="s">
        <v>309</v>
      </c>
      <c r="CL107" s="22" t="s">
        <v>309</v>
      </c>
      <c r="CM107" s="22" t="s">
        <v>309</v>
      </c>
      <c r="CN107" s="22" t="s">
        <v>309</v>
      </c>
      <c r="CO107" s="22">
        <v>1</v>
      </c>
      <c r="CP107" s="22">
        <v>1</v>
      </c>
      <c r="CQ107" s="22">
        <v>1</v>
      </c>
      <c r="CR107" s="22">
        <v>1</v>
      </c>
      <c r="CS107" s="22">
        <v>1</v>
      </c>
      <c r="CT107" s="22">
        <v>1</v>
      </c>
      <c r="CU107" s="22">
        <v>1</v>
      </c>
      <c r="CV107" s="22">
        <v>1</v>
      </c>
      <c r="CW107" s="22">
        <v>1</v>
      </c>
      <c r="CX107" s="22">
        <v>1</v>
      </c>
      <c r="CY107" s="22">
        <v>1</v>
      </c>
      <c r="CZ107" s="22">
        <v>1</v>
      </c>
      <c r="DA107" s="22">
        <v>1</v>
      </c>
      <c r="DB107" s="22">
        <v>1</v>
      </c>
      <c r="DC107" s="22">
        <v>1</v>
      </c>
      <c r="DD107" s="22">
        <v>1</v>
      </c>
      <c r="DE107" s="22">
        <v>1</v>
      </c>
      <c r="DF107" s="22">
        <v>1</v>
      </c>
      <c r="DG107" s="22">
        <v>1</v>
      </c>
      <c r="DH107" s="22">
        <v>1</v>
      </c>
      <c r="DI107" s="22">
        <v>1</v>
      </c>
      <c r="DJ107" s="22">
        <v>1</v>
      </c>
      <c r="DK107" s="22">
        <v>1</v>
      </c>
      <c r="DL107" s="22">
        <v>1</v>
      </c>
      <c r="DM107" s="22">
        <v>1</v>
      </c>
      <c r="DN107" s="22" t="s">
        <v>309</v>
      </c>
      <c r="DO107" s="22" t="s">
        <v>309</v>
      </c>
      <c r="DP107" s="22" t="s">
        <v>309</v>
      </c>
      <c r="DQ107" s="22" t="s">
        <v>309</v>
      </c>
      <c r="DR107" s="22" t="s">
        <v>309</v>
      </c>
      <c r="DS107" s="22" t="s">
        <v>309</v>
      </c>
      <c r="DT107" s="22" t="s">
        <v>309</v>
      </c>
      <c r="DU107" s="22" t="s">
        <v>309</v>
      </c>
      <c r="DV107" s="22" t="s">
        <v>309</v>
      </c>
      <c r="DW107" s="22" t="s">
        <v>309</v>
      </c>
      <c r="DX107" s="22" t="s">
        <v>309</v>
      </c>
      <c r="DY107" s="22" t="s">
        <v>309</v>
      </c>
      <c r="DZ107" s="22" t="s">
        <v>309</v>
      </c>
      <c r="EA107" s="22" t="s">
        <v>309</v>
      </c>
      <c r="EB107" s="22" t="s">
        <v>309</v>
      </c>
      <c r="EC107" s="22" t="s">
        <v>309</v>
      </c>
      <c r="ED107" s="22" t="s">
        <v>309</v>
      </c>
      <c r="EE107" s="22" t="s">
        <v>309</v>
      </c>
      <c r="EF107" s="22" t="s">
        <v>309</v>
      </c>
      <c r="EG107" s="22" t="s">
        <v>309</v>
      </c>
      <c r="EH107" s="22" t="s">
        <v>309</v>
      </c>
      <c r="EI107" s="22" t="s">
        <v>309</v>
      </c>
      <c r="EJ107" s="22" t="s">
        <v>309</v>
      </c>
      <c r="EK107" s="22" t="s">
        <v>309</v>
      </c>
      <c r="EL107" s="22" t="s">
        <v>309</v>
      </c>
      <c r="EM107" s="22" t="s">
        <v>309</v>
      </c>
      <c r="EN107" s="22" t="s">
        <v>309</v>
      </c>
      <c r="EO107" s="22" t="s">
        <v>309</v>
      </c>
      <c r="EP107" s="22" t="s">
        <v>309</v>
      </c>
      <c r="EQ107" s="22" t="s">
        <v>309</v>
      </c>
      <c r="ER107" s="22" t="s">
        <v>309</v>
      </c>
      <c r="ES107" s="22" t="s">
        <v>309</v>
      </c>
      <c r="ET107" s="22" t="s">
        <v>309</v>
      </c>
      <c r="EU107" s="22" t="s">
        <v>309</v>
      </c>
      <c r="EV107" s="22" t="s">
        <v>309</v>
      </c>
      <c r="EW107" s="22" t="s">
        <v>309</v>
      </c>
      <c r="EX107" s="22" t="s">
        <v>309</v>
      </c>
      <c r="EY107" s="22" t="s">
        <v>309</v>
      </c>
      <c r="EZ107" s="22" t="s">
        <v>309</v>
      </c>
      <c r="FA107" s="22" t="s">
        <v>309</v>
      </c>
      <c r="FB107" s="22" t="s">
        <v>309</v>
      </c>
      <c r="FC107" s="22" t="s">
        <v>309</v>
      </c>
      <c r="FD107" s="22" t="s">
        <v>309</v>
      </c>
      <c r="FE107" s="22" t="s">
        <v>309</v>
      </c>
      <c r="FF107" s="22" t="s">
        <v>309</v>
      </c>
      <c r="FG107" s="22" t="s">
        <v>309</v>
      </c>
      <c r="FH107" s="22" t="s">
        <v>309</v>
      </c>
      <c r="FI107" s="22" t="s">
        <v>309</v>
      </c>
      <c r="FJ107" s="22" t="s">
        <v>309</v>
      </c>
      <c r="FK107" s="22" t="s">
        <v>309</v>
      </c>
      <c r="FL107" s="22" t="s">
        <v>309</v>
      </c>
      <c r="FM107" s="22" t="s">
        <v>309</v>
      </c>
      <c r="FN107" s="22" t="s">
        <v>309</v>
      </c>
      <c r="FO107" s="22" t="s">
        <v>309</v>
      </c>
      <c r="FP107" s="22" t="s">
        <v>309</v>
      </c>
      <c r="FQ107" s="22" t="s">
        <v>309</v>
      </c>
      <c r="FR107" s="22" t="s">
        <v>309</v>
      </c>
      <c r="FS107" s="22" t="s">
        <v>309</v>
      </c>
      <c r="FT107" s="22" t="s">
        <v>309</v>
      </c>
      <c r="FU107" s="22" t="s">
        <v>309</v>
      </c>
      <c r="FV107" s="22" t="s">
        <v>309</v>
      </c>
      <c r="FW107" s="22" t="s">
        <v>309</v>
      </c>
      <c r="FX107" s="22" t="s">
        <v>309</v>
      </c>
      <c r="FY107" s="22" t="s">
        <v>309</v>
      </c>
      <c r="FZ107" s="22" t="s">
        <v>309</v>
      </c>
      <c r="GA107" s="22" t="s">
        <v>309</v>
      </c>
      <c r="GB107" s="22">
        <v>1</v>
      </c>
      <c r="GC107" s="22" t="s">
        <v>309</v>
      </c>
      <c r="GD107" s="22" t="s">
        <v>309</v>
      </c>
      <c r="GE107" s="22" t="s">
        <v>309</v>
      </c>
      <c r="GF107" s="22" t="s">
        <v>309</v>
      </c>
      <c r="GG107" s="22" t="s">
        <v>309</v>
      </c>
      <c r="GH107" s="22" t="s">
        <v>309</v>
      </c>
      <c r="GI107" s="22" t="s">
        <v>309</v>
      </c>
      <c r="GJ107" s="22" t="s">
        <v>309</v>
      </c>
      <c r="GK107" s="22" t="s">
        <v>309</v>
      </c>
      <c r="GL107" s="22" t="s">
        <v>309</v>
      </c>
      <c r="GM107" s="22" t="s">
        <v>309</v>
      </c>
      <c r="GN107" s="22" t="s">
        <v>309</v>
      </c>
      <c r="GO107" s="22" t="s">
        <v>309</v>
      </c>
      <c r="GP107" s="22" t="s">
        <v>309</v>
      </c>
      <c r="GQ107" s="22" t="s">
        <v>309</v>
      </c>
      <c r="GR107" s="22" t="s">
        <v>309</v>
      </c>
      <c r="GS107" s="22">
        <v>1</v>
      </c>
      <c r="GT107" s="22" t="s">
        <v>309</v>
      </c>
      <c r="GU107" s="22" t="s">
        <v>309</v>
      </c>
      <c r="GV107" s="22" t="s">
        <v>309</v>
      </c>
      <c r="GW107" s="22" t="s">
        <v>309</v>
      </c>
      <c r="GX107" s="4">
        <f t="shared" si="1"/>
        <v>56</v>
      </c>
    </row>
    <row r="108" spans="1:206">
      <c r="A108" s="827" t="s">
        <v>750</v>
      </c>
      <c r="B108" s="22" t="s">
        <v>751</v>
      </c>
      <c r="C108" s="22" t="s">
        <v>552</v>
      </c>
      <c r="D108" s="22" t="s">
        <v>553</v>
      </c>
      <c r="E108" s="22" t="s">
        <v>299</v>
      </c>
      <c r="F108" s="22" t="s">
        <v>554</v>
      </c>
      <c r="G108" s="22" t="s">
        <v>555</v>
      </c>
      <c r="H108" s="22"/>
      <c r="I108" s="22" t="s">
        <v>374</v>
      </c>
      <c r="J108" s="22" t="s">
        <v>303</v>
      </c>
      <c r="K108" s="22" t="s">
        <v>304</v>
      </c>
      <c r="L108" s="22" t="s">
        <v>305</v>
      </c>
      <c r="M108" s="22" t="s">
        <v>306</v>
      </c>
      <c r="N108" s="22" t="s">
        <v>307</v>
      </c>
      <c r="O108" s="22" t="s">
        <v>308</v>
      </c>
      <c r="P108" s="22" t="s">
        <v>309</v>
      </c>
      <c r="Q108" s="22" t="s">
        <v>309</v>
      </c>
      <c r="R108" s="22" t="s">
        <v>309</v>
      </c>
      <c r="S108" s="22" t="s">
        <v>309</v>
      </c>
      <c r="T108" s="22" t="s">
        <v>309</v>
      </c>
      <c r="U108" s="22" t="s">
        <v>309</v>
      </c>
      <c r="V108" s="22">
        <v>2</v>
      </c>
      <c r="W108" s="22">
        <v>2</v>
      </c>
      <c r="X108" s="22">
        <v>2</v>
      </c>
      <c r="Y108" s="22">
        <v>2</v>
      </c>
      <c r="Z108" s="22">
        <v>2</v>
      </c>
      <c r="AA108" s="22">
        <v>2</v>
      </c>
      <c r="AB108" s="22">
        <v>2</v>
      </c>
      <c r="AC108" s="22">
        <v>2</v>
      </c>
      <c r="AD108" s="22">
        <v>2</v>
      </c>
      <c r="AE108" s="22">
        <v>2</v>
      </c>
      <c r="AF108" s="22">
        <v>2</v>
      </c>
      <c r="AG108" s="22">
        <v>2</v>
      </c>
      <c r="AH108" s="22">
        <v>2</v>
      </c>
      <c r="AI108" s="22">
        <v>2</v>
      </c>
      <c r="AJ108" s="22">
        <v>2</v>
      </c>
      <c r="AK108" s="22">
        <v>2</v>
      </c>
      <c r="AL108" s="22">
        <v>2</v>
      </c>
      <c r="AM108" s="22">
        <v>2</v>
      </c>
      <c r="AN108" s="22">
        <v>2</v>
      </c>
      <c r="AO108" s="22">
        <v>2</v>
      </c>
      <c r="AP108" s="22" t="s">
        <v>309</v>
      </c>
      <c r="AQ108" s="22" t="s">
        <v>309</v>
      </c>
      <c r="AR108" s="22" t="s">
        <v>309</v>
      </c>
      <c r="AS108" s="22" t="s">
        <v>309</v>
      </c>
      <c r="AT108" s="22" t="s">
        <v>309</v>
      </c>
      <c r="AU108" s="22" t="s">
        <v>309</v>
      </c>
      <c r="AV108" s="22" t="s">
        <v>309</v>
      </c>
      <c r="AW108" s="22" t="s">
        <v>309</v>
      </c>
      <c r="AX108" s="22" t="s">
        <v>309</v>
      </c>
      <c r="AY108" s="22" t="s">
        <v>309</v>
      </c>
      <c r="AZ108" s="22" t="s">
        <v>309</v>
      </c>
      <c r="BA108" s="22" t="s">
        <v>309</v>
      </c>
      <c r="BB108" s="22" t="s">
        <v>309</v>
      </c>
      <c r="BC108" s="22" t="s">
        <v>309</v>
      </c>
      <c r="BD108" s="22" t="s">
        <v>309</v>
      </c>
      <c r="BE108" s="22" t="s">
        <v>309</v>
      </c>
      <c r="BF108" s="22" t="s">
        <v>309</v>
      </c>
      <c r="BG108" s="22" t="s">
        <v>309</v>
      </c>
      <c r="BH108" s="22" t="s">
        <v>309</v>
      </c>
      <c r="BI108" s="22" t="s">
        <v>309</v>
      </c>
      <c r="BJ108" s="22" t="s">
        <v>309</v>
      </c>
      <c r="BK108" s="22" t="s">
        <v>309</v>
      </c>
      <c r="BL108" s="22" t="s">
        <v>309</v>
      </c>
      <c r="BM108" s="22" t="s">
        <v>309</v>
      </c>
      <c r="BN108" s="22" t="s">
        <v>309</v>
      </c>
      <c r="BO108" s="22" t="s">
        <v>309</v>
      </c>
      <c r="BP108" s="22" t="s">
        <v>309</v>
      </c>
      <c r="BQ108" s="22">
        <v>2</v>
      </c>
      <c r="BR108" s="22">
        <v>2</v>
      </c>
      <c r="BS108" s="22">
        <v>2</v>
      </c>
      <c r="BT108" s="22">
        <v>2</v>
      </c>
      <c r="BU108" s="22">
        <v>2</v>
      </c>
      <c r="BV108" s="22">
        <v>2</v>
      </c>
      <c r="BW108" s="22">
        <v>2</v>
      </c>
      <c r="BX108" s="22">
        <v>2</v>
      </c>
      <c r="BY108" s="22">
        <v>2</v>
      </c>
      <c r="BZ108" s="22" t="s">
        <v>309</v>
      </c>
      <c r="CA108" s="22" t="s">
        <v>309</v>
      </c>
      <c r="CB108" s="22" t="s">
        <v>309</v>
      </c>
      <c r="CC108" s="22" t="s">
        <v>309</v>
      </c>
      <c r="CD108" s="22" t="s">
        <v>309</v>
      </c>
      <c r="CE108" s="22" t="s">
        <v>309</v>
      </c>
      <c r="CF108" s="22" t="s">
        <v>309</v>
      </c>
      <c r="CG108" s="22" t="s">
        <v>309</v>
      </c>
      <c r="CH108" s="22" t="s">
        <v>309</v>
      </c>
      <c r="CI108" s="22" t="s">
        <v>309</v>
      </c>
      <c r="CJ108" s="22" t="s">
        <v>309</v>
      </c>
      <c r="CK108" s="22" t="s">
        <v>309</v>
      </c>
      <c r="CL108" s="22" t="s">
        <v>309</v>
      </c>
      <c r="CM108" s="22" t="s">
        <v>309</v>
      </c>
      <c r="CN108" s="22" t="s">
        <v>309</v>
      </c>
      <c r="CO108" s="22">
        <v>2</v>
      </c>
      <c r="CP108" s="22">
        <v>2</v>
      </c>
      <c r="CQ108" s="22">
        <v>2</v>
      </c>
      <c r="CR108" s="22">
        <v>2</v>
      </c>
      <c r="CS108" s="22">
        <v>2</v>
      </c>
      <c r="CT108" s="22">
        <v>2</v>
      </c>
      <c r="CU108" s="22">
        <v>2</v>
      </c>
      <c r="CV108" s="22">
        <v>2</v>
      </c>
      <c r="CW108" s="22">
        <v>2</v>
      </c>
      <c r="CX108" s="22">
        <v>2</v>
      </c>
      <c r="CY108" s="22">
        <v>2</v>
      </c>
      <c r="CZ108" s="22">
        <v>2</v>
      </c>
      <c r="DA108" s="22">
        <v>2</v>
      </c>
      <c r="DB108" s="22">
        <v>2</v>
      </c>
      <c r="DC108" s="22">
        <v>2</v>
      </c>
      <c r="DD108" s="22">
        <v>2</v>
      </c>
      <c r="DE108" s="22">
        <v>2</v>
      </c>
      <c r="DF108" s="22">
        <v>2</v>
      </c>
      <c r="DG108" s="22">
        <v>2</v>
      </c>
      <c r="DH108" s="22">
        <v>2</v>
      </c>
      <c r="DI108" s="22">
        <v>2</v>
      </c>
      <c r="DJ108" s="22">
        <v>2</v>
      </c>
      <c r="DK108" s="22">
        <v>2</v>
      </c>
      <c r="DL108" s="22">
        <v>2</v>
      </c>
      <c r="DM108" s="22">
        <v>2</v>
      </c>
      <c r="DN108" s="22" t="s">
        <v>309</v>
      </c>
      <c r="DO108" s="22" t="s">
        <v>309</v>
      </c>
      <c r="DP108" s="22" t="s">
        <v>309</v>
      </c>
      <c r="DQ108" s="22" t="s">
        <v>309</v>
      </c>
      <c r="DR108" s="22" t="s">
        <v>309</v>
      </c>
      <c r="DS108" s="22" t="s">
        <v>309</v>
      </c>
      <c r="DT108" s="22" t="s">
        <v>309</v>
      </c>
      <c r="DU108" s="22" t="s">
        <v>309</v>
      </c>
      <c r="DV108" s="22" t="s">
        <v>309</v>
      </c>
      <c r="DW108" s="22" t="s">
        <v>309</v>
      </c>
      <c r="DX108" s="22" t="s">
        <v>309</v>
      </c>
      <c r="DY108" s="22" t="s">
        <v>309</v>
      </c>
      <c r="DZ108" s="22" t="s">
        <v>309</v>
      </c>
      <c r="EA108" s="22" t="s">
        <v>309</v>
      </c>
      <c r="EB108" s="22" t="s">
        <v>309</v>
      </c>
      <c r="EC108" s="22" t="s">
        <v>309</v>
      </c>
      <c r="ED108" s="22" t="s">
        <v>309</v>
      </c>
      <c r="EE108" s="22" t="s">
        <v>309</v>
      </c>
      <c r="EF108" s="22" t="s">
        <v>309</v>
      </c>
      <c r="EG108" s="22" t="s">
        <v>309</v>
      </c>
      <c r="EH108" s="22" t="s">
        <v>309</v>
      </c>
      <c r="EI108" s="22" t="s">
        <v>309</v>
      </c>
      <c r="EJ108" s="22" t="s">
        <v>309</v>
      </c>
      <c r="EK108" s="22" t="s">
        <v>309</v>
      </c>
      <c r="EL108" s="22" t="s">
        <v>309</v>
      </c>
      <c r="EM108" s="22" t="s">
        <v>309</v>
      </c>
      <c r="EN108" s="22" t="s">
        <v>309</v>
      </c>
      <c r="EO108" s="22" t="s">
        <v>309</v>
      </c>
      <c r="EP108" s="22" t="s">
        <v>309</v>
      </c>
      <c r="EQ108" s="22" t="s">
        <v>309</v>
      </c>
      <c r="ER108" s="22" t="s">
        <v>309</v>
      </c>
      <c r="ES108" s="22" t="s">
        <v>309</v>
      </c>
      <c r="ET108" s="22" t="s">
        <v>309</v>
      </c>
      <c r="EU108" s="22" t="s">
        <v>309</v>
      </c>
      <c r="EV108" s="22" t="s">
        <v>309</v>
      </c>
      <c r="EW108" s="22" t="s">
        <v>309</v>
      </c>
      <c r="EX108" s="22" t="s">
        <v>309</v>
      </c>
      <c r="EY108" s="22" t="s">
        <v>309</v>
      </c>
      <c r="EZ108" s="22" t="s">
        <v>309</v>
      </c>
      <c r="FA108" s="22" t="s">
        <v>309</v>
      </c>
      <c r="FB108" s="22" t="s">
        <v>309</v>
      </c>
      <c r="FC108" s="22" t="s">
        <v>309</v>
      </c>
      <c r="FD108" s="22" t="s">
        <v>309</v>
      </c>
      <c r="FE108" s="22" t="s">
        <v>309</v>
      </c>
      <c r="FF108" s="22" t="s">
        <v>309</v>
      </c>
      <c r="FG108" s="22" t="s">
        <v>309</v>
      </c>
      <c r="FH108" s="22" t="s">
        <v>309</v>
      </c>
      <c r="FI108" s="22" t="s">
        <v>309</v>
      </c>
      <c r="FJ108" s="22" t="s">
        <v>309</v>
      </c>
      <c r="FK108" s="22" t="s">
        <v>309</v>
      </c>
      <c r="FL108" s="22" t="s">
        <v>309</v>
      </c>
      <c r="FM108" s="22" t="s">
        <v>309</v>
      </c>
      <c r="FN108" s="22" t="s">
        <v>309</v>
      </c>
      <c r="FO108" s="22" t="s">
        <v>309</v>
      </c>
      <c r="FP108" s="22" t="s">
        <v>309</v>
      </c>
      <c r="FQ108" s="22">
        <v>2</v>
      </c>
      <c r="FR108" s="22">
        <v>2</v>
      </c>
      <c r="FS108" s="22" t="s">
        <v>309</v>
      </c>
      <c r="FT108" s="22" t="s">
        <v>309</v>
      </c>
      <c r="FU108" s="22">
        <v>2</v>
      </c>
      <c r="FV108" s="22">
        <v>2</v>
      </c>
      <c r="FW108" s="22" t="s">
        <v>309</v>
      </c>
      <c r="FX108" s="22" t="s">
        <v>309</v>
      </c>
      <c r="FY108" s="22" t="s">
        <v>309</v>
      </c>
      <c r="FZ108" s="22">
        <v>2</v>
      </c>
      <c r="GA108" s="22" t="s">
        <v>309</v>
      </c>
      <c r="GB108" s="22">
        <v>2</v>
      </c>
      <c r="GC108" s="22">
        <v>2</v>
      </c>
      <c r="GD108" s="22" t="s">
        <v>309</v>
      </c>
      <c r="GE108" s="22" t="s">
        <v>309</v>
      </c>
      <c r="GF108" s="22" t="s">
        <v>309</v>
      </c>
      <c r="GG108" s="22">
        <v>2</v>
      </c>
      <c r="GH108" s="22" t="s">
        <v>309</v>
      </c>
      <c r="GI108" s="22" t="s">
        <v>309</v>
      </c>
      <c r="GJ108" s="22" t="s">
        <v>309</v>
      </c>
      <c r="GK108" s="22" t="s">
        <v>309</v>
      </c>
      <c r="GL108" s="22" t="s">
        <v>309</v>
      </c>
      <c r="GM108" s="22" t="s">
        <v>309</v>
      </c>
      <c r="GN108" s="22" t="s">
        <v>309</v>
      </c>
      <c r="GO108" s="22">
        <v>2</v>
      </c>
      <c r="GP108" s="22" t="s">
        <v>309</v>
      </c>
      <c r="GQ108" s="22" t="s">
        <v>309</v>
      </c>
      <c r="GR108" s="22" t="s">
        <v>309</v>
      </c>
      <c r="GS108" s="22">
        <v>2</v>
      </c>
      <c r="GT108" s="22" t="s">
        <v>309</v>
      </c>
      <c r="GU108" s="22" t="s">
        <v>309</v>
      </c>
      <c r="GV108" s="22" t="s">
        <v>309</v>
      </c>
      <c r="GW108" s="22" t="s">
        <v>309</v>
      </c>
      <c r="GX108" s="4">
        <f t="shared" si="1"/>
        <v>128</v>
      </c>
    </row>
    <row r="109" spans="1:206">
      <c r="A109" s="827" t="s">
        <v>752</v>
      </c>
      <c r="B109" s="22" t="s">
        <v>753</v>
      </c>
      <c r="C109" s="22" t="s">
        <v>403</v>
      </c>
      <c r="D109" s="22" t="s">
        <v>568</v>
      </c>
      <c r="E109" s="22" t="s">
        <v>327</v>
      </c>
      <c r="F109" s="22" t="s">
        <v>569</v>
      </c>
      <c r="G109" s="22" t="s">
        <v>754</v>
      </c>
      <c r="H109" s="22"/>
      <c r="I109" s="22" t="s">
        <v>302</v>
      </c>
      <c r="J109" s="22" t="s">
        <v>303</v>
      </c>
      <c r="K109" s="22" t="s">
        <v>304</v>
      </c>
      <c r="L109" s="22" t="s">
        <v>305</v>
      </c>
      <c r="M109" s="22" t="s">
        <v>306</v>
      </c>
      <c r="N109" s="22" t="s">
        <v>307</v>
      </c>
      <c r="O109" s="22" t="s">
        <v>308</v>
      </c>
      <c r="P109" s="22" t="s">
        <v>309</v>
      </c>
      <c r="Q109" s="22" t="s">
        <v>309</v>
      </c>
      <c r="R109" s="22" t="s">
        <v>309</v>
      </c>
      <c r="S109" s="22" t="s">
        <v>309</v>
      </c>
      <c r="T109" s="22" t="s">
        <v>309</v>
      </c>
      <c r="U109" s="22" t="s">
        <v>309</v>
      </c>
      <c r="V109" s="22">
        <v>1</v>
      </c>
      <c r="W109" s="22">
        <v>1</v>
      </c>
      <c r="X109" s="22">
        <v>1</v>
      </c>
      <c r="Y109" s="22">
        <v>1</v>
      </c>
      <c r="Z109" s="22">
        <v>1</v>
      </c>
      <c r="AA109" s="22">
        <v>1</v>
      </c>
      <c r="AB109" s="22">
        <v>1</v>
      </c>
      <c r="AC109" s="22">
        <v>1</v>
      </c>
      <c r="AD109" s="22">
        <v>1</v>
      </c>
      <c r="AE109" s="22">
        <v>1</v>
      </c>
      <c r="AF109" s="22">
        <v>1</v>
      </c>
      <c r="AG109" s="22">
        <v>1</v>
      </c>
      <c r="AH109" s="22">
        <v>1</v>
      </c>
      <c r="AI109" s="22">
        <v>1</v>
      </c>
      <c r="AJ109" s="22">
        <v>1</v>
      </c>
      <c r="AK109" s="22">
        <v>1</v>
      </c>
      <c r="AL109" s="22">
        <v>1</v>
      </c>
      <c r="AM109" s="22">
        <v>1</v>
      </c>
      <c r="AN109" s="22">
        <v>1</v>
      </c>
      <c r="AO109" s="22">
        <v>1</v>
      </c>
      <c r="AP109" s="22" t="s">
        <v>309</v>
      </c>
      <c r="AQ109" s="22" t="s">
        <v>309</v>
      </c>
      <c r="AR109" s="22" t="s">
        <v>309</v>
      </c>
      <c r="AS109" s="22" t="s">
        <v>309</v>
      </c>
      <c r="AT109" s="22" t="s">
        <v>309</v>
      </c>
      <c r="AU109" s="22" t="s">
        <v>309</v>
      </c>
      <c r="AV109" s="22" t="s">
        <v>309</v>
      </c>
      <c r="AW109" s="22" t="s">
        <v>309</v>
      </c>
      <c r="AX109" s="22" t="s">
        <v>309</v>
      </c>
      <c r="AY109" s="22" t="s">
        <v>309</v>
      </c>
      <c r="AZ109" s="22" t="s">
        <v>309</v>
      </c>
      <c r="BA109" s="22" t="s">
        <v>309</v>
      </c>
      <c r="BB109" s="22" t="s">
        <v>309</v>
      </c>
      <c r="BC109" s="22" t="s">
        <v>309</v>
      </c>
      <c r="BD109" s="22" t="s">
        <v>309</v>
      </c>
      <c r="BE109" s="22" t="s">
        <v>309</v>
      </c>
      <c r="BF109" s="22" t="s">
        <v>309</v>
      </c>
      <c r="BG109" s="22" t="s">
        <v>309</v>
      </c>
      <c r="BH109" s="22" t="s">
        <v>309</v>
      </c>
      <c r="BI109" s="22" t="s">
        <v>309</v>
      </c>
      <c r="BJ109" s="22" t="s">
        <v>309</v>
      </c>
      <c r="BK109" s="22" t="s">
        <v>309</v>
      </c>
      <c r="BL109" s="22" t="s">
        <v>309</v>
      </c>
      <c r="BM109" s="22" t="s">
        <v>309</v>
      </c>
      <c r="BN109" s="22" t="s">
        <v>309</v>
      </c>
      <c r="BO109" s="22" t="s">
        <v>309</v>
      </c>
      <c r="BP109" s="22" t="s">
        <v>309</v>
      </c>
      <c r="BQ109" s="22">
        <v>1</v>
      </c>
      <c r="BR109" s="22">
        <v>1</v>
      </c>
      <c r="BS109" s="22">
        <v>1</v>
      </c>
      <c r="BT109" s="22">
        <v>1</v>
      </c>
      <c r="BU109" s="22">
        <v>1</v>
      </c>
      <c r="BV109" s="22">
        <v>1</v>
      </c>
      <c r="BW109" s="22">
        <v>1</v>
      </c>
      <c r="BX109" s="22">
        <v>1</v>
      </c>
      <c r="BY109" s="22">
        <v>1</v>
      </c>
      <c r="BZ109" s="22" t="s">
        <v>309</v>
      </c>
      <c r="CA109" s="22" t="s">
        <v>309</v>
      </c>
      <c r="CB109" s="22" t="s">
        <v>309</v>
      </c>
      <c r="CC109" s="22" t="s">
        <v>309</v>
      </c>
      <c r="CD109" s="22" t="s">
        <v>309</v>
      </c>
      <c r="CE109" s="22" t="s">
        <v>309</v>
      </c>
      <c r="CF109" s="22" t="s">
        <v>309</v>
      </c>
      <c r="CG109" s="22" t="s">
        <v>309</v>
      </c>
      <c r="CH109" s="22" t="s">
        <v>309</v>
      </c>
      <c r="CI109" s="22" t="s">
        <v>309</v>
      </c>
      <c r="CJ109" s="22" t="s">
        <v>309</v>
      </c>
      <c r="CK109" s="22" t="s">
        <v>309</v>
      </c>
      <c r="CL109" s="22" t="s">
        <v>309</v>
      </c>
      <c r="CM109" s="22" t="s">
        <v>309</v>
      </c>
      <c r="CN109" s="22" t="s">
        <v>309</v>
      </c>
      <c r="CO109" s="22">
        <v>1</v>
      </c>
      <c r="CP109" s="22">
        <v>1</v>
      </c>
      <c r="CQ109" s="22">
        <v>1</v>
      </c>
      <c r="CR109" s="22">
        <v>1</v>
      </c>
      <c r="CS109" s="22">
        <v>1</v>
      </c>
      <c r="CT109" s="22">
        <v>1</v>
      </c>
      <c r="CU109" s="22">
        <v>1</v>
      </c>
      <c r="CV109" s="22">
        <v>1</v>
      </c>
      <c r="CW109" s="22">
        <v>1</v>
      </c>
      <c r="CX109" s="22">
        <v>1</v>
      </c>
      <c r="CY109" s="22">
        <v>1</v>
      </c>
      <c r="CZ109" s="22">
        <v>1</v>
      </c>
      <c r="DA109" s="22">
        <v>1</v>
      </c>
      <c r="DB109" s="22">
        <v>1</v>
      </c>
      <c r="DC109" s="22">
        <v>1</v>
      </c>
      <c r="DD109" s="22">
        <v>1</v>
      </c>
      <c r="DE109" s="22">
        <v>1</v>
      </c>
      <c r="DF109" s="22">
        <v>1</v>
      </c>
      <c r="DG109" s="22">
        <v>1</v>
      </c>
      <c r="DH109" s="22">
        <v>1</v>
      </c>
      <c r="DI109" s="22">
        <v>1</v>
      </c>
      <c r="DJ109" s="22">
        <v>1</v>
      </c>
      <c r="DK109" s="22">
        <v>1</v>
      </c>
      <c r="DL109" s="22">
        <v>1</v>
      </c>
      <c r="DM109" s="22">
        <v>1</v>
      </c>
      <c r="DN109" s="22" t="s">
        <v>309</v>
      </c>
      <c r="DO109" s="22" t="s">
        <v>309</v>
      </c>
      <c r="DP109" s="22" t="s">
        <v>309</v>
      </c>
      <c r="DQ109" s="22" t="s">
        <v>309</v>
      </c>
      <c r="DR109" s="22" t="s">
        <v>309</v>
      </c>
      <c r="DS109" s="22" t="s">
        <v>309</v>
      </c>
      <c r="DT109" s="22" t="s">
        <v>309</v>
      </c>
      <c r="DU109" s="22" t="s">
        <v>309</v>
      </c>
      <c r="DV109" s="22" t="s">
        <v>309</v>
      </c>
      <c r="DW109" s="22" t="s">
        <v>309</v>
      </c>
      <c r="DX109" s="22" t="s">
        <v>309</v>
      </c>
      <c r="DY109" s="22" t="s">
        <v>309</v>
      </c>
      <c r="DZ109" s="22" t="s">
        <v>309</v>
      </c>
      <c r="EA109" s="22" t="s">
        <v>309</v>
      </c>
      <c r="EB109" s="22" t="s">
        <v>309</v>
      </c>
      <c r="EC109" s="22" t="s">
        <v>309</v>
      </c>
      <c r="ED109" s="22" t="s">
        <v>309</v>
      </c>
      <c r="EE109" s="22" t="s">
        <v>309</v>
      </c>
      <c r="EF109" s="22" t="s">
        <v>309</v>
      </c>
      <c r="EG109" s="22" t="s">
        <v>309</v>
      </c>
      <c r="EH109" s="22" t="s">
        <v>309</v>
      </c>
      <c r="EI109" s="22" t="s">
        <v>309</v>
      </c>
      <c r="EJ109" s="22" t="s">
        <v>309</v>
      </c>
      <c r="EK109" s="22" t="s">
        <v>309</v>
      </c>
      <c r="EL109" s="22" t="s">
        <v>309</v>
      </c>
      <c r="EM109" s="22" t="s">
        <v>309</v>
      </c>
      <c r="EN109" s="22" t="s">
        <v>309</v>
      </c>
      <c r="EO109" s="22" t="s">
        <v>309</v>
      </c>
      <c r="EP109" s="22" t="s">
        <v>309</v>
      </c>
      <c r="EQ109" s="22" t="s">
        <v>309</v>
      </c>
      <c r="ER109" s="22" t="s">
        <v>309</v>
      </c>
      <c r="ES109" s="22" t="s">
        <v>309</v>
      </c>
      <c r="ET109" s="22" t="s">
        <v>309</v>
      </c>
      <c r="EU109" s="22" t="s">
        <v>309</v>
      </c>
      <c r="EV109" s="22" t="s">
        <v>309</v>
      </c>
      <c r="EW109" s="22" t="s">
        <v>309</v>
      </c>
      <c r="EX109" s="22" t="s">
        <v>309</v>
      </c>
      <c r="EY109" s="22" t="s">
        <v>309</v>
      </c>
      <c r="EZ109" s="22" t="s">
        <v>309</v>
      </c>
      <c r="FA109" s="22" t="s">
        <v>309</v>
      </c>
      <c r="FB109" s="22" t="s">
        <v>309</v>
      </c>
      <c r="FC109" s="22" t="s">
        <v>309</v>
      </c>
      <c r="FD109" s="22" t="s">
        <v>309</v>
      </c>
      <c r="FE109" s="22" t="s">
        <v>309</v>
      </c>
      <c r="FF109" s="22" t="s">
        <v>309</v>
      </c>
      <c r="FG109" s="22" t="s">
        <v>309</v>
      </c>
      <c r="FH109" s="22" t="s">
        <v>309</v>
      </c>
      <c r="FI109" s="22" t="s">
        <v>309</v>
      </c>
      <c r="FJ109" s="22" t="s">
        <v>309</v>
      </c>
      <c r="FK109" s="22" t="s">
        <v>309</v>
      </c>
      <c r="FL109" s="22" t="s">
        <v>309</v>
      </c>
      <c r="FM109" s="22" t="s">
        <v>309</v>
      </c>
      <c r="FN109" s="22" t="s">
        <v>309</v>
      </c>
      <c r="FO109" s="22" t="s">
        <v>309</v>
      </c>
      <c r="FP109" s="22" t="s">
        <v>309</v>
      </c>
      <c r="FQ109" s="22">
        <v>1</v>
      </c>
      <c r="FR109" s="22">
        <v>1</v>
      </c>
      <c r="FS109" s="22" t="s">
        <v>309</v>
      </c>
      <c r="FT109" s="22">
        <v>1</v>
      </c>
      <c r="FU109" s="22">
        <v>1</v>
      </c>
      <c r="FV109" s="22">
        <v>1</v>
      </c>
      <c r="FW109" s="22" t="s">
        <v>309</v>
      </c>
      <c r="FX109" s="22" t="s">
        <v>309</v>
      </c>
      <c r="FY109" s="22">
        <v>1</v>
      </c>
      <c r="FZ109" s="22">
        <v>1</v>
      </c>
      <c r="GA109" s="22" t="s">
        <v>309</v>
      </c>
      <c r="GB109" s="22">
        <v>1</v>
      </c>
      <c r="GC109" s="22">
        <v>1</v>
      </c>
      <c r="GD109" s="22" t="s">
        <v>309</v>
      </c>
      <c r="GE109" s="22" t="s">
        <v>309</v>
      </c>
      <c r="GF109" s="22" t="s">
        <v>309</v>
      </c>
      <c r="GG109" s="22">
        <v>1</v>
      </c>
      <c r="GH109" s="22" t="s">
        <v>309</v>
      </c>
      <c r="GI109" s="22" t="s">
        <v>309</v>
      </c>
      <c r="GJ109" s="22" t="s">
        <v>309</v>
      </c>
      <c r="GK109" s="22" t="s">
        <v>309</v>
      </c>
      <c r="GL109" s="22" t="s">
        <v>309</v>
      </c>
      <c r="GM109" s="22" t="s">
        <v>309</v>
      </c>
      <c r="GN109" s="22" t="s">
        <v>309</v>
      </c>
      <c r="GO109" s="22">
        <v>1</v>
      </c>
      <c r="GP109" s="22" t="s">
        <v>309</v>
      </c>
      <c r="GQ109" s="22" t="s">
        <v>309</v>
      </c>
      <c r="GR109" s="22" t="s">
        <v>309</v>
      </c>
      <c r="GS109" s="22">
        <v>1</v>
      </c>
      <c r="GT109" s="22" t="s">
        <v>309</v>
      </c>
      <c r="GU109" s="22" t="s">
        <v>309</v>
      </c>
      <c r="GV109" s="22" t="s">
        <v>309</v>
      </c>
      <c r="GW109" s="22" t="s">
        <v>309</v>
      </c>
      <c r="GX109" s="4">
        <f t="shared" si="1"/>
        <v>66</v>
      </c>
    </row>
    <row r="110" spans="1:206">
      <c r="A110" s="827" t="s">
        <v>755</v>
      </c>
      <c r="B110" s="22" t="s">
        <v>756</v>
      </c>
      <c r="C110" s="22" t="s">
        <v>403</v>
      </c>
      <c r="D110" s="22" t="s">
        <v>573</v>
      </c>
      <c r="E110" s="22" t="s">
        <v>327</v>
      </c>
      <c r="F110" s="22" t="s">
        <v>574</v>
      </c>
      <c r="G110" s="22" t="s">
        <v>757</v>
      </c>
      <c r="H110" s="22"/>
      <c r="I110" s="22" t="s">
        <v>302</v>
      </c>
      <c r="J110" s="22" t="s">
        <v>303</v>
      </c>
      <c r="K110" s="22" t="s">
        <v>304</v>
      </c>
      <c r="L110" s="22" t="s">
        <v>305</v>
      </c>
      <c r="M110" s="22" t="s">
        <v>306</v>
      </c>
      <c r="N110" s="22" t="s">
        <v>307</v>
      </c>
      <c r="O110" s="22" t="s">
        <v>308</v>
      </c>
      <c r="P110" s="22" t="s">
        <v>309</v>
      </c>
      <c r="Q110" s="22" t="s">
        <v>309</v>
      </c>
      <c r="R110" s="22" t="s">
        <v>309</v>
      </c>
      <c r="S110" s="22" t="s">
        <v>309</v>
      </c>
      <c r="T110" s="22" t="s">
        <v>309</v>
      </c>
      <c r="U110" s="22" t="s">
        <v>309</v>
      </c>
      <c r="V110" s="22">
        <v>1</v>
      </c>
      <c r="W110" s="22">
        <v>1</v>
      </c>
      <c r="X110" s="22">
        <v>1</v>
      </c>
      <c r="Y110" s="22">
        <v>1</v>
      </c>
      <c r="Z110" s="22">
        <v>1</v>
      </c>
      <c r="AA110" s="22">
        <v>1</v>
      </c>
      <c r="AB110" s="22">
        <v>1</v>
      </c>
      <c r="AC110" s="22">
        <v>1</v>
      </c>
      <c r="AD110" s="22">
        <v>1</v>
      </c>
      <c r="AE110" s="22">
        <v>1</v>
      </c>
      <c r="AF110" s="22">
        <v>1</v>
      </c>
      <c r="AG110" s="22">
        <v>1</v>
      </c>
      <c r="AH110" s="22">
        <v>1</v>
      </c>
      <c r="AI110" s="22">
        <v>1</v>
      </c>
      <c r="AJ110" s="22">
        <v>1</v>
      </c>
      <c r="AK110" s="22">
        <v>1</v>
      </c>
      <c r="AL110" s="22">
        <v>1</v>
      </c>
      <c r="AM110" s="22">
        <v>1</v>
      </c>
      <c r="AN110" s="22">
        <v>1</v>
      </c>
      <c r="AO110" s="22">
        <v>1</v>
      </c>
      <c r="AP110" s="22" t="s">
        <v>309</v>
      </c>
      <c r="AQ110" s="22" t="s">
        <v>309</v>
      </c>
      <c r="AR110" s="22" t="s">
        <v>309</v>
      </c>
      <c r="AS110" s="22" t="s">
        <v>309</v>
      </c>
      <c r="AT110" s="22" t="s">
        <v>309</v>
      </c>
      <c r="AU110" s="22" t="s">
        <v>309</v>
      </c>
      <c r="AV110" s="22" t="s">
        <v>309</v>
      </c>
      <c r="AW110" s="22" t="s">
        <v>309</v>
      </c>
      <c r="AX110" s="22" t="s">
        <v>309</v>
      </c>
      <c r="AY110" s="22" t="s">
        <v>309</v>
      </c>
      <c r="AZ110" s="22" t="s">
        <v>309</v>
      </c>
      <c r="BA110" s="22" t="s">
        <v>309</v>
      </c>
      <c r="BB110" s="22" t="s">
        <v>309</v>
      </c>
      <c r="BC110" s="22" t="s">
        <v>309</v>
      </c>
      <c r="BD110" s="22" t="s">
        <v>309</v>
      </c>
      <c r="BE110" s="22" t="s">
        <v>309</v>
      </c>
      <c r="BF110" s="22" t="s">
        <v>309</v>
      </c>
      <c r="BG110" s="22" t="s">
        <v>309</v>
      </c>
      <c r="BH110" s="22" t="s">
        <v>309</v>
      </c>
      <c r="BI110" s="22" t="s">
        <v>309</v>
      </c>
      <c r="BJ110" s="22" t="s">
        <v>309</v>
      </c>
      <c r="BK110" s="22" t="s">
        <v>309</v>
      </c>
      <c r="BL110" s="22" t="s">
        <v>309</v>
      </c>
      <c r="BM110" s="22" t="s">
        <v>309</v>
      </c>
      <c r="BN110" s="22" t="s">
        <v>309</v>
      </c>
      <c r="BO110" s="22" t="s">
        <v>309</v>
      </c>
      <c r="BP110" s="22" t="s">
        <v>309</v>
      </c>
      <c r="BQ110" s="22">
        <v>1</v>
      </c>
      <c r="BR110" s="22">
        <v>1</v>
      </c>
      <c r="BS110" s="22">
        <v>1</v>
      </c>
      <c r="BT110" s="22">
        <v>1</v>
      </c>
      <c r="BU110" s="22">
        <v>1</v>
      </c>
      <c r="BV110" s="22">
        <v>1</v>
      </c>
      <c r="BW110" s="22">
        <v>1</v>
      </c>
      <c r="BX110" s="22">
        <v>1</v>
      </c>
      <c r="BY110" s="22">
        <v>1</v>
      </c>
      <c r="BZ110" s="22" t="s">
        <v>309</v>
      </c>
      <c r="CA110" s="22" t="s">
        <v>309</v>
      </c>
      <c r="CB110" s="22" t="s">
        <v>309</v>
      </c>
      <c r="CC110" s="22" t="s">
        <v>309</v>
      </c>
      <c r="CD110" s="22" t="s">
        <v>309</v>
      </c>
      <c r="CE110" s="22" t="s">
        <v>309</v>
      </c>
      <c r="CF110" s="22" t="s">
        <v>309</v>
      </c>
      <c r="CG110" s="22" t="s">
        <v>309</v>
      </c>
      <c r="CH110" s="22" t="s">
        <v>309</v>
      </c>
      <c r="CI110" s="22" t="s">
        <v>309</v>
      </c>
      <c r="CJ110" s="22" t="s">
        <v>309</v>
      </c>
      <c r="CK110" s="22" t="s">
        <v>309</v>
      </c>
      <c r="CL110" s="22" t="s">
        <v>309</v>
      </c>
      <c r="CM110" s="22" t="s">
        <v>309</v>
      </c>
      <c r="CN110" s="22" t="s">
        <v>309</v>
      </c>
      <c r="CO110" s="22">
        <v>1</v>
      </c>
      <c r="CP110" s="22">
        <v>1</v>
      </c>
      <c r="CQ110" s="22">
        <v>1</v>
      </c>
      <c r="CR110" s="22">
        <v>1</v>
      </c>
      <c r="CS110" s="22">
        <v>1</v>
      </c>
      <c r="CT110" s="22">
        <v>1</v>
      </c>
      <c r="CU110" s="22">
        <v>1</v>
      </c>
      <c r="CV110" s="22">
        <v>1</v>
      </c>
      <c r="CW110" s="22">
        <v>1</v>
      </c>
      <c r="CX110" s="22">
        <v>1</v>
      </c>
      <c r="CY110" s="22">
        <v>1</v>
      </c>
      <c r="CZ110" s="22">
        <v>1</v>
      </c>
      <c r="DA110" s="22">
        <v>1</v>
      </c>
      <c r="DB110" s="22">
        <v>1</v>
      </c>
      <c r="DC110" s="22">
        <v>1</v>
      </c>
      <c r="DD110" s="22">
        <v>1</v>
      </c>
      <c r="DE110" s="22">
        <v>1</v>
      </c>
      <c r="DF110" s="22">
        <v>1</v>
      </c>
      <c r="DG110" s="22">
        <v>1</v>
      </c>
      <c r="DH110" s="22">
        <v>1</v>
      </c>
      <c r="DI110" s="22">
        <v>1</v>
      </c>
      <c r="DJ110" s="22">
        <v>1</v>
      </c>
      <c r="DK110" s="22">
        <v>1</v>
      </c>
      <c r="DL110" s="22">
        <v>1</v>
      </c>
      <c r="DM110" s="22">
        <v>1</v>
      </c>
      <c r="DN110" s="22" t="s">
        <v>309</v>
      </c>
      <c r="DO110" s="22" t="s">
        <v>309</v>
      </c>
      <c r="DP110" s="22" t="s">
        <v>309</v>
      </c>
      <c r="DQ110" s="22" t="s">
        <v>309</v>
      </c>
      <c r="DR110" s="22" t="s">
        <v>309</v>
      </c>
      <c r="DS110" s="22" t="s">
        <v>309</v>
      </c>
      <c r="DT110" s="22" t="s">
        <v>309</v>
      </c>
      <c r="DU110" s="22" t="s">
        <v>309</v>
      </c>
      <c r="DV110" s="22" t="s">
        <v>309</v>
      </c>
      <c r="DW110" s="22" t="s">
        <v>309</v>
      </c>
      <c r="DX110" s="22" t="s">
        <v>309</v>
      </c>
      <c r="DY110" s="22" t="s">
        <v>309</v>
      </c>
      <c r="DZ110" s="22" t="s">
        <v>309</v>
      </c>
      <c r="EA110" s="22" t="s">
        <v>309</v>
      </c>
      <c r="EB110" s="22" t="s">
        <v>309</v>
      </c>
      <c r="EC110" s="22" t="s">
        <v>309</v>
      </c>
      <c r="ED110" s="22" t="s">
        <v>309</v>
      </c>
      <c r="EE110" s="22" t="s">
        <v>309</v>
      </c>
      <c r="EF110" s="22" t="s">
        <v>309</v>
      </c>
      <c r="EG110" s="22" t="s">
        <v>309</v>
      </c>
      <c r="EH110" s="22" t="s">
        <v>309</v>
      </c>
      <c r="EI110" s="22" t="s">
        <v>309</v>
      </c>
      <c r="EJ110" s="22" t="s">
        <v>309</v>
      </c>
      <c r="EK110" s="22" t="s">
        <v>309</v>
      </c>
      <c r="EL110" s="22" t="s">
        <v>309</v>
      </c>
      <c r="EM110" s="22" t="s">
        <v>309</v>
      </c>
      <c r="EN110" s="22" t="s">
        <v>309</v>
      </c>
      <c r="EO110" s="22" t="s">
        <v>309</v>
      </c>
      <c r="EP110" s="22" t="s">
        <v>309</v>
      </c>
      <c r="EQ110" s="22" t="s">
        <v>309</v>
      </c>
      <c r="ER110" s="22" t="s">
        <v>309</v>
      </c>
      <c r="ES110" s="22" t="s">
        <v>309</v>
      </c>
      <c r="ET110" s="22" t="s">
        <v>309</v>
      </c>
      <c r="EU110" s="22" t="s">
        <v>309</v>
      </c>
      <c r="EV110" s="22" t="s">
        <v>309</v>
      </c>
      <c r="EW110" s="22" t="s">
        <v>309</v>
      </c>
      <c r="EX110" s="22" t="s">
        <v>309</v>
      </c>
      <c r="EY110" s="22" t="s">
        <v>309</v>
      </c>
      <c r="EZ110" s="22" t="s">
        <v>309</v>
      </c>
      <c r="FA110" s="22" t="s">
        <v>309</v>
      </c>
      <c r="FB110" s="22" t="s">
        <v>309</v>
      </c>
      <c r="FC110" s="22" t="s">
        <v>309</v>
      </c>
      <c r="FD110" s="22" t="s">
        <v>309</v>
      </c>
      <c r="FE110" s="22" t="s">
        <v>309</v>
      </c>
      <c r="FF110" s="22" t="s">
        <v>309</v>
      </c>
      <c r="FG110" s="22" t="s">
        <v>309</v>
      </c>
      <c r="FH110" s="22" t="s">
        <v>309</v>
      </c>
      <c r="FI110" s="22" t="s">
        <v>309</v>
      </c>
      <c r="FJ110" s="22" t="s">
        <v>309</v>
      </c>
      <c r="FK110" s="22" t="s">
        <v>309</v>
      </c>
      <c r="FL110" s="22" t="s">
        <v>309</v>
      </c>
      <c r="FM110" s="22" t="s">
        <v>309</v>
      </c>
      <c r="FN110" s="22" t="s">
        <v>309</v>
      </c>
      <c r="FO110" s="22" t="s">
        <v>309</v>
      </c>
      <c r="FP110" s="22" t="s">
        <v>309</v>
      </c>
      <c r="FQ110" s="22">
        <v>1</v>
      </c>
      <c r="FR110" s="22">
        <v>1</v>
      </c>
      <c r="FS110" s="22" t="s">
        <v>309</v>
      </c>
      <c r="FT110" s="22">
        <v>1</v>
      </c>
      <c r="FU110" s="22">
        <v>1</v>
      </c>
      <c r="FV110" s="22">
        <v>1</v>
      </c>
      <c r="FW110" s="22" t="s">
        <v>309</v>
      </c>
      <c r="FX110" s="22" t="s">
        <v>309</v>
      </c>
      <c r="FY110" s="22">
        <v>1</v>
      </c>
      <c r="FZ110" s="22">
        <v>1</v>
      </c>
      <c r="GA110" s="22" t="s">
        <v>309</v>
      </c>
      <c r="GB110" s="22">
        <v>1</v>
      </c>
      <c r="GC110" s="22">
        <v>1</v>
      </c>
      <c r="GD110" s="22" t="s">
        <v>309</v>
      </c>
      <c r="GE110" s="22" t="s">
        <v>309</v>
      </c>
      <c r="GF110" s="22" t="s">
        <v>309</v>
      </c>
      <c r="GG110" s="22">
        <v>1</v>
      </c>
      <c r="GH110" s="22" t="s">
        <v>309</v>
      </c>
      <c r="GI110" s="22" t="s">
        <v>309</v>
      </c>
      <c r="GJ110" s="22" t="s">
        <v>309</v>
      </c>
      <c r="GK110" s="22" t="s">
        <v>309</v>
      </c>
      <c r="GL110" s="22" t="s">
        <v>309</v>
      </c>
      <c r="GM110" s="22" t="s">
        <v>309</v>
      </c>
      <c r="GN110" s="22" t="s">
        <v>309</v>
      </c>
      <c r="GO110" s="22">
        <v>1</v>
      </c>
      <c r="GP110" s="22" t="s">
        <v>309</v>
      </c>
      <c r="GQ110" s="22" t="s">
        <v>309</v>
      </c>
      <c r="GR110" s="22" t="s">
        <v>309</v>
      </c>
      <c r="GS110" s="22">
        <v>1</v>
      </c>
      <c r="GT110" s="22" t="s">
        <v>309</v>
      </c>
      <c r="GU110" s="22" t="s">
        <v>309</v>
      </c>
      <c r="GV110" s="22" t="s">
        <v>309</v>
      </c>
      <c r="GW110" s="22" t="s">
        <v>309</v>
      </c>
      <c r="GX110" s="4">
        <f t="shared" si="1"/>
        <v>66</v>
      </c>
    </row>
    <row r="111" spans="1:206">
      <c r="A111" s="826" t="s">
        <v>758</v>
      </c>
      <c r="B111" s="22" t="s">
        <v>758</v>
      </c>
      <c r="C111" s="22" t="s">
        <v>297</v>
      </c>
      <c r="D111" s="22" t="s">
        <v>345</v>
      </c>
      <c r="E111" s="22" t="s">
        <v>327</v>
      </c>
      <c r="F111" s="22" t="s">
        <v>759</v>
      </c>
      <c r="G111" s="22" t="s">
        <v>760</v>
      </c>
      <c r="H111" s="22"/>
      <c r="I111" s="22" t="s">
        <v>302</v>
      </c>
      <c r="J111" s="22" t="s">
        <v>303</v>
      </c>
      <c r="K111" s="22" t="s">
        <v>304</v>
      </c>
      <c r="L111" s="22" t="s">
        <v>305</v>
      </c>
      <c r="M111" s="22" t="s">
        <v>306</v>
      </c>
      <c r="N111" s="22" t="s">
        <v>307</v>
      </c>
      <c r="O111" s="22" t="s">
        <v>308</v>
      </c>
      <c r="P111" s="22" t="s">
        <v>309</v>
      </c>
      <c r="Q111" s="22" t="s">
        <v>309</v>
      </c>
      <c r="R111" s="22" t="s">
        <v>309</v>
      </c>
      <c r="S111" s="22" t="s">
        <v>309</v>
      </c>
      <c r="T111" s="22" t="s">
        <v>309</v>
      </c>
      <c r="U111" s="22" t="s">
        <v>309</v>
      </c>
      <c r="V111" s="22" t="s">
        <v>309</v>
      </c>
      <c r="W111" s="22" t="s">
        <v>309</v>
      </c>
      <c r="X111" s="22" t="s">
        <v>309</v>
      </c>
      <c r="Y111" s="22" t="s">
        <v>309</v>
      </c>
      <c r="Z111" s="22" t="s">
        <v>309</v>
      </c>
      <c r="AA111" s="22" t="s">
        <v>309</v>
      </c>
      <c r="AB111" s="22" t="s">
        <v>309</v>
      </c>
      <c r="AC111" s="22" t="s">
        <v>309</v>
      </c>
      <c r="AD111" s="22" t="s">
        <v>309</v>
      </c>
      <c r="AE111" s="22" t="s">
        <v>309</v>
      </c>
      <c r="AF111" s="22" t="s">
        <v>309</v>
      </c>
      <c r="AG111" s="22" t="s">
        <v>309</v>
      </c>
      <c r="AH111" s="22" t="s">
        <v>309</v>
      </c>
      <c r="AI111" s="22" t="s">
        <v>309</v>
      </c>
      <c r="AJ111" s="22" t="s">
        <v>309</v>
      </c>
      <c r="AK111" s="22" t="s">
        <v>309</v>
      </c>
      <c r="AL111" s="22" t="s">
        <v>309</v>
      </c>
      <c r="AM111" s="22" t="s">
        <v>309</v>
      </c>
      <c r="AN111" s="22" t="s">
        <v>309</v>
      </c>
      <c r="AO111" s="22" t="s">
        <v>309</v>
      </c>
      <c r="AP111" s="22" t="s">
        <v>309</v>
      </c>
      <c r="AQ111" s="22" t="s">
        <v>309</v>
      </c>
      <c r="AR111" s="22" t="s">
        <v>309</v>
      </c>
      <c r="AS111" s="22" t="s">
        <v>309</v>
      </c>
      <c r="AT111" s="22" t="s">
        <v>309</v>
      </c>
      <c r="AU111" s="22" t="s">
        <v>309</v>
      </c>
      <c r="AV111" s="22" t="s">
        <v>309</v>
      </c>
      <c r="AW111" s="22" t="s">
        <v>309</v>
      </c>
      <c r="AX111" s="22" t="s">
        <v>309</v>
      </c>
      <c r="AY111" s="22" t="s">
        <v>309</v>
      </c>
      <c r="AZ111" s="22" t="s">
        <v>309</v>
      </c>
      <c r="BA111" s="22" t="s">
        <v>309</v>
      </c>
      <c r="BB111" s="22" t="s">
        <v>309</v>
      </c>
      <c r="BC111" s="22" t="s">
        <v>309</v>
      </c>
      <c r="BD111" s="22" t="s">
        <v>309</v>
      </c>
      <c r="BE111" s="22" t="s">
        <v>309</v>
      </c>
      <c r="BF111" s="22" t="s">
        <v>309</v>
      </c>
      <c r="BG111" s="22" t="s">
        <v>309</v>
      </c>
      <c r="BH111" s="22" t="s">
        <v>309</v>
      </c>
      <c r="BI111" s="22" t="s">
        <v>309</v>
      </c>
      <c r="BJ111" s="22" t="s">
        <v>309</v>
      </c>
      <c r="BK111" s="22" t="s">
        <v>309</v>
      </c>
      <c r="BL111" s="22" t="s">
        <v>309</v>
      </c>
      <c r="BM111" s="22" t="s">
        <v>309</v>
      </c>
      <c r="BN111" s="22" t="s">
        <v>309</v>
      </c>
      <c r="BO111" s="22" t="s">
        <v>309</v>
      </c>
      <c r="BP111" s="22" t="s">
        <v>309</v>
      </c>
      <c r="BQ111" s="22" t="s">
        <v>309</v>
      </c>
      <c r="BR111" s="22" t="s">
        <v>309</v>
      </c>
      <c r="BS111" s="22" t="s">
        <v>309</v>
      </c>
      <c r="BT111" s="22" t="s">
        <v>309</v>
      </c>
      <c r="BU111" s="22" t="s">
        <v>309</v>
      </c>
      <c r="BV111" s="22" t="s">
        <v>309</v>
      </c>
      <c r="BW111" s="22" t="s">
        <v>309</v>
      </c>
      <c r="BX111" s="22" t="s">
        <v>309</v>
      </c>
      <c r="BY111" s="22" t="s">
        <v>309</v>
      </c>
      <c r="BZ111" s="22">
        <v>2</v>
      </c>
      <c r="CA111" s="22">
        <v>2</v>
      </c>
      <c r="CB111" s="22">
        <v>2</v>
      </c>
      <c r="CC111" s="22">
        <v>2</v>
      </c>
      <c r="CD111" s="22">
        <v>2</v>
      </c>
      <c r="CE111" s="22">
        <v>2</v>
      </c>
      <c r="CF111" s="22">
        <v>2</v>
      </c>
      <c r="CG111" s="22">
        <v>2</v>
      </c>
      <c r="CH111" s="22">
        <v>2</v>
      </c>
      <c r="CI111" s="22">
        <v>2</v>
      </c>
      <c r="CJ111" s="22">
        <v>2</v>
      </c>
      <c r="CK111" s="22">
        <v>2</v>
      </c>
      <c r="CL111" s="22">
        <v>2</v>
      </c>
      <c r="CM111" s="22">
        <v>2</v>
      </c>
      <c r="CN111" s="22">
        <v>2</v>
      </c>
      <c r="CO111" s="22" t="s">
        <v>309</v>
      </c>
      <c r="CP111" s="22" t="s">
        <v>309</v>
      </c>
      <c r="CQ111" s="22" t="s">
        <v>309</v>
      </c>
      <c r="CR111" s="22" t="s">
        <v>309</v>
      </c>
      <c r="CS111" s="22" t="s">
        <v>309</v>
      </c>
      <c r="CT111" s="22" t="s">
        <v>309</v>
      </c>
      <c r="CU111" s="22" t="s">
        <v>309</v>
      </c>
      <c r="CV111" s="22" t="s">
        <v>309</v>
      </c>
      <c r="CW111" s="22" t="s">
        <v>309</v>
      </c>
      <c r="CX111" s="22" t="s">
        <v>309</v>
      </c>
      <c r="CY111" s="22" t="s">
        <v>309</v>
      </c>
      <c r="CZ111" s="22" t="s">
        <v>309</v>
      </c>
      <c r="DA111" s="22" t="s">
        <v>309</v>
      </c>
      <c r="DB111" s="22" t="s">
        <v>309</v>
      </c>
      <c r="DC111" s="22" t="s">
        <v>309</v>
      </c>
      <c r="DD111" s="22" t="s">
        <v>309</v>
      </c>
      <c r="DE111" s="22" t="s">
        <v>309</v>
      </c>
      <c r="DF111" s="22" t="s">
        <v>309</v>
      </c>
      <c r="DG111" s="22" t="s">
        <v>309</v>
      </c>
      <c r="DH111" s="22" t="s">
        <v>309</v>
      </c>
      <c r="DI111" s="22" t="s">
        <v>309</v>
      </c>
      <c r="DJ111" s="22" t="s">
        <v>309</v>
      </c>
      <c r="DK111" s="22" t="s">
        <v>309</v>
      </c>
      <c r="DL111" s="22" t="s">
        <v>309</v>
      </c>
      <c r="DM111" s="22" t="s">
        <v>309</v>
      </c>
      <c r="DN111" s="22">
        <v>2</v>
      </c>
      <c r="DO111" s="22">
        <v>2</v>
      </c>
      <c r="DP111" s="22">
        <v>2</v>
      </c>
      <c r="DQ111" s="22">
        <v>2</v>
      </c>
      <c r="DR111" s="22">
        <v>2</v>
      </c>
      <c r="DS111" s="22">
        <v>2</v>
      </c>
      <c r="DT111" s="22">
        <v>2</v>
      </c>
      <c r="DU111" s="22">
        <v>2</v>
      </c>
      <c r="DV111" s="22">
        <v>2</v>
      </c>
      <c r="DW111" s="22">
        <v>2</v>
      </c>
      <c r="DX111" s="22">
        <v>2</v>
      </c>
      <c r="DY111" s="22">
        <v>2</v>
      </c>
      <c r="DZ111" s="22">
        <v>2</v>
      </c>
      <c r="EA111" s="22">
        <v>2</v>
      </c>
      <c r="EB111" s="22">
        <v>2</v>
      </c>
      <c r="EC111" s="22">
        <v>2</v>
      </c>
      <c r="ED111" s="22">
        <v>2</v>
      </c>
      <c r="EE111" s="22">
        <v>2</v>
      </c>
      <c r="EF111" s="22">
        <v>2</v>
      </c>
      <c r="EG111" s="22">
        <v>2</v>
      </c>
      <c r="EH111" s="22">
        <v>2</v>
      </c>
      <c r="EI111" s="22">
        <v>2</v>
      </c>
      <c r="EJ111" s="22">
        <v>2</v>
      </c>
      <c r="EK111" s="22">
        <v>2</v>
      </c>
      <c r="EL111" s="22">
        <v>2</v>
      </c>
      <c r="EM111" s="22">
        <v>2</v>
      </c>
      <c r="EN111" s="22">
        <v>2</v>
      </c>
      <c r="EO111" s="22">
        <v>2</v>
      </c>
      <c r="EP111" s="22">
        <v>2</v>
      </c>
      <c r="EQ111" s="22">
        <v>2</v>
      </c>
      <c r="ER111" s="22">
        <v>2</v>
      </c>
      <c r="ES111" s="22">
        <v>2</v>
      </c>
      <c r="ET111" s="22">
        <v>2</v>
      </c>
      <c r="EU111" s="22">
        <v>2</v>
      </c>
      <c r="EV111" s="22">
        <v>2</v>
      </c>
      <c r="EW111" s="22">
        <v>2</v>
      </c>
      <c r="EX111" s="22">
        <v>2</v>
      </c>
      <c r="EY111" s="22">
        <v>2</v>
      </c>
      <c r="EZ111" s="22">
        <v>2</v>
      </c>
      <c r="FA111" s="22">
        <v>2</v>
      </c>
      <c r="FB111" s="22">
        <v>2</v>
      </c>
      <c r="FC111" s="22">
        <v>2</v>
      </c>
      <c r="FD111" s="22">
        <v>2</v>
      </c>
      <c r="FE111" s="22">
        <v>2</v>
      </c>
      <c r="FF111" s="22">
        <v>2</v>
      </c>
      <c r="FG111" s="22">
        <v>2</v>
      </c>
      <c r="FH111" s="22">
        <v>2</v>
      </c>
      <c r="FI111" s="22">
        <v>2</v>
      </c>
      <c r="FJ111" s="22">
        <v>2</v>
      </c>
      <c r="FK111" s="22">
        <v>2</v>
      </c>
      <c r="FL111" s="22">
        <v>2</v>
      </c>
      <c r="FM111" s="22">
        <v>2</v>
      </c>
      <c r="FN111" s="22">
        <v>2</v>
      </c>
      <c r="FO111" s="22">
        <v>2</v>
      </c>
      <c r="FP111" s="22">
        <v>2</v>
      </c>
      <c r="FQ111" s="22" t="s">
        <v>309</v>
      </c>
      <c r="FR111" s="22" t="s">
        <v>309</v>
      </c>
      <c r="FS111" s="22">
        <v>2</v>
      </c>
      <c r="FT111" s="22">
        <v>2</v>
      </c>
      <c r="FU111" s="22" t="s">
        <v>309</v>
      </c>
      <c r="FV111" s="22" t="s">
        <v>309</v>
      </c>
      <c r="FW111" s="22">
        <v>2</v>
      </c>
      <c r="FX111" s="22">
        <v>2</v>
      </c>
      <c r="FY111" s="22">
        <v>2</v>
      </c>
      <c r="FZ111" s="22" t="s">
        <v>309</v>
      </c>
      <c r="GA111" s="22">
        <v>2</v>
      </c>
      <c r="GB111" s="22" t="s">
        <v>309</v>
      </c>
      <c r="GC111" s="22" t="s">
        <v>309</v>
      </c>
      <c r="GD111" s="22" t="s">
        <v>309</v>
      </c>
      <c r="GE111" s="22" t="s">
        <v>309</v>
      </c>
      <c r="GF111" s="22" t="s">
        <v>309</v>
      </c>
      <c r="GG111" s="22" t="s">
        <v>309</v>
      </c>
      <c r="GH111" s="22">
        <v>2</v>
      </c>
      <c r="GI111" s="22" t="s">
        <v>309</v>
      </c>
      <c r="GJ111" s="22" t="s">
        <v>309</v>
      </c>
      <c r="GK111" s="22" t="s">
        <v>309</v>
      </c>
      <c r="GL111" s="22" t="s">
        <v>309</v>
      </c>
      <c r="GM111" s="22">
        <v>2</v>
      </c>
      <c r="GN111" s="22" t="s">
        <v>309</v>
      </c>
      <c r="GO111" s="22" t="s">
        <v>309</v>
      </c>
      <c r="GP111" s="22" t="s">
        <v>309</v>
      </c>
      <c r="GQ111" s="22" t="s">
        <v>309</v>
      </c>
      <c r="GR111" s="22" t="s">
        <v>309</v>
      </c>
      <c r="GS111" s="22" t="s">
        <v>309</v>
      </c>
      <c r="GT111" s="22">
        <v>2</v>
      </c>
      <c r="GU111" s="22">
        <v>2</v>
      </c>
      <c r="GV111" s="22" t="s">
        <v>309</v>
      </c>
      <c r="GW111" s="22" t="s">
        <v>309</v>
      </c>
      <c r="GX111" s="4">
        <f t="shared" si="1"/>
        <v>160</v>
      </c>
    </row>
    <row r="112" spans="1:206">
      <c r="A112" s="826" t="s">
        <v>761</v>
      </c>
      <c r="B112" s="22" t="s">
        <v>761</v>
      </c>
      <c r="C112" s="22" t="s">
        <v>297</v>
      </c>
      <c r="D112" s="22" t="s">
        <v>762</v>
      </c>
      <c r="E112" s="22" t="s">
        <v>299</v>
      </c>
      <c r="F112" s="22" t="s">
        <v>763</v>
      </c>
      <c r="G112" s="22" t="s">
        <v>764</v>
      </c>
      <c r="H112" s="22"/>
      <c r="I112" s="22" t="s">
        <v>302</v>
      </c>
      <c r="J112" s="22" t="s">
        <v>303</v>
      </c>
      <c r="K112" s="22" t="s">
        <v>304</v>
      </c>
      <c r="L112" s="22" t="s">
        <v>305</v>
      </c>
      <c r="M112" s="22" t="s">
        <v>306</v>
      </c>
      <c r="N112" s="22" t="s">
        <v>307</v>
      </c>
      <c r="O112" s="22" t="s">
        <v>308</v>
      </c>
      <c r="P112" s="22" t="s">
        <v>309</v>
      </c>
      <c r="Q112" s="22" t="s">
        <v>309</v>
      </c>
      <c r="R112" s="22" t="s">
        <v>309</v>
      </c>
      <c r="S112" s="22" t="s">
        <v>309</v>
      </c>
      <c r="T112" s="22" t="s">
        <v>309</v>
      </c>
      <c r="U112" s="22" t="s">
        <v>309</v>
      </c>
      <c r="V112" s="22" t="s">
        <v>309</v>
      </c>
      <c r="W112" s="22" t="s">
        <v>309</v>
      </c>
      <c r="X112" s="22" t="s">
        <v>309</v>
      </c>
      <c r="Y112" s="22" t="s">
        <v>309</v>
      </c>
      <c r="Z112" s="22" t="s">
        <v>309</v>
      </c>
      <c r="AA112" s="22" t="s">
        <v>309</v>
      </c>
      <c r="AB112" s="22" t="s">
        <v>309</v>
      </c>
      <c r="AC112" s="22" t="s">
        <v>309</v>
      </c>
      <c r="AD112" s="22" t="s">
        <v>309</v>
      </c>
      <c r="AE112" s="22" t="s">
        <v>309</v>
      </c>
      <c r="AF112" s="22" t="s">
        <v>309</v>
      </c>
      <c r="AG112" s="22" t="s">
        <v>309</v>
      </c>
      <c r="AH112" s="22" t="s">
        <v>309</v>
      </c>
      <c r="AI112" s="22" t="s">
        <v>309</v>
      </c>
      <c r="AJ112" s="22" t="s">
        <v>309</v>
      </c>
      <c r="AK112" s="22" t="s">
        <v>309</v>
      </c>
      <c r="AL112" s="22" t="s">
        <v>309</v>
      </c>
      <c r="AM112" s="22" t="s">
        <v>309</v>
      </c>
      <c r="AN112" s="22" t="s">
        <v>309</v>
      </c>
      <c r="AO112" s="22" t="s">
        <v>309</v>
      </c>
      <c r="AP112" s="22" t="s">
        <v>309</v>
      </c>
      <c r="AQ112" s="22" t="s">
        <v>309</v>
      </c>
      <c r="AR112" s="22" t="s">
        <v>309</v>
      </c>
      <c r="AS112" s="22" t="s">
        <v>309</v>
      </c>
      <c r="AT112" s="22" t="s">
        <v>309</v>
      </c>
      <c r="AU112" s="22" t="s">
        <v>309</v>
      </c>
      <c r="AV112" s="22" t="s">
        <v>309</v>
      </c>
      <c r="AW112" s="22" t="s">
        <v>309</v>
      </c>
      <c r="AX112" s="22" t="s">
        <v>309</v>
      </c>
      <c r="AY112" s="22" t="s">
        <v>309</v>
      </c>
      <c r="AZ112" s="22" t="s">
        <v>309</v>
      </c>
      <c r="BA112" s="22" t="s">
        <v>309</v>
      </c>
      <c r="BB112" s="22" t="s">
        <v>309</v>
      </c>
      <c r="BC112" s="22" t="s">
        <v>309</v>
      </c>
      <c r="BD112" s="22" t="s">
        <v>309</v>
      </c>
      <c r="BE112" s="22" t="s">
        <v>309</v>
      </c>
      <c r="BF112" s="22" t="s">
        <v>309</v>
      </c>
      <c r="BG112" s="22" t="s">
        <v>309</v>
      </c>
      <c r="BH112" s="22" t="s">
        <v>309</v>
      </c>
      <c r="BI112" s="22" t="s">
        <v>309</v>
      </c>
      <c r="BJ112" s="22" t="s">
        <v>309</v>
      </c>
      <c r="BK112" s="22" t="s">
        <v>309</v>
      </c>
      <c r="BL112" s="22" t="s">
        <v>309</v>
      </c>
      <c r="BM112" s="22" t="s">
        <v>309</v>
      </c>
      <c r="BN112" s="22" t="s">
        <v>309</v>
      </c>
      <c r="BO112" s="22" t="s">
        <v>309</v>
      </c>
      <c r="BP112" s="22" t="s">
        <v>309</v>
      </c>
      <c r="BQ112" s="22" t="s">
        <v>309</v>
      </c>
      <c r="BR112" s="22" t="s">
        <v>309</v>
      </c>
      <c r="BS112" s="22" t="s">
        <v>309</v>
      </c>
      <c r="BT112" s="22" t="s">
        <v>309</v>
      </c>
      <c r="BU112" s="22" t="s">
        <v>309</v>
      </c>
      <c r="BV112" s="22" t="s">
        <v>309</v>
      </c>
      <c r="BW112" s="22" t="s">
        <v>309</v>
      </c>
      <c r="BX112" s="22" t="s">
        <v>309</v>
      </c>
      <c r="BY112" s="22" t="s">
        <v>309</v>
      </c>
      <c r="BZ112" s="22">
        <v>2</v>
      </c>
      <c r="CA112" s="22">
        <v>2</v>
      </c>
      <c r="CB112" s="22">
        <v>2</v>
      </c>
      <c r="CC112" s="22">
        <v>2</v>
      </c>
      <c r="CD112" s="22">
        <v>2</v>
      </c>
      <c r="CE112" s="22">
        <v>2</v>
      </c>
      <c r="CF112" s="22">
        <v>2</v>
      </c>
      <c r="CG112" s="22">
        <v>2</v>
      </c>
      <c r="CH112" s="22">
        <v>2</v>
      </c>
      <c r="CI112" s="22">
        <v>2</v>
      </c>
      <c r="CJ112" s="22">
        <v>2</v>
      </c>
      <c r="CK112" s="22">
        <v>2</v>
      </c>
      <c r="CL112" s="22">
        <v>2</v>
      </c>
      <c r="CM112" s="22">
        <v>2</v>
      </c>
      <c r="CN112" s="22">
        <v>2</v>
      </c>
      <c r="CO112" s="22" t="s">
        <v>309</v>
      </c>
      <c r="CP112" s="22" t="s">
        <v>309</v>
      </c>
      <c r="CQ112" s="22" t="s">
        <v>309</v>
      </c>
      <c r="CR112" s="22" t="s">
        <v>309</v>
      </c>
      <c r="CS112" s="22" t="s">
        <v>309</v>
      </c>
      <c r="CT112" s="22" t="s">
        <v>309</v>
      </c>
      <c r="CU112" s="22" t="s">
        <v>309</v>
      </c>
      <c r="CV112" s="22" t="s">
        <v>309</v>
      </c>
      <c r="CW112" s="22" t="s">
        <v>309</v>
      </c>
      <c r="CX112" s="22" t="s">
        <v>309</v>
      </c>
      <c r="CY112" s="22" t="s">
        <v>309</v>
      </c>
      <c r="CZ112" s="22" t="s">
        <v>309</v>
      </c>
      <c r="DA112" s="22" t="s">
        <v>309</v>
      </c>
      <c r="DB112" s="22" t="s">
        <v>309</v>
      </c>
      <c r="DC112" s="22" t="s">
        <v>309</v>
      </c>
      <c r="DD112" s="22" t="s">
        <v>309</v>
      </c>
      <c r="DE112" s="22" t="s">
        <v>309</v>
      </c>
      <c r="DF112" s="22" t="s">
        <v>309</v>
      </c>
      <c r="DG112" s="22" t="s">
        <v>309</v>
      </c>
      <c r="DH112" s="22" t="s">
        <v>309</v>
      </c>
      <c r="DI112" s="22" t="s">
        <v>309</v>
      </c>
      <c r="DJ112" s="22" t="s">
        <v>309</v>
      </c>
      <c r="DK112" s="22" t="s">
        <v>309</v>
      </c>
      <c r="DL112" s="22" t="s">
        <v>309</v>
      </c>
      <c r="DM112" s="22" t="s">
        <v>309</v>
      </c>
      <c r="DN112" s="22">
        <v>2</v>
      </c>
      <c r="DO112" s="22">
        <v>2</v>
      </c>
      <c r="DP112" s="22">
        <v>2</v>
      </c>
      <c r="DQ112" s="22">
        <v>2</v>
      </c>
      <c r="DR112" s="22">
        <v>2</v>
      </c>
      <c r="DS112" s="22">
        <v>2</v>
      </c>
      <c r="DT112" s="22">
        <v>2</v>
      </c>
      <c r="DU112" s="22">
        <v>2</v>
      </c>
      <c r="DV112" s="22">
        <v>2</v>
      </c>
      <c r="DW112" s="22">
        <v>2</v>
      </c>
      <c r="DX112" s="22">
        <v>2</v>
      </c>
      <c r="DY112" s="22">
        <v>2</v>
      </c>
      <c r="DZ112" s="22">
        <v>2</v>
      </c>
      <c r="EA112" s="22">
        <v>2</v>
      </c>
      <c r="EB112" s="22">
        <v>2</v>
      </c>
      <c r="EC112" s="22">
        <v>2</v>
      </c>
      <c r="ED112" s="22">
        <v>2</v>
      </c>
      <c r="EE112" s="22">
        <v>2</v>
      </c>
      <c r="EF112" s="22">
        <v>2</v>
      </c>
      <c r="EG112" s="22">
        <v>2</v>
      </c>
      <c r="EH112" s="22">
        <v>2</v>
      </c>
      <c r="EI112" s="22">
        <v>2</v>
      </c>
      <c r="EJ112" s="22">
        <v>2</v>
      </c>
      <c r="EK112" s="22">
        <v>2</v>
      </c>
      <c r="EL112" s="22">
        <v>2</v>
      </c>
      <c r="EM112" s="22">
        <v>2</v>
      </c>
      <c r="EN112" s="22">
        <v>2</v>
      </c>
      <c r="EO112" s="22">
        <v>2</v>
      </c>
      <c r="EP112" s="22">
        <v>2</v>
      </c>
      <c r="EQ112" s="22">
        <v>2</v>
      </c>
      <c r="ER112" s="22">
        <v>2</v>
      </c>
      <c r="ES112" s="22">
        <v>2</v>
      </c>
      <c r="ET112" s="22">
        <v>2</v>
      </c>
      <c r="EU112" s="22">
        <v>2</v>
      </c>
      <c r="EV112" s="22">
        <v>2</v>
      </c>
      <c r="EW112" s="22">
        <v>2</v>
      </c>
      <c r="EX112" s="22">
        <v>2</v>
      </c>
      <c r="EY112" s="22">
        <v>2</v>
      </c>
      <c r="EZ112" s="22">
        <v>2</v>
      </c>
      <c r="FA112" s="22">
        <v>2</v>
      </c>
      <c r="FB112" s="22">
        <v>2</v>
      </c>
      <c r="FC112" s="22">
        <v>2</v>
      </c>
      <c r="FD112" s="22">
        <v>2</v>
      </c>
      <c r="FE112" s="22">
        <v>2</v>
      </c>
      <c r="FF112" s="22">
        <v>2</v>
      </c>
      <c r="FG112" s="22">
        <v>2</v>
      </c>
      <c r="FH112" s="22">
        <v>2</v>
      </c>
      <c r="FI112" s="22">
        <v>2</v>
      </c>
      <c r="FJ112" s="22">
        <v>2</v>
      </c>
      <c r="FK112" s="22">
        <v>2</v>
      </c>
      <c r="FL112" s="22">
        <v>2</v>
      </c>
      <c r="FM112" s="22">
        <v>2</v>
      </c>
      <c r="FN112" s="22">
        <v>2</v>
      </c>
      <c r="FO112" s="22">
        <v>2</v>
      </c>
      <c r="FP112" s="22">
        <v>2</v>
      </c>
      <c r="FQ112" s="22" t="s">
        <v>309</v>
      </c>
      <c r="FR112" s="22" t="s">
        <v>309</v>
      </c>
      <c r="FS112" s="22">
        <v>2</v>
      </c>
      <c r="FT112" s="22">
        <v>2</v>
      </c>
      <c r="FU112" s="22" t="s">
        <v>309</v>
      </c>
      <c r="FV112" s="22" t="s">
        <v>309</v>
      </c>
      <c r="FW112" s="22">
        <v>2</v>
      </c>
      <c r="FX112" s="22">
        <v>2</v>
      </c>
      <c r="FY112" s="22">
        <v>2</v>
      </c>
      <c r="FZ112" s="22" t="s">
        <v>309</v>
      </c>
      <c r="GA112" s="22">
        <v>2</v>
      </c>
      <c r="GB112" s="22" t="s">
        <v>309</v>
      </c>
      <c r="GC112" s="22" t="s">
        <v>309</v>
      </c>
      <c r="GD112" s="22" t="s">
        <v>309</v>
      </c>
      <c r="GE112" s="22" t="s">
        <v>309</v>
      </c>
      <c r="GF112" s="22" t="s">
        <v>309</v>
      </c>
      <c r="GG112" s="22" t="s">
        <v>309</v>
      </c>
      <c r="GH112" s="22">
        <v>2</v>
      </c>
      <c r="GI112" s="22" t="s">
        <v>309</v>
      </c>
      <c r="GJ112" s="22" t="s">
        <v>309</v>
      </c>
      <c r="GK112" s="22" t="s">
        <v>309</v>
      </c>
      <c r="GL112" s="22" t="s">
        <v>309</v>
      </c>
      <c r="GM112" s="22">
        <v>2</v>
      </c>
      <c r="GN112" s="22" t="s">
        <v>309</v>
      </c>
      <c r="GO112" s="22" t="s">
        <v>309</v>
      </c>
      <c r="GP112" s="22" t="s">
        <v>309</v>
      </c>
      <c r="GQ112" s="22" t="s">
        <v>309</v>
      </c>
      <c r="GR112" s="22" t="s">
        <v>309</v>
      </c>
      <c r="GS112" s="22" t="s">
        <v>309</v>
      </c>
      <c r="GT112" s="22">
        <v>2</v>
      </c>
      <c r="GU112" s="22">
        <v>2</v>
      </c>
      <c r="GV112" s="22" t="s">
        <v>309</v>
      </c>
      <c r="GW112" s="22" t="s">
        <v>309</v>
      </c>
      <c r="GX112" s="4">
        <f t="shared" si="1"/>
        <v>160</v>
      </c>
    </row>
    <row r="113" spans="1:206">
      <c r="A113" s="826" t="s">
        <v>765</v>
      </c>
      <c r="B113" s="22" t="s">
        <v>765</v>
      </c>
      <c r="C113" s="22" t="s">
        <v>297</v>
      </c>
      <c r="D113" s="22" t="s">
        <v>363</v>
      </c>
      <c r="E113" s="22" t="s">
        <v>766</v>
      </c>
      <c r="F113" s="22" t="s">
        <v>767</v>
      </c>
      <c r="G113" s="22" t="s">
        <v>768</v>
      </c>
      <c r="H113" s="22"/>
      <c r="I113" s="22" t="s">
        <v>367</v>
      </c>
      <c r="J113" s="22" t="s">
        <v>303</v>
      </c>
      <c r="K113" s="22" t="s">
        <v>304</v>
      </c>
      <c r="L113" s="22" t="s">
        <v>305</v>
      </c>
      <c r="M113" s="22" t="s">
        <v>306</v>
      </c>
      <c r="N113" s="22" t="s">
        <v>307</v>
      </c>
      <c r="O113" s="22" t="s">
        <v>308</v>
      </c>
      <c r="P113" s="22" t="s">
        <v>309</v>
      </c>
      <c r="Q113" s="22" t="s">
        <v>309</v>
      </c>
      <c r="R113" s="22" t="s">
        <v>309</v>
      </c>
      <c r="S113" s="22" t="s">
        <v>309</v>
      </c>
      <c r="T113" s="22" t="s">
        <v>309</v>
      </c>
      <c r="U113" s="22" t="s">
        <v>309</v>
      </c>
      <c r="V113" s="22" t="s">
        <v>309</v>
      </c>
      <c r="W113" s="22" t="s">
        <v>309</v>
      </c>
      <c r="X113" s="22" t="s">
        <v>309</v>
      </c>
      <c r="Y113" s="22" t="s">
        <v>309</v>
      </c>
      <c r="Z113" s="22" t="s">
        <v>309</v>
      </c>
      <c r="AA113" s="22" t="s">
        <v>309</v>
      </c>
      <c r="AB113" s="22" t="s">
        <v>309</v>
      </c>
      <c r="AC113" s="22" t="s">
        <v>309</v>
      </c>
      <c r="AD113" s="22" t="s">
        <v>309</v>
      </c>
      <c r="AE113" s="22" t="s">
        <v>309</v>
      </c>
      <c r="AF113" s="22" t="s">
        <v>309</v>
      </c>
      <c r="AG113" s="22" t="s">
        <v>309</v>
      </c>
      <c r="AH113" s="22" t="s">
        <v>309</v>
      </c>
      <c r="AI113" s="22" t="s">
        <v>309</v>
      </c>
      <c r="AJ113" s="22" t="s">
        <v>309</v>
      </c>
      <c r="AK113" s="22" t="s">
        <v>309</v>
      </c>
      <c r="AL113" s="22" t="s">
        <v>309</v>
      </c>
      <c r="AM113" s="22" t="s">
        <v>309</v>
      </c>
      <c r="AN113" s="22" t="s">
        <v>309</v>
      </c>
      <c r="AO113" s="22" t="s">
        <v>309</v>
      </c>
      <c r="AP113" s="22" t="s">
        <v>309</v>
      </c>
      <c r="AQ113" s="22" t="s">
        <v>309</v>
      </c>
      <c r="AR113" s="22" t="s">
        <v>309</v>
      </c>
      <c r="AS113" s="22" t="s">
        <v>309</v>
      </c>
      <c r="AT113" s="22" t="s">
        <v>309</v>
      </c>
      <c r="AU113" s="22" t="s">
        <v>309</v>
      </c>
      <c r="AV113" s="22" t="s">
        <v>309</v>
      </c>
      <c r="AW113" s="22" t="s">
        <v>309</v>
      </c>
      <c r="AX113" s="22" t="s">
        <v>309</v>
      </c>
      <c r="AY113" s="22" t="s">
        <v>309</v>
      </c>
      <c r="AZ113" s="22" t="s">
        <v>309</v>
      </c>
      <c r="BA113" s="22" t="s">
        <v>309</v>
      </c>
      <c r="BB113" s="22" t="s">
        <v>309</v>
      </c>
      <c r="BC113" s="22" t="s">
        <v>309</v>
      </c>
      <c r="BD113" s="22" t="s">
        <v>309</v>
      </c>
      <c r="BE113" s="22" t="s">
        <v>309</v>
      </c>
      <c r="BF113" s="22" t="s">
        <v>309</v>
      </c>
      <c r="BG113" s="22" t="s">
        <v>309</v>
      </c>
      <c r="BH113" s="22" t="s">
        <v>309</v>
      </c>
      <c r="BI113" s="22" t="s">
        <v>309</v>
      </c>
      <c r="BJ113" s="22" t="s">
        <v>309</v>
      </c>
      <c r="BK113" s="22" t="s">
        <v>309</v>
      </c>
      <c r="BL113" s="22" t="s">
        <v>309</v>
      </c>
      <c r="BM113" s="22" t="s">
        <v>309</v>
      </c>
      <c r="BN113" s="22" t="s">
        <v>309</v>
      </c>
      <c r="BO113" s="22" t="s">
        <v>309</v>
      </c>
      <c r="BP113" s="22" t="s">
        <v>309</v>
      </c>
      <c r="BQ113" s="22" t="s">
        <v>309</v>
      </c>
      <c r="BR113" s="22" t="s">
        <v>309</v>
      </c>
      <c r="BS113" s="22" t="s">
        <v>309</v>
      </c>
      <c r="BT113" s="22" t="s">
        <v>309</v>
      </c>
      <c r="BU113" s="22" t="s">
        <v>309</v>
      </c>
      <c r="BV113" s="22" t="s">
        <v>309</v>
      </c>
      <c r="BW113" s="22" t="s">
        <v>309</v>
      </c>
      <c r="BX113" s="22" t="s">
        <v>309</v>
      </c>
      <c r="BY113" s="22" t="s">
        <v>309</v>
      </c>
      <c r="BZ113" s="22">
        <v>2</v>
      </c>
      <c r="CA113" s="22">
        <v>2</v>
      </c>
      <c r="CB113" s="22">
        <v>2</v>
      </c>
      <c r="CC113" s="22">
        <v>2</v>
      </c>
      <c r="CD113" s="22">
        <v>2</v>
      </c>
      <c r="CE113" s="22">
        <v>2</v>
      </c>
      <c r="CF113" s="22">
        <v>2</v>
      </c>
      <c r="CG113" s="22">
        <v>2</v>
      </c>
      <c r="CH113" s="22">
        <v>2</v>
      </c>
      <c r="CI113" s="22">
        <v>2</v>
      </c>
      <c r="CJ113" s="22">
        <v>2</v>
      </c>
      <c r="CK113" s="22">
        <v>2</v>
      </c>
      <c r="CL113" s="22">
        <v>2</v>
      </c>
      <c r="CM113" s="22">
        <v>2</v>
      </c>
      <c r="CN113" s="22">
        <v>2</v>
      </c>
      <c r="CO113" s="22" t="s">
        <v>309</v>
      </c>
      <c r="CP113" s="22" t="s">
        <v>309</v>
      </c>
      <c r="CQ113" s="22" t="s">
        <v>309</v>
      </c>
      <c r="CR113" s="22" t="s">
        <v>309</v>
      </c>
      <c r="CS113" s="22" t="s">
        <v>309</v>
      </c>
      <c r="CT113" s="22" t="s">
        <v>309</v>
      </c>
      <c r="CU113" s="22" t="s">
        <v>309</v>
      </c>
      <c r="CV113" s="22" t="s">
        <v>309</v>
      </c>
      <c r="CW113" s="22" t="s">
        <v>309</v>
      </c>
      <c r="CX113" s="22" t="s">
        <v>309</v>
      </c>
      <c r="CY113" s="22" t="s">
        <v>309</v>
      </c>
      <c r="CZ113" s="22" t="s">
        <v>309</v>
      </c>
      <c r="DA113" s="22" t="s">
        <v>309</v>
      </c>
      <c r="DB113" s="22" t="s">
        <v>309</v>
      </c>
      <c r="DC113" s="22" t="s">
        <v>309</v>
      </c>
      <c r="DD113" s="22" t="s">
        <v>309</v>
      </c>
      <c r="DE113" s="22" t="s">
        <v>309</v>
      </c>
      <c r="DF113" s="22" t="s">
        <v>309</v>
      </c>
      <c r="DG113" s="22" t="s">
        <v>309</v>
      </c>
      <c r="DH113" s="22" t="s">
        <v>309</v>
      </c>
      <c r="DI113" s="22" t="s">
        <v>309</v>
      </c>
      <c r="DJ113" s="22" t="s">
        <v>309</v>
      </c>
      <c r="DK113" s="22" t="s">
        <v>309</v>
      </c>
      <c r="DL113" s="22" t="s">
        <v>309</v>
      </c>
      <c r="DM113" s="22" t="s">
        <v>309</v>
      </c>
      <c r="DN113" s="22">
        <v>2</v>
      </c>
      <c r="DO113" s="22">
        <v>2</v>
      </c>
      <c r="DP113" s="22">
        <v>2</v>
      </c>
      <c r="DQ113" s="22">
        <v>2</v>
      </c>
      <c r="DR113" s="22">
        <v>2</v>
      </c>
      <c r="DS113" s="22">
        <v>2</v>
      </c>
      <c r="DT113" s="22">
        <v>2</v>
      </c>
      <c r="DU113" s="22">
        <v>2</v>
      </c>
      <c r="DV113" s="22">
        <v>2</v>
      </c>
      <c r="DW113" s="22">
        <v>2</v>
      </c>
      <c r="DX113" s="22">
        <v>2</v>
      </c>
      <c r="DY113" s="22">
        <v>2</v>
      </c>
      <c r="DZ113" s="22">
        <v>2</v>
      </c>
      <c r="EA113" s="22">
        <v>2</v>
      </c>
      <c r="EB113" s="22">
        <v>2</v>
      </c>
      <c r="EC113" s="22">
        <v>2</v>
      </c>
      <c r="ED113" s="22">
        <v>2</v>
      </c>
      <c r="EE113" s="22">
        <v>2</v>
      </c>
      <c r="EF113" s="22">
        <v>2</v>
      </c>
      <c r="EG113" s="22">
        <v>2</v>
      </c>
      <c r="EH113" s="22">
        <v>2</v>
      </c>
      <c r="EI113" s="22">
        <v>2</v>
      </c>
      <c r="EJ113" s="22">
        <v>2</v>
      </c>
      <c r="EK113" s="22">
        <v>2</v>
      </c>
      <c r="EL113" s="22">
        <v>2</v>
      </c>
      <c r="EM113" s="22">
        <v>2</v>
      </c>
      <c r="EN113" s="22">
        <v>2</v>
      </c>
      <c r="EO113" s="22">
        <v>2</v>
      </c>
      <c r="EP113" s="22">
        <v>2</v>
      </c>
      <c r="EQ113" s="22">
        <v>2</v>
      </c>
      <c r="ER113" s="22">
        <v>2</v>
      </c>
      <c r="ES113" s="22">
        <v>2</v>
      </c>
      <c r="ET113" s="22">
        <v>2</v>
      </c>
      <c r="EU113" s="22">
        <v>2</v>
      </c>
      <c r="EV113" s="22">
        <v>2</v>
      </c>
      <c r="EW113" s="22">
        <v>2</v>
      </c>
      <c r="EX113" s="22">
        <v>2</v>
      </c>
      <c r="EY113" s="22">
        <v>2</v>
      </c>
      <c r="EZ113" s="22">
        <v>2</v>
      </c>
      <c r="FA113" s="22">
        <v>2</v>
      </c>
      <c r="FB113" s="22">
        <v>2</v>
      </c>
      <c r="FC113" s="22">
        <v>2</v>
      </c>
      <c r="FD113" s="22">
        <v>2</v>
      </c>
      <c r="FE113" s="22">
        <v>2</v>
      </c>
      <c r="FF113" s="22">
        <v>2</v>
      </c>
      <c r="FG113" s="22">
        <v>2</v>
      </c>
      <c r="FH113" s="22">
        <v>2</v>
      </c>
      <c r="FI113" s="22">
        <v>2</v>
      </c>
      <c r="FJ113" s="22">
        <v>2</v>
      </c>
      <c r="FK113" s="22">
        <v>2</v>
      </c>
      <c r="FL113" s="22">
        <v>2</v>
      </c>
      <c r="FM113" s="22">
        <v>2</v>
      </c>
      <c r="FN113" s="22" t="s">
        <v>309</v>
      </c>
      <c r="FO113" s="22" t="s">
        <v>309</v>
      </c>
      <c r="FP113" s="22" t="s">
        <v>309</v>
      </c>
      <c r="FQ113" s="22" t="s">
        <v>309</v>
      </c>
      <c r="FR113" s="22" t="s">
        <v>309</v>
      </c>
      <c r="FS113" s="22" t="s">
        <v>309</v>
      </c>
      <c r="FT113" s="22" t="s">
        <v>309</v>
      </c>
      <c r="FU113" s="22" t="s">
        <v>309</v>
      </c>
      <c r="FV113" s="22" t="s">
        <v>309</v>
      </c>
      <c r="FW113" s="22" t="s">
        <v>309</v>
      </c>
      <c r="FX113" s="22" t="s">
        <v>309</v>
      </c>
      <c r="FY113" s="22" t="s">
        <v>309</v>
      </c>
      <c r="FZ113" s="22" t="s">
        <v>309</v>
      </c>
      <c r="GA113" s="22" t="s">
        <v>309</v>
      </c>
      <c r="GB113" s="22" t="s">
        <v>309</v>
      </c>
      <c r="GC113" s="22" t="s">
        <v>309</v>
      </c>
      <c r="GD113" s="22" t="s">
        <v>309</v>
      </c>
      <c r="GE113" s="22" t="s">
        <v>309</v>
      </c>
      <c r="GF113" s="22" t="s">
        <v>309</v>
      </c>
      <c r="GG113" s="22" t="s">
        <v>309</v>
      </c>
      <c r="GH113" s="22" t="s">
        <v>309</v>
      </c>
      <c r="GI113" s="22" t="s">
        <v>309</v>
      </c>
      <c r="GJ113" s="22" t="s">
        <v>309</v>
      </c>
      <c r="GK113" s="22" t="s">
        <v>309</v>
      </c>
      <c r="GL113" s="22" t="s">
        <v>309</v>
      </c>
      <c r="GM113" s="22" t="s">
        <v>309</v>
      </c>
      <c r="GN113" s="22" t="s">
        <v>309</v>
      </c>
      <c r="GO113" s="22" t="s">
        <v>309</v>
      </c>
      <c r="GP113" s="22" t="s">
        <v>309</v>
      </c>
      <c r="GQ113" s="22" t="s">
        <v>309</v>
      </c>
      <c r="GR113" s="22" t="s">
        <v>309</v>
      </c>
      <c r="GS113" s="22" t="s">
        <v>309</v>
      </c>
      <c r="GT113" s="22" t="s">
        <v>309</v>
      </c>
      <c r="GU113" s="22">
        <v>2</v>
      </c>
      <c r="GV113" s="22" t="s">
        <v>309</v>
      </c>
      <c r="GW113" s="22" t="s">
        <v>309</v>
      </c>
      <c r="GX113" s="4">
        <f t="shared" si="1"/>
        <v>136</v>
      </c>
    </row>
    <row r="114" spans="1:206">
      <c r="A114" s="826" t="s">
        <v>769</v>
      </c>
      <c r="B114" s="22" t="s">
        <v>769</v>
      </c>
      <c r="C114" s="22" t="s">
        <v>297</v>
      </c>
      <c r="D114" s="22" t="s">
        <v>398</v>
      </c>
      <c r="E114" s="22" t="s">
        <v>770</v>
      </c>
      <c r="F114" s="22" t="s">
        <v>400</v>
      </c>
      <c r="G114" s="22" t="s">
        <v>771</v>
      </c>
      <c r="H114" s="22"/>
      <c r="I114" s="22" t="s">
        <v>302</v>
      </c>
      <c r="J114" s="22" t="s">
        <v>303</v>
      </c>
      <c r="K114" s="22" t="s">
        <v>304</v>
      </c>
      <c r="L114" s="22" t="s">
        <v>305</v>
      </c>
      <c r="M114" s="22" t="s">
        <v>306</v>
      </c>
      <c r="N114" s="22" t="s">
        <v>307</v>
      </c>
      <c r="O114" s="22" t="s">
        <v>308</v>
      </c>
      <c r="P114" s="22" t="s">
        <v>309</v>
      </c>
      <c r="Q114" s="22" t="s">
        <v>309</v>
      </c>
      <c r="R114" s="22" t="s">
        <v>309</v>
      </c>
      <c r="S114" s="22" t="s">
        <v>309</v>
      </c>
      <c r="T114" s="22" t="s">
        <v>309</v>
      </c>
      <c r="U114" s="22" t="s">
        <v>309</v>
      </c>
      <c r="V114" s="22" t="s">
        <v>309</v>
      </c>
      <c r="W114" s="22" t="s">
        <v>309</v>
      </c>
      <c r="X114" s="22" t="s">
        <v>309</v>
      </c>
      <c r="Y114" s="22" t="s">
        <v>309</v>
      </c>
      <c r="Z114" s="22" t="s">
        <v>309</v>
      </c>
      <c r="AA114" s="22" t="s">
        <v>309</v>
      </c>
      <c r="AB114" s="22" t="s">
        <v>309</v>
      </c>
      <c r="AC114" s="22" t="s">
        <v>309</v>
      </c>
      <c r="AD114" s="22" t="s">
        <v>309</v>
      </c>
      <c r="AE114" s="22" t="s">
        <v>309</v>
      </c>
      <c r="AF114" s="22" t="s">
        <v>309</v>
      </c>
      <c r="AG114" s="22" t="s">
        <v>309</v>
      </c>
      <c r="AH114" s="22" t="s">
        <v>309</v>
      </c>
      <c r="AI114" s="22" t="s">
        <v>309</v>
      </c>
      <c r="AJ114" s="22" t="s">
        <v>309</v>
      </c>
      <c r="AK114" s="22" t="s">
        <v>309</v>
      </c>
      <c r="AL114" s="22" t="s">
        <v>309</v>
      </c>
      <c r="AM114" s="22" t="s">
        <v>309</v>
      </c>
      <c r="AN114" s="22" t="s">
        <v>309</v>
      </c>
      <c r="AO114" s="22" t="s">
        <v>309</v>
      </c>
      <c r="AP114" s="22" t="s">
        <v>309</v>
      </c>
      <c r="AQ114" s="22" t="s">
        <v>309</v>
      </c>
      <c r="AR114" s="22" t="s">
        <v>309</v>
      </c>
      <c r="AS114" s="22" t="s">
        <v>309</v>
      </c>
      <c r="AT114" s="22" t="s">
        <v>309</v>
      </c>
      <c r="AU114" s="22" t="s">
        <v>309</v>
      </c>
      <c r="AV114" s="22" t="s">
        <v>309</v>
      </c>
      <c r="AW114" s="22" t="s">
        <v>309</v>
      </c>
      <c r="AX114" s="22" t="s">
        <v>309</v>
      </c>
      <c r="AY114" s="22" t="s">
        <v>309</v>
      </c>
      <c r="AZ114" s="22" t="s">
        <v>309</v>
      </c>
      <c r="BA114" s="22" t="s">
        <v>309</v>
      </c>
      <c r="BB114" s="22" t="s">
        <v>309</v>
      </c>
      <c r="BC114" s="22" t="s">
        <v>309</v>
      </c>
      <c r="BD114" s="22" t="s">
        <v>309</v>
      </c>
      <c r="BE114" s="22" t="s">
        <v>309</v>
      </c>
      <c r="BF114" s="22" t="s">
        <v>309</v>
      </c>
      <c r="BG114" s="22" t="s">
        <v>309</v>
      </c>
      <c r="BH114" s="22" t="s">
        <v>309</v>
      </c>
      <c r="BI114" s="22" t="s">
        <v>309</v>
      </c>
      <c r="BJ114" s="22" t="s">
        <v>309</v>
      </c>
      <c r="BK114" s="22" t="s">
        <v>309</v>
      </c>
      <c r="BL114" s="22" t="s">
        <v>309</v>
      </c>
      <c r="BM114" s="22" t="s">
        <v>309</v>
      </c>
      <c r="BN114" s="22" t="s">
        <v>309</v>
      </c>
      <c r="BO114" s="22" t="s">
        <v>309</v>
      </c>
      <c r="BP114" s="22" t="s">
        <v>309</v>
      </c>
      <c r="BQ114" s="22" t="s">
        <v>309</v>
      </c>
      <c r="BR114" s="22" t="s">
        <v>309</v>
      </c>
      <c r="BS114" s="22" t="s">
        <v>309</v>
      </c>
      <c r="BT114" s="22" t="s">
        <v>309</v>
      </c>
      <c r="BU114" s="22" t="s">
        <v>309</v>
      </c>
      <c r="BV114" s="22" t="s">
        <v>309</v>
      </c>
      <c r="BW114" s="22" t="s">
        <v>309</v>
      </c>
      <c r="BX114" s="22" t="s">
        <v>309</v>
      </c>
      <c r="BY114" s="22" t="s">
        <v>309</v>
      </c>
      <c r="BZ114" s="22">
        <v>2</v>
      </c>
      <c r="CA114" s="22">
        <v>2</v>
      </c>
      <c r="CB114" s="22">
        <v>2</v>
      </c>
      <c r="CC114" s="22">
        <v>2</v>
      </c>
      <c r="CD114" s="22">
        <v>2</v>
      </c>
      <c r="CE114" s="22">
        <v>2</v>
      </c>
      <c r="CF114" s="22">
        <v>2</v>
      </c>
      <c r="CG114" s="22">
        <v>2</v>
      </c>
      <c r="CH114" s="22">
        <v>2</v>
      </c>
      <c r="CI114" s="22">
        <v>2</v>
      </c>
      <c r="CJ114" s="22">
        <v>2</v>
      </c>
      <c r="CK114" s="22">
        <v>2</v>
      </c>
      <c r="CL114" s="22">
        <v>2</v>
      </c>
      <c r="CM114" s="22">
        <v>2</v>
      </c>
      <c r="CN114" s="22">
        <v>2</v>
      </c>
      <c r="CO114" s="22" t="s">
        <v>309</v>
      </c>
      <c r="CP114" s="22" t="s">
        <v>309</v>
      </c>
      <c r="CQ114" s="22" t="s">
        <v>309</v>
      </c>
      <c r="CR114" s="22" t="s">
        <v>309</v>
      </c>
      <c r="CS114" s="22" t="s">
        <v>309</v>
      </c>
      <c r="CT114" s="22" t="s">
        <v>309</v>
      </c>
      <c r="CU114" s="22" t="s">
        <v>309</v>
      </c>
      <c r="CV114" s="22" t="s">
        <v>309</v>
      </c>
      <c r="CW114" s="22" t="s">
        <v>309</v>
      </c>
      <c r="CX114" s="22" t="s">
        <v>309</v>
      </c>
      <c r="CY114" s="22" t="s">
        <v>309</v>
      </c>
      <c r="CZ114" s="22" t="s">
        <v>309</v>
      </c>
      <c r="DA114" s="22" t="s">
        <v>309</v>
      </c>
      <c r="DB114" s="22" t="s">
        <v>309</v>
      </c>
      <c r="DC114" s="22" t="s">
        <v>309</v>
      </c>
      <c r="DD114" s="22" t="s">
        <v>309</v>
      </c>
      <c r="DE114" s="22" t="s">
        <v>309</v>
      </c>
      <c r="DF114" s="22" t="s">
        <v>309</v>
      </c>
      <c r="DG114" s="22" t="s">
        <v>309</v>
      </c>
      <c r="DH114" s="22" t="s">
        <v>309</v>
      </c>
      <c r="DI114" s="22" t="s">
        <v>309</v>
      </c>
      <c r="DJ114" s="22" t="s">
        <v>309</v>
      </c>
      <c r="DK114" s="22" t="s">
        <v>309</v>
      </c>
      <c r="DL114" s="22" t="s">
        <v>309</v>
      </c>
      <c r="DM114" s="22" t="s">
        <v>309</v>
      </c>
      <c r="DN114" s="22">
        <v>2</v>
      </c>
      <c r="DO114" s="22">
        <v>2</v>
      </c>
      <c r="DP114" s="22">
        <v>2</v>
      </c>
      <c r="DQ114" s="22">
        <v>2</v>
      </c>
      <c r="DR114" s="22">
        <v>2</v>
      </c>
      <c r="DS114" s="22">
        <v>2</v>
      </c>
      <c r="DT114" s="22">
        <v>2</v>
      </c>
      <c r="DU114" s="22">
        <v>2</v>
      </c>
      <c r="DV114" s="22">
        <v>2</v>
      </c>
      <c r="DW114" s="22">
        <v>2</v>
      </c>
      <c r="DX114" s="22">
        <v>2</v>
      </c>
      <c r="DY114" s="22">
        <v>2</v>
      </c>
      <c r="DZ114" s="22">
        <v>2</v>
      </c>
      <c r="EA114" s="22">
        <v>2</v>
      </c>
      <c r="EB114" s="22" t="s">
        <v>309</v>
      </c>
      <c r="EC114" s="22" t="s">
        <v>309</v>
      </c>
      <c r="ED114" s="22" t="s">
        <v>309</v>
      </c>
      <c r="EE114" s="22" t="s">
        <v>309</v>
      </c>
      <c r="EF114" s="22" t="s">
        <v>309</v>
      </c>
      <c r="EG114" s="22" t="s">
        <v>309</v>
      </c>
      <c r="EH114" s="22" t="s">
        <v>309</v>
      </c>
      <c r="EI114" s="22">
        <v>2</v>
      </c>
      <c r="EJ114" s="22">
        <v>2</v>
      </c>
      <c r="EK114" s="22">
        <v>2</v>
      </c>
      <c r="EL114" s="22">
        <v>2</v>
      </c>
      <c r="EM114" s="22">
        <v>2</v>
      </c>
      <c r="EN114" s="22">
        <v>2</v>
      </c>
      <c r="EO114" s="22">
        <v>2</v>
      </c>
      <c r="EP114" s="22">
        <v>2</v>
      </c>
      <c r="EQ114" s="22">
        <v>2</v>
      </c>
      <c r="ER114" s="22">
        <v>2</v>
      </c>
      <c r="ES114" s="22">
        <v>2</v>
      </c>
      <c r="ET114" s="22">
        <v>2</v>
      </c>
      <c r="EU114" s="22">
        <v>2</v>
      </c>
      <c r="EV114" s="22">
        <v>2</v>
      </c>
      <c r="EW114" s="22">
        <v>2</v>
      </c>
      <c r="EX114" s="22">
        <v>2</v>
      </c>
      <c r="EY114" s="22">
        <v>2</v>
      </c>
      <c r="EZ114" s="22">
        <v>2</v>
      </c>
      <c r="FA114" s="22">
        <v>2</v>
      </c>
      <c r="FB114" s="22">
        <v>2</v>
      </c>
      <c r="FC114" s="22">
        <v>2</v>
      </c>
      <c r="FD114" s="22">
        <v>2</v>
      </c>
      <c r="FE114" s="22">
        <v>2</v>
      </c>
      <c r="FF114" s="22">
        <v>2</v>
      </c>
      <c r="FG114" s="22">
        <v>2</v>
      </c>
      <c r="FH114" s="22" t="s">
        <v>309</v>
      </c>
      <c r="FI114" s="22" t="s">
        <v>309</v>
      </c>
      <c r="FJ114" s="22" t="s">
        <v>309</v>
      </c>
      <c r="FK114" s="22" t="s">
        <v>309</v>
      </c>
      <c r="FL114" s="22" t="s">
        <v>309</v>
      </c>
      <c r="FM114" s="22" t="s">
        <v>309</v>
      </c>
      <c r="FN114" s="22" t="s">
        <v>309</v>
      </c>
      <c r="FO114" s="22" t="s">
        <v>309</v>
      </c>
      <c r="FP114" s="22" t="s">
        <v>309</v>
      </c>
      <c r="FQ114" s="22" t="s">
        <v>309</v>
      </c>
      <c r="FR114" s="22" t="s">
        <v>309</v>
      </c>
      <c r="FS114" s="22" t="s">
        <v>309</v>
      </c>
      <c r="FT114" s="22">
        <v>2</v>
      </c>
      <c r="FU114" s="22" t="s">
        <v>309</v>
      </c>
      <c r="FV114" s="22" t="s">
        <v>309</v>
      </c>
      <c r="FW114" s="22" t="s">
        <v>309</v>
      </c>
      <c r="FX114" s="22" t="s">
        <v>309</v>
      </c>
      <c r="FY114" s="22">
        <v>2</v>
      </c>
      <c r="FZ114" s="22" t="s">
        <v>309</v>
      </c>
      <c r="GA114" s="22" t="s">
        <v>309</v>
      </c>
      <c r="GB114" s="22" t="s">
        <v>309</v>
      </c>
      <c r="GC114" s="22" t="s">
        <v>309</v>
      </c>
      <c r="GD114" s="22" t="s">
        <v>309</v>
      </c>
      <c r="GE114" s="22" t="s">
        <v>309</v>
      </c>
      <c r="GF114" s="22" t="s">
        <v>309</v>
      </c>
      <c r="GG114" s="22" t="s">
        <v>309</v>
      </c>
      <c r="GH114" s="22" t="s">
        <v>309</v>
      </c>
      <c r="GI114" s="22" t="s">
        <v>309</v>
      </c>
      <c r="GJ114" s="22" t="s">
        <v>309</v>
      </c>
      <c r="GK114" s="22" t="s">
        <v>309</v>
      </c>
      <c r="GL114" s="22" t="s">
        <v>309</v>
      </c>
      <c r="GM114" s="22" t="s">
        <v>309</v>
      </c>
      <c r="GN114" s="22" t="s">
        <v>309</v>
      </c>
      <c r="GO114" s="22" t="s">
        <v>309</v>
      </c>
      <c r="GP114" s="22" t="s">
        <v>309</v>
      </c>
      <c r="GQ114" s="22" t="s">
        <v>309</v>
      </c>
      <c r="GR114" s="22" t="s">
        <v>309</v>
      </c>
      <c r="GS114" s="22" t="s">
        <v>309</v>
      </c>
      <c r="GT114" s="22" t="s">
        <v>309</v>
      </c>
      <c r="GU114" s="22" t="s">
        <v>309</v>
      </c>
      <c r="GV114" s="22" t="s">
        <v>309</v>
      </c>
      <c r="GW114" s="22" t="s">
        <v>309</v>
      </c>
      <c r="GX114" s="4">
        <f t="shared" si="1"/>
        <v>112</v>
      </c>
    </row>
    <row r="115" spans="1:206">
      <c r="A115" s="826" t="s">
        <v>772</v>
      </c>
      <c r="B115" s="22" t="s">
        <v>772</v>
      </c>
      <c r="C115" s="22" t="s">
        <v>297</v>
      </c>
      <c r="D115" s="22" t="s">
        <v>773</v>
      </c>
      <c r="E115" s="22" t="s">
        <v>299</v>
      </c>
      <c r="F115" s="22" t="s">
        <v>774</v>
      </c>
      <c r="G115" s="22" t="s">
        <v>764</v>
      </c>
      <c r="H115" s="22"/>
      <c r="I115" s="22" t="s">
        <v>302</v>
      </c>
      <c r="J115" s="22" t="s">
        <v>303</v>
      </c>
      <c r="K115" s="22" t="s">
        <v>304</v>
      </c>
      <c r="L115" s="22" t="s">
        <v>305</v>
      </c>
      <c r="M115" s="22" t="s">
        <v>306</v>
      </c>
      <c r="N115" s="22" t="s">
        <v>307</v>
      </c>
      <c r="O115" s="22" t="s">
        <v>308</v>
      </c>
      <c r="P115" s="22" t="s">
        <v>309</v>
      </c>
      <c r="Q115" s="22" t="s">
        <v>309</v>
      </c>
      <c r="R115" s="22" t="s">
        <v>309</v>
      </c>
      <c r="S115" s="22" t="s">
        <v>309</v>
      </c>
      <c r="T115" s="22" t="s">
        <v>309</v>
      </c>
      <c r="U115" s="22" t="s">
        <v>309</v>
      </c>
      <c r="V115" s="22" t="s">
        <v>309</v>
      </c>
      <c r="W115" s="22" t="s">
        <v>309</v>
      </c>
      <c r="X115" s="22" t="s">
        <v>309</v>
      </c>
      <c r="Y115" s="22" t="s">
        <v>309</v>
      </c>
      <c r="Z115" s="22" t="s">
        <v>309</v>
      </c>
      <c r="AA115" s="22" t="s">
        <v>309</v>
      </c>
      <c r="AB115" s="22" t="s">
        <v>309</v>
      </c>
      <c r="AC115" s="22" t="s">
        <v>309</v>
      </c>
      <c r="AD115" s="22" t="s">
        <v>309</v>
      </c>
      <c r="AE115" s="22" t="s">
        <v>309</v>
      </c>
      <c r="AF115" s="22" t="s">
        <v>309</v>
      </c>
      <c r="AG115" s="22" t="s">
        <v>309</v>
      </c>
      <c r="AH115" s="22" t="s">
        <v>309</v>
      </c>
      <c r="AI115" s="22" t="s">
        <v>309</v>
      </c>
      <c r="AJ115" s="22" t="s">
        <v>309</v>
      </c>
      <c r="AK115" s="22" t="s">
        <v>309</v>
      </c>
      <c r="AL115" s="22" t="s">
        <v>309</v>
      </c>
      <c r="AM115" s="22" t="s">
        <v>309</v>
      </c>
      <c r="AN115" s="22" t="s">
        <v>309</v>
      </c>
      <c r="AO115" s="22" t="s">
        <v>309</v>
      </c>
      <c r="AP115" s="22" t="s">
        <v>309</v>
      </c>
      <c r="AQ115" s="22" t="s">
        <v>309</v>
      </c>
      <c r="AR115" s="22" t="s">
        <v>309</v>
      </c>
      <c r="AS115" s="22" t="s">
        <v>309</v>
      </c>
      <c r="AT115" s="22" t="s">
        <v>309</v>
      </c>
      <c r="AU115" s="22" t="s">
        <v>309</v>
      </c>
      <c r="AV115" s="22" t="s">
        <v>309</v>
      </c>
      <c r="AW115" s="22" t="s">
        <v>309</v>
      </c>
      <c r="AX115" s="22" t="s">
        <v>309</v>
      </c>
      <c r="AY115" s="22" t="s">
        <v>309</v>
      </c>
      <c r="AZ115" s="22" t="s">
        <v>309</v>
      </c>
      <c r="BA115" s="22" t="s">
        <v>309</v>
      </c>
      <c r="BB115" s="22" t="s">
        <v>309</v>
      </c>
      <c r="BC115" s="22" t="s">
        <v>309</v>
      </c>
      <c r="BD115" s="22" t="s">
        <v>309</v>
      </c>
      <c r="BE115" s="22" t="s">
        <v>309</v>
      </c>
      <c r="BF115" s="22" t="s">
        <v>309</v>
      </c>
      <c r="BG115" s="22" t="s">
        <v>309</v>
      </c>
      <c r="BH115" s="22" t="s">
        <v>309</v>
      </c>
      <c r="BI115" s="22" t="s">
        <v>309</v>
      </c>
      <c r="BJ115" s="22" t="s">
        <v>309</v>
      </c>
      <c r="BK115" s="22" t="s">
        <v>309</v>
      </c>
      <c r="BL115" s="22" t="s">
        <v>309</v>
      </c>
      <c r="BM115" s="22" t="s">
        <v>309</v>
      </c>
      <c r="BN115" s="22" t="s">
        <v>309</v>
      </c>
      <c r="BO115" s="22" t="s">
        <v>309</v>
      </c>
      <c r="BP115" s="22" t="s">
        <v>309</v>
      </c>
      <c r="BQ115" s="22" t="s">
        <v>309</v>
      </c>
      <c r="BR115" s="22" t="s">
        <v>309</v>
      </c>
      <c r="BS115" s="22" t="s">
        <v>309</v>
      </c>
      <c r="BT115" s="22" t="s">
        <v>309</v>
      </c>
      <c r="BU115" s="22" t="s">
        <v>309</v>
      </c>
      <c r="BV115" s="22" t="s">
        <v>309</v>
      </c>
      <c r="BW115" s="22" t="s">
        <v>309</v>
      </c>
      <c r="BX115" s="22" t="s">
        <v>309</v>
      </c>
      <c r="BY115" s="22" t="s">
        <v>309</v>
      </c>
      <c r="BZ115" s="22">
        <v>2</v>
      </c>
      <c r="CA115" s="22">
        <v>2</v>
      </c>
      <c r="CB115" s="22">
        <v>2</v>
      </c>
      <c r="CC115" s="22">
        <v>2</v>
      </c>
      <c r="CD115" s="22">
        <v>2</v>
      </c>
      <c r="CE115" s="22">
        <v>2</v>
      </c>
      <c r="CF115" s="22">
        <v>2</v>
      </c>
      <c r="CG115" s="22">
        <v>2</v>
      </c>
      <c r="CH115" s="22">
        <v>2</v>
      </c>
      <c r="CI115" s="22">
        <v>2</v>
      </c>
      <c r="CJ115" s="22">
        <v>2</v>
      </c>
      <c r="CK115" s="22">
        <v>2</v>
      </c>
      <c r="CL115" s="22">
        <v>2</v>
      </c>
      <c r="CM115" s="22">
        <v>2</v>
      </c>
      <c r="CN115" s="22">
        <v>2</v>
      </c>
      <c r="CO115" s="22" t="s">
        <v>309</v>
      </c>
      <c r="CP115" s="22" t="s">
        <v>309</v>
      </c>
      <c r="CQ115" s="22" t="s">
        <v>309</v>
      </c>
      <c r="CR115" s="22" t="s">
        <v>309</v>
      </c>
      <c r="CS115" s="22" t="s">
        <v>309</v>
      </c>
      <c r="CT115" s="22" t="s">
        <v>309</v>
      </c>
      <c r="CU115" s="22" t="s">
        <v>309</v>
      </c>
      <c r="CV115" s="22" t="s">
        <v>309</v>
      </c>
      <c r="CW115" s="22" t="s">
        <v>309</v>
      </c>
      <c r="CX115" s="22" t="s">
        <v>309</v>
      </c>
      <c r="CY115" s="22" t="s">
        <v>309</v>
      </c>
      <c r="CZ115" s="22" t="s">
        <v>309</v>
      </c>
      <c r="DA115" s="22" t="s">
        <v>309</v>
      </c>
      <c r="DB115" s="22" t="s">
        <v>309</v>
      </c>
      <c r="DC115" s="22" t="s">
        <v>309</v>
      </c>
      <c r="DD115" s="22" t="s">
        <v>309</v>
      </c>
      <c r="DE115" s="22" t="s">
        <v>309</v>
      </c>
      <c r="DF115" s="22" t="s">
        <v>309</v>
      </c>
      <c r="DG115" s="22" t="s">
        <v>309</v>
      </c>
      <c r="DH115" s="22" t="s">
        <v>309</v>
      </c>
      <c r="DI115" s="22" t="s">
        <v>309</v>
      </c>
      <c r="DJ115" s="22" t="s">
        <v>309</v>
      </c>
      <c r="DK115" s="22" t="s">
        <v>309</v>
      </c>
      <c r="DL115" s="22" t="s">
        <v>309</v>
      </c>
      <c r="DM115" s="22" t="s">
        <v>309</v>
      </c>
      <c r="DN115" s="22">
        <v>2</v>
      </c>
      <c r="DO115" s="22">
        <v>2</v>
      </c>
      <c r="DP115" s="22">
        <v>2</v>
      </c>
      <c r="DQ115" s="22">
        <v>2</v>
      </c>
      <c r="DR115" s="22">
        <v>2</v>
      </c>
      <c r="DS115" s="22">
        <v>2</v>
      </c>
      <c r="DT115" s="22">
        <v>2</v>
      </c>
      <c r="DU115" s="22">
        <v>2</v>
      </c>
      <c r="DV115" s="22">
        <v>2</v>
      </c>
      <c r="DW115" s="22">
        <v>2</v>
      </c>
      <c r="DX115" s="22">
        <v>2</v>
      </c>
      <c r="DY115" s="22">
        <v>2</v>
      </c>
      <c r="DZ115" s="22">
        <v>2</v>
      </c>
      <c r="EA115" s="22">
        <v>2</v>
      </c>
      <c r="EB115" s="22">
        <v>2</v>
      </c>
      <c r="EC115" s="22">
        <v>2</v>
      </c>
      <c r="ED115" s="22">
        <v>2</v>
      </c>
      <c r="EE115" s="22">
        <v>2</v>
      </c>
      <c r="EF115" s="22">
        <v>2</v>
      </c>
      <c r="EG115" s="22">
        <v>2</v>
      </c>
      <c r="EH115" s="22">
        <v>2</v>
      </c>
      <c r="EI115" s="22">
        <v>2</v>
      </c>
      <c r="EJ115" s="22">
        <v>2</v>
      </c>
      <c r="EK115" s="22">
        <v>2</v>
      </c>
      <c r="EL115" s="22">
        <v>2</v>
      </c>
      <c r="EM115" s="22">
        <v>2</v>
      </c>
      <c r="EN115" s="22">
        <v>2</v>
      </c>
      <c r="EO115" s="22">
        <v>2</v>
      </c>
      <c r="EP115" s="22">
        <v>2</v>
      </c>
      <c r="EQ115" s="22">
        <v>2</v>
      </c>
      <c r="ER115" s="22">
        <v>2</v>
      </c>
      <c r="ES115" s="22">
        <v>2</v>
      </c>
      <c r="ET115" s="22">
        <v>2</v>
      </c>
      <c r="EU115" s="22">
        <v>2</v>
      </c>
      <c r="EV115" s="22">
        <v>2</v>
      </c>
      <c r="EW115" s="22">
        <v>2</v>
      </c>
      <c r="EX115" s="22">
        <v>2</v>
      </c>
      <c r="EY115" s="22">
        <v>2</v>
      </c>
      <c r="EZ115" s="22">
        <v>2</v>
      </c>
      <c r="FA115" s="22">
        <v>2</v>
      </c>
      <c r="FB115" s="22">
        <v>2</v>
      </c>
      <c r="FC115" s="22">
        <v>2</v>
      </c>
      <c r="FD115" s="22">
        <v>2</v>
      </c>
      <c r="FE115" s="22">
        <v>2</v>
      </c>
      <c r="FF115" s="22">
        <v>2</v>
      </c>
      <c r="FG115" s="22">
        <v>2</v>
      </c>
      <c r="FH115" s="22">
        <v>2</v>
      </c>
      <c r="FI115" s="22">
        <v>2</v>
      </c>
      <c r="FJ115" s="22">
        <v>2</v>
      </c>
      <c r="FK115" s="22">
        <v>2</v>
      </c>
      <c r="FL115" s="22">
        <v>2</v>
      </c>
      <c r="FM115" s="22">
        <v>2</v>
      </c>
      <c r="FN115" s="22">
        <v>2</v>
      </c>
      <c r="FO115" s="22">
        <v>2</v>
      </c>
      <c r="FP115" s="22">
        <v>2</v>
      </c>
      <c r="FQ115" s="22" t="s">
        <v>309</v>
      </c>
      <c r="FR115" s="22" t="s">
        <v>309</v>
      </c>
      <c r="FS115" s="22">
        <v>2</v>
      </c>
      <c r="FT115" s="22">
        <v>2</v>
      </c>
      <c r="FU115" s="22" t="s">
        <v>309</v>
      </c>
      <c r="FV115" s="22" t="s">
        <v>309</v>
      </c>
      <c r="FW115" s="22">
        <v>2</v>
      </c>
      <c r="FX115" s="22">
        <v>2</v>
      </c>
      <c r="FY115" s="22">
        <v>2</v>
      </c>
      <c r="FZ115" s="22" t="s">
        <v>309</v>
      </c>
      <c r="GA115" s="22">
        <v>2</v>
      </c>
      <c r="GB115" s="22" t="s">
        <v>309</v>
      </c>
      <c r="GC115" s="22" t="s">
        <v>309</v>
      </c>
      <c r="GD115" s="22" t="s">
        <v>309</v>
      </c>
      <c r="GE115" s="22" t="s">
        <v>309</v>
      </c>
      <c r="GF115" s="22" t="s">
        <v>309</v>
      </c>
      <c r="GG115" s="22" t="s">
        <v>309</v>
      </c>
      <c r="GH115" s="22">
        <v>2</v>
      </c>
      <c r="GI115" s="22" t="s">
        <v>309</v>
      </c>
      <c r="GJ115" s="22" t="s">
        <v>309</v>
      </c>
      <c r="GK115" s="22" t="s">
        <v>309</v>
      </c>
      <c r="GL115" s="22" t="s">
        <v>309</v>
      </c>
      <c r="GM115" s="22">
        <v>2</v>
      </c>
      <c r="GN115" s="22" t="s">
        <v>309</v>
      </c>
      <c r="GO115" s="22" t="s">
        <v>309</v>
      </c>
      <c r="GP115" s="22" t="s">
        <v>309</v>
      </c>
      <c r="GQ115" s="22" t="s">
        <v>309</v>
      </c>
      <c r="GR115" s="22" t="s">
        <v>309</v>
      </c>
      <c r="GS115" s="22" t="s">
        <v>309</v>
      </c>
      <c r="GT115" s="22">
        <v>2</v>
      </c>
      <c r="GU115" s="22">
        <v>2</v>
      </c>
      <c r="GV115" s="22" t="s">
        <v>309</v>
      </c>
      <c r="GW115" s="22" t="s">
        <v>309</v>
      </c>
      <c r="GX115" s="4">
        <f t="shared" si="1"/>
        <v>160</v>
      </c>
    </row>
    <row r="116" spans="1:206">
      <c r="A116" s="826" t="s">
        <v>775</v>
      </c>
      <c r="B116" s="22" t="s">
        <v>775</v>
      </c>
      <c r="C116" s="22" t="s">
        <v>403</v>
      </c>
      <c r="D116" s="22" t="s">
        <v>404</v>
      </c>
      <c r="E116" s="22" t="s">
        <v>776</v>
      </c>
      <c r="F116" s="22" t="s">
        <v>406</v>
      </c>
      <c r="G116" s="22" t="s">
        <v>777</v>
      </c>
      <c r="H116" s="22"/>
      <c r="I116" s="22" t="s">
        <v>302</v>
      </c>
      <c r="J116" s="22" t="s">
        <v>303</v>
      </c>
      <c r="K116" s="22" t="s">
        <v>304</v>
      </c>
      <c r="L116" s="22" t="s">
        <v>305</v>
      </c>
      <c r="M116" s="22" t="s">
        <v>306</v>
      </c>
      <c r="N116" s="22" t="s">
        <v>307</v>
      </c>
      <c r="O116" s="22" t="s">
        <v>308</v>
      </c>
      <c r="P116" s="22" t="s">
        <v>309</v>
      </c>
      <c r="Q116" s="22" t="s">
        <v>309</v>
      </c>
      <c r="R116" s="22" t="s">
        <v>309</v>
      </c>
      <c r="S116" s="22" t="s">
        <v>309</v>
      </c>
      <c r="T116" s="22" t="s">
        <v>309</v>
      </c>
      <c r="U116" s="22" t="s">
        <v>309</v>
      </c>
      <c r="V116" s="22" t="s">
        <v>309</v>
      </c>
      <c r="W116" s="22" t="s">
        <v>309</v>
      </c>
      <c r="X116" s="22" t="s">
        <v>309</v>
      </c>
      <c r="Y116" s="22" t="s">
        <v>309</v>
      </c>
      <c r="Z116" s="22" t="s">
        <v>309</v>
      </c>
      <c r="AA116" s="22" t="s">
        <v>309</v>
      </c>
      <c r="AB116" s="22" t="s">
        <v>309</v>
      </c>
      <c r="AC116" s="22" t="s">
        <v>309</v>
      </c>
      <c r="AD116" s="22" t="s">
        <v>309</v>
      </c>
      <c r="AE116" s="22" t="s">
        <v>309</v>
      </c>
      <c r="AF116" s="22" t="s">
        <v>309</v>
      </c>
      <c r="AG116" s="22" t="s">
        <v>309</v>
      </c>
      <c r="AH116" s="22" t="s">
        <v>309</v>
      </c>
      <c r="AI116" s="22" t="s">
        <v>309</v>
      </c>
      <c r="AJ116" s="22" t="s">
        <v>309</v>
      </c>
      <c r="AK116" s="22" t="s">
        <v>309</v>
      </c>
      <c r="AL116" s="22" t="s">
        <v>309</v>
      </c>
      <c r="AM116" s="22" t="s">
        <v>309</v>
      </c>
      <c r="AN116" s="22" t="s">
        <v>309</v>
      </c>
      <c r="AO116" s="22" t="s">
        <v>309</v>
      </c>
      <c r="AP116" s="22" t="s">
        <v>309</v>
      </c>
      <c r="AQ116" s="22" t="s">
        <v>309</v>
      </c>
      <c r="AR116" s="22" t="s">
        <v>309</v>
      </c>
      <c r="AS116" s="22" t="s">
        <v>309</v>
      </c>
      <c r="AT116" s="22" t="s">
        <v>309</v>
      </c>
      <c r="AU116" s="22" t="s">
        <v>309</v>
      </c>
      <c r="AV116" s="22" t="s">
        <v>309</v>
      </c>
      <c r="AW116" s="22" t="s">
        <v>309</v>
      </c>
      <c r="AX116" s="22" t="s">
        <v>309</v>
      </c>
      <c r="AY116" s="22" t="s">
        <v>309</v>
      </c>
      <c r="AZ116" s="22" t="s">
        <v>309</v>
      </c>
      <c r="BA116" s="22" t="s">
        <v>309</v>
      </c>
      <c r="BB116" s="22" t="s">
        <v>309</v>
      </c>
      <c r="BC116" s="22" t="s">
        <v>309</v>
      </c>
      <c r="BD116" s="22" t="s">
        <v>309</v>
      </c>
      <c r="BE116" s="22" t="s">
        <v>309</v>
      </c>
      <c r="BF116" s="22" t="s">
        <v>309</v>
      </c>
      <c r="BG116" s="22" t="s">
        <v>309</v>
      </c>
      <c r="BH116" s="22" t="s">
        <v>309</v>
      </c>
      <c r="BI116" s="22" t="s">
        <v>309</v>
      </c>
      <c r="BJ116" s="22" t="s">
        <v>309</v>
      </c>
      <c r="BK116" s="22" t="s">
        <v>309</v>
      </c>
      <c r="BL116" s="22" t="s">
        <v>309</v>
      </c>
      <c r="BM116" s="22" t="s">
        <v>309</v>
      </c>
      <c r="BN116" s="22" t="s">
        <v>309</v>
      </c>
      <c r="BO116" s="22" t="s">
        <v>309</v>
      </c>
      <c r="BP116" s="22" t="s">
        <v>309</v>
      </c>
      <c r="BQ116" s="22" t="s">
        <v>309</v>
      </c>
      <c r="BR116" s="22" t="s">
        <v>309</v>
      </c>
      <c r="BS116" s="22" t="s">
        <v>309</v>
      </c>
      <c r="BT116" s="22" t="s">
        <v>309</v>
      </c>
      <c r="BU116" s="22" t="s">
        <v>309</v>
      </c>
      <c r="BV116" s="22" t="s">
        <v>309</v>
      </c>
      <c r="BW116" s="22" t="s">
        <v>309</v>
      </c>
      <c r="BX116" s="22" t="s">
        <v>309</v>
      </c>
      <c r="BY116" s="22" t="s">
        <v>309</v>
      </c>
      <c r="BZ116" s="22">
        <v>1</v>
      </c>
      <c r="CA116" s="22">
        <v>1</v>
      </c>
      <c r="CB116" s="22">
        <v>1</v>
      </c>
      <c r="CC116" s="22">
        <v>1</v>
      </c>
      <c r="CD116" s="22">
        <v>1</v>
      </c>
      <c r="CE116" s="22">
        <v>1</v>
      </c>
      <c r="CF116" s="22">
        <v>1</v>
      </c>
      <c r="CG116" s="22">
        <v>1</v>
      </c>
      <c r="CH116" s="22">
        <v>1</v>
      </c>
      <c r="CI116" s="22">
        <v>1</v>
      </c>
      <c r="CJ116" s="22">
        <v>1</v>
      </c>
      <c r="CK116" s="22">
        <v>1</v>
      </c>
      <c r="CL116" s="22">
        <v>1</v>
      </c>
      <c r="CM116" s="22">
        <v>1</v>
      </c>
      <c r="CN116" s="22">
        <v>1</v>
      </c>
      <c r="CO116" s="22" t="s">
        <v>309</v>
      </c>
      <c r="CP116" s="22" t="s">
        <v>309</v>
      </c>
      <c r="CQ116" s="22" t="s">
        <v>309</v>
      </c>
      <c r="CR116" s="22" t="s">
        <v>309</v>
      </c>
      <c r="CS116" s="22" t="s">
        <v>309</v>
      </c>
      <c r="CT116" s="22" t="s">
        <v>309</v>
      </c>
      <c r="CU116" s="22" t="s">
        <v>309</v>
      </c>
      <c r="CV116" s="22" t="s">
        <v>309</v>
      </c>
      <c r="CW116" s="22" t="s">
        <v>309</v>
      </c>
      <c r="CX116" s="22" t="s">
        <v>309</v>
      </c>
      <c r="CY116" s="22" t="s">
        <v>309</v>
      </c>
      <c r="CZ116" s="22" t="s">
        <v>309</v>
      </c>
      <c r="DA116" s="22" t="s">
        <v>309</v>
      </c>
      <c r="DB116" s="22" t="s">
        <v>309</v>
      </c>
      <c r="DC116" s="22" t="s">
        <v>309</v>
      </c>
      <c r="DD116" s="22" t="s">
        <v>309</v>
      </c>
      <c r="DE116" s="22" t="s">
        <v>309</v>
      </c>
      <c r="DF116" s="22" t="s">
        <v>309</v>
      </c>
      <c r="DG116" s="22" t="s">
        <v>309</v>
      </c>
      <c r="DH116" s="22" t="s">
        <v>309</v>
      </c>
      <c r="DI116" s="22" t="s">
        <v>309</v>
      </c>
      <c r="DJ116" s="22" t="s">
        <v>309</v>
      </c>
      <c r="DK116" s="22" t="s">
        <v>309</v>
      </c>
      <c r="DL116" s="22" t="s">
        <v>309</v>
      </c>
      <c r="DM116" s="22" t="s">
        <v>309</v>
      </c>
      <c r="DN116" s="22">
        <v>1</v>
      </c>
      <c r="DO116" s="22">
        <v>1</v>
      </c>
      <c r="DP116" s="22">
        <v>1</v>
      </c>
      <c r="DQ116" s="22">
        <v>1</v>
      </c>
      <c r="DR116" s="22">
        <v>1</v>
      </c>
      <c r="DS116" s="22">
        <v>1</v>
      </c>
      <c r="DT116" s="22">
        <v>1</v>
      </c>
      <c r="DU116" s="22">
        <v>1</v>
      </c>
      <c r="DV116" s="22">
        <v>1</v>
      </c>
      <c r="DW116" s="22">
        <v>1</v>
      </c>
      <c r="DX116" s="22">
        <v>1</v>
      </c>
      <c r="DY116" s="22">
        <v>1</v>
      </c>
      <c r="DZ116" s="22">
        <v>1</v>
      </c>
      <c r="EA116" s="22">
        <v>1</v>
      </c>
      <c r="EB116" s="22" t="s">
        <v>309</v>
      </c>
      <c r="EC116" s="22" t="s">
        <v>309</v>
      </c>
      <c r="ED116" s="22" t="s">
        <v>309</v>
      </c>
      <c r="EE116" s="22" t="s">
        <v>309</v>
      </c>
      <c r="EF116" s="22" t="s">
        <v>309</v>
      </c>
      <c r="EG116" s="22" t="s">
        <v>309</v>
      </c>
      <c r="EH116" s="22" t="s">
        <v>309</v>
      </c>
      <c r="EI116" s="22">
        <v>1</v>
      </c>
      <c r="EJ116" s="22">
        <v>1</v>
      </c>
      <c r="EK116" s="22">
        <v>1</v>
      </c>
      <c r="EL116" s="22">
        <v>1</v>
      </c>
      <c r="EM116" s="22">
        <v>1</v>
      </c>
      <c r="EN116" s="22">
        <v>1</v>
      </c>
      <c r="EO116" s="22">
        <v>1</v>
      </c>
      <c r="EP116" s="22">
        <v>1</v>
      </c>
      <c r="EQ116" s="22">
        <v>1</v>
      </c>
      <c r="ER116" s="22">
        <v>1</v>
      </c>
      <c r="ES116" s="22">
        <v>1</v>
      </c>
      <c r="ET116" s="22">
        <v>1</v>
      </c>
      <c r="EU116" s="22">
        <v>1</v>
      </c>
      <c r="EV116" s="22">
        <v>1</v>
      </c>
      <c r="EW116" s="22">
        <v>1</v>
      </c>
      <c r="EX116" s="22">
        <v>1</v>
      </c>
      <c r="EY116" s="22">
        <v>1</v>
      </c>
      <c r="EZ116" s="22">
        <v>1</v>
      </c>
      <c r="FA116" s="22">
        <v>1</v>
      </c>
      <c r="FB116" s="22">
        <v>1</v>
      </c>
      <c r="FC116" s="22">
        <v>1</v>
      </c>
      <c r="FD116" s="22">
        <v>1</v>
      </c>
      <c r="FE116" s="22">
        <v>1</v>
      </c>
      <c r="FF116" s="22">
        <v>1</v>
      </c>
      <c r="FG116" s="22">
        <v>1</v>
      </c>
      <c r="FH116" s="22" t="s">
        <v>309</v>
      </c>
      <c r="FI116" s="22" t="s">
        <v>309</v>
      </c>
      <c r="FJ116" s="22" t="s">
        <v>309</v>
      </c>
      <c r="FK116" s="22" t="s">
        <v>309</v>
      </c>
      <c r="FL116" s="22" t="s">
        <v>309</v>
      </c>
      <c r="FM116" s="22" t="s">
        <v>309</v>
      </c>
      <c r="FN116" s="22" t="s">
        <v>309</v>
      </c>
      <c r="FO116" s="22" t="s">
        <v>309</v>
      </c>
      <c r="FP116" s="22" t="s">
        <v>309</v>
      </c>
      <c r="FQ116" s="22" t="s">
        <v>309</v>
      </c>
      <c r="FR116" s="22" t="s">
        <v>309</v>
      </c>
      <c r="FS116" s="22" t="s">
        <v>309</v>
      </c>
      <c r="FT116" s="22" t="s">
        <v>309</v>
      </c>
      <c r="FU116" s="22" t="s">
        <v>309</v>
      </c>
      <c r="FV116" s="22" t="s">
        <v>309</v>
      </c>
      <c r="FW116" s="22" t="s">
        <v>309</v>
      </c>
      <c r="FX116" s="22" t="s">
        <v>309</v>
      </c>
      <c r="FY116" s="22" t="s">
        <v>309</v>
      </c>
      <c r="FZ116" s="22" t="s">
        <v>309</v>
      </c>
      <c r="GA116" s="22" t="s">
        <v>309</v>
      </c>
      <c r="GB116" s="22" t="s">
        <v>309</v>
      </c>
      <c r="GC116" s="22" t="s">
        <v>309</v>
      </c>
      <c r="GD116" s="22" t="s">
        <v>309</v>
      </c>
      <c r="GE116" s="22" t="s">
        <v>309</v>
      </c>
      <c r="GF116" s="22" t="s">
        <v>309</v>
      </c>
      <c r="GG116" s="22" t="s">
        <v>309</v>
      </c>
      <c r="GH116" s="22" t="s">
        <v>309</v>
      </c>
      <c r="GI116" s="22" t="s">
        <v>309</v>
      </c>
      <c r="GJ116" s="22" t="s">
        <v>309</v>
      </c>
      <c r="GK116" s="22" t="s">
        <v>309</v>
      </c>
      <c r="GL116" s="22" t="s">
        <v>309</v>
      </c>
      <c r="GM116" s="22" t="s">
        <v>309</v>
      </c>
      <c r="GN116" s="22" t="s">
        <v>309</v>
      </c>
      <c r="GO116" s="22" t="s">
        <v>309</v>
      </c>
      <c r="GP116" s="22" t="s">
        <v>309</v>
      </c>
      <c r="GQ116" s="22" t="s">
        <v>309</v>
      </c>
      <c r="GR116" s="22" t="s">
        <v>309</v>
      </c>
      <c r="GS116" s="22" t="s">
        <v>309</v>
      </c>
      <c r="GT116" s="22" t="s">
        <v>309</v>
      </c>
      <c r="GU116" s="22" t="s">
        <v>309</v>
      </c>
      <c r="GV116" s="22" t="s">
        <v>309</v>
      </c>
      <c r="GW116" s="22" t="s">
        <v>309</v>
      </c>
      <c r="GX116" s="4">
        <f t="shared" si="1"/>
        <v>54</v>
      </c>
    </row>
    <row r="117" spans="1:206">
      <c r="A117" s="826" t="s">
        <v>778</v>
      </c>
      <c r="B117" s="22" t="s">
        <v>778</v>
      </c>
      <c r="C117" s="22" t="s">
        <v>403</v>
      </c>
      <c r="D117" s="22" t="s">
        <v>409</v>
      </c>
      <c r="E117" s="22" t="s">
        <v>776</v>
      </c>
      <c r="F117" s="22" t="s">
        <v>410</v>
      </c>
      <c r="G117" s="22" t="s">
        <v>779</v>
      </c>
      <c r="H117" s="22"/>
      <c r="I117" s="22" t="s">
        <v>302</v>
      </c>
      <c r="J117" s="22" t="s">
        <v>303</v>
      </c>
      <c r="K117" s="22" t="s">
        <v>304</v>
      </c>
      <c r="L117" s="22" t="s">
        <v>305</v>
      </c>
      <c r="M117" s="22" t="s">
        <v>306</v>
      </c>
      <c r="N117" s="22" t="s">
        <v>307</v>
      </c>
      <c r="O117" s="22" t="s">
        <v>308</v>
      </c>
      <c r="P117" s="22" t="s">
        <v>309</v>
      </c>
      <c r="Q117" s="22" t="s">
        <v>309</v>
      </c>
      <c r="R117" s="22" t="s">
        <v>309</v>
      </c>
      <c r="S117" s="22" t="s">
        <v>309</v>
      </c>
      <c r="T117" s="22" t="s">
        <v>309</v>
      </c>
      <c r="U117" s="22" t="s">
        <v>309</v>
      </c>
      <c r="V117" s="22" t="s">
        <v>309</v>
      </c>
      <c r="W117" s="22" t="s">
        <v>309</v>
      </c>
      <c r="X117" s="22" t="s">
        <v>309</v>
      </c>
      <c r="Y117" s="22" t="s">
        <v>309</v>
      </c>
      <c r="Z117" s="22" t="s">
        <v>309</v>
      </c>
      <c r="AA117" s="22" t="s">
        <v>309</v>
      </c>
      <c r="AB117" s="22" t="s">
        <v>309</v>
      </c>
      <c r="AC117" s="22" t="s">
        <v>309</v>
      </c>
      <c r="AD117" s="22" t="s">
        <v>309</v>
      </c>
      <c r="AE117" s="22" t="s">
        <v>309</v>
      </c>
      <c r="AF117" s="22" t="s">
        <v>309</v>
      </c>
      <c r="AG117" s="22" t="s">
        <v>309</v>
      </c>
      <c r="AH117" s="22" t="s">
        <v>309</v>
      </c>
      <c r="AI117" s="22" t="s">
        <v>309</v>
      </c>
      <c r="AJ117" s="22" t="s">
        <v>309</v>
      </c>
      <c r="AK117" s="22" t="s">
        <v>309</v>
      </c>
      <c r="AL117" s="22" t="s">
        <v>309</v>
      </c>
      <c r="AM117" s="22" t="s">
        <v>309</v>
      </c>
      <c r="AN117" s="22" t="s">
        <v>309</v>
      </c>
      <c r="AO117" s="22" t="s">
        <v>309</v>
      </c>
      <c r="AP117" s="22" t="s">
        <v>309</v>
      </c>
      <c r="AQ117" s="22" t="s">
        <v>309</v>
      </c>
      <c r="AR117" s="22" t="s">
        <v>309</v>
      </c>
      <c r="AS117" s="22" t="s">
        <v>309</v>
      </c>
      <c r="AT117" s="22" t="s">
        <v>309</v>
      </c>
      <c r="AU117" s="22" t="s">
        <v>309</v>
      </c>
      <c r="AV117" s="22" t="s">
        <v>309</v>
      </c>
      <c r="AW117" s="22" t="s">
        <v>309</v>
      </c>
      <c r="AX117" s="22" t="s">
        <v>309</v>
      </c>
      <c r="AY117" s="22" t="s">
        <v>309</v>
      </c>
      <c r="AZ117" s="22" t="s">
        <v>309</v>
      </c>
      <c r="BA117" s="22" t="s">
        <v>309</v>
      </c>
      <c r="BB117" s="22" t="s">
        <v>309</v>
      </c>
      <c r="BC117" s="22" t="s">
        <v>309</v>
      </c>
      <c r="BD117" s="22" t="s">
        <v>309</v>
      </c>
      <c r="BE117" s="22" t="s">
        <v>309</v>
      </c>
      <c r="BF117" s="22" t="s">
        <v>309</v>
      </c>
      <c r="BG117" s="22" t="s">
        <v>309</v>
      </c>
      <c r="BH117" s="22" t="s">
        <v>309</v>
      </c>
      <c r="BI117" s="22" t="s">
        <v>309</v>
      </c>
      <c r="BJ117" s="22" t="s">
        <v>309</v>
      </c>
      <c r="BK117" s="22" t="s">
        <v>309</v>
      </c>
      <c r="BL117" s="22" t="s">
        <v>309</v>
      </c>
      <c r="BM117" s="22" t="s">
        <v>309</v>
      </c>
      <c r="BN117" s="22" t="s">
        <v>309</v>
      </c>
      <c r="BO117" s="22" t="s">
        <v>309</v>
      </c>
      <c r="BP117" s="22" t="s">
        <v>309</v>
      </c>
      <c r="BQ117" s="22" t="s">
        <v>309</v>
      </c>
      <c r="BR117" s="22" t="s">
        <v>309</v>
      </c>
      <c r="BS117" s="22" t="s">
        <v>309</v>
      </c>
      <c r="BT117" s="22" t="s">
        <v>309</v>
      </c>
      <c r="BU117" s="22" t="s">
        <v>309</v>
      </c>
      <c r="BV117" s="22" t="s">
        <v>309</v>
      </c>
      <c r="BW117" s="22" t="s">
        <v>309</v>
      </c>
      <c r="BX117" s="22" t="s">
        <v>309</v>
      </c>
      <c r="BY117" s="22" t="s">
        <v>309</v>
      </c>
      <c r="BZ117" s="22">
        <v>1</v>
      </c>
      <c r="CA117" s="22">
        <v>1</v>
      </c>
      <c r="CB117" s="22">
        <v>1</v>
      </c>
      <c r="CC117" s="22">
        <v>1</v>
      </c>
      <c r="CD117" s="22">
        <v>1</v>
      </c>
      <c r="CE117" s="22">
        <v>1</v>
      </c>
      <c r="CF117" s="22">
        <v>1</v>
      </c>
      <c r="CG117" s="22">
        <v>1</v>
      </c>
      <c r="CH117" s="22">
        <v>1</v>
      </c>
      <c r="CI117" s="22">
        <v>1</v>
      </c>
      <c r="CJ117" s="22">
        <v>1</v>
      </c>
      <c r="CK117" s="22">
        <v>1</v>
      </c>
      <c r="CL117" s="22">
        <v>1</v>
      </c>
      <c r="CM117" s="22">
        <v>1</v>
      </c>
      <c r="CN117" s="22">
        <v>1</v>
      </c>
      <c r="CO117" s="22" t="s">
        <v>309</v>
      </c>
      <c r="CP117" s="22" t="s">
        <v>309</v>
      </c>
      <c r="CQ117" s="22" t="s">
        <v>309</v>
      </c>
      <c r="CR117" s="22" t="s">
        <v>309</v>
      </c>
      <c r="CS117" s="22" t="s">
        <v>309</v>
      </c>
      <c r="CT117" s="22" t="s">
        <v>309</v>
      </c>
      <c r="CU117" s="22" t="s">
        <v>309</v>
      </c>
      <c r="CV117" s="22" t="s">
        <v>309</v>
      </c>
      <c r="CW117" s="22" t="s">
        <v>309</v>
      </c>
      <c r="CX117" s="22" t="s">
        <v>309</v>
      </c>
      <c r="CY117" s="22" t="s">
        <v>309</v>
      </c>
      <c r="CZ117" s="22" t="s">
        <v>309</v>
      </c>
      <c r="DA117" s="22" t="s">
        <v>309</v>
      </c>
      <c r="DB117" s="22" t="s">
        <v>309</v>
      </c>
      <c r="DC117" s="22" t="s">
        <v>309</v>
      </c>
      <c r="DD117" s="22" t="s">
        <v>309</v>
      </c>
      <c r="DE117" s="22" t="s">
        <v>309</v>
      </c>
      <c r="DF117" s="22" t="s">
        <v>309</v>
      </c>
      <c r="DG117" s="22" t="s">
        <v>309</v>
      </c>
      <c r="DH117" s="22" t="s">
        <v>309</v>
      </c>
      <c r="DI117" s="22" t="s">
        <v>309</v>
      </c>
      <c r="DJ117" s="22" t="s">
        <v>309</v>
      </c>
      <c r="DK117" s="22" t="s">
        <v>309</v>
      </c>
      <c r="DL117" s="22" t="s">
        <v>309</v>
      </c>
      <c r="DM117" s="22" t="s">
        <v>309</v>
      </c>
      <c r="DN117" s="22">
        <v>1</v>
      </c>
      <c r="DO117" s="22">
        <v>1</v>
      </c>
      <c r="DP117" s="22">
        <v>1</v>
      </c>
      <c r="DQ117" s="22">
        <v>1</v>
      </c>
      <c r="DR117" s="22">
        <v>1</v>
      </c>
      <c r="DS117" s="22">
        <v>1</v>
      </c>
      <c r="DT117" s="22">
        <v>1</v>
      </c>
      <c r="DU117" s="22">
        <v>1</v>
      </c>
      <c r="DV117" s="22">
        <v>1</v>
      </c>
      <c r="DW117" s="22">
        <v>1</v>
      </c>
      <c r="DX117" s="22">
        <v>1</v>
      </c>
      <c r="DY117" s="22">
        <v>1</v>
      </c>
      <c r="DZ117" s="22">
        <v>1</v>
      </c>
      <c r="EA117" s="22">
        <v>1</v>
      </c>
      <c r="EB117" s="22" t="s">
        <v>309</v>
      </c>
      <c r="EC117" s="22" t="s">
        <v>309</v>
      </c>
      <c r="ED117" s="22" t="s">
        <v>309</v>
      </c>
      <c r="EE117" s="22" t="s">
        <v>309</v>
      </c>
      <c r="EF117" s="22" t="s">
        <v>309</v>
      </c>
      <c r="EG117" s="22" t="s">
        <v>309</v>
      </c>
      <c r="EH117" s="22" t="s">
        <v>309</v>
      </c>
      <c r="EI117" s="22">
        <v>1</v>
      </c>
      <c r="EJ117" s="22">
        <v>1</v>
      </c>
      <c r="EK117" s="22">
        <v>1</v>
      </c>
      <c r="EL117" s="22">
        <v>1</v>
      </c>
      <c r="EM117" s="22">
        <v>1</v>
      </c>
      <c r="EN117" s="22">
        <v>1</v>
      </c>
      <c r="EO117" s="22">
        <v>1</v>
      </c>
      <c r="EP117" s="22">
        <v>1</v>
      </c>
      <c r="EQ117" s="22">
        <v>1</v>
      </c>
      <c r="ER117" s="22">
        <v>1</v>
      </c>
      <c r="ES117" s="22">
        <v>1</v>
      </c>
      <c r="ET117" s="22">
        <v>1</v>
      </c>
      <c r="EU117" s="22">
        <v>1</v>
      </c>
      <c r="EV117" s="22">
        <v>1</v>
      </c>
      <c r="EW117" s="22">
        <v>1</v>
      </c>
      <c r="EX117" s="22">
        <v>1</v>
      </c>
      <c r="EY117" s="22">
        <v>1</v>
      </c>
      <c r="EZ117" s="22">
        <v>1</v>
      </c>
      <c r="FA117" s="22">
        <v>1</v>
      </c>
      <c r="FB117" s="22">
        <v>1</v>
      </c>
      <c r="FC117" s="22">
        <v>1</v>
      </c>
      <c r="FD117" s="22">
        <v>1</v>
      </c>
      <c r="FE117" s="22">
        <v>1</v>
      </c>
      <c r="FF117" s="22">
        <v>1</v>
      </c>
      <c r="FG117" s="22">
        <v>1</v>
      </c>
      <c r="FH117" s="22" t="s">
        <v>309</v>
      </c>
      <c r="FI117" s="22" t="s">
        <v>309</v>
      </c>
      <c r="FJ117" s="22" t="s">
        <v>309</v>
      </c>
      <c r="FK117" s="22" t="s">
        <v>309</v>
      </c>
      <c r="FL117" s="22" t="s">
        <v>309</v>
      </c>
      <c r="FM117" s="22" t="s">
        <v>309</v>
      </c>
      <c r="FN117" s="22" t="s">
        <v>309</v>
      </c>
      <c r="FO117" s="22" t="s">
        <v>309</v>
      </c>
      <c r="FP117" s="22" t="s">
        <v>309</v>
      </c>
      <c r="FQ117" s="22" t="s">
        <v>309</v>
      </c>
      <c r="FR117" s="22" t="s">
        <v>309</v>
      </c>
      <c r="FS117" s="22" t="s">
        <v>309</v>
      </c>
      <c r="FT117" s="22" t="s">
        <v>309</v>
      </c>
      <c r="FU117" s="22" t="s">
        <v>309</v>
      </c>
      <c r="FV117" s="22" t="s">
        <v>309</v>
      </c>
      <c r="FW117" s="22" t="s">
        <v>309</v>
      </c>
      <c r="FX117" s="22" t="s">
        <v>309</v>
      </c>
      <c r="FY117" s="22" t="s">
        <v>309</v>
      </c>
      <c r="FZ117" s="22" t="s">
        <v>309</v>
      </c>
      <c r="GA117" s="22" t="s">
        <v>309</v>
      </c>
      <c r="GB117" s="22" t="s">
        <v>309</v>
      </c>
      <c r="GC117" s="22" t="s">
        <v>309</v>
      </c>
      <c r="GD117" s="22" t="s">
        <v>309</v>
      </c>
      <c r="GE117" s="22" t="s">
        <v>309</v>
      </c>
      <c r="GF117" s="22" t="s">
        <v>309</v>
      </c>
      <c r="GG117" s="22" t="s">
        <v>309</v>
      </c>
      <c r="GH117" s="22" t="s">
        <v>309</v>
      </c>
      <c r="GI117" s="22" t="s">
        <v>309</v>
      </c>
      <c r="GJ117" s="22" t="s">
        <v>309</v>
      </c>
      <c r="GK117" s="22" t="s">
        <v>309</v>
      </c>
      <c r="GL117" s="22" t="s">
        <v>309</v>
      </c>
      <c r="GM117" s="22" t="s">
        <v>309</v>
      </c>
      <c r="GN117" s="22" t="s">
        <v>309</v>
      </c>
      <c r="GO117" s="22" t="s">
        <v>309</v>
      </c>
      <c r="GP117" s="22" t="s">
        <v>309</v>
      </c>
      <c r="GQ117" s="22" t="s">
        <v>309</v>
      </c>
      <c r="GR117" s="22" t="s">
        <v>309</v>
      </c>
      <c r="GS117" s="22" t="s">
        <v>309</v>
      </c>
      <c r="GT117" s="22" t="s">
        <v>309</v>
      </c>
      <c r="GU117" s="22" t="s">
        <v>309</v>
      </c>
      <c r="GV117" s="22" t="s">
        <v>309</v>
      </c>
      <c r="GW117" s="22" t="s">
        <v>309</v>
      </c>
      <c r="GX117" s="4">
        <f t="shared" si="1"/>
        <v>54</v>
      </c>
    </row>
    <row r="118" spans="1:206">
      <c r="A118" s="826" t="s">
        <v>780</v>
      </c>
      <c r="B118" s="22" t="s">
        <v>780</v>
      </c>
      <c r="C118" s="22" t="s">
        <v>325</v>
      </c>
      <c r="D118" s="22" t="s">
        <v>449</v>
      </c>
      <c r="E118" s="22" t="s">
        <v>781</v>
      </c>
      <c r="F118" s="22" t="s">
        <v>451</v>
      </c>
      <c r="G118" s="22" t="s">
        <v>782</v>
      </c>
      <c r="H118" s="22"/>
      <c r="I118" s="22" t="s">
        <v>302</v>
      </c>
      <c r="J118" s="22" t="s">
        <v>389</v>
      </c>
      <c r="K118" s="22" t="s">
        <v>304</v>
      </c>
      <c r="L118" s="22" t="s">
        <v>305</v>
      </c>
      <c r="M118" s="22" t="s">
        <v>306</v>
      </c>
      <c r="N118" s="22" t="s">
        <v>307</v>
      </c>
      <c r="O118" s="22" t="s">
        <v>308</v>
      </c>
      <c r="P118" s="22" t="s">
        <v>309</v>
      </c>
      <c r="Q118" s="22" t="s">
        <v>309</v>
      </c>
      <c r="R118" s="22" t="s">
        <v>309</v>
      </c>
      <c r="S118" s="22" t="s">
        <v>309</v>
      </c>
      <c r="T118" s="22" t="s">
        <v>309</v>
      </c>
      <c r="U118" s="22" t="s">
        <v>309</v>
      </c>
      <c r="V118" s="22" t="s">
        <v>309</v>
      </c>
      <c r="W118" s="22" t="s">
        <v>309</v>
      </c>
      <c r="X118" s="22" t="s">
        <v>309</v>
      </c>
      <c r="Y118" s="22" t="s">
        <v>309</v>
      </c>
      <c r="Z118" s="22" t="s">
        <v>309</v>
      </c>
      <c r="AA118" s="22" t="s">
        <v>309</v>
      </c>
      <c r="AB118" s="22" t="s">
        <v>309</v>
      </c>
      <c r="AC118" s="22" t="s">
        <v>309</v>
      </c>
      <c r="AD118" s="22" t="s">
        <v>309</v>
      </c>
      <c r="AE118" s="22" t="s">
        <v>309</v>
      </c>
      <c r="AF118" s="22" t="s">
        <v>309</v>
      </c>
      <c r="AG118" s="22" t="s">
        <v>309</v>
      </c>
      <c r="AH118" s="22" t="s">
        <v>309</v>
      </c>
      <c r="AI118" s="22" t="s">
        <v>309</v>
      </c>
      <c r="AJ118" s="22" t="s">
        <v>309</v>
      </c>
      <c r="AK118" s="22" t="s">
        <v>309</v>
      </c>
      <c r="AL118" s="22" t="s">
        <v>309</v>
      </c>
      <c r="AM118" s="22" t="s">
        <v>309</v>
      </c>
      <c r="AN118" s="22" t="s">
        <v>309</v>
      </c>
      <c r="AO118" s="22" t="s">
        <v>309</v>
      </c>
      <c r="AP118" s="22" t="s">
        <v>309</v>
      </c>
      <c r="AQ118" s="22" t="s">
        <v>309</v>
      </c>
      <c r="AR118" s="22" t="s">
        <v>309</v>
      </c>
      <c r="AS118" s="22" t="s">
        <v>309</v>
      </c>
      <c r="AT118" s="22" t="s">
        <v>309</v>
      </c>
      <c r="AU118" s="22" t="s">
        <v>309</v>
      </c>
      <c r="AV118" s="22" t="s">
        <v>309</v>
      </c>
      <c r="AW118" s="22" t="s">
        <v>309</v>
      </c>
      <c r="AX118" s="22" t="s">
        <v>309</v>
      </c>
      <c r="AY118" s="22" t="s">
        <v>309</v>
      </c>
      <c r="AZ118" s="22" t="s">
        <v>309</v>
      </c>
      <c r="BA118" s="22" t="s">
        <v>309</v>
      </c>
      <c r="BB118" s="22" t="s">
        <v>309</v>
      </c>
      <c r="BC118" s="22" t="s">
        <v>309</v>
      </c>
      <c r="BD118" s="22" t="s">
        <v>309</v>
      </c>
      <c r="BE118" s="22" t="s">
        <v>309</v>
      </c>
      <c r="BF118" s="22" t="s">
        <v>309</v>
      </c>
      <c r="BG118" s="22" t="s">
        <v>309</v>
      </c>
      <c r="BH118" s="22" t="s">
        <v>309</v>
      </c>
      <c r="BI118" s="22" t="s">
        <v>309</v>
      </c>
      <c r="BJ118" s="22" t="s">
        <v>309</v>
      </c>
      <c r="BK118" s="22" t="s">
        <v>309</v>
      </c>
      <c r="BL118" s="22" t="s">
        <v>309</v>
      </c>
      <c r="BM118" s="22" t="s">
        <v>309</v>
      </c>
      <c r="BN118" s="22" t="s">
        <v>309</v>
      </c>
      <c r="BO118" s="22" t="s">
        <v>309</v>
      </c>
      <c r="BP118" s="22" t="s">
        <v>309</v>
      </c>
      <c r="BQ118" s="22" t="s">
        <v>309</v>
      </c>
      <c r="BR118" s="22" t="s">
        <v>309</v>
      </c>
      <c r="BS118" s="22" t="s">
        <v>309</v>
      </c>
      <c r="BT118" s="22" t="s">
        <v>309</v>
      </c>
      <c r="BU118" s="22" t="s">
        <v>309</v>
      </c>
      <c r="BV118" s="22" t="s">
        <v>309</v>
      </c>
      <c r="BW118" s="22" t="s">
        <v>309</v>
      </c>
      <c r="BX118" s="22" t="s">
        <v>309</v>
      </c>
      <c r="BY118" s="22" t="s">
        <v>309</v>
      </c>
      <c r="BZ118" s="22">
        <v>1</v>
      </c>
      <c r="CA118" s="22">
        <v>1</v>
      </c>
      <c r="CB118" s="22">
        <v>1</v>
      </c>
      <c r="CC118" s="22">
        <v>1</v>
      </c>
      <c r="CD118" s="22">
        <v>1</v>
      </c>
      <c r="CE118" s="22">
        <v>1</v>
      </c>
      <c r="CF118" s="22">
        <v>1</v>
      </c>
      <c r="CG118" s="22">
        <v>1</v>
      </c>
      <c r="CH118" s="22">
        <v>1</v>
      </c>
      <c r="CI118" s="22">
        <v>1</v>
      </c>
      <c r="CJ118" s="22">
        <v>1</v>
      </c>
      <c r="CK118" s="22">
        <v>1</v>
      </c>
      <c r="CL118" s="22">
        <v>1</v>
      </c>
      <c r="CM118" s="22">
        <v>1</v>
      </c>
      <c r="CN118" s="22">
        <v>1</v>
      </c>
      <c r="CO118" s="22" t="s">
        <v>309</v>
      </c>
      <c r="CP118" s="22" t="s">
        <v>309</v>
      </c>
      <c r="CQ118" s="22" t="s">
        <v>309</v>
      </c>
      <c r="CR118" s="22" t="s">
        <v>309</v>
      </c>
      <c r="CS118" s="22" t="s">
        <v>309</v>
      </c>
      <c r="CT118" s="22" t="s">
        <v>309</v>
      </c>
      <c r="CU118" s="22" t="s">
        <v>309</v>
      </c>
      <c r="CV118" s="22" t="s">
        <v>309</v>
      </c>
      <c r="CW118" s="22" t="s">
        <v>309</v>
      </c>
      <c r="CX118" s="22" t="s">
        <v>309</v>
      </c>
      <c r="CY118" s="22" t="s">
        <v>309</v>
      </c>
      <c r="CZ118" s="22" t="s">
        <v>309</v>
      </c>
      <c r="DA118" s="22" t="s">
        <v>309</v>
      </c>
      <c r="DB118" s="22" t="s">
        <v>309</v>
      </c>
      <c r="DC118" s="22" t="s">
        <v>309</v>
      </c>
      <c r="DD118" s="22" t="s">
        <v>309</v>
      </c>
      <c r="DE118" s="22" t="s">
        <v>309</v>
      </c>
      <c r="DF118" s="22" t="s">
        <v>309</v>
      </c>
      <c r="DG118" s="22" t="s">
        <v>309</v>
      </c>
      <c r="DH118" s="22" t="s">
        <v>309</v>
      </c>
      <c r="DI118" s="22" t="s">
        <v>309</v>
      </c>
      <c r="DJ118" s="22" t="s">
        <v>309</v>
      </c>
      <c r="DK118" s="22" t="s">
        <v>309</v>
      </c>
      <c r="DL118" s="22" t="s">
        <v>309</v>
      </c>
      <c r="DM118" s="22" t="s">
        <v>309</v>
      </c>
      <c r="DN118" s="22">
        <v>1</v>
      </c>
      <c r="DO118" s="22">
        <v>1</v>
      </c>
      <c r="DP118" s="22">
        <v>1</v>
      </c>
      <c r="DQ118" s="22">
        <v>1</v>
      </c>
      <c r="DR118" s="22">
        <v>1</v>
      </c>
      <c r="DS118" s="22">
        <v>1</v>
      </c>
      <c r="DT118" s="22">
        <v>1</v>
      </c>
      <c r="DU118" s="22">
        <v>1</v>
      </c>
      <c r="DV118" s="22">
        <v>1</v>
      </c>
      <c r="DW118" s="22">
        <v>1</v>
      </c>
      <c r="DX118" s="22">
        <v>1</v>
      </c>
      <c r="DY118" s="22">
        <v>1</v>
      </c>
      <c r="DZ118" s="22">
        <v>1</v>
      </c>
      <c r="EA118" s="22">
        <v>1</v>
      </c>
      <c r="EB118" s="22">
        <v>1</v>
      </c>
      <c r="EC118" s="22">
        <v>1</v>
      </c>
      <c r="ED118" s="22">
        <v>1</v>
      </c>
      <c r="EE118" s="22">
        <v>1</v>
      </c>
      <c r="EF118" s="22">
        <v>1</v>
      </c>
      <c r="EG118" s="22">
        <v>1</v>
      </c>
      <c r="EH118" s="22">
        <v>1</v>
      </c>
      <c r="EI118" s="22">
        <v>1</v>
      </c>
      <c r="EJ118" s="22">
        <v>1</v>
      </c>
      <c r="EK118" s="22">
        <v>1</v>
      </c>
      <c r="EL118" s="22">
        <v>1</v>
      </c>
      <c r="EM118" s="22">
        <v>1</v>
      </c>
      <c r="EN118" s="22">
        <v>1</v>
      </c>
      <c r="EO118" s="22">
        <v>1</v>
      </c>
      <c r="EP118" s="22">
        <v>1</v>
      </c>
      <c r="EQ118" s="22">
        <v>1</v>
      </c>
      <c r="ER118" s="22">
        <v>1</v>
      </c>
      <c r="ES118" s="22">
        <v>1</v>
      </c>
      <c r="ET118" s="22">
        <v>1</v>
      </c>
      <c r="EU118" s="22">
        <v>1</v>
      </c>
      <c r="EV118" s="22">
        <v>1</v>
      </c>
      <c r="EW118" s="22">
        <v>1</v>
      </c>
      <c r="EX118" s="22">
        <v>1</v>
      </c>
      <c r="EY118" s="22">
        <v>1</v>
      </c>
      <c r="EZ118" s="22">
        <v>1</v>
      </c>
      <c r="FA118" s="22">
        <v>1</v>
      </c>
      <c r="FB118" s="22">
        <v>1</v>
      </c>
      <c r="FC118" s="22">
        <v>1</v>
      </c>
      <c r="FD118" s="22">
        <v>1</v>
      </c>
      <c r="FE118" s="22">
        <v>1</v>
      </c>
      <c r="FF118" s="22">
        <v>1</v>
      </c>
      <c r="FG118" s="22">
        <v>1</v>
      </c>
      <c r="FH118" s="22">
        <v>1</v>
      </c>
      <c r="FI118" s="22">
        <v>1</v>
      </c>
      <c r="FJ118" s="22">
        <v>1</v>
      </c>
      <c r="FK118" s="22">
        <v>1</v>
      </c>
      <c r="FL118" s="22">
        <v>1</v>
      </c>
      <c r="FM118" s="22">
        <v>1</v>
      </c>
      <c r="FN118" s="22" t="s">
        <v>309</v>
      </c>
      <c r="FO118" s="22" t="s">
        <v>309</v>
      </c>
      <c r="FP118" s="22" t="s">
        <v>309</v>
      </c>
      <c r="FQ118" s="22" t="s">
        <v>309</v>
      </c>
      <c r="FR118" s="22" t="s">
        <v>309</v>
      </c>
      <c r="FS118" s="22" t="s">
        <v>309</v>
      </c>
      <c r="FT118" s="22" t="s">
        <v>309</v>
      </c>
      <c r="FU118" s="22" t="s">
        <v>309</v>
      </c>
      <c r="FV118" s="22" t="s">
        <v>309</v>
      </c>
      <c r="FW118" s="22" t="s">
        <v>309</v>
      </c>
      <c r="FX118" s="22" t="s">
        <v>309</v>
      </c>
      <c r="FY118" s="22" t="s">
        <v>309</v>
      </c>
      <c r="FZ118" s="22" t="s">
        <v>309</v>
      </c>
      <c r="GA118" s="22" t="s">
        <v>309</v>
      </c>
      <c r="GB118" s="22" t="s">
        <v>309</v>
      </c>
      <c r="GC118" s="22" t="s">
        <v>309</v>
      </c>
      <c r="GD118" s="22" t="s">
        <v>309</v>
      </c>
      <c r="GE118" s="22" t="s">
        <v>309</v>
      </c>
      <c r="GF118" s="22" t="s">
        <v>309</v>
      </c>
      <c r="GG118" s="22" t="s">
        <v>309</v>
      </c>
      <c r="GH118" s="22" t="s">
        <v>309</v>
      </c>
      <c r="GI118" s="22" t="s">
        <v>309</v>
      </c>
      <c r="GJ118" s="22" t="s">
        <v>309</v>
      </c>
      <c r="GK118" s="22" t="s">
        <v>309</v>
      </c>
      <c r="GL118" s="22" t="s">
        <v>309</v>
      </c>
      <c r="GM118" s="22" t="s">
        <v>309</v>
      </c>
      <c r="GN118" s="22" t="s">
        <v>309</v>
      </c>
      <c r="GO118" s="22" t="s">
        <v>309</v>
      </c>
      <c r="GP118" s="22" t="s">
        <v>309</v>
      </c>
      <c r="GQ118" s="22" t="s">
        <v>309</v>
      </c>
      <c r="GR118" s="22" t="s">
        <v>309</v>
      </c>
      <c r="GS118" s="22" t="s">
        <v>309</v>
      </c>
      <c r="GT118" s="22" t="s">
        <v>309</v>
      </c>
      <c r="GU118" s="22">
        <v>1</v>
      </c>
      <c r="GV118" s="22" t="s">
        <v>309</v>
      </c>
      <c r="GW118" s="22" t="s">
        <v>309</v>
      </c>
      <c r="GX118" s="4">
        <f t="shared" si="1"/>
        <v>68</v>
      </c>
    </row>
    <row r="119" spans="1:206">
      <c r="A119" s="826" t="s">
        <v>783</v>
      </c>
      <c r="B119" s="22" t="s">
        <v>783</v>
      </c>
      <c r="C119" s="22" t="s">
        <v>325</v>
      </c>
      <c r="D119" s="22" t="s">
        <v>454</v>
      </c>
      <c r="E119" s="22" t="s">
        <v>781</v>
      </c>
      <c r="F119" s="22" t="s">
        <v>455</v>
      </c>
      <c r="G119" s="22" t="s">
        <v>784</v>
      </c>
      <c r="H119" s="22"/>
      <c r="I119" s="22" t="s">
        <v>302</v>
      </c>
      <c r="J119" s="22" t="s">
        <v>389</v>
      </c>
      <c r="K119" s="22" t="s">
        <v>304</v>
      </c>
      <c r="L119" s="22" t="s">
        <v>305</v>
      </c>
      <c r="M119" s="22" t="s">
        <v>306</v>
      </c>
      <c r="N119" s="22" t="s">
        <v>307</v>
      </c>
      <c r="O119" s="22" t="s">
        <v>308</v>
      </c>
      <c r="P119" s="22" t="s">
        <v>309</v>
      </c>
      <c r="Q119" s="22" t="s">
        <v>309</v>
      </c>
      <c r="R119" s="22" t="s">
        <v>309</v>
      </c>
      <c r="S119" s="22" t="s">
        <v>309</v>
      </c>
      <c r="T119" s="22" t="s">
        <v>309</v>
      </c>
      <c r="U119" s="22" t="s">
        <v>309</v>
      </c>
      <c r="V119" s="22" t="s">
        <v>309</v>
      </c>
      <c r="W119" s="22" t="s">
        <v>309</v>
      </c>
      <c r="X119" s="22" t="s">
        <v>309</v>
      </c>
      <c r="Y119" s="22" t="s">
        <v>309</v>
      </c>
      <c r="Z119" s="22" t="s">
        <v>309</v>
      </c>
      <c r="AA119" s="22" t="s">
        <v>309</v>
      </c>
      <c r="AB119" s="22" t="s">
        <v>309</v>
      </c>
      <c r="AC119" s="22" t="s">
        <v>309</v>
      </c>
      <c r="AD119" s="22" t="s">
        <v>309</v>
      </c>
      <c r="AE119" s="22" t="s">
        <v>309</v>
      </c>
      <c r="AF119" s="22" t="s">
        <v>309</v>
      </c>
      <c r="AG119" s="22" t="s">
        <v>309</v>
      </c>
      <c r="AH119" s="22" t="s">
        <v>309</v>
      </c>
      <c r="AI119" s="22" t="s">
        <v>309</v>
      </c>
      <c r="AJ119" s="22" t="s">
        <v>309</v>
      </c>
      <c r="AK119" s="22" t="s">
        <v>309</v>
      </c>
      <c r="AL119" s="22" t="s">
        <v>309</v>
      </c>
      <c r="AM119" s="22" t="s">
        <v>309</v>
      </c>
      <c r="AN119" s="22" t="s">
        <v>309</v>
      </c>
      <c r="AO119" s="22" t="s">
        <v>309</v>
      </c>
      <c r="AP119" s="22" t="s">
        <v>309</v>
      </c>
      <c r="AQ119" s="22" t="s">
        <v>309</v>
      </c>
      <c r="AR119" s="22" t="s">
        <v>309</v>
      </c>
      <c r="AS119" s="22" t="s">
        <v>309</v>
      </c>
      <c r="AT119" s="22" t="s">
        <v>309</v>
      </c>
      <c r="AU119" s="22" t="s">
        <v>309</v>
      </c>
      <c r="AV119" s="22" t="s">
        <v>309</v>
      </c>
      <c r="AW119" s="22" t="s">
        <v>309</v>
      </c>
      <c r="AX119" s="22" t="s">
        <v>309</v>
      </c>
      <c r="AY119" s="22" t="s">
        <v>309</v>
      </c>
      <c r="AZ119" s="22" t="s">
        <v>309</v>
      </c>
      <c r="BA119" s="22" t="s">
        <v>309</v>
      </c>
      <c r="BB119" s="22" t="s">
        <v>309</v>
      </c>
      <c r="BC119" s="22" t="s">
        <v>309</v>
      </c>
      <c r="BD119" s="22" t="s">
        <v>309</v>
      </c>
      <c r="BE119" s="22" t="s">
        <v>309</v>
      </c>
      <c r="BF119" s="22" t="s">
        <v>309</v>
      </c>
      <c r="BG119" s="22" t="s">
        <v>309</v>
      </c>
      <c r="BH119" s="22" t="s">
        <v>309</v>
      </c>
      <c r="BI119" s="22" t="s">
        <v>309</v>
      </c>
      <c r="BJ119" s="22" t="s">
        <v>309</v>
      </c>
      <c r="BK119" s="22" t="s">
        <v>309</v>
      </c>
      <c r="BL119" s="22" t="s">
        <v>309</v>
      </c>
      <c r="BM119" s="22" t="s">
        <v>309</v>
      </c>
      <c r="BN119" s="22" t="s">
        <v>309</v>
      </c>
      <c r="BO119" s="22" t="s">
        <v>309</v>
      </c>
      <c r="BP119" s="22" t="s">
        <v>309</v>
      </c>
      <c r="BQ119" s="22" t="s">
        <v>309</v>
      </c>
      <c r="BR119" s="22" t="s">
        <v>309</v>
      </c>
      <c r="BS119" s="22" t="s">
        <v>309</v>
      </c>
      <c r="BT119" s="22" t="s">
        <v>309</v>
      </c>
      <c r="BU119" s="22" t="s">
        <v>309</v>
      </c>
      <c r="BV119" s="22" t="s">
        <v>309</v>
      </c>
      <c r="BW119" s="22" t="s">
        <v>309</v>
      </c>
      <c r="BX119" s="22" t="s">
        <v>309</v>
      </c>
      <c r="BY119" s="22" t="s">
        <v>309</v>
      </c>
      <c r="BZ119" s="22">
        <v>1</v>
      </c>
      <c r="CA119" s="22">
        <v>1</v>
      </c>
      <c r="CB119" s="22">
        <v>1</v>
      </c>
      <c r="CC119" s="22">
        <v>1</v>
      </c>
      <c r="CD119" s="22">
        <v>1</v>
      </c>
      <c r="CE119" s="22">
        <v>1</v>
      </c>
      <c r="CF119" s="22">
        <v>1</v>
      </c>
      <c r="CG119" s="22">
        <v>1</v>
      </c>
      <c r="CH119" s="22">
        <v>1</v>
      </c>
      <c r="CI119" s="22">
        <v>1</v>
      </c>
      <c r="CJ119" s="22">
        <v>1</v>
      </c>
      <c r="CK119" s="22">
        <v>1</v>
      </c>
      <c r="CL119" s="22">
        <v>1</v>
      </c>
      <c r="CM119" s="22">
        <v>1</v>
      </c>
      <c r="CN119" s="22">
        <v>1</v>
      </c>
      <c r="CO119" s="22" t="s">
        <v>309</v>
      </c>
      <c r="CP119" s="22" t="s">
        <v>309</v>
      </c>
      <c r="CQ119" s="22" t="s">
        <v>309</v>
      </c>
      <c r="CR119" s="22" t="s">
        <v>309</v>
      </c>
      <c r="CS119" s="22" t="s">
        <v>309</v>
      </c>
      <c r="CT119" s="22" t="s">
        <v>309</v>
      </c>
      <c r="CU119" s="22" t="s">
        <v>309</v>
      </c>
      <c r="CV119" s="22" t="s">
        <v>309</v>
      </c>
      <c r="CW119" s="22" t="s">
        <v>309</v>
      </c>
      <c r="CX119" s="22" t="s">
        <v>309</v>
      </c>
      <c r="CY119" s="22" t="s">
        <v>309</v>
      </c>
      <c r="CZ119" s="22" t="s">
        <v>309</v>
      </c>
      <c r="DA119" s="22" t="s">
        <v>309</v>
      </c>
      <c r="DB119" s="22" t="s">
        <v>309</v>
      </c>
      <c r="DC119" s="22" t="s">
        <v>309</v>
      </c>
      <c r="DD119" s="22" t="s">
        <v>309</v>
      </c>
      <c r="DE119" s="22" t="s">
        <v>309</v>
      </c>
      <c r="DF119" s="22" t="s">
        <v>309</v>
      </c>
      <c r="DG119" s="22" t="s">
        <v>309</v>
      </c>
      <c r="DH119" s="22" t="s">
        <v>309</v>
      </c>
      <c r="DI119" s="22" t="s">
        <v>309</v>
      </c>
      <c r="DJ119" s="22" t="s">
        <v>309</v>
      </c>
      <c r="DK119" s="22" t="s">
        <v>309</v>
      </c>
      <c r="DL119" s="22" t="s">
        <v>309</v>
      </c>
      <c r="DM119" s="22" t="s">
        <v>309</v>
      </c>
      <c r="DN119" s="22">
        <v>1</v>
      </c>
      <c r="DO119" s="22">
        <v>1</v>
      </c>
      <c r="DP119" s="22">
        <v>1</v>
      </c>
      <c r="DQ119" s="22">
        <v>1</v>
      </c>
      <c r="DR119" s="22">
        <v>1</v>
      </c>
      <c r="DS119" s="22">
        <v>1</v>
      </c>
      <c r="DT119" s="22">
        <v>1</v>
      </c>
      <c r="DU119" s="22">
        <v>1</v>
      </c>
      <c r="DV119" s="22">
        <v>1</v>
      </c>
      <c r="DW119" s="22">
        <v>1</v>
      </c>
      <c r="DX119" s="22">
        <v>1</v>
      </c>
      <c r="DY119" s="22">
        <v>1</v>
      </c>
      <c r="DZ119" s="22">
        <v>1</v>
      </c>
      <c r="EA119" s="22">
        <v>1</v>
      </c>
      <c r="EB119" s="22">
        <v>1</v>
      </c>
      <c r="EC119" s="22">
        <v>1</v>
      </c>
      <c r="ED119" s="22">
        <v>1</v>
      </c>
      <c r="EE119" s="22">
        <v>1</v>
      </c>
      <c r="EF119" s="22">
        <v>1</v>
      </c>
      <c r="EG119" s="22">
        <v>1</v>
      </c>
      <c r="EH119" s="22">
        <v>1</v>
      </c>
      <c r="EI119" s="22">
        <v>1</v>
      </c>
      <c r="EJ119" s="22">
        <v>1</v>
      </c>
      <c r="EK119" s="22">
        <v>1</v>
      </c>
      <c r="EL119" s="22">
        <v>1</v>
      </c>
      <c r="EM119" s="22">
        <v>1</v>
      </c>
      <c r="EN119" s="22">
        <v>1</v>
      </c>
      <c r="EO119" s="22">
        <v>1</v>
      </c>
      <c r="EP119" s="22">
        <v>1</v>
      </c>
      <c r="EQ119" s="22">
        <v>1</v>
      </c>
      <c r="ER119" s="22">
        <v>1</v>
      </c>
      <c r="ES119" s="22">
        <v>1</v>
      </c>
      <c r="ET119" s="22">
        <v>1</v>
      </c>
      <c r="EU119" s="22">
        <v>1</v>
      </c>
      <c r="EV119" s="22">
        <v>1</v>
      </c>
      <c r="EW119" s="22">
        <v>1</v>
      </c>
      <c r="EX119" s="22">
        <v>1</v>
      </c>
      <c r="EY119" s="22">
        <v>1</v>
      </c>
      <c r="EZ119" s="22">
        <v>1</v>
      </c>
      <c r="FA119" s="22">
        <v>1</v>
      </c>
      <c r="FB119" s="22">
        <v>1</v>
      </c>
      <c r="FC119" s="22">
        <v>1</v>
      </c>
      <c r="FD119" s="22">
        <v>1</v>
      </c>
      <c r="FE119" s="22">
        <v>1</v>
      </c>
      <c r="FF119" s="22">
        <v>1</v>
      </c>
      <c r="FG119" s="22">
        <v>1</v>
      </c>
      <c r="FH119" s="22">
        <v>1</v>
      </c>
      <c r="FI119" s="22">
        <v>1</v>
      </c>
      <c r="FJ119" s="22">
        <v>1</v>
      </c>
      <c r="FK119" s="22">
        <v>1</v>
      </c>
      <c r="FL119" s="22">
        <v>1</v>
      </c>
      <c r="FM119" s="22">
        <v>1</v>
      </c>
      <c r="FN119" s="22" t="s">
        <v>309</v>
      </c>
      <c r="FO119" s="22" t="s">
        <v>309</v>
      </c>
      <c r="FP119" s="22" t="s">
        <v>309</v>
      </c>
      <c r="FQ119" s="22" t="s">
        <v>309</v>
      </c>
      <c r="FR119" s="22" t="s">
        <v>309</v>
      </c>
      <c r="FS119" s="22" t="s">
        <v>309</v>
      </c>
      <c r="FT119" s="22" t="s">
        <v>309</v>
      </c>
      <c r="FU119" s="22" t="s">
        <v>309</v>
      </c>
      <c r="FV119" s="22" t="s">
        <v>309</v>
      </c>
      <c r="FW119" s="22" t="s">
        <v>309</v>
      </c>
      <c r="FX119" s="22" t="s">
        <v>309</v>
      </c>
      <c r="FY119" s="22" t="s">
        <v>309</v>
      </c>
      <c r="FZ119" s="22" t="s">
        <v>309</v>
      </c>
      <c r="GA119" s="22" t="s">
        <v>309</v>
      </c>
      <c r="GB119" s="22" t="s">
        <v>309</v>
      </c>
      <c r="GC119" s="22" t="s">
        <v>309</v>
      </c>
      <c r="GD119" s="22" t="s">
        <v>309</v>
      </c>
      <c r="GE119" s="22" t="s">
        <v>309</v>
      </c>
      <c r="GF119" s="22" t="s">
        <v>309</v>
      </c>
      <c r="GG119" s="22" t="s">
        <v>309</v>
      </c>
      <c r="GH119" s="22" t="s">
        <v>309</v>
      </c>
      <c r="GI119" s="22" t="s">
        <v>309</v>
      </c>
      <c r="GJ119" s="22" t="s">
        <v>309</v>
      </c>
      <c r="GK119" s="22" t="s">
        <v>309</v>
      </c>
      <c r="GL119" s="22" t="s">
        <v>309</v>
      </c>
      <c r="GM119" s="22" t="s">
        <v>309</v>
      </c>
      <c r="GN119" s="22" t="s">
        <v>309</v>
      </c>
      <c r="GO119" s="22" t="s">
        <v>309</v>
      </c>
      <c r="GP119" s="22" t="s">
        <v>309</v>
      </c>
      <c r="GQ119" s="22" t="s">
        <v>309</v>
      </c>
      <c r="GR119" s="22" t="s">
        <v>309</v>
      </c>
      <c r="GS119" s="22" t="s">
        <v>309</v>
      </c>
      <c r="GT119" s="22" t="s">
        <v>309</v>
      </c>
      <c r="GU119" s="22">
        <v>1</v>
      </c>
      <c r="GV119" s="22" t="s">
        <v>309</v>
      </c>
      <c r="GW119" s="22" t="s">
        <v>309</v>
      </c>
      <c r="GX119" s="4">
        <f t="shared" si="1"/>
        <v>68</v>
      </c>
    </row>
    <row r="120" spans="1:206">
      <c r="A120" s="826" t="s">
        <v>785</v>
      </c>
      <c r="B120" s="22" t="s">
        <v>785</v>
      </c>
      <c r="C120" s="22" t="s">
        <v>325</v>
      </c>
      <c r="D120" s="22" t="s">
        <v>444</v>
      </c>
      <c r="E120" s="22" t="s">
        <v>786</v>
      </c>
      <c r="F120" s="22" t="s">
        <v>446</v>
      </c>
      <c r="G120" s="22" t="s">
        <v>787</v>
      </c>
      <c r="H120" s="22"/>
      <c r="I120" s="22" t="s">
        <v>302</v>
      </c>
      <c r="J120" s="22" t="s">
        <v>303</v>
      </c>
      <c r="K120" s="22" t="s">
        <v>304</v>
      </c>
      <c r="L120" s="22" t="s">
        <v>305</v>
      </c>
      <c r="M120" s="22" t="s">
        <v>306</v>
      </c>
      <c r="N120" s="22" t="s">
        <v>307</v>
      </c>
      <c r="O120" s="22" t="s">
        <v>308</v>
      </c>
      <c r="P120" s="22" t="s">
        <v>309</v>
      </c>
      <c r="Q120" s="22" t="s">
        <v>309</v>
      </c>
      <c r="R120" s="22" t="s">
        <v>309</v>
      </c>
      <c r="S120" s="22" t="s">
        <v>309</v>
      </c>
      <c r="T120" s="22" t="s">
        <v>309</v>
      </c>
      <c r="U120" s="22" t="s">
        <v>309</v>
      </c>
      <c r="V120" s="22" t="s">
        <v>309</v>
      </c>
      <c r="W120" s="22" t="s">
        <v>309</v>
      </c>
      <c r="X120" s="22" t="s">
        <v>309</v>
      </c>
      <c r="Y120" s="22" t="s">
        <v>309</v>
      </c>
      <c r="Z120" s="22" t="s">
        <v>309</v>
      </c>
      <c r="AA120" s="22" t="s">
        <v>309</v>
      </c>
      <c r="AB120" s="22" t="s">
        <v>309</v>
      </c>
      <c r="AC120" s="22" t="s">
        <v>309</v>
      </c>
      <c r="AD120" s="22" t="s">
        <v>309</v>
      </c>
      <c r="AE120" s="22" t="s">
        <v>309</v>
      </c>
      <c r="AF120" s="22" t="s">
        <v>309</v>
      </c>
      <c r="AG120" s="22" t="s">
        <v>309</v>
      </c>
      <c r="AH120" s="22" t="s">
        <v>309</v>
      </c>
      <c r="AI120" s="22" t="s">
        <v>309</v>
      </c>
      <c r="AJ120" s="22" t="s">
        <v>309</v>
      </c>
      <c r="AK120" s="22" t="s">
        <v>309</v>
      </c>
      <c r="AL120" s="22" t="s">
        <v>309</v>
      </c>
      <c r="AM120" s="22" t="s">
        <v>309</v>
      </c>
      <c r="AN120" s="22" t="s">
        <v>309</v>
      </c>
      <c r="AO120" s="22" t="s">
        <v>309</v>
      </c>
      <c r="AP120" s="22" t="s">
        <v>309</v>
      </c>
      <c r="AQ120" s="22" t="s">
        <v>309</v>
      </c>
      <c r="AR120" s="22" t="s">
        <v>309</v>
      </c>
      <c r="AS120" s="22" t="s">
        <v>309</v>
      </c>
      <c r="AT120" s="22" t="s">
        <v>309</v>
      </c>
      <c r="AU120" s="22" t="s">
        <v>309</v>
      </c>
      <c r="AV120" s="22" t="s">
        <v>309</v>
      </c>
      <c r="AW120" s="22" t="s">
        <v>309</v>
      </c>
      <c r="AX120" s="22" t="s">
        <v>309</v>
      </c>
      <c r="AY120" s="22" t="s">
        <v>309</v>
      </c>
      <c r="AZ120" s="22" t="s">
        <v>309</v>
      </c>
      <c r="BA120" s="22" t="s">
        <v>309</v>
      </c>
      <c r="BB120" s="22" t="s">
        <v>309</v>
      </c>
      <c r="BC120" s="22" t="s">
        <v>309</v>
      </c>
      <c r="BD120" s="22" t="s">
        <v>309</v>
      </c>
      <c r="BE120" s="22" t="s">
        <v>309</v>
      </c>
      <c r="BF120" s="22" t="s">
        <v>309</v>
      </c>
      <c r="BG120" s="22" t="s">
        <v>309</v>
      </c>
      <c r="BH120" s="22" t="s">
        <v>309</v>
      </c>
      <c r="BI120" s="22" t="s">
        <v>309</v>
      </c>
      <c r="BJ120" s="22" t="s">
        <v>309</v>
      </c>
      <c r="BK120" s="22" t="s">
        <v>309</v>
      </c>
      <c r="BL120" s="22" t="s">
        <v>309</v>
      </c>
      <c r="BM120" s="22" t="s">
        <v>309</v>
      </c>
      <c r="BN120" s="22" t="s">
        <v>309</v>
      </c>
      <c r="BO120" s="22" t="s">
        <v>309</v>
      </c>
      <c r="BP120" s="22" t="s">
        <v>309</v>
      </c>
      <c r="BQ120" s="22" t="s">
        <v>309</v>
      </c>
      <c r="BR120" s="22" t="s">
        <v>309</v>
      </c>
      <c r="BS120" s="22" t="s">
        <v>309</v>
      </c>
      <c r="BT120" s="22" t="s">
        <v>309</v>
      </c>
      <c r="BU120" s="22" t="s">
        <v>309</v>
      </c>
      <c r="BV120" s="22" t="s">
        <v>309</v>
      </c>
      <c r="BW120" s="22" t="s">
        <v>309</v>
      </c>
      <c r="BX120" s="22" t="s">
        <v>309</v>
      </c>
      <c r="BY120" s="22" t="s">
        <v>309</v>
      </c>
      <c r="BZ120" s="22">
        <v>2</v>
      </c>
      <c r="CA120" s="22">
        <v>2</v>
      </c>
      <c r="CB120" s="22">
        <v>2</v>
      </c>
      <c r="CC120" s="22">
        <v>2</v>
      </c>
      <c r="CD120" s="22">
        <v>2</v>
      </c>
      <c r="CE120" s="22">
        <v>2</v>
      </c>
      <c r="CF120" s="22">
        <v>2</v>
      </c>
      <c r="CG120" s="22">
        <v>2</v>
      </c>
      <c r="CH120" s="22">
        <v>2</v>
      </c>
      <c r="CI120" s="22">
        <v>2</v>
      </c>
      <c r="CJ120" s="22">
        <v>2</v>
      </c>
      <c r="CK120" s="22">
        <v>2</v>
      </c>
      <c r="CL120" s="22">
        <v>2</v>
      </c>
      <c r="CM120" s="22">
        <v>2</v>
      </c>
      <c r="CN120" s="22">
        <v>2</v>
      </c>
      <c r="CO120" s="22" t="s">
        <v>309</v>
      </c>
      <c r="CP120" s="22" t="s">
        <v>309</v>
      </c>
      <c r="CQ120" s="22" t="s">
        <v>309</v>
      </c>
      <c r="CR120" s="22" t="s">
        <v>309</v>
      </c>
      <c r="CS120" s="22" t="s">
        <v>309</v>
      </c>
      <c r="CT120" s="22" t="s">
        <v>309</v>
      </c>
      <c r="CU120" s="22" t="s">
        <v>309</v>
      </c>
      <c r="CV120" s="22" t="s">
        <v>309</v>
      </c>
      <c r="CW120" s="22" t="s">
        <v>309</v>
      </c>
      <c r="CX120" s="22" t="s">
        <v>309</v>
      </c>
      <c r="CY120" s="22" t="s">
        <v>309</v>
      </c>
      <c r="CZ120" s="22" t="s">
        <v>309</v>
      </c>
      <c r="DA120" s="22" t="s">
        <v>309</v>
      </c>
      <c r="DB120" s="22" t="s">
        <v>309</v>
      </c>
      <c r="DC120" s="22" t="s">
        <v>309</v>
      </c>
      <c r="DD120" s="22" t="s">
        <v>309</v>
      </c>
      <c r="DE120" s="22" t="s">
        <v>309</v>
      </c>
      <c r="DF120" s="22" t="s">
        <v>309</v>
      </c>
      <c r="DG120" s="22" t="s">
        <v>309</v>
      </c>
      <c r="DH120" s="22" t="s">
        <v>309</v>
      </c>
      <c r="DI120" s="22" t="s">
        <v>309</v>
      </c>
      <c r="DJ120" s="22" t="s">
        <v>309</v>
      </c>
      <c r="DK120" s="22" t="s">
        <v>309</v>
      </c>
      <c r="DL120" s="22" t="s">
        <v>309</v>
      </c>
      <c r="DM120" s="22" t="s">
        <v>309</v>
      </c>
      <c r="DN120" s="22">
        <v>2</v>
      </c>
      <c r="DO120" s="22">
        <v>2</v>
      </c>
      <c r="DP120" s="22">
        <v>2</v>
      </c>
      <c r="DQ120" s="22">
        <v>2</v>
      </c>
      <c r="DR120" s="22">
        <v>2</v>
      </c>
      <c r="DS120" s="22">
        <v>2</v>
      </c>
      <c r="DT120" s="22">
        <v>2</v>
      </c>
      <c r="DU120" s="22">
        <v>2</v>
      </c>
      <c r="DV120" s="22">
        <v>2</v>
      </c>
      <c r="DW120" s="22">
        <v>2</v>
      </c>
      <c r="DX120" s="22">
        <v>2</v>
      </c>
      <c r="DY120" s="22">
        <v>2</v>
      </c>
      <c r="DZ120" s="22">
        <v>2</v>
      </c>
      <c r="EA120" s="22">
        <v>2</v>
      </c>
      <c r="EB120" s="22">
        <v>2</v>
      </c>
      <c r="EC120" s="22">
        <v>2</v>
      </c>
      <c r="ED120" s="22">
        <v>2</v>
      </c>
      <c r="EE120" s="22">
        <v>2</v>
      </c>
      <c r="EF120" s="22">
        <v>2</v>
      </c>
      <c r="EG120" s="22">
        <v>2</v>
      </c>
      <c r="EH120" s="22">
        <v>2</v>
      </c>
      <c r="EI120" s="22">
        <v>2</v>
      </c>
      <c r="EJ120" s="22">
        <v>2</v>
      </c>
      <c r="EK120" s="22">
        <v>2</v>
      </c>
      <c r="EL120" s="22">
        <v>2</v>
      </c>
      <c r="EM120" s="22">
        <v>2</v>
      </c>
      <c r="EN120" s="22">
        <v>2</v>
      </c>
      <c r="EO120" s="22">
        <v>2</v>
      </c>
      <c r="EP120" s="22">
        <v>2</v>
      </c>
      <c r="EQ120" s="22">
        <v>2</v>
      </c>
      <c r="ER120" s="22">
        <v>2</v>
      </c>
      <c r="ES120" s="22">
        <v>2</v>
      </c>
      <c r="ET120" s="22">
        <v>2</v>
      </c>
      <c r="EU120" s="22">
        <v>2</v>
      </c>
      <c r="EV120" s="22">
        <v>2</v>
      </c>
      <c r="EW120" s="22">
        <v>2</v>
      </c>
      <c r="EX120" s="22">
        <v>2</v>
      </c>
      <c r="EY120" s="22">
        <v>2</v>
      </c>
      <c r="EZ120" s="22">
        <v>2</v>
      </c>
      <c r="FA120" s="22">
        <v>2</v>
      </c>
      <c r="FB120" s="22">
        <v>2</v>
      </c>
      <c r="FC120" s="22">
        <v>2</v>
      </c>
      <c r="FD120" s="22">
        <v>2</v>
      </c>
      <c r="FE120" s="22">
        <v>2</v>
      </c>
      <c r="FF120" s="22">
        <v>2</v>
      </c>
      <c r="FG120" s="22">
        <v>2</v>
      </c>
      <c r="FH120" s="22">
        <v>2</v>
      </c>
      <c r="FI120" s="22">
        <v>2</v>
      </c>
      <c r="FJ120" s="22">
        <v>2</v>
      </c>
      <c r="FK120" s="22">
        <v>2</v>
      </c>
      <c r="FL120" s="22">
        <v>2</v>
      </c>
      <c r="FM120" s="22">
        <v>2</v>
      </c>
      <c r="FN120" s="22">
        <v>2</v>
      </c>
      <c r="FO120" s="22">
        <v>2</v>
      </c>
      <c r="FP120" s="22">
        <v>2</v>
      </c>
      <c r="FQ120" s="22" t="s">
        <v>309</v>
      </c>
      <c r="FR120" s="22" t="s">
        <v>309</v>
      </c>
      <c r="FS120" s="22">
        <v>2</v>
      </c>
      <c r="FT120" s="22">
        <v>2</v>
      </c>
      <c r="FU120" s="22" t="s">
        <v>309</v>
      </c>
      <c r="FV120" s="22" t="s">
        <v>309</v>
      </c>
      <c r="FW120" s="22">
        <v>2</v>
      </c>
      <c r="FX120" s="22">
        <v>2</v>
      </c>
      <c r="FY120" s="22">
        <v>2</v>
      </c>
      <c r="FZ120" s="22" t="s">
        <v>309</v>
      </c>
      <c r="GA120" s="22">
        <v>2</v>
      </c>
      <c r="GB120" s="22" t="s">
        <v>309</v>
      </c>
      <c r="GC120" s="22" t="s">
        <v>309</v>
      </c>
      <c r="GD120" s="22" t="s">
        <v>309</v>
      </c>
      <c r="GE120" s="22" t="s">
        <v>309</v>
      </c>
      <c r="GF120" s="22" t="s">
        <v>309</v>
      </c>
      <c r="GG120" s="22" t="s">
        <v>309</v>
      </c>
      <c r="GH120" s="22">
        <v>2</v>
      </c>
      <c r="GI120" s="22" t="s">
        <v>309</v>
      </c>
      <c r="GJ120" s="22" t="s">
        <v>309</v>
      </c>
      <c r="GK120" s="22" t="s">
        <v>309</v>
      </c>
      <c r="GL120" s="22" t="s">
        <v>309</v>
      </c>
      <c r="GM120" s="22">
        <v>2</v>
      </c>
      <c r="GN120" s="22" t="s">
        <v>309</v>
      </c>
      <c r="GO120" s="22" t="s">
        <v>309</v>
      </c>
      <c r="GP120" s="22" t="s">
        <v>309</v>
      </c>
      <c r="GQ120" s="22" t="s">
        <v>309</v>
      </c>
      <c r="GR120" s="22" t="s">
        <v>309</v>
      </c>
      <c r="GS120" s="22" t="s">
        <v>309</v>
      </c>
      <c r="GT120" s="22">
        <v>2</v>
      </c>
      <c r="GU120" s="22">
        <v>2</v>
      </c>
      <c r="GV120" s="22" t="s">
        <v>309</v>
      </c>
      <c r="GW120" s="22" t="s">
        <v>309</v>
      </c>
      <c r="GX120" s="4">
        <f t="shared" si="1"/>
        <v>160</v>
      </c>
    </row>
    <row r="121" spans="1:206">
      <c r="A121" s="826" t="s">
        <v>788</v>
      </c>
      <c r="B121" s="22" t="s">
        <v>788</v>
      </c>
      <c r="C121" s="22" t="s">
        <v>403</v>
      </c>
      <c r="D121" s="22" t="s">
        <v>487</v>
      </c>
      <c r="E121" s="22" t="s">
        <v>789</v>
      </c>
      <c r="F121" s="22" t="s">
        <v>489</v>
      </c>
      <c r="G121" s="22" t="s">
        <v>490</v>
      </c>
      <c r="H121" s="22"/>
      <c r="I121" s="22" t="s">
        <v>367</v>
      </c>
      <c r="J121" s="22" t="s">
        <v>303</v>
      </c>
      <c r="K121" s="22" t="s">
        <v>304</v>
      </c>
      <c r="L121" s="22" t="s">
        <v>305</v>
      </c>
      <c r="M121" s="22" t="s">
        <v>306</v>
      </c>
      <c r="N121" s="22" t="s">
        <v>307</v>
      </c>
      <c r="O121" s="22" t="s">
        <v>308</v>
      </c>
      <c r="P121" s="22" t="s">
        <v>309</v>
      </c>
      <c r="Q121" s="22" t="s">
        <v>309</v>
      </c>
      <c r="R121" s="22" t="s">
        <v>309</v>
      </c>
      <c r="S121" s="22" t="s">
        <v>309</v>
      </c>
      <c r="T121" s="22" t="s">
        <v>309</v>
      </c>
      <c r="U121" s="22" t="s">
        <v>309</v>
      </c>
      <c r="V121" s="22" t="s">
        <v>309</v>
      </c>
      <c r="W121" s="22" t="s">
        <v>309</v>
      </c>
      <c r="X121" s="22" t="s">
        <v>309</v>
      </c>
      <c r="Y121" s="22" t="s">
        <v>309</v>
      </c>
      <c r="Z121" s="22" t="s">
        <v>309</v>
      </c>
      <c r="AA121" s="22" t="s">
        <v>309</v>
      </c>
      <c r="AB121" s="22" t="s">
        <v>309</v>
      </c>
      <c r="AC121" s="22" t="s">
        <v>309</v>
      </c>
      <c r="AD121" s="22" t="s">
        <v>309</v>
      </c>
      <c r="AE121" s="22" t="s">
        <v>309</v>
      </c>
      <c r="AF121" s="22" t="s">
        <v>309</v>
      </c>
      <c r="AG121" s="22" t="s">
        <v>309</v>
      </c>
      <c r="AH121" s="22" t="s">
        <v>309</v>
      </c>
      <c r="AI121" s="22" t="s">
        <v>309</v>
      </c>
      <c r="AJ121" s="22" t="s">
        <v>309</v>
      </c>
      <c r="AK121" s="22" t="s">
        <v>309</v>
      </c>
      <c r="AL121" s="22" t="s">
        <v>309</v>
      </c>
      <c r="AM121" s="22" t="s">
        <v>309</v>
      </c>
      <c r="AN121" s="22" t="s">
        <v>309</v>
      </c>
      <c r="AO121" s="22" t="s">
        <v>309</v>
      </c>
      <c r="AP121" s="22" t="s">
        <v>309</v>
      </c>
      <c r="AQ121" s="22" t="s">
        <v>309</v>
      </c>
      <c r="AR121" s="22" t="s">
        <v>309</v>
      </c>
      <c r="AS121" s="22" t="s">
        <v>309</v>
      </c>
      <c r="AT121" s="22" t="s">
        <v>309</v>
      </c>
      <c r="AU121" s="22" t="s">
        <v>309</v>
      </c>
      <c r="AV121" s="22" t="s">
        <v>309</v>
      </c>
      <c r="AW121" s="22" t="s">
        <v>309</v>
      </c>
      <c r="AX121" s="22" t="s">
        <v>309</v>
      </c>
      <c r="AY121" s="22" t="s">
        <v>309</v>
      </c>
      <c r="AZ121" s="22" t="s">
        <v>309</v>
      </c>
      <c r="BA121" s="22" t="s">
        <v>309</v>
      </c>
      <c r="BB121" s="22" t="s">
        <v>309</v>
      </c>
      <c r="BC121" s="22" t="s">
        <v>309</v>
      </c>
      <c r="BD121" s="22" t="s">
        <v>309</v>
      </c>
      <c r="BE121" s="22" t="s">
        <v>309</v>
      </c>
      <c r="BF121" s="22" t="s">
        <v>309</v>
      </c>
      <c r="BG121" s="22" t="s">
        <v>309</v>
      </c>
      <c r="BH121" s="22" t="s">
        <v>309</v>
      </c>
      <c r="BI121" s="22" t="s">
        <v>309</v>
      </c>
      <c r="BJ121" s="22" t="s">
        <v>309</v>
      </c>
      <c r="BK121" s="22" t="s">
        <v>309</v>
      </c>
      <c r="BL121" s="22" t="s">
        <v>309</v>
      </c>
      <c r="BM121" s="22" t="s">
        <v>309</v>
      </c>
      <c r="BN121" s="22" t="s">
        <v>309</v>
      </c>
      <c r="BO121" s="22" t="s">
        <v>309</v>
      </c>
      <c r="BP121" s="22" t="s">
        <v>309</v>
      </c>
      <c r="BQ121" s="22" t="s">
        <v>309</v>
      </c>
      <c r="BR121" s="22" t="s">
        <v>309</v>
      </c>
      <c r="BS121" s="22" t="s">
        <v>309</v>
      </c>
      <c r="BT121" s="22" t="s">
        <v>309</v>
      </c>
      <c r="BU121" s="22" t="s">
        <v>309</v>
      </c>
      <c r="BV121" s="22" t="s">
        <v>309</v>
      </c>
      <c r="BW121" s="22" t="s">
        <v>309</v>
      </c>
      <c r="BX121" s="22" t="s">
        <v>309</v>
      </c>
      <c r="BY121" s="22" t="s">
        <v>309</v>
      </c>
      <c r="BZ121" s="22">
        <v>1</v>
      </c>
      <c r="CA121" s="22">
        <v>1</v>
      </c>
      <c r="CB121" s="22">
        <v>1</v>
      </c>
      <c r="CC121" s="22">
        <v>1</v>
      </c>
      <c r="CD121" s="22">
        <v>1</v>
      </c>
      <c r="CE121" s="22">
        <v>1</v>
      </c>
      <c r="CF121" s="22">
        <v>1</v>
      </c>
      <c r="CG121" s="22">
        <v>1</v>
      </c>
      <c r="CH121" s="22">
        <v>1</v>
      </c>
      <c r="CI121" s="22">
        <v>1</v>
      </c>
      <c r="CJ121" s="22">
        <v>1</v>
      </c>
      <c r="CK121" s="22">
        <v>1</v>
      </c>
      <c r="CL121" s="22">
        <v>1</v>
      </c>
      <c r="CM121" s="22">
        <v>1</v>
      </c>
      <c r="CN121" s="22">
        <v>1</v>
      </c>
      <c r="CO121" s="22" t="s">
        <v>309</v>
      </c>
      <c r="CP121" s="22" t="s">
        <v>309</v>
      </c>
      <c r="CQ121" s="22" t="s">
        <v>309</v>
      </c>
      <c r="CR121" s="22" t="s">
        <v>309</v>
      </c>
      <c r="CS121" s="22" t="s">
        <v>309</v>
      </c>
      <c r="CT121" s="22" t="s">
        <v>309</v>
      </c>
      <c r="CU121" s="22" t="s">
        <v>309</v>
      </c>
      <c r="CV121" s="22" t="s">
        <v>309</v>
      </c>
      <c r="CW121" s="22" t="s">
        <v>309</v>
      </c>
      <c r="CX121" s="22" t="s">
        <v>309</v>
      </c>
      <c r="CY121" s="22" t="s">
        <v>309</v>
      </c>
      <c r="CZ121" s="22" t="s">
        <v>309</v>
      </c>
      <c r="DA121" s="22" t="s">
        <v>309</v>
      </c>
      <c r="DB121" s="22" t="s">
        <v>309</v>
      </c>
      <c r="DC121" s="22" t="s">
        <v>309</v>
      </c>
      <c r="DD121" s="22" t="s">
        <v>309</v>
      </c>
      <c r="DE121" s="22" t="s">
        <v>309</v>
      </c>
      <c r="DF121" s="22" t="s">
        <v>309</v>
      </c>
      <c r="DG121" s="22" t="s">
        <v>309</v>
      </c>
      <c r="DH121" s="22" t="s">
        <v>309</v>
      </c>
      <c r="DI121" s="22" t="s">
        <v>309</v>
      </c>
      <c r="DJ121" s="22" t="s">
        <v>309</v>
      </c>
      <c r="DK121" s="22" t="s">
        <v>309</v>
      </c>
      <c r="DL121" s="22" t="s">
        <v>309</v>
      </c>
      <c r="DM121" s="22" t="s">
        <v>309</v>
      </c>
      <c r="DN121" s="22">
        <v>1</v>
      </c>
      <c r="DO121" s="22">
        <v>1</v>
      </c>
      <c r="DP121" s="22">
        <v>1</v>
      </c>
      <c r="DQ121" s="22">
        <v>1</v>
      </c>
      <c r="DR121" s="22">
        <v>1</v>
      </c>
      <c r="DS121" s="22">
        <v>1</v>
      </c>
      <c r="DT121" s="22">
        <v>1</v>
      </c>
      <c r="DU121" s="22">
        <v>1</v>
      </c>
      <c r="DV121" s="22">
        <v>1</v>
      </c>
      <c r="DW121" s="22">
        <v>1</v>
      </c>
      <c r="DX121" s="22">
        <v>1</v>
      </c>
      <c r="DY121" s="22">
        <v>1</v>
      </c>
      <c r="DZ121" s="22">
        <v>1</v>
      </c>
      <c r="EA121" s="22">
        <v>1</v>
      </c>
      <c r="EB121" s="22">
        <v>1</v>
      </c>
      <c r="EC121" s="22">
        <v>1</v>
      </c>
      <c r="ED121" s="22">
        <v>1</v>
      </c>
      <c r="EE121" s="22">
        <v>1</v>
      </c>
      <c r="EF121" s="22">
        <v>1</v>
      </c>
      <c r="EG121" s="22">
        <v>1</v>
      </c>
      <c r="EH121" s="22">
        <v>1</v>
      </c>
      <c r="EI121" s="22">
        <v>1</v>
      </c>
      <c r="EJ121" s="22">
        <v>1</v>
      </c>
      <c r="EK121" s="22">
        <v>1</v>
      </c>
      <c r="EL121" s="22">
        <v>1</v>
      </c>
      <c r="EM121" s="22">
        <v>1</v>
      </c>
      <c r="EN121" s="22">
        <v>1</v>
      </c>
      <c r="EO121" s="22">
        <v>1</v>
      </c>
      <c r="EP121" s="22">
        <v>1</v>
      </c>
      <c r="EQ121" s="22">
        <v>1</v>
      </c>
      <c r="ER121" s="22">
        <v>1</v>
      </c>
      <c r="ES121" s="22">
        <v>1</v>
      </c>
      <c r="ET121" s="22">
        <v>1</v>
      </c>
      <c r="EU121" s="22">
        <v>1</v>
      </c>
      <c r="EV121" s="22">
        <v>1</v>
      </c>
      <c r="EW121" s="22">
        <v>1</v>
      </c>
      <c r="EX121" s="22">
        <v>1</v>
      </c>
      <c r="EY121" s="22">
        <v>1</v>
      </c>
      <c r="EZ121" s="22">
        <v>1</v>
      </c>
      <c r="FA121" s="22">
        <v>1</v>
      </c>
      <c r="FB121" s="22">
        <v>1</v>
      </c>
      <c r="FC121" s="22">
        <v>1</v>
      </c>
      <c r="FD121" s="22">
        <v>1</v>
      </c>
      <c r="FE121" s="22">
        <v>1</v>
      </c>
      <c r="FF121" s="22">
        <v>1</v>
      </c>
      <c r="FG121" s="22">
        <v>1</v>
      </c>
      <c r="FH121" s="22">
        <v>1</v>
      </c>
      <c r="FI121" s="22">
        <v>1</v>
      </c>
      <c r="FJ121" s="22">
        <v>1</v>
      </c>
      <c r="FK121" s="22">
        <v>1</v>
      </c>
      <c r="FL121" s="22">
        <v>1</v>
      </c>
      <c r="FM121" s="22">
        <v>1</v>
      </c>
      <c r="FN121" s="22">
        <v>1</v>
      </c>
      <c r="FO121" s="22">
        <v>1</v>
      </c>
      <c r="FP121" s="22">
        <v>1</v>
      </c>
      <c r="FQ121" s="22" t="s">
        <v>309</v>
      </c>
      <c r="FR121" s="22" t="s">
        <v>309</v>
      </c>
      <c r="FS121" s="22">
        <v>1</v>
      </c>
      <c r="FT121" s="22" t="s">
        <v>309</v>
      </c>
      <c r="FU121" s="22" t="s">
        <v>309</v>
      </c>
      <c r="FV121" s="22" t="s">
        <v>309</v>
      </c>
      <c r="FW121" s="22">
        <v>1</v>
      </c>
      <c r="FX121" s="22">
        <v>1</v>
      </c>
      <c r="FY121" s="22" t="s">
        <v>309</v>
      </c>
      <c r="FZ121" s="22" t="s">
        <v>309</v>
      </c>
      <c r="GA121" s="22">
        <v>1</v>
      </c>
      <c r="GB121" s="22" t="s">
        <v>309</v>
      </c>
      <c r="GC121" s="22" t="s">
        <v>309</v>
      </c>
      <c r="GD121" s="22" t="s">
        <v>309</v>
      </c>
      <c r="GE121" s="22" t="s">
        <v>309</v>
      </c>
      <c r="GF121" s="22" t="s">
        <v>309</v>
      </c>
      <c r="GG121" s="22" t="s">
        <v>309</v>
      </c>
      <c r="GH121" s="22">
        <v>1</v>
      </c>
      <c r="GI121" s="22" t="s">
        <v>309</v>
      </c>
      <c r="GJ121" s="22" t="s">
        <v>309</v>
      </c>
      <c r="GK121" s="22" t="s">
        <v>309</v>
      </c>
      <c r="GL121" s="22" t="s">
        <v>309</v>
      </c>
      <c r="GM121" s="22">
        <v>1</v>
      </c>
      <c r="GN121" s="22" t="s">
        <v>309</v>
      </c>
      <c r="GO121" s="22" t="s">
        <v>309</v>
      </c>
      <c r="GP121" s="22" t="s">
        <v>309</v>
      </c>
      <c r="GQ121" s="22" t="s">
        <v>309</v>
      </c>
      <c r="GR121" s="22" t="s">
        <v>309</v>
      </c>
      <c r="GS121" s="22" t="s">
        <v>309</v>
      </c>
      <c r="GT121" s="22">
        <v>1</v>
      </c>
      <c r="GU121" s="22">
        <v>1</v>
      </c>
      <c r="GV121" s="22" t="s">
        <v>309</v>
      </c>
      <c r="GW121" s="22" t="s">
        <v>309</v>
      </c>
      <c r="GX121" s="4">
        <f t="shared" si="1"/>
        <v>78</v>
      </c>
    </row>
    <row r="122" spans="1:206">
      <c r="A122" s="826" t="s">
        <v>790</v>
      </c>
      <c r="B122" s="22" t="s">
        <v>790</v>
      </c>
      <c r="C122" s="22" t="s">
        <v>403</v>
      </c>
      <c r="D122" s="22" t="s">
        <v>492</v>
      </c>
      <c r="E122" s="22" t="s">
        <v>789</v>
      </c>
      <c r="F122" s="22" t="s">
        <v>493</v>
      </c>
      <c r="G122" s="22" t="s">
        <v>494</v>
      </c>
      <c r="H122" s="22"/>
      <c r="I122" s="22" t="s">
        <v>367</v>
      </c>
      <c r="J122" s="22" t="s">
        <v>303</v>
      </c>
      <c r="K122" s="22" t="s">
        <v>304</v>
      </c>
      <c r="L122" s="22" t="s">
        <v>305</v>
      </c>
      <c r="M122" s="22" t="s">
        <v>306</v>
      </c>
      <c r="N122" s="22" t="s">
        <v>307</v>
      </c>
      <c r="O122" s="22" t="s">
        <v>308</v>
      </c>
      <c r="P122" s="22" t="s">
        <v>309</v>
      </c>
      <c r="Q122" s="22" t="s">
        <v>309</v>
      </c>
      <c r="R122" s="22" t="s">
        <v>309</v>
      </c>
      <c r="S122" s="22" t="s">
        <v>309</v>
      </c>
      <c r="T122" s="22" t="s">
        <v>309</v>
      </c>
      <c r="U122" s="22" t="s">
        <v>309</v>
      </c>
      <c r="V122" s="22" t="s">
        <v>309</v>
      </c>
      <c r="W122" s="22" t="s">
        <v>309</v>
      </c>
      <c r="X122" s="22" t="s">
        <v>309</v>
      </c>
      <c r="Y122" s="22" t="s">
        <v>309</v>
      </c>
      <c r="Z122" s="22" t="s">
        <v>309</v>
      </c>
      <c r="AA122" s="22" t="s">
        <v>309</v>
      </c>
      <c r="AB122" s="22" t="s">
        <v>309</v>
      </c>
      <c r="AC122" s="22" t="s">
        <v>309</v>
      </c>
      <c r="AD122" s="22" t="s">
        <v>309</v>
      </c>
      <c r="AE122" s="22" t="s">
        <v>309</v>
      </c>
      <c r="AF122" s="22" t="s">
        <v>309</v>
      </c>
      <c r="AG122" s="22" t="s">
        <v>309</v>
      </c>
      <c r="AH122" s="22" t="s">
        <v>309</v>
      </c>
      <c r="AI122" s="22" t="s">
        <v>309</v>
      </c>
      <c r="AJ122" s="22" t="s">
        <v>309</v>
      </c>
      <c r="AK122" s="22" t="s">
        <v>309</v>
      </c>
      <c r="AL122" s="22" t="s">
        <v>309</v>
      </c>
      <c r="AM122" s="22" t="s">
        <v>309</v>
      </c>
      <c r="AN122" s="22" t="s">
        <v>309</v>
      </c>
      <c r="AO122" s="22" t="s">
        <v>309</v>
      </c>
      <c r="AP122" s="22" t="s">
        <v>309</v>
      </c>
      <c r="AQ122" s="22" t="s">
        <v>309</v>
      </c>
      <c r="AR122" s="22" t="s">
        <v>309</v>
      </c>
      <c r="AS122" s="22" t="s">
        <v>309</v>
      </c>
      <c r="AT122" s="22" t="s">
        <v>309</v>
      </c>
      <c r="AU122" s="22" t="s">
        <v>309</v>
      </c>
      <c r="AV122" s="22" t="s">
        <v>309</v>
      </c>
      <c r="AW122" s="22" t="s">
        <v>309</v>
      </c>
      <c r="AX122" s="22" t="s">
        <v>309</v>
      </c>
      <c r="AY122" s="22" t="s">
        <v>309</v>
      </c>
      <c r="AZ122" s="22" t="s">
        <v>309</v>
      </c>
      <c r="BA122" s="22" t="s">
        <v>309</v>
      </c>
      <c r="BB122" s="22" t="s">
        <v>309</v>
      </c>
      <c r="BC122" s="22" t="s">
        <v>309</v>
      </c>
      <c r="BD122" s="22" t="s">
        <v>309</v>
      </c>
      <c r="BE122" s="22" t="s">
        <v>309</v>
      </c>
      <c r="BF122" s="22" t="s">
        <v>309</v>
      </c>
      <c r="BG122" s="22" t="s">
        <v>309</v>
      </c>
      <c r="BH122" s="22" t="s">
        <v>309</v>
      </c>
      <c r="BI122" s="22" t="s">
        <v>309</v>
      </c>
      <c r="BJ122" s="22" t="s">
        <v>309</v>
      </c>
      <c r="BK122" s="22" t="s">
        <v>309</v>
      </c>
      <c r="BL122" s="22" t="s">
        <v>309</v>
      </c>
      <c r="BM122" s="22" t="s">
        <v>309</v>
      </c>
      <c r="BN122" s="22" t="s">
        <v>309</v>
      </c>
      <c r="BO122" s="22" t="s">
        <v>309</v>
      </c>
      <c r="BP122" s="22" t="s">
        <v>309</v>
      </c>
      <c r="BQ122" s="22" t="s">
        <v>309</v>
      </c>
      <c r="BR122" s="22" t="s">
        <v>309</v>
      </c>
      <c r="BS122" s="22" t="s">
        <v>309</v>
      </c>
      <c r="BT122" s="22" t="s">
        <v>309</v>
      </c>
      <c r="BU122" s="22" t="s">
        <v>309</v>
      </c>
      <c r="BV122" s="22" t="s">
        <v>309</v>
      </c>
      <c r="BW122" s="22" t="s">
        <v>309</v>
      </c>
      <c r="BX122" s="22" t="s">
        <v>309</v>
      </c>
      <c r="BY122" s="22" t="s">
        <v>309</v>
      </c>
      <c r="BZ122" s="22">
        <v>1</v>
      </c>
      <c r="CA122" s="22">
        <v>1</v>
      </c>
      <c r="CB122" s="22">
        <v>1</v>
      </c>
      <c r="CC122" s="22">
        <v>1</v>
      </c>
      <c r="CD122" s="22">
        <v>1</v>
      </c>
      <c r="CE122" s="22">
        <v>1</v>
      </c>
      <c r="CF122" s="22">
        <v>1</v>
      </c>
      <c r="CG122" s="22">
        <v>1</v>
      </c>
      <c r="CH122" s="22">
        <v>1</v>
      </c>
      <c r="CI122" s="22">
        <v>1</v>
      </c>
      <c r="CJ122" s="22">
        <v>1</v>
      </c>
      <c r="CK122" s="22">
        <v>1</v>
      </c>
      <c r="CL122" s="22">
        <v>1</v>
      </c>
      <c r="CM122" s="22">
        <v>1</v>
      </c>
      <c r="CN122" s="22">
        <v>1</v>
      </c>
      <c r="CO122" s="22" t="s">
        <v>309</v>
      </c>
      <c r="CP122" s="22" t="s">
        <v>309</v>
      </c>
      <c r="CQ122" s="22" t="s">
        <v>309</v>
      </c>
      <c r="CR122" s="22" t="s">
        <v>309</v>
      </c>
      <c r="CS122" s="22" t="s">
        <v>309</v>
      </c>
      <c r="CT122" s="22" t="s">
        <v>309</v>
      </c>
      <c r="CU122" s="22" t="s">
        <v>309</v>
      </c>
      <c r="CV122" s="22" t="s">
        <v>309</v>
      </c>
      <c r="CW122" s="22" t="s">
        <v>309</v>
      </c>
      <c r="CX122" s="22" t="s">
        <v>309</v>
      </c>
      <c r="CY122" s="22" t="s">
        <v>309</v>
      </c>
      <c r="CZ122" s="22" t="s">
        <v>309</v>
      </c>
      <c r="DA122" s="22" t="s">
        <v>309</v>
      </c>
      <c r="DB122" s="22" t="s">
        <v>309</v>
      </c>
      <c r="DC122" s="22" t="s">
        <v>309</v>
      </c>
      <c r="DD122" s="22" t="s">
        <v>309</v>
      </c>
      <c r="DE122" s="22" t="s">
        <v>309</v>
      </c>
      <c r="DF122" s="22" t="s">
        <v>309</v>
      </c>
      <c r="DG122" s="22" t="s">
        <v>309</v>
      </c>
      <c r="DH122" s="22" t="s">
        <v>309</v>
      </c>
      <c r="DI122" s="22" t="s">
        <v>309</v>
      </c>
      <c r="DJ122" s="22" t="s">
        <v>309</v>
      </c>
      <c r="DK122" s="22" t="s">
        <v>309</v>
      </c>
      <c r="DL122" s="22" t="s">
        <v>309</v>
      </c>
      <c r="DM122" s="22" t="s">
        <v>309</v>
      </c>
      <c r="DN122" s="22">
        <v>1</v>
      </c>
      <c r="DO122" s="22">
        <v>1</v>
      </c>
      <c r="DP122" s="22">
        <v>1</v>
      </c>
      <c r="DQ122" s="22">
        <v>1</v>
      </c>
      <c r="DR122" s="22">
        <v>1</v>
      </c>
      <c r="DS122" s="22">
        <v>1</v>
      </c>
      <c r="DT122" s="22">
        <v>1</v>
      </c>
      <c r="DU122" s="22">
        <v>1</v>
      </c>
      <c r="DV122" s="22">
        <v>1</v>
      </c>
      <c r="DW122" s="22">
        <v>1</v>
      </c>
      <c r="DX122" s="22">
        <v>1</v>
      </c>
      <c r="DY122" s="22">
        <v>1</v>
      </c>
      <c r="DZ122" s="22">
        <v>1</v>
      </c>
      <c r="EA122" s="22">
        <v>1</v>
      </c>
      <c r="EB122" s="22">
        <v>1</v>
      </c>
      <c r="EC122" s="22">
        <v>1</v>
      </c>
      <c r="ED122" s="22">
        <v>1</v>
      </c>
      <c r="EE122" s="22">
        <v>1</v>
      </c>
      <c r="EF122" s="22">
        <v>1</v>
      </c>
      <c r="EG122" s="22">
        <v>1</v>
      </c>
      <c r="EH122" s="22">
        <v>1</v>
      </c>
      <c r="EI122" s="22">
        <v>1</v>
      </c>
      <c r="EJ122" s="22">
        <v>1</v>
      </c>
      <c r="EK122" s="22">
        <v>1</v>
      </c>
      <c r="EL122" s="22">
        <v>1</v>
      </c>
      <c r="EM122" s="22">
        <v>1</v>
      </c>
      <c r="EN122" s="22">
        <v>1</v>
      </c>
      <c r="EO122" s="22">
        <v>1</v>
      </c>
      <c r="EP122" s="22">
        <v>1</v>
      </c>
      <c r="EQ122" s="22">
        <v>1</v>
      </c>
      <c r="ER122" s="22">
        <v>1</v>
      </c>
      <c r="ES122" s="22">
        <v>1</v>
      </c>
      <c r="ET122" s="22">
        <v>1</v>
      </c>
      <c r="EU122" s="22">
        <v>1</v>
      </c>
      <c r="EV122" s="22">
        <v>1</v>
      </c>
      <c r="EW122" s="22">
        <v>1</v>
      </c>
      <c r="EX122" s="22">
        <v>1</v>
      </c>
      <c r="EY122" s="22">
        <v>1</v>
      </c>
      <c r="EZ122" s="22">
        <v>1</v>
      </c>
      <c r="FA122" s="22">
        <v>1</v>
      </c>
      <c r="FB122" s="22">
        <v>1</v>
      </c>
      <c r="FC122" s="22">
        <v>1</v>
      </c>
      <c r="FD122" s="22">
        <v>1</v>
      </c>
      <c r="FE122" s="22">
        <v>1</v>
      </c>
      <c r="FF122" s="22">
        <v>1</v>
      </c>
      <c r="FG122" s="22">
        <v>1</v>
      </c>
      <c r="FH122" s="22">
        <v>1</v>
      </c>
      <c r="FI122" s="22">
        <v>1</v>
      </c>
      <c r="FJ122" s="22">
        <v>1</v>
      </c>
      <c r="FK122" s="22">
        <v>1</v>
      </c>
      <c r="FL122" s="22">
        <v>1</v>
      </c>
      <c r="FM122" s="22">
        <v>1</v>
      </c>
      <c r="FN122" s="22">
        <v>1</v>
      </c>
      <c r="FO122" s="22">
        <v>1</v>
      </c>
      <c r="FP122" s="22">
        <v>1</v>
      </c>
      <c r="FQ122" s="22" t="s">
        <v>309</v>
      </c>
      <c r="FR122" s="22" t="s">
        <v>309</v>
      </c>
      <c r="FS122" s="22">
        <v>1</v>
      </c>
      <c r="FT122" s="22" t="s">
        <v>309</v>
      </c>
      <c r="FU122" s="22" t="s">
        <v>309</v>
      </c>
      <c r="FV122" s="22" t="s">
        <v>309</v>
      </c>
      <c r="FW122" s="22">
        <v>1</v>
      </c>
      <c r="FX122" s="22">
        <v>1</v>
      </c>
      <c r="FY122" s="22" t="s">
        <v>309</v>
      </c>
      <c r="FZ122" s="22" t="s">
        <v>309</v>
      </c>
      <c r="GA122" s="22">
        <v>1</v>
      </c>
      <c r="GB122" s="22" t="s">
        <v>309</v>
      </c>
      <c r="GC122" s="22" t="s">
        <v>309</v>
      </c>
      <c r="GD122" s="22" t="s">
        <v>309</v>
      </c>
      <c r="GE122" s="22" t="s">
        <v>309</v>
      </c>
      <c r="GF122" s="22" t="s">
        <v>309</v>
      </c>
      <c r="GG122" s="22" t="s">
        <v>309</v>
      </c>
      <c r="GH122" s="22">
        <v>1</v>
      </c>
      <c r="GI122" s="22" t="s">
        <v>309</v>
      </c>
      <c r="GJ122" s="22" t="s">
        <v>309</v>
      </c>
      <c r="GK122" s="22" t="s">
        <v>309</v>
      </c>
      <c r="GL122" s="22" t="s">
        <v>309</v>
      </c>
      <c r="GM122" s="22">
        <v>1</v>
      </c>
      <c r="GN122" s="22" t="s">
        <v>309</v>
      </c>
      <c r="GO122" s="22" t="s">
        <v>309</v>
      </c>
      <c r="GP122" s="22" t="s">
        <v>309</v>
      </c>
      <c r="GQ122" s="22" t="s">
        <v>309</v>
      </c>
      <c r="GR122" s="22" t="s">
        <v>309</v>
      </c>
      <c r="GS122" s="22" t="s">
        <v>309</v>
      </c>
      <c r="GT122" s="22">
        <v>1</v>
      </c>
      <c r="GU122" s="22">
        <v>1</v>
      </c>
      <c r="GV122" s="22" t="s">
        <v>309</v>
      </c>
      <c r="GW122" s="22" t="s">
        <v>309</v>
      </c>
      <c r="GX122" s="4">
        <f t="shared" si="1"/>
        <v>78</v>
      </c>
    </row>
    <row r="123" spans="1:206">
      <c r="A123" s="826" t="s">
        <v>791</v>
      </c>
      <c r="B123" s="22" t="s">
        <v>791</v>
      </c>
      <c r="C123" s="22" t="s">
        <v>325</v>
      </c>
      <c r="D123" s="22" t="s">
        <v>523</v>
      </c>
      <c r="E123" s="22" t="s">
        <v>674</v>
      </c>
      <c r="F123" s="22" t="s">
        <v>525</v>
      </c>
      <c r="G123" s="22" t="s">
        <v>526</v>
      </c>
      <c r="H123" s="22"/>
      <c r="I123" s="22" t="s">
        <v>374</v>
      </c>
      <c r="J123" s="22" t="s">
        <v>303</v>
      </c>
      <c r="K123" s="22" t="s">
        <v>304</v>
      </c>
      <c r="L123" s="22" t="s">
        <v>792</v>
      </c>
      <c r="M123" s="22" t="s">
        <v>793</v>
      </c>
      <c r="N123" s="22" t="s">
        <v>794</v>
      </c>
      <c r="O123" s="22" t="s">
        <v>795</v>
      </c>
      <c r="P123" s="22" t="s">
        <v>309</v>
      </c>
      <c r="Q123" s="22" t="s">
        <v>309</v>
      </c>
      <c r="R123" s="22" t="s">
        <v>309</v>
      </c>
      <c r="S123" s="22" t="s">
        <v>309</v>
      </c>
      <c r="T123" s="22" t="s">
        <v>309</v>
      </c>
      <c r="U123" s="22" t="s">
        <v>309</v>
      </c>
      <c r="V123" s="22" t="s">
        <v>309</v>
      </c>
      <c r="W123" s="22" t="s">
        <v>309</v>
      </c>
      <c r="X123" s="22" t="s">
        <v>309</v>
      </c>
      <c r="Y123" s="22" t="s">
        <v>309</v>
      </c>
      <c r="Z123" s="22" t="s">
        <v>309</v>
      </c>
      <c r="AA123" s="22" t="s">
        <v>309</v>
      </c>
      <c r="AB123" s="22" t="s">
        <v>309</v>
      </c>
      <c r="AC123" s="22" t="s">
        <v>309</v>
      </c>
      <c r="AD123" s="22" t="s">
        <v>309</v>
      </c>
      <c r="AE123" s="22" t="s">
        <v>309</v>
      </c>
      <c r="AF123" s="22" t="s">
        <v>309</v>
      </c>
      <c r="AG123" s="22" t="s">
        <v>309</v>
      </c>
      <c r="AH123" s="22" t="s">
        <v>309</v>
      </c>
      <c r="AI123" s="22" t="s">
        <v>309</v>
      </c>
      <c r="AJ123" s="22" t="s">
        <v>309</v>
      </c>
      <c r="AK123" s="22" t="s">
        <v>309</v>
      </c>
      <c r="AL123" s="22" t="s">
        <v>309</v>
      </c>
      <c r="AM123" s="22" t="s">
        <v>309</v>
      </c>
      <c r="AN123" s="22" t="s">
        <v>309</v>
      </c>
      <c r="AO123" s="22" t="s">
        <v>309</v>
      </c>
      <c r="AP123" s="22" t="s">
        <v>309</v>
      </c>
      <c r="AQ123" s="22" t="s">
        <v>309</v>
      </c>
      <c r="AR123" s="22" t="s">
        <v>309</v>
      </c>
      <c r="AS123" s="22" t="s">
        <v>309</v>
      </c>
      <c r="AT123" s="22" t="s">
        <v>309</v>
      </c>
      <c r="AU123" s="22" t="s">
        <v>309</v>
      </c>
      <c r="AV123" s="22" t="s">
        <v>309</v>
      </c>
      <c r="AW123" s="22" t="s">
        <v>309</v>
      </c>
      <c r="AX123" s="22" t="s">
        <v>309</v>
      </c>
      <c r="AY123" s="22" t="s">
        <v>309</v>
      </c>
      <c r="AZ123" s="22" t="s">
        <v>309</v>
      </c>
      <c r="BA123" s="22" t="s">
        <v>309</v>
      </c>
      <c r="BB123" s="22" t="s">
        <v>309</v>
      </c>
      <c r="BC123" s="22" t="s">
        <v>309</v>
      </c>
      <c r="BD123" s="22" t="s">
        <v>309</v>
      </c>
      <c r="BE123" s="22" t="s">
        <v>309</v>
      </c>
      <c r="BF123" s="22" t="s">
        <v>309</v>
      </c>
      <c r="BG123" s="22" t="s">
        <v>309</v>
      </c>
      <c r="BH123" s="22" t="s">
        <v>309</v>
      </c>
      <c r="BI123" s="22" t="s">
        <v>309</v>
      </c>
      <c r="BJ123" s="22" t="s">
        <v>309</v>
      </c>
      <c r="BK123" s="22" t="s">
        <v>309</v>
      </c>
      <c r="BL123" s="22" t="s">
        <v>309</v>
      </c>
      <c r="BM123" s="22" t="s">
        <v>309</v>
      </c>
      <c r="BN123" s="22" t="s">
        <v>309</v>
      </c>
      <c r="BO123" s="22" t="s">
        <v>309</v>
      </c>
      <c r="BP123" s="22" t="s">
        <v>309</v>
      </c>
      <c r="BQ123" s="22" t="s">
        <v>309</v>
      </c>
      <c r="BR123" s="22" t="s">
        <v>309</v>
      </c>
      <c r="BS123" s="22" t="s">
        <v>309</v>
      </c>
      <c r="BT123" s="22" t="s">
        <v>309</v>
      </c>
      <c r="BU123" s="22" t="s">
        <v>309</v>
      </c>
      <c r="BV123" s="22" t="s">
        <v>309</v>
      </c>
      <c r="BW123" s="22" t="s">
        <v>309</v>
      </c>
      <c r="BX123" s="22" t="s">
        <v>309</v>
      </c>
      <c r="BY123" s="22" t="s">
        <v>309</v>
      </c>
      <c r="BZ123" s="22">
        <v>1</v>
      </c>
      <c r="CA123" s="22">
        <v>1</v>
      </c>
      <c r="CB123" s="22">
        <v>1</v>
      </c>
      <c r="CC123" s="22">
        <v>1</v>
      </c>
      <c r="CD123" s="22">
        <v>1</v>
      </c>
      <c r="CE123" s="22">
        <v>1</v>
      </c>
      <c r="CF123" s="22">
        <v>1</v>
      </c>
      <c r="CG123" s="22">
        <v>1</v>
      </c>
      <c r="CH123" s="22">
        <v>1</v>
      </c>
      <c r="CI123" s="22">
        <v>1</v>
      </c>
      <c r="CJ123" s="22">
        <v>1</v>
      </c>
      <c r="CK123" s="22">
        <v>1</v>
      </c>
      <c r="CL123" s="22">
        <v>1</v>
      </c>
      <c r="CM123" s="22">
        <v>1</v>
      </c>
      <c r="CN123" s="22">
        <v>1</v>
      </c>
      <c r="CO123" s="22" t="s">
        <v>309</v>
      </c>
      <c r="CP123" s="22" t="s">
        <v>309</v>
      </c>
      <c r="CQ123" s="22" t="s">
        <v>309</v>
      </c>
      <c r="CR123" s="22" t="s">
        <v>309</v>
      </c>
      <c r="CS123" s="22" t="s">
        <v>309</v>
      </c>
      <c r="CT123" s="22" t="s">
        <v>309</v>
      </c>
      <c r="CU123" s="22" t="s">
        <v>309</v>
      </c>
      <c r="CV123" s="22" t="s">
        <v>309</v>
      </c>
      <c r="CW123" s="22" t="s">
        <v>309</v>
      </c>
      <c r="CX123" s="22" t="s">
        <v>309</v>
      </c>
      <c r="CY123" s="22" t="s">
        <v>309</v>
      </c>
      <c r="CZ123" s="22" t="s">
        <v>309</v>
      </c>
      <c r="DA123" s="22" t="s">
        <v>309</v>
      </c>
      <c r="DB123" s="22" t="s">
        <v>309</v>
      </c>
      <c r="DC123" s="22" t="s">
        <v>309</v>
      </c>
      <c r="DD123" s="22" t="s">
        <v>309</v>
      </c>
      <c r="DE123" s="22" t="s">
        <v>309</v>
      </c>
      <c r="DF123" s="22" t="s">
        <v>309</v>
      </c>
      <c r="DG123" s="22" t="s">
        <v>309</v>
      </c>
      <c r="DH123" s="22" t="s">
        <v>309</v>
      </c>
      <c r="DI123" s="22" t="s">
        <v>309</v>
      </c>
      <c r="DJ123" s="22" t="s">
        <v>309</v>
      </c>
      <c r="DK123" s="22" t="s">
        <v>309</v>
      </c>
      <c r="DL123" s="22" t="s">
        <v>309</v>
      </c>
      <c r="DM123" s="22" t="s">
        <v>309</v>
      </c>
      <c r="DN123" s="22">
        <v>1</v>
      </c>
      <c r="DO123" s="22">
        <v>1</v>
      </c>
      <c r="DP123" s="22">
        <v>1</v>
      </c>
      <c r="DQ123" s="22">
        <v>1</v>
      </c>
      <c r="DR123" s="22">
        <v>1</v>
      </c>
      <c r="DS123" s="22">
        <v>1</v>
      </c>
      <c r="DT123" s="22">
        <v>1</v>
      </c>
      <c r="DU123" s="22">
        <v>1</v>
      </c>
      <c r="DV123" s="22">
        <v>1</v>
      </c>
      <c r="DW123" s="22">
        <v>1</v>
      </c>
      <c r="DX123" s="22">
        <v>1</v>
      </c>
      <c r="DY123" s="22">
        <v>1</v>
      </c>
      <c r="DZ123" s="22">
        <v>1</v>
      </c>
      <c r="EA123" s="22">
        <v>1</v>
      </c>
      <c r="EB123" s="22">
        <v>1</v>
      </c>
      <c r="EC123" s="22">
        <v>1</v>
      </c>
      <c r="ED123" s="22">
        <v>1</v>
      </c>
      <c r="EE123" s="22">
        <v>1</v>
      </c>
      <c r="EF123" s="22">
        <v>1</v>
      </c>
      <c r="EG123" s="22">
        <v>1</v>
      </c>
      <c r="EH123" s="22">
        <v>1</v>
      </c>
      <c r="EI123" s="22">
        <v>1</v>
      </c>
      <c r="EJ123" s="22">
        <v>1</v>
      </c>
      <c r="EK123" s="22">
        <v>1</v>
      </c>
      <c r="EL123" s="22">
        <v>1</v>
      </c>
      <c r="EM123" s="22">
        <v>1</v>
      </c>
      <c r="EN123" s="22">
        <v>1</v>
      </c>
      <c r="EO123" s="22">
        <v>1</v>
      </c>
      <c r="EP123" s="22">
        <v>1</v>
      </c>
      <c r="EQ123" s="22">
        <v>1</v>
      </c>
      <c r="ER123" s="22">
        <v>1</v>
      </c>
      <c r="ES123" s="22">
        <v>1</v>
      </c>
      <c r="ET123" s="22">
        <v>1</v>
      </c>
      <c r="EU123" s="22">
        <v>1</v>
      </c>
      <c r="EV123" s="22">
        <v>1</v>
      </c>
      <c r="EW123" s="22">
        <v>1</v>
      </c>
      <c r="EX123" s="22">
        <v>1</v>
      </c>
      <c r="EY123" s="22">
        <v>1</v>
      </c>
      <c r="EZ123" s="22">
        <v>1</v>
      </c>
      <c r="FA123" s="22">
        <v>1</v>
      </c>
      <c r="FB123" s="22">
        <v>1</v>
      </c>
      <c r="FC123" s="22">
        <v>1</v>
      </c>
      <c r="FD123" s="22">
        <v>1</v>
      </c>
      <c r="FE123" s="22">
        <v>1</v>
      </c>
      <c r="FF123" s="22">
        <v>1</v>
      </c>
      <c r="FG123" s="22">
        <v>1</v>
      </c>
      <c r="FH123" s="22">
        <v>1</v>
      </c>
      <c r="FI123" s="22">
        <v>1</v>
      </c>
      <c r="FJ123" s="22">
        <v>1</v>
      </c>
      <c r="FK123" s="22">
        <v>1</v>
      </c>
      <c r="FL123" s="22">
        <v>1</v>
      </c>
      <c r="FM123" s="22">
        <v>1</v>
      </c>
      <c r="FN123" s="22">
        <v>1</v>
      </c>
      <c r="FO123" s="22">
        <v>1</v>
      </c>
      <c r="FP123" s="22">
        <v>1</v>
      </c>
      <c r="FQ123" s="22" t="s">
        <v>309</v>
      </c>
      <c r="FR123" s="22" t="s">
        <v>309</v>
      </c>
      <c r="FS123" s="22">
        <v>1</v>
      </c>
      <c r="FT123" s="22">
        <v>1</v>
      </c>
      <c r="FU123" s="22" t="s">
        <v>309</v>
      </c>
      <c r="FV123" s="22" t="s">
        <v>309</v>
      </c>
      <c r="FW123" s="22">
        <v>1</v>
      </c>
      <c r="FX123" s="22">
        <v>1</v>
      </c>
      <c r="FY123" s="22">
        <v>1</v>
      </c>
      <c r="FZ123" s="22" t="s">
        <v>309</v>
      </c>
      <c r="GA123" s="22">
        <v>1</v>
      </c>
      <c r="GB123" s="22" t="s">
        <v>309</v>
      </c>
      <c r="GC123" s="22" t="s">
        <v>309</v>
      </c>
      <c r="GD123" s="22" t="s">
        <v>309</v>
      </c>
      <c r="GE123" s="22" t="s">
        <v>309</v>
      </c>
      <c r="GF123" s="22" t="s">
        <v>309</v>
      </c>
      <c r="GG123" s="22" t="s">
        <v>309</v>
      </c>
      <c r="GH123" s="22">
        <v>1</v>
      </c>
      <c r="GI123" s="22" t="s">
        <v>309</v>
      </c>
      <c r="GJ123" s="22" t="s">
        <v>309</v>
      </c>
      <c r="GK123" s="22" t="s">
        <v>309</v>
      </c>
      <c r="GL123" s="22" t="s">
        <v>309</v>
      </c>
      <c r="GM123" s="22">
        <v>1</v>
      </c>
      <c r="GN123" s="22" t="s">
        <v>309</v>
      </c>
      <c r="GO123" s="22" t="s">
        <v>309</v>
      </c>
      <c r="GP123" s="22" t="s">
        <v>309</v>
      </c>
      <c r="GQ123" s="22" t="s">
        <v>309</v>
      </c>
      <c r="GR123" s="22" t="s">
        <v>309</v>
      </c>
      <c r="GS123" s="22" t="s">
        <v>309</v>
      </c>
      <c r="GT123" s="22">
        <v>1</v>
      </c>
      <c r="GU123" s="22">
        <v>1</v>
      </c>
      <c r="GV123" s="22" t="s">
        <v>309</v>
      </c>
      <c r="GW123" s="22" t="s">
        <v>309</v>
      </c>
      <c r="GX123" s="4">
        <f t="shared" si="1"/>
        <v>80</v>
      </c>
    </row>
    <row r="124" spans="1:206">
      <c r="A124" s="826" t="s">
        <v>796</v>
      </c>
      <c r="B124" s="22" t="s">
        <v>796</v>
      </c>
      <c r="C124" s="22" t="s">
        <v>325</v>
      </c>
      <c r="D124" s="22" t="s">
        <v>523</v>
      </c>
      <c r="E124" s="22" t="s">
        <v>488</v>
      </c>
      <c r="F124" s="22" t="s">
        <v>525</v>
      </c>
      <c r="G124" s="22" t="s">
        <v>526</v>
      </c>
      <c r="H124" s="22"/>
      <c r="I124" s="22" t="s">
        <v>374</v>
      </c>
      <c r="J124" s="22" t="s">
        <v>303</v>
      </c>
      <c r="K124" s="22" t="s">
        <v>304</v>
      </c>
      <c r="L124" s="22" t="s">
        <v>792</v>
      </c>
      <c r="M124" s="22" t="s">
        <v>793</v>
      </c>
      <c r="N124" s="22" t="s">
        <v>794</v>
      </c>
      <c r="O124" s="22" t="s">
        <v>795</v>
      </c>
      <c r="P124" s="22" t="s">
        <v>309</v>
      </c>
      <c r="Q124" s="22" t="s">
        <v>309</v>
      </c>
      <c r="R124" s="22" t="s">
        <v>309</v>
      </c>
      <c r="S124" s="22" t="s">
        <v>309</v>
      </c>
      <c r="T124" s="22" t="s">
        <v>309</v>
      </c>
      <c r="U124" s="22" t="s">
        <v>309</v>
      </c>
      <c r="V124" s="22" t="s">
        <v>309</v>
      </c>
      <c r="W124" s="22" t="s">
        <v>309</v>
      </c>
      <c r="X124" s="22" t="s">
        <v>309</v>
      </c>
      <c r="Y124" s="22" t="s">
        <v>309</v>
      </c>
      <c r="Z124" s="22" t="s">
        <v>309</v>
      </c>
      <c r="AA124" s="22" t="s">
        <v>309</v>
      </c>
      <c r="AB124" s="22" t="s">
        <v>309</v>
      </c>
      <c r="AC124" s="22" t="s">
        <v>309</v>
      </c>
      <c r="AD124" s="22" t="s">
        <v>309</v>
      </c>
      <c r="AE124" s="22" t="s">
        <v>309</v>
      </c>
      <c r="AF124" s="22" t="s">
        <v>309</v>
      </c>
      <c r="AG124" s="22" t="s">
        <v>309</v>
      </c>
      <c r="AH124" s="22" t="s">
        <v>309</v>
      </c>
      <c r="AI124" s="22" t="s">
        <v>309</v>
      </c>
      <c r="AJ124" s="22" t="s">
        <v>309</v>
      </c>
      <c r="AK124" s="22" t="s">
        <v>309</v>
      </c>
      <c r="AL124" s="22" t="s">
        <v>309</v>
      </c>
      <c r="AM124" s="22" t="s">
        <v>309</v>
      </c>
      <c r="AN124" s="22" t="s">
        <v>309</v>
      </c>
      <c r="AO124" s="22" t="s">
        <v>309</v>
      </c>
      <c r="AP124" s="22" t="s">
        <v>309</v>
      </c>
      <c r="AQ124" s="22" t="s">
        <v>309</v>
      </c>
      <c r="AR124" s="22" t="s">
        <v>309</v>
      </c>
      <c r="AS124" s="22" t="s">
        <v>309</v>
      </c>
      <c r="AT124" s="22" t="s">
        <v>309</v>
      </c>
      <c r="AU124" s="22" t="s">
        <v>309</v>
      </c>
      <c r="AV124" s="22" t="s">
        <v>309</v>
      </c>
      <c r="AW124" s="22" t="s">
        <v>309</v>
      </c>
      <c r="AX124" s="22" t="s">
        <v>309</v>
      </c>
      <c r="AY124" s="22" t="s">
        <v>309</v>
      </c>
      <c r="AZ124" s="22" t="s">
        <v>309</v>
      </c>
      <c r="BA124" s="22" t="s">
        <v>309</v>
      </c>
      <c r="BB124" s="22" t="s">
        <v>309</v>
      </c>
      <c r="BC124" s="22" t="s">
        <v>309</v>
      </c>
      <c r="BD124" s="22" t="s">
        <v>309</v>
      </c>
      <c r="BE124" s="22" t="s">
        <v>309</v>
      </c>
      <c r="BF124" s="22" t="s">
        <v>309</v>
      </c>
      <c r="BG124" s="22" t="s">
        <v>309</v>
      </c>
      <c r="BH124" s="22" t="s">
        <v>309</v>
      </c>
      <c r="BI124" s="22" t="s">
        <v>309</v>
      </c>
      <c r="BJ124" s="22" t="s">
        <v>309</v>
      </c>
      <c r="BK124" s="22" t="s">
        <v>309</v>
      </c>
      <c r="BL124" s="22" t="s">
        <v>309</v>
      </c>
      <c r="BM124" s="22" t="s">
        <v>309</v>
      </c>
      <c r="BN124" s="22" t="s">
        <v>309</v>
      </c>
      <c r="BO124" s="22" t="s">
        <v>309</v>
      </c>
      <c r="BP124" s="22" t="s">
        <v>309</v>
      </c>
      <c r="BQ124" s="22" t="s">
        <v>309</v>
      </c>
      <c r="BR124" s="22" t="s">
        <v>309</v>
      </c>
      <c r="BS124" s="22" t="s">
        <v>309</v>
      </c>
      <c r="BT124" s="22" t="s">
        <v>309</v>
      </c>
      <c r="BU124" s="22" t="s">
        <v>309</v>
      </c>
      <c r="BV124" s="22" t="s">
        <v>309</v>
      </c>
      <c r="BW124" s="22" t="s">
        <v>309</v>
      </c>
      <c r="BX124" s="22" t="s">
        <v>309</v>
      </c>
      <c r="BY124" s="22" t="s">
        <v>309</v>
      </c>
      <c r="BZ124" s="22">
        <v>1</v>
      </c>
      <c r="CA124" s="22">
        <v>1</v>
      </c>
      <c r="CB124" s="22">
        <v>1</v>
      </c>
      <c r="CC124" s="22">
        <v>1</v>
      </c>
      <c r="CD124" s="22">
        <v>1</v>
      </c>
      <c r="CE124" s="22">
        <v>1</v>
      </c>
      <c r="CF124" s="22">
        <v>1</v>
      </c>
      <c r="CG124" s="22">
        <v>1</v>
      </c>
      <c r="CH124" s="22">
        <v>1</v>
      </c>
      <c r="CI124" s="22">
        <v>1</v>
      </c>
      <c r="CJ124" s="22">
        <v>1</v>
      </c>
      <c r="CK124" s="22">
        <v>1</v>
      </c>
      <c r="CL124" s="22">
        <v>1</v>
      </c>
      <c r="CM124" s="22">
        <v>1</v>
      </c>
      <c r="CN124" s="22">
        <v>1</v>
      </c>
      <c r="CO124" s="22" t="s">
        <v>309</v>
      </c>
      <c r="CP124" s="22" t="s">
        <v>309</v>
      </c>
      <c r="CQ124" s="22" t="s">
        <v>309</v>
      </c>
      <c r="CR124" s="22" t="s">
        <v>309</v>
      </c>
      <c r="CS124" s="22" t="s">
        <v>309</v>
      </c>
      <c r="CT124" s="22" t="s">
        <v>309</v>
      </c>
      <c r="CU124" s="22" t="s">
        <v>309</v>
      </c>
      <c r="CV124" s="22" t="s">
        <v>309</v>
      </c>
      <c r="CW124" s="22" t="s">
        <v>309</v>
      </c>
      <c r="CX124" s="22" t="s">
        <v>309</v>
      </c>
      <c r="CY124" s="22" t="s">
        <v>309</v>
      </c>
      <c r="CZ124" s="22" t="s">
        <v>309</v>
      </c>
      <c r="DA124" s="22" t="s">
        <v>309</v>
      </c>
      <c r="DB124" s="22" t="s">
        <v>309</v>
      </c>
      <c r="DC124" s="22" t="s">
        <v>309</v>
      </c>
      <c r="DD124" s="22" t="s">
        <v>309</v>
      </c>
      <c r="DE124" s="22" t="s">
        <v>309</v>
      </c>
      <c r="DF124" s="22" t="s">
        <v>309</v>
      </c>
      <c r="DG124" s="22" t="s">
        <v>309</v>
      </c>
      <c r="DH124" s="22" t="s">
        <v>309</v>
      </c>
      <c r="DI124" s="22" t="s">
        <v>309</v>
      </c>
      <c r="DJ124" s="22" t="s">
        <v>309</v>
      </c>
      <c r="DK124" s="22" t="s">
        <v>309</v>
      </c>
      <c r="DL124" s="22" t="s">
        <v>309</v>
      </c>
      <c r="DM124" s="22" t="s">
        <v>309</v>
      </c>
      <c r="DN124" s="22">
        <v>1</v>
      </c>
      <c r="DO124" s="22">
        <v>1</v>
      </c>
      <c r="DP124" s="22">
        <v>1</v>
      </c>
      <c r="DQ124" s="22">
        <v>1</v>
      </c>
      <c r="DR124" s="22">
        <v>1</v>
      </c>
      <c r="DS124" s="22">
        <v>1</v>
      </c>
      <c r="DT124" s="22">
        <v>1</v>
      </c>
      <c r="DU124" s="22">
        <v>1</v>
      </c>
      <c r="DV124" s="22">
        <v>1</v>
      </c>
      <c r="DW124" s="22">
        <v>1</v>
      </c>
      <c r="DX124" s="22">
        <v>1</v>
      </c>
      <c r="DY124" s="22">
        <v>1</v>
      </c>
      <c r="DZ124" s="22">
        <v>1</v>
      </c>
      <c r="EA124" s="22">
        <v>1</v>
      </c>
      <c r="EB124" s="22">
        <v>1</v>
      </c>
      <c r="EC124" s="22">
        <v>1</v>
      </c>
      <c r="ED124" s="22">
        <v>1</v>
      </c>
      <c r="EE124" s="22">
        <v>1</v>
      </c>
      <c r="EF124" s="22">
        <v>1</v>
      </c>
      <c r="EG124" s="22">
        <v>1</v>
      </c>
      <c r="EH124" s="22">
        <v>1</v>
      </c>
      <c r="EI124" s="22">
        <v>1</v>
      </c>
      <c r="EJ124" s="22">
        <v>1</v>
      </c>
      <c r="EK124" s="22">
        <v>1</v>
      </c>
      <c r="EL124" s="22">
        <v>1</v>
      </c>
      <c r="EM124" s="22">
        <v>1</v>
      </c>
      <c r="EN124" s="22">
        <v>1</v>
      </c>
      <c r="EO124" s="22">
        <v>1</v>
      </c>
      <c r="EP124" s="22">
        <v>1</v>
      </c>
      <c r="EQ124" s="22">
        <v>1</v>
      </c>
      <c r="ER124" s="22">
        <v>1</v>
      </c>
      <c r="ES124" s="22">
        <v>1</v>
      </c>
      <c r="ET124" s="22">
        <v>1</v>
      </c>
      <c r="EU124" s="22">
        <v>1</v>
      </c>
      <c r="EV124" s="22">
        <v>1</v>
      </c>
      <c r="EW124" s="22">
        <v>1</v>
      </c>
      <c r="EX124" s="22">
        <v>1</v>
      </c>
      <c r="EY124" s="22">
        <v>1</v>
      </c>
      <c r="EZ124" s="22">
        <v>1</v>
      </c>
      <c r="FA124" s="22">
        <v>1</v>
      </c>
      <c r="FB124" s="22">
        <v>1</v>
      </c>
      <c r="FC124" s="22">
        <v>1</v>
      </c>
      <c r="FD124" s="22">
        <v>1</v>
      </c>
      <c r="FE124" s="22">
        <v>1</v>
      </c>
      <c r="FF124" s="22">
        <v>1</v>
      </c>
      <c r="FG124" s="22">
        <v>1</v>
      </c>
      <c r="FH124" s="22">
        <v>1</v>
      </c>
      <c r="FI124" s="22">
        <v>1</v>
      </c>
      <c r="FJ124" s="22">
        <v>1</v>
      </c>
      <c r="FK124" s="22">
        <v>1</v>
      </c>
      <c r="FL124" s="22">
        <v>1</v>
      </c>
      <c r="FM124" s="22">
        <v>1</v>
      </c>
      <c r="FN124" s="22">
        <v>1</v>
      </c>
      <c r="FO124" s="22">
        <v>1</v>
      </c>
      <c r="FP124" s="22">
        <v>1</v>
      </c>
      <c r="FQ124" s="22" t="s">
        <v>309</v>
      </c>
      <c r="FR124" s="22" t="s">
        <v>309</v>
      </c>
      <c r="FS124" s="22">
        <v>1</v>
      </c>
      <c r="FT124" s="22">
        <v>1</v>
      </c>
      <c r="FU124" s="22" t="s">
        <v>309</v>
      </c>
      <c r="FV124" s="22" t="s">
        <v>309</v>
      </c>
      <c r="FW124" s="22">
        <v>1</v>
      </c>
      <c r="FX124" s="22">
        <v>1</v>
      </c>
      <c r="FY124" s="22">
        <v>1</v>
      </c>
      <c r="FZ124" s="22" t="s">
        <v>309</v>
      </c>
      <c r="GA124" s="22">
        <v>1</v>
      </c>
      <c r="GB124" s="22" t="s">
        <v>309</v>
      </c>
      <c r="GC124" s="22" t="s">
        <v>309</v>
      </c>
      <c r="GD124" s="22" t="s">
        <v>309</v>
      </c>
      <c r="GE124" s="22" t="s">
        <v>309</v>
      </c>
      <c r="GF124" s="22" t="s">
        <v>309</v>
      </c>
      <c r="GG124" s="22" t="s">
        <v>309</v>
      </c>
      <c r="GH124" s="22">
        <v>1</v>
      </c>
      <c r="GI124" s="22" t="s">
        <v>309</v>
      </c>
      <c r="GJ124" s="22" t="s">
        <v>309</v>
      </c>
      <c r="GK124" s="22" t="s">
        <v>309</v>
      </c>
      <c r="GL124" s="22" t="s">
        <v>309</v>
      </c>
      <c r="GM124" s="22">
        <v>1</v>
      </c>
      <c r="GN124" s="22" t="s">
        <v>309</v>
      </c>
      <c r="GO124" s="22" t="s">
        <v>309</v>
      </c>
      <c r="GP124" s="22" t="s">
        <v>309</v>
      </c>
      <c r="GQ124" s="22" t="s">
        <v>309</v>
      </c>
      <c r="GR124" s="22" t="s">
        <v>309</v>
      </c>
      <c r="GS124" s="22" t="s">
        <v>309</v>
      </c>
      <c r="GT124" s="22">
        <v>1</v>
      </c>
      <c r="GU124" s="22">
        <v>1</v>
      </c>
      <c r="GV124" s="22" t="s">
        <v>309</v>
      </c>
      <c r="GW124" s="22" t="s">
        <v>309</v>
      </c>
      <c r="GX124" s="4">
        <f t="shared" si="1"/>
        <v>80</v>
      </c>
    </row>
    <row r="125" spans="1:206">
      <c r="A125" s="826" t="s">
        <v>797</v>
      </c>
      <c r="B125" s="22" t="s">
        <v>797</v>
      </c>
      <c r="C125" s="22" t="s">
        <v>297</v>
      </c>
      <c r="D125" s="22" t="s">
        <v>547</v>
      </c>
      <c r="E125" s="22" t="s">
        <v>798</v>
      </c>
      <c r="F125" s="22" t="s">
        <v>799</v>
      </c>
      <c r="G125" s="22" t="s">
        <v>800</v>
      </c>
      <c r="H125" s="22"/>
      <c r="I125" s="22" t="s">
        <v>374</v>
      </c>
      <c r="J125" s="22" t="s">
        <v>309</v>
      </c>
      <c r="K125" s="22" t="s">
        <v>309</v>
      </c>
      <c r="L125" s="22" t="s">
        <v>309</v>
      </c>
      <c r="M125" s="22" t="s">
        <v>309</v>
      </c>
      <c r="N125" s="22" t="s">
        <v>309</v>
      </c>
      <c r="O125" s="22" t="s">
        <v>309</v>
      </c>
      <c r="P125" s="22" t="s">
        <v>309</v>
      </c>
      <c r="Q125" s="22" t="s">
        <v>309</v>
      </c>
      <c r="R125" s="22" t="s">
        <v>309</v>
      </c>
      <c r="S125" s="22" t="s">
        <v>309</v>
      </c>
      <c r="T125" s="22" t="s">
        <v>309</v>
      </c>
      <c r="U125" s="22" t="s">
        <v>309</v>
      </c>
      <c r="V125" s="22" t="s">
        <v>309</v>
      </c>
      <c r="W125" s="22" t="s">
        <v>309</v>
      </c>
      <c r="X125" s="22" t="s">
        <v>309</v>
      </c>
      <c r="Y125" s="22" t="s">
        <v>309</v>
      </c>
      <c r="Z125" s="22" t="s">
        <v>309</v>
      </c>
      <c r="AA125" s="22" t="s">
        <v>309</v>
      </c>
      <c r="AB125" s="22" t="s">
        <v>309</v>
      </c>
      <c r="AC125" s="22" t="s">
        <v>309</v>
      </c>
      <c r="AD125" s="22" t="s">
        <v>309</v>
      </c>
      <c r="AE125" s="22" t="s">
        <v>309</v>
      </c>
      <c r="AF125" s="22" t="s">
        <v>309</v>
      </c>
      <c r="AG125" s="22" t="s">
        <v>309</v>
      </c>
      <c r="AH125" s="22" t="s">
        <v>309</v>
      </c>
      <c r="AI125" s="22" t="s">
        <v>309</v>
      </c>
      <c r="AJ125" s="22" t="s">
        <v>309</v>
      </c>
      <c r="AK125" s="22" t="s">
        <v>309</v>
      </c>
      <c r="AL125" s="22" t="s">
        <v>309</v>
      </c>
      <c r="AM125" s="22" t="s">
        <v>309</v>
      </c>
      <c r="AN125" s="22" t="s">
        <v>309</v>
      </c>
      <c r="AO125" s="22" t="s">
        <v>309</v>
      </c>
      <c r="AP125" s="22" t="s">
        <v>309</v>
      </c>
      <c r="AQ125" s="22" t="s">
        <v>309</v>
      </c>
      <c r="AR125" s="22" t="s">
        <v>309</v>
      </c>
      <c r="AS125" s="22" t="s">
        <v>309</v>
      </c>
      <c r="AT125" s="22" t="s">
        <v>309</v>
      </c>
      <c r="AU125" s="22" t="s">
        <v>309</v>
      </c>
      <c r="AV125" s="22" t="s">
        <v>309</v>
      </c>
      <c r="AW125" s="22" t="s">
        <v>309</v>
      </c>
      <c r="AX125" s="22" t="s">
        <v>309</v>
      </c>
      <c r="AY125" s="22" t="s">
        <v>309</v>
      </c>
      <c r="AZ125" s="22" t="s">
        <v>309</v>
      </c>
      <c r="BA125" s="22" t="s">
        <v>309</v>
      </c>
      <c r="BB125" s="22" t="s">
        <v>309</v>
      </c>
      <c r="BC125" s="22" t="s">
        <v>309</v>
      </c>
      <c r="BD125" s="22" t="s">
        <v>309</v>
      </c>
      <c r="BE125" s="22" t="s">
        <v>309</v>
      </c>
      <c r="BF125" s="22" t="s">
        <v>309</v>
      </c>
      <c r="BG125" s="22" t="s">
        <v>309</v>
      </c>
      <c r="BH125" s="22" t="s">
        <v>309</v>
      </c>
      <c r="BI125" s="22" t="s">
        <v>309</v>
      </c>
      <c r="BJ125" s="22" t="s">
        <v>309</v>
      </c>
      <c r="BK125" s="22" t="s">
        <v>309</v>
      </c>
      <c r="BL125" s="22" t="s">
        <v>309</v>
      </c>
      <c r="BM125" s="22" t="s">
        <v>309</v>
      </c>
      <c r="BN125" s="22" t="s">
        <v>309</v>
      </c>
      <c r="BO125" s="22" t="s">
        <v>309</v>
      </c>
      <c r="BP125" s="22" t="s">
        <v>309</v>
      </c>
      <c r="BQ125" s="22" t="s">
        <v>309</v>
      </c>
      <c r="BR125" s="22" t="s">
        <v>309</v>
      </c>
      <c r="BS125" s="22" t="s">
        <v>309</v>
      </c>
      <c r="BT125" s="22" t="s">
        <v>309</v>
      </c>
      <c r="BU125" s="22" t="s">
        <v>309</v>
      </c>
      <c r="BV125" s="22" t="s">
        <v>309</v>
      </c>
      <c r="BW125" s="22" t="s">
        <v>309</v>
      </c>
      <c r="BX125" s="22" t="s">
        <v>309</v>
      </c>
      <c r="BY125" s="22" t="s">
        <v>309</v>
      </c>
      <c r="BZ125" s="22">
        <v>1</v>
      </c>
      <c r="CA125" s="22">
        <v>1</v>
      </c>
      <c r="CB125" s="22">
        <v>1</v>
      </c>
      <c r="CC125" s="22">
        <v>1</v>
      </c>
      <c r="CD125" s="22">
        <v>1</v>
      </c>
      <c r="CE125" s="22">
        <v>1</v>
      </c>
      <c r="CF125" s="22">
        <v>1</v>
      </c>
      <c r="CG125" s="22">
        <v>1</v>
      </c>
      <c r="CH125" s="22">
        <v>1</v>
      </c>
      <c r="CI125" s="22">
        <v>1</v>
      </c>
      <c r="CJ125" s="22">
        <v>1</v>
      </c>
      <c r="CK125" s="22">
        <v>1</v>
      </c>
      <c r="CL125" s="22">
        <v>1</v>
      </c>
      <c r="CM125" s="22">
        <v>1</v>
      </c>
      <c r="CN125" s="22">
        <v>1</v>
      </c>
      <c r="CO125" s="22" t="s">
        <v>309</v>
      </c>
      <c r="CP125" s="22" t="s">
        <v>309</v>
      </c>
      <c r="CQ125" s="22" t="s">
        <v>309</v>
      </c>
      <c r="CR125" s="22" t="s">
        <v>309</v>
      </c>
      <c r="CS125" s="22" t="s">
        <v>309</v>
      </c>
      <c r="CT125" s="22" t="s">
        <v>309</v>
      </c>
      <c r="CU125" s="22" t="s">
        <v>309</v>
      </c>
      <c r="CV125" s="22" t="s">
        <v>309</v>
      </c>
      <c r="CW125" s="22" t="s">
        <v>309</v>
      </c>
      <c r="CX125" s="22" t="s">
        <v>309</v>
      </c>
      <c r="CY125" s="22" t="s">
        <v>309</v>
      </c>
      <c r="CZ125" s="22" t="s">
        <v>309</v>
      </c>
      <c r="DA125" s="22" t="s">
        <v>309</v>
      </c>
      <c r="DB125" s="22" t="s">
        <v>309</v>
      </c>
      <c r="DC125" s="22" t="s">
        <v>309</v>
      </c>
      <c r="DD125" s="22" t="s">
        <v>309</v>
      </c>
      <c r="DE125" s="22" t="s">
        <v>309</v>
      </c>
      <c r="DF125" s="22" t="s">
        <v>309</v>
      </c>
      <c r="DG125" s="22" t="s">
        <v>309</v>
      </c>
      <c r="DH125" s="22" t="s">
        <v>309</v>
      </c>
      <c r="DI125" s="22" t="s">
        <v>309</v>
      </c>
      <c r="DJ125" s="22" t="s">
        <v>309</v>
      </c>
      <c r="DK125" s="22" t="s">
        <v>309</v>
      </c>
      <c r="DL125" s="22" t="s">
        <v>309</v>
      </c>
      <c r="DM125" s="22" t="s">
        <v>309</v>
      </c>
      <c r="DN125" s="22">
        <v>1</v>
      </c>
      <c r="DO125" s="22">
        <v>1</v>
      </c>
      <c r="DP125" s="22">
        <v>1</v>
      </c>
      <c r="DQ125" s="22">
        <v>1</v>
      </c>
      <c r="DR125" s="22">
        <v>1</v>
      </c>
      <c r="DS125" s="22">
        <v>1</v>
      </c>
      <c r="DT125" s="22">
        <v>1</v>
      </c>
      <c r="DU125" s="22">
        <v>1</v>
      </c>
      <c r="DV125" s="22">
        <v>1</v>
      </c>
      <c r="DW125" s="22">
        <v>1</v>
      </c>
      <c r="DX125" s="22">
        <v>1</v>
      </c>
      <c r="DY125" s="22">
        <v>1</v>
      </c>
      <c r="DZ125" s="22">
        <v>1</v>
      </c>
      <c r="EA125" s="22">
        <v>1</v>
      </c>
      <c r="EB125" s="22">
        <v>1</v>
      </c>
      <c r="EC125" s="22">
        <v>1</v>
      </c>
      <c r="ED125" s="22">
        <v>1</v>
      </c>
      <c r="EE125" s="22">
        <v>1</v>
      </c>
      <c r="EF125" s="22">
        <v>1</v>
      </c>
      <c r="EG125" s="22">
        <v>1</v>
      </c>
      <c r="EH125" s="22">
        <v>1</v>
      </c>
      <c r="EI125" s="22">
        <v>1</v>
      </c>
      <c r="EJ125" s="22">
        <v>1</v>
      </c>
      <c r="EK125" s="22">
        <v>1</v>
      </c>
      <c r="EL125" s="22">
        <v>1</v>
      </c>
      <c r="EM125" s="22">
        <v>1</v>
      </c>
      <c r="EN125" s="22">
        <v>1</v>
      </c>
      <c r="EO125" s="22">
        <v>1</v>
      </c>
      <c r="EP125" s="22">
        <v>1</v>
      </c>
      <c r="EQ125" s="22">
        <v>1</v>
      </c>
      <c r="ER125" s="22">
        <v>1</v>
      </c>
      <c r="ES125" s="22">
        <v>1</v>
      </c>
      <c r="ET125" s="22">
        <v>1</v>
      </c>
      <c r="EU125" s="22">
        <v>1</v>
      </c>
      <c r="EV125" s="22">
        <v>1</v>
      </c>
      <c r="EW125" s="22">
        <v>1</v>
      </c>
      <c r="EX125" s="22">
        <v>1</v>
      </c>
      <c r="EY125" s="22">
        <v>1</v>
      </c>
      <c r="EZ125" s="22">
        <v>1</v>
      </c>
      <c r="FA125" s="22">
        <v>1</v>
      </c>
      <c r="FB125" s="22">
        <v>1</v>
      </c>
      <c r="FC125" s="22">
        <v>1</v>
      </c>
      <c r="FD125" s="22">
        <v>1</v>
      </c>
      <c r="FE125" s="22">
        <v>1</v>
      </c>
      <c r="FF125" s="22">
        <v>1</v>
      </c>
      <c r="FG125" s="22">
        <v>1</v>
      </c>
      <c r="FH125" s="22">
        <v>1</v>
      </c>
      <c r="FI125" s="22">
        <v>1</v>
      </c>
      <c r="FJ125" s="22">
        <v>1</v>
      </c>
      <c r="FK125" s="22">
        <v>1</v>
      </c>
      <c r="FL125" s="22">
        <v>1</v>
      </c>
      <c r="FM125" s="22">
        <v>1</v>
      </c>
      <c r="FN125" s="22">
        <v>1</v>
      </c>
      <c r="FO125" s="22">
        <v>1</v>
      </c>
      <c r="FP125" s="22">
        <v>1</v>
      </c>
      <c r="FQ125" s="22" t="s">
        <v>309</v>
      </c>
      <c r="FR125" s="22" t="s">
        <v>309</v>
      </c>
      <c r="FS125" s="22">
        <v>1</v>
      </c>
      <c r="FT125" s="22">
        <v>1</v>
      </c>
      <c r="FU125" s="22" t="s">
        <v>309</v>
      </c>
      <c r="FV125" s="22" t="s">
        <v>309</v>
      </c>
      <c r="FW125" s="22">
        <v>1</v>
      </c>
      <c r="FX125" s="22">
        <v>1</v>
      </c>
      <c r="FY125" s="22">
        <v>1</v>
      </c>
      <c r="FZ125" s="22" t="s">
        <v>309</v>
      </c>
      <c r="GA125" s="22">
        <v>1</v>
      </c>
      <c r="GB125" s="22" t="s">
        <v>309</v>
      </c>
      <c r="GC125" s="22" t="s">
        <v>309</v>
      </c>
      <c r="GD125" s="22" t="s">
        <v>309</v>
      </c>
      <c r="GE125" s="22" t="s">
        <v>309</v>
      </c>
      <c r="GF125" s="22" t="s">
        <v>309</v>
      </c>
      <c r="GG125" s="22" t="s">
        <v>309</v>
      </c>
      <c r="GH125" s="22">
        <v>1</v>
      </c>
      <c r="GI125" s="22" t="s">
        <v>309</v>
      </c>
      <c r="GJ125" s="22" t="s">
        <v>309</v>
      </c>
      <c r="GK125" s="22" t="s">
        <v>309</v>
      </c>
      <c r="GL125" s="22" t="s">
        <v>309</v>
      </c>
      <c r="GM125" s="22">
        <v>1</v>
      </c>
      <c r="GN125" s="22" t="s">
        <v>309</v>
      </c>
      <c r="GO125" s="22" t="s">
        <v>309</v>
      </c>
      <c r="GP125" s="22" t="s">
        <v>309</v>
      </c>
      <c r="GQ125" s="22" t="s">
        <v>309</v>
      </c>
      <c r="GR125" s="22" t="s">
        <v>309</v>
      </c>
      <c r="GS125" s="22" t="s">
        <v>309</v>
      </c>
      <c r="GT125" s="22">
        <v>1</v>
      </c>
      <c r="GU125" s="22">
        <v>1</v>
      </c>
      <c r="GV125" s="22" t="s">
        <v>309</v>
      </c>
      <c r="GW125" s="22" t="s">
        <v>309</v>
      </c>
      <c r="GX125" s="4">
        <f t="shared" si="1"/>
        <v>80</v>
      </c>
    </row>
    <row r="126" spans="1:206">
      <c r="A126" s="826" t="s">
        <v>801</v>
      </c>
      <c r="B126" s="22" t="s">
        <v>801</v>
      </c>
      <c r="C126" s="22" t="s">
        <v>297</v>
      </c>
      <c r="D126" s="22" t="s">
        <v>542</v>
      </c>
      <c r="E126" s="22" t="s">
        <v>798</v>
      </c>
      <c r="F126" s="22" t="s">
        <v>802</v>
      </c>
      <c r="G126" s="22" t="s">
        <v>803</v>
      </c>
      <c r="H126" s="22"/>
      <c r="I126" s="22" t="s">
        <v>374</v>
      </c>
      <c r="J126" s="22" t="s">
        <v>309</v>
      </c>
      <c r="K126" s="22" t="s">
        <v>309</v>
      </c>
      <c r="L126" s="22" t="s">
        <v>309</v>
      </c>
      <c r="M126" s="22" t="s">
        <v>309</v>
      </c>
      <c r="N126" s="22" t="s">
        <v>309</v>
      </c>
      <c r="O126" s="22" t="s">
        <v>309</v>
      </c>
      <c r="P126" s="22" t="s">
        <v>309</v>
      </c>
      <c r="Q126" s="22" t="s">
        <v>309</v>
      </c>
      <c r="R126" s="22" t="s">
        <v>309</v>
      </c>
      <c r="S126" s="22" t="s">
        <v>309</v>
      </c>
      <c r="T126" s="22" t="s">
        <v>309</v>
      </c>
      <c r="U126" s="22" t="s">
        <v>309</v>
      </c>
      <c r="V126" s="22" t="s">
        <v>309</v>
      </c>
      <c r="W126" s="22" t="s">
        <v>309</v>
      </c>
      <c r="X126" s="22" t="s">
        <v>309</v>
      </c>
      <c r="Y126" s="22" t="s">
        <v>309</v>
      </c>
      <c r="Z126" s="22" t="s">
        <v>309</v>
      </c>
      <c r="AA126" s="22" t="s">
        <v>309</v>
      </c>
      <c r="AB126" s="22" t="s">
        <v>309</v>
      </c>
      <c r="AC126" s="22" t="s">
        <v>309</v>
      </c>
      <c r="AD126" s="22" t="s">
        <v>309</v>
      </c>
      <c r="AE126" s="22" t="s">
        <v>309</v>
      </c>
      <c r="AF126" s="22" t="s">
        <v>309</v>
      </c>
      <c r="AG126" s="22" t="s">
        <v>309</v>
      </c>
      <c r="AH126" s="22" t="s">
        <v>309</v>
      </c>
      <c r="AI126" s="22" t="s">
        <v>309</v>
      </c>
      <c r="AJ126" s="22" t="s">
        <v>309</v>
      </c>
      <c r="AK126" s="22" t="s">
        <v>309</v>
      </c>
      <c r="AL126" s="22" t="s">
        <v>309</v>
      </c>
      <c r="AM126" s="22" t="s">
        <v>309</v>
      </c>
      <c r="AN126" s="22" t="s">
        <v>309</v>
      </c>
      <c r="AO126" s="22" t="s">
        <v>309</v>
      </c>
      <c r="AP126" s="22" t="s">
        <v>309</v>
      </c>
      <c r="AQ126" s="22" t="s">
        <v>309</v>
      </c>
      <c r="AR126" s="22" t="s">
        <v>309</v>
      </c>
      <c r="AS126" s="22" t="s">
        <v>309</v>
      </c>
      <c r="AT126" s="22" t="s">
        <v>309</v>
      </c>
      <c r="AU126" s="22" t="s">
        <v>309</v>
      </c>
      <c r="AV126" s="22" t="s">
        <v>309</v>
      </c>
      <c r="AW126" s="22" t="s">
        <v>309</v>
      </c>
      <c r="AX126" s="22" t="s">
        <v>309</v>
      </c>
      <c r="AY126" s="22" t="s">
        <v>309</v>
      </c>
      <c r="AZ126" s="22" t="s">
        <v>309</v>
      </c>
      <c r="BA126" s="22" t="s">
        <v>309</v>
      </c>
      <c r="BB126" s="22" t="s">
        <v>309</v>
      </c>
      <c r="BC126" s="22" t="s">
        <v>309</v>
      </c>
      <c r="BD126" s="22" t="s">
        <v>309</v>
      </c>
      <c r="BE126" s="22" t="s">
        <v>309</v>
      </c>
      <c r="BF126" s="22" t="s">
        <v>309</v>
      </c>
      <c r="BG126" s="22" t="s">
        <v>309</v>
      </c>
      <c r="BH126" s="22" t="s">
        <v>309</v>
      </c>
      <c r="BI126" s="22" t="s">
        <v>309</v>
      </c>
      <c r="BJ126" s="22" t="s">
        <v>309</v>
      </c>
      <c r="BK126" s="22" t="s">
        <v>309</v>
      </c>
      <c r="BL126" s="22" t="s">
        <v>309</v>
      </c>
      <c r="BM126" s="22" t="s">
        <v>309</v>
      </c>
      <c r="BN126" s="22" t="s">
        <v>309</v>
      </c>
      <c r="BO126" s="22" t="s">
        <v>309</v>
      </c>
      <c r="BP126" s="22" t="s">
        <v>309</v>
      </c>
      <c r="BQ126" s="22" t="s">
        <v>309</v>
      </c>
      <c r="BR126" s="22" t="s">
        <v>309</v>
      </c>
      <c r="BS126" s="22" t="s">
        <v>309</v>
      </c>
      <c r="BT126" s="22" t="s">
        <v>309</v>
      </c>
      <c r="BU126" s="22" t="s">
        <v>309</v>
      </c>
      <c r="BV126" s="22" t="s">
        <v>309</v>
      </c>
      <c r="BW126" s="22" t="s">
        <v>309</v>
      </c>
      <c r="BX126" s="22" t="s">
        <v>309</v>
      </c>
      <c r="BY126" s="22" t="s">
        <v>309</v>
      </c>
      <c r="BZ126" s="22">
        <v>1</v>
      </c>
      <c r="CA126" s="22">
        <v>1</v>
      </c>
      <c r="CB126" s="22">
        <v>1</v>
      </c>
      <c r="CC126" s="22">
        <v>1</v>
      </c>
      <c r="CD126" s="22">
        <v>1</v>
      </c>
      <c r="CE126" s="22">
        <v>1</v>
      </c>
      <c r="CF126" s="22">
        <v>1</v>
      </c>
      <c r="CG126" s="22">
        <v>1</v>
      </c>
      <c r="CH126" s="22">
        <v>1</v>
      </c>
      <c r="CI126" s="22">
        <v>1</v>
      </c>
      <c r="CJ126" s="22">
        <v>1</v>
      </c>
      <c r="CK126" s="22">
        <v>1</v>
      </c>
      <c r="CL126" s="22">
        <v>1</v>
      </c>
      <c r="CM126" s="22">
        <v>1</v>
      </c>
      <c r="CN126" s="22">
        <v>1</v>
      </c>
      <c r="CO126" s="22" t="s">
        <v>309</v>
      </c>
      <c r="CP126" s="22" t="s">
        <v>309</v>
      </c>
      <c r="CQ126" s="22" t="s">
        <v>309</v>
      </c>
      <c r="CR126" s="22" t="s">
        <v>309</v>
      </c>
      <c r="CS126" s="22" t="s">
        <v>309</v>
      </c>
      <c r="CT126" s="22" t="s">
        <v>309</v>
      </c>
      <c r="CU126" s="22" t="s">
        <v>309</v>
      </c>
      <c r="CV126" s="22" t="s">
        <v>309</v>
      </c>
      <c r="CW126" s="22" t="s">
        <v>309</v>
      </c>
      <c r="CX126" s="22" t="s">
        <v>309</v>
      </c>
      <c r="CY126" s="22" t="s">
        <v>309</v>
      </c>
      <c r="CZ126" s="22" t="s">
        <v>309</v>
      </c>
      <c r="DA126" s="22" t="s">
        <v>309</v>
      </c>
      <c r="DB126" s="22" t="s">
        <v>309</v>
      </c>
      <c r="DC126" s="22" t="s">
        <v>309</v>
      </c>
      <c r="DD126" s="22" t="s">
        <v>309</v>
      </c>
      <c r="DE126" s="22" t="s">
        <v>309</v>
      </c>
      <c r="DF126" s="22" t="s">
        <v>309</v>
      </c>
      <c r="DG126" s="22" t="s">
        <v>309</v>
      </c>
      <c r="DH126" s="22" t="s">
        <v>309</v>
      </c>
      <c r="DI126" s="22" t="s">
        <v>309</v>
      </c>
      <c r="DJ126" s="22" t="s">
        <v>309</v>
      </c>
      <c r="DK126" s="22" t="s">
        <v>309</v>
      </c>
      <c r="DL126" s="22" t="s">
        <v>309</v>
      </c>
      <c r="DM126" s="22" t="s">
        <v>309</v>
      </c>
      <c r="DN126" s="22">
        <v>1</v>
      </c>
      <c r="DO126" s="22">
        <v>1</v>
      </c>
      <c r="DP126" s="22">
        <v>1</v>
      </c>
      <c r="DQ126" s="22">
        <v>1</v>
      </c>
      <c r="DR126" s="22">
        <v>1</v>
      </c>
      <c r="DS126" s="22">
        <v>1</v>
      </c>
      <c r="DT126" s="22">
        <v>1</v>
      </c>
      <c r="DU126" s="22">
        <v>1</v>
      </c>
      <c r="DV126" s="22">
        <v>1</v>
      </c>
      <c r="DW126" s="22">
        <v>1</v>
      </c>
      <c r="DX126" s="22">
        <v>1</v>
      </c>
      <c r="DY126" s="22">
        <v>1</v>
      </c>
      <c r="DZ126" s="22">
        <v>1</v>
      </c>
      <c r="EA126" s="22">
        <v>1</v>
      </c>
      <c r="EB126" s="22">
        <v>1</v>
      </c>
      <c r="EC126" s="22">
        <v>1</v>
      </c>
      <c r="ED126" s="22">
        <v>1</v>
      </c>
      <c r="EE126" s="22">
        <v>1</v>
      </c>
      <c r="EF126" s="22">
        <v>1</v>
      </c>
      <c r="EG126" s="22">
        <v>1</v>
      </c>
      <c r="EH126" s="22">
        <v>1</v>
      </c>
      <c r="EI126" s="22">
        <v>1</v>
      </c>
      <c r="EJ126" s="22">
        <v>1</v>
      </c>
      <c r="EK126" s="22">
        <v>1</v>
      </c>
      <c r="EL126" s="22">
        <v>1</v>
      </c>
      <c r="EM126" s="22">
        <v>1</v>
      </c>
      <c r="EN126" s="22">
        <v>1</v>
      </c>
      <c r="EO126" s="22">
        <v>1</v>
      </c>
      <c r="EP126" s="22">
        <v>1</v>
      </c>
      <c r="EQ126" s="22">
        <v>1</v>
      </c>
      <c r="ER126" s="22">
        <v>1</v>
      </c>
      <c r="ES126" s="22">
        <v>1</v>
      </c>
      <c r="ET126" s="22">
        <v>1</v>
      </c>
      <c r="EU126" s="22">
        <v>1</v>
      </c>
      <c r="EV126" s="22">
        <v>1</v>
      </c>
      <c r="EW126" s="22">
        <v>1</v>
      </c>
      <c r="EX126" s="22">
        <v>1</v>
      </c>
      <c r="EY126" s="22">
        <v>1</v>
      </c>
      <c r="EZ126" s="22">
        <v>1</v>
      </c>
      <c r="FA126" s="22">
        <v>1</v>
      </c>
      <c r="FB126" s="22">
        <v>1</v>
      </c>
      <c r="FC126" s="22">
        <v>1</v>
      </c>
      <c r="FD126" s="22">
        <v>1</v>
      </c>
      <c r="FE126" s="22">
        <v>1</v>
      </c>
      <c r="FF126" s="22">
        <v>1</v>
      </c>
      <c r="FG126" s="22">
        <v>1</v>
      </c>
      <c r="FH126" s="22">
        <v>1</v>
      </c>
      <c r="FI126" s="22">
        <v>1</v>
      </c>
      <c r="FJ126" s="22">
        <v>1</v>
      </c>
      <c r="FK126" s="22">
        <v>1</v>
      </c>
      <c r="FL126" s="22">
        <v>1</v>
      </c>
      <c r="FM126" s="22">
        <v>1</v>
      </c>
      <c r="FN126" s="22">
        <v>1</v>
      </c>
      <c r="FO126" s="22">
        <v>1</v>
      </c>
      <c r="FP126" s="22">
        <v>1</v>
      </c>
      <c r="FQ126" s="22" t="s">
        <v>309</v>
      </c>
      <c r="FR126" s="22" t="s">
        <v>309</v>
      </c>
      <c r="FS126" s="22">
        <v>1</v>
      </c>
      <c r="FT126" s="22">
        <v>1</v>
      </c>
      <c r="FU126" s="22" t="s">
        <v>309</v>
      </c>
      <c r="FV126" s="22" t="s">
        <v>309</v>
      </c>
      <c r="FW126" s="22">
        <v>1</v>
      </c>
      <c r="FX126" s="22">
        <v>1</v>
      </c>
      <c r="FY126" s="22">
        <v>1</v>
      </c>
      <c r="FZ126" s="22" t="s">
        <v>309</v>
      </c>
      <c r="GA126" s="22">
        <v>1</v>
      </c>
      <c r="GB126" s="22" t="s">
        <v>309</v>
      </c>
      <c r="GC126" s="22" t="s">
        <v>309</v>
      </c>
      <c r="GD126" s="22" t="s">
        <v>309</v>
      </c>
      <c r="GE126" s="22" t="s">
        <v>309</v>
      </c>
      <c r="GF126" s="22" t="s">
        <v>309</v>
      </c>
      <c r="GG126" s="22" t="s">
        <v>309</v>
      </c>
      <c r="GH126" s="22">
        <v>1</v>
      </c>
      <c r="GI126" s="22" t="s">
        <v>309</v>
      </c>
      <c r="GJ126" s="22" t="s">
        <v>309</v>
      </c>
      <c r="GK126" s="22" t="s">
        <v>309</v>
      </c>
      <c r="GL126" s="22" t="s">
        <v>309</v>
      </c>
      <c r="GM126" s="22">
        <v>1</v>
      </c>
      <c r="GN126" s="22" t="s">
        <v>309</v>
      </c>
      <c r="GO126" s="22" t="s">
        <v>309</v>
      </c>
      <c r="GP126" s="22" t="s">
        <v>309</v>
      </c>
      <c r="GQ126" s="22" t="s">
        <v>309</v>
      </c>
      <c r="GR126" s="22" t="s">
        <v>309</v>
      </c>
      <c r="GS126" s="22" t="s">
        <v>309</v>
      </c>
      <c r="GT126" s="22">
        <v>1</v>
      </c>
      <c r="GU126" s="22">
        <v>1</v>
      </c>
      <c r="GV126" s="22" t="s">
        <v>309</v>
      </c>
      <c r="GW126" s="22" t="s">
        <v>309</v>
      </c>
      <c r="GX126" s="4">
        <f t="shared" si="1"/>
        <v>80</v>
      </c>
    </row>
    <row r="127" spans="1:206">
      <c r="A127" s="826" t="s">
        <v>804</v>
      </c>
      <c r="B127" s="22" t="s">
        <v>804</v>
      </c>
      <c r="C127" s="22" t="s">
        <v>403</v>
      </c>
      <c r="D127" s="22" t="s">
        <v>634</v>
      </c>
      <c r="E127" s="22" t="s">
        <v>805</v>
      </c>
      <c r="F127" s="22" t="s">
        <v>636</v>
      </c>
      <c r="G127" s="22" t="s">
        <v>806</v>
      </c>
      <c r="H127" s="22"/>
      <c r="I127" s="22" t="s">
        <v>302</v>
      </c>
      <c r="J127" s="22" t="s">
        <v>303</v>
      </c>
      <c r="K127" s="22" t="s">
        <v>304</v>
      </c>
      <c r="L127" s="22" t="s">
        <v>305</v>
      </c>
      <c r="M127" s="22" t="s">
        <v>306</v>
      </c>
      <c r="N127" s="22" t="s">
        <v>307</v>
      </c>
      <c r="O127" s="22" t="s">
        <v>308</v>
      </c>
      <c r="P127" s="22" t="s">
        <v>309</v>
      </c>
      <c r="Q127" s="22" t="s">
        <v>309</v>
      </c>
      <c r="R127" s="22" t="s">
        <v>309</v>
      </c>
      <c r="S127" s="22" t="s">
        <v>309</v>
      </c>
      <c r="T127" s="22" t="s">
        <v>309</v>
      </c>
      <c r="U127" s="22" t="s">
        <v>309</v>
      </c>
      <c r="V127" s="22" t="s">
        <v>309</v>
      </c>
      <c r="W127" s="22" t="s">
        <v>309</v>
      </c>
      <c r="X127" s="22" t="s">
        <v>309</v>
      </c>
      <c r="Y127" s="22" t="s">
        <v>309</v>
      </c>
      <c r="Z127" s="22" t="s">
        <v>309</v>
      </c>
      <c r="AA127" s="22" t="s">
        <v>309</v>
      </c>
      <c r="AB127" s="22" t="s">
        <v>309</v>
      </c>
      <c r="AC127" s="22" t="s">
        <v>309</v>
      </c>
      <c r="AD127" s="22" t="s">
        <v>309</v>
      </c>
      <c r="AE127" s="22" t="s">
        <v>309</v>
      </c>
      <c r="AF127" s="22" t="s">
        <v>309</v>
      </c>
      <c r="AG127" s="22" t="s">
        <v>309</v>
      </c>
      <c r="AH127" s="22" t="s">
        <v>309</v>
      </c>
      <c r="AI127" s="22" t="s">
        <v>309</v>
      </c>
      <c r="AJ127" s="22" t="s">
        <v>309</v>
      </c>
      <c r="AK127" s="22" t="s">
        <v>309</v>
      </c>
      <c r="AL127" s="22" t="s">
        <v>309</v>
      </c>
      <c r="AM127" s="22" t="s">
        <v>309</v>
      </c>
      <c r="AN127" s="22" t="s">
        <v>309</v>
      </c>
      <c r="AO127" s="22" t="s">
        <v>309</v>
      </c>
      <c r="AP127" s="22" t="s">
        <v>309</v>
      </c>
      <c r="AQ127" s="22" t="s">
        <v>309</v>
      </c>
      <c r="AR127" s="22" t="s">
        <v>309</v>
      </c>
      <c r="AS127" s="22" t="s">
        <v>309</v>
      </c>
      <c r="AT127" s="22" t="s">
        <v>309</v>
      </c>
      <c r="AU127" s="22" t="s">
        <v>309</v>
      </c>
      <c r="AV127" s="22" t="s">
        <v>309</v>
      </c>
      <c r="AW127" s="22" t="s">
        <v>309</v>
      </c>
      <c r="AX127" s="22" t="s">
        <v>309</v>
      </c>
      <c r="AY127" s="22" t="s">
        <v>309</v>
      </c>
      <c r="AZ127" s="22" t="s">
        <v>309</v>
      </c>
      <c r="BA127" s="22" t="s">
        <v>309</v>
      </c>
      <c r="BB127" s="22" t="s">
        <v>309</v>
      </c>
      <c r="BC127" s="22" t="s">
        <v>309</v>
      </c>
      <c r="BD127" s="22" t="s">
        <v>309</v>
      </c>
      <c r="BE127" s="22" t="s">
        <v>309</v>
      </c>
      <c r="BF127" s="22" t="s">
        <v>309</v>
      </c>
      <c r="BG127" s="22" t="s">
        <v>309</v>
      </c>
      <c r="BH127" s="22" t="s">
        <v>309</v>
      </c>
      <c r="BI127" s="22" t="s">
        <v>309</v>
      </c>
      <c r="BJ127" s="22" t="s">
        <v>309</v>
      </c>
      <c r="BK127" s="22" t="s">
        <v>309</v>
      </c>
      <c r="BL127" s="22" t="s">
        <v>309</v>
      </c>
      <c r="BM127" s="22" t="s">
        <v>309</v>
      </c>
      <c r="BN127" s="22" t="s">
        <v>309</v>
      </c>
      <c r="BO127" s="22" t="s">
        <v>309</v>
      </c>
      <c r="BP127" s="22" t="s">
        <v>309</v>
      </c>
      <c r="BQ127" s="22" t="s">
        <v>309</v>
      </c>
      <c r="BR127" s="22" t="s">
        <v>309</v>
      </c>
      <c r="BS127" s="22" t="s">
        <v>309</v>
      </c>
      <c r="BT127" s="22" t="s">
        <v>309</v>
      </c>
      <c r="BU127" s="22" t="s">
        <v>309</v>
      </c>
      <c r="BV127" s="22" t="s">
        <v>309</v>
      </c>
      <c r="BW127" s="22" t="s">
        <v>309</v>
      </c>
      <c r="BX127" s="22" t="s">
        <v>309</v>
      </c>
      <c r="BY127" s="22" t="s">
        <v>309</v>
      </c>
      <c r="BZ127" s="22">
        <v>1</v>
      </c>
      <c r="CA127" s="22">
        <v>1</v>
      </c>
      <c r="CB127" s="22">
        <v>1</v>
      </c>
      <c r="CC127" s="22">
        <v>1</v>
      </c>
      <c r="CD127" s="22">
        <v>1</v>
      </c>
      <c r="CE127" s="22">
        <v>1</v>
      </c>
      <c r="CF127" s="22">
        <v>1</v>
      </c>
      <c r="CG127" s="22">
        <v>1</v>
      </c>
      <c r="CH127" s="22">
        <v>1</v>
      </c>
      <c r="CI127" s="22">
        <v>1</v>
      </c>
      <c r="CJ127" s="22">
        <v>1</v>
      </c>
      <c r="CK127" s="22">
        <v>1</v>
      </c>
      <c r="CL127" s="22">
        <v>1</v>
      </c>
      <c r="CM127" s="22">
        <v>1</v>
      </c>
      <c r="CN127" s="22">
        <v>1</v>
      </c>
      <c r="CO127" s="22" t="s">
        <v>309</v>
      </c>
      <c r="CP127" s="22" t="s">
        <v>309</v>
      </c>
      <c r="CQ127" s="22" t="s">
        <v>309</v>
      </c>
      <c r="CR127" s="22" t="s">
        <v>309</v>
      </c>
      <c r="CS127" s="22" t="s">
        <v>309</v>
      </c>
      <c r="CT127" s="22" t="s">
        <v>309</v>
      </c>
      <c r="CU127" s="22" t="s">
        <v>309</v>
      </c>
      <c r="CV127" s="22" t="s">
        <v>309</v>
      </c>
      <c r="CW127" s="22" t="s">
        <v>309</v>
      </c>
      <c r="CX127" s="22" t="s">
        <v>309</v>
      </c>
      <c r="CY127" s="22" t="s">
        <v>309</v>
      </c>
      <c r="CZ127" s="22" t="s">
        <v>309</v>
      </c>
      <c r="DA127" s="22" t="s">
        <v>309</v>
      </c>
      <c r="DB127" s="22" t="s">
        <v>309</v>
      </c>
      <c r="DC127" s="22" t="s">
        <v>309</v>
      </c>
      <c r="DD127" s="22" t="s">
        <v>309</v>
      </c>
      <c r="DE127" s="22" t="s">
        <v>309</v>
      </c>
      <c r="DF127" s="22" t="s">
        <v>309</v>
      </c>
      <c r="DG127" s="22" t="s">
        <v>309</v>
      </c>
      <c r="DH127" s="22" t="s">
        <v>309</v>
      </c>
      <c r="DI127" s="22" t="s">
        <v>309</v>
      </c>
      <c r="DJ127" s="22" t="s">
        <v>309</v>
      </c>
      <c r="DK127" s="22" t="s">
        <v>309</v>
      </c>
      <c r="DL127" s="22" t="s">
        <v>309</v>
      </c>
      <c r="DM127" s="22" t="s">
        <v>309</v>
      </c>
      <c r="DN127" s="22">
        <v>1</v>
      </c>
      <c r="DO127" s="22">
        <v>1</v>
      </c>
      <c r="DP127" s="22">
        <v>1</v>
      </c>
      <c r="DQ127" s="22">
        <v>1</v>
      </c>
      <c r="DR127" s="22">
        <v>1</v>
      </c>
      <c r="DS127" s="22">
        <v>1</v>
      </c>
      <c r="DT127" s="22">
        <v>1</v>
      </c>
      <c r="DU127" s="22">
        <v>1</v>
      </c>
      <c r="DV127" s="22">
        <v>1</v>
      </c>
      <c r="DW127" s="22">
        <v>1</v>
      </c>
      <c r="DX127" s="22">
        <v>1</v>
      </c>
      <c r="DY127" s="22">
        <v>1</v>
      </c>
      <c r="DZ127" s="22">
        <v>1</v>
      </c>
      <c r="EA127" s="22">
        <v>1</v>
      </c>
      <c r="EB127" s="22">
        <v>1</v>
      </c>
      <c r="EC127" s="22">
        <v>1</v>
      </c>
      <c r="ED127" s="22">
        <v>1</v>
      </c>
      <c r="EE127" s="22">
        <v>1</v>
      </c>
      <c r="EF127" s="22">
        <v>1</v>
      </c>
      <c r="EG127" s="22">
        <v>1</v>
      </c>
      <c r="EH127" s="22">
        <v>1</v>
      </c>
      <c r="EI127" s="22">
        <v>1</v>
      </c>
      <c r="EJ127" s="22">
        <v>1</v>
      </c>
      <c r="EK127" s="22">
        <v>1</v>
      </c>
      <c r="EL127" s="22">
        <v>1</v>
      </c>
      <c r="EM127" s="22">
        <v>1</v>
      </c>
      <c r="EN127" s="22">
        <v>1</v>
      </c>
      <c r="EO127" s="22">
        <v>1</v>
      </c>
      <c r="EP127" s="22">
        <v>1</v>
      </c>
      <c r="EQ127" s="22">
        <v>1</v>
      </c>
      <c r="ER127" s="22">
        <v>1</v>
      </c>
      <c r="ES127" s="22">
        <v>1</v>
      </c>
      <c r="ET127" s="22">
        <v>1</v>
      </c>
      <c r="EU127" s="22">
        <v>1</v>
      </c>
      <c r="EV127" s="22">
        <v>1</v>
      </c>
      <c r="EW127" s="22">
        <v>1</v>
      </c>
      <c r="EX127" s="22">
        <v>1</v>
      </c>
      <c r="EY127" s="22">
        <v>1</v>
      </c>
      <c r="EZ127" s="22">
        <v>1</v>
      </c>
      <c r="FA127" s="22">
        <v>1</v>
      </c>
      <c r="FB127" s="22">
        <v>1</v>
      </c>
      <c r="FC127" s="22">
        <v>1</v>
      </c>
      <c r="FD127" s="22">
        <v>1</v>
      </c>
      <c r="FE127" s="22">
        <v>1</v>
      </c>
      <c r="FF127" s="22">
        <v>1</v>
      </c>
      <c r="FG127" s="22">
        <v>1</v>
      </c>
      <c r="FH127" s="22">
        <v>1</v>
      </c>
      <c r="FI127" s="22">
        <v>1</v>
      </c>
      <c r="FJ127" s="22">
        <v>1</v>
      </c>
      <c r="FK127" s="22">
        <v>1</v>
      </c>
      <c r="FL127" s="22">
        <v>1</v>
      </c>
      <c r="FM127" s="22">
        <v>1</v>
      </c>
      <c r="FN127" s="22" t="s">
        <v>309</v>
      </c>
      <c r="FO127" s="22" t="s">
        <v>309</v>
      </c>
      <c r="FP127" s="22" t="s">
        <v>309</v>
      </c>
      <c r="FQ127" s="22" t="s">
        <v>309</v>
      </c>
      <c r="FR127" s="22" t="s">
        <v>309</v>
      </c>
      <c r="FS127" s="22" t="s">
        <v>309</v>
      </c>
      <c r="FT127" s="22" t="s">
        <v>309</v>
      </c>
      <c r="FU127" s="22" t="s">
        <v>309</v>
      </c>
      <c r="FV127" s="22" t="s">
        <v>309</v>
      </c>
      <c r="FW127" s="22" t="s">
        <v>309</v>
      </c>
      <c r="FX127" s="22" t="s">
        <v>309</v>
      </c>
      <c r="FY127" s="22" t="s">
        <v>309</v>
      </c>
      <c r="FZ127" s="22" t="s">
        <v>309</v>
      </c>
      <c r="GA127" s="22" t="s">
        <v>309</v>
      </c>
      <c r="GB127" s="22" t="s">
        <v>309</v>
      </c>
      <c r="GC127" s="22" t="s">
        <v>309</v>
      </c>
      <c r="GD127" s="22" t="s">
        <v>309</v>
      </c>
      <c r="GE127" s="22" t="s">
        <v>309</v>
      </c>
      <c r="GF127" s="22" t="s">
        <v>309</v>
      </c>
      <c r="GG127" s="22" t="s">
        <v>309</v>
      </c>
      <c r="GH127" s="22" t="s">
        <v>309</v>
      </c>
      <c r="GI127" s="22" t="s">
        <v>309</v>
      </c>
      <c r="GJ127" s="22" t="s">
        <v>309</v>
      </c>
      <c r="GK127" s="22" t="s">
        <v>309</v>
      </c>
      <c r="GL127" s="22" t="s">
        <v>309</v>
      </c>
      <c r="GM127" s="22" t="s">
        <v>309</v>
      </c>
      <c r="GN127" s="22" t="s">
        <v>309</v>
      </c>
      <c r="GO127" s="22" t="s">
        <v>309</v>
      </c>
      <c r="GP127" s="22" t="s">
        <v>309</v>
      </c>
      <c r="GQ127" s="22" t="s">
        <v>309</v>
      </c>
      <c r="GR127" s="22" t="s">
        <v>309</v>
      </c>
      <c r="GS127" s="22" t="s">
        <v>309</v>
      </c>
      <c r="GT127" s="22" t="s">
        <v>309</v>
      </c>
      <c r="GU127" s="22">
        <v>1</v>
      </c>
      <c r="GV127" s="22" t="s">
        <v>309</v>
      </c>
      <c r="GW127" s="22" t="s">
        <v>309</v>
      </c>
      <c r="GX127" s="4">
        <f t="shared" si="1"/>
        <v>68</v>
      </c>
    </row>
    <row r="128" spans="1:206">
      <c r="A128" s="826" t="s">
        <v>807</v>
      </c>
      <c r="B128" s="22" t="s">
        <v>807</v>
      </c>
      <c r="C128" s="22" t="s">
        <v>403</v>
      </c>
      <c r="D128" s="22" t="s">
        <v>644</v>
      </c>
      <c r="E128" s="22" t="s">
        <v>808</v>
      </c>
      <c r="F128" s="22" t="s">
        <v>645</v>
      </c>
      <c r="G128" s="22" t="s">
        <v>809</v>
      </c>
      <c r="H128" s="22"/>
      <c r="I128" s="22" t="s">
        <v>302</v>
      </c>
      <c r="J128" s="22" t="s">
        <v>303</v>
      </c>
      <c r="K128" s="22" t="s">
        <v>304</v>
      </c>
      <c r="L128" s="22" t="s">
        <v>305</v>
      </c>
      <c r="M128" s="22" t="s">
        <v>306</v>
      </c>
      <c r="N128" s="22" t="s">
        <v>307</v>
      </c>
      <c r="O128" s="22" t="s">
        <v>308</v>
      </c>
      <c r="P128" s="22" t="s">
        <v>309</v>
      </c>
      <c r="Q128" s="22" t="s">
        <v>309</v>
      </c>
      <c r="R128" s="22" t="s">
        <v>309</v>
      </c>
      <c r="S128" s="22" t="s">
        <v>309</v>
      </c>
      <c r="T128" s="22" t="s">
        <v>309</v>
      </c>
      <c r="U128" s="22" t="s">
        <v>309</v>
      </c>
      <c r="V128" s="22" t="s">
        <v>309</v>
      </c>
      <c r="W128" s="22" t="s">
        <v>309</v>
      </c>
      <c r="X128" s="22" t="s">
        <v>309</v>
      </c>
      <c r="Y128" s="22" t="s">
        <v>309</v>
      </c>
      <c r="Z128" s="22" t="s">
        <v>309</v>
      </c>
      <c r="AA128" s="22" t="s">
        <v>309</v>
      </c>
      <c r="AB128" s="22" t="s">
        <v>309</v>
      </c>
      <c r="AC128" s="22" t="s">
        <v>309</v>
      </c>
      <c r="AD128" s="22" t="s">
        <v>309</v>
      </c>
      <c r="AE128" s="22" t="s">
        <v>309</v>
      </c>
      <c r="AF128" s="22" t="s">
        <v>309</v>
      </c>
      <c r="AG128" s="22" t="s">
        <v>309</v>
      </c>
      <c r="AH128" s="22" t="s">
        <v>309</v>
      </c>
      <c r="AI128" s="22" t="s">
        <v>309</v>
      </c>
      <c r="AJ128" s="22" t="s">
        <v>309</v>
      </c>
      <c r="AK128" s="22" t="s">
        <v>309</v>
      </c>
      <c r="AL128" s="22" t="s">
        <v>309</v>
      </c>
      <c r="AM128" s="22" t="s">
        <v>309</v>
      </c>
      <c r="AN128" s="22" t="s">
        <v>309</v>
      </c>
      <c r="AO128" s="22" t="s">
        <v>309</v>
      </c>
      <c r="AP128" s="22" t="s">
        <v>309</v>
      </c>
      <c r="AQ128" s="22" t="s">
        <v>309</v>
      </c>
      <c r="AR128" s="22" t="s">
        <v>309</v>
      </c>
      <c r="AS128" s="22" t="s">
        <v>309</v>
      </c>
      <c r="AT128" s="22" t="s">
        <v>309</v>
      </c>
      <c r="AU128" s="22" t="s">
        <v>309</v>
      </c>
      <c r="AV128" s="22" t="s">
        <v>309</v>
      </c>
      <c r="AW128" s="22" t="s">
        <v>309</v>
      </c>
      <c r="AX128" s="22" t="s">
        <v>309</v>
      </c>
      <c r="AY128" s="22" t="s">
        <v>309</v>
      </c>
      <c r="AZ128" s="22" t="s">
        <v>309</v>
      </c>
      <c r="BA128" s="22" t="s">
        <v>309</v>
      </c>
      <c r="BB128" s="22" t="s">
        <v>309</v>
      </c>
      <c r="BC128" s="22" t="s">
        <v>309</v>
      </c>
      <c r="BD128" s="22" t="s">
        <v>309</v>
      </c>
      <c r="BE128" s="22" t="s">
        <v>309</v>
      </c>
      <c r="BF128" s="22" t="s">
        <v>309</v>
      </c>
      <c r="BG128" s="22" t="s">
        <v>309</v>
      </c>
      <c r="BH128" s="22" t="s">
        <v>309</v>
      </c>
      <c r="BI128" s="22" t="s">
        <v>309</v>
      </c>
      <c r="BJ128" s="22" t="s">
        <v>309</v>
      </c>
      <c r="BK128" s="22" t="s">
        <v>309</v>
      </c>
      <c r="BL128" s="22" t="s">
        <v>309</v>
      </c>
      <c r="BM128" s="22" t="s">
        <v>309</v>
      </c>
      <c r="BN128" s="22" t="s">
        <v>309</v>
      </c>
      <c r="BO128" s="22" t="s">
        <v>309</v>
      </c>
      <c r="BP128" s="22" t="s">
        <v>309</v>
      </c>
      <c r="BQ128" s="22" t="s">
        <v>309</v>
      </c>
      <c r="BR128" s="22" t="s">
        <v>309</v>
      </c>
      <c r="BS128" s="22" t="s">
        <v>309</v>
      </c>
      <c r="BT128" s="22" t="s">
        <v>309</v>
      </c>
      <c r="BU128" s="22" t="s">
        <v>309</v>
      </c>
      <c r="BV128" s="22" t="s">
        <v>309</v>
      </c>
      <c r="BW128" s="22" t="s">
        <v>309</v>
      </c>
      <c r="BX128" s="22" t="s">
        <v>309</v>
      </c>
      <c r="BY128" s="22" t="s">
        <v>309</v>
      </c>
      <c r="BZ128" s="22">
        <v>1</v>
      </c>
      <c r="CA128" s="22">
        <v>1</v>
      </c>
      <c r="CB128" s="22">
        <v>1</v>
      </c>
      <c r="CC128" s="22">
        <v>1</v>
      </c>
      <c r="CD128" s="22">
        <v>1</v>
      </c>
      <c r="CE128" s="22">
        <v>1</v>
      </c>
      <c r="CF128" s="22">
        <v>1</v>
      </c>
      <c r="CG128" s="22">
        <v>1</v>
      </c>
      <c r="CH128" s="22">
        <v>1</v>
      </c>
      <c r="CI128" s="22">
        <v>1</v>
      </c>
      <c r="CJ128" s="22">
        <v>1</v>
      </c>
      <c r="CK128" s="22">
        <v>1</v>
      </c>
      <c r="CL128" s="22">
        <v>1</v>
      </c>
      <c r="CM128" s="22">
        <v>1</v>
      </c>
      <c r="CN128" s="22">
        <v>1</v>
      </c>
      <c r="CO128" s="22" t="s">
        <v>309</v>
      </c>
      <c r="CP128" s="22" t="s">
        <v>309</v>
      </c>
      <c r="CQ128" s="22" t="s">
        <v>309</v>
      </c>
      <c r="CR128" s="22" t="s">
        <v>309</v>
      </c>
      <c r="CS128" s="22" t="s">
        <v>309</v>
      </c>
      <c r="CT128" s="22" t="s">
        <v>309</v>
      </c>
      <c r="CU128" s="22" t="s">
        <v>309</v>
      </c>
      <c r="CV128" s="22" t="s">
        <v>309</v>
      </c>
      <c r="CW128" s="22" t="s">
        <v>309</v>
      </c>
      <c r="CX128" s="22" t="s">
        <v>309</v>
      </c>
      <c r="CY128" s="22" t="s">
        <v>309</v>
      </c>
      <c r="CZ128" s="22" t="s">
        <v>309</v>
      </c>
      <c r="DA128" s="22" t="s">
        <v>309</v>
      </c>
      <c r="DB128" s="22" t="s">
        <v>309</v>
      </c>
      <c r="DC128" s="22" t="s">
        <v>309</v>
      </c>
      <c r="DD128" s="22" t="s">
        <v>309</v>
      </c>
      <c r="DE128" s="22" t="s">
        <v>309</v>
      </c>
      <c r="DF128" s="22" t="s">
        <v>309</v>
      </c>
      <c r="DG128" s="22" t="s">
        <v>309</v>
      </c>
      <c r="DH128" s="22" t="s">
        <v>309</v>
      </c>
      <c r="DI128" s="22" t="s">
        <v>309</v>
      </c>
      <c r="DJ128" s="22" t="s">
        <v>309</v>
      </c>
      <c r="DK128" s="22" t="s">
        <v>309</v>
      </c>
      <c r="DL128" s="22" t="s">
        <v>309</v>
      </c>
      <c r="DM128" s="22" t="s">
        <v>309</v>
      </c>
      <c r="DN128" s="22">
        <v>1</v>
      </c>
      <c r="DO128" s="22">
        <v>1</v>
      </c>
      <c r="DP128" s="22">
        <v>1</v>
      </c>
      <c r="DQ128" s="22">
        <v>1</v>
      </c>
      <c r="DR128" s="22">
        <v>1</v>
      </c>
      <c r="DS128" s="22">
        <v>1</v>
      </c>
      <c r="DT128" s="22">
        <v>1</v>
      </c>
      <c r="DU128" s="22">
        <v>1</v>
      </c>
      <c r="DV128" s="22">
        <v>1</v>
      </c>
      <c r="DW128" s="22">
        <v>1</v>
      </c>
      <c r="DX128" s="22">
        <v>1</v>
      </c>
      <c r="DY128" s="22">
        <v>1</v>
      </c>
      <c r="DZ128" s="22">
        <v>1</v>
      </c>
      <c r="EA128" s="22">
        <v>1</v>
      </c>
      <c r="EB128" s="22">
        <v>1</v>
      </c>
      <c r="EC128" s="22">
        <v>1</v>
      </c>
      <c r="ED128" s="22">
        <v>1</v>
      </c>
      <c r="EE128" s="22">
        <v>1</v>
      </c>
      <c r="EF128" s="22">
        <v>1</v>
      </c>
      <c r="EG128" s="22">
        <v>1</v>
      </c>
      <c r="EH128" s="22">
        <v>1</v>
      </c>
      <c r="EI128" s="22">
        <v>1</v>
      </c>
      <c r="EJ128" s="22">
        <v>1</v>
      </c>
      <c r="EK128" s="22">
        <v>1</v>
      </c>
      <c r="EL128" s="22">
        <v>1</v>
      </c>
      <c r="EM128" s="22">
        <v>1</v>
      </c>
      <c r="EN128" s="22">
        <v>1</v>
      </c>
      <c r="EO128" s="22">
        <v>1</v>
      </c>
      <c r="EP128" s="22">
        <v>1</v>
      </c>
      <c r="EQ128" s="22">
        <v>1</v>
      </c>
      <c r="ER128" s="22">
        <v>1</v>
      </c>
      <c r="ES128" s="22">
        <v>1</v>
      </c>
      <c r="ET128" s="22">
        <v>1</v>
      </c>
      <c r="EU128" s="22">
        <v>1</v>
      </c>
      <c r="EV128" s="22">
        <v>1</v>
      </c>
      <c r="EW128" s="22">
        <v>1</v>
      </c>
      <c r="EX128" s="22">
        <v>1</v>
      </c>
      <c r="EY128" s="22">
        <v>1</v>
      </c>
      <c r="EZ128" s="22">
        <v>1</v>
      </c>
      <c r="FA128" s="22">
        <v>1</v>
      </c>
      <c r="FB128" s="22">
        <v>1</v>
      </c>
      <c r="FC128" s="22">
        <v>1</v>
      </c>
      <c r="FD128" s="22">
        <v>1</v>
      </c>
      <c r="FE128" s="22">
        <v>1</v>
      </c>
      <c r="FF128" s="22">
        <v>1</v>
      </c>
      <c r="FG128" s="22">
        <v>1</v>
      </c>
      <c r="FH128" s="22">
        <v>1</v>
      </c>
      <c r="FI128" s="22">
        <v>1</v>
      </c>
      <c r="FJ128" s="22">
        <v>1</v>
      </c>
      <c r="FK128" s="22">
        <v>1</v>
      </c>
      <c r="FL128" s="22">
        <v>1</v>
      </c>
      <c r="FM128" s="22">
        <v>1</v>
      </c>
      <c r="FN128" s="22" t="s">
        <v>309</v>
      </c>
      <c r="FO128" s="22" t="s">
        <v>309</v>
      </c>
      <c r="FP128" s="22" t="s">
        <v>309</v>
      </c>
      <c r="FQ128" s="22" t="s">
        <v>309</v>
      </c>
      <c r="FR128" s="22" t="s">
        <v>309</v>
      </c>
      <c r="FS128" s="22" t="s">
        <v>309</v>
      </c>
      <c r="FT128" s="22" t="s">
        <v>309</v>
      </c>
      <c r="FU128" s="22" t="s">
        <v>309</v>
      </c>
      <c r="FV128" s="22" t="s">
        <v>309</v>
      </c>
      <c r="FW128" s="22" t="s">
        <v>309</v>
      </c>
      <c r="FX128" s="22" t="s">
        <v>309</v>
      </c>
      <c r="FY128" s="22" t="s">
        <v>309</v>
      </c>
      <c r="FZ128" s="22" t="s">
        <v>309</v>
      </c>
      <c r="GA128" s="22" t="s">
        <v>309</v>
      </c>
      <c r="GB128" s="22" t="s">
        <v>309</v>
      </c>
      <c r="GC128" s="22" t="s">
        <v>309</v>
      </c>
      <c r="GD128" s="22" t="s">
        <v>309</v>
      </c>
      <c r="GE128" s="22" t="s">
        <v>309</v>
      </c>
      <c r="GF128" s="22" t="s">
        <v>309</v>
      </c>
      <c r="GG128" s="22" t="s">
        <v>309</v>
      </c>
      <c r="GH128" s="22" t="s">
        <v>309</v>
      </c>
      <c r="GI128" s="22" t="s">
        <v>309</v>
      </c>
      <c r="GJ128" s="22" t="s">
        <v>309</v>
      </c>
      <c r="GK128" s="22" t="s">
        <v>309</v>
      </c>
      <c r="GL128" s="22" t="s">
        <v>309</v>
      </c>
      <c r="GM128" s="22" t="s">
        <v>309</v>
      </c>
      <c r="GN128" s="22" t="s">
        <v>309</v>
      </c>
      <c r="GO128" s="22" t="s">
        <v>309</v>
      </c>
      <c r="GP128" s="22" t="s">
        <v>309</v>
      </c>
      <c r="GQ128" s="22" t="s">
        <v>309</v>
      </c>
      <c r="GR128" s="22" t="s">
        <v>309</v>
      </c>
      <c r="GS128" s="22" t="s">
        <v>309</v>
      </c>
      <c r="GT128" s="22" t="s">
        <v>309</v>
      </c>
      <c r="GU128" s="22">
        <v>1</v>
      </c>
      <c r="GV128" s="22" t="s">
        <v>309</v>
      </c>
      <c r="GW128" s="22" t="s">
        <v>309</v>
      </c>
      <c r="GX128" s="4">
        <f t="shared" si="1"/>
        <v>68</v>
      </c>
    </row>
    <row r="129" spans="1:206">
      <c r="A129" s="826" t="s">
        <v>810</v>
      </c>
      <c r="B129" s="22" t="s">
        <v>810</v>
      </c>
      <c r="C129" s="22" t="s">
        <v>403</v>
      </c>
      <c r="D129" s="22" t="s">
        <v>639</v>
      </c>
      <c r="E129" s="22" t="s">
        <v>811</v>
      </c>
      <c r="F129" s="22" t="s">
        <v>641</v>
      </c>
      <c r="G129" s="22" t="s">
        <v>812</v>
      </c>
      <c r="H129" s="22"/>
      <c r="I129" s="22" t="s">
        <v>302</v>
      </c>
      <c r="J129" s="22" t="s">
        <v>303</v>
      </c>
      <c r="K129" s="22" t="s">
        <v>304</v>
      </c>
      <c r="L129" s="22" t="s">
        <v>305</v>
      </c>
      <c r="M129" s="22" t="s">
        <v>306</v>
      </c>
      <c r="N129" s="22" t="s">
        <v>307</v>
      </c>
      <c r="O129" s="22" t="s">
        <v>308</v>
      </c>
      <c r="P129" s="22" t="s">
        <v>309</v>
      </c>
      <c r="Q129" s="22" t="s">
        <v>309</v>
      </c>
      <c r="R129" s="22" t="s">
        <v>309</v>
      </c>
      <c r="S129" s="22" t="s">
        <v>309</v>
      </c>
      <c r="T129" s="22" t="s">
        <v>309</v>
      </c>
      <c r="U129" s="22" t="s">
        <v>309</v>
      </c>
      <c r="V129" s="22" t="s">
        <v>309</v>
      </c>
      <c r="W129" s="22" t="s">
        <v>309</v>
      </c>
      <c r="X129" s="22" t="s">
        <v>309</v>
      </c>
      <c r="Y129" s="22" t="s">
        <v>309</v>
      </c>
      <c r="Z129" s="22" t="s">
        <v>309</v>
      </c>
      <c r="AA129" s="22" t="s">
        <v>309</v>
      </c>
      <c r="AB129" s="22" t="s">
        <v>309</v>
      </c>
      <c r="AC129" s="22" t="s">
        <v>309</v>
      </c>
      <c r="AD129" s="22" t="s">
        <v>309</v>
      </c>
      <c r="AE129" s="22" t="s">
        <v>309</v>
      </c>
      <c r="AF129" s="22" t="s">
        <v>309</v>
      </c>
      <c r="AG129" s="22" t="s">
        <v>309</v>
      </c>
      <c r="AH129" s="22" t="s">
        <v>309</v>
      </c>
      <c r="AI129" s="22" t="s">
        <v>309</v>
      </c>
      <c r="AJ129" s="22" t="s">
        <v>309</v>
      </c>
      <c r="AK129" s="22" t="s">
        <v>309</v>
      </c>
      <c r="AL129" s="22" t="s">
        <v>309</v>
      </c>
      <c r="AM129" s="22" t="s">
        <v>309</v>
      </c>
      <c r="AN129" s="22" t="s">
        <v>309</v>
      </c>
      <c r="AO129" s="22" t="s">
        <v>309</v>
      </c>
      <c r="AP129" s="22" t="s">
        <v>309</v>
      </c>
      <c r="AQ129" s="22" t="s">
        <v>309</v>
      </c>
      <c r="AR129" s="22" t="s">
        <v>309</v>
      </c>
      <c r="AS129" s="22" t="s">
        <v>309</v>
      </c>
      <c r="AT129" s="22" t="s">
        <v>309</v>
      </c>
      <c r="AU129" s="22" t="s">
        <v>309</v>
      </c>
      <c r="AV129" s="22" t="s">
        <v>309</v>
      </c>
      <c r="AW129" s="22" t="s">
        <v>309</v>
      </c>
      <c r="AX129" s="22" t="s">
        <v>309</v>
      </c>
      <c r="AY129" s="22" t="s">
        <v>309</v>
      </c>
      <c r="AZ129" s="22" t="s">
        <v>309</v>
      </c>
      <c r="BA129" s="22" t="s">
        <v>309</v>
      </c>
      <c r="BB129" s="22" t="s">
        <v>309</v>
      </c>
      <c r="BC129" s="22" t="s">
        <v>309</v>
      </c>
      <c r="BD129" s="22" t="s">
        <v>309</v>
      </c>
      <c r="BE129" s="22" t="s">
        <v>309</v>
      </c>
      <c r="BF129" s="22" t="s">
        <v>309</v>
      </c>
      <c r="BG129" s="22" t="s">
        <v>309</v>
      </c>
      <c r="BH129" s="22" t="s">
        <v>309</v>
      </c>
      <c r="BI129" s="22" t="s">
        <v>309</v>
      </c>
      <c r="BJ129" s="22" t="s">
        <v>309</v>
      </c>
      <c r="BK129" s="22" t="s">
        <v>309</v>
      </c>
      <c r="BL129" s="22" t="s">
        <v>309</v>
      </c>
      <c r="BM129" s="22" t="s">
        <v>309</v>
      </c>
      <c r="BN129" s="22" t="s">
        <v>309</v>
      </c>
      <c r="BO129" s="22" t="s">
        <v>309</v>
      </c>
      <c r="BP129" s="22" t="s">
        <v>309</v>
      </c>
      <c r="BQ129" s="22" t="s">
        <v>309</v>
      </c>
      <c r="BR129" s="22" t="s">
        <v>309</v>
      </c>
      <c r="BS129" s="22" t="s">
        <v>309</v>
      </c>
      <c r="BT129" s="22" t="s">
        <v>309</v>
      </c>
      <c r="BU129" s="22" t="s">
        <v>309</v>
      </c>
      <c r="BV129" s="22" t="s">
        <v>309</v>
      </c>
      <c r="BW129" s="22" t="s">
        <v>309</v>
      </c>
      <c r="BX129" s="22" t="s">
        <v>309</v>
      </c>
      <c r="BY129" s="22" t="s">
        <v>309</v>
      </c>
      <c r="BZ129" s="22">
        <v>1</v>
      </c>
      <c r="CA129" s="22">
        <v>1</v>
      </c>
      <c r="CB129" s="22">
        <v>1</v>
      </c>
      <c r="CC129" s="22">
        <v>1</v>
      </c>
      <c r="CD129" s="22">
        <v>1</v>
      </c>
      <c r="CE129" s="22">
        <v>1</v>
      </c>
      <c r="CF129" s="22">
        <v>1</v>
      </c>
      <c r="CG129" s="22">
        <v>1</v>
      </c>
      <c r="CH129" s="22">
        <v>1</v>
      </c>
      <c r="CI129" s="22">
        <v>1</v>
      </c>
      <c r="CJ129" s="22">
        <v>1</v>
      </c>
      <c r="CK129" s="22">
        <v>1</v>
      </c>
      <c r="CL129" s="22">
        <v>1</v>
      </c>
      <c r="CM129" s="22">
        <v>1</v>
      </c>
      <c r="CN129" s="22">
        <v>1</v>
      </c>
      <c r="CO129" s="22" t="s">
        <v>309</v>
      </c>
      <c r="CP129" s="22" t="s">
        <v>309</v>
      </c>
      <c r="CQ129" s="22" t="s">
        <v>309</v>
      </c>
      <c r="CR129" s="22" t="s">
        <v>309</v>
      </c>
      <c r="CS129" s="22" t="s">
        <v>309</v>
      </c>
      <c r="CT129" s="22" t="s">
        <v>309</v>
      </c>
      <c r="CU129" s="22" t="s">
        <v>309</v>
      </c>
      <c r="CV129" s="22" t="s">
        <v>309</v>
      </c>
      <c r="CW129" s="22" t="s">
        <v>309</v>
      </c>
      <c r="CX129" s="22" t="s">
        <v>309</v>
      </c>
      <c r="CY129" s="22" t="s">
        <v>309</v>
      </c>
      <c r="CZ129" s="22" t="s">
        <v>309</v>
      </c>
      <c r="DA129" s="22" t="s">
        <v>309</v>
      </c>
      <c r="DB129" s="22" t="s">
        <v>309</v>
      </c>
      <c r="DC129" s="22" t="s">
        <v>309</v>
      </c>
      <c r="DD129" s="22" t="s">
        <v>309</v>
      </c>
      <c r="DE129" s="22" t="s">
        <v>309</v>
      </c>
      <c r="DF129" s="22" t="s">
        <v>309</v>
      </c>
      <c r="DG129" s="22" t="s">
        <v>309</v>
      </c>
      <c r="DH129" s="22" t="s">
        <v>309</v>
      </c>
      <c r="DI129" s="22" t="s">
        <v>309</v>
      </c>
      <c r="DJ129" s="22" t="s">
        <v>309</v>
      </c>
      <c r="DK129" s="22" t="s">
        <v>309</v>
      </c>
      <c r="DL129" s="22" t="s">
        <v>309</v>
      </c>
      <c r="DM129" s="22" t="s">
        <v>309</v>
      </c>
      <c r="DN129" s="22">
        <v>1</v>
      </c>
      <c r="DO129" s="22">
        <v>1</v>
      </c>
      <c r="DP129" s="22">
        <v>1</v>
      </c>
      <c r="DQ129" s="22">
        <v>1</v>
      </c>
      <c r="DR129" s="22">
        <v>1</v>
      </c>
      <c r="DS129" s="22">
        <v>1</v>
      </c>
      <c r="DT129" s="22">
        <v>1</v>
      </c>
      <c r="DU129" s="22">
        <v>1</v>
      </c>
      <c r="DV129" s="22">
        <v>1</v>
      </c>
      <c r="DW129" s="22">
        <v>1</v>
      </c>
      <c r="DX129" s="22">
        <v>1</v>
      </c>
      <c r="DY129" s="22">
        <v>1</v>
      </c>
      <c r="DZ129" s="22">
        <v>1</v>
      </c>
      <c r="EA129" s="22">
        <v>1</v>
      </c>
      <c r="EB129" s="22">
        <v>1</v>
      </c>
      <c r="EC129" s="22">
        <v>1</v>
      </c>
      <c r="ED129" s="22">
        <v>1</v>
      </c>
      <c r="EE129" s="22">
        <v>1</v>
      </c>
      <c r="EF129" s="22">
        <v>1</v>
      </c>
      <c r="EG129" s="22">
        <v>1</v>
      </c>
      <c r="EH129" s="22">
        <v>1</v>
      </c>
      <c r="EI129" s="22">
        <v>1</v>
      </c>
      <c r="EJ129" s="22">
        <v>1</v>
      </c>
      <c r="EK129" s="22">
        <v>1</v>
      </c>
      <c r="EL129" s="22">
        <v>1</v>
      </c>
      <c r="EM129" s="22">
        <v>1</v>
      </c>
      <c r="EN129" s="22">
        <v>1</v>
      </c>
      <c r="EO129" s="22">
        <v>1</v>
      </c>
      <c r="EP129" s="22">
        <v>1</v>
      </c>
      <c r="EQ129" s="22">
        <v>1</v>
      </c>
      <c r="ER129" s="22">
        <v>1</v>
      </c>
      <c r="ES129" s="22">
        <v>1</v>
      </c>
      <c r="ET129" s="22">
        <v>1</v>
      </c>
      <c r="EU129" s="22">
        <v>1</v>
      </c>
      <c r="EV129" s="22">
        <v>1</v>
      </c>
      <c r="EW129" s="22">
        <v>1</v>
      </c>
      <c r="EX129" s="22">
        <v>1</v>
      </c>
      <c r="EY129" s="22">
        <v>1</v>
      </c>
      <c r="EZ129" s="22">
        <v>1</v>
      </c>
      <c r="FA129" s="22">
        <v>1</v>
      </c>
      <c r="FB129" s="22">
        <v>1</v>
      </c>
      <c r="FC129" s="22">
        <v>1</v>
      </c>
      <c r="FD129" s="22">
        <v>1</v>
      </c>
      <c r="FE129" s="22">
        <v>1</v>
      </c>
      <c r="FF129" s="22">
        <v>1</v>
      </c>
      <c r="FG129" s="22">
        <v>1</v>
      </c>
      <c r="FH129" s="22">
        <v>1</v>
      </c>
      <c r="FI129" s="22">
        <v>1</v>
      </c>
      <c r="FJ129" s="22">
        <v>1</v>
      </c>
      <c r="FK129" s="22">
        <v>1</v>
      </c>
      <c r="FL129" s="22">
        <v>1</v>
      </c>
      <c r="FM129" s="22">
        <v>1</v>
      </c>
      <c r="FN129" s="22" t="s">
        <v>309</v>
      </c>
      <c r="FO129" s="22" t="s">
        <v>309</v>
      </c>
      <c r="FP129" s="22" t="s">
        <v>309</v>
      </c>
      <c r="FQ129" s="22" t="s">
        <v>309</v>
      </c>
      <c r="FR129" s="22" t="s">
        <v>309</v>
      </c>
      <c r="FS129" s="22" t="s">
        <v>309</v>
      </c>
      <c r="FT129" s="22" t="s">
        <v>309</v>
      </c>
      <c r="FU129" s="22" t="s">
        <v>309</v>
      </c>
      <c r="FV129" s="22" t="s">
        <v>309</v>
      </c>
      <c r="FW129" s="22" t="s">
        <v>309</v>
      </c>
      <c r="FX129" s="22" t="s">
        <v>309</v>
      </c>
      <c r="FY129" s="22" t="s">
        <v>309</v>
      </c>
      <c r="FZ129" s="22" t="s">
        <v>309</v>
      </c>
      <c r="GA129" s="22" t="s">
        <v>309</v>
      </c>
      <c r="GB129" s="22" t="s">
        <v>309</v>
      </c>
      <c r="GC129" s="22" t="s">
        <v>309</v>
      </c>
      <c r="GD129" s="22" t="s">
        <v>309</v>
      </c>
      <c r="GE129" s="22" t="s">
        <v>309</v>
      </c>
      <c r="GF129" s="22" t="s">
        <v>309</v>
      </c>
      <c r="GG129" s="22" t="s">
        <v>309</v>
      </c>
      <c r="GH129" s="22" t="s">
        <v>309</v>
      </c>
      <c r="GI129" s="22" t="s">
        <v>309</v>
      </c>
      <c r="GJ129" s="22" t="s">
        <v>309</v>
      </c>
      <c r="GK129" s="22" t="s">
        <v>309</v>
      </c>
      <c r="GL129" s="22" t="s">
        <v>309</v>
      </c>
      <c r="GM129" s="22" t="s">
        <v>309</v>
      </c>
      <c r="GN129" s="22" t="s">
        <v>309</v>
      </c>
      <c r="GO129" s="22" t="s">
        <v>309</v>
      </c>
      <c r="GP129" s="22" t="s">
        <v>309</v>
      </c>
      <c r="GQ129" s="22" t="s">
        <v>309</v>
      </c>
      <c r="GR129" s="22" t="s">
        <v>309</v>
      </c>
      <c r="GS129" s="22" t="s">
        <v>309</v>
      </c>
      <c r="GT129" s="22" t="s">
        <v>309</v>
      </c>
      <c r="GU129" s="22">
        <v>1</v>
      </c>
      <c r="GV129" s="22" t="s">
        <v>309</v>
      </c>
      <c r="GW129" s="22" t="s">
        <v>309</v>
      </c>
      <c r="GX129" s="4">
        <f t="shared" si="1"/>
        <v>68</v>
      </c>
    </row>
    <row r="130" spans="1:206">
      <c r="A130" s="826" t="s">
        <v>813</v>
      </c>
      <c r="B130" s="22" t="s">
        <v>813</v>
      </c>
      <c r="C130" s="22" t="s">
        <v>297</v>
      </c>
      <c r="D130" s="22" t="s">
        <v>648</v>
      </c>
      <c r="E130" s="22" t="s">
        <v>811</v>
      </c>
      <c r="F130" s="22" t="s">
        <v>650</v>
      </c>
      <c r="G130" s="22" t="s">
        <v>651</v>
      </c>
      <c r="H130" s="22"/>
      <c r="I130" s="22" t="s">
        <v>367</v>
      </c>
      <c r="J130" s="22" t="s">
        <v>303</v>
      </c>
      <c r="K130" s="22" t="s">
        <v>304</v>
      </c>
      <c r="L130" s="22" t="s">
        <v>305</v>
      </c>
      <c r="M130" s="22" t="s">
        <v>306</v>
      </c>
      <c r="N130" s="22" t="s">
        <v>307</v>
      </c>
      <c r="O130" s="22" t="s">
        <v>308</v>
      </c>
      <c r="P130" s="22" t="s">
        <v>309</v>
      </c>
      <c r="Q130" s="22" t="s">
        <v>309</v>
      </c>
      <c r="R130" s="22" t="s">
        <v>309</v>
      </c>
      <c r="S130" s="22" t="s">
        <v>309</v>
      </c>
      <c r="T130" s="22" t="s">
        <v>309</v>
      </c>
      <c r="U130" s="22" t="s">
        <v>309</v>
      </c>
      <c r="V130" s="22" t="s">
        <v>309</v>
      </c>
      <c r="W130" s="22" t="s">
        <v>309</v>
      </c>
      <c r="X130" s="22" t="s">
        <v>309</v>
      </c>
      <c r="Y130" s="22" t="s">
        <v>309</v>
      </c>
      <c r="Z130" s="22" t="s">
        <v>309</v>
      </c>
      <c r="AA130" s="22" t="s">
        <v>309</v>
      </c>
      <c r="AB130" s="22" t="s">
        <v>309</v>
      </c>
      <c r="AC130" s="22" t="s">
        <v>309</v>
      </c>
      <c r="AD130" s="22" t="s">
        <v>309</v>
      </c>
      <c r="AE130" s="22" t="s">
        <v>309</v>
      </c>
      <c r="AF130" s="22" t="s">
        <v>309</v>
      </c>
      <c r="AG130" s="22" t="s">
        <v>309</v>
      </c>
      <c r="AH130" s="22" t="s">
        <v>309</v>
      </c>
      <c r="AI130" s="22" t="s">
        <v>309</v>
      </c>
      <c r="AJ130" s="22" t="s">
        <v>309</v>
      </c>
      <c r="AK130" s="22" t="s">
        <v>309</v>
      </c>
      <c r="AL130" s="22" t="s">
        <v>309</v>
      </c>
      <c r="AM130" s="22" t="s">
        <v>309</v>
      </c>
      <c r="AN130" s="22" t="s">
        <v>309</v>
      </c>
      <c r="AO130" s="22" t="s">
        <v>309</v>
      </c>
      <c r="AP130" s="22" t="s">
        <v>309</v>
      </c>
      <c r="AQ130" s="22" t="s">
        <v>309</v>
      </c>
      <c r="AR130" s="22" t="s">
        <v>309</v>
      </c>
      <c r="AS130" s="22" t="s">
        <v>309</v>
      </c>
      <c r="AT130" s="22" t="s">
        <v>309</v>
      </c>
      <c r="AU130" s="22" t="s">
        <v>309</v>
      </c>
      <c r="AV130" s="22" t="s">
        <v>309</v>
      </c>
      <c r="AW130" s="22" t="s">
        <v>309</v>
      </c>
      <c r="AX130" s="22" t="s">
        <v>309</v>
      </c>
      <c r="AY130" s="22" t="s">
        <v>309</v>
      </c>
      <c r="AZ130" s="22" t="s">
        <v>309</v>
      </c>
      <c r="BA130" s="22" t="s">
        <v>309</v>
      </c>
      <c r="BB130" s="22" t="s">
        <v>309</v>
      </c>
      <c r="BC130" s="22" t="s">
        <v>309</v>
      </c>
      <c r="BD130" s="22" t="s">
        <v>309</v>
      </c>
      <c r="BE130" s="22" t="s">
        <v>309</v>
      </c>
      <c r="BF130" s="22" t="s">
        <v>309</v>
      </c>
      <c r="BG130" s="22" t="s">
        <v>309</v>
      </c>
      <c r="BH130" s="22" t="s">
        <v>309</v>
      </c>
      <c r="BI130" s="22" t="s">
        <v>309</v>
      </c>
      <c r="BJ130" s="22" t="s">
        <v>309</v>
      </c>
      <c r="BK130" s="22" t="s">
        <v>309</v>
      </c>
      <c r="BL130" s="22" t="s">
        <v>309</v>
      </c>
      <c r="BM130" s="22" t="s">
        <v>309</v>
      </c>
      <c r="BN130" s="22" t="s">
        <v>309</v>
      </c>
      <c r="BO130" s="22" t="s">
        <v>309</v>
      </c>
      <c r="BP130" s="22" t="s">
        <v>309</v>
      </c>
      <c r="BQ130" s="22" t="s">
        <v>309</v>
      </c>
      <c r="BR130" s="22" t="s">
        <v>309</v>
      </c>
      <c r="BS130" s="22" t="s">
        <v>309</v>
      </c>
      <c r="BT130" s="22" t="s">
        <v>309</v>
      </c>
      <c r="BU130" s="22" t="s">
        <v>309</v>
      </c>
      <c r="BV130" s="22" t="s">
        <v>309</v>
      </c>
      <c r="BW130" s="22" t="s">
        <v>309</v>
      </c>
      <c r="BX130" s="22" t="s">
        <v>309</v>
      </c>
      <c r="BY130" s="22" t="s">
        <v>309</v>
      </c>
      <c r="BZ130" s="22">
        <v>1</v>
      </c>
      <c r="CA130" s="22">
        <v>1</v>
      </c>
      <c r="CB130" s="22">
        <v>1</v>
      </c>
      <c r="CC130" s="22">
        <v>1</v>
      </c>
      <c r="CD130" s="22">
        <v>1</v>
      </c>
      <c r="CE130" s="22">
        <v>1</v>
      </c>
      <c r="CF130" s="22">
        <v>1</v>
      </c>
      <c r="CG130" s="22">
        <v>1</v>
      </c>
      <c r="CH130" s="22">
        <v>1</v>
      </c>
      <c r="CI130" s="22">
        <v>1</v>
      </c>
      <c r="CJ130" s="22">
        <v>1</v>
      </c>
      <c r="CK130" s="22">
        <v>1</v>
      </c>
      <c r="CL130" s="22">
        <v>1</v>
      </c>
      <c r="CM130" s="22">
        <v>1</v>
      </c>
      <c r="CN130" s="22">
        <v>1</v>
      </c>
      <c r="CO130" s="22" t="s">
        <v>309</v>
      </c>
      <c r="CP130" s="22" t="s">
        <v>309</v>
      </c>
      <c r="CQ130" s="22" t="s">
        <v>309</v>
      </c>
      <c r="CR130" s="22" t="s">
        <v>309</v>
      </c>
      <c r="CS130" s="22" t="s">
        <v>309</v>
      </c>
      <c r="CT130" s="22" t="s">
        <v>309</v>
      </c>
      <c r="CU130" s="22" t="s">
        <v>309</v>
      </c>
      <c r="CV130" s="22" t="s">
        <v>309</v>
      </c>
      <c r="CW130" s="22" t="s">
        <v>309</v>
      </c>
      <c r="CX130" s="22" t="s">
        <v>309</v>
      </c>
      <c r="CY130" s="22" t="s">
        <v>309</v>
      </c>
      <c r="CZ130" s="22" t="s">
        <v>309</v>
      </c>
      <c r="DA130" s="22" t="s">
        <v>309</v>
      </c>
      <c r="DB130" s="22" t="s">
        <v>309</v>
      </c>
      <c r="DC130" s="22" t="s">
        <v>309</v>
      </c>
      <c r="DD130" s="22" t="s">
        <v>309</v>
      </c>
      <c r="DE130" s="22" t="s">
        <v>309</v>
      </c>
      <c r="DF130" s="22" t="s">
        <v>309</v>
      </c>
      <c r="DG130" s="22" t="s">
        <v>309</v>
      </c>
      <c r="DH130" s="22" t="s">
        <v>309</v>
      </c>
      <c r="DI130" s="22" t="s">
        <v>309</v>
      </c>
      <c r="DJ130" s="22" t="s">
        <v>309</v>
      </c>
      <c r="DK130" s="22" t="s">
        <v>309</v>
      </c>
      <c r="DL130" s="22" t="s">
        <v>309</v>
      </c>
      <c r="DM130" s="22" t="s">
        <v>309</v>
      </c>
      <c r="DN130" s="22">
        <v>1</v>
      </c>
      <c r="DO130" s="22">
        <v>1</v>
      </c>
      <c r="DP130" s="22">
        <v>1</v>
      </c>
      <c r="DQ130" s="22">
        <v>1</v>
      </c>
      <c r="DR130" s="22">
        <v>1</v>
      </c>
      <c r="DS130" s="22">
        <v>1</v>
      </c>
      <c r="DT130" s="22">
        <v>1</v>
      </c>
      <c r="DU130" s="22">
        <v>1</v>
      </c>
      <c r="DV130" s="22">
        <v>1</v>
      </c>
      <c r="DW130" s="22">
        <v>1</v>
      </c>
      <c r="DX130" s="22">
        <v>1</v>
      </c>
      <c r="DY130" s="22">
        <v>1</v>
      </c>
      <c r="DZ130" s="22">
        <v>1</v>
      </c>
      <c r="EA130" s="22">
        <v>1</v>
      </c>
      <c r="EB130" s="22">
        <v>1</v>
      </c>
      <c r="EC130" s="22">
        <v>1</v>
      </c>
      <c r="ED130" s="22">
        <v>1</v>
      </c>
      <c r="EE130" s="22">
        <v>1</v>
      </c>
      <c r="EF130" s="22">
        <v>1</v>
      </c>
      <c r="EG130" s="22">
        <v>1</v>
      </c>
      <c r="EH130" s="22">
        <v>1</v>
      </c>
      <c r="EI130" s="22">
        <v>1</v>
      </c>
      <c r="EJ130" s="22">
        <v>1</v>
      </c>
      <c r="EK130" s="22">
        <v>1</v>
      </c>
      <c r="EL130" s="22">
        <v>1</v>
      </c>
      <c r="EM130" s="22">
        <v>1</v>
      </c>
      <c r="EN130" s="22">
        <v>1</v>
      </c>
      <c r="EO130" s="22">
        <v>1</v>
      </c>
      <c r="EP130" s="22">
        <v>1</v>
      </c>
      <c r="EQ130" s="22">
        <v>1</v>
      </c>
      <c r="ER130" s="22">
        <v>1</v>
      </c>
      <c r="ES130" s="22">
        <v>1</v>
      </c>
      <c r="ET130" s="22">
        <v>1</v>
      </c>
      <c r="EU130" s="22">
        <v>1</v>
      </c>
      <c r="EV130" s="22">
        <v>1</v>
      </c>
      <c r="EW130" s="22">
        <v>1</v>
      </c>
      <c r="EX130" s="22">
        <v>1</v>
      </c>
      <c r="EY130" s="22">
        <v>1</v>
      </c>
      <c r="EZ130" s="22">
        <v>1</v>
      </c>
      <c r="FA130" s="22">
        <v>1</v>
      </c>
      <c r="FB130" s="22">
        <v>1</v>
      </c>
      <c r="FC130" s="22">
        <v>1</v>
      </c>
      <c r="FD130" s="22">
        <v>1</v>
      </c>
      <c r="FE130" s="22">
        <v>1</v>
      </c>
      <c r="FF130" s="22">
        <v>1</v>
      </c>
      <c r="FG130" s="22">
        <v>1</v>
      </c>
      <c r="FH130" s="22">
        <v>1</v>
      </c>
      <c r="FI130" s="22">
        <v>1</v>
      </c>
      <c r="FJ130" s="22">
        <v>1</v>
      </c>
      <c r="FK130" s="22">
        <v>1</v>
      </c>
      <c r="FL130" s="22">
        <v>1</v>
      </c>
      <c r="FM130" s="22">
        <v>1</v>
      </c>
      <c r="FN130" s="22" t="s">
        <v>309</v>
      </c>
      <c r="FO130" s="22" t="s">
        <v>309</v>
      </c>
      <c r="FP130" s="22" t="s">
        <v>309</v>
      </c>
      <c r="FQ130" s="22" t="s">
        <v>309</v>
      </c>
      <c r="FR130" s="22" t="s">
        <v>309</v>
      </c>
      <c r="FS130" s="22" t="s">
        <v>309</v>
      </c>
      <c r="FT130" s="22" t="s">
        <v>309</v>
      </c>
      <c r="FU130" s="22" t="s">
        <v>309</v>
      </c>
      <c r="FV130" s="22" t="s">
        <v>309</v>
      </c>
      <c r="FW130" s="22" t="s">
        <v>309</v>
      </c>
      <c r="FX130" s="22" t="s">
        <v>309</v>
      </c>
      <c r="FY130" s="22" t="s">
        <v>309</v>
      </c>
      <c r="FZ130" s="22" t="s">
        <v>309</v>
      </c>
      <c r="GA130" s="22" t="s">
        <v>309</v>
      </c>
      <c r="GB130" s="22" t="s">
        <v>309</v>
      </c>
      <c r="GC130" s="22" t="s">
        <v>309</v>
      </c>
      <c r="GD130" s="22" t="s">
        <v>309</v>
      </c>
      <c r="GE130" s="22" t="s">
        <v>309</v>
      </c>
      <c r="GF130" s="22" t="s">
        <v>309</v>
      </c>
      <c r="GG130" s="22" t="s">
        <v>309</v>
      </c>
      <c r="GH130" s="22" t="s">
        <v>309</v>
      </c>
      <c r="GI130" s="22" t="s">
        <v>309</v>
      </c>
      <c r="GJ130" s="22" t="s">
        <v>309</v>
      </c>
      <c r="GK130" s="22" t="s">
        <v>309</v>
      </c>
      <c r="GL130" s="22" t="s">
        <v>309</v>
      </c>
      <c r="GM130" s="22" t="s">
        <v>309</v>
      </c>
      <c r="GN130" s="22" t="s">
        <v>309</v>
      </c>
      <c r="GO130" s="22" t="s">
        <v>309</v>
      </c>
      <c r="GP130" s="22" t="s">
        <v>309</v>
      </c>
      <c r="GQ130" s="22" t="s">
        <v>309</v>
      </c>
      <c r="GR130" s="22" t="s">
        <v>309</v>
      </c>
      <c r="GS130" s="22" t="s">
        <v>309</v>
      </c>
      <c r="GT130" s="22" t="s">
        <v>309</v>
      </c>
      <c r="GU130" s="22">
        <v>1</v>
      </c>
      <c r="GV130" s="22" t="s">
        <v>309</v>
      </c>
      <c r="GW130" s="22" t="s">
        <v>309</v>
      </c>
      <c r="GX130" s="4">
        <f t="shared" si="1"/>
        <v>68</v>
      </c>
    </row>
    <row r="131" spans="1:206">
      <c r="A131" s="826" t="s">
        <v>814</v>
      </c>
      <c r="B131" s="22" t="s">
        <v>814</v>
      </c>
      <c r="C131" s="22" t="s">
        <v>403</v>
      </c>
      <c r="D131" s="22" t="s">
        <v>710</v>
      </c>
      <c r="E131" s="22" t="s">
        <v>815</v>
      </c>
      <c r="F131" s="22" t="s">
        <v>712</v>
      </c>
      <c r="G131" s="22" t="s">
        <v>816</v>
      </c>
      <c r="H131" s="22"/>
      <c r="I131" s="22" t="s">
        <v>367</v>
      </c>
      <c r="J131" s="22" t="s">
        <v>303</v>
      </c>
      <c r="K131" s="22" t="s">
        <v>304</v>
      </c>
      <c r="L131" s="22" t="s">
        <v>305</v>
      </c>
      <c r="M131" s="22" t="s">
        <v>306</v>
      </c>
      <c r="N131" s="22" t="s">
        <v>307</v>
      </c>
      <c r="O131" s="22" t="s">
        <v>308</v>
      </c>
      <c r="P131" s="22" t="s">
        <v>309</v>
      </c>
      <c r="Q131" s="22" t="s">
        <v>309</v>
      </c>
      <c r="R131" s="22" t="s">
        <v>309</v>
      </c>
      <c r="S131" s="22" t="s">
        <v>309</v>
      </c>
      <c r="T131" s="22" t="s">
        <v>309</v>
      </c>
      <c r="U131" s="22" t="s">
        <v>309</v>
      </c>
      <c r="V131" s="22" t="s">
        <v>309</v>
      </c>
      <c r="W131" s="22" t="s">
        <v>309</v>
      </c>
      <c r="X131" s="22" t="s">
        <v>309</v>
      </c>
      <c r="Y131" s="22" t="s">
        <v>309</v>
      </c>
      <c r="Z131" s="22" t="s">
        <v>309</v>
      </c>
      <c r="AA131" s="22" t="s">
        <v>309</v>
      </c>
      <c r="AB131" s="22" t="s">
        <v>309</v>
      </c>
      <c r="AC131" s="22" t="s">
        <v>309</v>
      </c>
      <c r="AD131" s="22" t="s">
        <v>309</v>
      </c>
      <c r="AE131" s="22" t="s">
        <v>309</v>
      </c>
      <c r="AF131" s="22" t="s">
        <v>309</v>
      </c>
      <c r="AG131" s="22" t="s">
        <v>309</v>
      </c>
      <c r="AH131" s="22" t="s">
        <v>309</v>
      </c>
      <c r="AI131" s="22" t="s">
        <v>309</v>
      </c>
      <c r="AJ131" s="22" t="s">
        <v>309</v>
      </c>
      <c r="AK131" s="22" t="s">
        <v>309</v>
      </c>
      <c r="AL131" s="22" t="s">
        <v>309</v>
      </c>
      <c r="AM131" s="22" t="s">
        <v>309</v>
      </c>
      <c r="AN131" s="22" t="s">
        <v>309</v>
      </c>
      <c r="AO131" s="22" t="s">
        <v>309</v>
      </c>
      <c r="AP131" s="22" t="s">
        <v>309</v>
      </c>
      <c r="AQ131" s="22" t="s">
        <v>309</v>
      </c>
      <c r="AR131" s="22" t="s">
        <v>309</v>
      </c>
      <c r="AS131" s="22" t="s">
        <v>309</v>
      </c>
      <c r="AT131" s="22" t="s">
        <v>309</v>
      </c>
      <c r="AU131" s="22" t="s">
        <v>309</v>
      </c>
      <c r="AV131" s="22" t="s">
        <v>309</v>
      </c>
      <c r="AW131" s="22" t="s">
        <v>309</v>
      </c>
      <c r="AX131" s="22" t="s">
        <v>309</v>
      </c>
      <c r="AY131" s="22" t="s">
        <v>309</v>
      </c>
      <c r="AZ131" s="22" t="s">
        <v>309</v>
      </c>
      <c r="BA131" s="22" t="s">
        <v>309</v>
      </c>
      <c r="BB131" s="22" t="s">
        <v>309</v>
      </c>
      <c r="BC131" s="22" t="s">
        <v>309</v>
      </c>
      <c r="BD131" s="22" t="s">
        <v>309</v>
      </c>
      <c r="BE131" s="22" t="s">
        <v>309</v>
      </c>
      <c r="BF131" s="22" t="s">
        <v>309</v>
      </c>
      <c r="BG131" s="22" t="s">
        <v>309</v>
      </c>
      <c r="BH131" s="22" t="s">
        <v>309</v>
      </c>
      <c r="BI131" s="22" t="s">
        <v>309</v>
      </c>
      <c r="BJ131" s="22" t="s">
        <v>309</v>
      </c>
      <c r="BK131" s="22" t="s">
        <v>309</v>
      </c>
      <c r="BL131" s="22" t="s">
        <v>309</v>
      </c>
      <c r="BM131" s="22" t="s">
        <v>309</v>
      </c>
      <c r="BN131" s="22" t="s">
        <v>309</v>
      </c>
      <c r="BO131" s="22" t="s">
        <v>309</v>
      </c>
      <c r="BP131" s="22" t="s">
        <v>309</v>
      </c>
      <c r="BQ131" s="22" t="s">
        <v>309</v>
      </c>
      <c r="BR131" s="22" t="s">
        <v>309</v>
      </c>
      <c r="BS131" s="22" t="s">
        <v>309</v>
      </c>
      <c r="BT131" s="22" t="s">
        <v>309</v>
      </c>
      <c r="BU131" s="22" t="s">
        <v>309</v>
      </c>
      <c r="BV131" s="22" t="s">
        <v>309</v>
      </c>
      <c r="BW131" s="22" t="s">
        <v>309</v>
      </c>
      <c r="BX131" s="22" t="s">
        <v>309</v>
      </c>
      <c r="BY131" s="22" t="s">
        <v>309</v>
      </c>
      <c r="BZ131" s="22">
        <v>2</v>
      </c>
      <c r="CA131" s="22">
        <v>2</v>
      </c>
      <c r="CB131" s="22">
        <v>2</v>
      </c>
      <c r="CC131" s="22">
        <v>2</v>
      </c>
      <c r="CD131" s="22">
        <v>2</v>
      </c>
      <c r="CE131" s="22">
        <v>2</v>
      </c>
      <c r="CF131" s="22">
        <v>2</v>
      </c>
      <c r="CG131" s="22">
        <v>2</v>
      </c>
      <c r="CH131" s="22">
        <v>2</v>
      </c>
      <c r="CI131" s="22">
        <v>2</v>
      </c>
      <c r="CJ131" s="22">
        <v>2</v>
      </c>
      <c r="CK131" s="22">
        <v>2</v>
      </c>
      <c r="CL131" s="22">
        <v>2</v>
      </c>
      <c r="CM131" s="22">
        <v>2</v>
      </c>
      <c r="CN131" s="22">
        <v>2</v>
      </c>
      <c r="CO131" s="22" t="s">
        <v>309</v>
      </c>
      <c r="CP131" s="22" t="s">
        <v>309</v>
      </c>
      <c r="CQ131" s="22" t="s">
        <v>309</v>
      </c>
      <c r="CR131" s="22" t="s">
        <v>309</v>
      </c>
      <c r="CS131" s="22" t="s">
        <v>309</v>
      </c>
      <c r="CT131" s="22" t="s">
        <v>309</v>
      </c>
      <c r="CU131" s="22" t="s">
        <v>309</v>
      </c>
      <c r="CV131" s="22" t="s">
        <v>309</v>
      </c>
      <c r="CW131" s="22" t="s">
        <v>309</v>
      </c>
      <c r="CX131" s="22" t="s">
        <v>309</v>
      </c>
      <c r="CY131" s="22" t="s">
        <v>309</v>
      </c>
      <c r="CZ131" s="22" t="s">
        <v>309</v>
      </c>
      <c r="DA131" s="22" t="s">
        <v>309</v>
      </c>
      <c r="DB131" s="22" t="s">
        <v>309</v>
      </c>
      <c r="DC131" s="22" t="s">
        <v>309</v>
      </c>
      <c r="DD131" s="22" t="s">
        <v>309</v>
      </c>
      <c r="DE131" s="22" t="s">
        <v>309</v>
      </c>
      <c r="DF131" s="22" t="s">
        <v>309</v>
      </c>
      <c r="DG131" s="22" t="s">
        <v>309</v>
      </c>
      <c r="DH131" s="22" t="s">
        <v>309</v>
      </c>
      <c r="DI131" s="22" t="s">
        <v>309</v>
      </c>
      <c r="DJ131" s="22" t="s">
        <v>309</v>
      </c>
      <c r="DK131" s="22" t="s">
        <v>309</v>
      </c>
      <c r="DL131" s="22" t="s">
        <v>309</v>
      </c>
      <c r="DM131" s="22" t="s">
        <v>309</v>
      </c>
      <c r="DN131" s="22">
        <v>2</v>
      </c>
      <c r="DO131" s="22">
        <v>2</v>
      </c>
      <c r="DP131" s="22">
        <v>2</v>
      </c>
      <c r="DQ131" s="22">
        <v>2</v>
      </c>
      <c r="DR131" s="22">
        <v>2</v>
      </c>
      <c r="DS131" s="22">
        <v>2</v>
      </c>
      <c r="DT131" s="22">
        <v>2</v>
      </c>
      <c r="DU131" s="22">
        <v>2</v>
      </c>
      <c r="DV131" s="22">
        <v>2</v>
      </c>
      <c r="DW131" s="22">
        <v>2</v>
      </c>
      <c r="DX131" s="22">
        <v>2</v>
      </c>
      <c r="DY131" s="22">
        <v>2</v>
      </c>
      <c r="DZ131" s="22">
        <v>2</v>
      </c>
      <c r="EA131" s="22">
        <v>2</v>
      </c>
      <c r="EB131" s="22">
        <v>2</v>
      </c>
      <c r="EC131" s="22">
        <v>2</v>
      </c>
      <c r="ED131" s="22">
        <v>2</v>
      </c>
      <c r="EE131" s="22">
        <v>2</v>
      </c>
      <c r="EF131" s="22">
        <v>2</v>
      </c>
      <c r="EG131" s="22">
        <v>2</v>
      </c>
      <c r="EH131" s="22">
        <v>2</v>
      </c>
      <c r="EI131" s="22">
        <v>2</v>
      </c>
      <c r="EJ131" s="22">
        <v>2</v>
      </c>
      <c r="EK131" s="22">
        <v>2</v>
      </c>
      <c r="EL131" s="22">
        <v>2</v>
      </c>
      <c r="EM131" s="22">
        <v>2</v>
      </c>
      <c r="EN131" s="22">
        <v>2</v>
      </c>
      <c r="EO131" s="22">
        <v>2</v>
      </c>
      <c r="EP131" s="22">
        <v>2</v>
      </c>
      <c r="EQ131" s="22">
        <v>2</v>
      </c>
      <c r="ER131" s="22">
        <v>2</v>
      </c>
      <c r="ES131" s="22">
        <v>2</v>
      </c>
      <c r="ET131" s="22">
        <v>2</v>
      </c>
      <c r="EU131" s="22">
        <v>2</v>
      </c>
      <c r="EV131" s="22">
        <v>2</v>
      </c>
      <c r="EW131" s="22">
        <v>2</v>
      </c>
      <c r="EX131" s="22">
        <v>2</v>
      </c>
      <c r="EY131" s="22">
        <v>2</v>
      </c>
      <c r="EZ131" s="22">
        <v>2</v>
      </c>
      <c r="FA131" s="22">
        <v>2</v>
      </c>
      <c r="FB131" s="22">
        <v>2</v>
      </c>
      <c r="FC131" s="22">
        <v>2</v>
      </c>
      <c r="FD131" s="22">
        <v>2</v>
      </c>
      <c r="FE131" s="22">
        <v>2</v>
      </c>
      <c r="FF131" s="22">
        <v>2</v>
      </c>
      <c r="FG131" s="22">
        <v>2</v>
      </c>
      <c r="FH131" s="22">
        <v>2</v>
      </c>
      <c r="FI131" s="22">
        <v>2</v>
      </c>
      <c r="FJ131" s="22">
        <v>2</v>
      </c>
      <c r="FK131" s="22">
        <v>2</v>
      </c>
      <c r="FL131" s="22">
        <v>2</v>
      </c>
      <c r="FM131" s="22">
        <v>2</v>
      </c>
      <c r="FN131" s="22" t="s">
        <v>309</v>
      </c>
      <c r="FO131" s="22" t="s">
        <v>309</v>
      </c>
      <c r="FP131" s="22" t="s">
        <v>309</v>
      </c>
      <c r="FQ131" s="22" t="s">
        <v>309</v>
      </c>
      <c r="FR131" s="22" t="s">
        <v>309</v>
      </c>
      <c r="FS131" s="22" t="s">
        <v>309</v>
      </c>
      <c r="FT131" s="22" t="s">
        <v>309</v>
      </c>
      <c r="FU131" s="22" t="s">
        <v>309</v>
      </c>
      <c r="FV131" s="22" t="s">
        <v>309</v>
      </c>
      <c r="FW131" s="22" t="s">
        <v>309</v>
      </c>
      <c r="FX131" s="22" t="s">
        <v>309</v>
      </c>
      <c r="FY131" s="22" t="s">
        <v>309</v>
      </c>
      <c r="FZ131" s="22" t="s">
        <v>309</v>
      </c>
      <c r="GA131" s="22" t="s">
        <v>309</v>
      </c>
      <c r="GB131" s="22" t="s">
        <v>309</v>
      </c>
      <c r="GC131" s="22" t="s">
        <v>309</v>
      </c>
      <c r="GD131" s="22" t="s">
        <v>309</v>
      </c>
      <c r="GE131" s="22" t="s">
        <v>309</v>
      </c>
      <c r="GF131" s="22" t="s">
        <v>309</v>
      </c>
      <c r="GG131" s="22" t="s">
        <v>309</v>
      </c>
      <c r="GH131" s="22" t="s">
        <v>309</v>
      </c>
      <c r="GI131" s="22" t="s">
        <v>309</v>
      </c>
      <c r="GJ131" s="22" t="s">
        <v>309</v>
      </c>
      <c r="GK131" s="22" t="s">
        <v>309</v>
      </c>
      <c r="GL131" s="22" t="s">
        <v>309</v>
      </c>
      <c r="GM131" s="22" t="s">
        <v>309</v>
      </c>
      <c r="GN131" s="22" t="s">
        <v>309</v>
      </c>
      <c r="GO131" s="22" t="s">
        <v>309</v>
      </c>
      <c r="GP131" s="22" t="s">
        <v>309</v>
      </c>
      <c r="GQ131" s="22" t="s">
        <v>309</v>
      </c>
      <c r="GR131" s="22" t="s">
        <v>309</v>
      </c>
      <c r="GS131" s="22" t="s">
        <v>309</v>
      </c>
      <c r="GT131" s="22" t="s">
        <v>309</v>
      </c>
      <c r="GU131" s="22">
        <v>2</v>
      </c>
      <c r="GV131" s="22" t="s">
        <v>309</v>
      </c>
      <c r="GW131" s="22" t="s">
        <v>309</v>
      </c>
      <c r="GX131" s="4">
        <f t="shared" si="1"/>
        <v>136</v>
      </c>
    </row>
    <row r="132" spans="1:206">
      <c r="A132" s="826" t="s">
        <v>817</v>
      </c>
      <c r="B132" s="22" t="s">
        <v>817</v>
      </c>
      <c r="C132" s="22" t="s">
        <v>403</v>
      </c>
      <c r="D132" s="22" t="s">
        <v>718</v>
      </c>
      <c r="E132" s="22" t="s">
        <v>818</v>
      </c>
      <c r="F132" s="22" t="s">
        <v>720</v>
      </c>
      <c r="G132" s="22" t="s">
        <v>819</v>
      </c>
      <c r="H132" s="22"/>
      <c r="I132" s="22" t="s">
        <v>302</v>
      </c>
      <c r="J132" s="22" t="s">
        <v>389</v>
      </c>
      <c r="K132" s="22" t="s">
        <v>304</v>
      </c>
      <c r="L132" s="22" t="s">
        <v>305</v>
      </c>
      <c r="M132" s="22" t="s">
        <v>306</v>
      </c>
      <c r="N132" s="22" t="s">
        <v>307</v>
      </c>
      <c r="O132" s="22" t="s">
        <v>308</v>
      </c>
      <c r="P132" s="22" t="s">
        <v>309</v>
      </c>
      <c r="Q132" s="22" t="s">
        <v>309</v>
      </c>
      <c r="R132" s="22" t="s">
        <v>309</v>
      </c>
      <c r="S132" s="22" t="s">
        <v>309</v>
      </c>
      <c r="T132" s="22" t="s">
        <v>309</v>
      </c>
      <c r="U132" s="22" t="s">
        <v>309</v>
      </c>
      <c r="V132" s="22" t="s">
        <v>309</v>
      </c>
      <c r="W132" s="22" t="s">
        <v>309</v>
      </c>
      <c r="X132" s="22" t="s">
        <v>309</v>
      </c>
      <c r="Y132" s="22" t="s">
        <v>309</v>
      </c>
      <c r="Z132" s="22" t="s">
        <v>309</v>
      </c>
      <c r="AA132" s="22" t="s">
        <v>309</v>
      </c>
      <c r="AB132" s="22" t="s">
        <v>309</v>
      </c>
      <c r="AC132" s="22" t="s">
        <v>309</v>
      </c>
      <c r="AD132" s="22" t="s">
        <v>309</v>
      </c>
      <c r="AE132" s="22" t="s">
        <v>309</v>
      </c>
      <c r="AF132" s="22" t="s">
        <v>309</v>
      </c>
      <c r="AG132" s="22" t="s">
        <v>309</v>
      </c>
      <c r="AH132" s="22" t="s">
        <v>309</v>
      </c>
      <c r="AI132" s="22" t="s">
        <v>309</v>
      </c>
      <c r="AJ132" s="22" t="s">
        <v>309</v>
      </c>
      <c r="AK132" s="22" t="s">
        <v>309</v>
      </c>
      <c r="AL132" s="22" t="s">
        <v>309</v>
      </c>
      <c r="AM132" s="22" t="s">
        <v>309</v>
      </c>
      <c r="AN132" s="22" t="s">
        <v>309</v>
      </c>
      <c r="AO132" s="22" t="s">
        <v>309</v>
      </c>
      <c r="AP132" s="22" t="s">
        <v>309</v>
      </c>
      <c r="AQ132" s="22" t="s">
        <v>309</v>
      </c>
      <c r="AR132" s="22" t="s">
        <v>309</v>
      </c>
      <c r="AS132" s="22" t="s">
        <v>309</v>
      </c>
      <c r="AT132" s="22" t="s">
        <v>309</v>
      </c>
      <c r="AU132" s="22" t="s">
        <v>309</v>
      </c>
      <c r="AV132" s="22" t="s">
        <v>309</v>
      </c>
      <c r="AW132" s="22" t="s">
        <v>309</v>
      </c>
      <c r="AX132" s="22" t="s">
        <v>309</v>
      </c>
      <c r="AY132" s="22" t="s">
        <v>309</v>
      </c>
      <c r="AZ132" s="22" t="s">
        <v>309</v>
      </c>
      <c r="BA132" s="22" t="s">
        <v>309</v>
      </c>
      <c r="BB132" s="22" t="s">
        <v>309</v>
      </c>
      <c r="BC132" s="22" t="s">
        <v>309</v>
      </c>
      <c r="BD132" s="22" t="s">
        <v>309</v>
      </c>
      <c r="BE132" s="22" t="s">
        <v>309</v>
      </c>
      <c r="BF132" s="22" t="s">
        <v>309</v>
      </c>
      <c r="BG132" s="22" t="s">
        <v>309</v>
      </c>
      <c r="BH132" s="22" t="s">
        <v>309</v>
      </c>
      <c r="BI132" s="22" t="s">
        <v>309</v>
      </c>
      <c r="BJ132" s="22" t="s">
        <v>309</v>
      </c>
      <c r="BK132" s="22" t="s">
        <v>309</v>
      </c>
      <c r="BL132" s="22" t="s">
        <v>309</v>
      </c>
      <c r="BM132" s="22" t="s">
        <v>309</v>
      </c>
      <c r="BN132" s="22" t="s">
        <v>309</v>
      </c>
      <c r="BO132" s="22" t="s">
        <v>309</v>
      </c>
      <c r="BP132" s="22" t="s">
        <v>309</v>
      </c>
      <c r="BQ132" s="22" t="s">
        <v>309</v>
      </c>
      <c r="BR132" s="22" t="s">
        <v>309</v>
      </c>
      <c r="BS132" s="22" t="s">
        <v>309</v>
      </c>
      <c r="BT132" s="22" t="s">
        <v>309</v>
      </c>
      <c r="BU132" s="22" t="s">
        <v>309</v>
      </c>
      <c r="BV132" s="22" t="s">
        <v>309</v>
      </c>
      <c r="BW132" s="22" t="s">
        <v>309</v>
      </c>
      <c r="BX132" s="22" t="s">
        <v>309</v>
      </c>
      <c r="BY132" s="22" t="s">
        <v>309</v>
      </c>
      <c r="BZ132" s="22">
        <v>1</v>
      </c>
      <c r="CA132" s="22">
        <v>1</v>
      </c>
      <c r="CB132" s="22">
        <v>1</v>
      </c>
      <c r="CC132" s="22">
        <v>1</v>
      </c>
      <c r="CD132" s="22">
        <v>1</v>
      </c>
      <c r="CE132" s="22">
        <v>1</v>
      </c>
      <c r="CF132" s="22">
        <v>1</v>
      </c>
      <c r="CG132" s="22">
        <v>1</v>
      </c>
      <c r="CH132" s="22">
        <v>1</v>
      </c>
      <c r="CI132" s="22">
        <v>1</v>
      </c>
      <c r="CJ132" s="22">
        <v>1</v>
      </c>
      <c r="CK132" s="22">
        <v>1</v>
      </c>
      <c r="CL132" s="22">
        <v>1</v>
      </c>
      <c r="CM132" s="22">
        <v>1</v>
      </c>
      <c r="CN132" s="22">
        <v>1</v>
      </c>
      <c r="CO132" s="22" t="s">
        <v>309</v>
      </c>
      <c r="CP132" s="22" t="s">
        <v>309</v>
      </c>
      <c r="CQ132" s="22" t="s">
        <v>309</v>
      </c>
      <c r="CR132" s="22" t="s">
        <v>309</v>
      </c>
      <c r="CS132" s="22" t="s">
        <v>309</v>
      </c>
      <c r="CT132" s="22" t="s">
        <v>309</v>
      </c>
      <c r="CU132" s="22" t="s">
        <v>309</v>
      </c>
      <c r="CV132" s="22" t="s">
        <v>309</v>
      </c>
      <c r="CW132" s="22" t="s">
        <v>309</v>
      </c>
      <c r="CX132" s="22" t="s">
        <v>309</v>
      </c>
      <c r="CY132" s="22" t="s">
        <v>309</v>
      </c>
      <c r="CZ132" s="22" t="s">
        <v>309</v>
      </c>
      <c r="DA132" s="22" t="s">
        <v>309</v>
      </c>
      <c r="DB132" s="22" t="s">
        <v>309</v>
      </c>
      <c r="DC132" s="22" t="s">
        <v>309</v>
      </c>
      <c r="DD132" s="22" t="s">
        <v>309</v>
      </c>
      <c r="DE132" s="22" t="s">
        <v>309</v>
      </c>
      <c r="DF132" s="22" t="s">
        <v>309</v>
      </c>
      <c r="DG132" s="22" t="s">
        <v>309</v>
      </c>
      <c r="DH132" s="22" t="s">
        <v>309</v>
      </c>
      <c r="DI132" s="22" t="s">
        <v>309</v>
      </c>
      <c r="DJ132" s="22" t="s">
        <v>309</v>
      </c>
      <c r="DK132" s="22" t="s">
        <v>309</v>
      </c>
      <c r="DL132" s="22" t="s">
        <v>309</v>
      </c>
      <c r="DM132" s="22" t="s">
        <v>309</v>
      </c>
      <c r="DN132" s="22">
        <v>1</v>
      </c>
      <c r="DO132" s="22">
        <v>1</v>
      </c>
      <c r="DP132" s="22">
        <v>1</v>
      </c>
      <c r="DQ132" s="22">
        <v>1</v>
      </c>
      <c r="DR132" s="22">
        <v>1</v>
      </c>
      <c r="DS132" s="22">
        <v>1</v>
      </c>
      <c r="DT132" s="22">
        <v>1</v>
      </c>
      <c r="DU132" s="22">
        <v>1</v>
      </c>
      <c r="DV132" s="22">
        <v>1</v>
      </c>
      <c r="DW132" s="22">
        <v>1</v>
      </c>
      <c r="DX132" s="22">
        <v>1</v>
      </c>
      <c r="DY132" s="22">
        <v>1</v>
      </c>
      <c r="DZ132" s="22">
        <v>1</v>
      </c>
      <c r="EA132" s="22">
        <v>1</v>
      </c>
      <c r="EB132" s="22">
        <v>1</v>
      </c>
      <c r="EC132" s="22">
        <v>1</v>
      </c>
      <c r="ED132" s="22">
        <v>1</v>
      </c>
      <c r="EE132" s="22">
        <v>1</v>
      </c>
      <c r="EF132" s="22">
        <v>1</v>
      </c>
      <c r="EG132" s="22">
        <v>1</v>
      </c>
      <c r="EH132" s="22">
        <v>1</v>
      </c>
      <c r="EI132" s="22">
        <v>1</v>
      </c>
      <c r="EJ132" s="22">
        <v>1</v>
      </c>
      <c r="EK132" s="22">
        <v>1</v>
      </c>
      <c r="EL132" s="22">
        <v>1</v>
      </c>
      <c r="EM132" s="22">
        <v>1</v>
      </c>
      <c r="EN132" s="22">
        <v>1</v>
      </c>
      <c r="EO132" s="22">
        <v>1</v>
      </c>
      <c r="EP132" s="22">
        <v>1</v>
      </c>
      <c r="EQ132" s="22">
        <v>1</v>
      </c>
      <c r="ER132" s="22">
        <v>1</v>
      </c>
      <c r="ES132" s="22">
        <v>1</v>
      </c>
      <c r="ET132" s="22">
        <v>1</v>
      </c>
      <c r="EU132" s="22">
        <v>1</v>
      </c>
      <c r="EV132" s="22">
        <v>1</v>
      </c>
      <c r="EW132" s="22">
        <v>1</v>
      </c>
      <c r="EX132" s="22">
        <v>1</v>
      </c>
      <c r="EY132" s="22">
        <v>1</v>
      </c>
      <c r="EZ132" s="22">
        <v>1</v>
      </c>
      <c r="FA132" s="22">
        <v>1</v>
      </c>
      <c r="FB132" s="22">
        <v>1</v>
      </c>
      <c r="FC132" s="22">
        <v>1</v>
      </c>
      <c r="FD132" s="22">
        <v>1</v>
      </c>
      <c r="FE132" s="22">
        <v>1</v>
      </c>
      <c r="FF132" s="22">
        <v>1</v>
      </c>
      <c r="FG132" s="22">
        <v>1</v>
      </c>
      <c r="FH132" s="22">
        <v>1</v>
      </c>
      <c r="FI132" s="22">
        <v>1</v>
      </c>
      <c r="FJ132" s="22">
        <v>1</v>
      </c>
      <c r="FK132" s="22">
        <v>1</v>
      </c>
      <c r="FL132" s="22">
        <v>1</v>
      </c>
      <c r="FM132" s="22">
        <v>1</v>
      </c>
      <c r="FN132" s="22" t="s">
        <v>309</v>
      </c>
      <c r="FO132" s="22" t="s">
        <v>309</v>
      </c>
      <c r="FP132" s="22" t="s">
        <v>309</v>
      </c>
      <c r="FQ132" s="22" t="s">
        <v>309</v>
      </c>
      <c r="FR132" s="22" t="s">
        <v>309</v>
      </c>
      <c r="FS132" s="22" t="s">
        <v>309</v>
      </c>
      <c r="FT132" s="22" t="s">
        <v>309</v>
      </c>
      <c r="FU132" s="22" t="s">
        <v>309</v>
      </c>
      <c r="FV132" s="22" t="s">
        <v>309</v>
      </c>
      <c r="FW132" s="22" t="s">
        <v>309</v>
      </c>
      <c r="FX132" s="22" t="s">
        <v>309</v>
      </c>
      <c r="FY132" s="22" t="s">
        <v>309</v>
      </c>
      <c r="FZ132" s="22" t="s">
        <v>309</v>
      </c>
      <c r="GA132" s="22" t="s">
        <v>309</v>
      </c>
      <c r="GB132" s="22" t="s">
        <v>309</v>
      </c>
      <c r="GC132" s="22" t="s">
        <v>309</v>
      </c>
      <c r="GD132" s="22" t="s">
        <v>309</v>
      </c>
      <c r="GE132" s="22" t="s">
        <v>309</v>
      </c>
      <c r="GF132" s="22" t="s">
        <v>309</v>
      </c>
      <c r="GG132" s="22" t="s">
        <v>309</v>
      </c>
      <c r="GH132" s="22" t="s">
        <v>309</v>
      </c>
      <c r="GI132" s="22" t="s">
        <v>309</v>
      </c>
      <c r="GJ132" s="22" t="s">
        <v>309</v>
      </c>
      <c r="GK132" s="22" t="s">
        <v>309</v>
      </c>
      <c r="GL132" s="22" t="s">
        <v>309</v>
      </c>
      <c r="GM132" s="22" t="s">
        <v>309</v>
      </c>
      <c r="GN132" s="22" t="s">
        <v>309</v>
      </c>
      <c r="GO132" s="22" t="s">
        <v>309</v>
      </c>
      <c r="GP132" s="22" t="s">
        <v>309</v>
      </c>
      <c r="GQ132" s="22" t="s">
        <v>309</v>
      </c>
      <c r="GR132" s="22" t="s">
        <v>309</v>
      </c>
      <c r="GS132" s="22" t="s">
        <v>309</v>
      </c>
      <c r="GT132" s="22" t="s">
        <v>309</v>
      </c>
      <c r="GU132" s="22">
        <v>1</v>
      </c>
      <c r="GV132" s="22" t="s">
        <v>309</v>
      </c>
      <c r="GW132" s="22" t="s">
        <v>309</v>
      </c>
      <c r="GX132" s="4">
        <f t="shared" si="1"/>
        <v>68</v>
      </c>
    </row>
    <row r="133" spans="1:206">
      <c r="A133" s="826" t="s">
        <v>820</v>
      </c>
      <c r="B133" s="22" t="s">
        <v>820</v>
      </c>
      <c r="C133" s="22" t="s">
        <v>403</v>
      </c>
      <c r="D133" s="22" t="s">
        <v>723</v>
      </c>
      <c r="E133" s="22" t="s">
        <v>818</v>
      </c>
      <c r="F133" s="22" t="s">
        <v>724</v>
      </c>
      <c r="G133" s="22" t="s">
        <v>821</v>
      </c>
      <c r="H133" s="22"/>
      <c r="I133" s="22" t="s">
        <v>302</v>
      </c>
      <c r="J133" s="22" t="s">
        <v>389</v>
      </c>
      <c r="K133" s="22" t="s">
        <v>304</v>
      </c>
      <c r="L133" s="22" t="s">
        <v>305</v>
      </c>
      <c r="M133" s="22" t="s">
        <v>306</v>
      </c>
      <c r="N133" s="22" t="s">
        <v>307</v>
      </c>
      <c r="O133" s="22" t="s">
        <v>308</v>
      </c>
      <c r="P133" s="22" t="s">
        <v>309</v>
      </c>
      <c r="Q133" s="22" t="s">
        <v>309</v>
      </c>
      <c r="R133" s="22" t="s">
        <v>309</v>
      </c>
      <c r="S133" s="22" t="s">
        <v>309</v>
      </c>
      <c r="T133" s="22" t="s">
        <v>309</v>
      </c>
      <c r="U133" s="22" t="s">
        <v>309</v>
      </c>
      <c r="V133" s="22" t="s">
        <v>309</v>
      </c>
      <c r="W133" s="22" t="s">
        <v>309</v>
      </c>
      <c r="X133" s="22" t="s">
        <v>309</v>
      </c>
      <c r="Y133" s="22" t="s">
        <v>309</v>
      </c>
      <c r="Z133" s="22" t="s">
        <v>309</v>
      </c>
      <c r="AA133" s="22" t="s">
        <v>309</v>
      </c>
      <c r="AB133" s="22" t="s">
        <v>309</v>
      </c>
      <c r="AC133" s="22" t="s">
        <v>309</v>
      </c>
      <c r="AD133" s="22" t="s">
        <v>309</v>
      </c>
      <c r="AE133" s="22" t="s">
        <v>309</v>
      </c>
      <c r="AF133" s="22" t="s">
        <v>309</v>
      </c>
      <c r="AG133" s="22" t="s">
        <v>309</v>
      </c>
      <c r="AH133" s="22" t="s">
        <v>309</v>
      </c>
      <c r="AI133" s="22" t="s">
        <v>309</v>
      </c>
      <c r="AJ133" s="22" t="s">
        <v>309</v>
      </c>
      <c r="AK133" s="22" t="s">
        <v>309</v>
      </c>
      <c r="AL133" s="22" t="s">
        <v>309</v>
      </c>
      <c r="AM133" s="22" t="s">
        <v>309</v>
      </c>
      <c r="AN133" s="22" t="s">
        <v>309</v>
      </c>
      <c r="AO133" s="22" t="s">
        <v>309</v>
      </c>
      <c r="AP133" s="22" t="s">
        <v>309</v>
      </c>
      <c r="AQ133" s="22" t="s">
        <v>309</v>
      </c>
      <c r="AR133" s="22" t="s">
        <v>309</v>
      </c>
      <c r="AS133" s="22" t="s">
        <v>309</v>
      </c>
      <c r="AT133" s="22" t="s">
        <v>309</v>
      </c>
      <c r="AU133" s="22" t="s">
        <v>309</v>
      </c>
      <c r="AV133" s="22" t="s">
        <v>309</v>
      </c>
      <c r="AW133" s="22" t="s">
        <v>309</v>
      </c>
      <c r="AX133" s="22" t="s">
        <v>309</v>
      </c>
      <c r="AY133" s="22" t="s">
        <v>309</v>
      </c>
      <c r="AZ133" s="22" t="s">
        <v>309</v>
      </c>
      <c r="BA133" s="22" t="s">
        <v>309</v>
      </c>
      <c r="BB133" s="22" t="s">
        <v>309</v>
      </c>
      <c r="BC133" s="22" t="s">
        <v>309</v>
      </c>
      <c r="BD133" s="22" t="s">
        <v>309</v>
      </c>
      <c r="BE133" s="22" t="s">
        <v>309</v>
      </c>
      <c r="BF133" s="22" t="s">
        <v>309</v>
      </c>
      <c r="BG133" s="22" t="s">
        <v>309</v>
      </c>
      <c r="BH133" s="22" t="s">
        <v>309</v>
      </c>
      <c r="BI133" s="22" t="s">
        <v>309</v>
      </c>
      <c r="BJ133" s="22" t="s">
        <v>309</v>
      </c>
      <c r="BK133" s="22" t="s">
        <v>309</v>
      </c>
      <c r="BL133" s="22" t="s">
        <v>309</v>
      </c>
      <c r="BM133" s="22" t="s">
        <v>309</v>
      </c>
      <c r="BN133" s="22" t="s">
        <v>309</v>
      </c>
      <c r="BO133" s="22" t="s">
        <v>309</v>
      </c>
      <c r="BP133" s="22" t="s">
        <v>309</v>
      </c>
      <c r="BQ133" s="22" t="s">
        <v>309</v>
      </c>
      <c r="BR133" s="22" t="s">
        <v>309</v>
      </c>
      <c r="BS133" s="22" t="s">
        <v>309</v>
      </c>
      <c r="BT133" s="22" t="s">
        <v>309</v>
      </c>
      <c r="BU133" s="22" t="s">
        <v>309</v>
      </c>
      <c r="BV133" s="22" t="s">
        <v>309</v>
      </c>
      <c r="BW133" s="22" t="s">
        <v>309</v>
      </c>
      <c r="BX133" s="22" t="s">
        <v>309</v>
      </c>
      <c r="BY133" s="22" t="s">
        <v>309</v>
      </c>
      <c r="BZ133" s="22">
        <v>1</v>
      </c>
      <c r="CA133" s="22">
        <v>1</v>
      </c>
      <c r="CB133" s="22">
        <v>1</v>
      </c>
      <c r="CC133" s="22">
        <v>1</v>
      </c>
      <c r="CD133" s="22">
        <v>1</v>
      </c>
      <c r="CE133" s="22">
        <v>1</v>
      </c>
      <c r="CF133" s="22">
        <v>1</v>
      </c>
      <c r="CG133" s="22">
        <v>1</v>
      </c>
      <c r="CH133" s="22">
        <v>1</v>
      </c>
      <c r="CI133" s="22">
        <v>1</v>
      </c>
      <c r="CJ133" s="22">
        <v>1</v>
      </c>
      <c r="CK133" s="22">
        <v>1</v>
      </c>
      <c r="CL133" s="22">
        <v>1</v>
      </c>
      <c r="CM133" s="22">
        <v>1</v>
      </c>
      <c r="CN133" s="22">
        <v>1</v>
      </c>
      <c r="CO133" s="22" t="s">
        <v>309</v>
      </c>
      <c r="CP133" s="22" t="s">
        <v>309</v>
      </c>
      <c r="CQ133" s="22" t="s">
        <v>309</v>
      </c>
      <c r="CR133" s="22" t="s">
        <v>309</v>
      </c>
      <c r="CS133" s="22" t="s">
        <v>309</v>
      </c>
      <c r="CT133" s="22" t="s">
        <v>309</v>
      </c>
      <c r="CU133" s="22" t="s">
        <v>309</v>
      </c>
      <c r="CV133" s="22" t="s">
        <v>309</v>
      </c>
      <c r="CW133" s="22" t="s">
        <v>309</v>
      </c>
      <c r="CX133" s="22" t="s">
        <v>309</v>
      </c>
      <c r="CY133" s="22" t="s">
        <v>309</v>
      </c>
      <c r="CZ133" s="22" t="s">
        <v>309</v>
      </c>
      <c r="DA133" s="22" t="s">
        <v>309</v>
      </c>
      <c r="DB133" s="22" t="s">
        <v>309</v>
      </c>
      <c r="DC133" s="22" t="s">
        <v>309</v>
      </c>
      <c r="DD133" s="22" t="s">
        <v>309</v>
      </c>
      <c r="DE133" s="22" t="s">
        <v>309</v>
      </c>
      <c r="DF133" s="22" t="s">
        <v>309</v>
      </c>
      <c r="DG133" s="22" t="s">
        <v>309</v>
      </c>
      <c r="DH133" s="22" t="s">
        <v>309</v>
      </c>
      <c r="DI133" s="22" t="s">
        <v>309</v>
      </c>
      <c r="DJ133" s="22" t="s">
        <v>309</v>
      </c>
      <c r="DK133" s="22" t="s">
        <v>309</v>
      </c>
      <c r="DL133" s="22" t="s">
        <v>309</v>
      </c>
      <c r="DM133" s="22" t="s">
        <v>309</v>
      </c>
      <c r="DN133" s="22">
        <v>1</v>
      </c>
      <c r="DO133" s="22">
        <v>1</v>
      </c>
      <c r="DP133" s="22">
        <v>1</v>
      </c>
      <c r="DQ133" s="22">
        <v>1</v>
      </c>
      <c r="DR133" s="22">
        <v>1</v>
      </c>
      <c r="DS133" s="22">
        <v>1</v>
      </c>
      <c r="DT133" s="22">
        <v>1</v>
      </c>
      <c r="DU133" s="22">
        <v>1</v>
      </c>
      <c r="DV133" s="22">
        <v>1</v>
      </c>
      <c r="DW133" s="22">
        <v>1</v>
      </c>
      <c r="DX133" s="22">
        <v>1</v>
      </c>
      <c r="DY133" s="22">
        <v>1</v>
      </c>
      <c r="DZ133" s="22">
        <v>1</v>
      </c>
      <c r="EA133" s="22">
        <v>1</v>
      </c>
      <c r="EB133" s="22">
        <v>1</v>
      </c>
      <c r="EC133" s="22">
        <v>1</v>
      </c>
      <c r="ED133" s="22">
        <v>1</v>
      </c>
      <c r="EE133" s="22">
        <v>1</v>
      </c>
      <c r="EF133" s="22">
        <v>1</v>
      </c>
      <c r="EG133" s="22">
        <v>1</v>
      </c>
      <c r="EH133" s="22">
        <v>1</v>
      </c>
      <c r="EI133" s="22">
        <v>1</v>
      </c>
      <c r="EJ133" s="22">
        <v>1</v>
      </c>
      <c r="EK133" s="22">
        <v>1</v>
      </c>
      <c r="EL133" s="22">
        <v>1</v>
      </c>
      <c r="EM133" s="22">
        <v>1</v>
      </c>
      <c r="EN133" s="22">
        <v>1</v>
      </c>
      <c r="EO133" s="22">
        <v>1</v>
      </c>
      <c r="EP133" s="22">
        <v>1</v>
      </c>
      <c r="EQ133" s="22">
        <v>1</v>
      </c>
      <c r="ER133" s="22">
        <v>1</v>
      </c>
      <c r="ES133" s="22">
        <v>1</v>
      </c>
      <c r="ET133" s="22">
        <v>1</v>
      </c>
      <c r="EU133" s="22">
        <v>1</v>
      </c>
      <c r="EV133" s="22">
        <v>1</v>
      </c>
      <c r="EW133" s="22">
        <v>1</v>
      </c>
      <c r="EX133" s="22">
        <v>1</v>
      </c>
      <c r="EY133" s="22">
        <v>1</v>
      </c>
      <c r="EZ133" s="22">
        <v>1</v>
      </c>
      <c r="FA133" s="22">
        <v>1</v>
      </c>
      <c r="FB133" s="22">
        <v>1</v>
      </c>
      <c r="FC133" s="22">
        <v>1</v>
      </c>
      <c r="FD133" s="22">
        <v>1</v>
      </c>
      <c r="FE133" s="22">
        <v>1</v>
      </c>
      <c r="FF133" s="22">
        <v>1</v>
      </c>
      <c r="FG133" s="22">
        <v>1</v>
      </c>
      <c r="FH133" s="22">
        <v>1</v>
      </c>
      <c r="FI133" s="22">
        <v>1</v>
      </c>
      <c r="FJ133" s="22">
        <v>1</v>
      </c>
      <c r="FK133" s="22">
        <v>1</v>
      </c>
      <c r="FL133" s="22">
        <v>1</v>
      </c>
      <c r="FM133" s="22">
        <v>1</v>
      </c>
      <c r="FN133" s="22" t="s">
        <v>309</v>
      </c>
      <c r="FO133" s="22" t="s">
        <v>309</v>
      </c>
      <c r="FP133" s="22" t="s">
        <v>309</v>
      </c>
      <c r="FQ133" s="22" t="s">
        <v>309</v>
      </c>
      <c r="FR133" s="22" t="s">
        <v>309</v>
      </c>
      <c r="FS133" s="22" t="s">
        <v>309</v>
      </c>
      <c r="FT133" s="22" t="s">
        <v>309</v>
      </c>
      <c r="FU133" s="22" t="s">
        <v>309</v>
      </c>
      <c r="FV133" s="22" t="s">
        <v>309</v>
      </c>
      <c r="FW133" s="22" t="s">
        <v>309</v>
      </c>
      <c r="FX133" s="22" t="s">
        <v>309</v>
      </c>
      <c r="FY133" s="22" t="s">
        <v>309</v>
      </c>
      <c r="FZ133" s="22" t="s">
        <v>309</v>
      </c>
      <c r="GA133" s="22" t="s">
        <v>309</v>
      </c>
      <c r="GB133" s="22" t="s">
        <v>309</v>
      </c>
      <c r="GC133" s="22" t="s">
        <v>309</v>
      </c>
      <c r="GD133" s="22" t="s">
        <v>309</v>
      </c>
      <c r="GE133" s="22" t="s">
        <v>309</v>
      </c>
      <c r="GF133" s="22" t="s">
        <v>309</v>
      </c>
      <c r="GG133" s="22" t="s">
        <v>309</v>
      </c>
      <c r="GH133" s="22" t="s">
        <v>309</v>
      </c>
      <c r="GI133" s="22" t="s">
        <v>309</v>
      </c>
      <c r="GJ133" s="22" t="s">
        <v>309</v>
      </c>
      <c r="GK133" s="22" t="s">
        <v>309</v>
      </c>
      <c r="GL133" s="22" t="s">
        <v>309</v>
      </c>
      <c r="GM133" s="22" t="s">
        <v>309</v>
      </c>
      <c r="GN133" s="22" t="s">
        <v>309</v>
      </c>
      <c r="GO133" s="22" t="s">
        <v>309</v>
      </c>
      <c r="GP133" s="22" t="s">
        <v>309</v>
      </c>
      <c r="GQ133" s="22" t="s">
        <v>309</v>
      </c>
      <c r="GR133" s="22" t="s">
        <v>309</v>
      </c>
      <c r="GS133" s="22" t="s">
        <v>309</v>
      </c>
      <c r="GT133" s="22" t="s">
        <v>309</v>
      </c>
      <c r="GU133" s="22">
        <v>1</v>
      </c>
      <c r="GV133" s="22" t="s">
        <v>309</v>
      </c>
      <c r="GW133" s="22" t="s">
        <v>309</v>
      </c>
      <c r="GX133" s="4">
        <f t="shared" si="1"/>
        <v>68</v>
      </c>
    </row>
    <row r="134" spans="1:206">
      <c r="A134" s="826" t="s">
        <v>822</v>
      </c>
      <c r="B134" s="22" t="s">
        <v>822</v>
      </c>
      <c r="C134" s="22" t="s">
        <v>297</v>
      </c>
      <c r="D134" s="22" t="s">
        <v>311</v>
      </c>
      <c r="E134" s="22" t="s">
        <v>823</v>
      </c>
      <c r="F134" s="22" t="s">
        <v>313</v>
      </c>
      <c r="G134" s="22" t="s">
        <v>314</v>
      </c>
      <c r="H134" s="22"/>
      <c r="I134" s="22" t="s">
        <v>302</v>
      </c>
      <c r="J134" s="22" t="s">
        <v>303</v>
      </c>
      <c r="K134" s="22" t="s">
        <v>304</v>
      </c>
      <c r="L134" s="22" t="s">
        <v>305</v>
      </c>
      <c r="M134" s="22" t="s">
        <v>306</v>
      </c>
      <c r="N134" s="22" t="s">
        <v>307</v>
      </c>
      <c r="O134" s="22" t="s">
        <v>308</v>
      </c>
      <c r="P134" s="22" t="s">
        <v>309</v>
      </c>
      <c r="Q134" s="22" t="s">
        <v>309</v>
      </c>
      <c r="R134" s="22" t="s">
        <v>309</v>
      </c>
      <c r="S134" s="22" t="s">
        <v>309</v>
      </c>
      <c r="T134" s="22" t="s">
        <v>309</v>
      </c>
      <c r="U134" s="22" t="s">
        <v>309</v>
      </c>
      <c r="V134" s="22" t="s">
        <v>309</v>
      </c>
      <c r="W134" s="22" t="s">
        <v>309</v>
      </c>
      <c r="X134" s="22" t="s">
        <v>309</v>
      </c>
      <c r="Y134" s="22" t="s">
        <v>309</v>
      </c>
      <c r="Z134" s="22" t="s">
        <v>309</v>
      </c>
      <c r="AA134" s="22" t="s">
        <v>309</v>
      </c>
      <c r="AB134" s="22" t="s">
        <v>309</v>
      </c>
      <c r="AC134" s="22" t="s">
        <v>309</v>
      </c>
      <c r="AD134" s="22" t="s">
        <v>309</v>
      </c>
      <c r="AE134" s="22" t="s">
        <v>309</v>
      </c>
      <c r="AF134" s="22" t="s">
        <v>309</v>
      </c>
      <c r="AG134" s="22" t="s">
        <v>309</v>
      </c>
      <c r="AH134" s="22" t="s">
        <v>309</v>
      </c>
      <c r="AI134" s="22" t="s">
        <v>309</v>
      </c>
      <c r="AJ134" s="22" t="s">
        <v>309</v>
      </c>
      <c r="AK134" s="22" t="s">
        <v>309</v>
      </c>
      <c r="AL134" s="22" t="s">
        <v>309</v>
      </c>
      <c r="AM134" s="22" t="s">
        <v>309</v>
      </c>
      <c r="AN134" s="22" t="s">
        <v>309</v>
      </c>
      <c r="AO134" s="22" t="s">
        <v>309</v>
      </c>
      <c r="AP134" s="22" t="s">
        <v>309</v>
      </c>
      <c r="AQ134" s="22" t="s">
        <v>309</v>
      </c>
      <c r="AR134" s="22" t="s">
        <v>309</v>
      </c>
      <c r="AS134" s="22" t="s">
        <v>309</v>
      </c>
      <c r="AT134" s="22" t="s">
        <v>309</v>
      </c>
      <c r="AU134" s="22" t="s">
        <v>309</v>
      </c>
      <c r="AV134" s="22" t="s">
        <v>309</v>
      </c>
      <c r="AW134" s="22" t="s">
        <v>309</v>
      </c>
      <c r="AX134" s="22" t="s">
        <v>309</v>
      </c>
      <c r="AY134" s="22" t="s">
        <v>309</v>
      </c>
      <c r="AZ134" s="22" t="s">
        <v>309</v>
      </c>
      <c r="BA134" s="22" t="s">
        <v>309</v>
      </c>
      <c r="BB134" s="22" t="s">
        <v>309</v>
      </c>
      <c r="BC134" s="22" t="s">
        <v>309</v>
      </c>
      <c r="BD134" s="22" t="s">
        <v>309</v>
      </c>
      <c r="BE134" s="22" t="s">
        <v>309</v>
      </c>
      <c r="BF134" s="22" t="s">
        <v>309</v>
      </c>
      <c r="BG134" s="22" t="s">
        <v>309</v>
      </c>
      <c r="BH134" s="22" t="s">
        <v>309</v>
      </c>
      <c r="BI134" s="22" t="s">
        <v>309</v>
      </c>
      <c r="BJ134" s="22" t="s">
        <v>309</v>
      </c>
      <c r="BK134" s="22" t="s">
        <v>309</v>
      </c>
      <c r="BL134" s="22" t="s">
        <v>309</v>
      </c>
      <c r="BM134" s="22" t="s">
        <v>309</v>
      </c>
      <c r="BN134" s="22" t="s">
        <v>309</v>
      </c>
      <c r="BO134" s="22" t="s">
        <v>309</v>
      </c>
      <c r="BP134" s="22" t="s">
        <v>309</v>
      </c>
      <c r="BQ134" s="22" t="s">
        <v>309</v>
      </c>
      <c r="BR134" s="22" t="s">
        <v>309</v>
      </c>
      <c r="BS134" s="22" t="s">
        <v>309</v>
      </c>
      <c r="BT134" s="22" t="s">
        <v>309</v>
      </c>
      <c r="BU134" s="22" t="s">
        <v>309</v>
      </c>
      <c r="BV134" s="22" t="s">
        <v>309</v>
      </c>
      <c r="BW134" s="22" t="s">
        <v>309</v>
      </c>
      <c r="BX134" s="22" t="s">
        <v>309</v>
      </c>
      <c r="BY134" s="22" t="s">
        <v>309</v>
      </c>
      <c r="BZ134" s="22" t="s">
        <v>309</v>
      </c>
      <c r="CA134" s="22" t="s">
        <v>309</v>
      </c>
      <c r="CB134" s="22" t="s">
        <v>309</v>
      </c>
      <c r="CC134" s="22" t="s">
        <v>309</v>
      </c>
      <c r="CD134" s="22" t="s">
        <v>309</v>
      </c>
      <c r="CE134" s="22" t="s">
        <v>309</v>
      </c>
      <c r="CF134" s="22" t="s">
        <v>309</v>
      </c>
      <c r="CG134" s="22" t="s">
        <v>309</v>
      </c>
      <c r="CH134" s="22" t="s">
        <v>309</v>
      </c>
      <c r="CI134" s="22" t="s">
        <v>309</v>
      </c>
      <c r="CJ134" s="22" t="s">
        <v>309</v>
      </c>
      <c r="CK134" s="22" t="s">
        <v>309</v>
      </c>
      <c r="CL134" s="22" t="s">
        <v>309</v>
      </c>
      <c r="CM134" s="22" t="s">
        <v>309</v>
      </c>
      <c r="CN134" s="22" t="s">
        <v>309</v>
      </c>
      <c r="CO134" s="22" t="s">
        <v>309</v>
      </c>
      <c r="CP134" s="22" t="s">
        <v>309</v>
      </c>
      <c r="CQ134" s="22" t="s">
        <v>309</v>
      </c>
      <c r="CR134" s="22" t="s">
        <v>309</v>
      </c>
      <c r="CS134" s="22" t="s">
        <v>309</v>
      </c>
      <c r="CT134" s="22" t="s">
        <v>309</v>
      </c>
      <c r="CU134" s="22" t="s">
        <v>309</v>
      </c>
      <c r="CV134" s="22" t="s">
        <v>309</v>
      </c>
      <c r="CW134" s="22" t="s">
        <v>309</v>
      </c>
      <c r="CX134" s="22" t="s">
        <v>309</v>
      </c>
      <c r="CY134" s="22" t="s">
        <v>309</v>
      </c>
      <c r="CZ134" s="22" t="s">
        <v>309</v>
      </c>
      <c r="DA134" s="22" t="s">
        <v>309</v>
      </c>
      <c r="DB134" s="22" t="s">
        <v>309</v>
      </c>
      <c r="DC134" s="22" t="s">
        <v>309</v>
      </c>
      <c r="DD134" s="22" t="s">
        <v>309</v>
      </c>
      <c r="DE134" s="22" t="s">
        <v>309</v>
      </c>
      <c r="DF134" s="22" t="s">
        <v>309</v>
      </c>
      <c r="DG134" s="22" t="s">
        <v>309</v>
      </c>
      <c r="DH134" s="22" t="s">
        <v>309</v>
      </c>
      <c r="DI134" s="22" t="s">
        <v>309</v>
      </c>
      <c r="DJ134" s="22" t="s">
        <v>309</v>
      </c>
      <c r="DK134" s="22" t="s">
        <v>309</v>
      </c>
      <c r="DL134" s="22" t="s">
        <v>309</v>
      </c>
      <c r="DM134" s="22" t="s">
        <v>309</v>
      </c>
      <c r="DN134" s="22" t="s">
        <v>309</v>
      </c>
      <c r="DO134" s="22" t="s">
        <v>309</v>
      </c>
      <c r="DP134" s="22" t="s">
        <v>309</v>
      </c>
      <c r="DQ134" s="22" t="s">
        <v>309</v>
      </c>
      <c r="DR134" s="22" t="s">
        <v>309</v>
      </c>
      <c r="DS134" s="22" t="s">
        <v>309</v>
      </c>
      <c r="DT134" s="22" t="s">
        <v>309</v>
      </c>
      <c r="DU134" s="22" t="s">
        <v>309</v>
      </c>
      <c r="DV134" s="22" t="s">
        <v>309</v>
      </c>
      <c r="DW134" s="22" t="s">
        <v>309</v>
      </c>
      <c r="DX134" s="22" t="s">
        <v>309</v>
      </c>
      <c r="DY134" s="22" t="s">
        <v>309</v>
      </c>
      <c r="DZ134" s="22" t="s">
        <v>309</v>
      </c>
      <c r="EA134" s="22" t="s">
        <v>309</v>
      </c>
      <c r="EB134" s="22" t="s">
        <v>309</v>
      </c>
      <c r="EC134" s="22" t="s">
        <v>309</v>
      </c>
      <c r="ED134" s="22" t="s">
        <v>309</v>
      </c>
      <c r="EE134" s="22" t="s">
        <v>309</v>
      </c>
      <c r="EF134" s="22" t="s">
        <v>309</v>
      </c>
      <c r="EG134" s="22" t="s">
        <v>309</v>
      </c>
      <c r="EH134" s="22" t="s">
        <v>309</v>
      </c>
      <c r="EI134" s="22" t="s">
        <v>309</v>
      </c>
      <c r="EJ134" s="22" t="s">
        <v>309</v>
      </c>
      <c r="EK134" s="22" t="s">
        <v>309</v>
      </c>
      <c r="EL134" s="22" t="s">
        <v>309</v>
      </c>
      <c r="EM134" s="22" t="s">
        <v>309</v>
      </c>
      <c r="EN134" s="22" t="s">
        <v>309</v>
      </c>
      <c r="EO134" s="22" t="s">
        <v>309</v>
      </c>
      <c r="EP134" s="22" t="s">
        <v>309</v>
      </c>
      <c r="EQ134" s="22" t="s">
        <v>309</v>
      </c>
      <c r="ER134" s="22" t="s">
        <v>309</v>
      </c>
      <c r="ES134" s="22" t="s">
        <v>309</v>
      </c>
      <c r="ET134" s="22" t="s">
        <v>309</v>
      </c>
      <c r="EU134" s="22" t="s">
        <v>309</v>
      </c>
      <c r="EV134" s="22" t="s">
        <v>309</v>
      </c>
      <c r="EW134" s="22" t="s">
        <v>309</v>
      </c>
      <c r="EX134" s="22" t="s">
        <v>309</v>
      </c>
      <c r="EY134" s="22" t="s">
        <v>309</v>
      </c>
      <c r="EZ134" s="22" t="s">
        <v>309</v>
      </c>
      <c r="FA134" s="22" t="s">
        <v>309</v>
      </c>
      <c r="FB134" s="22" t="s">
        <v>309</v>
      </c>
      <c r="FC134" s="22" t="s">
        <v>309</v>
      </c>
      <c r="FD134" s="22" t="s">
        <v>309</v>
      </c>
      <c r="FE134" s="22" t="s">
        <v>309</v>
      </c>
      <c r="FF134" s="22" t="s">
        <v>309</v>
      </c>
      <c r="FG134" s="22" t="s">
        <v>309</v>
      </c>
      <c r="FH134" s="22" t="s">
        <v>309</v>
      </c>
      <c r="FI134" s="22" t="s">
        <v>309</v>
      </c>
      <c r="FJ134" s="22" t="s">
        <v>309</v>
      </c>
      <c r="FK134" s="22" t="s">
        <v>309</v>
      </c>
      <c r="FL134" s="22" t="s">
        <v>309</v>
      </c>
      <c r="FM134" s="22" t="s">
        <v>309</v>
      </c>
      <c r="FN134" s="22" t="s">
        <v>309</v>
      </c>
      <c r="FO134" s="22" t="s">
        <v>309</v>
      </c>
      <c r="FP134" s="22" t="s">
        <v>309</v>
      </c>
      <c r="FQ134" s="22" t="s">
        <v>309</v>
      </c>
      <c r="FR134" s="22">
        <v>1</v>
      </c>
      <c r="FS134" s="22" t="s">
        <v>309</v>
      </c>
      <c r="FT134" s="22" t="s">
        <v>309</v>
      </c>
      <c r="FU134" s="22">
        <v>1</v>
      </c>
      <c r="FV134" s="22" t="s">
        <v>309</v>
      </c>
      <c r="FW134" s="22" t="s">
        <v>309</v>
      </c>
      <c r="FX134" s="22" t="s">
        <v>309</v>
      </c>
      <c r="FY134" s="22" t="s">
        <v>309</v>
      </c>
      <c r="FZ134" s="22" t="s">
        <v>309</v>
      </c>
      <c r="GA134" s="22">
        <v>1</v>
      </c>
      <c r="GB134" s="22" t="s">
        <v>309</v>
      </c>
      <c r="GC134" s="22" t="s">
        <v>309</v>
      </c>
      <c r="GD134" s="22" t="s">
        <v>309</v>
      </c>
      <c r="GE134" s="22" t="s">
        <v>309</v>
      </c>
      <c r="GF134" s="22">
        <v>1</v>
      </c>
      <c r="GG134" s="22" t="s">
        <v>309</v>
      </c>
      <c r="GH134" s="22">
        <v>1</v>
      </c>
      <c r="GI134" s="22" t="s">
        <v>309</v>
      </c>
      <c r="GJ134" s="22" t="s">
        <v>309</v>
      </c>
      <c r="GK134" s="22" t="s">
        <v>309</v>
      </c>
      <c r="GL134" s="22" t="s">
        <v>309</v>
      </c>
      <c r="GM134" s="22" t="s">
        <v>309</v>
      </c>
      <c r="GN134" s="22" t="s">
        <v>309</v>
      </c>
      <c r="GO134" s="22" t="s">
        <v>309</v>
      </c>
      <c r="GP134" s="22" t="s">
        <v>309</v>
      </c>
      <c r="GQ134" s="22">
        <v>1</v>
      </c>
      <c r="GR134" s="22" t="s">
        <v>309</v>
      </c>
      <c r="GS134" s="22" t="s">
        <v>309</v>
      </c>
      <c r="GT134" s="22">
        <v>1</v>
      </c>
      <c r="GU134" s="22" t="s">
        <v>309</v>
      </c>
      <c r="GV134" s="22">
        <v>1</v>
      </c>
      <c r="GW134" s="22" t="s">
        <v>309</v>
      </c>
      <c r="GX134" s="4">
        <f t="shared" ref="GX134:GX197" si="2">SUM(P134:GW134)</f>
        <v>8</v>
      </c>
    </row>
    <row r="135" spans="1:206">
      <c r="A135" s="826" t="s">
        <v>824</v>
      </c>
      <c r="B135" s="22" t="s">
        <v>824</v>
      </c>
      <c r="C135" s="22" t="s">
        <v>297</v>
      </c>
      <c r="D135" s="22" t="s">
        <v>316</v>
      </c>
      <c r="E135" s="22" t="s">
        <v>823</v>
      </c>
      <c r="F135" s="22" t="s">
        <v>317</v>
      </c>
      <c r="G135" s="22" t="s">
        <v>318</v>
      </c>
      <c r="H135" s="22"/>
      <c r="I135" s="22" t="s">
        <v>302</v>
      </c>
      <c r="J135" s="22" t="s">
        <v>303</v>
      </c>
      <c r="K135" s="22" t="s">
        <v>304</v>
      </c>
      <c r="L135" s="22" t="s">
        <v>305</v>
      </c>
      <c r="M135" s="22" t="s">
        <v>306</v>
      </c>
      <c r="N135" s="22" t="s">
        <v>307</v>
      </c>
      <c r="O135" s="22" t="s">
        <v>308</v>
      </c>
      <c r="P135" s="22" t="s">
        <v>309</v>
      </c>
      <c r="Q135" s="22" t="s">
        <v>309</v>
      </c>
      <c r="R135" s="22" t="s">
        <v>309</v>
      </c>
      <c r="S135" s="22" t="s">
        <v>309</v>
      </c>
      <c r="T135" s="22" t="s">
        <v>309</v>
      </c>
      <c r="U135" s="22" t="s">
        <v>309</v>
      </c>
      <c r="V135" s="22" t="s">
        <v>309</v>
      </c>
      <c r="W135" s="22" t="s">
        <v>309</v>
      </c>
      <c r="X135" s="22" t="s">
        <v>309</v>
      </c>
      <c r="Y135" s="22" t="s">
        <v>309</v>
      </c>
      <c r="Z135" s="22" t="s">
        <v>309</v>
      </c>
      <c r="AA135" s="22" t="s">
        <v>309</v>
      </c>
      <c r="AB135" s="22" t="s">
        <v>309</v>
      </c>
      <c r="AC135" s="22" t="s">
        <v>309</v>
      </c>
      <c r="AD135" s="22" t="s">
        <v>309</v>
      </c>
      <c r="AE135" s="22" t="s">
        <v>309</v>
      </c>
      <c r="AF135" s="22" t="s">
        <v>309</v>
      </c>
      <c r="AG135" s="22" t="s">
        <v>309</v>
      </c>
      <c r="AH135" s="22" t="s">
        <v>309</v>
      </c>
      <c r="AI135" s="22" t="s">
        <v>309</v>
      </c>
      <c r="AJ135" s="22" t="s">
        <v>309</v>
      </c>
      <c r="AK135" s="22" t="s">
        <v>309</v>
      </c>
      <c r="AL135" s="22" t="s">
        <v>309</v>
      </c>
      <c r="AM135" s="22" t="s">
        <v>309</v>
      </c>
      <c r="AN135" s="22" t="s">
        <v>309</v>
      </c>
      <c r="AO135" s="22" t="s">
        <v>309</v>
      </c>
      <c r="AP135" s="22" t="s">
        <v>309</v>
      </c>
      <c r="AQ135" s="22" t="s">
        <v>309</v>
      </c>
      <c r="AR135" s="22" t="s">
        <v>309</v>
      </c>
      <c r="AS135" s="22" t="s">
        <v>309</v>
      </c>
      <c r="AT135" s="22" t="s">
        <v>309</v>
      </c>
      <c r="AU135" s="22" t="s">
        <v>309</v>
      </c>
      <c r="AV135" s="22" t="s">
        <v>309</v>
      </c>
      <c r="AW135" s="22" t="s">
        <v>309</v>
      </c>
      <c r="AX135" s="22" t="s">
        <v>309</v>
      </c>
      <c r="AY135" s="22" t="s">
        <v>309</v>
      </c>
      <c r="AZ135" s="22" t="s">
        <v>309</v>
      </c>
      <c r="BA135" s="22" t="s">
        <v>309</v>
      </c>
      <c r="BB135" s="22" t="s">
        <v>309</v>
      </c>
      <c r="BC135" s="22" t="s">
        <v>309</v>
      </c>
      <c r="BD135" s="22" t="s">
        <v>309</v>
      </c>
      <c r="BE135" s="22" t="s">
        <v>309</v>
      </c>
      <c r="BF135" s="22" t="s">
        <v>309</v>
      </c>
      <c r="BG135" s="22" t="s">
        <v>309</v>
      </c>
      <c r="BH135" s="22" t="s">
        <v>309</v>
      </c>
      <c r="BI135" s="22" t="s">
        <v>309</v>
      </c>
      <c r="BJ135" s="22" t="s">
        <v>309</v>
      </c>
      <c r="BK135" s="22" t="s">
        <v>309</v>
      </c>
      <c r="BL135" s="22" t="s">
        <v>309</v>
      </c>
      <c r="BM135" s="22" t="s">
        <v>309</v>
      </c>
      <c r="BN135" s="22" t="s">
        <v>309</v>
      </c>
      <c r="BO135" s="22" t="s">
        <v>309</v>
      </c>
      <c r="BP135" s="22" t="s">
        <v>309</v>
      </c>
      <c r="BQ135" s="22" t="s">
        <v>309</v>
      </c>
      <c r="BR135" s="22" t="s">
        <v>309</v>
      </c>
      <c r="BS135" s="22" t="s">
        <v>309</v>
      </c>
      <c r="BT135" s="22" t="s">
        <v>309</v>
      </c>
      <c r="BU135" s="22" t="s">
        <v>309</v>
      </c>
      <c r="BV135" s="22" t="s">
        <v>309</v>
      </c>
      <c r="BW135" s="22" t="s">
        <v>309</v>
      </c>
      <c r="BX135" s="22" t="s">
        <v>309</v>
      </c>
      <c r="BY135" s="22" t="s">
        <v>309</v>
      </c>
      <c r="BZ135" s="22" t="s">
        <v>309</v>
      </c>
      <c r="CA135" s="22" t="s">
        <v>309</v>
      </c>
      <c r="CB135" s="22" t="s">
        <v>309</v>
      </c>
      <c r="CC135" s="22" t="s">
        <v>309</v>
      </c>
      <c r="CD135" s="22" t="s">
        <v>309</v>
      </c>
      <c r="CE135" s="22" t="s">
        <v>309</v>
      </c>
      <c r="CF135" s="22" t="s">
        <v>309</v>
      </c>
      <c r="CG135" s="22" t="s">
        <v>309</v>
      </c>
      <c r="CH135" s="22" t="s">
        <v>309</v>
      </c>
      <c r="CI135" s="22" t="s">
        <v>309</v>
      </c>
      <c r="CJ135" s="22" t="s">
        <v>309</v>
      </c>
      <c r="CK135" s="22" t="s">
        <v>309</v>
      </c>
      <c r="CL135" s="22" t="s">
        <v>309</v>
      </c>
      <c r="CM135" s="22" t="s">
        <v>309</v>
      </c>
      <c r="CN135" s="22" t="s">
        <v>309</v>
      </c>
      <c r="CO135" s="22" t="s">
        <v>309</v>
      </c>
      <c r="CP135" s="22" t="s">
        <v>309</v>
      </c>
      <c r="CQ135" s="22" t="s">
        <v>309</v>
      </c>
      <c r="CR135" s="22" t="s">
        <v>309</v>
      </c>
      <c r="CS135" s="22" t="s">
        <v>309</v>
      </c>
      <c r="CT135" s="22" t="s">
        <v>309</v>
      </c>
      <c r="CU135" s="22" t="s">
        <v>309</v>
      </c>
      <c r="CV135" s="22" t="s">
        <v>309</v>
      </c>
      <c r="CW135" s="22" t="s">
        <v>309</v>
      </c>
      <c r="CX135" s="22" t="s">
        <v>309</v>
      </c>
      <c r="CY135" s="22" t="s">
        <v>309</v>
      </c>
      <c r="CZ135" s="22" t="s">
        <v>309</v>
      </c>
      <c r="DA135" s="22" t="s">
        <v>309</v>
      </c>
      <c r="DB135" s="22" t="s">
        <v>309</v>
      </c>
      <c r="DC135" s="22" t="s">
        <v>309</v>
      </c>
      <c r="DD135" s="22" t="s">
        <v>309</v>
      </c>
      <c r="DE135" s="22" t="s">
        <v>309</v>
      </c>
      <c r="DF135" s="22" t="s">
        <v>309</v>
      </c>
      <c r="DG135" s="22" t="s">
        <v>309</v>
      </c>
      <c r="DH135" s="22" t="s">
        <v>309</v>
      </c>
      <c r="DI135" s="22" t="s">
        <v>309</v>
      </c>
      <c r="DJ135" s="22" t="s">
        <v>309</v>
      </c>
      <c r="DK135" s="22" t="s">
        <v>309</v>
      </c>
      <c r="DL135" s="22" t="s">
        <v>309</v>
      </c>
      <c r="DM135" s="22" t="s">
        <v>309</v>
      </c>
      <c r="DN135" s="22" t="s">
        <v>309</v>
      </c>
      <c r="DO135" s="22" t="s">
        <v>309</v>
      </c>
      <c r="DP135" s="22" t="s">
        <v>309</v>
      </c>
      <c r="DQ135" s="22" t="s">
        <v>309</v>
      </c>
      <c r="DR135" s="22" t="s">
        <v>309</v>
      </c>
      <c r="DS135" s="22" t="s">
        <v>309</v>
      </c>
      <c r="DT135" s="22" t="s">
        <v>309</v>
      </c>
      <c r="DU135" s="22" t="s">
        <v>309</v>
      </c>
      <c r="DV135" s="22" t="s">
        <v>309</v>
      </c>
      <c r="DW135" s="22" t="s">
        <v>309</v>
      </c>
      <c r="DX135" s="22" t="s">
        <v>309</v>
      </c>
      <c r="DY135" s="22" t="s">
        <v>309</v>
      </c>
      <c r="DZ135" s="22" t="s">
        <v>309</v>
      </c>
      <c r="EA135" s="22" t="s">
        <v>309</v>
      </c>
      <c r="EB135" s="22" t="s">
        <v>309</v>
      </c>
      <c r="EC135" s="22" t="s">
        <v>309</v>
      </c>
      <c r="ED135" s="22" t="s">
        <v>309</v>
      </c>
      <c r="EE135" s="22" t="s">
        <v>309</v>
      </c>
      <c r="EF135" s="22" t="s">
        <v>309</v>
      </c>
      <c r="EG135" s="22" t="s">
        <v>309</v>
      </c>
      <c r="EH135" s="22" t="s">
        <v>309</v>
      </c>
      <c r="EI135" s="22" t="s">
        <v>309</v>
      </c>
      <c r="EJ135" s="22" t="s">
        <v>309</v>
      </c>
      <c r="EK135" s="22" t="s">
        <v>309</v>
      </c>
      <c r="EL135" s="22" t="s">
        <v>309</v>
      </c>
      <c r="EM135" s="22" t="s">
        <v>309</v>
      </c>
      <c r="EN135" s="22" t="s">
        <v>309</v>
      </c>
      <c r="EO135" s="22" t="s">
        <v>309</v>
      </c>
      <c r="EP135" s="22" t="s">
        <v>309</v>
      </c>
      <c r="EQ135" s="22" t="s">
        <v>309</v>
      </c>
      <c r="ER135" s="22" t="s">
        <v>309</v>
      </c>
      <c r="ES135" s="22" t="s">
        <v>309</v>
      </c>
      <c r="ET135" s="22" t="s">
        <v>309</v>
      </c>
      <c r="EU135" s="22" t="s">
        <v>309</v>
      </c>
      <c r="EV135" s="22" t="s">
        <v>309</v>
      </c>
      <c r="EW135" s="22" t="s">
        <v>309</v>
      </c>
      <c r="EX135" s="22" t="s">
        <v>309</v>
      </c>
      <c r="EY135" s="22" t="s">
        <v>309</v>
      </c>
      <c r="EZ135" s="22" t="s">
        <v>309</v>
      </c>
      <c r="FA135" s="22" t="s">
        <v>309</v>
      </c>
      <c r="FB135" s="22" t="s">
        <v>309</v>
      </c>
      <c r="FC135" s="22" t="s">
        <v>309</v>
      </c>
      <c r="FD135" s="22" t="s">
        <v>309</v>
      </c>
      <c r="FE135" s="22" t="s">
        <v>309</v>
      </c>
      <c r="FF135" s="22" t="s">
        <v>309</v>
      </c>
      <c r="FG135" s="22" t="s">
        <v>309</v>
      </c>
      <c r="FH135" s="22" t="s">
        <v>309</v>
      </c>
      <c r="FI135" s="22" t="s">
        <v>309</v>
      </c>
      <c r="FJ135" s="22" t="s">
        <v>309</v>
      </c>
      <c r="FK135" s="22" t="s">
        <v>309</v>
      </c>
      <c r="FL135" s="22" t="s">
        <v>309</v>
      </c>
      <c r="FM135" s="22" t="s">
        <v>309</v>
      </c>
      <c r="FN135" s="22" t="s">
        <v>309</v>
      </c>
      <c r="FO135" s="22" t="s">
        <v>309</v>
      </c>
      <c r="FP135" s="22" t="s">
        <v>309</v>
      </c>
      <c r="FQ135" s="22" t="s">
        <v>309</v>
      </c>
      <c r="FR135" s="22">
        <v>1</v>
      </c>
      <c r="FS135" s="22" t="s">
        <v>309</v>
      </c>
      <c r="FT135" s="22" t="s">
        <v>309</v>
      </c>
      <c r="FU135" s="22">
        <v>1</v>
      </c>
      <c r="FV135" s="22" t="s">
        <v>309</v>
      </c>
      <c r="FW135" s="22" t="s">
        <v>309</v>
      </c>
      <c r="FX135" s="22" t="s">
        <v>309</v>
      </c>
      <c r="FY135" s="22" t="s">
        <v>309</v>
      </c>
      <c r="FZ135" s="22" t="s">
        <v>309</v>
      </c>
      <c r="GA135" s="22">
        <v>1</v>
      </c>
      <c r="GB135" s="22" t="s">
        <v>309</v>
      </c>
      <c r="GC135" s="22" t="s">
        <v>309</v>
      </c>
      <c r="GD135" s="22" t="s">
        <v>309</v>
      </c>
      <c r="GE135" s="22" t="s">
        <v>309</v>
      </c>
      <c r="GF135" s="22">
        <v>1</v>
      </c>
      <c r="GG135" s="22" t="s">
        <v>309</v>
      </c>
      <c r="GH135" s="22">
        <v>1</v>
      </c>
      <c r="GI135" s="22" t="s">
        <v>309</v>
      </c>
      <c r="GJ135" s="22" t="s">
        <v>309</v>
      </c>
      <c r="GK135" s="22" t="s">
        <v>309</v>
      </c>
      <c r="GL135" s="22" t="s">
        <v>309</v>
      </c>
      <c r="GM135" s="22" t="s">
        <v>309</v>
      </c>
      <c r="GN135" s="22" t="s">
        <v>309</v>
      </c>
      <c r="GO135" s="22" t="s">
        <v>309</v>
      </c>
      <c r="GP135" s="22" t="s">
        <v>309</v>
      </c>
      <c r="GQ135" s="22">
        <v>1</v>
      </c>
      <c r="GR135" s="22" t="s">
        <v>309</v>
      </c>
      <c r="GS135" s="22" t="s">
        <v>309</v>
      </c>
      <c r="GT135" s="22">
        <v>1</v>
      </c>
      <c r="GU135" s="22" t="s">
        <v>309</v>
      </c>
      <c r="GV135" s="22">
        <v>1</v>
      </c>
      <c r="GW135" s="22" t="s">
        <v>309</v>
      </c>
      <c r="GX135" s="4">
        <f t="shared" si="2"/>
        <v>8</v>
      </c>
    </row>
    <row r="136" spans="1:206">
      <c r="A136" s="826" t="s">
        <v>825</v>
      </c>
      <c r="B136" s="22" t="s">
        <v>825</v>
      </c>
      <c r="C136" s="22" t="s">
        <v>297</v>
      </c>
      <c r="D136" s="22" t="s">
        <v>331</v>
      </c>
      <c r="E136" s="22" t="s">
        <v>826</v>
      </c>
      <c r="F136" s="22" t="s">
        <v>333</v>
      </c>
      <c r="G136" s="22" t="s">
        <v>334</v>
      </c>
      <c r="H136" s="22"/>
      <c r="I136" s="22" t="s">
        <v>302</v>
      </c>
      <c r="J136" s="22" t="s">
        <v>303</v>
      </c>
      <c r="K136" s="22" t="s">
        <v>304</v>
      </c>
      <c r="L136" s="22" t="s">
        <v>305</v>
      </c>
      <c r="M136" s="22" t="s">
        <v>306</v>
      </c>
      <c r="N136" s="22" t="s">
        <v>307</v>
      </c>
      <c r="O136" s="22" t="s">
        <v>308</v>
      </c>
      <c r="P136" s="22" t="s">
        <v>309</v>
      </c>
      <c r="Q136" s="22" t="s">
        <v>309</v>
      </c>
      <c r="R136" s="22" t="s">
        <v>309</v>
      </c>
      <c r="S136" s="22" t="s">
        <v>309</v>
      </c>
      <c r="T136" s="22" t="s">
        <v>309</v>
      </c>
      <c r="U136" s="22" t="s">
        <v>309</v>
      </c>
      <c r="V136" s="22" t="s">
        <v>309</v>
      </c>
      <c r="W136" s="22" t="s">
        <v>309</v>
      </c>
      <c r="X136" s="22" t="s">
        <v>309</v>
      </c>
      <c r="Y136" s="22" t="s">
        <v>309</v>
      </c>
      <c r="Z136" s="22" t="s">
        <v>309</v>
      </c>
      <c r="AA136" s="22" t="s">
        <v>309</v>
      </c>
      <c r="AB136" s="22" t="s">
        <v>309</v>
      </c>
      <c r="AC136" s="22" t="s">
        <v>309</v>
      </c>
      <c r="AD136" s="22" t="s">
        <v>309</v>
      </c>
      <c r="AE136" s="22" t="s">
        <v>309</v>
      </c>
      <c r="AF136" s="22" t="s">
        <v>309</v>
      </c>
      <c r="AG136" s="22" t="s">
        <v>309</v>
      </c>
      <c r="AH136" s="22" t="s">
        <v>309</v>
      </c>
      <c r="AI136" s="22" t="s">
        <v>309</v>
      </c>
      <c r="AJ136" s="22" t="s">
        <v>309</v>
      </c>
      <c r="AK136" s="22" t="s">
        <v>309</v>
      </c>
      <c r="AL136" s="22" t="s">
        <v>309</v>
      </c>
      <c r="AM136" s="22" t="s">
        <v>309</v>
      </c>
      <c r="AN136" s="22" t="s">
        <v>309</v>
      </c>
      <c r="AO136" s="22" t="s">
        <v>309</v>
      </c>
      <c r="AP136" s="22" t="s">
        <v>309</v>
      </c>
      <c r="AQ136" s="22" t="s">
        <v>309</v>
      </c>
      <c r="AR136" s="22" t="s">
        <v>309</v>
      </c>
      <c r="AS136" s="22" t="s">
        <v>309</v>
      </c>
      <c r="AT136" s="22" t="s">
        <v>309</v>
      </c>
      <c r="AU136" s="22" t="s">
        <v>309</v>
      </c>
      <c r="AV136" s="22" t="s">
        <v>309</v>
      </c>
      <c r="AW136" s="22" t="s">
        <v>309</v>
      </c>
      <c r="AX136" s="22" t="s">
        <v>309</v>
      </c>
      <c r="AY136" s="22" t="s">
        <v>309</v>
      </c>
      <c r="AZ136" s="22" t="s">
        <v>309</v>
      </c>
      <c r="BA136" s="22" t="s">
        <v>309</v>
      </c>
      <c r="BB136" s="22" t="s">
        <v>309</v>
      </c>
      <c r="BC136" s="22" t="s">
        <v>309</v>
      </c>
      <c r="BD136" s="22" t="s">
        <v>309</v>
      </c>
      <c r="BE136" s="22" t="s">
        <v>309</v>
      </c>
      <c r="BF136" s="22" t="s">
        <v>309</v>
      </c>
      <c r="BG136" s="22" t="s">
        <v>309</v>
      </c>
      <c r="BH136" s="22" t="s">
        <v>309</v>
      </c>
      <c r="BI136" s="22" t="s">
        <v>309</v>
      </c>
      <c r="BJ136" s="22" t="s">
        <v>309</v>
      </c>
      <c r="BK136" s="22" t="s">
        <v>309</v>
      </c>
      <c r="BL136" s="22" t="s">
        <v>309</v>
      </c>
      <c r="BM136" s="22" t="s">
        <v>309</v>
      </c>
      <c r="BN136" s="22" t="s">
        <v>309</v>
      </c>
      <c r="BO136" s="22" t="s">
        <v>309</v>
      </c>
      <c r="BP136" s="22" t="s">
        <v>309</v>
      </c>
      <c r="BQ136" s="22" t="s">
        <v>309</v>
      </c>
      <c r="BR136" s="22" t="s">
        <v>309</v>
      </c>
      <c r="BS136" s="22" t="s">
        <v>309</v>
      </c>
      <c r="BT136" s="22" t="s">
        <v>309</v>
      </c>
      <c r="BU136" s="22" t="s">
        <v>309</v>
      </c>
      <c r="BV136" s="22" t="s">
        <v>309</v>
      </c>
      <c r="BW136" s="22" t="s">
        <v>309</v>
      </c>
      <c r="BX136" s="22" t="s">
        <v>309</v>
      </c>
      <c r="BY136" s="22" t="s">
        <v>309</v>
      </c>
      <c r="BZ136" s="22" t="s">
        <v>309</v>
      </c>
      <c r="CA136" s="22" t="s">
        <v>309</v>
      </c>
      <c r="CB136" s="22" t="s">
        <v>309</v>
      </c>
      <c r="CC136" s="22" t="s">
        <v>309</v>
      </c>
      <c r="CD136" s="22" t="s">
        <v>309</v>
      </c>
      <c r="CE136" s="22" t="s">
        <v>309</v>
      </c>
      <c r="CF136" s="22" t="s">
        <v>309</v>
      </c>
      <c r="CG136" s="22" t="s">
        <v>309</v>
      </c>
      <c r="CH136" s="22" t="s">
        <v>309</v>
      </c>
      <c r="CI136" s="22" t="s">
        <v>309</v>
      </c>
      <c r="CJ136" s="22" t="s">
        <v>309</v>
      </c>
      <c r="CK136" s="22" t="s">
        <v>309</v>
      </c>
      <c r="CL136" s="22" t="s">
        <v>309</v>
      </c>
      <c r="CM136" s="22" t="s">
        <v>309</v>
      </c>
      <c r="CN136" s="22" t="s">
        <v>309</v>
      </c>
      <c r="CO136" s="22" t="s">
        <v>309</v>
      </c>
      <c r="CP136" s="22" t="s">
        <v>309</v>
      </c>
      <c r="CQ136" s="22" t="s">
        <v>309</v>
      </c>
      <c r="CR136" s="22" t="s">
        <v>309</v>
      </c>
      <c r="CS136" s="22" t="s">
        <v>309</v>
      </c>
      <c r="CT136" s="22" t="s">
        <v>309</v>
      </c>
      <c r="CU136" s="22" t="s">
        <v>309</v>
      </c>
      <c r="CV136" s="22" t="s">
        <v>309</v>
      </c>
      <c r="CW136" s="22" t="s">
        <v>309</v>
      </c>
      <c r="CX136" s="22" t="s">
        <v>309</v>
      </c>
      <c r="CY136" s="22" t="s">
        <v>309</v>
      </c>
      <c r="CZ136" s="22" t="s">
        <v>309</v>
      </c>
      <c r="DA136" s="22" t="s">
        <v>309</v>
      </c>
      <c r="DB136" s="22" t="s">
        <v>309</v>
      </c>
      <c r="DC136" s="22" t="s">
        <v>309</v>
      </c>
      <c r="DD136" s="22" t="s">
        <v>309</v>
      </c>
      <c r="DE136" s="22" t="s">
        <v>309</v>
      </c>
      <c r="DF136" s="22" t="s">
        <v>309</v>
      </c>
      <c r="DG136" s="22" t="s">
        <v>309</v>
      </c>
      <c r="DH136" s="22" t="s">
        <v>309</v>
      </c>
      <c r="DI136" s="22" t="s">
        <v>309</v>
      </c>
      <c r="DJ136" s="22" t="s">
        <v>309</v>
      </c>
      <c r="DK136" s="22" t="s">
        <v>309</v>
      </c>
      <c r="DL136" s="22" t="s">
        <v>309</v>
      </c>
      <c r="DM136" s="22" t="s">
        <v>309</v>
      </c>
      <c r="DN136" s="22" t="s">
        <v>309</v>
      </c>
      <c r="DO136" s="22" t="s">
        <v>309</v>
      </c>
      <c r="DP136" s="22" t="s">
        <v>309</v>
      </c>
      <c r="DQ136" s="22" t="s">
        <v>309</v>
      </c>
      <c r="DR136" s="22" t="s">
        <v>309</v>
      </c>
      <c r="DS136" s="22" t="s">
        <v>309</v>
      </c>
      <c r="DT136" s="22" t="s">
        <v>309</v>
      </c>
      <c r="DU136" s="22" t="s">
        <v>309</v>
      </c>
      <c r="DV136" s="22" t="s">
        <v>309</v>
      </c>
      <c r="DW136" s="22" t="s">
        <v>309</v>
      </c>
      <c r="DX136" s="22" t="s">
        <v>309</v>
      </c>
      <c r="DY136" s="22" t="s">
        <v>309</v>
      </c>
      <c r="DZ136" s="22" t="s">
        <v>309</v>
      </c>
      <c r="EA136" s="22" t="s">
        <v>309</v>
      </c>
      <c r="EB136" s="22" t="s">
        <v>309</v>
      </c>
      <c r="EC136" s="22" t="s">
        <v>309</v>
      </c>
      <c r="ED136" s="22" t="s">
        <v>309</v>
      </c>
      <c r="EE136" s="22" t="s">
        <v>309</v>
      </c>
      <c r="EF136" s="22" t="s">
        <v>309</v>
      </c>
      <c r="EG136" s="22" t="s">
        <v>309</v>
      </c>
      <c r="EH136" s="22" t="s">
        <v>309</v>
      </c>
      <c r="EI136" s="22" t="s">
        <v>309</v>
      </c>
      <c r="EJ136" s="22" t="s">
        <v>309</v>
      </c>
      <c r="EK136" s="22" t="s">
        <v>309</v>
      </c>
      <c r="EL136" s="22" t="s">
        <v>309</v>
      </c>
      <c r="EM136" s="22" t="s">
        <v>309</v>
      </c>
      <c r="EN136" s="22" t="s">
        <v>309</v>
      </c>
      <c r="EO136" s="22" t="s">
        <v>309</v>
      </c>
      <c r="EP136" s="22" t="s">
        <v>309</v>
      </c>
      <c r="EQ136" s="22" t="s">
        <v>309</v>
      </c>
      <c r="ER136" s="22" t="s">
        <v>309</v>
      </c>
      <c r="ES136" s="22" t="s">
        <v>309</v>
      </c>
      <c r="ET136" s="22" t="s">
        <v>309</v>
      </c>
      <c r="EU136" s="22" t="s">
        <v>309</v>
      </c>
      <c r="EV136" s="22" t="s">
        <v>309</v>
      </c>
      <c r="EW136" s="22" t="s">
        <v>309</v>
      </c>
      <c r="EX136" s="22" t="s">
        <v>309</v>
      </c>
      <c r="EY136" s="22" t="s">
        <v>309</v>
      </c>
      <c r="EZ136" s="22" t="s">
        <v>309</v>
      </c>
      <c r="FA136" s="22" t="s">
        <v>309</v>
      </c>
      <c r="FB136" s="22" t="s">
        <v>309</v>
      </c>
      <c r="FC136" s="22" t="s">
        <v>309</v>
      </c>
      <c r="FD136" s="22" t="s">
        <v>309</v>
      </c>
      <c r="FE136" s="22" t="s">
        <v>309</v>
      </c>
      <c r="FF136" s="22" t="s">
        <v>309</v>
      </c>
      <c r="FG136" s="22" t="s">
        <v>309</v>
      </c>
      <c r="FH136" s="22" t="s">
        <v>309</v>
      </c>
      <c r="FI136" s="22" t="s">
        <v>309</v>
      </c>
      <c r="FJ136" s="22" t="s">
        <v>309</v>
      </c>
      <c r="FK136" s="22" t="s">
        <v>309</v>
      </c>
      <c r="FL136" s="22" t="s">
        <v>309</v>
      </c>
      <c r="FM136" s="22" t="s">
        <v>309</v>
      </c>
      <c r="FN136" s="22" t="s">
        <v>309</v>
      </c>
      <c r="FO136" s="22" t="s">
        <v>309</v>
      </c>
      <c r="FP136" s="22" t="s">
        <v>309</v>
      </c>
      <c r="FQ136" s="22" t="s">
        <v>309</v>
      </c>
      <c r="FR136" s="22">
        <v>1</v>
      </c>
      <c r="FS136" s="22" t="s">
        <v>309</v>
      </c>
      <c r="FT136" s="22" t="s">
        <v>309</v>
      </c>
      <c r="FU136" s="22">
        <v>1</v>
      </c>
      <c r="FV136" s="22" t="s">
        <v>309</v>
      </c>
      <c r="FW136" s="22" t="s">
        <v>309</v>
      </c>
      <c r="FX136" s="22" t="s">
        <v>309</v>
      </c>
      <c r="FY136" s="22" t="s">
        <v>309</v>
      </c>
      <c r="FZ136" s="22" t="s">
        <v>309</v>
      </c>
      <c r="GA136" s="22">
        <v>1</v>
      </c>
      <c r="GB136" s="22" t="s">
        <v>309</v>
      </c>
      <c r="GC136" s="22" t="s">
        <v>309</v>
      </c>
      <c r="GD136" s="22" t="s">
        <v>309</v>
      </c>
      <c r="GE136" s="22" t="s">
        <v>309</v>
      </c>
      <c r="GF136" s="22">
        <v>1</v>
      </c>
      <c r="GG136" s="22" t="s">
        <v>309</v>
      </c>
      <c r="GH136" s="22">
        <v>1</v>
      </c>
      <c r="GI136" s="22" t="s">
        <v>309</v>
      </c>
      <c r="GJ136" s="22" t="s">
        <v>309</v>
      </c>
      <c r="GK136" s="22" t="s">
        <v>309</v>
      </c>
      <c r="GL136" s="22" t="s">
        <v>309</v>
      </c>
      <c r="GM136" s="22" t="s">
        <v>309</v>
      </c>
      <c r="GN136" s="22" t="s">
        <v>309</v>
      </c>
      <c r="GO136" s="22" t="s">
        <v>309</v>
      </c>
      <c r="GP136" s="22" t="s">
        <v>309</v>
      </c>
      <c r="GQ136" s="22">
        <v>1</v>
      </c>
      <c r="GR136" s="22" t="s">
        <v>309</v>
      </c>
      <c r="GS136" s="22" t="s">
        <v>309</v>
      </c>
      <c r="GT136" s="22">
        <v>1</v>
      </c>
      <c r="GU136" s="22" t="s">
        <v>309</v>
      </c>
      <c r="GV136" s="22">
        <v>1</v>
      </c>
      <c r="GW136" s="22" t="s">
        <v>309</v>
      </c>
      <c r="GX136" s="4">
        <f t="shared" si="2"/>
        <v>8</v>
      </c>
    </row>
    <row r="137" spans="1:206">
      <c r="A137" s="826" t="s">
        <v>827</v>
      </c>
      <c r="B137" s="22" t="s">
        <v>827</v>
      </c>
      <c r="C137" s="22" t="s">
        <v>297</v>
      </c>
      <c r="D137" s="22" t="s">
        <v>336</v>
      </c>
      <c r="E137" s="22" t="s">
        <v>828</v>
      </c>
      <c r="F137" s="22" t="s">
        <v>338</v>
      </c>
      <c r="G137" s="22" t="s">
        <v>339</v>
      </c>
      <c r="H137" s="22"/>
      <c r="I137" s="22" t="s">
        <v>302</v>
      </c>
      <c r="J137" s="22" t="s">
        <v>303</v>
      </c>
      <c r="K137" s="22" t="s">
        <v>304</v>
      </c>
      <c r="L137" s="22" t="s">
        <v>305</v>
      </c>
      <c r="M137" s="22" t="s">
        <v>306</v>
      </c>
      <c r="N137" s="22" t="s">
        <v>307</v>
      </c>
      <c r="O137" s="22" t="s">
        <v>308</v>
      </c>
      <c r="P137" s="22" t="s">
        <v>309</v>
      </c>
      <c r="Q137" s="22" t="s">
        <v>309</v>
      </c>
      <c r="R137" s="22" t="s">
        <v>309</v>
      </c>
      <c r="S137" s="22" t="s">
        <v>309</v>
      </c>
      <c r="T137" s="22" t="s">
        <v>309</v>
      </c>
      <c r="U137" s="22" t="s">
        <v>309</v>
      </c>
      <c r="V137" s="22" t="s">
        <v>309</v>
      </c>
      <c r="W137" s="22" t="s">
        <v>309</v>
      </c>
      <c r="X137" s="22" t="s">
        <v>309</v>
      </c>
      <c r="Y137" s="22" t="s">
        <v>309</v>
      </c>
      <c r="Z137" s="22" t="s">
        <v>309</v>
      </c>
      <c r="AA137" s="22" t="s">
        <v>309</v>
      </c>
      <c r="AB137" s="22" t="s">
        <v>309</v>
      </c>
      <c r="AC137" s="22" t="s">
        <v>309</v>
      </c>
      <c r="AD137" s="22" t="s">
        <v>309</v>
      </c>
      <c r="AE137" s="22" t="s">
        <v>309</v>
      </c>
      <c r="AF137" s="22" t="s">
        <v>309</v>
      </c>
      <c r="AG137" s="22" t="s">
        <v>309</v>
      </c>
      <c r="AH137" s="22" t="s">
        <v>309</v>
      </c>
      <c r="AI137" s="22" t="s">
        <v>309</v>
      </c>
      <c r="AJ137" s="22" t="s">
        <v>309</v>
      </c>
      <c r="AK137" s="22" t="s">
        <v>309</v>
      </c>
      <c r="AL137" s="22" t="s">
        <v>309</v>
      </c>
      <c r="AM137" s="22" t="s">
        <v>309</v>
      </c>
      <c r="AN137" s="22" t="s">
        <v>309</v>
      </c>
      <c r="AO137" s="22" t="s">
        <v>309</v>
      </c>
      <c r="AP137" s="22" t="s">
        <v>309</v>
      </c>
      <c r="AQ137" s="22" t="s">
        <v>309</v>
      </c>
      <c r="AR137" s="22" t="s">
        <v>309</v>
      </c>
      <c r="AS137" s="22" t="s">
        <v>309</v>
      </c>
      <c r="AT137" s="22" t="s">
        <v>309</v>
      </c>
      <c r="AU137" s="22" t="s">
        <v>309</v>
      </c>
      <c r="AV137" s="22" t="s">
        <v>309</v>
      </c>
      <c r="AW137" s="22" t="s">
        <v>309</v>
      </c>
      <c r="AX137" s="22" t="s">
        <v>309</v>
      </c>
      <c r="AY137" s="22" t="s">
        <v>309</v>
      </c>
      <c r="AZ137" s="22" t="s">
        <v>309</v>
      </c>
      <c r="BA137" s="22" t="s">
        <v>309</v>
      </c>
      <c r="BB137" s="22" t="s">
        <v>309</v>
      </c>
      <c r="BC137" s="22" t="s">
        <v>309</v>
      </c>
      <c r="BD137" s="22" t="s">
        <v>309</v>
      </c>
      <c r="BE137" s="22" t="s">
        <v>309</v>
      </c>
      <c r="BF137" s="22" t="s">
        <v>309</v>
      </c>
      <c r="BG137" s="22" t="s">
        <v>309</v>
      </c>
      <c r="BH137" s="22" t="s">
        <v>309</v>
      </c>
      <c r="BI137" s="22" t="s">
        <v>309</v>
      </c>
      <c r="BJ137" s="22" t="s">
        <v>309</v>
      </c>
      <c r="BK137" s="22" t="s">
        <v>309</v>
      </c>
      <c r="BL137" s="22" t="s">
        <v>309</v>
      </c>
      <c r="BM137" s="22" t="s">
        <v>309</v>
      </c>
      <c r="BN137" s="22" t="s">
        <v>309</v>
      </c>
      <c r="BO137" s="22" t="s">
        <v>309</v>
      </c>
      <c r="BP137" s="22" t="s">
        <v>309</v>
      </c>
      <c r="BQ137" s="22" t="s">
        <v>309</v>
      </c>
      <c r="BR137" s="22" t="s">
        <v>309</v>
      </c>
      <c r="BS137" s="22" t="s">
        <v>309</v>
      </c>
      <c r="BT137" s="22" t="s">
        <v>309</v>
      </c>
      <c r="BU137" s="22" t="s">
        <v>309</v>
      </c>
      <c r="BV137" s="22" t="s">
        <v>309</v>
      </c>
      <c r="BW137" s="22" t="s">
        <v>309</v>
      </c>
      <c r="BX137" s="22" t="s">
        <v>309</v>
      </c>
      <c r="BY137" s="22" t="s">
        <v>309</v>
      </c>
      <c r="BZ137" s="22" t="s">
        <v>309</v>
      </c>
      <c r="CA137" s="22" t="s">
        <v>309</v>
      </c>
      <c r="CB137" s="22" t="s">
        <v>309</v>
      </c>
      <c r="CC137" s="22" t="s">
        <v>309</v>
      </c>
      <c r="CD137" s="22" t="s">
        <v>309</v>
      </c>
      <c r="CE137" s="22" t="s">
        <v>309</v>
      </c>
      <c r="CF137" s="22" t="s">
        <v>309</v>
      </c>
      <c r="CG137" s="22" t="s">
        <v>309</v>
      </c>
      <c r="CH137" s="22" t="s">
        <v>309</v>
      </c>
      <c r="CI137" s="22" t="s">
        <v>309</v>
      </c>
      <c r="CJ137" s="22" t="s">
        <v>309</v>
      </c>
      <c r="CK137" s="22" t="s">
        <v>309</v>
      </c>
      <c r="CL137" s="22" t="s">
        <v>309</v>
      </c>
      <c r="CM137" s="22" t="s">
        <v>309</v>
      </c>
      <c r="CN137" s="22" t="s">
        <v>309</v>
      </c>
      <c r="CO137" s="22" t="s">
        <v>309</v>
      </c>
      <c r="CP137" s="22" t="s">
        <v>309</v>
      </c>
      <c r="CQ137" s="22" t="s">
        <v>309</v>
      </c>
      <c r="CR137" s="22" t="s">
        <v>309</v>
      </c>
      <c r="CS137" s="22" t="s">
        <v>309</v>
      </c>
      <c r="CT137" s="22" t="s">
        <v>309</v>
      </c>
      <c r="CU137" s="22" t="s">
        <v>309</v>
      </c>
      <c r="CV137" s="22" t="s">
        <v>309</v>
      </c>
      <c r="CW137" s="22" t="s">
        <v>309</v>
      </c>
      <c r="CX137" s="22" t="s">
        <v>309</v>
      </c>
      <c r="CY137" s="22" t="s">
        <v>309</v>
      </c>
      <c r="CZ137" s="22" t="s">
        <v>309</v>
      </c>
      <c r="DA137" s="22" t="s">
        <v>309</v>
      </c>
      <c r="DB137" s="22" t="s">
        <v>309</v>
      </c>
      <c r="DC137" s="22" t="s">
        <v>309</v>
      </c>
      <c r="DD137" s="22" t="s">
        <v>309</v>
      </c>
      <c r="DE137" s="22" t="s">
        <v>309</v>
      </c>
      <c r="DF137" s="22" t="s">
        <v>309</v>
      </c>
      <c r="DG137" s="22" t="s">
        <v>309</v>
      </c>
      <c r="DH137" s="22" t="s">
        <v>309</v>
      </c>
      <c r="DI137" s="22" t="s">
        <v>309</v>
      </c>
      <c r="DJ137" s="22" t="s">
        <v>309</v>
      </c>
      <c r="DK137" s="22" t="s">
        <v>309</v>
      </c>
      <c r="DL137" s="22" t="s">
        <v>309</v>
      </c>
      <c r="DM137" s="22" t="s">
        <v>309</v>
      </c>
      <c r="DN137" s="22" t="s">
        <v>309</v>
      </c>
      <c r="DO137" s="22" t="s">
        <v>309</v>
      </c>
      <c r="DP137" s="22" t="s">
        <v>309</v>
      </c>
      <c r="DQ137" s="22" t="s">
        <v>309</v>
      </c>
      <c r="DR137" s="22" t="s">
        <v>309</v>
      </c>
      <c r="DS137" s="22" t="s">
        <v>309</v>
      </c>
      <c r="DT137" s="22" t="s">
        <v>309</v>
      </c>
      <c r="DU137" s="22" t="s">
        <v>309</v>
      </c>
      <c r="DV137" s="22" t="s">
        <v>309</v>
      </c>
      <c r="DW137" s="22" t="s">
        <v>309</v>
      </c>
      <c r="DX137" s="22" t="s">
        <v>309</v>
      </c>
      <c r="DY137" s="22" t="s">
        <v>309</v>
      </c>
      <c r="DZ137" s="22" t="s">
        <v>309</v>
      </c>
      <c r="EA137" s="22" t="s">
        <v>309</v>
      </c>
      <c r="EB137" s="22" t="s">
        <v>309</v>
      </c>
      <c r="EC137" s="22" t="s">
        <v>309</v>
      </c>
      <c r="ED137" s="22" t="s">
        <v>309</v>
      </c>
      <c r="EE137" s="22" t="s">
        <v>309</v>
      </c>
      <c r="EF137" s="22" t="s">
        <v>309</v>
      </c>
      <c r="EG137" s="22" t="s">
        <v>309</v>
      </c>
      <c r="EH137" s="22" t="s">
        <v>309</v>
      </c>
      <c r="EI137" s="22" t="s">
        <v>309</v>
      </c>
      <c r="EJ137" s="22" t="s">
        <v>309</v>
      </c>
      <c r="EK137" s="22" t="s">
        <v>309</v>
      </c>
      <c r="EL137" s="22" t="s">
        <v>309</v>
      </c>
      <c r="EM137" s="22" t="s">
        <v>309</v>
      </c>
      <c r="EN137" s="22" t="s">
        <v>309</v>
      </c>
      <c r="EO137" s="22" t="s">
        <v>309</v>
      </c>
      <c r="EP137" s="22" t="s">
        <v>309</v>
      </c>
      <c r="EQ137" s="22" t="s">
        <v>309</v>
      </c>
      <c r="ER137" s="22" t="s">
        <v>309</v>
      </c>
      <c r="ES137" s="22" t="s">
        <v>309</v>
      </c>
      <c r="ET137" s="22" t="s">
        <v>309</v>
      </c>
      <c r="EU137" s="22" t="s">
        <v>309</v>
      </c>
      <c r="EV137" s="22" t="s">
        <v>309</v>
      </c>
      <c r="EW137" s="22" t="s">
        <v>309</v>
      </c>
      <c r="EX137" s="22" t="s">
        <v>309</v>
      </c>
      <c r="EY137" s="22" t="s">
        <v>309</v>
      </c>
      <c r="EZ137" s="22" t="s">
        <v>309</v>
      </c>
      <c r="FA137" s="22" t="s">
        <v>309</v>
      </c>
      <c r="FB137" s="22" t="s">
        <v>309</v>
      </c>
      <c r="FC137" s="22" t="s">
        <v>309</v>
      </c>
      <c r="FD137" s="22" t="s">
        <v>309</v>
      </c>
      <c r="FE137" s="22" t="s">
        <v>309</v>
      </c>
      <c r="FF137" s="22" t="s">
        <v>309</v>
      </c>
      <c r="FG137" s="22" t="s">
        <v>309</v>
      </c>
      <c r="FH137" s="22" t="s">
        <v>309</v>
      </c>
      <c r="FI137" s="22" t="s">
        <v>309</v>
      </c>
      <c r="FJ137" s="22" t="s">
        <v>309</v>
      </c>
      <c r="FK137" s="22" t="s">
        <v>309</v>
      </c>
      <c r="FL137" s="22" t="s">
        <v>309</v>
      </c>
      <c r="FM137" s="22" t="s">
        <v>309</v>
      </c>
      <c r="FN137" s="22" t="s">
        <v>309</v>
      </c>
      <c r="FO137" s="22" t="s">
        <v>309</v>
      </c>
      <c r="FP137" s="22" t="s">
        <v>309</v>
      </c>
      <c r="FQ137" s="22" t="s">
        <v>309</v>
      </c>
      <c r="FR137" s="22">
        <v>4</v>
      </c>
      <c r="FS137" s="22" t="s">
        <v>309</v>
      </c>
      <c r="FT137" s="22" t="s">
        <v>309</v>
      </c>
      <c r="FU137" s="22">
        <v>4</v>
      </c>
      <c r="FV137" s="22" t="s">
        <v>309</v>
      </c>
      <c r="FW137" s="22" t="s">
        <v>309</v>
      </c>
      <c r="FX137" s="22" t="s">
        <v>309</v>
      </c>
      <c r="FY137" s="22" t="s">
        <v>309</v>
      </c>
      <c r="FZ137" s="22" t="s">
        <v>309</v>
      </c>
      <c r="GA137" s="22">
        <v>4</v>
      </c>
      <c r="GB137" s="22" t="s">
        <v>309</v>
      </c>
      <c r="GC137" s="22" t="s">
        <v>309</v>
      </c>
      <c r="GD137" s="22" t="s">
        <v>309</v>
      </c>
      <c r="GE137" s="22" t="s">
        <v>309</v>
      </c>
      <c r="GF137" s="22">
        <v>4</v>
      </c>
      <c r="GG137" s="22" t="s">
        <v>309</v>
      </c>
      <c r="GH137" s="22">
        <v>4</v>
      </c>
      <c r="GI137" s="22" t="s">
        <v>309</v>
      </c>
      <c r="GJ137" s="22" t="s">
        <v>309</v>
      </c>
      <c r="GK137" s="22" t="s">
        <v>309</v>
      </c>
      <c r="GL137" s="22" t="s">
        <v>309</v>
      </c>
      <c r="GM137" s="22" t="s">
        <v>309</v>
      </c>
      <c r="GN137" s="22" t="s">
        <v>309</v>
      </c>
      <c r="GO137" s="22" t="s">
        <v>309</v>
      </c>
      <c r="GP137" s="22" t="s">
        <v>309</v>
      </c>
      <c r="GQ137" s="22">
        <v>4</v>
      </c>
      <c r="GR137" s="22" t="s">
        <v>309</v>
      </c>
      <c r="GS137" s="22" t="s">
        <v>309</v>
      </c>
      <c r="GT137" s="22">
        <v>4</v>
      </c>
      <c r="GU137" s="22" t="s">
        <v>309</v>
      </c>
      <c r="GV137" s="22">
        <v>4</v>
      </c>
      <c r="GW137" s="22" t="s">
        <v>309</v>
      </c>
      <c r="GX137" s="4">
        <f t="shared" si="2"/>
        <v>32</v>
      </c>
    </row>
    <row r="138" spans="1:206">
      <c r="A138" s="826" t="s">
        <v>829</v>
      </c>
      <c r="B138" s="22" t="s">
        <v>829</v>
      </c>
      <c r="C138" s="22" t="s">
        <v>297</v>
      </c>
      <c r="D138" s="22" t="s">
        <v>830</v>
      </c>
      <c r="E138" s="22" t="s">
        <v>299</v>
      </c>
      <c r="F138" s="22" t="s">
        <v>831</v>
      </c>
      <c r="G138" s="22" t="s">
        <v>832</v>
      </c>
      <c r="H138" s="22"/>
      <c r="I138" s="22" t="s">
        <v>302</v>
      </c>
      <c r="J138" s="22" t="s">
        <v>303</v>
      </c>
      <c r="K138" s="22" t="s">
        <v>304</v>
      </c>
      <c r="L138" s="22" t="s">
        <v>305</v>
      </c>
      <c r="M138" s="22" t="s">
        <v>306</v>
      </c>
      <c r="N138" s="22" t="s">
        <v>307</v>
      </c>
      <c r="O138" s="22" t="s">
        <v>308</v>
      </c>
      <c r="P138" s="22" t="s">
        <v>309</v>
      </c>
      <c r="Q138" s="22" t="s">
        <v>309</v>
      </c>
      <c r="R138" s="22" t="s">
        <v>309</v>
      </c>
      <c r="S138" s="22" t="s">
        <v>309</v>
      </c>
      <c r="T138" s="22" t="s">
        <v>309</v>
      </c>
      <c r="U138" s="22" t="s">
        <v>309</v>
      </c>
      <c r="V138" s="22" t="s">
        <v>309</v>
      </c>
      <c r="W138" s="22" t="s">
        <v>309</v>
      </c>
      <c r="X138" s="22" t="s">
        <v>309</v>
      </c>
      <c r="Y138" s="22" t="s">
        <v>309</v>
      </c>
      <c r="Z138" s="22" t="s">
        <v>309</v>
      </c>
      <c r="AA138" s="22" t="s">
        <v>309</v>
      </c>
      <c r="AB138" s="22" t="s">
        <v>309</v>
      </c>
      <c r="AC138" s="22" t="s">
        <v>309</v>
      </c>
      <c r="AD138" s="22" t="s">
        <v>309</v>
      </c>
      <c r="AE138" s="22" t="s">
        <v>309</v>
      </c>
      <c r="AF138" s="22" t="s">
        <v>309</v>
      </c>
      <c r="AG138" s="22" t="s">
        <v>309</v>
      </c>
      <c r="AH138" s="22" t="s">
        <v>309</v>
      </c>
      <c r="AI138" s="22" t="s">
        <v>309</v>
      </c>
      <c r="AJ138" s="22" t="s">
        <v>309</v>
      </c>
      <c r="AK138" s="22" t="s">
        <v>309</v>
      </c>
      <c r="AL138" s="22" t="s">
        <v>309</v>
      </c>
      <c r="AM138" s="22" t="s">
        <v>309</v>
      </c>
      <c r="AN138" s="22" t="s">
        <v>309</v>
      </c>
      <c r="AO138" s="22" t="s">
        <v>309</v>
      </c>
      <c r="AP138" s="22" t="s">
        <v>309</v>
      </c>
      <c r="AQ138" s="22" t="s">
        <v>309</v>
      </c>
      <c r="AR138" s="22" t="s">
        <v>309</v>
      </c>
      <c r="AS138" s="22" t="s">
        <v>309</v>
      </c>
      <c r="AT138" s="22" t="s">
        <v>309</v>
      </c>
      <c r="AU138" s="22" t="s">
        <v>309</v>
      </c>
      <c r="AV138" s="22" t="s">
        <v>309</v>
      </c>
      <c r="AW138" s="22" t="s">
        <v>309</v>
      </c>
      <c r="AX138" s="22" t="s">
        <v>309</v>
      </c>
      <c r="AY138" s="22" t="s">
        <v>309</v>
      </c>
      <c r="AZ138" s="22" t="s">
        <v>309</v>
      </c>
      <c r="BA138" s="22" t="s">
        <v>309</v>
      </c>
      <c r="BB138" s="22" t="s">
        <v>309</v>
      </c>
      <c r="BC138" s="22" t="s">
        <v>309</v>
      </c>
      <c r="BD138" s="22" t="s">
        <v>309</v>
      </c>
      <c r="BE138" s="22" t="s">
        <v>309</v>
      </c>
      <c r="BF138" s="22" t="s">
        <v>309</v>
      </c>
      <c r="BG138" s="22" t="s">
        <v>309</v>
      </c>
      <c r="BH138" s="22" t="s">
        <v>309</v>
      </c>
      <c r="BI138" s="22" t="s">
        <v>309</v>
      </c>
      <c r="BJ138" s="22" t="s">
        <v>309</v>
      </c>
      <c r="BK138" s="22" t="s">
        <v>309</v>
      </c>
      <c r="BL138" s="22" t="s">
        <v>309</v>
      </c>
      <c r="BM138" s="22" t="s">
        <v>309</v>
      </c>
      <c r="BN138" s="22" t="s">
        <v>309</v>
      </c>
      <c r="BO138" s="22" t="s">
        <v>309</v>
      </c>
      <c r="BP138" s="22" t="s">
        <v>309</v>
      </c>
      <c r="BQ138" s="22" t="s">
        <v>309</v>
      </c>
      <c r="BR138" s="22" t="s">
        <v>309</v>
      </c>
      <c r="BS138" s="22" t="s">
        <v>309</v>
      </c>
      <c r="BT138" s="22" t="s">
        <v>309</v>
      </c>
      <c r="BU138" s="22" t="s">
        <v>309</v>
      </c>
      <c r="BV138" s="22" t="s">
        <v>309</v>
      </c>
      <c r="BW138" s="22" t="s">
        <v>309</v>
      </c>
      <c r="BX138" s="22" t="s">
        <v>309</v>
      </c>
      <c r="BY138" s="22" t="s">
        <v>309</v>
      </c>
      <c r="BZ138" s="22" t="s">
        <v>309</v>
      </c>
      <c r="CA138" s="22" t="s">
        <v>309</v>
      </c>
      <c r="CB138" s="22" t="s">
        <v>309</v>
      </c>
      <c r="CC138" s="22" t="s">
        <v>309</v>
      </c>
      <c r="CD138" s="22" t="s">
        <v>309</v>
      </c>
      <c r="CE138" s="22" t="s">
        <v>309</v>
      </c>
      <c r="CF138" s="22" t="s">
        <v>309</v>
      </c>
      <c r="CG138" s="22" t="s">
        <v>309</v>
      </c>
      <c r="CH138" s="22" t="s">
        <v>309</v>
      </c>
      <c r="CI138" s="22" t="s">
        <v>309</v>
      </c>
      <c r="CJ138" s="22" t="s">
        <v>309</v>
      </c>
      <c r="CK138" s="22" t="s">
        <v>309</v>
      </c>
      <c r="CL138" s="22" t="s">
        <v>309</v>
      </c>
      <c r="CM138" s="22" t="s">
        <v>309</v>
      </c>
      <c r="CN138" s="22" t="s">
        <v>309</v>
      </c>
      <c r="CO138" s="22" t="s">
        <v>309</v>
      </c>
      <c r="CP138" s="22" t="s">
        <v>309</v>
      </c>
      <c r="CQ138" s="22" t="s">
        <v>309</v>
      </c>
      <c r="CR138" s="22" t="s">
        <v>309</v>
      </c>
      <c r="CS138" s="22" t="s">
        <v>309</v>
      </c>
      <c r="CT138" s="22" t="s">
        <v>309</v>
      </c>
      <c r="CU138" s="22" t="s">
        <v>309</v>
      </c>
      <c r="CV138" s="22" t="s">
        <v>309</v>
      </c>
      <c r="CW138" s="22" t="s">
        <v>309</v>
      </c>
      <c r="CX138" s="22" t="s">
        <v>309</v>
      </c>
      <c r="CY138" s="22" t="s">
        <v>309</v>
      </c>
      <c r="CZ138" s="22" t="s">
        <v>309</v>
      </c>
      <c r="DA138" s="22" t="s">
        <v>309</v>
      </c>
      <c r="DB138" s="22" t="s">
        <v>309</v>
      </c>
      <c r="DC138" s="22" t="s">
        <v>309</v>
      </c>
      <c r="DD138" s="22" t="s">
        <v>309</v>
      </c>
      <c r="DE138" s="22" t="s">
        <v>309</v>
      </c>
      <c r="DF138" s="22" t="s">
        <v>309</v>
      </c>
      <c r="DG138" s="22" t="s">
        <v>309</v>
      </c>
      <c r="DH138" s="22" t="s">
        <v>309</v>
      </c>
      <c r="DI138" s="22" t="s">
        <v>309</v>
      </c>
      <c r="DJ138" s="22" t="s">
        <v>309</v>
      </c>
      <c r="DK138" s="22" t="s">
        <v>309</v>
      </c>
      <c r="DL138" s="22" t="s">
        <v>309</v>
      </c>
      <c r="DM138" s="22" t="s">
        <v>309</v>
      </c>
      <c r="DN138" s="22" t="s">
        <v>309</v>
      </c>
      <c r="DO138" s="22" t="s">
        <v>309</v>
      </c>
      <c r="DP138" s="22" t="s">
        <v>309</v>
      </c>
      <c r="DQ138" s="22" t="s">
        <v>309</v>
      </c>
      <c r="DR138" s="22" t="s">
        <v>309</v>
      </c>
      <c r="DS138" s="22" t="s">
        <v>309</v>
      </c>
      <c r="DT138" s="22" t="s">
        <v>309</v>
      </c>
      <c r="DU138" s="22" t="s">
        <v>309</v>
      </c>
      <c r="DV138" s="22" t="s">
        <v>309</v>
      </c>
      <c r="DW138" s="22" t="s">
        <v>309</v>
      </c>
      <c r="DX138" s="22" t="s">
        <v>309</v>
      </c>
      <c r="DY138" s="22" t="s">
        <v>309</v>
      </c>
      <c r="DZ138" s="22" t="s">
        <v>309</v>
      </c>
      <c r="EA138" s="22" t="s">
        <v>309</v>
      </c>
      <c r="EB138" s="22" t="s">
        <v>309</v>
      </c>
      <c r="EC138" s="22" t="s">
        <v>309</v>
      </c>
      <c r="ED138" s="22" t="s">
        <v>309</v>
      </c>
      <c r="EE138" s="22" t="s">
        <v>309</v>
      </c>
      <c r="EF138" s="22" t="s">
        <v>309</v>
      </c>
      <c r="EG138" s="22" t="s">
        <v>309</v>
      </c>
      <c r="EH138" s="22" t="s">
        <v>309</v>
      </c>
      <c r="EI138" s="22" t="s">
        <v>309</v>
      </c>
      <c r="EJ138" s="22" t="s">
        <v>309</v>
      </c>
      <c r="EK138" s="22" t="s">
        <v>309</v>
      </c>
      <c r="EL138" s="22" t="s">
        <v>309</v>
      </c>
      <c r="EM138" s="22" t="s">
        <v>309</v>
      </c>
      <c r="EN138" s="22" t="s">
        <v>309</v>
      </c>
      <c r="EO138" s="22" t="s">
        <v>309</v>
      </c>
      <c r="EP138" s="22" t="s">
        <v>309</v>
      </c>
      <c r="EQ138" s="22" t="s">
        <v>309</v>
      </c>
      <c r="ER138" s="22" t="s">
        <v>309</v>
      </c>
      <c r="ES138" s="22" t="s">
        <v>309</v>
      </c>
      <c r="ET138" s="22" t="s">
        <v>309</v>
      </c>
      <c r="EU138" s="22" t="s">
        <v>309</v>
      </c>
      <c r="EV138" s="22" t="s">
        <v>309</v>
      </c>
      <c r="EW138" s="22" t="s">
        <v>309</v>
      </c>
      <c r="EX138" s="22" t="s">
        <v>309</v>
      </c>
      <c r="EY138" s="22" t="s">
        <v>309</v>
      </c>
      <c r="EZ138" s="22" t="s">
        <v>309</v>
      </c>
      <c r="FA138" s="22" t="s">
        <v>309</v>
      </c>
      <c r="FB138" s="22" t="s">
        <v>309</v>
      </c>
      <c r="FC138" s="22" t="s">
        <v>309</v>
      </c>
      <c r="FD138" s="22" t="s">
        <v>309</v>
      </c>
      <c r="FE138" s="22" t="s">
        <v>309</v>
      </c>
      <c r="FF138" s="22" t="s">
        <v>309</v>
      </c>
      <c r="FG138" s="22" t="s">
        <v>309</v>
      </c>
      <c r="FH138" s="22" t="s">
        <v>309</v>
      </c>
      <c r="FI138" s="22" t="s">
        <v>309</v>
      </c>
      <c r="FJ138" s="22" t="s">
        <v>309</v>
      </c>
      <c r="FK138" s="22" t="s">
        <v>309</v>
      </c>
      <c r="FL138" s="22" t="s">
        <v>309</v>
      </c>
      <c r="FM138" s="22" t="s">
        <v>309</v>
      </c>
      <c r="FN138" s="22" t="s">
        <v>309</v>
      </c>
      <c r="FO138" s="22" t="s">
        <v>309</v>
      </c>
      <c r="FP138" s="22" t="s">
        <v>309</v>
      </c>
      <c r="FQ138" s="22">
        <v>2</v>
      </c>
      <c r="FR138" s="22">
        <v>2</v>
      </c>
      <c r="FS138" s="22" t="s">
        <v>309</v>
      </c>
      <c r="FT138" s="22" t="s">
        <v>309</v>
      </c>
      <c r="FU138" s="22">
        <v>2</v>
      </c>
      <c r="FV138" s="22" t="s">
        <v>309</v>
      </c>
      <c r="FW138" s="22" t="s">
        <v>309</v>
      </c>
      <c r="FX138" s="22" t="s">
        <v>309</v>
      </c>
      <c r="FY138" s="22" t="s">
        <v>309</v>
      </c>
      <c r="FZ138" s="22">
        <v>2</v>
      </c>
      <c r="GA138" s="22" t="s">
        <v>309</v>
      </c>
      <c r="GB138" s="22" t="s">
        <v>309</v>
      </c>
      <c r="GC138" s="22">
        <v>2</v>
      </c>
      <c r="GD138" s="22" t="s">
        <v>309</v>
      </c>
      <c r="GE138" s="22" t="s">
        <v>309</v>
      </c>
      <c r="GF138" s="22" t="s">
        <v>309</v>
      </c>
      <c r="GG138" s="22">
        <v>2</v>
      </c>
      <c r="GH138" s="22" t="s">
        <v>309</v>
      </c>
      <c r="GI138" s="22" t="s">
        <v>309</v>
      </c>
      <c r="GJ138" s="22" t="s">
        <v>309</v>
      </c>
      <c r="GK138" s="22" t="s">
        <v>309</v>
      </c>
      <c r="GL138" s="22" t="s">
        <v>309</v>
      </c>
      <c r="GM138" s="22" t="s">
        <v>309</v>
      </c>
      <c r="GN138" s="22" t="s">
        <v>309</v>
      </c>
      <c r="GO138" s="22">
        <v>2</v>
      </c>
      <c r="GP138" s="22" t="s">
        <v>309</v>
      </c>
      <c r="GQ138" s="22" t="s">
        <v>309</v>
      </c>
      <c r="GR138" s="22" t="s">
        <v>309</v>
      </c>
      <c r="GS138" s="22" t="s">
        <v>309</v>
      </c>
      <c r="GT138" s="22" t="s">
        <v>309</v>
      </c>
      <c r="GU138" s="22" t="s">
        <v>309</v>
      </c>
      <c r="GV138" s="22" t="s">
        <v>309</v>
      </c>
      <c r="GW138" s="22" t="s">
        <v>309</v>
      </c>
      <c r="GX138" s="4">
        <f t="shared" si="2"/>
        <v>14</v>
      </c>
    </row>
    <row r="139" spans="1:206">
      <c r="A139" s="826" t="s">
        <v>833</v>
      </c>
      <c r="B139" s="22" t="s">
        <v>833</v>
      </c>
      <c r="C139" s="22" t="s">
        <v>297</v>
      </c>
      <c r="D139" s="22" t="s">
        <v>349</v>
      </c>
      <c r="E139" s="22" t="s">
        <v>823</v>
      </c>
      <c r="F139" s="22" t="s">
        <v>350</v>
      </c>
      <c r="G139" s="22" t="s">
        <v>351</v>
      </c>
      <c r="H139" s="22"/>
      <c r="I139" s="22" t="s">
        <v>302</v>
      </c>
      <c r="J139" s="22" t="s">
        <v>303</v>
      </c>
      <c r="K139" s="22" t="s">
        <v>304</v>
      </c>
      <c r="L139" s="22" t="s">
        <v>305</v>
      </c>
      <c r="M139" s="22" t="s">
        <v>306</v>
      </c>
      <c r="N139" s="22" t="s">
        <v>307</v>
      </c>
      <c r="O139" s="22" t="s">
        <v>308</v>
      </c>
      <c r="P139" s="22" t="s">
        <v>309</v>
      </c>
      <c r="Q139" s="22" t="s">
        <v>309</v>
      </c>
      <c r="R139" s="22" t="s">
        <v>309</v>
      </c>
      <c r="S139" s="22" t="s">
        <v>309</v>
      </c>
      <c r="T139" s="22" t="s">
        <v>309</v>
      </c>
      <c r="U139" s="22" t="s">
        <v>309</v>
      </c>
      <c r="V139" s="22" t="s">
        <v>309</v>
      </c>
      <c r="W139" s="22" t="s">
        <v>309</v>
      </c>
      <c r="X139" s="22" t="s">
        <v>309</v>
      </c>
      <c r="Y139" s="22" t="s">
        <v>309</v>
      </c>
      <c r="Z139" s="22" t="s">
        <v>309</v>
      </c>
      <c r="AA139" s="22" t="s">
        <v>309</v>
      </c>
      <c r="AB139" s="22" t="s">
        <v>309</v>
      </c>
      <c r="AC139" s="22" t="s">
        <v>309</v>
      </c>
      <c r="AD139" s="22" t="s">
        <v>309</v>
      </c>
      <c r="AE139" s="22" t="s">
        <v>309</v>
      </c>
      <c r="AF139" s="22" t="s">
        <v>309</v>
      </c>
      <c r="AG139" s="22" t="s">
        <v>309</v>
      </c>
      <c r="AH139" s="22" t="s">
        <v>309</v>
      </c>
      <c r="AI139" s="22" t="s">
        <v>309</v>
      </c>
      <c r="AJ139" s="22" t="s">
        <v>309</v>
      </c>
      <c r="AK139" s="22" t="s">
        <v>309</v>
      </c>
      <c r="AL139" s="22" t="s">
        <v>309</v>
      </c>
      <c r="AM139" s="22" t="s">
        <v>309</v>
      </c>
      <c r="AN139" s="22" t="s">
        <v>309</v>
      </c>
      <c r="AO139" s="22" t="s">
        <v>309</v>
      </c>
      <c r="AP139" s="22" t="s">
        <v>309</v>
      </c>
      <c r="AQ139" s="22" t="s">
        <v>309</v>
      </c>
      <c r="AR139" s="22" t="s">
        <v>309</v>
      </c>
      <c r="AS139" s="22" t="s">
        <v>309</v>
      </c>
      <c r="AT139" s="22" t="s">
        <v>309</v>
      </c>
      <c r="AU139" s="22" t="s">
        <v>309</v>
      </c>
      <c r="AV139" s="22" t="s">
        <v>309</v>
      </c>
      <c r="AW139" s="22" t="s">
        <v>309</v>
      </c>
      <c r="AX139" s="22" t="s">
        <v>309</v>
      </c>
      <c r="AY139" s="22" t="s">
        <v>309</v>
      </c>
      <c r="AZ139" s="22" t="s">
        <v>309</v>
      </c>
      <c r="BA139" s="22" t="s">
        <v>309</v>
      </c>
      <c r="BB139" s="22" t="s">
        <v>309</v>
      </c>
      <c r="BC139" s="22" t="s">
        <v>309</v>
      </c>
      <c r="BD139" s="22" t="s">
        <v>309</v>
      </c>
      <c r="BE139" s="22" t="s">
        <v>309</v>
      </c>
      <c r="BF139" s="22" t="s">
        <v>309</v>
      </c>
      <c r="BG139" s="22" t="s">
        <v>309</v>
      </c>
      <c r="BH139" s="22" t="s">
        <v>309</v>
      </c>
      <c r="BI139" s="22" t="s">
        <v>309</v>
      </c>
      <c r="BJ139" s="22" t="s">
        <v>309</v>
      </c>
      <c r="BK139" s="22" t="s">
        <v>309</v>
      </c>
      <c r="BL139" s="22" t="s">
        <v>309</v>
      </c>
      <c r="BM139" s="22" t="s">
        <v>309</v>
      </c>
      <c r="BN139" s="22" t="s">
        <v>309</v>
      </c>
      <c r="BO139" s="22" t="s">
        <v>309</v>
      </c>
      <c r="BP139" s="22" t="s">
        <v>309</v>
      </c>
      <c r="BQ139" s="22" t="s">
        <v>309</v>
      </c>
      <c r="BR139" s="22" t="s">
        <v>309</v>
      </c>
      <c r="BS139" s="22" t="s">
        <v>309</v>
      </c>
      <c r="BT139" s="22" t="s">
        <v>309</v>
      </c>
      <c r="BU139" s="22" t="s">
        <v>309</v>
      </c>
      <c r="BV139" s="22" t="s">
        <v>309</v>
      </c>
      <c r="BW139" s="22" t="s">
        <v>309</v>
      </c>
      <c r="BX139" s="22" t="s">
        <v>309</v>
      </c>
      <c r="BY139" s="22" t="s">
        <v>309</v>
      </c>
      <c r="BZ139" s="22" t="s">
        <v>309</v>
      </c>
      <c r="CA139" s="22" t="s">
        <v>309</v>
      </c>
      <c r="CB139" s="22" t="s">
        <v>309</v>
      </c>
      <c r="CC139" s="22" t="s">
        <v>309</v>
      </c>
      <c r="CD139" s="22" t="s">
        <v>309</v>
      </c>
      <c r="CE139" s="22" t="s">
        <v>309</v>
      </c>
      <c r="CF139" s="22" t="s">
        <v>309</v>
      </c>
      <c r="CG139" s="22" t="s">
        <v>309</v>
      </c>
      <c r="CH139" s="22" t="s">
        <v>309</v>
      </c>
      <c r="CI139" s="22" t="s">
        <v>309</v>
      </c>
      <c r="CJ139" s="22" t="s">
        <v>309</v>
      </c>
      <c r="CK139" s="22" t="s">
        <v>309</v>
      </c>
      <c r="CL139" s="22" t="s">
        <v>309</v>
      </c>
      <c r="CM139" s="22" t="s">
        <v>309</v>
      </c>
      <c r="CN139" s="22" t="s">
        <v>309</v>
      </c>
      <c r="CO139" s="22" t="s">
        <v>309</v>
      </c>
      <c r="CP139" s="22" t="s">
        <v>309</v>
      </c>
      <c r="CQ139" s="22" t="s">
        <v>309</v>
      </c>
      <c r="CR139" s="22" t="s">
        <v>309</v>
      </c>
      <c r="CS139" s="22" t="s">
        <v>309</v>
      </c>
      <c r="CT139" s="22" t="s">
        <v>309</v>
      </c>
      <c r="CU139" s="22" t="s">
        <v>309</v>
      </c>
      <c r="CV139" s="22" t="s">
        <v>309</v>
      </c>
      <c r="CW139" s="22" t="s">
        <v>309</v>
      </c>
      <c r="CX139" s="22" t="s">
        <v>309</v>
      </c>
      <c r="CY139" s="22" t="s">
        <v>309</v>
      </c>
      <c r="CZ139" s="22" t="s">
        <v>309</v>
      </c>
      <c r="DA139" s="22" t="s">
        <v>309</v>
      </c>
      <c r="DB139" s="22" t="s">
        <v>309</v>
      </c>
      <c r="DC139" s="22" t="s">
        <v>309</v>
      </c>
      <c r="DD139" s="22" t="s">
        <v>309</v>
      </c>
      <c r="DE139" s="22" t="s">
        <v>309</v>
      </c>
      <c r="DF139" s="22" t="s">
        <v>309</v>
      </c>
      <c r="DG139" s="22" t="s">
        <v>309</v>
      </c>
      <c r="DH139" s="22" t="s">
        <v>309</v>
      </c>
      <c r="DI139" s="22" t="s">
        <v>309</v>
      </c>
      <c r="DJ139" s="22" t="s">
        <v>309</v>
      </c>
      <c r="DK139" s="22" t="s">
        <v>309</v>
      </c>
      <c r="DL139" s="22" t="s">
        <v>309</v>
      </c>
      <c r="DM139" s="22" t="s">
        <v>309</v>
      </c>
      <c r="DN139" s="22" t="s">
        <v>309</v>
      </c>
      <c r="DO139" s="22" t="s">
        <v>309</v>
      </c>
      <c r="DP139" s="22" t="s">
        <v>309</v>
      </c>
      <c r="DQ139" s="22" t="s">
        <v>309</v>
      </c>
      <c r="DR139" s="22" t="s">
        <v>309</v>
      </c>
      <c r="DS139" s="22" t="s">
        <v>309</v>
      </c>
      <c r="DT139" s="22" t="s">
        <v>309</v>
      </c>
      <c r="DU139" s="22" t="s">
        <v>309</v>
      </c>
      <c r="DV139" s="22" t="s">
        <v>309</v>
      </c>
      <c r="DW139" s="22" t="s">
        <v>309</v>
      </c>
      <c r="DX139" s="22" t="s">
        <v>309</v>
      </c>
      <c r="DY139" s="22" t="s">
        <v>309</v>
      </c>
      <c r="DZ139" s="22" t="s">
        <v>309</v>
      </c>
      <c r="EA139" s="22" t="s">
        <v>309</v>
      </c>
      <c r="EB139" s="22" t="s">
        <v>309</v>
      </c>
      <c r="EC139" s="22" t="s">
        <v>309</v>
      </c>
      <c r="ED139" s="22" t="s">
        <v>309</v>
      </c>
      <c r="EE139" s="22" t="s">
        <v>309</v>
      </c>
      <c r="EF139" s="22" t="s">
        <v>309</v>
      </c>
      <c r="EG139" s="22" t="s">
        <v>309</v>
      </c>
      <c r="EH139" s="22" t="s">
        <v>309</v>
      </c>
      <c r="EI139" s="22" t="s">
        <v>309</v>
      </c>
      <c r="EJ139" s="22" t="s">
        <v>309</v>
      </c>
      <c r="EK139" s="22" t="s">
        <v>309</v>
      </c>
      <c r="EL139" s="22" t="s">
        <v>309</v>
      </c>
      <c r="EM139" s="22" t="s">
        <v>309</v>
      </c>
      <c r="EN139" s="22" t="s">
        <v>309</v>
      </c>
      <c r="EO139" s="22" t="s">
        <v>309</v>
      </c>
      <c r="EP139" s="22" t="s">
        <v>309</v>
      </c>
      <c r="EQ139" s="22" t="s">
        <v>309</v>
      </c>
      <c r="ER139" s="22" t="s">
        <v>309</v>
      </c>
      <c r="ES139" s="22" t="s">
        <v>309</v>
      </c>
      <c r="ET139" s="22" t="s">
        <v>309</v>
      </c>
      <c r="EU139" s="22" t="s">
        <v>309</v>
      </c>
      <c r="EV139" s="22" t="s">
        <v>309</v>
      </c>
      <c r="EW139" s="22" t="s">
        <v>309</v>
      </c>
      <c r="EX139" s="22" t="s">
        <v>309</v>
      </c>
      <c r="EY139" s="22" t="s">
        <v>309</v>
      </c>
      <c r="EZ139" s="22" t="s">
        <v>309</v>
      </c>
      <c r="FA139" s="22" t="s">
        <v>309</v>
      </c>
      <c r="FB139" s="22" t="s">
        <v>309</v>
      </c>
      <c r="FC139" s="22" t="s">
        <v>309</v>
      </c>
      <c r="FD139" s="22" t="s">
        <v>309</v>
      </c>
      <c r="FE139" s="22" t="s">
        <v>309</v>
      </c>
      <c r="FF139" s="22" t="s">
        <v>309</v>
      </c>
      <c r="FG139" s="22" t="s">
        <v>309</v>
      </c>
      <c r="FH139" s="22" t="s">
        <v>309</v>
      </c>
      <c r="FI139" s="22" t="s">
        <v>309</v>
      </c>
      <c r="FJ139" s="22" t="s">
        <v>309</v>
      </c>
      <c r="FK139" s="22" t="s">
        <v>309</v>
      </c>
      <c r="FL139" s="22" t="s">
        <v>309</v>
      </c>
      <c r="FM139" s="22" t="s">
        <v>309</v>
      </c>
      <c r="FN139" s="22" t="s">
        <v>309</v>
      </c>
      <c r="FO139" s="22" t="s">
        <v>309</v>
      </c>
      <c r="FP139" s="22" t="s">
        <v>309</v>
      </c>
      <c r="FQ139" s="22" t="s">
        <v>309</v>
      </c>
      <c r="FR139" s="22">
        <v>1</v>
      </c>
      <c r="FS139" s="22" t="s">
        <v>309</v>
      </c>
      <c r="FT139" s="22" t="s">
        <v>309</v>
      </c>
      <c r="FU139" s="22">
        <v>1</v>
      </c>
      <c r="FV139" s="22" t="s">
        <v>309</v>
      </c>
      <c r="FW139" s="22" t="s">
        <v>309</v>
      </c>
      <c r="FX139" s="22" t="s">
        <v>309</v>
      </c>
      <c r="FY139" s="22" t="s">
        <v>309</v>
      </c>
      <c r="FZ139" s="22" t="s">
        <v>309</v>
      </c>
      <c r="GA139" s="22">
        <v>1</v>
      </c>
      <c r="GB139" s="22" t="s">
        <v>309</v>
      </c>
      <c r="GC139" s="22" t="s">
        <v>309</v>
      </c>
      <c r="GD139" s="22" t="s">
        <v>309</v>
      </c>
      <c r="GE139" s="22" t="s">
        <v>309</v>
      </c>
      <c r="GF139" s="22">
        <v>1</v>
      </c>
      <c r="GG139" s="22" t="s">
        <v>309</v>
      </c>
      <c r="GH139" s="22">
        <v>1</v>
      </c>
      <c r="GI139" s="22" t="s">
        <v>309</v>
      </c>
      <c r="GJ139" s="22" t="s">
        <v>309</v>
      </c>
      <c r="GK139" s="22" t="s">
        <v>309</v>
      </c>
      <c r="GL139" s="22" t="s">
        <v>309</v>
      </c>
      <c r="GM139" s="22" t="s">
        <v>309</v>
      </c>
      <c r="GN139" s="22" t="s">
        <v>309</v>
      </c>
      <c r="GO139" s="22" t="s">
        <v>309</v>
      </c>
      <c r="GP139" s="22" t="s">
        <v>309</v>
      </c>
      <c r="GQ139" s="22">
        <v>1</v>
      </c>
      <c r="GR139" s="22" t="s">
        <v>309</v>
      </c>
      <c r="GS139" s="22" t="s">
        <v>309</v>
      </c>
      <c r="GT139" s="22">
        <v>1</v>
      </c>
      <c r="GU139" s="22" t="s">
        <v>309</v>
      </c>
      <c r="GV139" s="22">
        <v>1</v>
      </c>
      <c r="GW139" s="22" t="s">
        <v>309</v>
      </c>
      <c r="GX139" s="4">
        <f t="shared" si="2"/>
        <v>8</v>
      </c>
    </row>
    <row r="140" spans="1:206">
      <c r="A140" s="826" t="s">
        <v>834</v>
      </c>
      <c r="B140" s="22" t="s">
        <v>834</v>
      </c>
      <c r="C140" s="22" t="s">
        <v>297</v>
      </c>
      <c r="D140" s="22" t="s">
        <v>353</v>
      </c>
      <c r="E140" s="22" t="s">
        <v>823</v>
      </c>
      <c r="F140" s="22" t="s">
        <v>350</v>
      </c>
      <c r="G140" s="22" t="s">
        <v>351</v>
      </c>
      <c r="H140" s="22"/>
      <c r="I140" s="22" t="s">
        <v>302</v>
      </c>
      <c r="J140" s="22" t="s">
        <v>303</v>
      </c>
      <c r="K140" s="22" t="s">
        <v>304</v>
      </c>
      <c r="L140" s="22" t="s">
        <v>305</v>
      </c>
      <c r="M140" s="22" t="s">
        <v>306</v>
      </c>
      <c r="N140" s="22" t="s">
        <v>307</v>
      </c>
      <c r="O140" s="22" t="s">
        <v>308</v>
      </c>
      <c r="P140" s="22" t="s">
        <v>309</v>
      </c>
      <c r="Q140" s="22" t="s">
        <v>309</v>
      </c>
      <c r="R140" s="22" t="s">
        <v>309</v>
      </c>
      <c r="S140" s="22" t="s">
        <v>309</v>
      </c>
      <c r="T140" s="22" t="s">
        <v>309</v>
      </c>
      <c r="U140" s="22" t="s">
        <v>309</v>
      </c>
      <c r="V140" s="22" t="s">
        <v>309</v>
      </c>
      <c r="W140" s="22" t="s">
        <v>309</v>
      </c>
      <c r="X140" s="22" t="s">
        <v>309</v>
      </c>
      <c r="Y140" s="22" t="s">
        <v>309</v>
      </c>
      <c r="Z140" s="22" t="s">
        <v>309</v>
      </c>
      <c r="AA140" s="22" t="s">
        <v>309</v>
      </c>
      <c r="AB140" s="22" t="s">
        <v>309</v>
      </c>
      <c r="AC140" s="22" t="s">
        <v>309</v>
      </c>
      <c r="AD140" s="22" t="s">
        <v>309</v>
      </c>
      <c r="AE140" s="22" t="s">
        <v>309</v>
      </c>
      <c r="AF140" s="22" t="s">
        <v>309</v>
      </c>
      <c r="AG140" s="22" t="s">
        <v>309</v>
      </c>
      <c r="AH140" s="22" t="s">
        <v>309</v>
      </c>
      <c r="AI140" s="22" t="s">
        <v>309</v>
      </c>
      <c r="AJ140" s="22" t="s">
        <v>309</v>
      </c>
      <c r="AK140" s="22" t="s">
        <v>309</v>
      </c>
      <c r="AL140" s="22" t="s">
        <v>309</v>
      </c>
      <c r="AM140" s="22" t="s">
        <v>309</v>
      </c>
      <c r="AN140" s="22" t="s">
        <v>309</v>
      </c>
      <c r="AO140" s="22" t="s">
        <v>309</v>
      </c>
      <c r="AP140" s="22" t="s">
        <v>309</v>
      </c>
      <c r="AQ140" s="22" t="s">
        <v>309</v>
      </c>
      <c r="AR140" s="22" t="s">
        <v>309</v>
      </c>
      <c r="AS140" s="22" t="s">
        <v>309</v>
      </c>
      <c r="AT140" s="22" t="s">
        <v>309</v>
      </c>
      <c r="AU140" s="22" t="s">
        <v>309</v>
      </c>
      <c r="AV140" s="22" t="s">
        <v>309</v>
      </c>
      <c r="AW140" s="22" t="s">
        <v>309</v>
      </c>
      <c r="AX140" s="22" t="s">
        <v>309</v>
      </c>
      <c r="AY140" s="22" t="s">
        <v>309</v>
      </c>
      <c r="AZ140" s="22" t="s">
        <v>309</v>
      </c>
      <c r="BA140" s="22" t="s">
        <v>309</v>
      </c>
      <c r="BB140" s="22" t="s">
        <v>309</v>
      </c>
      <c r="BC140" s="22" t="s">
        <v>309</v>
      </c>
      <c r="BD140" s="22" t="s">
        <v>309</v>
      </c>
      <c r="BE140" s="22" t="s">
        <v>309</v>
      </c>
      <c r="BF140" s="22" t="s">
        <v>309</v>
      </c>
      <c r="BG140" s="22" t="s">
        <v>309</v>
      </c>
      <c r="BH140" s="22" t="s">
        <v>309</v>
      </c>
      <c r="BI140" s="22" t="s">
        <v>309</v>
      </c>
      <c r="BJ140" s="22" t="s">
        <v>309</v>
      </c>
      <c r="BK140" s="22" t="s">
        <v>309</v>
      </c>
      <c r="BL140" s="22" t="s">
        <v>309</v>
      </c>
      <c r="BM140" s="22" t="s">
        <v>309</v>
      </c>
      <c r="BN140" s="22" t="s">
        <v>309</v>
      </c>
      <c r="BO140" s="22" t="s">
        <v>309</v>
      </c>
      <c r="BP140" s="22" t="s">
        <v>309</v>
      </c>
      <c r="BQ140" s="22" t="s">
        <v>309</v>
      </c>
      <c r="BR140" s="22" t="s">
        <v>309</v>
      </c>
      <c r="BS140" s="22" t="s">
        <v>309</v>
      </c>
      <c r="BT140" s="22" t="s">
        <v>309</v>
      </c>
      <c r="BU140" s="22" t="s">
        <v>309</v>
      </c>
      <c r="BV140" s="22" t="s">
        <v>309</v>
      </c>
      <c r="BW140" s="22" t="s">
        <v>309</v>
      </c>
      <c r="BX140" s="22" t="s">
        <v>309</v>
      </c>
      <c r="BY140" s="22" t="s">
        <v>309</v>
      </c>
      <c r="BZ140" s="22" t="s">
        <v>309</v>
      </c>
      <c r="CA140" s="22" t="s">
        <v>309</v>
      </c>
      <c r="CB140" s="22" t="s">
        <v>309</v>
      </c>
      <c r="CC140" s="22" t="s">
        <v>309</v>
      </c>
      <c r="CD140" s="22" t="s">
        <v>309</v>
      </c>
      <c r="CE140" s="22" t="s">
        <v>309</v>
      </c>
      <c r="CF140" s="22" t="s">
        <v>309</v>
      </c>
      <c r="CG140" s="22" t="s">
        <v>309</v>
      </c>
      <c r="CH140" s="22" t="s">
        <v>309</v>
      </c>
      <c r="CI140" s="22" t="s">
        <v>309</v>
      </c>
      <c r="CJ140" s="22" t="s">
        <v>309</v>
      </c>
      <c r="CK140" s="22" t="s">
        <v>309</v>
      </c>
      <c r="CL140" s="22" t="s">
        <v>309</v>
      </c>
      <c r="CM140" s="22" t="s">
        <v>309</v>
      </c>
      <c r="CN140" s="22" t="s">
        <v>309</v>
      </c>
      <c r="CO140" s="22" t="s">
        <v>309</v>
      </c>
      <c r="CP140" s="22" t="s">
        <v>309</v>
      </c>
      <c r="CQ140" s="22" t="s">
        <v>309</v>
      </c>
      <c r="CR140" s="22" t="s">
        <v>309</v>
      </c>
      <c r="CS140" s="22" t="s">
        <v>309</v>
      </c>
      <c r="CT140" s="22" t="s">
        <v>309</v>
      </c>
      <c r="CU140" s="22" t="s">
        <v>309</v>
      </c>
      <c r="CV140" s="22" t="s">
        <v>309</v>
      </c>
      <c r="CW140" s="22" t="s">
        <v>309</v>
      </c>
      <c r="CX140" s="22" t="s">
        <v>309</v>
      </c>
      <c r="CY140" s="22" t="s">
        <v>309</v>
      </c>
      <c r="CZ140" s="22" t="s">
        <v>309</v>
      </c>
      <c r="DA140" s="22" t="s">
        <v>309</v>
      </c>
      <c r="DB140" s="22" t="s">
        <v>309</v>
      </c>
      <c r="DC140" s="22" t="s">
        <v>309</v>
      </c>
      <c r="DD140" s="22" t="s">
        <v>309</v>
      </c>
      <c r="DE140" s="22" t="s">
        <v>309</v>
      </c>
      <c r="DF140" s="22" t="s">
        <v>309</v>
      </c>
      <c r="DG140" s="22" t="s">
        <v>309</v>
      </c>
      <c r="DH140" s="22" t="s">
        <v>309</v>
      </c>
      <c r="DI140" s="22" t="s">
        <v>309</v>
      </c>
      <c r="DJ140" s="22" t="s">
        <v>309</v>
      </c>
      <c r="DK140" s="22" t="s">
        <v>309</v>
      </c>
      <c r="DL140" s="22" t="s">
        <v>309</v>
      </c>
      <c r="DM140" s="22" t="s">
        <v>309</v>
      </c>
      <c r="DN140" s="22" t="s">
        <v>309</v>
      </c>
      <c r="DO140" s="22" t="s">
        <v>309</v>
      </c>
      <c r="DP140" s="22" t="s">
        <v>309</v>
      </c>
      <c r="DQ140" s="22" t="s">
        <v>309</v>
      </c>
      <c r="DR140" s="22" t="s">
        <v>309</v>
      </c>
      <c r="DS140" s="22" t="s">
        <v>309</v>
      </c>
      <c r="DT140" s="22" t="s">
        <v>309</v>
      </c>
      <c r="DU140" s="22" t="s">
        <v>309</v>
      </c>
      <c r="DV140" s="22" t="s">
        <v>309</v>
      </c>
      <c r="DW140" s="22" t="s">
        <v>309</v>
      </c>
      <c r="DX140" s="22" t="s">
        <v>309</v>
      </c>
      <c r="DY140" s="22" t="s">
        <v>309</v>
      </c>
      <c r="DZ140" s="22" t="s">
        <v>309</v>
      </c>
      <c r="EA140" s="22" t="s">
        <v>309</v>
      </c>
      <c r="EB140" s="22" t="s">
        <v>309</v>
      </c>
      <c r="EC140" s="22" t="s">
        <v>309</v>
      </c>
      <c r="ED140" s="22" t="s">
        <v>309</v>
      </c>
      <c r="EE140" s="22" t="s">
        <v>309</v>
      </c>
      <c r="EF140" s="22" t="s">
        <v>309</v>
      </c>
      <c r="EG140" s="22" t="s">
        <v>309</v>
      </c>
      <c r="EH140" s="22" t="s">
        <v>309</v>
      </c>
      <c r="EI140" s="22" t="s">
        <v>309</v>
      </c>
      <c r="EJ140" s="22" t="s">
        <v>309</v>
      </c>
      <c r="EK140" s="22" t="s">
        <v>309</v>
      </c>
      <c r="EL140" s="22" t="s">
        <v>309</v>
      </c>
      <c r="EM140" s="22" t="s">
        <v>309</v>
      </c>
      <c r="EN140" s="22" t="s">
        <v>309</v>
      </c>
      <c r="EO140" s="22" t="s">
        <v>309</v>
      </c>
      <c r="EP140" s="22" t="s">
        <v>309</v>
      </c>
      <c r="EQ140" s="22" t="s">
        <v>309</v>
      </c>
      <c r="ER140" s="22" t="s">
        <v>309</v>
      </c>
      <c r="ES140" s="22" t="s">
        <v>309</v>
      </c>
      <c r="ET140" s="22" t="s">
        <v>309</v>
      </c>
      <c r="EU140" s="22" t="s">
        <v>309</v>
      </c>
      <c r="EV140" s="22" t="s">
        <v>309</v>
      </c>
      <c r="EW140" s="22" t="s">
        <v>309</v>
      </c>
      <c r="EX140" s="22" t="s">
        <v>309</v>
      </c>
      <c r="EY140" s="22" t="s">
        <v>309</v>
      </c>
      <c r="EZ140" s="22" t="s">
        <v>309</v>
      </c>
      <c r="FA140" s="22" t="s">
        <v>309</v>
      </c>
      <c r="FB140" s="22" t="s">
        <v>309</v>
      </c>
      <c r="FC140" s="22" t="s">
        <v>309</v>
      </c>
      <c r="FD140" s="22" t="s">
        <v>309</v>
      </c>
      <c r="FE140" s="22" t="s">
        <v>309</v>
      </c>
      <c r="FF140" s="22" t="s">
        <v>309</v>
      </c>
      <c r="FG140" s="22" t="s">
        <v>309</v>
      </c>
      <c r="FH140" s="22" t="s">
        <v>309</v>
      </c>
      <c r="FI140" s="22" t="s">
        <v>309</v>
      </c>
      <c r="FJ140" s="22" t="s">
        <v>309</v>
      </c>
      <c r="FK140" s="22" t="s">
        <v>309</v>
      </c>
      <c r="FL140" s="22" t="s">
        <v>309</v>
      </c>
      <c r="FM140" s="22" t="s">
        <v>309</v>
      </c>
      <c r="FN140" s="22" t="s">
        <v>309</v>
      </c>
      <c r="FO140" s="22" t="s">
        <v>309</v>
      </c>
      <c r="FP140" s="22" t="s">
        <v>309</v>
      </c>
      <c r="FQ140" s="22" t="s">
        <v>309</v>
      </c>
      <c r="FR140" s="22">
        <v>1</v>
      </c>
      <c r="FS140" s="22" t="s">
        <v>309</v>
      </c>
      <c r="FT140" s="22" t="s">
        <v>309</v>
      </c>
      <c r="FU140" s="22">
        <v>1</v>
      </c>
      <c r="FV140" s="22" t="s">
        <v>309</v>
      </c>
      <c r="FW140" s="22" t="s">
        <v>309</v>
      </c>
      <c r="FX140" s="22" t="s">
        <v>309</v>
      </c>
      <c r="FY140" s="22" t="s">
        <v>309</v>
      </c>
      <c r="FZ140" s="22" t="s">
        <v>309</v>
      </c>
      <c r="GA140" s="22">
        <v>1</v>
      </c>
      <c r="GB140" s="22" t="s">
        <v>309</v>
      </c>
      <c r="GC140" s="22" t="s">
        <v>309</v>
      </c>
      <c r="GD140" s="22" t="s">
        <v>309</v>
      </c>
      <c r="GE140" s="22" t="s">
        <v>309</v>
      </c>
      <c r="GF140" s="22">
        <v>1</v>
      </c>
      <c r="GG140" s="22" t="s">
        <v>309</v>
      </c>
      <c r="GH140" s="22">
        <v>1</v>
      </c>
      <c r="GI140" s="22" t="s">
        <v>309</v>
      </c>
      <c r="GJ140" s="22" t="s">
        <v>309</v>
      </c>
      <c r="GK140" s="22" t="s">
        <v>309</v>
      </c>
      <c r="GL140" s="22" t="s">
        <v>309</v>
      </c>
      <c r="GM140" s="22" t="s">
        <v>309</v>
      </c>
      <c r="GN140" s="22" t="s">
        <v>309</v>
      </c>
      <c r="GO140" s="22" t="s">
        <v>309</v>
      </c>
      <c r="GP140" s="22" t="s">
        <v>309</v>
      </c>
      <c r="GQ140" s="22">
        <v>1</v>
      </c>
      <c r="GR140" s="22" t="s">
        <v>309</v>
      </c>
      <c r="GS140" s="22" t="s">
        <v>309</v>
      </c>
      <c r="GT140" s="22">
        <v>1</v>
      </c>
      <c r="GU140" s="22" t="s">
        <v>309</v>
      </c>
      <c r="GV140" s="22">
        <v>1</v>
      </c>
      <c r="GW140" s="22" t="s">
        <v>309</v>
      </c>
      <c r="GX140" s="4">
        <f t="shared" si="2"/>
        <v>8</v>
      </c>
    </row>
    <row r="141" spans="1:206">
      <c r="A141" s="826" t="s">
        <v>835</v>
      </c>
      <c r="B141" s="22" t="s">
        <v>835</v>
      </c>
      <c r="C141" s="22" t="s">
        <v>403</v>
      </c>
      <c r="D141" s="22" t="s">
        <v>404</v>
      </c>
      <c r="E141" s="22" t="s">
        <v>823</v>
      </c>
      <c r="F141" s="22" t="s">
        <v>406</v>
      </c>
      <c r="G141" s="22" t="s">
        <v>836</v>
      </c>
      <c r="H141" s="22"/>
      <c r="I141" s="22" t="s">
        <v>302</v>
      </c>
      <c r="J141" s="22" t="s">
        <v>303</v>
      </c>
      <c r="K141" s="22" t="s">
        <v>304</v>
      </c>
      <c r="L141" s="22" t="s">
        <v>305</v>
      </c>
      <c r="M141" s="22" t="s">
        <v>306</v>
      </c>
      <c r="N141" s="22" t="s">
        <v>307</v>
      </c>
      <c r="O141" s="22" t="s">
        <v>308</v>
      </c>
      <c r="P141" s="22" t="s">
        <v>309</v>
      </c>
      <c r="Q141" s="22" t="s">
        <v>309</v>
      </c>
      <c r="R141" s="22" t="s">
        <v>309</v>
      </c>
      <c r="S141" s="22" t="s">
        <v>309</v>
      </c>
      <c r="T141" s="22" t="s">
        <v>309</v>
      </c>
      <c r="U141" s="22" t="s">
        <v>309</v>
      </c>
      <c r="V141" s="22" t="s">
        <v>309</v>
      </c>
      <c r="W141" s="22" t="s">
        <v>309</v>
      </c>
      <c r="X141" s="22" t="s">
        <v>309</v>
      </c>
      <c r="Y141" s="22" t="s">
        <v>309</v>
      </c>
      <c r="Z141" s="22" t="s">
        <v>309</v>
      </c>
      <c r="AA141" s="22" t="s">
        <v>309</v>
      </c>
      <c r="AB141" s="22" t="s">
        <v>309</v>
      </c>
      <c r="AC141" s="22" t="s">
        <v>309</v>
      </c>
      <c r="AD141" s="22" t="s">
        <v>309</v>
      </c>
      <c r="AE141" s="22" t="s">
        <v>309</v>
      </c>
      <c r="AF141" s="22" t="s">
        <v>309</v>
      </c>
      <c r="AG141" s="22" t="s">
        <v>309</v>
      </c>
      <c r="AH141" s="22" t="s">
        <v>309</v>
      </c>
      <c r="AI141" s="22" t="s">
        <v>309</v>
      </c>
      <c r="AJ141" s="22" t="s">
        <v>309</v>
      </c>
      <c r="AK141" s="22" t="s">
        <v>309</v>
      </c>
      <c r="AL141" s="22" t="s">
        <v>309</v>
      </c>
      <c r="AM141" s="22" t="s">
        <v>309</v>
      </c>
      <c r="AN141" s="22" t="s">
        <v>309</v>
      </c>
      <c r="AO141" s="22" t="s">
        <v>309</v>
      </c>
      <c r="AP141" s="22" t="s">
        <v>309</v>
      </c>
      <c r="AQ141" s="22" t="s">
        <v>309</v>
      </c>
      <c r="AR141" s="22" t="s">
        <v>309</v>
      </c>
      <c r="AS141" s="22" t="s">
        <v>309</v>
      </c>
      <c r="AT141" s="22" t="s">
        <v>309</v>
      </c>
      <c r="AU141" s="22" t="s">
        <v>309</v>
      </c>
      <c r="AV141" s="22" t="s">
        <v>309</v>
      </c>
      <c r="AW141" s="22" t="s">
        <v>309</v>
      </c>
      <c r="AX141" s="22" t="s">
        <v>309</v>
      </c>
      <c r="AY141" s="22" t="s">
        <v>309</v>
      </c>
      <c r="AZ141" s="22" t="s">
        <v>309</v>
      </c>
      <c r="BA141" s="22" t="s">
        <v>309</v>
      </c>
      <c r="BB141" s="22" t="s">
        <v>309</v>
      </c>
      <c r="BC141" s="22" t="s">
        <v>309</v>
      </c>
      <c r="BD141" s="22" t="s">
        <v>309</v>
      </c>
      <c r="BE141" s="22" t="s">
        <v>309</v>
      </c>
      <c r="BF141" s="22" t="s">
        <v>309</v>
      </c>
      <c r="BG141" s="22" t="s">
        <v>309</v>
      </c>
      <c r="BH141" s="22" t="s">
        <v>309</v>
      </c>
      <c r="BI141" s="22" t="s">
        <v>309</v>
      </c>
      <c r="BJ141" s="22" t="s">
        <v>309</v>
      </c>
      <c r="BK141" s="22" t="s">
        <v>309</v>
      </c>
      <c r="BL141" s="22" t="s">
        <v>309</v>
      </c>
      <c r="BM141" s="22" t="s">
        <v>309</v>
      </c>
      <c r="BN141" s="22" t="s">
        <v>309</v>
      </c>
      <c r="BO141" s="22" t="s">
        <v>309</v>
      </c>
      <c r="BP141" s="22" t="s">
        <v>309</v>
      </c>
      <c r="BQ141" s="22" t="s">
        <v>309</v>
      </c>
      <c r="BR141" s="22" t="s">
        <v>309</v>
      </c>
      <c r="BS141" s="22" t="s">
        <v>309</v>
      </c>
      <c r="BT141" s="22" t="s">
        <v>309</v>
      </c>
      <c r="BU141" s="22" t="s">
        <v>309</v>
      </c>
      <c r="BV141" s="22" t="s">
        <v>309</v>
      </c>
      <c r="BW141" s="22" t="s">
        <v>309</v>
      </c>
      <c r="BX141" s="22" t="s">
        <v>309</v>
      </c>
      <c r="BY141" s="22" t="s">
        <v>309</v>
      </c>
      <c r="BZ141" s="22" t="s">
        <v>309</v>
      </c>
      <c r="CA141" s="22" t="s">
        <v>309</v>
      </c>
      <c r="CB141" s="22" t="s">
        <v>309</v>
      </c>
      <c r="CC141" s="22" t="s">
        <v>309</v>
      </c>
      <c r="CD141" s="22" t="s">
        <v>309</v>
      </c>
      <c r="CE141" s="22" t="s">
        <v>309</v>
      </c>
      <c r="CF141" s="22" t="s">
        <v>309</v>
      </c>
      <c r="CG141" s="22" t="s">
        <v>309</v>
      </c>
      <c r="CH141" s="22" t="s">
        <v>309</v>
      </c>
      <c r="CI141" s="22" t="s">
        <v>309</v>
      </c>
      <c r="CJ141" s="22" t="s">
        <v>309</v>
      </c>
      <c r="CK141" s="22" t="s">
        <v>309</v>
      </c>
      <c r="CL141" s="22" t="s">
        <v>309</v>
      </c>
      <c r="CM141" s="22" t="s">
        <v>309</v>
      </c>
      <c r="CN141" s="22" t="s">
        <v>309</v>
      </c>
      <c r="CO141" s="22" t="s">
        <v>309</v>
      </c>
      <c r="CP141" s="22" t="s">
        <v>309</v>
      </c>
      <c r="CQ141" s="22" t="s">
        <v>309</v>
      </c>
      <c r="CR141" s="22" t="s">
        <v>309</v>
      </c>
      <c r="CS141" s="22" t="s">
        <v>309</v>
      </c>
      <c r="CT141" s="22" t="s">
        <v>309</v>
      </c>
      <c r="CU141" s="22" t="s">
        <v>309</v>
      </c>
      <c r="CV141" s="22" t="s">
        <v>309</v>
      </c>
      <c r="CW141" s="22" t="s">
        <v>309</v>
      </c>
      <c r="CX141" s="22" t="s">
        <v>309</v>
      </c>
      <c r="CY141" s="22" t="s">
        <v>309</v>
      </c>
      <c r="CZ141" s="22" t="s">
        <v>309</v>
      </c>
      <c r="DA141" s="22" t="s">
        <v>309</v>
      </c>
      <c r="DB141" s="22" t="s">
        <v>309</v>
      </c>
      <c r="DC141" s="22" t="s">
        <v>309</v>
      </c>
      <c r="DD141" s="22" t="s">
        <v>309</v>
      </c>
      <c r="DE141" s="22" t="s">
        <v>309</v>
      </c>
      <c r="DF141" s="22" t="s">
        <v>309</v>
      </c>
      <c r="DG141" s="22" t="s">
        <v>309</v>
      </c>
      <c r="DH141" s="22" t="s">
        <v>309</v>
      </c>
      <c r="DI141" s="22" t="s">
        <v>309</v>
      </c>
      <c r="DJ141" s="22" t="s">
        <v>309</v>
      </c>
      <c r="DK141" s="22" t="s">
        <v>309</v>
      </c>
      <c r="DL141" s="22" t="s">
        <v>309</v>
      </c>
      <c r="DM141" s="22" t="s">
        <v>309</v>
      </c>
      <c r="DN141" s="22" t="s">
        <v>309</v>
      </c>
      <c r="DO141" s="22" t="s">
        <v>309</v>
      </c>
      <c r="DP141" s="22" t="s">
        <v>309</v>
      </c>
      <c r="DQ141" s="22" t="s">
        <v>309</v>
      </c>
      <c r="DR141" s="22" t="s">
        <v>309</v>
      </c>
      <c r="DS141" s="22" t="s">
        <v>309</v>
      </c>
      <c r="DT141" s="22" t="s">
        <v>309</v>
      </c>
      <c r="DU141" s="22" t="s">
        <v>309</v>
      </c>
      <c r="DV141" s="22" t="s">
        <v>309</v>
      </c>
      <c r="DW141" s="22" t="s">
        <v>309</v>
      </c>
      <c r="DX141" s="22" t="s">
        <v>309</v>
      </c>
      <c r="DY141" s="22" t="s">
        <v>309</v>
      </c>
      <c r="DZ141" s="22" t="s">
        <v>309</v>
      </c>
      <c r="EA141" s="22" t="s">
        <v>309</v>
      </c>
      <c r="EB141" s="22" t="s">
        <v>309</v>
      </c>
      <c r="EC141" s="22" t="s">
        <v>309</v>
      </c>
      <c r="ED141" s="22" t="s">
        <v>309</v>
      </c>
      <c r="EE141" s="22" t="s">
        <v>309</v>
      </c>
      <c r="EF141" s="22" t="s">
        <v>309</v>
      </c>
      <c r="EG141" s="22" t="s">
        <v>309</v>
      </c>
      <c r="EH141" s="22" t="s">
        <v>309</v>
      </c>
      <c r="EI141" s="22" t="s">
        <v>309</v>
      </c>
      <c r="EJ141" s="22" t="s">
        <v>309</v>
      </c>
      <c r="EK141" s="22" t="s">
        <v>309</v>
      </c>
      <c r="EL141" s="22" t="s">
        <v>309</v>
      </c>
      <c r="EM141" s="22" t="s">
        <v>309</v>
      </c>
      <c r="EN141" s="22" t="s">
        <v>309</v>
      </c>
      <c r="EO141" s="22" t="s">
        <v>309</v>
      </c>
      <c r="EP141" s="22" t="s">
        <v>309</v>
      </c>
      <c r="EQ141" s="22" t="s">
        <v>309</v>
      </c>
      <c r="ER141" s="22" t="s">
        <v>309</v>
      </c>
      <c r="ES141" s="22" t="s">
        <v>309</v>
      </c>
      <c r="ET141" s="22" t="s">
        <v>309</v>
      </c>
      <c r="EU141" s="22" t="s">
        <v>309</v>
      </c>
      <c r="EV141" s="22" t="s">
        <v>309</v>
      </c>
      <c r="EW141" s="22" t="s">
        <v>309</v>
      </c>
      <c r="EX141" s="22" t="s">
        <v>309</v>
      </c>
      <c r="EY141" s="22" t="s">
        <v>309</v>
      </c>
      <c r="EZ141" s="22" t="s">
        <v>309</v>
      </c>
      <c r="FA141" s="22" t="s">
        <v>309</v>
      </c>
      <c r="FB141" s="22" t="s">
        <v>309</v>
      </c>
      <c r="FC141" s="22" t="s">
        <v>309</v>
      </c>
      <c r="FD141" s="22" t="s">
        <v>309</v>
      </c>
      <c r="FE141" s="22" t="s">
        <v>309</v>
      </c>
      <c r="FF141" s="22" t="s">
        <v>309</v>
      </c>
      <c r="FG141" s="22" t="s">
        <v>309</v>
      </c>
      <c r="FH141" s="22" t="s">
        <v>309</v>
      </c>
      <c r="FI141" s="22" t="s">
        <v>309</v>
      </c>
      <c r="FJ141" s="22" t="s">
        <v>309</v>
      </c>
      <c r="FK141" s="22" t="s">
        <v>309</v>
      </c>
      <c r="FL141" s="22" t="s">
        <v>309</v>
      </c>
      <c r="FM141" s="22" t="s">
        <v>309</v>
      </c>
      <c r="FN141" s="22" t="s">
        <v>309</v>
      </c>
      <c r="FO141" s="22" t="s">
        <v>309</v>
      </c>
      <c r="FP141" s="22" t="s">
        <v>309</v>
      </c>
      <c r="FQ141" s="22" t="s">
        <v>309</v>
      </c>
      <c r="FR141" s="22">
        <v>1</v>
      </c>
      <c r="FS141" s="22" t="s">
        <v>309</v>
      </c>
      <c r="FT141" s="22" t="s">
        <v>309</v>
      </c>
      <c r="FU141" s="22">
        <v>1</v>
      </c>
      <c r="FV141" s="22" t="s">
        <v>309</v>
      </c>
      <c r="FW141" s="22" t="s">
        <v>309</v>
      </c>
      <c r="FX141" s="22" t="s">
        <v>309</v>
      </c>
      <c r="FY141" s="22" t="s">
        <v>309</v>
      </c>
      <c r="FZ141" s="22" t="s">
        <v>309</v>
      </c>
      <c r="GA141" s="22" t="s">
        <v>309</v>
      </c>
      <c r="GB141" s="22" t="s">
        <v>309</v>
      </c>
      <c r="GC141" s="22" t="s">
        <v>309</v>
      </c>
      <c r="GD141" s="22" t="s">
        <v>309</v>
      </c>
      <c r="GE141" s="22" t="s">
        <v>309</v>
      </c>
      <c r="GF141" s="22" t="s">
        <v>309</v>
      </c>
      <c r="GG141" s="22" t="s">
        <v>309</v>
      </c>
      <c r="GH141" s="22" t="s">
        <v>309</v>
      </c>
      <c r="GI141" s="22" t="s">
        <v>309</v>
      </c>
      <c r="GJ141" s="22" t="s">
        <v>309</v>
      </c>
      <c r="GK141" s="22" t="s">
        <v>309</v>
      </c>
      <c r="GL141" s="22" t="s">
        <v>309</v>
      </c>
      <c r="GM141" s="22" t="s">
        <v>309</v>
      </c>
      <c r="GN141" s="22" t="s">
        <v>309</v>
      </c>
      <c r="GO141" s="22" t="s">
        <v>309</v>
      </c>
      <c r="GP141" s="22" t="s">
        <v>309</v>
      </c>
      <c r="GQ141" s="22" t="s">
        <v>309</v>
      </c>
      <c r="GR141" s="22" t="s">
        <v>309</v>
      </c>
      <c r="GS141" s="22" t="s">
        <v>309</v>
      </c>
      <c r="GT141" s="22" t="s">
        <v>309</v>
      </c>
      <c r="GU141" s="22" t="s">
        <v>309</v>
      </c>
      <c r="GV141" s="22" t="s">
        <v>309</v>
      </c>
      <c r="GW141" s="22" t="s">
        <v>309</v>
      </c>
      <c r="GX141" s="4">
        <f t="shared" si="2"/>
        <v>2</v>
      </c>
    </row>
    <row r="142" spans="1:206">
      <c r="A142" s="826" t="s">
        <v>837</v>
      </c>
      <c r="B142" s="22" t="s">
        <v>837</v>
      </c>
      <c r="C142" s="22" t="s">
        <v>297</v>
      </c>
      <c r="D142" s="22" t="s">
        <v>398</v>
      </c>
      <c r="E142" s="22" t="s">
        <v>828</v>
      </c>
      <c r="F142" s="22" t="s">
        <v>400</v>
      </c>
      <c r="G142" s="22" t="s">
        <v>838</v>
      </c>
      <c r="H142" s="22"/>
      <c r="I142" s="22" t="s">
        <v>302</v>
      </c>
      <c r="J142" s="22" t="s">
        <v>303</v>
      </c>
      <c r="K142" s="22" t="s">
        <v>304</v>
      </c>
      <c r="L142" s="22" t="s">
        <v>305</v>
      </c>
      <c r="M142" s="22" t="s">
        <v>306</v>
      </c>
      <c r="N142" s="22" t="s">
        <v>307</v>
      </c>
      <c r="O142" s="22" t="s">
        <v>308</v>
      </c>
      <c r="P142" s="22" t="s">
        <v>309</v>
      </c>
      <c r="Q142" s="22" t="s">
        <v>309</v>
      </c>
      <c r="R142" s="22" t="s">
        <v>309</v>
      </c>
      <c r="S142" s="22" t="s">
        <v>309</v>
      </c>
      <c r="T142" s="22" t="s">
        <v>309</v>
      </c>
      <c r="U142" s="22" t="s">
        <v>309</v>
      </c>
      <c r="V142" s="22" t="s">
        <v>309</v>
      </c>
      <c r="W142" s="22" t="s">
        <v>309</v>
      </c>
      <c r="X142" s="22" t="s">
        <v>309</v>
      </c>
      <c r="Y142" s="22" t="s">
        <v>309</v>
      </c>
      <c r="Z142" s="22" t="s">
        <v>309</v>
      </c>
      <c r="AA142" s="22" t="s">
        <v>309</v>
      </c>
      <c r="AB142" s="22" t="s">
        <v>309</v>
      </c>
      <c r="AC142" s="22" t="s">
        <v>309</v>
      </c>
      <c r="AD142" s="22" t="s">
        <v>309</v>
      </c>
      <c r="AE142" s="22" t="s">
        <v>309</v>
      </c>
      <c r="AF142" s="22" t="s">
        <v>309</v>
      </c>
      <c r="AG142" s="22" t="s">
        <v>309</v>
      </c>
      <c r="AH142" s="22" t="s">
        <v>309</v>
      </c>
      <c r="AI142" s="22" t="s">
        <v>309</v>
      </c>
      <c r="AJ142" s="22" t="s">
        <v>309</v>
      </c>
      <c r="AK142" s="22" t="s">
        <v>309</v>
      </c>
      <c r="AL142" s="22" t="s">
        <v>309</v>
      </c>
      <c r="AM142" s="22" t="s">
        <v>309</v>
      </c>
      <c r="AN142" s="22" t="s">
        <v>309</v>
      </c>
      <c r="AO142" s="22" t="s">
        <v>309</v>
      </c>
      <c r="AP142" s="22" t="s">
        <v>309</v>
      </c>
      <c r="AQ142" s="22" t="s">
        <v>309</v>
      </c>
      <c r="AR142" s="22" t="s">
        <v>309</v>
      </c>
      <c r="AS142" s="22" t="s">
        <v>309</v>
      </c>
      <c r="AT142" s="22" t="s">
        <v>309</v>
      </c>
      <c r="AU142" s="22" t="s">
        <v>309</v>
      </c>
      <c r="AV142" s="22" t="s">
        <v>309</v>
      </c>
      <c r="AW142" s="22" t="s">
        <v>309</v>
      </c>
      <c r="AX142" s="22" t="s">
        <v>309</v>
      </c>
      <c r="AY142" s="22" t="s">
        <v>309</v>
      </c>
      <c r="AZ142" s="22" t="s">
        <v>309</v>
      </c>
      <c r="BA142" s="22" t="s">
        <v>309</v>
      </c>
      <c r="BB142" s="22" t="s">
        <v>309</v>
      </c>
      <c r="BC142" s="22" t="s">
        <v>309</v>
      </c>
      <c r="BD142" s="22" t="s">
        <v>309</v>
      </c>
      <c r="BE142" s="22" t="s">
        <v>309</v>
      </c>
      <c r="BF142" s="22" t="s">
        <v>309</v>
      </c>
      <c r="BG142" s="22" t="s">
        <v>309</v>
      </c>
      <c r="BH142" s="22" t="s">
        <v>309</v>
      </c>
      <c r="BI142" s="22" t="s">
        <v>309</v>
      </c>
      <c r="BJ142" s="22" t="s">
        <v>309</v>
      </c>
      <c r="BK142" s="22" t="s">
        <v>309</v>
      </c>
      <c r="BL142" s="22" t="s">
        <v>309</v>
      </c>
      <c r="BM142" s="22" t="s">
        <v>309</v>
      </c>
      <c r="BN142" s="22" t="s">
        <v>309</v>
      </c>
      <c r="BO142" s="22" t="s">
        <v>309</v>
      </c>
      <c r="BP142" s="22" t="s">
        <v>309</v>
      </c>
      <c r="BQ142" s="22" t="s">
        <v>309</v>
      </c>
      <c r="BR142" s="22" t="s">
        <v>309</v>
      </c>
      <c r="BS142" s="22" t="s">
        <v>309</v>
      </c>
      <c r="BT142" s="22" t="s">
        <v>309</v>
      </c>
      <c r="BU142" s="22" t="s">
        <v>309</v>
      </c>
      <c r="BV142" s="22" t="s">
        <v>309</v>
      </c>
      <c r="BW142" s="22" t="s">
        <v>309</v>
      </c>
      <c r="BX142" s="22" t="s">
        <v>309</v>
      </c>
      <c r="BY142" s="22" t="s">
        <v>309</v>
      </c>
      <c r="BZ142" s="22" t="s">
        <v>309</v>
      </c>
      <c r="CA142" s="22" t="s">
        <v>309</v>
      </c>
      <c r="CB142" s="22" t="s">
        <v>309</v>
      </c>
      <c r="CC142" s="22" t="s">
        <v>309</v>
      </c>
      <c r="CD142" s="22" t="s">
        <v>309</v>
      </c>
      <c r="CE142" s="22" t="s">
        <v>309</v>
      </c>
      <c r="CF142" s="22" t="s">
        <v>309</v>
      </c>
      <c r="CG142" s="22" t="s">
        <v>309</v>
      </c>
      <c r="CH142" s="22" t="s">
        <v>309</v>
      </c>
      <c r="CI142" s="22" t="s">
        <v>309</v>
      </c>
      <c r="CJ142" s="22" t="s">
        <v>309</v>
      </c>
      <c r="CK142" s="22" t="s">
        <v>309</v>
      </c>
      <c r="CL142" s="22" t="s">
        <v>309</v>
      </c>
      <c r="CM142" s="22" t="s">
        <v>309</v>
      </c>
      <c r="CN142" s="22" t="s">
        <v>309</v>
      </c>
      <c r="CO142" s="22" t="s">
        <v>309</v>
      </c>
      <c r="CP142" s="22" t="s">
        <v>309</v>
      </c>
      <c r="CQ142" s="22" t="s">
        <v>309</v>
      </c>
      <c r="CR142" s="22" t="s">
        <v>309</v>
      </c>
      <c r="CS142" s="22" t="s">
        <v>309</v>
      </c>
      <c r="CT142" s="22" t="s">
        <v>309</v>
      </c>
      <c r="CU142" s="22" t="s">
        <v>309</v>
      </c>
      <c r="CV142" s="22" t="s">
        <v>309</v>
      </c>
      <c r="CW142" s="22" t="s">
        <v>309</v>
      </c>
      <c r="CX142" s="22" t="s">
        <v>309</v>
      </c>
      <c r="CY142" s="22" t="s">
        <v>309</v>
      </c>
      <c r="CZ142" s="22" t="s">
        <v>309</v>
      </c>
      <c r="DA142" s="22" t="s">
        <v>309</v>
      </c>
      <c r="DB142" s="22" t="s">
        <v>309</v>
      </c>
      <c r="DC142" s="22" t="s">
        <v>309</v>
      </c>
      <c r="DD142" s="22" t="s">
        <v>309</v>
      </c>
      <c r="DE142" s="22" t="s">
        <v>309</v>
      </c>
      <c r="DF142" s="22" t="s">
        <v>309</v>
      </c>
      <c r="DG142" s="22" t="s">
        <v>309</v>
      </c>
      <c r="DH142" s="22" t="s">
        <v>309</v>
      </c>
      <c r="DI142" s="22" t="s">
        <v>309</v>
      </c>
      <c r="DJ142" s="22" t="s">
        <v>309</v>
      </c>
      <c r="DK142" s="22" t="s">
        <v>309</v>
      </c>
      <c r="DL142" s="22" t="s">
        <v>309</v>
      </c>
      <c r="DM142" s="22" t="s">
        <v>309</v>
      </c>
      <c r="DN142" s="22" t="s">
        <v>309</v>
      </c>
      <c r="DO142" s="22" t="s">
        <v>309</v>
      </c>
      <c r="DP142" s="22" t="s">
        <v>309</v>
      </c>
      <c r="DQ142" s="22" t="s">
        <v>309</v>
      </c>
      <c r="DR142" s="22" t="s">
        <v>309</v>
      </c>
      <c r="DS142" s="22" t="s">
        <v>309</v>
      </c>
      <c r="DT142" s="22" t="s">
        <v>309</v>
      </c>
      <c r="DU142" s="22" t="s">
        <v>309</v>
      </c>
      <c r="DV142" s="22" t="s">
        <v>309</v>
      </c>
      <c r="DW142" s="22" t="s">
        <v>309</v>
      </c>
      <c r="DX142" s="22" t="s">
        <v>309</v>
      </c>
      <c r="DY142" s="22" t="s">
        <v>309</v>
      </c>
      <c r="DZ142" s="22" t="s">
        <v>309</v>
      </c>
      <c r="EA142" s="22" t="s">
        <v>309</v>
      </c>
      <c r="EB142" s="22" t="s">
        <v>309</v>
      </c>
      <c r="EC142" s="22" t="s">
        <v>309</v>
      </c>
      <c r="ED142" s="22" t="s">
        <v>309</v>
      </c>
      <c r="EE142" s="22" t="s">
        <v>309</v>
      </c>
      <c r="EF142" s="22" t="s">
        <v>309</v>
      </c>
      <c r="EG142" s="22" t="s">
        <v>309</v>
      </c>
      <c r="EH142" s="22" t="s">
        <v>309</v>
      </c>
      <c r="EI142" s="22" t="s">
        <v>309</v>
      </c>
      <c r="EJ142" s="22" t="s">
        <v>309</v>
      </c>
      <c r="EK142" s="22" t="s">
        <v>309</v>
      </c>
      <c r="EL142" s="22" t="s">
        <v>309</v>
      </c>
      <c r="EM142" s="22" t="s">
        <v>309</v>
      </c>
      <c r="EN142" s="22" t="s">
        <v>309</v>
      </c>
      <c r="EO142" s="22" t="s">
        <v>309</v>
      </c>
      <c r="EP142" s="22" t="s">
        <v>309</v>
      </c>
      <c r="EQ142" s="22" t="s">
        <v>309</v>
      </c>
      <c r="ER142" s="22" t="s">
        <v>309</v>
      </c>
      <c r="ES142" s="22" t="s">
        <v>309</v>
      </c>
      <c r="ET142" s="22" t="s">
        <v>309</v>
      </c>
      <c r="EU142" s="22" t="s">
        <v>309</v>
      </c>
      <c r="EV142" s="22" t="s">
        <v>309</v>
      </c>
      <c r="EW142" s="22" t="s">
        <v>309</v>
      </c>
      <c r="EX142" s="22" t="s">
        <v>309</v>
      </c>
      <c r="EY142" s="22" t="s">
        <v>309</v>
      </c>
      <c r="EZ142" s="22" t="s">
        <v>309</v>
      </c>
      <c r="FA142" s="22" t="s">
        <v>309</v>
      </c>
      <c r="FB142" s="22" t="s">
        <v>309</v>
      </c>
      <c r="FC142" s="22" t="s">
        <v>309</v>
      </c>
      <c r="FD142" s="22" t="s">
        <v>309</v>
      </c>
      <c r="FE142" s="22" t="s">
        <v>309</v>
      </c>
      <c r="FF142" s="22" t="s">
        <v>309</v>
      </c>
      <c r="FG142" s="22" t="s">
        <v>309</v>
      </c>
      <c r="FH142" s="22" t="s">
        <v>309</v>
      </c>
      <c r="FI142" s="22" t="s">
        <v>309</v>
      </c>
      <c r="FJ142" s="22" t="s">
        <v>309</v>
      </c>
      <c r="FK142" s="22" t="s">
        <v>309</v>
      </c>
      <c r="FL142" s="22" t="s">
        <v>309</v>
      </c>
      <c r="FM142" s="22" t="s">
        <v>309</v>
      </c>
      <c r="FN142" s="22" t="s">
        <v>309</v>
      </c>
      <c r="FO142" s="22" t="s">
        <v>309</v>
      </c>
      <c r="FP142" s="22" t="s">
        <v>309</v>
      </c>
      <c r="FQ142" s="22" t="s">
        <v>309</v>
      </c>
      <c r="FR142" s="22">
        <v>2</v>
      </c>
      <c r="FS142" s="22" t="s">
        <v>309</v>
      </c>
      <c r="FT142" s="22" t="s">
        <v>309</v>
      </c>
      <c r="FU142" s="22">
        <v>2</v>
      </c>
      <c r="FV142" s="22" t="s">
        <v>309</v>
      </c>
      <c r="FW142" s="22" t="s">
        <v>309</v>
      </c>
      <c r="FX142" s="22" t="s">
        <v>309</v>
      </c>
      <c r="FY142" s="22" t="s">
        <v>309</v>
      </c>
      <c r="FZ142" s="22" t="s">
        <v>309</v>
      </c>
      <c r="GA142" s="22" t="s">
        <v>309</v>
      </c>
      <c r="GB142" s="22" t="s">
        <v>309</v>
      </c>
      <c r="GC142" s="22" t="s">
        <v>309</v>
      </c>
      <c r="GD142" s="22" t="s">
        <v>309</v>
      </c>
      <c r="GE142" s="22" t="s">
        <v>309</v>
      </c>
      <c r="GF142" s="22" t="s">
        <v>309</v>
      </c>
      <c r="GG142" s="22" t="s">
        <v>309</v>
      </c>
      <c r="GH142" s="22" t="s">
        <v>309</v>
      </c>
      <c r="GI142" s="22" t="s">
        <v>309</v>
      </c>
      <c r="GJ142" s="22" t="s">
        <v>309</v>
      </c>
      <c r="GK142" s="22" t="s">
        <v>309</v>
      </c>
      <c r="GL142" s="22" t="s">
        <v>309</v>
      </c>
      <c r="GM142" s="22" t="s">
        <v>309</v>
      </c>
      <c r="GN142" s="22" t="s">
        <v>309</v>
      </c>
      <c r="GO142" s="22" t="s">
        <v>309</v>
      </c>
      <c r="GP142" s="22" t="s">
        <v>309</v>
      </c>
      <c r="GQ142" s="22" t="s">
        <v>309</v>
      </c>
      <c r="GR142" s="22" t="s">
        <v>309</v>
      </c>
      <c r="GS142" s="22" t="s">
        <v>309</v>
      </c>
      <c r="GT142" s="22" t="s">
        <v>309</v>
      </c>
      <c r="GU142" s="22" t="s">
        <v>309</v>
      </c>
      <c r="GV142" s="22" t="s">
        <v>309</v>
      </c>
      <c r="GW142" s="22" t="s">
        <v>309</v>
      </c>
      <c r="GX142" s="4">
        <f t="shared" si="2"/>
        <v>4</v>
      </c>
    </row>
    <row r="143" spans="1:206">
      <c r="A143" s="826" t="s">
        <v>839</v>
      </c>
      <c r="B143" s="22" t="s">
        <v>839</v>
      </c>
      <c r="C143" s="22" t="s">
        <v>403</v>
      </c>
      <c r="D143" s="22" t="s">
        <v>409</v>
      </c>
      <c r="E143" s="22" t="s">
        <v>823</v>
      </c>
      <c r="F143" s="22" t="s">
        <v>410</v>
      </c>
      <c r="G143" s="22" t="s">
        <v>840</v>
      </c>
      <c r="H143" s="22"/>
      <c r="I143" s="22" t="s">
        <v>302</v>
      </c>
      <c r="J143" s="22" t="s">
        <v>303</v>
      </c>
      <c r="K143" s="22" t="s">
        <v>304</v>
      </c>
      <c r="L143" s="22" t="s">
        <v>305</v>
      </c>
      <c r="M143" s="22" t="s">
        <v>306</v>
      </c>
      <c r="N143" s="22" t="s">
        <v>307</v>
      </c>
      <c r="O143" s="22" t="s">
        <v>308</v>
      </c>
      <c r="P143" s="22" t="s">
        <v>309</v>
      </c>
      <c r="Q143" s="22" t="s">
        <v>309</v>
      </c>
      <c r="R143" s="22" t="s">
        <v>309</v>
      </c>
      <c r="S143" s="22" t="s">
        <v>309</v>
      </c>
      <c r="T143" s="22" t="s">
        <v>309</v>
      </c>
      <c r="U143" s="22" t="s">
        <v>309</v>
      </c>
      <c r="V143" s="22" t="s">
        <v>309</v>
      </c>
      <c r="W143" s="22" t="s">
        <v>309</v>
      </c>
      <c r="X143" s="22" t="s">
        <v>309</v>
      </c>
      <c r="Y143" s="22" t="s">
        <v>309</v>
      </c>
      <c r="Z143" s="22" t="s">
        <v>309</v>
      </c>
      <c r="AA143" s="22" t="s">
        <v>309</v>
      </c>
      <c r="AB143" s="22" t="s">
        <v>309</v>
      </c>
      <c r="AC143" s="22" t="s">
        <v>309</v>
      </c>
      <c r="AD143" s="22" t="s">
        <v>309</v>
      </c>
      <c r="AE143" s="22" t="s">
        <v>309</v>
      </c>
      <c r="AF143" s="22" t="s">
        <v>309</v>
      </c>
      <c r="AG143" s="22" t="s">
        <v>309</v>
      </c>
      <c r="AH143" s="22" t="s">
        <v>309</v>
      </c>
      <c r="AI143" s="22" t="s">
        <v>309</v>
      </c>
      <c r="AJ143" s="22" t="s">
        <v>309</v>
      </c>
      <c r="AK143" s="22" t="s">
        <v>309</v>
      </c>
      <c r="AL143" s="22" t="s">
        <v>309</v>
      </c>
      <c r="AM143" s="22" t="s">
        <v>309</v>
      </c>
      <c r="AN143" s="22" t="s">
        <v>309</v>
      </c>
      <c r="AO143" s="22" t="s">
        <v>309</v>
      </c>
      <c r="AP143" s="22" t="s">
        <v>309</v>
      </c>
      <c r="AQ143" s="22" t="s">
        <v>309</v>
      </c>
      <c r="AR143" s="22" t="s">
        <v>309</v>
      </c>
      <c r="AS143" s="22" t="s">
        <v>309</v>
      </c>
      <c r="AT143" s="22" t="s">
        <v>309</v>
      </c>
      <c r="AU143" s="22" t="s">
        <v>309</v>
      </c>
      <c r="AV143" s="22" t="s">
        <v>309</v>
      </c>
      <c r="AW143" s="22" t="s">
        <v>309</v>
      </c>
      <c r="AX143" s="22" t="s">
        <v>309</v>
      </c>
      <c r="AY143" s="22" t="s">
        <v>309</v>
      </c>
      <c r="AZ143" s="22" t="s">
        <v>309</v>
      </c>
      <c r="BA143" s="22" t="s">
        <v>309</v>
      </c>
      <c r="BB143" s="22" t="s">
        <v>309</v>
      </c>
      <c r="BC143" s="22" t="s">
        <v>309</v>
      </c>
      <c r="BD143" s="22" t="s">
        <v>309</v>
      </c>
      <c r="BE143" s="22" t="s">
        <v>309</v>
      </c>
      <c r="BF143" s="22" t="s">
        <v>309</v>
      </c>
      <c r="BG143" s="22" t="s">
        <v>309</v>
      </c>
      <c r="BH143" s="22" t="s">
        <v>309</v>
      </c>
      <c r="BI143" s="22" t="s">
        <v>309</v>
      </c>
      <c r="BJ143" s="22" t="s">
        <v>309</v>
      </c>
      <c r="BK143" s="22" t="s">
        <v>309</v>
      </c>
      <c r="BL143" s="22" t="s">
        <v>309</v>
      </c>
      <c r="BM143" s="22" t="s">
        <v>309</v>
      </c>
      <c r="BN143" s="22" t="s">
        <v>309</v>
      </c>
      <c r="BO143" s="22" t="s">
        <v>309</v>
      </c>
      <c r="BP143" s="22" t="s">
        <v>309</v>
      </c>
      <c r="BQ143" s="22" t="s">
        <v>309</v>
      </c>
      <c r="BR143" s="22" t="s">
        <v>309</v>
      </c>
      <c r="BS143" s="22" t="s">
        <v>309</v>
      </c>
      <c r="BT143" s="22" t="s">
        <v>309</v>
      </c>
      <c r="BU143" s="22" t="s">
        <v>309</v>
      </c>
      <c r="BV143" s="22" t="s">
        <v>309</v>
      </c>
      <c r="BW143" s="22" t="s">
        <v>309</v>
      </c>
      <c r="BX143" s="22" t="s">
        <v>309</v>
      </c>
      <c r="BY143" s="22" t="s">
        <v>309</v>
      </c>
      <c r="BZ143" s="22" t="s">
        <v>309</v>
      </c>
      <c r="CA143" s="22" t="s">
        <v>309</v>
      </c>
      <c r="CB143" s="22" t="s">
        <v>309</v>
      </c>
      <c r="CC143" s="22" t="s">
        <v>309</v>
      </c>
      <c r="CD143" s="22" t="s">
        <v>309</v>
      </c>
      <c r="CE143" s="22" t="s">
        <v>309</v>
      </c>
      <c r="CF143" s="22" t="s">
        <v>309</v>
      </c>
      <c r="CG143" s="22" t="s">
        <v>309</v>
      </c>
      <c r="CH143" s="22" t="s">
        <v>309</v>
      </c>
      <c r="CI143" s="22" t="s">
        <v>309</v>
      </c>
      <c r="CJ143" s="22" t="s">
        <v>309</v>
      </c>
      <c r="CK143" s="22" t="s">
        <v>309</v>
      </c>
      <c r="CL143" s="22" t="s">
        <v>309</v>
      </c>
      <c r="CM143" s="22" t="s">
        <v>309</v>
      </c>
      <c r="CN143" s="22" t="s">
        <v>309</v>
      </c>
      <c r="CO143" s="22" t="s">
        <v>309</v>
      </c>
      <c r="CP143" s="22" t="s">
        <v>309</v>
      </c>
      <c r="CQ143" s="22" t="s">
        <v>309</v>
      </c>
      <c r="CR143" s="22" t="s">
        <v>309</v>
      </c>
      <c r="CS143" s="22" t="s">
        <v>309</v>
      </c>
      <c r="CT143" s="22" t="s">
        <v>309</v>
      </c>
      <c r="CU143" s="22" t="s">
        <v>309</v>
      </c>
      <c r="CV143" s="22" t="s">
        <v>309</v>
      </c>
      <c r="CW143" s="22" t="s">
        <v>309</v>
      </c>
      <c r="CX143" s="22" t="s">
        <v>309</v>
      </c>
      <c r="CY143" s="22" t="s">
        <v>309</v>
      </c>
      <c r="CZ143" s="22" t="s">
        <v>309</v>
      </c>
      <c r="DA143" s="22" t="s">
        <v>309</v>
      </c>
      <c r="DB143" s="22" t="s">
        <v>309</v>
      </c>
      <c r="DC143" s="22" t="s">
        <v>309</v>
      </c>
      <c r="DD143" s="22" t="s">
        <v>309</v>
      </c>
      <c r="DE143" s="22" t="s">
        <v>309</v>
      </c>
      <c r="DF143" s="22" t="s">
        <v>309</v>
      </c>
      <c r="DG143" s="22" t="s">
        <v>309</v>
      </c>
      <c r="DH143" s="22" t="s">
        <v>309</v>
      </c>
      <c r="DI143" s="22" t="s">
        <v>309</v>
      </c>
      <c r="DJ143" s="22" t="s">
        <v>309</v>
      </c>
      <c r="DK143" s="22" t="s">
        <v>309</v>
      </c>
      <c r="DL143" s="22" t="s">
        <v>309</v>
      </c>
      <c r="DM143" s="22" t="s">
        <v>309</v>
      </c>
      <c r="DN143" s="22" t="s">
        <v>309</v>
      </c>
      <c r="DO143" s="22" t="s">
        <v>309</v>
      </c>
      <c r="DP143" s="22" t="s">
        <v>309</v>
      </c>
      <c r="DQ143" s="22" t="s">
        <v>309</v>
      </c>
      <c r="DR143" s="22" t="s">
        <v>309</v>
      </c>
      <c r="DS143" s="22" t="s">
        <v>309</v>
      </c>
      <c r="DT143" s="22" t="s">
        <v>309</v>
      </c>
      <c r="DU143" s="22" t="s">
        <v>309</v>
      </c>
      <c r="DV143" s="22" t="s">
        <v>309</v>
      </c>
      <c r="DW143" s="22" t="s">
        <v>309</v>
      </c>
      <c r="DX143" s="22" t="s">
        <v>309</v>
      </c>
      <c r="DY143" s="22" t="s">
        <v>309</v>
      </c>
      <c r="DZ143" s="22" t="s">
        <v>309</v>
      </c>
      <c r="EA143" s="22" t="s">
        <v>309</v>
      </c>
      <c r="EB143" s="22" t="s">
        <v>309</v>
      </c>
      <c r="EC143" s="22" t="s">
        <v>309</v>
      </c>
      <c r="ED143" s="22" t="s">
        <v>309</v>
      </c>
      <c r="EE143" s="22" t="s">
        <v>309</v>
      </c>
      <c r="EF143" s="22" t="s">
        <v>309</v>
      </c>
      <c r="EG143" s="22" t="s">
        <v>309</v>
      </c>
      <c r="EH143" s="22" t="s">
        <v>309</v>
      </c>
      <c r="EI143" s="22" t="s">
        <v>309</v>
      </c>
      <c r="EJ143" s="22" t="s">
        <v>309</v>
      </c>
      <c r="EK143" s="22" t="s">
        <v>309</v>
      </c>
      <c r="EL143" s="22" t="s">
        <v>309</v>
      </c>
      <c r="EM143" s="22" t="s">
        <v>309</v>
      </c>
      <c r="EN143" s="22" t="s">
        <v>309</v>
      </c>
      <c r="EO143" s="22" t="s">
        <v>309</v>
      </c>
      <c r="EP143" s="22" t="s">
        <v>309</v>
      </c>
      <c r="EQ143" s="22" t="s">
        <v>309</v>
      </c>
      <c r="ER143" s="22" t="s">
        <v>309</v>
      </c>
      <c r="ES143" s="22" t="s">
        <v>309</v>
      </c>
      <c r="ET143" s="22" t="s">
        <v>309</v>
      </c>
      <c r="EU143" s="22" t="s">
        <v>309</v>
      </c>
      <c r="EV143" s="22" t="s">
        <v>309</v>
      </c>
      <c r="EW143" s="22" t="s">
        <v>309</v>
      </c>
      <c r="EX143" s="22" t="s">
        <v>309</v>
      </c>
      <c r="EY143" s="22" t="s">
        <v>309</v>
      </c>
      <c r="EZ143" s="22" t="s">
        <v>309</v>
      </c>
      <c r="FA143" s="22" t="s">
        <v>309</v>
      </c>
      <c r="FB143" s="22" t="s">
        <v>309</v>
      </c>
      <c r="FC143" s="22" t="s">
        <v>309</v>
      </c>
      <c r="FD143" s="22" t="s">
        <v>309</v>
      </c>
      <c r="FE143" s="22" t="s">
        <v>309</v>
      </c>
      <c r="FF143" s="22" t="s">
        <v>309</v>
      </c>
      <c r="FG143" s="22" t="s">
        <v>309</v>
      </c>
      <c r="FH143" s="22" t="s">
        <v>309</v>
      </c>
      <c r="FI143" s="22" t="s">
        <v>309</v>
      </c>
      <c r="FJ143" s="22" t="s">
        <v>309</v>
      </c>
      <c r="FK143" s="22" t="s">
        <v>309</v>
      </c>
      <c r="FL143" s="22" t="s">
        <v>309</v>
      </c>
      <c r="FM143" s="22" t="s">
        <v>309</v>
      </c>
      <c r="FN143" s="22" t="s">
        <v>309</v>
      </c>
      <c r="FO143" s="22" t="s">
        <v>309</v>
      </c>
      <c r="FP143" s="22" t="s">
        <v>309</v>
      </c>
      <c r="FQ143" s="22" t="s">
        <v>309</v>
      </c>
      <c r="FR143" s="22">
        <v>1</v>
      </c>
      <c r="FS143" s="22" t="s">
        <v>309</v>
      </c>
      <c r="FT143" s="22" t="s">
        <v>309</v>
      </c>
      <c r="FU143" s="22">
        <v>1</v>
      </c>
      <c r="FV143" s="22" t="s">
        <v>309</v>
      </c>
      <c r="FW143" s="22" t="s">
        <v>309</v>
      </c>
      <c r="FX143" s="22" t="s">
        <v>309</v>
      </c>
      <c r="FY143" s="22" t="s">
        <v>309</v>
      </c>
      <c r="FZ143" s="22" t="s">
        <v>309</v>
      </c>
      <c r="GA143" s="22" t="s">
        <v>309</v>
      </c>
      <c r="GB143" s="22" t="s">
        <v>309</v>
      </c>
      <c r="GC143" s="22" t="s">
        <v>309</v>
      </c>
      <c r="GD143" s="22" t="s">
        <v>309</v>
      </c>
      <c r="GE143" s="22" t="s">
        <v>309</v>
      </c>
      <c r="GF143" s="22" t="s">
        <v>309</v>
      </c>
      <c r="GG143" s="22" t="s">
        <v>309</v>
      </c>
      <c r="GH143" s="22" t="s">
        <v>309</v>
      </c>
      <c r="GI143" s="22" t="s">
        <v>309</v>
      </c>
      <c r="GJ143" s="22" t="s">
        <v>309</v>
      </c>
      <c r="GK143" s="22" t="s">
        <v>309</v>
      </c>
      <c r="GL143" s="22" t="s">
        <v>309</v>
      </c>
      <c r="GM143" s="22" t="s">
        <v>309</v>
      </c>
      <c r="GN143" s="22" t="s">
        <v>309</v>
      </c>
      <c r="GO143" s="22" t="s">
        <v>309</v>
      </c>
      <c r="GP143" s="22" t="s">
        <v>309</v>
      </c>
      <c r="GQ143" s="22" t="s">
        <v>309</v>
      </c>
      <c r="GR143" s="22" t="s">
        <v>309</v>
      </c>
      <c r="GS143" s="22" t="s">
        <v>309</v>
      </c>
      <c r="GT143" s="22" t="s">
        <v>309</v>
      </c>
      <c r="GU143" s="22" t="s">
        <v>309</v>
      </c>
      <c r="GV143" s="22" t="s">
        <v>309</v>
      </c>
      <c r="GW143" s="22" t="s">
        <v>309</v>
      </c>
      <c r="GX143" s="4">
        <f t="shared" si="2"/>
        <v>2</v>
      </c>
    </row>
    <row r="144" spans="1:206">
      <c r="A144" s="826" t="s">
        <v>841</v>
      </c>
      <c r="B144" s="22" t="s">
        <v>841</v>
      </c>
      <c r="C144" s="22" t="s">
        <v>297</v>
      </c>
      <c r="D144" s="22" t="s">
        <v>842</v>
      </c>
      <c r="E144" s="22" t="s">
        <v>479</v>
      </c>
      <c r="F144" s="22" t="s">
        <v>843</v>
      </c>
      <c r="G144" s="22" t="s">
        <v>844</v>
      </c>
      <c r="H144" s="22"/>
      <c r="I144" s="22" t="s">
        <v>302</v>
      </c>
      <c r="J144" s="22" t="s">
        <v>303</v>
      </c>
      <c r="K144" s="22" t="s">
        <v>304</v>
      </c>
      <c r="L144" s="22" t="s">
        <v>305</v>
      </c>
      <c r="M144" s="22" t="s">
        <v>306</v>
      </c>
      <c r="N144" s="22" t="s">
        <v>307</v>
      </c>
      <c r="O144" s="22" t="s">
        <v>308</v>
      </c>
      <c r="P144" s="22" t="s">
        <v>309</v>
      </c>
      <c r="Q144" s="22" t="s">
        <v>309</v>
      </c>
      <c r="R144" s="22" t="s">
        <v>309</v>
      </c>
      <c r="S144" s="22" t="s">
        <v>309</v>
      </c>
      <c r="T144" s="22" t="s">
        <v>309</v>
      </c>
      <c r="U144" s="22" t="s">
        <v>309</v>
      </c>
      <c r="V144" s="22" t="s">
        <v>309</v>
      </c>
      <c r="W144" s="22" t="s">
        <v>309</v>
      </c>
      <c r="X144" s="22" t="s">
        <v>309</v>
      </c>
      <c r="Y144" s="22" t="s">
        <v>309</v>
      </c>
      <c r="Z144" s="22" t="s">
        <v>309</v>
      </c>
      <c r="AA144" s="22" t="s">
        <v>309</v>
      </c>
      <c r="AB144" s="22" t="s">
        <v>309</v>
      </c>
      <c r="AC144" s="22" t="s">
        <v>309</v>
      </c>
      <c r="AD144" s="22" t="s">
        <v>309</v>
      </c>
      <c r="AE144" s="22" t="s">
        <v>309</v>
      </c>
      <c r="AF144" s="22" t="s">
        <v>309</v>
      </c>
      <c r="AG144" s="22" t="s">
        <v>309</v>
      </c>
      <c r="AH144" s="22" t="s">
        <v>309</v>
      </c>
      <c r="AI144" s="22" t="s">
        <v>309</v>
      </c>
      <c r="AJ144" s="22" t="s">
        <v>309</v>
      </c>
      <c r="AK144" s="22" t="s">
        <v>309</v>
      </c>
      <c r="AL144" s="22" t="s">
        <v>309</v>
      </c>
      <c r="AM144" s="22" t="s">
        <v>309</v>
      </c>
      <c r="AN144" s="22" t="s">
        <v>309</v>
      </c>
      <c r="AO144" s="22" t="s">
        <v>309</v>
      </c>
      <c r="AP144" s="22" t="s">
        <v>309</v>
      </c>
      <c r="AQ144" s="22" t="s">
        <v>309</v>
      </c>
      <c r="AR144" s="22" t="s">
        <v>309</v>
      </c>
      <c r="AS144" s="22" t="s">
        <v>309</v>
      </c>
      <c r="AT144" s="22" t="s">
        <v>309</v>
      </c>
      <c r="AU144" s="22" t="s">
        <v>309</v>
      </c>
      <c r="AV144" s="22" t="s">
        <v>309</v>
      </c>
      <c r="AW144" s="22" t="s">
        <v>309</v>
      </c>
      <c r="AX144" s="22" t="s">
        <v>309</v>
      </c>
      <c r="AY144" s="22" t="s">
        <v>309</v>
      </c>
      <c r="AZ144" s="22" t="s">
        <v>309</v>
      </c>
      <c r="BA144" s="22" t="s">
        <v>309</v>
      </c>
      <c r="BB144" s="22" t="s">
        <v>309</v>
      </c>
      <c r="BC144" s="22" t="s">
        <v>309</v>
      </c>
      <c r="BD144" s="22" t="s">
        <v>309</v>
      </c>
      <c r="BE144" s="22" t="s">
        <v>309</v>
      </c>
      <c r="BF144" s="22" t="s">
        <v>309</v>
      </c>
      <c r="BG144" s="22" t="s">
        <v>309</v>
      </c>
      <c r="BH144" s="22" t="s">
        <v>309</v>
      </c>
      <c r="BI144" s="22" t="s">
        <v>309</v>
      </c>
      <c r="BJ144" s="22" t="s">
        <v>309</v>
      </c>
      <c r="BK144" s="22" t="s">
        <v>309</v>
      </c>
      <c r="BL144" s="22" t="s">
        <v>309</v>
      </c>
      <c r="BM144" s="22" t="s">
        <v>309</v>
      </c>
      <c r="BN144" s="22" t="s">
        <v>309</v>
      </c>
      <c r="BO144" s="22" t="s">
        <v>309</v>
      </c>
      <c r="BP144" s="22" t="s">
        <v>309</v>
      </c>
      <c r="BQ144" s="22" t="s">
        <v>309</v>
      </c>
      <c r="BR144" s="22" t="s">
        <v>309</v>
      </c>
      <c r="BS144" s="22" t="s">
        <v>309</v>
      </c>
      <c r="BT144" s="22" t="s">
        <v>309</v>
      </c>
      <c r="BU144" s="22" t="s">
        <v>309</v>
      </c>
      <c r="BV144" s="22" t="s">
        <v>309</v>
      </c>
      <c r="BW144" s="22" t="s">
        <v>309</v>
      </c>
      <c r="BX144" s="22" t="s">
        <v>309</v>
      </c>
      <c r="BY144" s="22" t="s">
        <v>309</v>
      </c>
      <c r="BZ144" s="22" t="s">
        <v>309</v>
      </c>
      <c r="CA144" s="22" t="s">
        <v>309</v>
      </c>
      <c r="CB144" s="22" t="s">
        <v>309</v>
      </c>
      <c r="CC144" s="22" t="s">
        <v>309</v>
      </c>
      <c r="CD144" s="22" t="s">
        <v>309</v>
      </c>
      <c r="CE144" s="22" t="s">
        <v>309</v>
      </c>
      <c r="CF144" s="22" t="s">
        <v>309</v>
      </c>
      <c r="CG144" s="22" t="s">
        <v>309</v>
      </c>
      <c r="CH144" s="22" t="s">
        <v>309</v>
      </c>
      <c r="CI144" s="22" t="s">
        <v>309</v>
      </c>
      <c r="CJ144" s="22" t="s">
        <v>309</v>
      </c>
      <c r="CK144" s="22" t="s">
        <v>309</v>
      </c>
      <c r="CL144" s="22" t="s">
        <v>309</v>
      </c>
      <c r="CM144" s="22" t="s">
        <v>309</v>
      </c>
      <c r="CN144" s="22" t="s">
        <v>309</v>
      </c>
      <c r="CO144" s="22" t="s">
        <v>309</v>
      </c>
      <c r="CP144" s="22" t="s">
        <v>309</v>
      </c>
      <c r="CQ144" s="22" t="s">
        <v>309</v>
      </c>
      <c r="CR144" s="22" t="s">
        <v>309</v>
      </c>
      <c r="CS144" s="22" t="s">
        <v>309</v>
      </c>
      <c r="CT144" s="22" t="s">
        <v>309</v>
      </c>
      <c r="CU144" s="22" t="s">
        <v>309</v>
      </c>
      <c r="CV144" s="22" t="s">
        <v>309</v>
      </c>
      <c r="CW144" s="22" t="s">
        <v>309</v>
      </c>
      <c r="CX144" s="22" t="s">
        <v>309</v>
      </c>
      <c r="CY144" s="22" t="s">
        <v>309</v>
      </c>
      <c r="CZ144" s="22" t="s">
        <v>309</v>
      </c>
      <c r="DA144" s="22" t="s">
        <v>309</v>
      </c>
      <c r="DB144" s="22" t="s">
        <v>309</v>
      </c>
      <c r="DC144" s="22" t="s">
        <v>309</v>
      </c>
      <c r="DD144" s="22" t="s">
        <v>309</v>
      </c>
      <c r="DE144" s="22" t="s">
        <v>309</v>
      </c>
      <c r="DF144" s="22" t="s">
        <v>309</v>
      </c>
      <c r="DG144" s="22" t="s">
        <v>309</v>
      </c>
      <c r="DH144" s="22" t="s">
        <v>309</v>
      </c>
      <c r="DI144" s="22" t="s">
        <v>309</v>
      </c>
      <c r="DJ144" s="22" t="s">
        <v>309</v>
      </c>
      <c r="DK144" s="22" t="s">
        <v>309</v>
      </c>
      <c r="DL144" s="22" t="s">
        <v>309</v>
      </c>
      <c r="DM144" s="22" t="s">
        <v>309</v>
      </c>
      <c r="DN144" s="22" t="s">
        <v>309</v>
      </c>
      <c r="DO144" s="22" t="s">
        <v>309</v>
      </c>
      <c r="DP144" s="22" t="s">
        <v>309</v>
      </c>
      <c r="DQ144" s="22" t="s">
        <v>309</v>
      </c>
      <c r="DR144" s="22" t="s">
        <v>309</v>
      </c>
      <c r="DS144" s="22" t="s">
        <v>309</v>
      </c>
      <c r="DT144" s="22" t="s">
        <v>309</v>
      </c>
      <c r="DU144" s="22" t="s">
        <v>309</v>
      </c>
      <c r="DV144" s="22" t="s">
        <v>309</v>
      </c>
      <c r="DW144" s="22" t="s">
        <v>309</v>
      </c>
      <c r="DX144" s="22" t="s">
        <v>309</v>
      </c>
      <c r="DY144" s="22" t="s">
        <v>309</v>
      </c>
      <c r="DZ144" s="22" t="s">
        <v>309</v>
      </c>
      <c r="EA144" s="22" t="s">
        <v>309</v>
      </c>
      <c r="EB144" s="22" t="s">
        <v>309</v>
      </c>
      <c r="EC144" s="22" t="s">
        <v>309</v>
      </c>
      <c r="ED144" s="22" t="s">
        <v>309</v>
      </c>
      <c r="EE144" s="22" t="s">
        <v>309</v>
      </c>
      <c r="EF144" s="22" t="s">
        <v>309</v>
      </c>
      <c r="EG144" s="22" t="s">
        <v>309</v>
      </c>
      <c r="EH144" s="22" t="s">
        <v>309</v>
      </c>
      <c r="EI144" s="22" t="s">
        <v>309</v>
      </c>
      <c r="EJ144" s="22" t="s">
        <v>309</v>
      </c>
      <c r="EK144" s="22" t="s">
        <v>309</v>
      </c>
      <c r="EL144" s="22" t="s">
        <v>309</v>
      </c>
      <c r="EM144" s="22" t="s">
        <v>309</v>
      </c>
      <c r="EN144" s="22" t="s">
        <v>309</v>
      </c>
      <c r="EO144" s="22" t="s">
        <v>309</v>
      </c>
      <c r="EP144" s="22" t="s">
        <v>309</v>
      </c>
      <c r="EQ144" s="22" t="s">
        <v>309</v>
      </c>
      <c r="ER144" s="22" t="s">
        <v>309</v>
      </c>
      <c r="ES144" s="22" t="s">
        <v>309</v>
      </c>
      <c r="ET144" s="22" t="s">
        <v>309</v>
      </c>
      <c r="EU144" s="22" t="s">
        <v>309</v>
      </c>
      <c r="EV144" s="22" t="s">
        <v>309</v>
      </c>
      <c r="EW144" s="22" t="s">
        <v>309</v>
      </c>
      <c r="EX144" s="22" t="s">
        <v>309</v>
      </c>
      <c r="EY144" s="22" t="s">
        <v>309</v>
      </c>
      <c r="EZ144" s="22" t="s">
        <v>309</v>
      </c>
      <c r="FA144" s="22" t="s">
        <v>309</v>
      </c>
      <c r="FB144" s="22" t="s">
        <v>309</v>
      </c>
      <c r="FC144" s="22" t="s">
        <v>309</v>
      </c>
      <c r="FD144" s="22" t="s">
        <v>309</v>
      </c>
      <c r="FE144" s="22" t="s">
        <v>309</v>
      </c>
      <c r="FF144" s="22" t="s">
        <v>309</v>
      </c>
      <c r="FG144" s="22" t="s">
        <v>309</v>
      </c>
      <c r="FH144" s="22" t="s">
        <v>309</v>
      </c>
      <c r="FI144" s="22" t="s">
        <v>309</v>
      </c>
      <c r="FJ144" s="22" t="s">
        <v>309</v>
      </c>
      <c r="FK144" s="22" t="s">
        <v>309</v>
      </c>
      <c r="FL144" s="22" t="s">
        <v>309</v>
      </c>
      <c r="FM144" s="22" t="s">
        <v>309</v>
      </c>
      <c r="FN144" s="22" t="s">
        <v>309</v>
      </c>
      <c r="FO144" s="22" t="s">
        <v>309</v>
      </c>
      <c r="FP144" s="22" t="s">
        <v>309</v>
      </c>
      <c r="FQ144" s="22">
        <v>2</v>
      </c>
      <c r="FR144" s="22">
        <v>2</v>
      </c>
      <c r="FS144" s="22" t="s">
        <v>309</v>
      </c>
      <c r="FT144" s="22" t="s">
        <v>309</v>
      </c>
      <c r="FU144" s="22">
        <v>2</v>
      </c>
      <c r="FV144" s="22">
        <v>2</v>
      </c>
      <c r="FW144" s="22" t="s">
        <v>309</v>
      </c>
      <c r="FX144" s="22" t="s">
        <v>309</v>
      </c>
      <c r="FY144" s="22" t="s">
        <v>309</v>
      </c>
      <c r="FZ144" s="22">
        <v>2</v>
      </c>
      <c r="GA144" s="22" t="s">
        <v>309</v>
      </c>
      <c r="GB144" s="22" t="s">
        <v>309</v>
      </c>
      <c r="GC144" s="22">
        <v>2</v>
      </c>
      <c r="GD144" s="22" t="s">
        <v>309</v>
      </c>
      <c r="GE144" s="22" t="s">
        <v>309</v>
      </c>
      <c r="GF144" s="22" t="s">
        <v>309</v>
      </c>
      <c r="GG144" s="22">
        <v>2</v>
      </c>
      <c r="GH144" s="22" t="s">
        <v>309</v>
      </c>
      <c r="GI144" s="22" t="s">
        <v>309</v>
      </c>
      <c r="GJ144" s="22" t="s">
        <v>309</v>
      </c>
      <c r="GK144" s="22" t="s">
        <v>309</v>
      </c>
      <c r="GL144" s="22" t="s">
        <v>309</v>
      </c>
      <c r="GM144" s="22" t="s">
        <v>309</v>
      </c>
      <c r="GN144" s="22" t="s">
        <v>309</v>
      </c>
      <c r="GO144" s="22">
        <v>2</v>
      </c>
      <c r="GP144" s="22" t="s">
        <v>309</v>
      </c>
      <c r="GQ144" s="22" t="s">
        <v>309</v>
      </c>
      <c r="GR144" s="22" t="s">
        <v>309</v>
      </c>
      <c r="GS144" s="22" t="s">
        <v>309</v>
      </c>
      <c r="GT144" s="22" t="s">
        <v>309</v>
      </c>
      <c r="GU144" s="22" t="s">
        <v>309</v>
      </c>
      <c r="GV144" s="22" t="s">
        <v>309</v>
      </c>
      <c r="GW144" s="22" t="s">
        <v>309</v>
      </c>
      <c r="GX144" s="4">
        <f t="shared" si="2"/>
        <v>16</v>
      </c>
    </row>
    <row r="145" spans="1:206">
      <c r="A145" s="826" t="s">
        <v>845</v>
      </c>
      <c r="B145" s="22" t="s">
        <v>845</v>
      </c>
      <c r="C145" s="22" t="s">
        <v>297</v>
      </c>
      <c r="D145" s="22" t="s">
        <v>431</v>
      </c>
      <c r="E145" s="22" t="s">
        <v>846</v>
      </c>
      <c r="F145" s="22" t="s">
        <v>433</v>
      </c>
      <c r="G145" s="22" t="s">
        <v>434</v>
      </c>
      <c r="H145" s="22"/>
      <c r="I145" s="22" t="s">
        <v>302</v>
      </c>
      <c r="J145" s="22" t="s">
        <v>303</v>
      </c>
      <c r="K145" s="22" t="s">
        <v>304</v>
      </c>
      <c r="L145" s="22" t="s">
        <v>305</v>
      </c>
      <c r="M145" s="22" t="s">
        <v>306</v>
      </c>
      <c r="N145" s="22" t="s">
        <v>307</v>
      </c>
      <c r="O145" s="22" t="s">
        <v>308</v>
      </c>
      <c r="P145" s="22" t="s">
        <v>309</v>
      </c>
      <c r="Q145" s="22" t="s">
        <v>309</v>
      </c>
      <c r="R145" s="22" t="s">
        <v>309</v>
      </c>
      <c r="S145" s="22" t="s">
        <v>309</v>
      </c>
      <c r="T145" s="22" t="s">
        <v>309</v>
      </c>
      <c r="U145" s="22" t="s">
        <v>309</v>
      </c>
      <c r="V145" s="22" t="s">
        <v>309</v>
      </c>
      <c r="W145" s="22" t="s">
        <v>309</v>
      </c>
      <c r="X145" s="22" t="s">
        <v>309</v>
      </c>
      <c r="Y145" s="22" t="s">
        <v>309</v>
      </c>
      <c r="Z145" s="22" t="s">
        <v>309</v>
      </c>
      <c r="AA145" s="22" t="s">
        <v>309</v>
      </c>
      <c r="AB145" s="22" t="s">
        <v>309</v>
      </c>
      <c r="AC145" s="22" t="s">
        <v>309</v>
      </c>
      <c r="AD145" s="22" t="s">
        <v>309</v>
      </c>
      <c r="AE145" s="22" t="s">
        <v>309</v>
      </c>
      <c r="AF145" s="22" t="s">
        <v>309</v>
      </c>
      <c r="AG145" s="22" t="s">
        <v>309</v>
      </c>
      <c r="AH145" s="22" t="s">
        <v>309</v>
      </c>
      <c r="AI145" s="22" t="s">
        <v>309</v>
      </c>
      <c r="AJ145" s="22" t="s">
        <v>309</v>
      </c>
      <c r="AK145" s="22" t="s">
        <v>309</v>
      </c>
      <c r="AL145" s="22" t="s">
        <v>309</v>
      </c>
      <c r="AM145" s="22" t="s">
        <v>309</v>
      </c>
      <c r="AN145" s="22" t="s">
        <v>309</v>
      </c>
      <c r="AO145" s="22" t="s">
        <v>309</v>
      </c>
      <c r="AP145" s="22" t="s">
        <v>309</v>
      </c>
      <c r="AQ145" s="22" t="s">
        <v>309</v>
      </c>
      <c r="AR145" s="22" t="s">
        <v>309</v>
      </c>
      <c r="AS145" s="22" t="s">
        <v>309</v>
      </c>
      <c r="AT145" s="22" t="s">
        <v>309</v>
      </c>
      <c r="AU145" s="22" t="s">
        <v>309</v>
      </c>
      <c r="AV145" s="22" t="s">
        <v>309</v>
      </c>
      <c r="AW145" s="22" t="s">
        <v>309</v>
      </c>
      <c r="AX145" s="22" t="s">
        <v>309</v>
      </c>
      <c r="AY145" s="22" t="s">
        <v>309</v>
      </c>
      <c r="AZ145" s="22" t="s">
        <v>309</v>
      </c>
      <c r="BA145" s="22" t="s">
        <v>309</v>
      </c>
      <c r="BB145" s="22" t="s">
        <v>309</v>
      </c>
      <c r="BC145" s="22" t="s">
        <v>309</v>
      </c>
      <c r="BD145" s="22" t="s">
        <v>309</v>
      </c>
      <c r="BE145" s="22" t="s">
        <v>309</v>
      </c>
      <c r="BF145" s="22" t="s">
        <v>309</v>
      </c>
      <c r="BG145" s="22" t="s">
        <v>309</v>
      </c>
      <c r="BH145" s="22" t="s">
        <v>309</v>
      </c>
      <c r="BI145" s="22" t="s">
        <v>309</v>
      </c>
      <c r="BJ145" s="22" t="s">
        <v>309</v>
      </c>
      <c r="BK145" s="22" t="s">
        <v>309</v>
      </c>
      <c r="BL145" s="22" t="s">
        <v>309</v>
      </c>
      <c r="BM145" s="22" t="s">
        <v>309</v>
      </c>
      <c r="BN145" s="22" t="s">
        <v>309</v>
      </c>
      <c r="BO145" s="22" t="s">
        <v>309</v>
      </c>
      <c r="BP145" s="22" t="s">
        <v>309</v>
      </c>
      <c r="BQ145" s="22" t="s">
        <v>309</v>
      </c>
      <c r="BR145" s="22" t="s">
        <v>309</v>
      </c>
      <c r="BS145" s="22" t="s">
        <v>309</v>
      </c>
      <c r="BT145" s="22" t="s">
        <v>309</v>
      </c>
      <c r="BU145" s="22" t="s">
        <v>309</v>
      </c>
      <c r="BV145" s="22" t="s">
        <v>309</v>
      </c>
      <c r="BW145" s="22" t="s">
        <v>309</v>
      </c>
      <c r="BX145" s="22" t="s">
        <v>309</v>
      </c>
      <c r="BY145" s="22" t="s">
        <v>309</v>
      </c>
      <c r="BZ145" s="22" t="s">
        <v>309</v>
      </c>
      <c r="CA145" s="22" t="s">
        <v>309</v>
      </c>
      <c r="CB145" s="22" t="s">
        <v>309</v>
      </c>
      <c r="CC145" s="22" t="s">
        <v>309</v>
      </c>
      <c r="CD145" s="22" t="s">
        <v>309</v>
      </c>
      <c r="CE145" s="22" t="s">
        <v>309</v>
      </c>
      <c r="CF145" s="22" t="s">
        <v>309</v>
      </c>
      <c r="CG145" s="22" t="s">
        <v>309</v>
      </c>
      <c r="CH145" s="22" t="s">
        <v>309</v>
      </c>
      <c r="CI145" s="22" t="s">
        <v>309</v>
      </c>
      <c r="CJ145" s="22" t="s">
        <v>309</v>
      </c>
      <c r="CK145" s="22" t="s">
        <v>309</v>
      </c>
      <c r="CL145" s="22" t="s">
        <v>309</v>
      </c>
      <c r="CM145" s="22" t="s">
        <v>309</v>
      </c>
      <c r="CN145" s="22" t="s">
        <v>309</v>
      </c>
      <c r="CO145" s="22" t="s">
        <v>309</v>
      </c>
      <c r="CP145" s="22" t="s">
        <v>309</v>
      </c>
      <c r="CQ145" s="22" t="s">
        <v>309</v>
      </c>
      <c r="CR145" s="22" t="s">
        <v>309</v>
      </c>
      <c r="CS145" s="22" t="s">
        <v>309</v>
      </c>
      <c r="CT145" s="22" t="s">
        <v>309</v>
      </c>
      <c r="CU145" s="22" t="s">
        <v>309</v>
      </c>
      <c r="CV145" s="22" t="s">
        <v>309</v>
      </c>
      <c r="CW145" s="22" t="s">
        <v>309</v>
      </c>
      <c r="CX145" s="22" t="s">
        <v>309</v>
      </c>
      <c r="CY145" s="22" t="s">
        <v>309</v>
      </c>
      <c r="CZ145" s="22" t="s">
        <v>309</v>
      </c>
      <c r="DA145" s="22" t="s">
        <v>309</v>
      </c>
      <c r="DB145" s="22" t="s">
        <v>309</v>
      </c>
      <c r="DC145" s="22" t="s">
        <v>309</v>
      </c>
      <c r="DD145" s="22" t="s">
        <v>309</v>
      </c>
      <c r="DE145" s="22" t="s">
        <v>309</v>
      </c>
      <c r="DF145" s="22" t="s">
        <v>309</v>
      </c>
      <c r="DG145" s="22" t="s">
        <v>309</v>
      </c>
      <c r="DH145" s="22" t="s">
        <v>309</v>
      </c>
      <c r="DI145" s="22" t="s">
        <v>309</v>
      </c>
      <c r="DJ145" s="22" t="s">
        <v>309</v>
      </c>
      <c r="DK145" s="22" t="s">
        <v>309</v>
      </c>
      <c r="DL145" s="22" t="s">
        <v>309</v>
      </c>
      <c r="DM145" s="22" t="s">
        <v>309</v>
      </c>
      <c r="DN145" s="22" t="s">
        <v>309</v>
      </c>
      <c r="DO145" s="22" t="s">
        <v>309</v>
      </c>
      <c r="DP145" s="22" t="s">
        <v>309</v>
      </c>
      <c r="DQ145" s="22" t="s">
        <v>309</v>
      </c>
      <c r="DR145" s="22" t="s">
        <v>309</v>
      </c>
      <c r="DS145" s="22" t="s">
        <v>309</v>
      </c>
      <c r="DT145" s="22" t="s">
        <v>309</v>
      </c>
      <c r="DU145" s="22" t="s">
        <v>309</v>
      </c>
      <c r="DV145" s="22" t="s">
        <v>309</v>
      </c>
      <c r="DW145" s="22" t="s">
        <v>309</v>
      </c>
      <c r="DX145" s="22" t="s">
        <v>309</v>
      </c>
      <c r="DY145" s="22" t="s">
        <v>309</v>
      </c>
      <c r="DZ145" s="22" t="s">
        <v>309</v>
      </c>
      <c r="EA145" s="22" t="s">
        <v>309</v>
      </c>
      <c r="EB145" s="22" t="s">
        <v>309</v>
      </c>
      <c r="EC145" s="22" t="s">
        <v>309</v>
      </c>
      <c r="ED145" s="22" t="s">
        <v>309</v>
      </c>
      <c r="EE145" s="22" t="s">
        <v>309</v>
      </c>
      <c r="EF145" s="22" t="s">
        <v>309</v>
      </c>
      <c r="EG145" s="22" t="s">
        <v>309</v>
      </c>
      <c r="EH145" s="22" t="s">
        <v>309</v>
      </c>
      <c r="EI145" s="22" t="s">
        <v>309</v>
      </c>
      <c r="EJ145" s="22" t="s">
        <v>309</v>
      </c>
      <c r="EK145" s="22" t="s">
        <v>309</v>
      </c>
      <c r="EL145" s="22" t="s">
        <v>309</v>
      </c>
      <c r="EM145" s="22" t="s">
        <v>309</v>
      </c>
      <c r="EN145" s="22" t="s">
        <v>309</v>
      </c>
      <c r="EO145" s="22" t="s">
        <v>309</v>
      </c>
      <c r="EP145" s="22" t="s">
        <v>309</v>
      </c>
      <c r="EQ145" s="22" t="s">
        <v>309</v>
      </c>
      <c r="ER145" s="22" t="s">
        <v>309</v>
      </c>
      <c r="ES145" s="22" t="s">
        <v>309</v>
      </c>
      <c r="ET145" s="22" t="s">
        <v>309</v>
      </c>
      <c r="EU145" s="22" t="s">
        <v>309</v>
      </c>
      <c r="EV145" s="22" t="s">
        <v>309</v>
      </c>
      <c r="EW145" s="22" t="s">
        <v>309</v>
      </c>
      <c r="EX145" s="22" t="s">
        <v>309</v>
      </c>
      <c r="EY145" s="22" t="s">
        <v>309</v>
      </c>
      <c r="EZ145" s="22" t="s">
        <v>309</v>
      </c>
      <c r="FA145" s="22" t="s">
        <v>309</v>
      </c>
      <c r="FB145" s="22" t="s">
        <v>309</v>
      </c>
      <c r="FC145" s="22" t="s">
        <v>309</v>
      </c>
      <c r="FD145" s="22" t="s">
        <v>309</v>
      </c>
      <c r="FE145" s="22" t="s">
        <v>309</v>
      </c>
      <c r="FF145" s="22" t="s">
        <v>309</v>
      </c>
      <c r="FG145" s="22" t="s">
        <v>309</v>
      </c>
      <c r="FH145" s="22" t="s">
        <v>309</v>
      </c>
      <c r="FI145" s="22" t="s">
        <v>309</v>
      </c>
      <c r="FJ145" s="22" t="s">
        <v>309</v>
      </c>
      <c r="FK145" s="22" t="s">
        <v>309</v>
      </c>
      <c r="FL145" s="22" t="s">
        <v>309</v>
      </c>
      <c r="FM145" s="22" t="s">
        <v>309</v>
      </c>
      <c r="FN145" s="22" t="s">
        <v>309</v>
      </c>
      <c r="FO145" s="22" t="s">
        <v>309</v>
      </c>
      <c r="FP145" s="22" t="s">
        <v>309</v>
      </c>
      <c r="FQ145" s="22" t="s">
        <v>309</v>
      </c>
      <c r="FR145" s="22">
        <v>1</v>
      </c>
      <c r="FS145" s="22" t="s">
        <v>309</v>
      </c>
      <c r="FT145" s="22" t="s">
        <v>309</v>
      </c>
      <c r="FU145" s="22">
        <v>1</v>
      </c>
      <c r="FV145" s="22" t="s">
        <v>309</v>
      </c>
      <c r="FW145" s="22" t="s">
        <v>309</v>
      </c>
      <c r="FX145" s="22" t="s">
        <v>309</v>
      </c>
      <c r="FY145" s="22" t="s">
        <v>309</v>
      </c>
      <c r="FZ145" s="22" t="s">
        <v>309</v>
      </c>
      <c r="GA145" s="22">
        <v>1</v>
      </c>
      <c r="GB145" s="22" t="s">
        <v>309</v>
      </c>
      <c r="GC145" s="22" t="s">
        <v>309</v>
      </c>
      <c r="GD145" s="22" t="s">
        <v>309</v>
      </c>
      <c r="GE145" s="22" t="s">
        <v>309</v>
      </c>
      <c r="GF145" s="22">
        <v>1</v>
      </c>
      <c r="GG145" s="22" t="s">
        <v>309</v>
      </c>
      <c r="GH145" s="22">
        <v>1</v>
      </c>
      <c r="GI145" s="22" t="s">
        <v>309</v>
      </c>
      <c r="GJ145" s="22" t="s">
        <v>309</v>
      </c>
      <c r="GK145" s="22" t="s">
        <v>309</v>
      </c>
      <c r="GL145" s="22" t="s">
        <v>309</v>
      </c>
      <c r="GM145" s="22" t="s">
        <v>309</v>
      </c>
      <c r="GN145" s="22" t="s">
        <v>309</v>
      </c>
      <c r="GO145" s="22" t="s">
        <v>309</v>
      </c>
      <c r="GP145" s="22" t="s">
        <v>309</v>
      </c>
      <c r="GQ145" s="22">
        <v>1</v>
      </c>
      <c r="GR145" s="22" t="s">
        <v>309</v>
      </c>
      <c r="GS145" s="22" t="s">
        <v>309</v>
      </c>
      <c r="GT145" s="22">
        <v>1</v>
      </c>
      <c r="GU145" s="22" t="s">
        <v>309</v>
      </c>
      <c r="GV145" s="22">
        <v>1</v>
      </c>
      <c r="GW145" s="22" t="s">
        <v>309</v>
      </c>
      <c r="GX145" s="4">
        <f t="shared" si="2"/>
        <v>8</v>
      </c>
    </row>
    <row r="146" spans="1:206">
      <c r="A146" s="826" t="s">
        <v>847</v>
      </c>
      <c r="B146" s="22" t="s">
        <v>847</v>
      </c>
      <c r="C146" s="22" t="s">
        <v>297</v>
      </c>
      <c r="D146" s="22" t="s">
        <v>436</v>
      </c>
      <c r="E146" s="22" t="s">
        <v>846</v>
      </c>
      <c r="F146" s="22" t="s">
        <v>437</v>
      </c>
      <c r="G146" s="22" t="s">
        <v>438</v>
      </c>
      <c r="H146" s="22"/>
      <c r="I146" s="22" t="s">
        <v>302</v>
      </c>
      <c r="J146" s="22" t="s">
        <v>303</v>
      </c>
      <c r="K146" s="22" t="s">
        <v>304</v>
      </c>
      <c r="L146" s="22" t="s">
        <v>305</v>
      </c>
      <c r="M146" s="22" t="s">
        <v>306</v>
      </c>
      <c r="N146" s="22" t="s">
        <v>307</v>
      </c>
      <c r="O146" s="22" t="s">
        <v>308</v>
      </c>
      <c r="P146" s="22" t="s">
        <v>309</v>
      </c>
      <c r="Q146" s="22" t="s">
        <v>309</v>
      </c>
      <c r="R146" s="22" t="s">
        <v>309</v>
      </c>
      <c r="S146" s="22" t="s">
        <v>309</v>
      </c>
      <c r="T146" s="22" t="s">
        <v>309</v>
      </c>
      <c r="U146" s="22" t="s">
        <v>309</v>
      </c>
      <c r="V146" s="22" t="s">
        <v>309</v>
      </c>
      <c r="W146" s="22" t="s">
        <v>309</v>
      </c>
      <c r="X146" s="22" t="s">
        <v>309</v>
      </c>
      <c r="Y146" s="22" t="s">
        <v>309</v>
      </c>
      <c r="Z146" s="22" t="s">
        <v>309</v>
      </c>
      <c r="AA146" s="22" t="s">
        <v>309</v>
      </c>
      <c r="AB146" s="22" t="s">
        <v>309</v>
      </c>
      <c r="AC146" s="22" t="s">
        <v>309</v>
      </c>
      <c r="AD146" s="22" t="s">
        <v>309</v>
      </c>
      <c r="AE146" s="22" t="s">
        <v>309</v>
      </c>
      <c r="AF146" s="22" t="s">
        <v>309</v>
      </c>
      <c r="AG146" s="22" t="s">
        <v>309</v>
      </c>
      <c r="AH146" s="22" t="s">
        <v>309</v>
      </c>
      <c r="AI146" s="22" t="s">
        <v>309</v>
      </c>
      <c r="AJ146" s="22" t="s">
        <v>309</v>
      </c>
      <c r="AK146" s="22" t="s">
        <v>309</v>
      </c>
      <c r="AL146" s="22" t="s">
        <v>309</v>
      </c>
      <c r="AM146" s="22" t="s">
        <v>309</v>
      </c>
      <c r="AN146" s="22" t="s">
        <v>309</v>
      </c>
      <c r="AO146" s="22" t="s">
        <v>309</v>
      </c>
      <c r="AP146" s="22" t="s">
        <v>309</v>
      </c>
      <c r="AQ146" s="22" t="s">
        <v>309</v>
      </c>
      <c r="AR146" s="22" t="s">
        <v>309</v>
      </c>
      <c r="AS146" s="22" t="s">
        <v>309</v>
      </c>
      <c r="AT146" s="22" t="s">
        <v>309</v>
      </c>
      <c r="AU146" s="22" t="s">
        <v>309</v>
      </c>
      <c r="AV146" s="22" t="s">
        <v>309</v>
      </c>
      <c r="AW146" s="22" t="s">
        <v>309</v>
      </c>
      <c r="AX146" s="22" t="s">
        <v>309</v>
      </c>
      <c r="AY146" s="22" t="s">
        <v>309</v>
      </c>
      <c r="AZ146" s="22" t="s">
        <v>309</v>
      </c>
      <c r="BA146" s="22" t="s">
        <v>309</v>
      </c>
      <c r="BB146" s="22" t="s">
        <v>309</v>
      </c>
      <c r="BC146" s="22" t="s">
        <v>309</v>
      </c>
      <c r="BD146" s="22" t="s">
        <v>309</v>
      </c>
      <c r="BE146" s="22" t="s">
        <v>309</v>
      </c>
      <c r="BF146" s="22" t="s">
        <v>309</v>
      </c>
      <c r="BG146" s="22" t="s">
        <v>309</v>
      </c>
      <c r="BH146" s="22" t="s">
        <v>309</v>
      </c>
      <c r="BI146" s="22" t="s">
        <v>309</v>
      </c>
      <c r="BJ146" s="22" t="s">
        <v>309</v>
      </c>
      <c r="BK146" s="22" t="s">
        <v>309</v>
      </c>
      <c r="BL146" s="22" t="s">
        <v>309</v>
      </c>
      <c r="BM146" s="22" t="s">
        <v>309</v>
      </c>
      <c r="BN146" s="22" t="s">
        <v>309</v>
      </c>
      <c r="BO146" s="22" t="s">
        <v>309</v>
      </c>
      <c r="BP146" s="22" t="s">
        <v>309</v>
      </c>
      <c r="BQ146" s="22" t="s">
        <v>309</v>
      </c>
      <c r="BR146" s="22" t="s">
        <v>309</v>
      </c>
      <c r="BS146" s="22" t="s">
        <v>309</v>
      </c>
      <c r="BT146" s="22" t="s">
        <v>309</v>
      </c>
      <c r="BU146" s="22" t="s">
        <v>309</v>
      </c>
      <c r="BV146" s="22" t="s">
        <v>309</v>
      </c>
      <c r="BW146" s="22" t="s">
        <v>309</v>
      </c>
      <c r="BX146" s="22" t="s">
        <v>309</v>
      </c>
      <c r="BY146" s="22" t="s">
        <v>309</v>
      </c>
      <c r="BZ146" s="22" t="s">
        <v>309</v>
      </c>
      <c r="CA146" s="22" t="s">
        <v>309</v>
      </c>
      <c r="CB146" s="22" t="s">
        <v>309</v>
      </c>
      <c r="CC146" s="22" t="s">
        <v>309</v>
      </c>
      <c r="CD146" s="22" t="s">
        <v>309</v>
      </c>
      <c r="CE146" s="22" t="s">
        <v>309</v>
      </c>
      <c r="CF146" s="22" t="s">
        <v>309</v>
      </c>
      <c r="CG146" s="22" t="s">
        <v>309</v>
      </c>
      <c r="CH146" s="22" t="s">
        <v>309</v>
      </c>
      <c r="CI146" s="22" t="s">
        <v>309</v>
      </c>
      <c r="CJ146" s="22" t="s">
        <v>309</v>
      </c>
      <c r="CK146" s="22" t="s">
        <v>309</v>
      </c>
      <c r="CL146" s="22" t="s">
        <v>309</v>
      </c>
      <c r="CM146" s="22" t="s">
        <v>309</v>
      </c>
      <c r="CN146" s="22" t="s">
        <v>309</v>
      </c>
      <c r="CO146" s="22" t="s">
        <v>309</v>
      </c>
      <c r="CP146" s="22" t="s">
        <v>309</v>
      </c>
      <c r="CQ146" s="22" t="s">
        <v>309</v>
      </c>
      <c r="CR146" s="22" t="s">
        <v>309</v>
      </c>
      <c r="CS146" s="22" t="s">
        <v>309</v>
      </c>
      <c r="CT146" s="22" t="s">
        <v>309</v>
      </c>
      <c r="CU146" s="22" t="s">
        <v>309</v>
      </c>
      <c r="CV146" s="22" t="s">
        <v>309</v>
      </c>
      <c r="CW146" s="22" t="s">
        <v>309</v>
      </c>
      <c r="CX146" s="22" t="s">
        <v>309</v>
      </c>
      <c r="CY146" s="22" t="s">
        <v>309</v>
      </c>
      <c r="CZ146" s="22" t="s">
        <v>309</v>
      </c>
      <c r="DA146" s="22" t="s">
        <v>309</v>
      </c>
      <c r="DB146" s="22" t="s">
        <v>309</v>
      </c>
      <c r="DC146" s="22" t="s">
        <v>309</v>
      </c>
      <c r="DD146" s="22" t="s">
        <v>309</v>
      </c>
      <c r="DE146" s="22" t="s">
        <v>309</v>
      </c>
      <c r="DF146" s="22" t="s">
        <v>309</v>
      </c>
      <c r="DG146" s="22" t="s">
        <v>309</v>
      </c>
      <c r="DH146" s="22" t="s">
        <v>309</v>
      </c>
      <c r="DI146" s="22" t="s">
        <v>309</v>
      </c>
      <c r="DJ146" s="22" t="s">
        <v>309</v>
      </c>
      <c r="DK146" s="22" t="s">
        <v>309</v>
      </c>
      <c r="DL146" s="22" t="s">
        <v>309</v>
      </c>
      <c r="DM146" s="22" t="s">
        <v>309</v>
      </c>
      <c r="DN146" s="22" t="s">
        <v>309</v>
      </c>
      <c r="DO146" s="22" t="s">
        <v>309</v>
      </c>
      <c r="DP146" s="22" t="s">
        <v>309</v>
      </c>
      <c r="DQ146" s="22" t="s">
        <v>309</v>
      </c>
      <c r="DR146" s="22" t="s">
        <v>309</v>
      </c>
      <c r="DS146" s="22" t="s">
        <v>309</v>
      </c>
      <c r="DT146" s="22" t="s">
        <v>309</v>
      </c>
      <c r="DU146" s="22" t="s">
        <v>309</v>
      </c>
      <c r="DV146" s="22" t="s">
        <v>309</v>
      </c>
      <c r="DW146" s="22" t="s">
        <v>309</v>
      </c>
      <c r="DX146" s="22" t="s">
        <v>309</v>
      </c>
      <c r="DY146" s="22" t="s">
        <v>309</v>
      </c>
      <c r="DZ146" s="22" t="s">
        <v>309</v>
      </c>
      <c r="EA146" s="22" t="s">
        <v>309</v>
      </c>
      <c r="EB146" s="22" t="s">
        <v>309</v>
      </c>
      <c r="EC146" s="22" t="s">
        <v>309</v>
      </c>
      <c r="ED146" s="22" t="s">
        <v>309</v>
      </c>
      <c r="EE146" s="22" t="s">
        <v>309</v>
      </c>
      <c r="EF146" s="22" t="s">
        <v>309</v>
      </c>
      <c r="EG146" s="22" t="s">
        <v>309</v>
      </c>
      <c r="EH146" s="22" t="s">
        <v>309</v>
      </c>
      <c r="EI146" s="22" t="s">
        <v>309</v>
      </c>
      <c r="EJ146" s="22" t="s">
        <v>309</v>
      </c>
      <c r="EK146" s="22" t="s">
        <v>309</v>
      </c>
      <c r="EL146" s="22" t="s">
        <v>309</v>
      </c>
      <c r="EM146" s="22" t="s">
        <v>309</v>
      </c>
      <c r="EN146" s="22" t="s">
        <v>309</v>
      </c>
      <c r="EO146" s="22" t="s">
        <v>309</v>
      </c>
      <c r="EP146" s="22" t="s">
        <v>309</v>
      </c>
      <c r="EQ146" s="22" t="s">
        <v>309</v>
      </c>
      <c r="ER146" s="22" t="s">
        <v>309</v>
      </c>
      <c r="ES146" s="22" t="s">
        <v>309</v>
      </c>
      <c r="ET146" s="22" t="s">
        <v>309</v>
      </c>
      <c r="EU146" s="22" t="s">
        <v>309</v>
      </c>
      <c r="EV146" s="22" t="s">
        <v>309</v>
      </c>
      <c r="EW146" s="22" t="s">
        <v>309</v>
      </c>
      <c r="EX146" s="22" t="s">
        <v>309</v>
      </c>
      <c r="EY146" s="22" t="s">
        <v>309</v>
      </c>
      <c r="EZ146" s="22" t="s">
        <v>309</v>
      </c>
      <c r="FA146" s="22" t="s">
        <v>309</v>
      </c>
      <c r="FB146" s="22" t="s">
        <v>309</v>
      </c>
      <c r="FC146" s="22" t="s">
        <v>309</v>
      </c>
      <c r="FD146" s="22" t="s">
        <v>309</v>
      </c>
      <c r="FE146" s="22" t="s">
        <v>309</v>
      </c>
      <c r="FF146" s="22" t="s">
        <v>309</v>
      </c>
      <c r="FG146" s="22" t="s">
        <v>309</v>
      </c>
      <c r="FH146" s="22" t="s">
        <v>309</v>
      </c>
      <c r="FI146" s="22" t="s">
        <v>309</v>
      </c>
      <c r="FJ146" s="22" t="s">
        <v>309</v>
      </c>
      <c r="FK146" s="22" t="s">
        <v>309</v>
      </c>
      <c r="FL146" s="22" t="s">
        <v>309</v>
      </c>
      <c r="FM146" s="22" t="s">
        <v>309</v>
      </c>
      <c r="FN146" s="22" t="s">
        <v>309</v>
      </c>
      <c r="FO146" s="22" t="s">
        <v>309</v>
      </c>
      <c r="FP146" s="22" t="s">
        <v>309</v>
      </c>
      <c r="FQ146" s="22" t="s">
        <v>309</v>
      </c>
      <c r="FR146" s="22">
        <v>1</v>
      </c>
      <c r="FS146" s="22" t="s">
        <v>309</v>
      </c>
      <c r="FT146" s="22" t="s">
        <v>309</v>
      </c>
      <c r="FU146" s="22">
        <v>1</v>
      </c>
      <c r="FV146" s="22" t="s">
        <v>309</v>
      </c>
      <c r="FW146" s="22" t="s">
        <v>309</v>
      </c>
      <c r="FX146" s="22" t="s">
        <v>309</v>
      </c>
      <c r="FY146" s="22" t="s">
        <v>309</v>
      </c>
      <c r="FZ146" s="22" t="s">
        <v>309</v>
      </c>
      <c r="GA146" s="22">
        <v>1</v>
      </c>
      <c r="GB146" s="22" t="s">
        <v>309</v>
      </c>
      <c r="GC146" s="22" t="s">
        <v>309</v>
      </c>
      <c r="GD146" s="22" t="s">
        <v>309</v>
      </c>
      <c r="GE146" s="22" t="s">
        <v>309</v>
      </c>
      <c r="GF146" s="22">
        <v>1</v>
      </c>
      <c r="GG146" s="22" t="s">
        <v>309</v>
      </c>
      <c r="GH146" s="22">
        <v>1</v>
      </c>
      <c r="GI146" s="22" t="s">
        <v>309</v>
      </c>
      <c r="GJ146" s="22" t="s">
        <v>309</v>
      </c>
      <c r="GK146" s="22" t="s">
        <v>309</v>
      </c>
      <c r="GL146" s="22" t="s">
        <v>309</v>
      </c>
      <c r="GM146" s="22" t="s">
        <v>309</v>
      </c>
      <c r="GN146" s="22" t="s">
        <v>309</v>
      </c>
      <c r="GO146" s="22" t="s">
        <v>309</v>
      </c>
      <c r="GP146" s="22" t="s">
        <v>309</v>
      </c>
      <c r="GQ146" s="22">
        <v>1</v>
      </c>
      <c r="GR146" s="22" t="s">
        <v>309</v>
      </c>
      <c r="GS146" s="22" t="s">
        <v>309</v>
      </c>
      <c r="GT146" s="22">
        <v>1</v>
      </c>
      <c r="GU146" s="22" t="s">
        <v>309</v>
      </c>
      <c r="GV146" s="22">
        <v>1</v>
      </c>
      <c r="GW146" s="22" t="s">
        <v>309</v>
      </c>
      <c r="GX146" s="4">
        <f t="shared" si="2"/>
        <v>8</v>
      </c>
    </row>
    <row r="147" spans="1:206">
      <c r="A147" s="826" t="s">
        <v>848</v>
      </c>
      <c r="B147" s="22" t="s">
        <v>848</v>
      </c>
      <c r="C147" s="22" t="s">
        <v>403</v>
      </c>
      <c r="D147" s="22" t="s">
        <v>449</v>
      </c>
      <c r="E147" s="22" t="s">
        <v>849</v>
      </c>
      <c r="F147" s="22" t="s">
        <v>451</v>
      </c>
      <c r="G147" s="22" t="s">
        <v>850</v>
      </c>
      <c r="H147" s="22"/>
      <c r="I147" s="22" t="s">
        <v>302</v>
      </c>
      <c r="J147" s="22" t="s">
        <v>303</v>
      </c>
      <c r="K147" s="22" t="s">
        <v>304</v>
      </c>
      <c r="L147" s="22" t="s">
        <v>305</v>
      </c>
      <c r="M147" s="22" t="s">
        <v>306</v>
      </c>
      <c r="N147" s="22" t="s">
        <v>307</v>
      </c>
      <c r="O147" s="22" t="s">
        <v>308</v>
      </c>
      <c r="P147" s="22" t="s">
        <v>309</v>
      </c>
      <c r="Q147" s="22" t="s">
        <v>309</v>
      </c>
      <c r="R147" s="22" t="s">
        <v>309</v>
      </c>
      <c r="S147" s="22" t="s">
        <v>309</v>
      </c>
      <c r="T147" s="22" t="s">
        <v>309</v>
      </c>
      <c r="U147" s="22" t="s">
        <v>309</v>
      </c>
      <c r="V147" s="22" t="s">
        <v>309</v>
      </c>
      <c r="W147" s="22" t="s">
        <v>309</v>
      </c>
      <c r="X147" s="22" t="s">
        <v>309</v>
      </c>
      <c r="Y147" s="22" t="s">
        <v>309</v>
      </c>
      <c r="Z147" s="22" t="s">
        <v>309</v>
      </c>
      <c r="AA147" s="22" t="s">
        <v>309</v>
      </c>
      <c r="AB147" s="22" t="s">
        <v>309</v>
      </c>
      <c r="AC147" s="22" t="s">
        <v>309</v>
      </c>
      <c r="AD147" s="22" t="s">
        <v>309</v>
      </c>
      <c r="AE147" s="22" t="s">
        <v>309</v>
      </c>
      <c r="AF147" s="22" t="s">
        <v>309</v>
      </c>
      <c r="AG147" s="22" t="s">
        <v>309</v>
      </c>
      <c r="AH147" s="22" t="s">
        <v>309</v>
      </c>
      <c r="AI147" s="22" t="s">
        <v>309</v>
      </c>
      <c r="AJ147" s="22" t="s">
        <v>309</v>
      </c>
      <c r="AK147" s="22" t="s">
        <v>309</v>
      </c>
      <c r="AL147" s="22" t="s">
        <v>309</v>
      </c>
      <c r="AM147" s="22" t="s">
        <v>309</v>
      </c>
      <c r="AN147" s="22" t="s">
        <v>309</v>
      </c>
      <c r="AO147" s="22" t="s">
        <v>309</v>
      </c>
      <c r="AP147" s="22" t="s">
        <v>309</v>
      </c>
      <c r="AQ147" s="22" t="s">
        <v>309</v>
      </c>
      <c r="AR147" s="22" t="s">
        <v>309</v>
      </c>
      <c r="AS147" s="22" t="s">
        <v>309</v>
      </c>
      <c r="AT147" s="22" t="s">
        <v>309</v>
      </c>
      <c r="AU147" s="22" t="s">
        <v>309</v>
      </c>
      <c r="AV147" s="22" t="s">
        <v>309</v>
      </c>
      <c r="AW147" s="22" t="s">
        <v>309</v>
      </c>
      <c r="AX147" s="22" t="s">
        <v>309</v>
      </c>
      <c r="AY147" s="22" t="s">
        <v>309</v>
      </c>
      <c r="AZ147" s="22" t="s">
        <v>309</v>
      </c>
      <c r="BA147" s="22" t="s">
        <v>309</v>
      </c>
      <c r="BB147" s="22" t="s">
        <v>309</v>
      </c>
      <c r="BC147" s="22" t="s">
        <v>309</v>
      </c>
      <c r="BD147" s="22" t="s">
        <v>309</v>
      </c>
      <c r="BE147" s="22" t="s">
        <v>309</v>
      </c>
      <c r="BF147" s="22" t="s">
        <v>309</v>
      </c>
      <c r="BG147" s="22" t="s">
        <v>309</v>
      </c>
      <c r="BH147" s="22" t="s">
        <v>309</v>
      </c>
      <c r="BI147" s="22" t="s">
        <v>309</v>
      </c>
      <c r="BJ147" s="22" t="s">
        <v>309</v>
      </c>
      <c r="BK147" s="22" t="s">
        <v>309</v>
      </c>
      <c r="BL147" s="22" t="s">
        <v>309</v>
      </c>
      <c r="BM147" s="22" t="s">
        <v>309</v>
      </c>
      <c r="BN147" s="22" t="s">
        <v>309</v>
      </c>
      <c r="BO147" s="22" t="s">
        <v>309</v>
      </c>
      <c r="BP147" s="22" t="s">
        <v>309</v>
      </c>
      <c r="BQ147" s="22" t="s">
        <v>309</v>
      </c>
      <c r="BR147" s="22" t="s">
        <v>309</v>
      </c>
      <c r="BS147" s="22" t="s">
        <v>309</v>
      </c>
      <c r="BT147" s="22" t="s">
        <v>309</v>
      </c>
      <c r="BU147" s="22" t="s">
        <v>309</v>
      </c>
      <c r="BV147" s="22" t="s">
        <v>309</v>
      </c>
      <c r="BW147" s="22" t="s">
        <v>309</v>
      </c>
      <c r="BX147" s="22" t="s">
        <v>309</v>
      </c>
      <c r="BY147" s="22" t="s">
        <v>309</v>
      </c>
      <c r="BZ147" s="22" t="s">
        <v>309</v>
      </c>
      <c r="CA147" s="22" t="s">
        <v>309</v>
      </c>
      <c r="CB147" s="22" t="s">
        <v>309</v>
      </c>
      <c r="CC147" s="22" t="s">
        <v>309</v>
      </c>
      <c r="CD147" s="22" t="s">
        <v>309</v>
      </c>
      <c r="CE147" s="22" t="s">
        <v>309</v>
      </c>
      <c r="CF147" s="22" t="s">
        <v>309</v>
      </c>
      <c r="CG147" s="22" t="s">
        <v>309</v>
      </c>
      <c r="CH147" s="22" t="s">
        <v>309</v>
      </c>
      <c r="CI147" s="22" t="s">
        <v>309</v>
      </c>
      <c r="CJ147" s="22" t="s">
        <v>309</v>
      </c>
      <c r="CK147" s="22" t="s">
        <v>309</v>
      </c>
      <c r="CL147" s="22" t="s">
        <v>309</v>
      </c>
      <c r="CM147" s="22" t="s">
        <v>309</v>
      </c>
      <c r="CN147" s="22" t="s">
        <v>309</v>
      </c>
      <c r="CO147" s="22" t="s">
        <v>309</v>
      </c>
      <c r="CP147" s="22" t="s">
        <v>309</v>
      </c>
      <c r="CQ147" s="22" t="s">
        <v>309</v>
      </c>
      <c r="CR147" s="22" t="s">
        <v>309</v>
      </c>
      <c r="CS147" s="22" t="s">
        <v>309</v>
      </c>
      <c r="CT147" s="22" t="s">
        <v>309</v>
      </c>
      <c r="CU147" s="22" t="s">
        <v>309</v>
      </c>
      <c r="CV147" s="22" t="s">
        <v>309</v>
      </c>
      <c r="CW147" s="22" t="s">
        <v>309</v>
      </c>
      <c r="CX147" s="22" t="s">
        <v>309</v>
      </c>
      <c r="CY147" s="22" t="s">
        <v>309</v>
      </c>
      <c r="CZ147" s="22" t="s">
        <v>309</v>
      </c>
      <c r="DA147" s="22" t="s">
        <v>309</v>
      </c>
      <c r="DB147" s="22" t="s">
        <v>309</v>
      </c>
      <c r="DC147" s="22" t="s">
        <v>309</v>
      </c>
      <c r="DD147" s="22" t="s">
        <v>309</v>
      </c>
      <c r="DE147" s="22" t="s">
        <v>309</v>
      </c>
      <c r="DF147" s="22" t="s">
        <v>309</v>
      </c>
      <c r="DG147" s="22" t="s">
        <v>309</v>
      </c>
      <c r="DH147" s="22" t="s">
        <v>309</v>
      </c>
      <c r="DI147" s="22" t="s">
        <v>309</v>
      </c>
      <c r="DJ147" s="22" t="s">
        <v>309</v>
      </c>
      <c r="DK147" s="22" t="s">
        <v>309</v>
      </c>
      <c r="DL147" s="22" t="s">
        <v>309</v>
      </c>
      <c r="DM147" s="22" t="s">
        <v>309</v>
      </c>
      <c r="DN147" s="22" t="s">
        <v>309</v>
      </c>
      <c r="DO147" s="22" t="s">
        <v>309</v>
      </c>
      <c r="DP147" s="22" t="s">
        <v>309</v>
      </c>
      <c r="DQ147" s="22" t="s">
        <v>309</v>
      </c>
      <c r="DR147" s="22" t="s">
        <v>309</v>
      </c>
      <c r="DS147" s="22" t="s">
        <v>309</v>
      </c>
      <c r="DT147" s="22" t="s">
        <v>309</v>
      </c>
      <c r="DU147" s="22" t="s">
        <v>309</v>
      </c>
      <c r="DV147" s="22" t="s">
        <v>309</v>
      </c>
      <c r="DW147" s="22" t="s">
        <v>309</v>
      </c>
      <c r="DX147" s="22" t="s">
        <v>309</v>
      </c>
      <c r="DY147" s="22" t="s">
        <v>309</v>
      </c>
      <c r="DZ147" s="22" t="s">
        <v>309</v>
      </c>
      <c r="EA147" s="22" t="s">
        <v>309</v>
      </c>
      <c r="EB147" s="22" t="s">
        <v>309</v>
      </c>
      <c r="EC147" s="22" t="s">
        <v>309</v>
      </c>
      <c r="ED147" s="22" t="s">
        <v>309</v>
      </c>
      <c r="EE147" s="22" t="s">
        <v>309</v>
      </c>
      <c r="EF147" s="22" t="s">
        <v>309</v>
      </c>
      <c r="EG147" s="22" t="s">
        <v>309</v>
      </c>
      <c r="EH147" s="22" t="s">
        <v>309</v>
      </c>
      <c r="EI147" s="22" t="s">
        <v>309</v>
      </c>
      <c r="EJ147" s="22" t="s">
        <v>309</v>
      </c>
      <c r="EK147" s="22" t="s">
        <v>309</v>
      </c>
      <c r="EL147" s="22" t="s">
        <v>309</v>
      </c>
      <c r="EM147" s="22" t="s">
        <v>309</v>
      </c>
      <c r="EN147" s="22" t="s">
        <v>309</v>
      </c>
      <c r="EO147" s="22" t="s">
        <v>309</v>
      </c>
      <c r="EP147" s="22" t="s">
        <v>309</v>
      </c>
      <c r="EQ147" s="22" t="s">
        <v>309</v>
      </c>
      <c r="ER147" s="22" t="s">
        <v>309</v>
      </c>
      <c r="ES147" s="22" t="s">
        <v>309</v>
      </c>
      <c r="ET147" s="22" t="s">
        <v>309</v>
      </c>
      <c r="EU147" s="22" t="s">
        <v>309</v>
      </c>
      <c r="EV147" s="22" t="s">
        <v>309</v>
      </c>
      <c r="EW147" s="22" t="s">
        <v>309</v>
      </c>
      <c r="EX147" s="22" t="s">
        <v>309</v>
      </c>
      <c r="EY147" s="22" t="s">
        <v>309</v>
      </c>
      <c r="EZ147" s="22" t="s">
        <v>309</v>
      </c>
      <c r="FA147" s="22" t="s">
        <v>309</v>
      </c>
      <c r="FB147" s="22" t="s">
        <v>309</v>
      </c>
      <c r="FC147" s="22" t="s">
        <v>309</v>
      </c>
      <c r="FD147" s="22" t="s">
        <v>309</v>
      </c>
      <c r="FE147" s="22" t="s">
        <v>309</v>
      </c>
      <c r="FF147" s="22" t="s">
        <v>309</v>
      </c>
      <c r="FG147" s="22" t="s">
        <v>309</v>
      </c>
      <c r="FH147" s="22" t="s">
        <v>309</v>
      </c>
      <c r="FI147" s="22" t="s">
        <v>309</v>
      </c>
      <c r="FJ147" s="22" t="s">
        <v>309</v>
      </c>
      <c r="FK147" s="22" t="s">
        <v>309</v>
      </c>
      <c r="FL147" s="22" t="s">
        <v>309</v>
      </c>
      <c r="FM147" s="22" t="s">
        <v>309</v>
      </c>
      <c r="FN147" s="22" t="s">
        <v>309</v>
      </c>
      <c r="FO147" s="22" t="s">
        <v>309</v>
      </c>
      <c r="FP147" s="22" t="s">
        <v>309</v>
      </c>
      <c r="FQ147" s="22" t="s">
        <v>309</v>
      </c>
      <c r="FR147" s="22">
        <v>1</v>
      </c>
      <c r="FS147" s="22" t="s">
        <v>309</v>
      </c>
      <c r="FT147" s="22" t="s">
        <v>309</v>
      </c>
      <c r="FU147" s="22">
        <v>1</v>
      </c>
      <c r="FV147" s="22" t="s">
        <v>309</v>
      </c>
      <c r="FW147" s="22" t="s">
        <v>309</v>
      </c>
      <c r="FX147" s="22" t="s">
        <v>309</v>
      </c>
      <c r="FY147" s="22" t="s">
        <v>309</v>
      </c>
      <c r="FZ147" s="22" t="s">
        <v>309</v>
      </c>
      <c r="GA147" s="22" t="s">
        <v>309</v>
      </c>
      <c r="GB147" s="22" t="s">
        <v>309</v>
      </c>
      <c r="GC147" s="22" t="s">
        <v>309</v>
      </c>
      <c r="GD147" s="22" t="s">
        <v>309</v>
      </c>
      <c r="GE147" s="22" t="s">
        <v>309</v>
      </c>
      <c r="GF147" s="22" t="s">
        <v>309</v>
      </c>
      <c r="GG147" s="22" t="s">
        <v>309</v>
      </c>
      <c r="GH147" s="22" t="s">
        <v>309</v>
      </c>
      <c r="GI147" s="22" t="s">
        <v>309</v>
      </c>
      <c r="GJ147" s="22" t="s">
        <v>309</v>
      </c>
      <c r="GK147" s="22" t="s">
        <v>309</v>
      </c>
      <c r="GL147" s="22" t="s">
        <v>309</v>
      </c>
      <c r="GM147" s="22" t="s">
        <v>309</v>
      </c>
      <c r="GN147" s="22" t="s">
        <v>309</v>
      </c>
      <c r="GO147" s="22" t="s">
        <v>309</v>
      </c>
      <c r="GP147" s="22" t="s">
        <v>309</v>
      </c>
      <c r="GQ147" s="22" t="s">
        <v>309</v>
      </c>
      <c r="GR147" s="22" t="s">
        <v>309</v>
      </c>
      <c r="GS147" s="22" t="s">
        <v>309</v>
      </c>
      <c r="GT147" s="22" t="s">
        <v>309</v>
      </c>
      <c r="GU147" s="22" t="s">
        <v>309</v>
      </c>
      <c r="GV147" s="22" t="s">
        <v>309</v>
      </c>
      <c r="GW147" s="22" t="s">
        <v>309</v>
      </c>
      <c r="GX147" s="4">
        <f t="shared" si="2"/>
        <v>2</v>
      </c>
    </row>
    <row r="148" spans="1:206">
      <c r="A148" s="826" t="s">
        <v>851</v>
      </c>
      <c r="B148" s="22" t="s">
        <v>851</v>
      </c>
      <c r="C148" s="22" t="s">
        <v>403</v>
      </c>
      <c r="D148" s="22" t="s">
        <v>454</v>
      </c>
      <c r="E148" s="22" t="s">
        <v>849</v>
      </c>
      <c r="F148" s="22" t="s">
        <v>455</v>
      </c>
      <c r="G148" s="22" t="s">
        <v>852</v>
      </c>
      <c r="H148" s="22"/>
      <c r="I148" s="22" t="s">
        <v>302</v>
      </c>
      <c r="J148" s="22" t="s">
        <v>303</v>
      </c>
      <c r="K148" s="22" t="s">
        <v>304</v>
      </c>
      <c r="L148" s="22" t="s">
        <v>305</v>
      </c>
      <c r="M148" s="22" t="s">
        <v>306</v>
      </c>
      <c r="N148" s="22" t="s">
        <v>307</v>
      </c>
      <c r="O148" s="22" t="s">
        <v>308</v>
      </c>
      <c r="P148" s="22" t="s">
        <v>309</v>
      </c>
      <c r="Q148" s="22" t="s">
        <v>309</v>
      </c>
      <c r="R148" s="22" t="s">
        <v>309</v>
      </c>
      <c r="S148" s="22" t="s">
        <v>309</v>
      </c>
      <c r="T148" s="22" t="s">
        <v>309</v>
      </c>
      <c r="U148" s="22" t="s">
        <v>309</v>
      </c>
      <c r="V148" s="22" t="s">
        <v>309</v>
      </c>
      <c r="W148" s="22" t="s">
        <v>309</v>
      </c>
      <c r="X148" s="22" t="s">
        <v>309</v>
      </c>
      <c r="Y148" s="22" t="s">
        <v>309</v>
      </c>
      <c r="Z148" s="22" t="s">
        <v>309</v>
      </c>
      <c r="AA148" s="22" t="s">
        <v>309</v>
      </c>
      <c r="AB148" s="22" t="s">
        <v>309</v>
      </c>
      <c r="AC148" s="22" t="s">
        <v>309</v>
      </c>
      <c r="AD148" s="22" t="s">
        <v>309</v>
      </c>
      <c r="AE148" s="22" t="s">
        <v>309</v>
      </c>
      <c r="AF148" s="22" t="s">
        <v>309</v>
      </c>
      <c r="AG148" s="22" t="s">
        <v>309</v>
      </c>
      <c r="AH148" s="22" t="s">
        <v>309</v>
      </c>
      <c r="AI148" s="22" t="s">
        <v>309</v>
      </c>
      <c r="AJ148" s="22" t="s">
        <v>309</v>
      </c>
      <c r="AK148" s="22" t="s">
        <v>309</v>
      </c>
      <c r="AL148" s="22" t="s">
        <v>309</v>
      </c>
      <c r="AM148" s="22" t="s">
        <v>309</v>
      </c>
      <c r="AN148" s="22" t="s">
        <v>309</v>
      </c>
      <c r="AO148" s="22" t="s">
        <v>309</v>
      </c>
      <c r="AP148" s="22" t="s">
        <v>309</v>
      </c>
      <c r="AQ148" s="22" t="s">
        <v>309</v>
      </c>
      <c r="AR148" s="22" t="s">
        <v>309</v>
      </c>
      <c r="AS148" s="22" t="s">
        <v>309</v>
      </c>
      <c r="AT148" s="22" t="s">
        <v>309</v>
      </c>
      <c r="AU148" s="22" t="s">
        <v>309</v>
      </c>
      <c r="AV148" s="22" t="s">
        <v>309</v>
      </c>
      <c r="AW148" s="22" t="s">
        <v>309</v>
      </c>
      <c r="AX148" s="22" t="s">
        <v>309</v>
      </c>
      <c r="AY148" s="22" t="s">
        <v>309</v>
      </c>
      <c r="AZ148" s="22" t="s">
        <v>309</v>
      </c>
      <c r="BA148" s="22" t="s">
        <v>309</v>
      </c>
      <c r="BB148" s="22" t="s">
        <v>309</v>
      </c>
      <c r="BC148" s="22" t="s">
        <v>309</v>
      </c>
      <c r="BD148" s="22" t="s">
        <v>309</v>
      </c>
      <c r="BE148" s="22" t="s">
        <v>309</v>
      </c>
      <c r="BF148" s="22" t="s">
        <v>309</v>
      </c>
      <c r="BG148" s="22" t="s">
        <v>309</v>
      </c>
      <c r="BH148" s="22" t="s">
        <v>309</v>
      </c>
      <c r="BI148" s="22" t="s">
        <v>309</v>
      </c>
      <c r="BJ148" s="22" t="s">
        <v>309</v>
      </c>
      <c r="BK148" s="22" t="s">
        <v>309</v>
      </c>
      <c r="BL148" s="22" t="s">
        <v>309</v>
      </c>
      <c r="BM148" s="22" t="s">
        <v>309</v>
      </c>
      <c r="BN148" s="22" t="s">
        <v>309</v>
      </c>
      <c r="BO148" s="22" t="s">
        <v>309</v>
      </c>
      <c r="BP148" s="22" t="s">
        <v>309</v>
      </c>
      <c r="BQ148" s="22" t="s">
        <v>309</v>
      </c>
      <c r="BR148" s="22" t="s">
        <v>309</v>
      </c>
      <c r="BS148" s="22" t="s">
        <v>309</v>
      </c>
      <c r="BT148" s="22" t="s">
        <v>309</v>
      </c>
      <c r="BU148" s="22" t="s">
        <v>309</v>
      </c>
      <c r="BV148" s="22" t="s">
        <v>309</v>
      </c>
      <c r="BW148" s="22" t="s">
        <v>309</v>
      </c>
      <c r="BX148" s="22" t="s">
        <v>309</v>
      </c>
      <c r="BY148" s="22" t="s">
        <v>309</v>
      </c>
      <c r="BZ148" s="22" t="s">
        <v>309</v>
      </c>
      <c r="CA148" s="22" t="s">
        <v>309</v>
      </c>
      <c r="CB148" s="22" t="s">
        <v>309</v>
      </c>
      <c r="CC148" s="22" t="s">
        <v>309</v>
      </c>
      <c r="CD148" s="22" t="s">
        <v>309</v>
      </c>
      <c r="CE148" s="22" t="s">
        <v>309</v>
      </c>
      <c r="CF148" s="22" t="s">
        <v>309</v>
      </c>
      <c r="CG148" s="22" t="s">
        <v>309</v>
      </c>
      <c r="CH148" s="22" t="s">
        <v>309</v>
      </c>
      <c r="CI148" s="22" t="s">
        <v>309</v>
      </c>
      <c r="CJ148" s="22" t="s">
        <v>309</v>
      </c>
      <c r="CK148" s="22" t="s">
        <v>309</v>
      </c>
      <c r="CL148" s="22" t="s">
        <v>309</v>
      </c>
      <c r="CM148" s="22" t="s">
        <v>309</v>
      </c>
      <c r="CN148" s="22" t="s">
        <v>309</v>
      </c>
      <c r="CO148" s="22" t="s">
        <v>309</v>
      </c>
      <c r="CP148" s="22" t="s">
        <v>309</v>
      </c>
      <c r="CQ148" s="22" t="s">
        <v>309</v>
      </c>
      <c r="CR148" s="22" t="s">
        <v>309</v>
      </c>
      <c r="CS148" s="22" t="s">
        <v>309</v>
      </c>
      <c r="CT148" s="22" t="s">
        <v>309</v>
      </c>
      <c r="CU148" s="22" t="s">
        <v>309</v>
      </c>
      <c r="CV148" s="22" t="s">
        <v>309</v>
      </c>
      <c r="CW148" s="22" t="s">
        <v>309</v>
      </c>
      <c r="CX148" s="22" t="s">
        <v>309</v>
      </c>
      <c r="CY148" s="22" t="s">
        <v>309</v>
      </c>
      <c r="CZ148" s="22" t="s">
        <v>309</v>
      </c>
      <c r="DA148" s="22" t="s">
        <v>309</v>
      </c>
      <c r="DB148" s="22" t="s">
        <v>309</v>
      </c>
      <c r="DC148" s="22" t="s">
        <v>309</v>
      </c>
      <c r="DD148" s="22" t="s">
        <v>309</v>
      </c>
      <c r="DE148" s="22" t="s">
        <v>309</v>
      </c>
      <c r="DF148" s="22" t="s">
        <v>309</v>
      </c>
      <c r="DG148" s="22" t="s">
        <v>309</v>
      </c>
      <c r="DH148" s="22" t="s">
        <v>309</v>
      </c>
      <c r="DI148" s="22" t="s">
        <v>309</v>
      </c>
      <c r="DJ148" s="22" t="s">
        <v>309</v>
      </c>
      <c r="DK148" s="22" t="s">
        <v>309</v>
      </c>
      <c r="DL148" s="22" t="s">
        <v>309</v>
      </c>
      <c r="DM148" s="22" t="s">
        <v>309</v>
      </c>
      <c r="DN148" s="22" t="s">
        <v>309</v>
      </c>
      <c r="DO148" s="22" t="s">
        <v>309</v>
      </c>
      <c r="DP148" s="22" t="s">
        <v>309</v>
      </c>
      <c r="DQ148" s="22" t="s">
        <v>309</v>
      </c>
      <c r="DR148" s="22" t="s">
        <v>309</v>
      </c>
      <c r="DS148" s="22" t="s">
        <v>309</v>
      </c>
      <c r="DT148" s="22" t="s">
        <v>309</v>
      </c>
      <c r="DU148" s="22" t="s">
        <v>309</v>
      </c>
      <c r="DV148" s="22" t="s">
        <v>309</v>
      </c>
      <c r="DW148" s="22" t="s">
        <v>309</v>
      </c>
      <c r="DX148" s="22" t="s">
        <v>309</v>
      </c>
      <c r="DY148" s="22" t="s">
        <v>309</v>
      </c>
      <c r="DZ148" s="22" t="s">
        <v>309</v>
      </c>
      <c r="EA148" s="22" t="s">
        <v>309</v>
      </c>
      <c r="EB148" s="22" t="s">
        <v>309</v>
      </c>
      <c r="EC148" s="22" t="s">
        <v>309</v>
      </c>
      <c r="ED148" s="22" t="s">
        <v>309</v>
      </c>
      <c r="EE148" s="22" t="s">
        <v>309</v>
      </c>
      <c r="EF148" s="22" t="s">
        <v>309</v>
      </c>
      <c r="EG148" s="22" t="s">
        <v>309</v>
      </c>
      <c r="EH148" s="22" t="s">
        <v>309</v>
      </c>
      <c r="EI148" s="22" t="s">
        <v>309</v>
      </c>
      <c r="EJ148" s="22" t="s">
        <v>309</v>
      </c>
      <c r="EK148" s="22" t="s">
        <v>309</v>
      </c>
      <c r="EL148" s="22" t="s">
        <v>309</v>
      </c>
      <c r="EM148" s="22" t="s">
        <v>309</v>
      </c>
      <c r="EN148" s="22" t="s">
        <v>309</v>
      </c>
      <c r="EO148" s="22" t="s">
        <v>309</v>
      </c>
      <c r="EP148" s="22" t="s">
        <v>309</v>
      </c>
      <c r="EQ148" s="22" t="s">
        <v>309</v>
      </c>
      <c r="ER148" s="22" t="s">
        <v>309</v>
      </c>
      <c r="ES148" s="22" t="s">
        <v>309</v>
      </c>
      <c r="ET148" s="22" t="s">
        <v>309</v>
      </c>
      <c r="EU148" s="22" t="s">
        <v>309</v>
      </c>
      <c r="EV148" s="22" t="s">
        <v>309</v>
      </c>
      <c r="EW148" s="22" t="s">
        <v>309</v>
      </c>
      <c r="EX148" s="22" t="s">
        <v>309</v>
      </c>
      <c r="EY148" s="22" t="s">
        <v>309</v>
      </c>
      <c r="EZ148" s="22" t="s">
        <v>309</v>
      </c>
      <c r="FA148" s="22" t="s">
        <v>309</v>
      </c>
      <c r="FB148" s="22" t="s">
        <v>309</v>
      </c>
      <c r="FC148" s="22" t="s">
        <v>309</v>
      </c>
      <c r="FD148" s="22" t="s">
        <v>309</v>
      </c>
      <c r="FE148" s="22" t="s">
        <v>309</v>
      </c>
      <c r="FF148" s="22" t="s">
        <v>309</v>
      </c>
      <c r="FG148" s="22" t="s">
        <v>309</v>
      </c>
      <c r="FH148" s="22" t="s">
        <v>309</v>
      </c>
      <c r="FI148" s="22" t="s">
        <v>309</v>
      </c>
      <c r="FJ148" s="22" t="s">
        <v>309</v>
      </c>
      <c r="FK148" s="22" t="s">
        <v>309</v>
      </c>
      <c r="FL148" s="22" t="s">
        <v>309</v>
      </c>
      <c r="FM148" s="22" t="s">
        <v>309</v>
      </c>
      <c r="FN148" s="22" t="s">
        <v>309</v>
      </c>
      <c r="FO148" s="22" t="s">
        <v>309</v>
      </c>
      <c r="FP148" s="22" t="s">
        <v>309</v>
      </c>
      <c r="FQ148" s="22" t="s">
        <v>309</v>
      </c>
      <c r="FR148" s="22">
        <v>1</v>
      </c>
      <c r="FS148" s="22" t="s">
        <v>309</v>
      </c>
      <c r="FT148" s="22" t="s">
        <v>309</v>
      </c>
      <c r="FU148" s="22">
        <v>1</v>
      </c>
      <c r="FV148" s="22" t="s">
        <v>309</v>
      </c>
      <c r="FW148" s="22" t="s">
        <v>309</v>
      </c>
      <c r="FX148" s="22" t="s">
        <v>309</v>
      </c>
      <c r="FY148" s="22" t="s">
        <v>309</v>
      </c>
      <c r="FZ148" s="22" t="s">
        <v>309</v>
      </c>
      <c r="GA148" s="22" t="s">
        <v>309</v>
      </c>
      <c r="GB148" s="22" t="s">
        <v>309</v>
      </c>
      <c r="GC148" s="22" t="s">
        <v>309</v>
      </c>
      <c r="GD148" s="22" t="s">
        <v>309</v>
      </c>
      <c r="GE148" s="22" t="s">
        <v>309</v>
      </c>
      <c r="GF148" s="22" t="s">
        <v>309</v>
      </c>
      <c r="GG148" s="22" t="s">
        <v>309</v>
      </c>
      <c r="GH148" s="22" t="s">
        <v>309</v>
      </c>
      <c r="GI148" s="22" t="s">
        <v>309</v>
      </c>
      <c r="GJ148" s="22" t="s">
        <v>309</v>
      </c>
      <c r="GK148" s="22" t="s">
        <v>309</v>
      </c>
      <c r="GL148" s="22" t="s">
        <v>309</v>
      </c>
      <c r="GM148" s="22" t="s">
        <v>309</v>
      </c>
      <c r="GN148" s="22" t="s">
        <v>309</v>
      </c>
      <c r="GO148" s="22" t="s">
        <v>309</v>
      </c>
      <c r="GP148" s="22" t="s">
        <v>309</v>
      </c>
      <c r="GQ148" s="22" t="s">
        <v>309</v>
      </c>
      <c r="GR148" s="22" t="s">
        <v>309</v>
      </c>
      <c r="GS148" s="22" t="s">
        <v>309</v>
      </c>
      <c r="GT148" s="22" t="s">
        <v>309</v>
      </c>
      <c r="GU148" s="22" t="s">
        <v>309</v>
      </c>
      <c r="GV148" s="22" t="s">
        <v>309</v>
      </c>
      <c r="GW148" s="22" t="s">
        <v>309</v>
      </c>
      <c r="GX148" s="4">
        <f t="shared" si="2"/>
        <v>2</v>
      </c>
    </row>
    <row r="149" spans="1:206">
      <c r="A149" s="826" t="s">
        <v>853</v>
      </c>
      <c r="B149" s="22" t="s">
        <v>853</v>
      </c>
      <c r="C149" s="22" t="s">
        <v>325</v>
      </c>
      <c r="D149" s="22" t="s">
        <v>444</v>
      </c>
      <c r="E149" s="22" t="s">
        <v>854</v>
      </c>
      <c r="F149" s="22" t="s">
        <v>446</v>
      </c>
      <c r="G149" s="22" t="s">
        <v>855</v>
      </c>
      <c r="H149" s="22"/>
      <c r="I149" s="22" t="s">
        <v>302</v>
      </c>
      <c r="J149" s="22" t="s">
        <v>303</v>
      </c>
      <c r="K149" s="22" t="s">
        <v>304</v>
      </c>
      <c r="L149" s="22" t="s">
        <v>305</v>
      </c>
      <c r="M149" s="22" t="s">
        <v>306</v>
      </c>
      <c r="N149" s="22" t="s">
        <v>307</v>
      </c>
      <c r="O149" s="22" t="s">
        <v>308</v>
      </c>
      <c r="P149" s="22" t="s">
        <v>309</v>
      </c>
      <c r="Q149" s="22" t="s">
        <v>309</v>
      </c>
      <c r="R149" s="22" t="s">
        <v>309</v>
      </c>
      <c r="S149" s="22" t="s">
        <v>309</v>
      </c>
      <c r="T149" s="22" t="s">
        <v>309</v>
      </c>
      <c r="U149" s="22" t="s">
        <v>309</v>
      </c>
      <c r="V149" s="22" t="s">
        <v>309</v>
      </c>
      <c r="W149" s="22" t="s">
        <v>309</v>
      </c>
      <c r="X149" s="22" t="s">
        <v>309</v>
      </c>
      <c r="Y149" s="22" t="s">
        <v>309</v>
      </c>
      <c r="Z149" s="22" t="s">
        <v>309</v>
      </c>
      <c r="AA149" s="22" t="s">
        <v>309</v>
      </c>
      <c r="AB149" s="22" t="s">
        <v>309</v>
      </c>
      <c r="AC149" s="22" t="s">
        <v>309</v>
      </c>
      <c r="AD149" s="22" t="s">
        <v>309</v>
      </c>
      <c r="AE149" s="22" t="s">
        <v>309</v>
      </c>
      <c r="AF149" s="22" t="s">
        <v>309</v>
      </c>
      <c r="AG149" s="22" t="s">
        <v>309</v>
      </c>
      <c r="AH149" s="22" t="s">
        <v>309</v>
      </c>
      <c r="AI149" s="22" t="s">
        <v>309</v>
      </c>
      <c r="AJ149" s="22" t="s">
        <v>309</v>
      </c>
      <c r="AK149" s="22" t="s">
        <v>309</v>
      </c>
      <c r="AL149" s="22" t="s">
        <v>309</v>
      </c>
      <c r="AM149" s="22" t="s">
        <v>309</v>
      </c>
      <c r="AN149" s="22" t="s">
        <v>309</v>
      </c>
      <c r="AO149" s="22" t="s">
        <v>309</v>
      </c>
      <c r="AP149" s="22" t="s">
        <v>309</v>
      </c>
      <c r="AQ149" s="22" t="s">
        <v>309</v>
      </c>
      <c r="AR149" s="22" t="s">
        <v>309</v>
      </c>
      <c r="AS149" s="22" t="s">
        <v>309</v>
      </c>
      <c r="AT149" s="22" t="s">
        <v>309</v>
      </c>
      <c r="AU149" s="22" t="s">
        <v>309</v>
      </c>
      <c r="AV149" s="22" t="s">
        <v>309</v>
      </c>
      <c r="AW149" s="22" t="s">
        <v>309</v>
      </c>
      <c r="AX149" s="22" t="s">
        <v>309</v>
      </c>
      <c r="AY149" s="22" t="s">
        <v>309</v>
      </c>
      <c r="AZ149" s="22" t="s">
        <v>309</v>
      </c>
      <c r="BA149" s="22" t="s">
        <v>309</v>
      </c>
      <c r="BB149" s="22" t="s">
        <v>309</v>
      </c>
      <c r="BC149" s="22" t="s">
        <v>309</v>
      </c>
      <c r="BD149" s="22" t="s">
        <v>309</v>
      </c>
      <c r="BE149" s="22" t="s">
        <v>309</v>
      </c>
      <c r="BF149" s="22" t="s">
        <v>309</v>
      </c>
      <c r="BG149" s="22" t="s">
        <v>309</v>
      </c>
      <c r="BH149" s="22" t="s">
        <v>309</v>
      </c>
      <c r="BI149" s="22" t="s">
        <v>309</v>
      </c>
      <c r="BJ149" s="22" t="s">
        <v>309</v>
      </c>
      <c r="BK149" s="22" t="s">
        <v>309</v>
      </c>
      <c r="BL149" s="22" t="s">
        <v>309</v>
      </c>
      <c r="BM149" s="22" t="s">
        <v>309</v>
      </c>
      <c r="BN149" s="22" t="s">
        <v>309</v>
      </c>
      <c r="BO149" s="22" t="s">
        <v>309</v>
      </c>
      <c r="BP149" s="22" t="s">
        <v>309</v>
      </c>
      <c r="BQ149" s="22" t="s">
        <v>309</v>
      </c>
      <c r="BR149" s="22" t="s">
        <v>309</v>
      </c>
      <c r="BS149" s="22" t="s">
        <v>309</v>
      </c>
      <c r="BT149" s="22" t="s">
        <v>309</v>
      </c>
      <c r="BU149" s="22" t="s">
        <v>309</v>
      </c>
      <c r="BV149" s="22" t="s">
        <v>309</v>
      </c>
      <c r="BW149" s="22" t="s">
        <v>309</v>
      </c>
      <c r="BX149" s="22" t="s">
        <v>309</v>
      </c>
      <c r="BY149" s="22" t="s">
        <v>309</v>
      </c>
      <c r="BZ149" s="22" t="s">
        <v>309</v>
      </c>
      <c r="CA149" s="22" t="s">
        <v>309</v>
      </c>
      <c r="CB149" s="22" t="s">
        <v>309</v>
      </c>
      <c r="CC149" s="22" t="s">
        <v>309</v>
      </c>
      <c r="CD149" s="22" t="s">
        <v>309</v>
      </c>
      <c r="CE149" s="22" t="s">
        <v>309</v>
      </c>
      <c r="CF149" s="22" t="s">
        <v>309</v>
      </c>
      <c r="CG149" s="22" t="s">
        <v>309</v>
      </c>
      <c r="CH149" s="22" t="s">
        <v>309</v>
      </c>
      <c r="CI149" s="22" t="s">
        <v>309</v>
      </c>
      <c r="CJ149" s="22" t="s">
        <v>309</v>
      </c>
      <c r="CK149" s="22" t="s">
        <v>309</v>
      </c>
      <c r="CL149" s="22" t="s">
        <v>309</v>
      </c>
      <c r="CM149" s="22" t="s">
        <v>309</v>
      </c>
      <c r="CN149" s="22" t="s">
        <v>309</v>
      </c>
      <c r="CO149" s="22" t="s">
        <v>309</v>
      </c>
      <c r="CP149" s="22" t="s">
        <v>309</v>
      </c>
      <c r="CQ149" s="22" t="s">
        <v>309</v>
      </c>
      <c r="CR149" s="22" t="s">
        <v>309</v>
      </c>
      <c r="CS149" s="22" t="s">
        <v>309</v>
      </c>
      <c r="CT149" s="22" t="s">
        <v>309</v>
      </c>
      <c r="CU149" s="22" t="s">
        <v>309</v>
      </c>
      <c r="CV149" s="22" t="s">
        <v>309</v>
      </c>
      <c r="CW149" s="22" t="s">
        <v>309</v>
      </c>
      <c r="CX149" s="22" t="s">
        <v>309</v>
      </c>
      <c r="CY149" s="22" t="s">
        <v>309</v>
      </c>
      <c r="CZ149" s="22" t="s">
        <v>309</v>
      </c>
      <c r="DA149" s="22" t="s">
        <v>309</v>
      </c>
      <c r="DB149" s="22" t="s">
        <v>309</v>
      </c>
      <c r="DC149" s="22" t="s">
        <v>309</v>
      </c>
      <c r="DD149" s="22" t="s">
        <v>309</v>
      </c>
      <c r="DE149" s="22" t="s">
        <v>309</v>
      </c>
      <c r="DF149" s="22" t="s">
        <v>309</v>
      </c>
      <c r="DG149" s="22" t="s">
        <v>309</v>
      </c>
      <c r="DH149" s="22" t="s">
        <v>309</v>
      </c>
      <c r="DI149" s="22" t="s">
        <v>309</v>
      </c>
      <c r="DJ149" s="22" t="s">
        <v>309</v>
      </c>
      <c r="DK149" s="22" t="s">
        <v>309</v>
      </c>
      <c r="DL149" s="22" t="s">
        <v>309</v>
      </c>
      <c r="DM149" s="22" t="s">
        <v>309</v>
      </c>
      <c r="DN149" s="22" t="s">
        <v>309</v>
      </c>
      <c r="DO149" s="22" t="s">
        <v>309</v>
      </c>
      <c r="DP149" s="22" t="s">
        <v>309</v>
      </c>
      <c r="DQ149" s="22" t="s">
        <v>309</v>
      </c>
      <c r="DR149" s="22" t="s">
        <v>309</v>
      </c>
      <c r="DS149" s="22" t="s">
        <v>309</v>
      </c>
      <c r="DT149" s="22" t="s">
        <v>309</v>
      </c>
      <c r="DU149" s="22" t="s">
        <v>309</v>
      </c>
      <c r="DV149" s="22" t="s">
        <v>309</v>
      </c>
      <c r="DW149" s="22" t="s">
        <v>309</v>
      </c>
      <c r="DX149" s="22" t="s">
        <v>309</v>
      </c>
      <c r="DY149" s="22" t="s">
        <v>309</v>
      </c>
      <c r="DZ149" s="22" t="s">
        <v>309</v>
      </c>
      <c r="EA149" s="22" t="s">
        <v>309</v>
      </c>
      <c r="EB149" s="22" t="s">
        <v>309</v>
      </c>
      <c r="EC149" s="22" t="s">
        <v>309</v>
      </c>
      <c r="ED149" s="22" t="s">
        <v>309</v>
      </c>
      <c r="EE149" s="22" t="s">
        <v>309</v>
      </c>
      <c r="EF149" s="22" t="s">
        <v>309</v>
      </c>
      <c r="EG149" s="22" t="s">
        <v>309</v>
      </c>
      <c r="EH149" s="22" t="s">
        <v>309</v>
      </c>
      <c r="EI149" s="22" t="s">
        <v>309</v>
      </c>
      <c r="EJ149" s="22" t="s">
        <v>309</v>
      </c>
      <c r="EK149" s="22" t="s">
        <v>309</v>
      </c>
      <c r="EL149" s="22" t="s">
        <v>309</v>
      </c>
      <c r="EM149" s="22" t="s">
        <v>309</v>
      </c>
      <c r="EN149" s="22" t="s">
        <v>309</v>
      </c>
      <c r="EO149" s="22" t="s">
        <v>309</v>
      </c>
      <c r="EP149" s="22" t="s">
        <v>309</v>
      </c>
      <c r="EQ149" s="22" t="s">
        <v>309</v>
      </c>
      <c r="ER149" s="22" t="s">
        <v>309</v>
      </c>
      <c r="ES149" s="22" t="s">
        <v>309</v>
      </c>
      <c r="ET149" s="22" t="s">
        <v>309</v>
      </c>
      <c r="EU149" s="22" t="s">
        <v>309</v>
      </c>
      <c r="EV149" s="22" t="s">
        <v>309</v>
      </c>
      <c r="EW149" s="22" t="s">
        <v>309</v>
      </c>
      <c r="EX149" s="22" t="s">
        <v>309</v>
      </c>
      <c r="EY149" s="22" t="s">
        <v>309</v>
      </c>
      <c r="EZ149" s="22" t="s">
        <v>309</v>
      </c>
      <c r="FA149" s="22" t="s">
        <v>309</v>
      </c>
      <c r="FB149" s="22" t="s">
        <v>309</v>
      </c>
      <c r="FC149" s="22" t="s">
        <v>309</v>
      </c>
      <c r="FD149" s="22" t="s">
        <v>309</v>
      </c>
      <c r="FE149" s="22" t="s">
        <v>309</v>
      </c>
      <c r="FF149" s="22" t="s">
        <v>309</v>
      </c>
      <c r="FG149" s="22" t="s">
        <v>309</v>
      </c>
      <c r="FH149" s="22" t="s">
        <v>309</v>
      </c>
      <c r="FI149" s="22" t="s">
        <v>309</v>
      </c>
      <c r="FJ149" s="22" t="s">
        <v>309</v>
      </c>
      <c r="FK149" s="22" t="s">
        <v>309</v>
      </c>
      <c r="FL149" s="22" t="s">
        <v>309</v>
      </c>
      <c r="FM149" s="22" t="s">
        <v>309</v>
      </c>
      <c r="FN149" s="22" t="s">
        <v>309</v>
      </c>
      <c r="FO149" s="22" t="s">
        <v>309</v>
      </c>
      <c r="FP149" s="22" t="s">
        <v>309</v>
      </c>
      <c r="FQ149" s="22">
        <v>2</v>
      </c>
      <c r="FR149" s="22">
        <v>2</v>
      </c>
      <c r="FS149" s="22" t="s">
        <v>309</v>
      </c>
      <c r="FT149" s="22" t="s">
        <v>309</v>
      </c>
      <c r="FU149" s="22">
        <v>2</v>
      </c>
      <c r="FV149" s="22">
        <v>2</v>
      </c>
      <c r="FW149" s="22" t="s">
        <v>309</v>
      </c>
      <c r="FX149" s="22" t="s">
        <v>309</v>
      </c>
      <c r="FY149" s="22" t="s">
        <v>309</v>
      </c>
      <c r="FZ149" s="22">
        <v>2</v>
      </c>
      <c r="GA149" s="22" t="s">
        <v>309</v>
      </c>
      <c r="GB149" s="22" t="s">
        <v>309</v>
      </c>
      <c r="GC149" s="22">
        <v>2</v>
      </c>
      <c r="GD149" s="22" t="s">
        <v>309</v>
      </c>
      <c r="GE149" s="22" t="s">
        <v>309</v>
      </c>
      <c r="GF149" s="22" t="s">
        <v>309</v>
      </c>
      <c r="GG149" s="22">
        <v>2</v>
      </c>
      <c r="GH149" s="22" t="s">
        <v>309</v>
      </c>
      <c r="GI149" s="22" t="s">
        <v>309</v>
      </c>
      <c r="GJ149" s="22" t="s">
        <v>309</v>
      </c>
      <c r="GK149" s="22" t="s">
        <v>309</v>
      </c>
      <c r="GL149" s="22" t="s">
        <v>309</v>
      </c>
      <c r="GM149" s="22" t="s">
        <v>309</v>
      </c>
      <c r="GN149" s="22" t="s">
        <v>309</v>
      </c>
      <c r="GO149" s="22">
        <v>2</v>
      </c>
      <c r="GP149" s="22" t="s">
        <v>309</v>
      </c>
      <c r="GQ149" s="22" t="s">
        <v>309</v>
      </c>
      <c r="GR149" s="22" t="s">
        <v>309</v>
      </c>
      <c r="GS149" s="22" t="s">
        <v>309</v>
      </c>
      <c r="GT149" s="22" t="s">
        <v>309</v>
      </c>
      <c r="GU149" s="22" t="s">
        <v>309</v>
      </c>
      <c r="GV149" s="22" t="s">
        <v>309</v>
      </c>
      <c r="GW149" s="22" t="s">
        <v>309</v>
      </c>
      <c r="GX149" s="4">
        <f t="shared" si="2"/>
        <v>16</v>
      </c>
    </row>
    <row r="150" spans="1:206">
      <c r="A150" s="826" t="s">
        <v>856</v>
      </c>
      <c r="B150" s="22" t="s">
        <v>856</v>
      </c>
      <c r="C150" s="22" t="s">
        <v>297</v>
      </c>
      <c r="D150" s="22" t="s">
        <v>440</v>
      </c>
      <c r="E150" s="22" t="s">
        <v>826</v>
      </c>
      <c r="F150" s="22" t="s">
        <v>441</v>
      </c>
      <c r="G150" s="22" t="s">
        <v>442</v>
      </c>
      <c r="H150" s="22"/>
      <c r="I150" s="22" t="s">
        <v>302</v>
      </c>
      <c r="J150" s="22" t="s">
        <v>303</v>
      </c>
      <c r="K150" s="22" t="s">
        <v>304</v>
      </c>
      <c r="L150" s="22" t="s">
        <v>305</v>
      </c>
      <c r="M150" s="22" t="s">
        <v>306</v>
      </c>
      <c r="N150" s="22" t="s">
        <v>307</v>
      </c>
      <c r="O150" s="22" t="s">
        <v>308</v>
      </c>
      <c r="P150" s="22" t="s">
        <v>309</v>
      </c>
      <c r="Q150" s="22" t="s">
        <v>309</v>
      </c>
      <c r="R150" s="22" t="s">
        <v>309</v>
      </c>
      <c r="S150" s="22" t="s">
        <v>309</v>
      </c>
      <c r="T150" s="22" t="s">
        <v>309</v>
      </c>
      <c r="U150" s="22" t="s">
        <v>309</v>
      </c>
      <c r="V150" s="22" t="s">
        <v>309</v>
      </c>
      <c r="W150" s="22" t="s">
        <v>309</v>
      </c>
      <c r="X150" s="22" t="s">
        <v>309</v>
      </c>
      <c r="Y150" s="22" t="s">
        <v>309</v>
      </c>
      <c r="Z150" s="22" t="s">
        <v>309</v>
      </c>
      <c r="AA150" s="22" t="s">
        <v>309</v>
      </c>
      <c r="AB150" s="22" t="s">
        <v>309</v>
      </c>
      <c r="AC150" s="22" t="s">
        <v>309</v>
      </c>
      <c r="AD150" s="22" t="s">
        <v>309</v>
      </c>
      <c r="AE150" s="22" t="s">
        <v>309</v>
      </c>
      <c r="AF150" s="22" t="s">
        <v>309</v>
      </c>
      <c r="AG150" s="22" t="s">
        <v>309</v>
      </c>
      <c r="AH150" s="22" t="s">
        <v>309</v>
      </c>
      <c r="AI150" s="22" t="s">
        <v>309</v>
      </c>
      <c r="AJ150" s="22" t="s">
        <v>309</v>
      </c>
      <c r="AK150" s="22" t="s">
        <v>309</v>
      </c>
      <c r="AL150" s="22" t="s">
        <v>309</v>
      </c>
      <c r="AM150" s="22" t="s">
        <v>309</v>
      </c>
      <c r="AN150" s="22" t="s">
        <v>309</v>
      </c>
      <c r="AO150" s="22" t="s">
        <v>309</v>
      </c>
      <c r="AP150" s="22" t="s">
        <v>309</v>
      </c>
      <c r="AQ150" s="22" t="s">
        <v>309</v>
      </c>
      <c r="AR150" s="22" t="s">
        <v>309</v>
      </c>
      <c r="AS150" s="22" t="s">
        <v>309</v>
      </c>
      <c r="AT150" s="22" t="s">
        <v>309</v>
      </c>
      <c r="AU150" s="22" t="s">
        <v>309</v>
      </c>
      <c r="AV150" s="22" t="s">
        <v>309</v>
      </c>
      <c r="AW150" s="22" t="s">
        <v>309</v>
      </c>
      <c r="AX150" s="22" t="s">
        <v>309</v>
      </c>
      <c r="AY150" s="22" t="s">
        <v>309</v>
      </c>
      <c r="AZ150" s="22" t="s">
        <v>309</v>
      </c>
      <c r="BA150" s="22" t="s">
        <v>309</v>
      </c>
      <c r="BB150" s="22" t="s">
        <v>309</v>
      </c>
      <c r="BC150" s="22" t="s">
        <v>309</v>
      </c>
      <c r="BD150" s="22" t="s">
        <v>309</v>
      </c>
      <c r="BE150" s="22" t="s">
        <v>309</v>
      </c>
      <c r="BF150" s="22" t="s">
        <v>309</v>
      </c>
      <c r="BG150" s="22" t="s">
        <v>309</v>
      </c>
      <c r="BH150" s="22" t="s">
        <v>309</v>
      </c>
      <c r="BI150" s="22" t="s">
        <v>309</v>
      </c>
      <c r="BJ150" s="22" t="s">
        <v>309</v>
      </c>
      <c r="BK150" s="22" t="s">
        <v>309</v>
      </c>
      <c r="BL150" s="22" t="s">
        <v>309</v>
      </c>
      <c r="BM150" s="22" t="s">
        <v>309</v>
      </c>
      <c r="BN150" s="22" t="s">
        <v>309</v>
      </c>
      <c r="BO150" s="22" t="s">
        <v>309</v>
      </c>
      <c r="BP150" s="22" t="s">
        <v>309</v>
      </c>
      <c r="BQ150" s="22" t="s">
        <v>309</v>
      </c>
      <c r="BR150" s="22" t="s">
        <v>309</v>
      </c>
      <c r="BS150" s="22" t="s">
        <v>309</v>
      </c>
      <c r="BT150" s="22" t="s">
        <v>309</v>
      </c>
      <c r="BU150" s="22" t="s">
        <v>309</v>
      </c>
      <c r="BV150" s="22" t="s">
        <v>309</v>
      </c>
      <c r="BW150" s="22" t="s">
        <v>309</v>
      </c>
      <c r="BX150" s="22" t="s">
        <v>309</v>
      </c>
      <c r="BY150" s="22" t="s">
        <v>309</v>
      </c>
      <c r="BZ150" s="22" t="s">
        <v>309</v>
      </c>
      <c r="CA150" s="22" t="s">
        <v>309</v>
      </c>
      <c r="CB150" s="22" t="s">
        <v>309</v>
      </c>
      <c r="CC150" s="22" t="s">
        <v>309</v>
      </c>
      <c r="CD150" s="22" t="s">
        <v>309</v>
      </c>
      <c r="CE150" s="22" t="s">
        <v>309</v>
      </c>
      <c r="CF150" s="22" t="s">
        <v>309</v>
      </c>
      <c r="CG150" s="22" t="s">
        <v>309</v>
      </c>
      <c r="CH150" s="22" t="s">
        <v>309</v>
      </c>
      <c r="CI150" s="22" t="s">
        <v>309</v>
      </c>
      <c r="CJ150" s="22" t="s">
        <v>309</v>
      </c>
      <c r="CK150" s="22" t="s">
        <v>309</v>
      </c>
      <c r="CL150" s="22" t="s">
        <v>309</v>
      </c>
      <c r="CM150" s="22" t="s">
        <v>309</v>
      </c>
      <c r="CN150" s="22" t="s">
        <v>309</v>
      </c>
      <c r="CO150" s="22" t="s">
        <v>309</v>
      </c>
      <c r="CP150" s="22" t="s">
        <v>309</v>
      </c>
      <c r="CQ150" s="22" t="s">
        <v>309</v>
      </c>
      <c r="CR150" s="22" t="s">
        <v>309</v>
      </c>
      <c r="CS150" s="22" t="s">
        <v>309</v>
      </c>
      <c r="CT150" s="22" t="s">
        <v>309</v>
      </c>
      <c r="CU150" s="22" t="s">
        <v>309</v>
      </c>
      <c r="CV150" s="22" t="s">
        <v>309</v>
      </c>
      <c r="CW150" s="22" t="s">
        <v>309</v>
      </c>
      <c r="CX150" s="22" t="s">
        <v>309</v>
      </c>
      <c r="CY150" s="22" t="s">
        <v>309</v>
      </c>
      <c r="CZ150" s="22" t="s">
        <v>309</v>
      </c>
      <c r="DA150" s="22" t="s">
        <v>309</v>
      </c>
      <c r="DB150" s="22" t="s">
        <v>309</v>
      </c>
      <c r="DC150" s="22" t="s">
        <v>309</v>
      </c>
      <c r="DD150" s="22" t="s">
        <v>309</v>
      </c>
      <c r="DE150" s="22" t="s">
        <v>309</v>
      </c>
      <c r="DF150" s="22" t="s">
        <v>309</v>
      </c>
      <c r="DG150" s="22" t="s">
        <v>309</v>
      </c>
      <c r="DH150" s="22" t="s">
        <v>309</v>
      </c>
      <c r="DI150" s="22" t="s">
        <v>309</v>
      </c>
      <c r="DJ150" s="22" t="s">
        <v>309</v>
      </c>
      <c r="DK150" s="22" t="s">
        <v>309</v>
      </c>
      <c r="DL150" s="22" t="s">
        <v>309</v>
      </c>
      <c r="DM150" s="22" t="s">
        <v>309</v>
      </c>
      <c r="DN150" s="22" t="s">
        <v>309</v>
      </c>
      <c r="DO150" s="22" t="s">
        <v>309</v>
      </c>
      <c r="DP150" s="22" t="s">
        <v>309</v>
      </c>
      <c r="DQ150" s="22" t="s">
        <v>309</v>
      </c>
      <c r="DR150" s="22" t="s">
        <v>309</v>
      </c>
      <c r="DS150" s="22" t="s">
        <v>309</v>
      </c>
      <c r="DT150" s="22" t="s">
        <v>309</v>
      </c>
      <c r="DU150" s="22" t="s">
        <v>309</v>
      </c>
      <c r="DV150" s="22" t="s">
        <v>309</v>
      </c>
      <c r="DW150" s="22" t="s">
        <v>309</v>
      </c>
      <c r="DX150" s="22" t="s">
        <v>309</v>
      </c>
      <c r="DY150" s="22" t="s">
        <v>309</v>
      </c>
      <c r="DZ150" s="22" t="s">
        <v>309</v>
      </c>
      <c r="EA150" s="22" t="s">
        <v>309</v>
      </c>
      <c r="EB150" s="22" t="s">
        <v>309</v>
      </c>
      <c r="EC150" s="22" t="s">
        <v>309</v>
      </c>
      <c r="ED150" s="22" t="s">
        <v>309</v>
      </c>
      <c r="EE150" s="22" t="s">
        <v>309</v>
      </c>
      <c r="EF150" s="22" t="s">
        <v>309</v>
      </c>
      <c r="EG150" s="22" t="s">
        <v>309</v>
      </c>
      <c r="EH150" s="22" t="s">
        <v>309</v>
      </c>
      <c r="EI150" s="22" t="s">
        <v>309</v>
      </c>
      <c r="EJ150" s="22" t="s">
        <v>309</v>
      </c>
      <c r="EK150" s="22" t="s">
        <v>309</v>
      </c>
      <c r="EL150" s="22" t="s">
        <v>309</v>
      </c>
      <c r="EM150" s="22" t="s">
        <v>309</v>
      </c>
      <c r="EN150" s="22" t="s">
        <v>309</v>
      </c>
      <c r="EO150" s="22" t="s">
        <v>309</v>
      </c>
      <c r="EP150" s="22" t="s">
        <v>309</v>
      </c>
      <c r="EQ150" s="22" t="s">
        <v>309</v>
      </c>
      <c r="ER150" s="22" t="s">
        <v>309</v>
      </c>
      <c r="ES150" s="22" t="s">
        <v>309</v>
      </c>
      <c r="ET150" s="22" t="s">
        <v>309</v>
      </c>
      <c r="EU150" s="22" t="s">
        <v>309</v>
      </c>
      <c r="EV150" s="22" t="s">
        <v>309</v>
      </c>
      <c r="EW150" s="22" t="s">
        <v>309</v>
      </c>
      <c r="EX150" s="22" t="s">
        <v>309</v>
      </c>
      <c r="EY150" s="22" t="s">
        <v>309</v>
      </c>
      <c r="EZ150" s="22" t="s">
        <v>309</v>
      </c>
      <c r="FA150" s="22" t="s">
        <v>309</v>
      </c>
      <c r="FB150" s="22" t="s">
        <v>309</v>
      </c>
      <c r="FC150" s="22" t="s">
        <v>309</v>
      </c>
      <c r="FD150" s="22" t="s">
        <v>309</v>
      </c>
      <c r="FE150" s="22" t="s">
        <v>309</v>
      </c>
      <c r="FF150" s="22" t="s">
        <v>309</v>
      </c>
      <c r="FG150" s="22" t="s">
        <v>309</v>
      </c>
      <c r="FH150" s="22" t="s">
        <v>309</v>
      </c>
      <c r="FI150" s="22" t="s">
        <v>309</v>
      </c>
      <c r="FJ150" s="22" t="s">
        <v>309</v>
      </c>
      <c r="FK150" s="22" t="s">
        <v>309</v>
      </c>
      <c r="FL150" s="22" t="s">
        <v>309</v>
      </c>
      <c r="FM150" s="22" t="s">
        <v>309</v>
      </c>
      <c r="FN150" s="22" t="s">
        <v>309</v>
      </c>
      <c r="FO150" s="22" t="s">
        <v>309</v>
      </c>
      <c r="FP150" s="22" t="s">
        <v>309</v>
      </c>
      <c r="FQ150" s="22" t="s">
        <v>309</v>
      </c>
      <c r="FR150" s="22">
        <v>1</v>
      </c>
      <c r="FS150" s="22" t="s">
        <v>309</v>
      </c>
      <c r="FT150" s="22" t="s">
        <v>309</v>
      </c>
      <c r="FU150" s="22">
        <v>1</v>
      </c>
      <c r="FV150" s="22" t="s">
        <v>309</v>
      </c>
      <c r="FW150" s="22" t="s">
        <v>309</v>
      </c>
      <c r="FX150" s="22" t="s">
        <v>309</v>
      </c>
      <c r="FY150" s="22" t="s">
        <v>309</v>
      </c>
      <c r="FZ150" s="22" t="s">
        <v>309</v>
      </c>
      <c r="GA150" s="22">
        <v>1</v>
      </c>
      <c r="GB150" s="22" t="s">
        <v>309</v>
      </c>
      <c r="GC150" s="22" t="s">
        <v>309</v>
      </c>
      <c r="GD150" s="22" t="s">
        <v>309</v>
      </c>
      <c r="GE150" s="22" t="s">
        <v>309</v>
      </c>
      <c r="GF150" s="22">
        <v>1</v>
      </c>
      <c r="GG150" s="22" t="s">
        <v>309</v>
      </c>
      <c r="GH150" s="22">
        <v>1</v>
      </c>
      <c r="GI150" s="22" t="s">
        <v>309</v>
      </c>
      <c r="GJ150" s="22" t="s">
        <v>309</v>
      </c>
      <c r="GK150" s="22" t="s">
        <v>309</v>
      </c>
      <c r="GL150" s="22" t="s">
        <v>309</v>
      </c>
      <c r="GM150" s="22" t="s">
        <v>309</v>
      </c>
      <c r="GN150" s="22" t="s">
        <v>309</v>
      </c>
      <c r="GO150" s="22" t="s">
        <v>309</v>
      </c>
      <c r="GP150" s="22" t="s">
        <v>309</v>
      </c>
      <c r="GQ150" s="22">
        <v>1</v>
      </c>
      <c r="GR150" s="22" t="s">
        <v>309</v>
      </c>
      <c r="GS150" s="22" t="s">
        <v>309</v>
      </c>
      <c r="GT150" s="22">
        <v>1</v>
      </c>
      <c r="GU150" s="22" t="s">
        <v>309</v>
      </c>
      <c r="GV150" s="22">
        <v>1</v>
      </c>
      <c r="GW150" s="22" t="s">
        <v>309</v>
      </c>
      <c r="GX150" s="4">
        <f t="shared" si="2"/>
        <v>8</v>
      </c>
    </row>
    <row r="151" spans="1:206">
      <c r="A151" s="826" t="s">
        <v>857</v>
      </c>
      <c r="B151" s="22" t="s">
        <v>857</v>
      </c>
      <c r="C151" s="22" t="s">
        <v>325</v>
      </c>
      <c r="D151" s="22" t="s">
        <v>470</v>
      </c>
      <c r="E151" s="22" t="s">
        <v>299</v>
      </c>
      <c r="F151" s="22" t="s">
        <v>471</v>
      </c>
      <c r="G151" s="22" t="s">
        <v>472</v>
      </c>
      <c r="H151" s="22"/>
      <c r="I151" s="22" t="s">
        <v>302</v>
      </c>
      <c r="J151" s="22" t="s">
        <v>303</v>
      </c>
      <c r="K151" s="22" t="s">
        <v>304</v>
      </c>
      <c r="L151" s="22" t="s">
        <v>305</v>
      </c>
      <c r="M151" s="22" t="s">
        <v>306</v>
      </c>
      <c r="N151" s="22" t="s">
        <v>307</v>
      </c>
      <c r="O151" s="22" t="s">
        <v>308</v>
      </c>
      <c r="P151" s="22" t="s">
        <v>309</v>
      </c>
      <c r="Q151" s="22" t="s">
        <v>309</v>
      </c>
      <c r="R151" s="22" t="s">
        <v>309</v>
      </c>
      <c r="S151" s="22" t="s">
        <v>309</v>
      </c>
      <c r="T151" s="22" t="s">
        <v>309</v>
      </c>
      <c r="U151" s="22" t="s">
        <v>309</v>
      </c>
      <c r="V151" s="22" t="s">
        <v>309</v>
      </c>
      <c r="W151" s="22" t="s">
        <v>309</v>
      </c>
      <c r="X151" s="22" t="s">
        <v>309</v>
      </c>
      <c r="Y151" s="22" t="s">
        <v>309</v>
      </c>
      <c r="Z151" s="22" t="s">
        <v>309</v>
      </c>
      <c r="AA151" s="22" t="s">
        <v>309</v>
      </c>
      <c r="AB151" s="22" t="s">
        <v>309</v>
      </c>
      <c r="AC151" s="22" t="s">
        <v>309</v>
      </c>
      <c r="AD151" s="22" t="s">
        <v>309</v>
      </c>
      <c r="AE151" s="22" t="s">
        <v>309</v>
      </c>
      <c r="AF151" s="22" t="s">
        <v>309</v>
      </c>
      <c r="AG151" s="22" t="s">
        <v>309</v>
      </c>
      <c r="AH151" s="22" t="s">
        <v>309</v>
      </c>
      <c r="AI151" s="22" t="s">
        <v>309</v>
      </c>
      <c r="AJ151" s="22" t="s">
        <v>309</v>
      </c>
      <c r="AK151" s="22" t="s">
        <v>309</v>
      </c>
      <c r="AL151" s="22" t="s">
        <v>309</v>
      </c>
      <c r="AM151" s="22" t="s">
        <v>309</v>
      </c>
      <c r="AN151" s="22" t="s">
        <v>309</v>
      </c>
      <c r="AO151" s="22" t="s">
        <v>309</v>
      </c>
      <c r="AP151" s="22" t="s">
        <v>309</v>
      </c>
      <c r="AQ151" s="22" t="s">
        <v>309</v>
      </c>
      <c r="AR151" s="22" t="s">
        <v>309</v>
      </c>
      <c r="AS151" s="22" t="s">
        <v>309</v>
      </c>
      <c r="AT151" s="22" t="s">
        <v>309</v>
      </c>
      <c r="AU151" s="22" t="s">
        <v>309</v>
      </c>
      <c r="AV151" s="22" t="s">
        <v>309</v>
      </c>
      <c r="AW151" s="22" t="s">
        <v>309</v>
      </c>
      <c r="AX151" s="22" t="s">
        <v>309</v>
      </c>
      <c r="AY151" s="22" t="s">
        <v>309</v>
      </c>
      <c r="AZ151" s="22" t="s">
        <v>309</v>
      </c>
      <c r="BA151" s="22" t="s">
        <v>309</v>
      </c>
      <c r="BB151" s="22" t="s">
        <v>309</v>
      </c>
      <c r="BC151" s="22" t="s">
        <v>309</v>
      </c>
      <c r="BD151" s="22" t="s">
        <v>309</v>
      </c>
      <c r="BE151" s="22" t="s">
        <v>309</v>
      </c>
      <c r="BF151" s="22" t="s">
        <v>309</v>
      </c>
      <c r="BG151" s="22" t="s">
        <v>309</v>
      </c>
      <c r="BH151" s="22" t="s">
        <v>309</v>
      </c>
      <c r="BI151" s="22" t="s">
        <v>309</v>
      </c>
      <c r="BJ151" s="22" t="s">
        <v>309</v>
      </c>
      <c r="BK151" s="22" t="s">
        <v>309</v>
      </c>
      <c r="BL151" s="22" t="s">
        <v>309</v>
      </c>
      <c r="BM151" s="22" t="s">
        <v>309</v>
      </c>
      <c r="BN151" s="22" t="s">
        <v>309</v>
      </c>
      <c r="BO151" s="22" t="s">
        <v>309</v>
      </c>
      <c r="BP151" s="22" t="s">
        <v>309</v>
      </c>
      <c r="BQ151" s="22" t="s">
        <v>309</v>
      </c>
      <c r="BR151" s="22" t="s">
        <v>309</v>
      </c>
      <c r="BS151" s="22" t="s">
        <v>309</v>
      </c>
      <c r="BT151" s="22" t="s">
        <v>309</v>
      </c>
      <c r="BU151" s="22" t="s">
        <v>309</v>
      </c>
      <c r="BV151" s="22" t="s">
        <v>309</v>
      </c>
      <c r="BW151" s="22" t="s">
        <v>309</v>
      </c>
      <c r="BX151" s="22" t="s">
        <v>309</v>
      </c>
      <c r="BY151" s="22" t="s">
        <v>309</v>
      </c>
      <c r="BZ151" s="22" t="s">
        <v>309</v>
      </c>
      <c r="CA151" s="22" t="s">
        <v>309</v>
      </c>
      <c r="CB151" s="22" t="s">
        <v>309</v>
      </c>
      <c r="CC151" s="22" t="s">
        <v>309</v>
      </c>
      <c r="CD151" s="22" t="s">
        <v>309</v>
      </c>
      <c r="CE151" s="22" t="s">
        <v>309</v>
      </c>
      <c r="CF151" s="22" t="s">
        <v>309</v>
      </c>
      <c r="CG151" s="22" t="s">
        <v>309</v>
      </c>
      <c r="CH151" s="22" t="s">
        <v>309</v>
      </c>
      <c r="CI151" s="22" t="s">
        <v>309</v>
      </c>
      <c r="CJ151" s="22" t="s">
        <v>309</v>
      </c>
      <c r="CK151" s="22" t="s">
        <v>309</v>
      </c>
      <c r="CL151" s="22" t="s">
        <v>309</v>
      </c>
      <c r="CM151" s="22" t="s">
        <v>309</v>
      </c>
      <c r="CN151" s="22" t="s">
        <v>309</v>
      </c>
      <c r="CO151" s="22" t="s">
        <v>309</v>
      </c>
      <c r="CP151" s="22" t="s">
        <v>309</v>
      </c>
      <c r="CQ151" s="22" t="s">
        <v>309</v>
      </c>
      <c r="CR151" s="22" t="s">
        <v>309</v>
      </c>
      <c r="CS151" s="22" t="s">
        <v>309</v>
      </c>
      <c r="CT151" s="22" t="s">
        <v>309</v>
      </c>
      <c r="CU151" s="22" t="s">
        <v>309</v>
      </c>
      <c r="CV151" s="22" t="s">
        <v>309</v>
      </c>
      <c r="CW151" s="22" t="s">
        <v>309</v>
      </c>
      <c r="CX151" s="22" t="s">
        <v>309</v>
      </c>
      <c r="CY151" s="22" t="s">
        <v>309</v>
      </c>
      <c r="CZ151" s="22" t="s">
        <v>309</v>
      </c>
      <c r="DA151" s="22" t="s">
        <v>309</v>
      </c>
      <c r="DB151" s="22" t="s">
        <v>309</v>
      </c>
      <c r="DC151" s="22" t="s">
        <v>309</v>
      </c>
      <c r="DD151" s="22" t="s">
        <v>309</v>
      </c>
      <c r="DE151" s="22" t="s">
        <v>309</v>
      </c>
      <c r="DF151" s="22" t="s">
        <v>309</v>
      </c>
      <c r="DG151" s="22" t="s">
        <v>309</v>
      </c>
      <c r="DH151" s="22" t="s">
        <v>309</v>
      </c>
      <c r="DI151" s="22" t="s">
        <v>309</v>
      </c>
      <c r="DJ151" s="22" t="s">
        <v>309</v>
      </c>
      <c r="DK151" s="22" t="s">
        <v>309</v>
      </c>
      <c r="DL151" s="22" t="s">
        <v>309</v>
      </c>
      <c r="DM151" s="22" t="s">
        <v>309</v>
      </c>
      <c r="DN151" s="22" t="s">
        <v>309</v>
      </c>
      <c r="DO151" s="22" t="s">
        <v>309</v>
      </c>
      <c r="DP151" s="22" t="s">
        <v>309</v>
      </c>
      <c r="DQ151" s="22" t="s">
        <v>309</v>
      </c>
      <c r="DR151" s="22" t="s">
        <v>309</v>
      </c>
      <c r="DS151" s="22" t="s">
        <v>309</v>
      </c>
      <c r="DT151" s="22" t="s">
        <v>309</v>
      </c>
      <c r="DU151" s="22" t="s">
        <v>309</v>
      </c>
      <c r="DV151" s="22" t="s">
        <v>309</v>
      </c>
      <c r="DW151" s="22" t="s">
        <v>309</v>
      </c>
      <c r="DX151" s="22" t="s">
        <v>309</v>
      </c>
      <c r="DY151" s="22" t="s">
        <v>309</v>
      </c>
      <c r="DZ151" s="22" t="s">
        <v>309</v>
      </c>
      <c r="EA151" s="22" t="s">
        <v>309</v>
      </c>
      <c r="EB151" s="22" t="s">
        <v>309</v>
      </c>
      <c r="EC151" s="22" t="s">
        <v>309</v>
      </c>
      <c r="ED151" s="22" t="s">
        <v>309</v>
      </c>
      <c r="EE151" s="22" t="s">
        <v>309</v>
      </c>
      <c r="EF151" s="22" t="s">
        <v>309</v>
      </c>
      <c r="EG151" s="22" t="s">
        <v>309</v>
      </c>
      <c r="EH151" s="22" t="s">
        <v>309</v>
      </c>
      <c r="EI151" s="22" t="s">
        <v>309</v>
      </c>
      <c r="EJ151" s="22" t="s">
        <v>309</v>
      </c>
      <c r="EK151" s="22" t="s">
        <v>309</v>
      </c>
      <c r="EL151" s="22" t="s">
        <v>309</v>
      </c>
      <c r="EM151" s="22" t="s">
        <v>309</v>
      </c>
      <c r="EN151" s="22" t="s">
        <v>309</v>
      </c>
      <c r="EO151" s="22" t="s">
        <v>309</v>
      </c>
      <c r="EP151" s="22" t="s">
        <v>309</v>
      </c>
      <c r="EQ151" s="22" t="s">
        <v>309</v>
      </c>
      <c r="ER151" s="22" t="s">
        <v>309</v>
      </c>
      <c r="ES151" s="22" t="s">
        <v>309</v>
      </c>
      <c r="ET151" s="22" t="s">
        <v>309</v>
      </c>
      <c r="EU151" s="22" t="s">
        <v>309</v>
      </c>
      <c r="EV151" s="22" t="s">
        <v>309</v>
      </c>
      <c r="EW151" s="22" t="s">
        <v>309</v>
      </c>
      <c r="EX151" s="22" t="s">
        <v>309</v>
      </c>
      <c r="EY151" s="22" t="s">
        <v>309</v>
      </c>
      <c r="EZ151" s="22" t="s">
        <v>309</v>
      </c>
      <c r="FA151" s="22" t="s">
        <v>309</v>
      </c>
      <c r="FB151" s="22" t="s">
        <v>309</v>
      </c>
      <c r="FC151" s="22" t="s">
        <v>309</v>
      </c>
      <c r="FD151" s="22" t="s">
        <v>309</v>
      </c>
      <c r="FE151" s="22" t="s">
        <v>309</v>
      </c>
      <c r="FF151" s="22" t="s">
        <v>309</v>
      </c>
      <c r="FG151" s="22" t="s">
        <v>309</v>
      </c>
      <c r="FH151" s="22" t="s">
        <v>309</v>
      </c>
      <c r="FI151" s="22" t="s">
        <v>309</v>
      </c>
      <c r="FJ151" s="22" t="s">
        <v>309</v>
      </c>
      <c r="FK151" s="22" t="s">
        <v>309</v>
      </c>
      <c r="FL151" s="22" t="s">
        <v>309</v>
      </c>
      <c r="FM151" s="22" t="s">
        <v>309</v>
      </c>
      <c r="FN151" s="22" t="s">
        <v>309</v>
      </c>
      <c r="FO151" s="22" t="s">
        <v>309</v>
      </c>
      <c r="FP151" s="22" t="s">
        <v>309</v>
      </c>
      <c r="FQ151" s="22">
        <v>1</v>
      </c>
      <c r="FR151" s="22">
        <v>1</v>
      </c>
      <c r="FS151" s="22" t="s">
        <v>309</v>
      </c>
      <c r="FT151" s="22" t="s">
        <v>309</v>
      </c>
      <c r="FU151" s="22">
        <v>1</v>
      </c>
      <c r="FV151" s="22">
        <v>1</v>
      </c>
      <c r="FW151" s="22" t="s">
        <v>309</v>
      </c>
      <c r="FX151" s="22" t="s">
        <v>309</v>
      </c>
      <c r="FY151" s="22" t="s">
        <v>309</v>
      </c>
      <c r="FZ151" s="22">
        <v>1</v>
      </c>
      <c r="GA151" s="22" t="s">
        <v>309</v>
      </c>
      <c r="GB151" s="22" t="s">
        <v>309</v>
      </c>
      <c r="GC151" s="22">
        <v>1</v>
      </c>
      <c r="GD151" s="22" t="s">
        <v>309</v>
      </c>
      <c r="GE151" s="22" t="s">
        <v>309</v>
      </c>
      <c r="GF151" s="22" t="s">
        <v>309</v>
      </c>
      <c r="GG151" s="22">
        <v>1</v>
      </c>
      <c r="GH151" s="22" t="s">
        <v>309</v>
      </c>
      <c r="GI151" s="22" t="s">
        <v>309</v>
      </c>
      <c r="GJ151" s="22" t="s">
        <v>309</v>
      </c>
      <c r="GK151" s="22" t="s">
        <v>309</v>
      </c>
      <c r="GL151" s="22" t="s">
        <v>309</v>
      </c>
      <c r="GM151" s="22" t="s">
        <v>309</v>
      </c>
      <c r="GN151" s="22" t="s">
        <v>309</v>
      </c>
      <c r="GO151" s="22">
        <v>1</v>
      </c>
      <c r="GP151" s="22" t="s">
        <v>309</v>
      </c>
      <c r="GQ151" s="22" t="s">
        <v>309</v>
      </c>
      <c r="GR151" s="22" t="s">
        <v>309</v>
      </c>
      <c r="GS151" s="22" t="s">
        <v>309</v>
      </c>
      <c r="GT151" s="22" t="s">
        <v>309</v>
      </c>
      <c r="GU151" s="22" t="s">
        <v>309</v>
      </c>
      <c r="GV151" s="22" t="s">
        <v>309</v>
      </c>
      <c r="GW151" s="22" t="s">
        <v>309</v>
      </c>
      <c r="GX151" s="4">
        <f t="shared" si="2"/>
        <v>8</v>
      </c>
    </row>
    <row r="152" spans="1:206">
      <c r="A152" s="826" t="s">
        <v>858</v>
      </c>
      <c r="B152" s="22" t="s">
        <v>858</v>
      </c>
      <c r="C152" s="22" t="s">
        <v>325</v>
      </c>
      <c r="D152" s="22" t="s">
        <v>474</v>
      </c>
      <c r="E152" s="22" t="s">
        <v>299</v>
      </c>
      <c r="F152" s="22" t="s">
        <v>475</v>
      </c>
      <c r="G152" s="22" t="s">
        <v>476</v>
      </c>
      <c r="H152" s="22"/>
      <c r="I152" s="22" t="s">
        <v>302</v>
      </c>
      <c r="J152" s="22" t="s">
        <v>303</v>
      </c>
      <c r="K152" s="22" t="s">
        <v>304</v>
      </c>
      <c r="L152" s="22" t="s">
        <v>305</v>
      </c>
      <c r="M152" s="22" t="s">
        <v>306</v>
      </c>
      <c r="N152" s="22" t="s">
        <v>307</v>
      </c>
      <c r="O152" s="22" t="s">
        <v>308</v>
      </c>
      <c r="P152" s="22" t="s">
        <v>309</v>
      </c>
      <c r="Q152" s="22" t="s">
        <v>309</v>
      </c>
      <c r="R152" s="22" t="s">
        <v>309</v>
      </c>
      <c r="S152" s="22" t="s">
        <v>309</v>
      </c>
      <c r="T152" s="22" t="s">
        <v>309</v>
      </c>
      <c r="U152" s="22" t="s">
        <v>309</v>
      </c>
      <c r="V152" s="22" t="s">
        <v>309</v>
      </c>
      <c r="W152" s="22" t="s">
        <v>309</v>
      </c>
      <c r="X152" s="22" t="s">
        <v>309</v>
      </c>
      <c r="Y152" s="22" t="s">
        <v>309</v>
      </c>
      <c r="Z152" s="22" t="s">
        <v>309</v>
      </c>
      <c r="AA152" s="22" t="s">
        <v>309</v>
      </c>
      <c r="AB152" s="22" t="s">
        <v>309</v>
      </c>
      <c r="AC152" s="22" t="s">
        <v>309</v>
      </c>
      <c r="AD152" s="22" t="s">
        <v>309</v>
      </c>
      <c r="AE152" s="22" t="s">
        <v>309</v>
      </c>
      <c r="AF152" s="22" t="s">
        <v>309</v>
      </c>
      <c r="AG152" s="22" t="s">
        <v>309</v>
      </c>
      <c r="AH152" s="22" t="s">
        <v>309</v>
      </c>
      <c r="AI152" s="22" t="s">
        <v>309</v>
      </c>
      <c r="AJ152" s="22" t="s">
        <v>309</v>
      </c>
      <c r="AK152" s="22" t="s">
        <v>309</v>
      </c>
      <c r="AL152" s="22" t="s">
        <v>309</v>
      </c>
      <c r="AM152" s="22" t="s">
        <v>309</v>
      </c>
      <c r="AN152" s="22" t="s">
        <v>309</v>
      </c>
      <c r="AO152" s="22" t="s">
        <v>309</v>
      </c>
      <c r="AP152" s="22" t="s">
        <v>309</v>
      </c>
      <c r="AQ152" s="22" t="s">
        <v>309</v>
      </c>
      <c r="AR152" s="22" t="s">
        <v>309</v>
      </c>
      <c r="AS152" s="22" t="s">
        <v>309</v>
      </c>
      <c r="AT152" s="22" t="s">
        <v>309</v>
      </c>
      <c r="AU152" s="22" t="s">
        <v>309</v>
      </c>
      <c r="AV152" s="22" t="s">
        <v>309</v>
      </c>
      <c r="AW152" s="22" t="s">
        <v>309</v>
      </c>
      <c r="AX152" s="22" t="s">
        <v>309</v>
      </c>
      <c r="AY152" s="22" t="s">
        <v>309</v>
      </c>
      <c r="AZ152" s="22" t="s">
        <v>309</v>
      </c>
      <c r="BA152" s="22" t="s">
        <v>309</v>
      </c>
      <c r="BB152" s="22" t="s">
        <v>309</v>
      </c>
      <c r="BC152" s="22" t="s">
        <v>309</v>
      </c>
      <c r="BD152" s="22" t="s">
        <v>309</v>
      </c>
      <c r="BE152" s="22" t="s">
        <v>309</v>
      </c>
      <c r="BF152" s="22" t="s">
        <v>309</v>
      </c>
      <c r="BG152" s="22" t="s">
        <v>309</v>
      </c>
      <c r="BH152" s="22" t="s">
        <v>309</v>
      </c>
      <c r="BI152" s="22" t="s">
        <v>309</v>
      </c>
      <c r="BJ152" s="22" t="s">
        <v>309</v>
      </c>
      <c r="BK152" s="22" t="s">
        <v>309</v>
      </c>
      <c r="BL152" s="22" t="s">
        <v>309</v>
      </c>
      <c r="BM152" s="22" t="s">
        <v>309</v>
      </c>
      <c r="BN152" s="22" t="s">
        <v>309</v>
      </c>
      <c r="BO152" s="22" t="s">
        <v>309</v>
      </c>
      <c r="BP152" s="22" t="s">
        <v>309</v>
      </c>
      <c r="BQ152" s="22" t="s">
        <v>309</v>
      </c>
      <c r="BR152" s="22" t="s">
        <v>309</v>
      </c>
      <c r="BS152" s="22" t="s">
        <v>309</v>
      </c>
      <c r="BT152" s="22" t="s">
        <v>309</v>
      </c>
      <c r="BU152" s="22" t="s">
        <v>309</v>
      </c>
      <c r="BV152" s="22" t="s">
        <v>309</v>
      </c>
      <c r="BW152" s="22" t="s">
        <v>309</v>
      </c>
      <c r="BX152" s="22" t="s">
        <v>309</v>
      </c>
      <c r="BY152" s="22" t="s">
        <v>309</v>
      </c>
      <c r="BZ152" s="22" t="s">
        <v>309</v>
      </c>
      <c r="CA152" s="22" t="s">
        <v>309</v>
      </c>
      <c r="CB152" s="22" t="s">
        <v>309</v>
      </c>
      <c r="CC152" s="22" t="s">
        <v>309</v>
      </c>
      <c r="CD152" s="22" t="s">
        <v>309</v>
      </c>
      <c r="CE152" s="22" t="s">
        <v>309</v>
      </c>
      <c r="CF152" s="22" t="s">
        <v>309</v>
      </c>
      <c r="CG152" s="22" t="s">
        <v>309</v>
      </c>
      <c r="CH152" s="22" t="s">
        <v>309</v>
      </c>
      <c r="CI152" s="22" t="s">
        <v>309</v>
      </c>
      <c r="CJ152" s="22" t="s">
        <v>309</v>
      </c>
      <c r="CK152" s="22" t="s">
        <v>309</v>
      </c>
      <c r="CL152" s="22" t="s">
        <v>309</v>
      </c>
      <c r="CM152" s="22" t="s">
        <v>309</v>
      </c>
      <c r="CN152" s="22" t="s">
        <v>309</v>
      </c>
      <c r="CO152" s="22" t="s">
        <v>309</v>
      </c>
      <c r="CP152" s="22" t="s">
        <v>309</v>
      </c>
      <c r="CQ152" s="22" t="s">
        <v>309</v>
      </c>
      <c r="CR152" s="22" t="s">
        <v>309</v>
      </c>
      <c r="CS152" s="22" t="s">
        <v>309</v>
      </c>
      <c r="CT152" s="22" t="s">
        <v>309</v>
      </c>
      <c r="CU152" s="22" t="s">
        <v>309</v>
      </c>
      <c r="CV152" s="22" t="s">
        <v>309</v>
      </c>
      <c r="CW152" s="22" t="s">
        <v>309</v>
      </c>
      <c r="CX152" s="22" t="s">
        <v>309</v>
      </c>
      <c r="CY152" s="22" t="s">
        <v>309</v>
      </c>
      <c r="CZ152" s="22" t="s">
        <v>309</v>
      </c>
      <c r="DA152" s="22" t="s">
        <v>309</v>
      </c>
      <c r="DB152" s="22" t="s">
        <v>309</v>
      </c>
      <c r="DC152" s="22" t="s">
        <v>309</v>
      </c>
      <c r="DD152" s="22" t="s">
        <v>309</v>
      </c>
      <c r="DE152" s="22" t="s">
        <v>309</v>
      </c>
      <c r="DF152" s="22" t="s">
        <v>309</v>
      </c>
      <c r="DG152" s="22" t="s">
        <v>309</v>
      </c>
      <c r="DH152" s="22" t="s">
        <v>309</v>
      </c>
      <c r="DI152" s="22" t="s">
        <v>309</v>
      </c>
      <c r="DJ152" s="22" t="s">
        <v>309</v>
      </c>
      <c r="DK152" s="22" t="s">
        <v>309</v>
      </c>
      <c r="DL152" s="22" t="s">
        <v>309</v>
      </c>
      <c r="DM152" s="22" t="s">
        <v>309</v>
      </c>
      <c r="DN152" s="22" t="s">
        <v>309</v>
      </c>
      <c r="DO152" s="22" t="s">
        <v>309</v>
      </c>
      <c r="DP152" s="22" t="s">
        <v>309</v>
      </c>
      <c r="DQ152" s="22" t="s">
        <v>309</v>
      </c>
      <c r="DR152" s="22" t="s">
        <v>309</v>
      </c>
      <c r="DS152" s="22" t="s">
        <v>309</v>
      </c>
      <c r="DT152" s="22" t="s">
        <v>309</v>
      </c>
      <c r="DU152" s="22" t="s">
        <v>309</v>
      </c>
      <c r="DV152" s="22" t="s">
        <v>309</v>
      </c>
      <c r="DW152" s="22" t="s">
        <v>309</v>
      </c>
      <c r="DX152" s="22" t="s">
        <v>309</v>
      </c>
      <c r="DY152" s="22" t="s">
        <v>309</v>
      </c>
      <c r="DZ152" s="22" t="s">
        <v>309</v>
      </c>
      <c r="EA152" s="22" t="s">
        <v>309</v>
      </c>
      <c r="EB152" s="22" t="s">
        <v>309</v>
      </c>
      <c r="EC152" s="22" t="s">
        <v>309</v>
      </c>
      <c r="ED152" s="22" t="s">
        <v>309</v>
      </c>
      <c r="EE152" s="22" t="s">
        <v>309</v>
      </c>
      <c r="EF152" s="22" t="s">
        <v>309</v>
      </c>
      <c r="EG152" s="22" t="s">
        <v>309</v>
      </c>
      <c r="EH152" s="22" t="s">
        <v>309</v>
      </c>
      <c r="EI152" s="22" t="s">
        <v>309</v>
      </c>
      <c r="EJ152" s="22" t="s">
        <v>309</v>
      </c>
      <c r="EK152" s="22" t="s">
        <v>309</v>
      </c>
      <c r="EL152" s="22" t="s">
        <v>309</v>
      </c>
      <c r="EM152" s="22" t="s">
        <v>309</v>
      </c>
      <c r="EN152" s="22" t="s">
        <v>309</v>
      </c>
      <c r="EO152" s="22" t="s">
        <v>309</v>
      </c>
      <c r="EP152" s="22" t="s">
        <v>309</v>
      </c>
      <c r="EQ152" s="22" t="s">
        <v>309</v>
      </c>
      <c r="ER152" s="22" t="s">
        <v>309</v>
      </c>
      <c r="ES152" s="22" t="s">
        <v>309</v>
      </c>
      <c r="ET152" s="22" t="s">
        <v>309</v>
      </c>
      <c r="EU152" s="22" t="s">
        <v>309</v>
      </c>
      <c r="EV152" s="22" t="s">
        <v>309</v>
      </c>
      <c r="EW152" s="22" t="s">
        <v>309</v>
      </c>
      <c r="EX152" s="22" t="s">
        <v>309</v>
      </c>
      <c r="EY152" s="22" t="s">
        <v>309</v>
      </c>
      <c r="EZ152" s="22" t="s">
        <v>309</v>
      </c>
      <c r="FA152" s="22" t="s">
        <v>309</v>
      </c>
      <c r="FB152" s="22" t="s">
        <v>309</v>
      </c>
      <c r="FC152" s="22" t="s">
        <v>309</v>
      </c>
      <c r="FD152" s="22" t="s">
        <v>309</v>
      </c>
      <c r="FE152" s="22" t="s">
        <v>309</v>
      </c>
      <c r="FF152" s="22" t="s">
        <v>309</v>
      </c>
      <c r="FG152" s="22" t="s">
        <v>309</v>
      </c>
      <c r="FH152" s="22" t="s">
        <v>309</v>
      </c>
      <c r="FI152" s="22" t="s">
        <v>309</v>
      </c>
      <c r="FJ152" s="22" t="s">
        <v>309</v>
      </c>
      <c r="FK152" s="22" t="s">
        <v>309</v>
      </c>
      <c r="FL152" s="22" t="s">
        <v>309</v>
      </c>
      <c r="FM152" s="22" t="s">
        <v>309</v>
      </c>
      <c r="FN152" s="22" t="s">
        <v>309</v>
      </c>
      <c r="FO152" s="22" t="s">
        <v>309</v>
      </c>
      <c r="FP152" s="22" t="s">
        <v>309</v>
      </c>
      <c r="FQ152" s="22">
        <v>1</v>
      </c>
      <c r="FR152" s="22">
        <v>1</v>
      </c>
      <c r="FS152" s="22" t="s">
        <v>309</v>
      </c>
      <c r="FT152" s="22" t="s">
        <v>309</v>
      </c>
      <c r="FU152" s="22">
        <v>1</v>
      </c>
      <c r="FV152" s="22">
        <v>1</v>
      </c>
      <c r="FW152" s="22" t="s">
        <v>309</v>
      </c>
      <c r="FX152" s="22" t="s">
        <v>309</v>
      </c>
      <c r="FY152" s="22" t="s">
        <v>309</v>
      </c>
      <c r="FZ152" s="22">
        <v>1</v>
      </c>
      <c r="GA152" s="22" t="s">
        <v>309</v>
      </c>
      <c r="GB152" s="22" t="s">
        <v>309</v>
      </c>
      <c r="GC152" s="22">
        <v>1</v>
      </c>
      <c r="GD152" s="22" t="s">
        <v>309</v>
      </c>
      <c r="GE152" s="22" t="s">
        <v>309</v>
      </c>
      <c r="GF152" s="22" t="s">
        <v>309</v>
      </c>
      <c r="GG152" s="22">
        <v>1</v>
      </c>
      <c r="GH152" s="22" t="s">
        <v>309</v>
      </c>
      <c r="GI152" s="22" t="s">
        <v>309</v>
      </c>
      <c r="GJ152" s="22" t="s">
        <v>309</v>
      </c>
      <c r="GK152" s="22" t="s">
        <v>309</v>
      </c>
      <c r="GL152" s="22" t="s">
        <v>309</v>
      </c>
      <c r="GM152" s="22" t="s">
        <v>309</v>
      </c>
      <c r="GN152" s="22" t="s">
        <v>309</v>
      </c>
      <c r="GO152" s="22">
        <v>1</v>
      </c>
      <c r="GP152" s="22" t="s">
        <v>309</v>
      </c>
      <c r="GQ152" s="22" t="s">
        <v>309</v>
      </c>
      <c r="GR152" s="22" t="s">
        <v>309</v>
      </c>
      <c r="GS152" s="22" t="s">
        <v>309</v>
      </c>
      <c r="GT152" s="22" t="s">
        <v>309</v>
      </c>
      <c r="GU152" s="22" t="s">
        <v>309</v>
      </c>
      <c r="GV152" s="22" t="s">
        <v>309</v>
      </c>
      <c r="GW152" s="22" t="s">
        <v>309</v>
      </c>
      <c r="GX152" s="4">
        <f t="shared" si="2"/>
        <v>8</v>
      </c>
    </row>
    <row r="153" spans="1:206">
      <c r="A153" s="826" t="s">
        <v>859</v>
      </c>
      <c r="B153" s="22" t="s">
        <v>859</v>
      </c>
      <c r="C153" s="22" t="s">
        <v>297</v>
      </c>
      <c r="D153" s="22" t="s">
        <v>860</v>
      </c>
      <c r="E153" s="22" t="s">
        <v>479</v>
      </c>
      <c r="F153" s="22" t="s">
        <v>861</v>
      </c>
      <c r="G153" s="22" t="s">
        <v>862</v>
      </c>
      <c r="H153" s="22"/>
      <c r="I153" s="22" t="s">
        <v>302</v>
      </c>
      <c r="J153" s="22" t="s">
        <v>303</v>
      </c>
      <c r="K153" s="22" t="s">
        <v>304</v>
      </c>
      <c r="L153" s="22" t="s">
        <v>305</v>
      </c>
      <c r="M153" s="22" t="s">
        <v>306</v>
      </c>
      <c r="N153" s="22" t="s">
        <v>307</v>
      </c>
      <c r="O153" s="22" t="s">
        <v>308</v>
      </c>
      <c r="P153" s="22" t="s">
        <v>309</v>
      </c>
      <c r="Q153" s="22" t="s">
        <v>309</v>
      </c>
      <c r="R153" s="22" t="s">
        <v>309</v>
      </c>
      <c r="S153" s="22" t="s">
        <v>309</v>
      </c>
      <c r="T153" s="22" t="s">
        <v>309</v>
      </c>
      <c r="U153" s="22" t="s">
        <v>309</v>
      </c>
      <c r="V153" s="22" t="s">
        <v>309</v>
      </c>
      <c r="W153" s="22" t="s">
        <v>309</v>
      </c>
      <c r="X153" s="22" t="s">
        <v>309</v>
      </c>
      <c r="Y153" s="22" t="s">
        <v>309</v>
      </c>
      <c r="Z153" s="22" t="s">
        <v>309</v>
      </c>
      <c r="AA153" s="22" t="s">
        <v>309</v>
      </c>
      <c r="AB153" s="22" t="s">
        <v>309</v>
      </c>
      <c r="AC153" s="22" t="s">
        <v>309</v>
      </c>
      <c r="AD153" s="22" t="s">
        <v>309</v>
      </c>
      <c r="AE153" s="22" t="s">
        <v>309</v>
      </c>
      <c r="AF153" s="22" t="s">
        <v>309</v>
      </c>
      <c r="AG153" s="22" t="s">
        <v>309</v>
      </c>
      <c r="AH153" s="22" t="s">
        <v>309</v>
      </c>
      <c r="AI153" s="22" t="s">
        <v>309</v>
      </c>
      <c r="AJ153" s="22" t="s">
        <v>309</v>
      </c>
      <c r="AK153" s="22" t="s">
        <v>309</v>
      </c>
      <c r="AL153" s="22" t="s">
        <v>309</v>
      </c>
      <c r="AM153" s="22" t="s">
        <v>309</v>
      </c>
      <c r="AN153" s="22" t="s">
        <v>309</v>
      </c>
      <c r="AO153" s="22" t="s">
        <v>309</v>
      </c>
      <c r="AP153" s="22" t="s">
        <v>309</v>
      </c>
      <c r="AQ153" s="22" t="s">
        <v>309</v>
      </c>
      <c r="AR153" s="22" t="s">
        <v>309</v>
      </c>
      <c r="AS153" s="22" t="s">
        <v>309</v>
      </c>
      <c r="AT153" s="22" t="s">
        <v>309</v>
      </c>
      <c r="AU153" s="22" t="s">
        <v>309</v>
      </c>
      <c r="AV153" s="22" t="s">
        <v>309</v>
      </c>
      <c r="AW153" s="22" t="s">
        <v>309</v>
      </c>
      <c r="AX153" s="22" t="s">
        <v>309</v>
      </c>
      <c r="AY153" s="22" t="s">
        <v>309</v>
      </c>
      <c r="AZ153" s="22" t="s">
        <v>309</v>
      </c>
      <c r="BA153" s="22" t="s">
        <v>309</v>
      </c>
      <c r="BB153" s="22" t="s">
        <v>309</v>
      </c>
      <c r="BC153" s="22" t="s">
        <v>309</v>
      </c>
      <c r="BD153" s="22" t="s">
        <v>309</v>
      </c>
      <c r="BE153" s="22" t="s">
        <v>309</v>
      </c>
      <c r="BF153" s="22" t="s">
        <v>309</v>
      </c>
      <c r="BG153" s="22" t="s">
        <v>309</v>
      </c>
      <c r="BH153" s="22" t="s">
        <v>309</v>
      </c>
      <c r="BI153" s="22" t="s">
        <v>309</v>
      </c>
      <c r="BJ153" s="22" t="s">
        <v>309</v>
      </c>
      <c r="BK153" s="22" t="s">
        <v>309</v>
      </c>
      <c r="BL153" s="22" t="s">
        <v>309</v>
      </c>
      <c r="BM153" s="22" t="s">
        <v>309</v>
      </c>
      <c r="BN153" s="22" t="s">
        <v>309</v>
      </c>
      <c r="BO153" s="22" t="s">
        <v>309</v>
      </c>
      <c r="BP153" s="22" t="s">
        <v>309</v>
      </c>
      <c r="BQ153" s="22" t="s">
        <v>309</v>
      </c>
      <c r="BR153" s="22" t="s">
        <v>309</v>
      </c>
      <c r="BS153" s="22" t="s">
        <v>309</v>
      </c>
      <c r="BT153" s="22" t="s">
        <v>309</v>
      </c>
      <c r="BU153" s="22" t="s">
        <v>309</v>
      </c>
      <c r="BV153" s="22" t="s">
        <v>309</v>
      </c>
      <c r="BW153" s="22" t="s">
        <v>309</v>
      </c>
      <c r="BX153" s="22" t="s">
        <v>309</v>
      </c>
      <c r="BY153" s="22" t="s">
        <v>309</v>
      </c>
      <c r="BZ153" s="22" t="s">
        <v>309</v>
      </c>
      <c r="CA153" s="22" t="s">
        <v>309</v>
      </c>
      <c r="CB153" s="22" t="s">
        <v>309</v>
      </c>
      <c r="CC153" s="22" t="s">
        <v>309</v>
      </c>
      <c r="CD153" s="22" t="s">
        <v>309</v>
      </c>
      <c r="CE153" s="22" t="s">
        <v>309</v>
      </c>
      <c r="CF153" s="22" t="s">
        <v>309</v>
      </c>
      <c r="CG153" s="22" t="s">
        <v>309</v>
      </c>
      <c r="CH153" s="22" t="s">
        <v>309</v>
      </c>
      <c r="CI153" s="22" t="s">
        <v>309</v>
      </c>
      <c r="CJ153" s="22" t="s">
        <v>309</v>
      </c>
      <c r="CK153" s="22" t="s">
        <v>309</v>
      </c>
      <c r="CL153" s="22" t="s">
        <v>309</v>
      </c>
      <c r="CM153" s="22" t="s">
        <v>309</v>
      </c>
      <c r="CN153" s="22" t="s">
        <v>309</v>
      </c>
      <c r="CO153" s="22" t="s">
        <v>309</v>
      </c>
      <c r="CP153" s="22" t="s">
        <v>309</v>
      </c>
      <c r="CQ153" s="22" t="s">
        <v>309</v>
      </c>
      <c r="CR153" s="22" t="s">
        <v>309</v>
      </c>
      <c r="CS153" s="22" t="s">
        <v>309</v>
      </c>
      <c r="CT153" s="22" t="s">
        <v>309</v>
      </c>
      <c r="CU153" s="22" t="s">
        <v>309</v>
      </c>
      <c r="CV153" s="22" t="s">
        <v>309</v>
      </c>
      <c r="CW153" s="22" t="s">
        <v>309</v>
      </c>
      <c r="CX153" s="22" t="s">
        <v>309</v>
      </c>
      <c r="CY153" s="22" t="s">
        <v>309</v>
      </c>
      <c r="CZ153" s="22" t="s">
        <v>309</v>
      </c>
      <c r="DA153" s="22" t="s">
        <v>309</v>
      </c>
      <c r="DB153" s="22" t="s">
        <v>309</v>
      </c>
      <c r="DC153" s="22" t="s">
        <v>309</v>
      </c>
      <c r="DD153" s="22" t="s">
        <v>309</v>
      </c>
      <c r="DE153" s="22" t="s">
        <v>309</v>
      </c>
      <c r="DF153" s="22" t="s">
        <v>309</v>
      </c>
      <c r="DG153" s="22" t="s">
        <v>309</v>
      </c>
      <c r="DH153" s="22" t="s">
        <v>309</v>
      </c>
      <c r="DI153" s="22" t="s">
        <v>309</v>
      </c>
      <c r="DJ153" s="22" t="s">
        <v>309</v>
      </c>
      <c r="DK153" s="22" t="s">
        <v>309</v>
      </c>
      <c r="DL153" s="22" t="s">
        <v>309</v>
      </c>
      <c r="DM153" s="22" t="s">
        <v>309</v>
      </c>
      <c r="DN153" s="22" t="s">
        <v>309</v>
      </c>
      <c r="DO153" s="22" t="s">
        <v>309</v>
      </c>
      <c r="DP153" s="22" t="s">
        <v>309</v>
      </c>
      <c r="DQ153" s="22" t="s">
        <v>309</v>
      </c>
      <c r="DR153" s="22" t="s">
        <v>309</v>
      </c>
      <c r="DS153" s="22" t="s">
        <v>309</v>
      </c>
      <c r="DT153" s="22" t="s">
        <v>309</v>
      </c>
      <c r="DU153" s="22" t="s">
        <v>309</v>
      </c>
      <c r="DV153" s="22" t="s">
        <v>309</v>
      </c>
      <c r="DW153" s="22" t="s">
        <v>309</v>
      </c>
      <c r="DX153" s="22" t="s">
        <v>309</v>
      </c>
      <c r="DY153" s="22" t="s">
        <v>309</v>
      </c>
      <c r="DZ153" s="22" t="s">
        <v>309</v>
      </c>
      <c r="EA153" s="22" t="s">
        <v>309</v>
      </c>
      <c r="EB153" s="22" t="s">
        <v>309</v>
      </c>
      <c r="EC153" s="22" t="s">
        <v>309</v>
      </c>
      <c r="ED153" s="22" t="s">
        <v>309</v>
      </c>
      <c r="EE153" s="22" t="s">
        <v>309</v>
      </c>
      <c r="EF153" s="22" t="s">
        <v>309</v>
      </c>
      <c r="EG153" s="22" t="s">
        <v>309</v>
      </c>
      <c r="EH153" s="22" t="s">
        <v>309</v>
      </c>
      <c r="EI153" s="22" t="s">
        <v>309</v>
      </c>
      <c r="EJ153" s="22" t="s">
        <v>309</v>
      </c>
      <c r="EK153" s="22" t="s">
        <v>309</v>
      </c>
      <c r="EL153" s="22" t="s">
        <v>309</v>
      </c>
      <c r="EM153" s="22" t="s">
        <v>309</v>
      </c>
      <c r="EN153" s="22" t="s">
        <v>309</v>
      </c>
      <c r="EO153" s="22" t="s">
        <v>309</v>
      </c>
      <c r="EP153" s="22" t="s">
        <v>309</v>
      </c>
      <c r="EQ153" s="22" t="s">
        <v>309</v>
      </c>
      <c r="ER153" s="22" t="s">
        <v>309</v>
      </c>
      <c r="ES153" s="22" t="s">
        <v>309</v>
      </c>
      <c r="ET153" s="22" t="s">
        <v>309</v>
      </c>
      <c r="EU153" s="22" t="s">
        <v>309</v>
      </c>
      <c r="EV153" s="22" t="s">
        <v>309</v>
      </c>
      <c r="EW153" s="22" t="s">
        <v>309</v>
      </c>
      <c r="EX153" s="22" t="s">
        <v>309</v>
      </c>
      <c r="EY153" s="22" t="s">
        <v>309</v>
      </c>
      <c r="EZ153" s="22" t="s">
        <v>309</v>
      </c>
      <c r="FA153" s="22" t="s">
        <v>309</v>
      </c>
      <c r="FB153" s="22" t="s">
        <v>309</v>
      </c>
      <c r="FC153" s="22" t="s">
        <v>309</v>
      </c>
      <c r="FD153" s="22" t="s">
        <v>309</v>
      </c>
      <c r="FE153" s="22" t="s">
        <v>309</v>
      </c>
      <c r="FF153" s="22" t="s">
        <v>309</v>
      </c>
      <c r="FG153" s="22" t="s">
        <v>309</v>
      </c>
      <c r="FH153" s="22" t="s">
        <v>309</v>
      </c>
      <c r="FI153" s="22" t="s">
        <v>309</v>
      </c>
      <c r="FJ153" s="22" t="s">
        <v>309</v>
      </c>
      <c r="FK153" s="22" t="s">
        <v>309</v>
      </c>
      <c r="FL153" s="22" t="s">
        <v>309</v>
      </c>
      <c r="FM153" s="22" t="s">
        <v>309</v>
      </c>
      <c r="FN153" s="22" t="s">
        <v>309</v>
      </c>
      <c r="FO153" s="22" t="s">
        <v>309</v>
      </c>
      <c r="FP153" s="22" t="s">
        <v>309</v>
      </c>
      <c r="FQ153" s="22">
        <v>2</v>
      </c>
      <c r="FR153" s="22">
        <v>2</v>
      </c>
      <c r="FS153" s="22" t="s">
        <v>309</v>
      </c>
      <c r="FT153" s="22" t="s">
        <v>309</v>
      </c>
      <c r="FU153" s="22">
        <v>2</v>
      </c>
      <c r="FV153" s="22">
        <v>2</v>
      </c>
      <c r="FW153" s="22" t="s">
        <v>309</v>
      </c>
      <c r="FX153" s="22" t="s">
        <v>309</v>
      </c>
      <c r="FY153" s="22" t="s">
        <v>309</v>
      </c>
      <c r="FZ153" s="22">
        <v>2</v>
      </c>
      <c r="GA153" s="22" t="s">
        <v>309</v>
      </c>
      <c r="GB153" s="22" t="s">
        <v>309</v>
      </c>
      <c r="GC153" s="22">
        <v>2</v>
      </c>
      <c r="GD153" s="22" t="s">
        <v>309</v>
      </c>
      <c r="GE153" s="22" t="s">
        <v>309</v>
      </c>
      <c r="GF153" s="22" t="s">
        <v>309</v>
      </c>
      <c r="GG153" s="22">
        <v>2</v>
      </c>
      <c r="GH153" s="22" t="s">
        <v>309</v>
      </c>
      <c r="GI153" s="22" t="s">
        <v>309</v>
      </c>
      <c r="GJ153" s="22" t="s">
        <v>309</v>
      </c>
      <c r="GK153" s="22" t="s">
        <v>309</v>
      </c>
      <c r="GL153" s="22" t="s">
        <v>309</v>
      </c>
      <c r="GM153" s="22" t="s">
        <v>309</v>
      </c>
      <c r="GN153" s="22" t="s">
        <v>309</v>
      </c>
      <c r="GO153" s="22">
        <v>2</v>
      </c>
      <c r="GP153" s="22" t="s">
        <v>309</v>
      </c>
      <c r="GQ153" s="22" t="s">
        <v>309</v>
      </c>
      <c r="GR153" s="22" t="s">
        <v>309</v>
      </c>
      <c r="GS153" s="22" t="s">
        <v>309</v>
      </c>
      <c r="GT153" s="22" t="s">
        <v>309</v>
      </c>
      <c r="GU153" s="22" t="s">
        <v>309</v>
      </c>
      <c r="GV153" s="22" t="s">
        <v>309</v>
      </c>
      <c r="GW153" s="22" t="s">
        <v>309</v>
      </c>
      <c r="GX153" s="4">
        <f t="shared" si="2"/>
        <v>16</v>
      </c>
    </row>
    <row r="154" spans="1:206">
      <c r="A154" s="826" t="s">
        <v>863</v>
      </c>
      <c r="B154" s="22" t="s">
        <v>863</v>
      </c>
      <c r="C154" s="22" t="s">
        <v>297</v>
      </c>
      <c r="D154" s="22" t="s">
        <v>363</v>
      </c>
      <c r="E154" s="22" t="s">
        <v>864</v>
      </c>
      <c r="F154" s="22" t="s">
        <v>865</v>
      </c>
      <c r="G154" s="22" t="s">
        <v>866</v>
      </c>
      <c r="H154" s="22"/>
      <c r="I154" s="22" t="s">
        <v>367</v>
      </c>
      <c r="J154" s="22" t="s">
        <v>303</v>
      </c>
      <c r="K154" s="22" t="s">
        <v>304</v>
      </c>
      <c r="L154" s="22" t="s">
        <v>305</v>
      </c>
      <c r="M154" s="22" t="s">
        <v>306</v>
      </c>
      <c r="N154" s="22" t="s">
        <v>307</v>
      </c>
      <c r="O154" s="22" t="s">
        <v>308</v>
      </c>
      <c r="P154" s="22" t="s">
        <v>309</v>
      </c>
      <c r="Q154" s="22" t="s">
        <v>309</v>
      </c>
      <c r="R154" s="22" t="s">
        <v>309</v>
      </c>
      <c r="S154" s="22" t="s">
        <v>309</v>
      </c>
      <c r="T154" s="22" t="s">
        <v>309</v>
      </c>
      <c r="U154" s="22" t="s">
        <v>309</v>
      </c>
      <c r="V154" s="22" t="s">
        <v>309</v>
      </c>
      <c r="W154" s="22" t="s">
        <v>309</v>
      </c>
      <c r="X154" s="22" t="s">
        <v>309</v>
      </c>
      <c r="Y154" s="22" t="s">
        <v>309</v>
      </c>
      <c r="Z154" s="22" t="s">
        <v>309</v>
      </c>
      <c r="AA154" s="22" t="s">
        <v>309</v>
      </c>
      <c r="AB154" s="22" t="s">
        <v>309</v>
      </c>
      <c r="AC154" s="22" t="s">
        <v>309</v>
      </c>
      <c r="AD154" s="22" t="s">
        <v>309</v>
      </c>
      <c r="AE154" s="22" t="s">
        <v>309</v>
      </c>
      <c r="AF154" s="22" t="s">
        <v>309</v>
      </c>
      <c r="AG154" s="22" t="s">
        <v>309</v>
      </c>
      <c r="AH154" s="22" t="s">
        <v>309</v>
      </c>
      <c r="AI154" s="22" t="s">
        <v>309</v>
      </c>
      <c r="AJ154" s="22" t="s">
        <v>309</v>
      </c>
      <c r="AK154" s="22" t="s">
        <v>309</v>
      </c>
      <c r="AL154" s="22" t="s">
        <v>309</v>
      </c>
      <c r="AM154" s="22" t="s">
        <v>309</v>
      </c>
      <c r="AN154" s="22" t="s">
        <v>309</v>
      </c>
      <c r="AO154" s="22" t="s">
        <v>309</v>
      </c>
      <c r="AP154" s="22" t="s">
        <v>309</v>
      </c>
      <c r="AQ154" s="22" t="s">
        <v>309</v>
      </c>
      <c r="AR154" s="22" t="s">
        <v>309</v>
      </c>
      <c r="AS154" s="22" t="s">
        <v>309</v>
      </c>
      <c r="AT154" s="22" t="s">
        <v>309</v>
      </c>
      <c r="AU154" s="22" t="s">
        <v>309</v>
      </c>
      <c r="AV154" s="22" t="s">
        <v>309</v>
      </c>
      <c r="AW154" s="22" t="s">
        <v>309</v>
      </c>
      <c r="AX154" s="22" t="s">
        <v>309</v>
      </c>
      <c r="AY154" s="22" t="s">
        <v>309</v>
      </c>
      <c r="AZ154" s="22" t="s">
        <v>309</v>
      </c>
      <c r="BA154" s="22" t="s">
        <v>309</v>
      </c>
      <c r="BB154" s="22" t="s">
        <v>309</v>
      </c>
      <c r="BC154" s="22" t="s">
        <v>309</v>
      </c>
      <c r="BD154" s="22" t="s">
        <v>309</v>
      </c>
      <c r="BE154" s="22" t="s">
        <v>309</v>
      </c>
      <c r="BF154" s="22" t="s">
        <v>309</v>
      </c>
      <c r="BG154" s="22" t="s">
        <v>309</v>
      </c>
      <c r="BH154" s="22" t="s">
        <v>309</v>
      </c>
      <c r="BI154" s="22" t="s">
        <v>309</v>
      </c>
      <c r="BJ154" s="22" t="s">
        <v>309</v>
      </c>
      <c r="BK154" s="22" t="s">
        <v>309</v>
      </c>
      <c r="BL154" s="22" t="s">
        <v>309</v>
      </c>
      <c r="BM154" s="22" t="s">
        <v>309</v>
      </c>
      <c r="BN154" s="22" t="s">
        <v>309</v>
      </c>
      <c r="BO154" s="22" t="s">
        <v>309</v>
      </c>
      <c r="BP154" s="22" t="s">
        <v>309</v>
      </c>
      <c r="BQ154" s="22" t="s">
        <v>309</v>
      </c>
      <c r="BR154" s="22" t="s">
        <v>309</v>
      </c>
      <c r="BS154" s="22" t="s">
        <v>309</v>
      </c>
      <c r="BT154" s="22" t="s">
        <v>309</v>
      </c>
      <c r="BU154" s="22" t="s">
        <v>309</v>
      </c>
      <c r="BV154" s="22" t="s">
        <v>309</v>
      </c>
      <c r="BW154" s="22" t="s">
        <v>309</v>
      </c>
      <c r="BX154" s="22" t="s">
        <v>309</v>
      </c>
      <c r="BY154" s="22" t="s">
        <v>309</v>
      </c>
      <c r="BZ154" s="22" t="s">
        <v>309</v>
      </c>
      <c r="CA154" s="22" t="s">
        <v>309</v>
      </c>
      <c r="CB154" s="22" t="s">
        <v>309</v>
      </c>
      <c r="CC154" s="22" t="s">
        <v>309</v>
      </c>
      <c r="CD154" s="22" t="s">
        <v>309</v>
      </c>
      <c r="CE154" s="22" t="s">
        <v>309</v>
      </c>
      <c r="CF154" s="22" t="s">
        <v>309</v>
      </c>
      <c r="CG154" s="22" t="s">
        <v>309</v>
      </c>
      <c r="CH154" s="22" t="s">
        <v>309</v>
      </c>
      <c r="CI154" s="22" t="s">
        <v>309</v>
      </c>
      <c r="CJ154" s="22" t="s">
        <v>309</v>
      </c>
      <c r="CK154" s="22" t="s">
        <v>309</v>
      </c>
      <c r="CL154" s="22" t="s">
        <v>309</v>
      </c>
      <c r="CM154" s="22" t="s">
        <v>309</v>
      </c>
      <c r="CN154" s="22" t="s">
        <v>309</v>
      </c>
      <c r="CO154" s="22" t="s">
        <v>309</v>
      </c>
      <c r="CP154" s="22" t="s">
        <v>309</v>
      </c>
      <c r="CQ154" s="22" t="s">
        <v>309</v>
      </c>
      <c r="CR154" s="22" t="s">
        <v>309</v>
      </c>
      <c r="CS154" s="22" t="s">
        <v>309</v>
      </c>
      <c r="CT154" s="22" t="s">
        <v>309</v>
      </c>
      <c r="CU154" s="22" t="s">
        <v>309</v>
      </c>
      <c r="CV154" s="22" t="s">
        <v>309</v>
      </c>
      <c r="CW154" s="22" t="s">
        <v>309</v>
      </c>
      <c r="CX154" s="22" t="s">
        <v>309</v>
      </c>
      <c r="CY154" s="22" t="s">
        <v>309</v>
      </c>
      <c r="CZ154" s="22" t="s">
        <v>309</v>
      </c>
      <c r="DA154" s="22" t="s">
        <v>309</v>
      </c>
      <c r="DB154" s="22" t="s">
        <v>309</v>
      </c>
      <c r="DC154" s="22" t="s">
        <v>309</v>
      </c>
      <c r="DD154" s="22" t="s">
        <v>309</v>
      </c>
      <c r="DE154" s="22" t="s">
        <v>309</v>
      </c>
      <c r="DF154" s="22" t="s">
        <v>309</v>
      </c>
      <c r="DG154" s="22" t="s">
        <v>309</v>
      </c>
      <c r="DH154" s="22" t="s">
        <v>309</v>
      </c>
      <c r="DI154" s="22" t="s">
        <v>309</v>
      </c>
      <c r="DJ154" s="22" t="s">
        <v>309</v>
      </c>
      <c r="DK154" s="22" t="s">
        <v>309</v>
      </c>
      <c r="DL154" s="22" t="s">
        <v>309</v>
      </c>
      <c r="DM154" s="22" t="s">
        <v>309</v>
      </c>
      <c r="DN154" s="22" t="s">
        <v>309</v>
      </c>
      <c r="DO154" s="22" t="s">
        <v>309</v>
      </c>
      <c r="DP154" s="22" t="s">
        <v>309</v>
      </c>
      <c r="DQ154" s="22" t="s">
        <v>309</v>
      </c>
      <c r="DR154" s="22" t="s">
        <v>309</v>
      </c>
      <c r="DS154" s="22" t="s">
        <v>309</v>
      </c>
      <c r="DT154" s="22" t="s">
        <v>309</v>
      </c>
      <c r="DU154" s="22" t="s">
        <v>309</v>
      </c>
      <c r="DV154" s="22" t="s">
        <v>309</v>
      </c>
      <c r="DW154" s="22" t="s">
        <v>309</v>
      </c>
      <c r="DX154" s="22" t="s">
        <v>309</v>
      </c>
      <c r="DY154" s="22" t="s">
        <v>309</v>
      </c>
      <c r="DZ154" s="22" t="s">
        <v>309</v>
      </c>
      <c r="EA154" s="22" t="s">
        <v>309</v>
      </c>
      <c r="EB154" s="22" t="s">
        <v>309</v>
      </c>
      <c r="EC154" s="22" t="s">
        <v>309</v>
      </c>
      <c r="ED154" s="22" t="s">
        <v>309</v>
      </c>
      <c r="EE154" s="22" t="s">
        <v>309</v>
      </c>
      <c r="EF154" s="22" t="s">
        <v>309</v>
      </c>
      <c r="EG154" s="22" t="s">
        <v>309</v>
      </c>
      <c r="EH154" s="22" t="s">
        <v>309</v>
      </c>
      <c r="EI154" s="22" t="s">
        <v>309</v>
      </c>
      <c r="EJ154" s="22" t="s">
        <v>309</v>
      </c>
      <c r="EK154" s="22" t="s">
        <v>309</v>
      </c>
      <c r="EL154" s="22" t="s">
        <v>309</v>
      </c>
      <c r="EM154" s="22" t="s">
        <v>309</v>
      </c>
      <c r="EN154" s="22" t="s">
        <v>309</v>
      </c>
      <c r="EO154" s="22" t="s">
        <v>309</v>
      </c>
      <c r="EP154" s="22" t="s">
        <v>309</v>
      </c>
      <c r="EQ154" s="22" t="s">
        <v>309</v>
      </c>
      <c r="ER154" s="22" t="s">
        <v>309</v>
      </c>
      <c r="ES154" s="22" t="s">
        <v>309</v>
      </c>
      <c r="ET154" s="22" t="s">
        <v>309</v>
      </c>
      <c r="EU154" s="22" t="s">
        <v>309</v>
      </c>
      <c r="EV154" s="22" t="s">
        <v>309</v>
      </c>
      <c r="EW154" s="22" t="s">
        <v>309</v>
      </c>
      <c r="EX154" s="22" t="s">
        <v>309</v>
      </c>
      <c r="EY154" s="22" t="s">
        <v>309</v>
      </c>
      <c r="EZ154" s="22" t="s">
        <v>309</v>
      </c>
      <c r="FA154" s="22" t="s">
        <v>309</v>
      </c>
      <c r="FB154" s="22" t="s">
        <v>309</v>
      </c>
      <c r="FC154" s="22" t="s">
        <v>309</v>
      </c>
      <c r="FD154" s="22" t="s">
        <v>309</v>
      </c>
      <c r="FE154" s="22" t="s">
        <v>309</v>
      </c>
      <c r="FF154" s="22" t="s">
        <v>309</v>
      </c>
      <c r="FG154" s="22" t="s">
        <v>309</v>
      </c>
      <c r="FH154" s="22" t="s">
        <v>309</v>
      </c>
      <c r="FI154" s="22" t="s">
        <v>309</v>
      </c>
      <c r="FJ154" s="22" t="s">
        <v>309</v>
      </c>
      <c r="FK154" s="22" t="s">
        <v>309</v>
      </c>
      <c r="FL154" s="22" t="s">
        <v>309</v>
      </c>
      <c r="FM154" s="22" t="s">
        <v>309</v>
      </c>
      <c r="FN154" s="22" t="s">
        <v>309</v>
      </c>
      <c r="FO154" s="22" t="s">
        <v>309</v>
      </c>
      <c r="FP154" s="22" t="s">
        <v>309</v>
      </c>
      <c r="FQ154" s="22" t="s">
        <v>309</v>
      </c>
      <c r="FR154" s="22">
        <v>2</v>
      </c>
      <c r="FS154" s="22" t="s">
        <v>309</v>
      </c>
      <c r="FT154" s="22" t="s">
        <v>309</v>
      </c>
      <c r="FU154" s="22">
        <v>2</v>
      </c>
      <c r="FV154" s="22" t="s">
        <v>309</v>
      </c>
      <c r="FW154" s="22" t="s">
        <v>309</v>
      </c>
      <c r="FX154" s="22" t="s">
        <v>309</v>
      </c>
      <c r="FY154" s="22" t="s">
        <v>309</v>
      </c>
      <c r="FZ154" s="22" t="s">
        <v>309</v>
      </c>
      <c r="GA154" s="22" t="s">
        <v>309</v>
      </c>
      <c r="GB154" s="22" t="s">
        <v>309</v>
      </c>
      <c r="GC154" s="22" t="s">
        <v>309</v>
      </c>
      <c r="GD154" s="22" t="s">
        <v>309</v>
      </c>
      <c r="GE154" s="22" t="s">
        <v>309</v>
      </c>
      <c r="GF154" s="22" t="s">
        <v>309</v>
      </c>
      <c r="GG154" s="22" t="s">
        <v>309</v>
      </c>
      <c r="GH154" s="22" t="s">
        <v>309</v>
      </c>
      <c r="GI154" s="22" t="s">
        <v>309</v>
      </c>
      <c r="GJ154" s="22" t="s">
        <v>309</v>
      </c>
      <c r="GK154" s="22" t="s">
        <v>309</v>
      </c>
      <c r="GL154" s="22" t="s">
        <v>309</v>
      </c>
      <c r="GM154" s="22" t="s">
        <v>309</v>
      </c>
      <c r="GN154" s="22" t="s">
        <v>309</v>
      </c>
      <c r="GO154" s="22" t="s">
        <v>309</v>
      </c>
      <c r="GP154" s="22" t="s">
        <v>309</v>
      </c>
      <c r="GQ154" s="22" t="s">
        <v>309</v>
      </c>
      <c r="GR154" s="22" t="s">
        <v>309</v>
      </c>
      <c r="GS154" s="22" t="s">
        <v>309</v>
      </c>
      <c r="GT154" s="22" t="s">
        <v>309</v>
      </c>
      <c r="GU154" s="22" t="s">
        <v>309</v>
      </c>
      <c r="GV154" s="22" t="s">
        <v>309</v>
      </c>
      <c r="GW154" s="22" t="s">
        <v>309</v>
      </c>
      <c r="GX154" s="4">
        <f t="shared" si="2"/>
        <v>4</v>
      </c>
    </row>
    <row r="155" spans="1:206">
      <c r="A155" s="826" t="s">
        <v>867</v>
      </c>
      <c r="B155" s="22" t="s">
        <v>867</v>
      </c>
      <c r="C155" s="22" t="s">
        <v>297</v>
      </c>
      <c r="D155" s="22" t="s">
        <v>363</v>
      </c>
      <c r="E155" s="22" t="s">
        <v>868</v>
      </c>
      <c r="F155" s="22" t="s">
        <v>767</v>
      </c>
      <c r="G155" s="22" t="s">
        <v>768</v>
      </c>
      <c r="H155" s="22"/>
      <c r="I155" s="22" t="s">
        <v>367</v>
      </c>
      <c r="J155" s="22" t="s">
        <v>303</v>
      </c>
      <c r="K155" s="22" t="s">
        <v>304</v>
      </c>
      <c r="L155" s="22" t="s">
        <v>305</v>
      </c>
      <c r="M155" s="22" t="s">
        <v>306</v>
      </c>
      <c r="N155" s="22" t="s">
        <v>307</v>
      </c>
      <c r="O155" s="22" t="s">
        <v>308</v>
      </c>
      <c r="P155" s="22" t="s">
        <v>309</v>
      </c>
      <c r="Q155" s="22" t="s">
        <v>309</v>
      </c>
      <c r="R155" s="22" t="s">
        <v>309</v>
      </c>
      <c r="S155" s="22" t="s">
        <v>309</v>
      </c>
      <c r="T155" s="22" t="s">
        <v>309</v>
      </c>
      <c r="U155" s="22" t="s">
        <v>309</v>
      </c>
      <c r="V155" s="22" t="s">
        <v>309</v>
      </c>
      <c r="W155" s="22" t="s">
        <v>309</v>
      </c>
      <c r="X155" s="22" t="s">
        <v>309</v>
      </c>
      <c r="Y155" s="22" t="s">
        <v>309</v>
      </c>
      <c r="Z155" s="22" t="s">
        <v>309</v>
      </c>
      <c r="AA155" s="22" t="s">
        <v>309</v>
      </c>
      <c r="AB155" s="22" t="s">
        <v>309</v>
      </c>
      <c r="AC155" s="22" t="s">
        <v>309</v>
      </c>
      <c r="AD155" s="22" t="s">
        <v>309</v>
      </c>
      <c r="AE155" s="22" t="s">
        <v>309</v>
      </c>
      <c r="AF155" s="22" t="s">
        <v>309</v>
      </c>
      <c r="AG155" s="22" t="s">
        <v>309</v>
      </c>
      <c r="AH155" s="22" t="s">
        <v>309</v>
      </c>
      <c r="AI155" s="22" t="s">
        <v>309</v>
      </c>
      <c r="AJ155" s="22" t="s">
        <v>309</v>
      </c>
      <c r="AK155" s="22" t="s">
        <v>309</v>
      </c>
      <c r="AL155" s="22" t="s">
        <v>309</v>
      </c>
      <c r="AM155" s="22" t="s">
        <v>309</v>
      </c>
      <c r="AN155" s="22" t="s">
        <v>309</v>
      </c>
      <c r="AO155" s="22" t="s">
        <v>309</v>
      </c>
      <c r="AP155" s="22" t="s">
        <v>309</v>
      </c>
      <c r="AQ155" s="22" t="s">
        <v>309</v>
      </c>
      <c r="AR155" s="22" t="s">
        <v>309</v>
      </c>
      <c r="AS155" s="22" t="s">
        <v>309</v>
      </c>
      <c r="AT155" s="22" t="s">
        <v>309</v>
      </c>
      <c r="AU155" s="22" t="s">
        <v>309</v>
      </c>
      <c r="AV155" s="22" t="s">
        <v>309</v>
      </c>
      <c r="AW155" s="22" t="s">
        <v>309</v>
      </c>
      <c r="AX155" s="22" t="s">
        <v>309</v>
      </c>
      <c r="AY155" s="22" t="s">
        <v>309</v>
      </c>
      <c r="AZ155" s="22" t="s">
        <v>309</v>
      </c>
      <c r="BA155" s="22" t="s">
        <v>309</v>
      </c>
      <c r="BB155" s="22" t="s">
        <v>309</v>
      </c>
      <c r="BC155" s="22" t="s">
        <v>309</v>
      </c>
      <c r="BD155" s="22" t="s">
        <v>309</v>
      </c>
      <c r="BE155" s="22" t="s">
        <v>309</v>
      </c>
      <c r="BF155" s="22" t="s">
        <v>309</v>
      </c>
      <c r="BG155" s="22" t="s">
        <v>309</v>
      </c>
      <c r="BH155" s="22" t="s">
        <v>309</v>
      </c>
      <c r="BI155" s="22" t="s">
        <v>309</v>
      </c>
      <c r="BJ155" s="22" t="s">
        <v>309</v>
      </c>
      <c r="BK155" s="22" t="s">
        <v>309</v>
      </c>
      <c r="BL155" s="22" t="s">
        <v>309</v>
      </c>
      <c r="BM155" s="22" t="s">
        <v>309</v>
      </c>
      <c r="BN155" s="22" t="s">
        <v>309</v>
      </c>
      <c r="BO155" s="22" t="s">
        <v>309</v>
      </c>
      <c r="BP155" s="22" t="s">
        <v>309</v>
      </c>
      <c r="BQ155" s="22" t="s">
        <v>309</v>
      </c>
      <c r="BR155" s="22" t="s">
        <v>309</v>
      </c>
      <c r="BS155" s="22" t="s">
        <v>309</v>
      </c>
      <c r="BT155" s="22" t="s">
        <v>309</v>
      </c>
      <c r="BU155" s="22" t="s">
        <v>309</v>
      </c>
      <c r="BV155" s="22" t="s">
        <v>309</v>
      </c>
      <c r="BW155" s="22" t="s">
        <v>309</v>
      </c>
      <c r="BX155" s="22" t="s">
        <v>309</v>
      </c>
      <c r="BY155" s="22" t="s">
        <v>309</v>
      </c>
      <c r="BZ155" s="22" t="s">
        <v>309</v>
      </c>
      <c r="CA155" s="22" t="s">
        <v>309</v>
      </c>
      <c r="CB155" s="22" t="s">
        <v>309</v>
      </c>
      <c r="CC155" s="22" t="s">
        <v>309</v>
      </c>
      <c r="CD155" s="22" t="s">
        <v>309</v>
      </c>
      <c r="CE155" s="22" t="s">
        <v>309</v>
      </c>
      <c r="CF155" s="22" t="s">
        <v>309</v>
      </c>
      <c r="CG155" s="22" t="s">
        <v>309</v>
      </c>
      <c r="CH155" s="22" t="s">
        <v>309</v>
      </c>
      <c r="CI155" s="22" t="s">
        <v>309</v>
      </c>
      <c r="CJ155" s="22" t="s">
        <v>309</v>
      </c>
      <c r="CK155" s="22" t="s">
        <v>309</v>
      </c>
      <c r="CL155" s="22" t="s">
        <v>309</v>
      </c>
      <c r="CM155" s="22" t="s">
        <v>309</v>
      </c>
      <c r="CN155" s="22" t="s">
        <v>309</v>
      </c>
      <c r="CO155" s="22" t="s">
        <v>309</v>
      </c>
      <c r="CP155" s="22" t="s">
        <v>309</v>
      </c>
      <c r="CQ155" s="22" t="s">
        <v>309</v>
      </c>
      <c r="CR155" s="22" t="s">
        <v>309</v>
      </c>
      <c r="CS155" s="22" t="s">
        <v>309</v>
      </c>
      <c r="CT155" s="22" t="s">
        <v>309</v>
      </c>
      <c r="CU155" s="22" t="s">
        <v>309</v>
      </c>
      <c r="CV155" s="22" t="s">
        <v>309</v>
      </c>
      <c r="CW155" s="22" t="s">
        <v>309</v>
      </c>
      <c r="CX155" s="22" t="s">
        <v>309</v>
      </c>
      <c r="CY155" s="22" t="s">
        <v>309</v>
      </c>
      <c r="CZ155" s="22" t="s">
        <v>309</v>
      </c>
      <c r="DA155" s="22" t="s">
        <v>309</v>
      </c>
      <c r="DB155" s="22" t="s">
        <v>309</v>
      </c>
      <c r="DC155" s="22" t="s">
        <v>309</v>
      </c>
      <c r="DD155" s="22" t="s">
        <v>309</v>
      </c>
      <c r="DE155" s="22" t="s">
        <v>309</v>
      </c>
      <c r="DF155" s="22" t="s">
        <v>309</v>
      </c>
      <c r="DG155" s="22" t="s">
        <v>309</v>
      </c>
      <c r="DH155" s="22" t="s">
        <v>309</v>
      </c>
      <c r="DI155" s="22" t="s">
        <v>309</v>
      </c>
      <c r="DJ155" s="22" t="s">
        <v>309</v>
      </c>
      <c r="DK155" s="22" t="s">
        <v>309</v>
      </c>
      <c r="DL155" s="22" t="s">
        <v>309</v>
      </c>
      <c r="DM155" s="22" t="s">
        <v>309</v>
      </c>
      <c r="DN155" s="22" t="s">
        <v>309</v>
      </c>
      <c r="DO155" s="22" t="s">
        <v>309</v>
      </c>
      <c r="DP155" s="22" t="s">
        <v>309</v>
      </c>
      <c r="DQ155" s="22" t="s">
        <v>309</v>
      </c>
      <c r="DR155" s="22" t="s">
        <v>309</v>
      </c>
      <c r="DS155" s="22" t="s">
        <v>309</v>
      </c>
      <c r="DT155" s="22" t="s">
        <v>309</v>
      </c>
      <c r="DU155" s="22" t="s">
        <v>309</v>
      </c>
      <c r="DV155" s="22" t="s">
        <v>309</v>
      </c>
      <c r="DW155" s="22" t="s">
        <v>309</v>
      </c>
      <c r="DX155" s="22" t="s">
        <v>309</v>
      </c>
      <c r="DY155" s="22" t="s">
        <v>309</v>
      </c>
      <c r="DZ155" s="22" t="s">
        <v>309</v>
      </c>
      <c r="EA155" s="22" t="s">
        <v>309</v>
      </c>
      <c r="EB155" s="22" t="s">
        <v>309</v>
      </c>
      <c r="EC155" s="22" t="s">
        <v>309</v>
      </c>
      <c r="ED155" s="22" t="s">
        <v>309</v>
      </c>
      <c r="EE155" s="22" t="s">
        <v>309</v>
      </c>
      <c r="EF155" s="22" t="s">
        <v>309</v>
      </c>
      <c r="EG155" s="22" t="s">
        <v>309</v>
      </c>
      <c r="EH155" s="22" t="s">
        <v>309</v>
      </c>
      <c r="EI155" s="22" t="s">
        <v>309</v>
      </c>
      <c r="EJ155" s="22" t="s">
        <v>309</v>
      </c>
      <c r="EK155" s="22" t="s">
        <v>309</v>
      </c>
      <c r="EL155" s="22" t="s">
        <v>309</v>
      </c>
      <c r="EM155" s="22" t="s">
        <v>309</v>
      </c>
      <c r="EN155" s="22" t="s">
        <v>309</v>
      </c>
      <c r="EO155" s="22" t="s">
        <v>309</v>
      </c>
      <c r="EP155" s="22" t="s">
        <v>309</v>
      </c>
      <c r="EQ155" s="22" t="s">
        <v>309</v>
      </c>
      <c r="ER155" s="22" t="s">
        <v>309</v>
      </c>
      <c r="ES155" s="22" t="s">
        <v>309</v>
      </c>
      <c r="ET155" s="22" t="s">
        <v>309</v>
      </c>
      <c r="EU155" s="22" t="s">
        <v>309</v>
      </c>
      <c r="EV155" s="22" t="s">
        <v>309</v>
      </c>
      <c r="EW155" s="22" t="s">
        <v>309</v>
      </c>
      <c r="EX155" s="22" t="s">
        <v>309</v>
      </c>
      <c r="EY155" s="22" t="s">
        <v>309</v>
      </c>
      <c r="EZ155" s="22" t="s">
        <v>309</v>
      </c>
      <c r="FA155" s="22" t="s">
        <v>309</v>
      </c>
      <c r="FB155" s="22" t="s">
        <v>309</v>
      </c>
      <c r="FC155" s="22" t="s">
        <v>309</v>
      </c>
      <c r="FD155" s="22" t="s">
        <v>309</v>
      </c>
      <c r="FE155" s="22" t="s">
        <v>309</v>
      </c>
      <c r="FF155" s="22" t="s">
        <v>309</v>
      </c>
      <c r="FG155" s="22" t="s">
        <v>309</v>
      </c>
      <c r="FH155" s="22" t="s">
        <v>309</v>
      </c>
      <c r="FI155" s="22" t="s">
        <v>309</v>
      </c>
      <c r="FJ155" s="22" t="s">
        <v>309</v>
      </c>
      <c r="FK155" s="22" t="s">
        <v>309</v>
      </c>
      <c r="FL155" s="22" t="s">
        <v>309</v>
      </c>
      <c r="FM155" s="22" t="s">
        <v>309</v>
      </c>
      <c r="FN155" s="22" t="s">
        <v>309</v>
      </c>
      <c r="FO155" s="22">
        <v>2</v>
      </c>
      <c r="FP155" s="22">
        <v>2</v>
      </c>
      <c r="FQ155" s="22" t="s">
        <v>309</v>
      </c>
      <c r="FR155" s="22" t="s">
        <v>309</v>
      </c>
      <c r="FS155" s="22">
        <v>2</v>
      </c>
      <c r="FT155" s="22">
        <v>2</v>
      </c>
      <c r="FU155" s="22" t="s">
        <v>309</v>
      </c>
      <c r="FV155" s="22" t="s">
        <v>309</v>
      </c>
      <c r="FW155" s="22">
        <v>2</v>
      </c>
      <c r="FX155" s="22" t="s">
        <v>309</v>
      </c>
      <c r="FY155" s="22">
        <v>2</v>
      </c>
      <c r="FZ155" s="22" t="s">
        <v>309</v>
      </c>
      <c r="GA155" s="22" t="s">
        <v>309</v>
      </c>
      <c r="GB155" s="22" t="s">
        <v>309</v>
      </c>
      <c r="GC155" s="22" t="s">
        <v>309</v>
      </c>
      <c r="GD155" s="22" t="s">
        <v>309</v>
      </c>
      <c r="GE155" s="22" t="s">
        <v>309</v>
      </c>
      <c r="GF155" s="22" t="s">
        <v>309</v>
      </c>
      <c r="GG155" s="22" t="s">
        <v>309</v>
      </c>
      <c r="GH155" s="22" t="s">
        <v>309</v>
      </c>
      <c r="GI155" s="22" t="s">
        <v>309</v>
      </c>
      <c r="GJ155" s="22" t="s">
        <v>309</v>
      </c>
      <c r="GK155" s="22" t="s">
        <v>309</v>
      </c>
      <c r="GL155" s="22" t="s">
        <v>309</v>
      </c>
      <c r="GM155" s="22">
        <v>2</v>
      </c>
      <c r="GN155" s="22" t="s">
        <v>309</v>
      </c>
      <c r="GO155" s="22" t="s">
        <v>309</v>
      </c>
      <c r="GP155" s="22" t="s">
        <v>309</v>
      </c>
      <c r="GQ155" s="22" t="s">
        <v>309</v>
      </c>
      <c r="GR155" s="22" t="s">
        <v>309</v>
      </c>
      <c r="GS155" s="22" t="s">
        <v>309</v>
      </c>
      <c r="GT155" s="22" t="s">
        <v>309</v>
      </c>
      <c r="GU155" s="22" t="s">
        <v>309</v>
      </c>
      <c r="GV155" s="22" t="s">
        <v>309</v>
      </c>
      <c r="GW155" s="22" t="s">
        <v>309</v>
      </c>
      <c r="GX155" s="4">
        <f t="shared" si="2"/>
        <v>14</v>
      </c>
    </row>
    <row r="156" spans="1:206">
      <c r="A156" s="826" t="s">
        <v>869</v>
      </c>
      <c r="B156" s="22" t="s">
        <v>869</v>
      </c>
      <c r="C156" s="22" t="s">
        <v>403</v>
      </c>
      <c r="D156" s="22" t="s">
        <v>870</v>
      </c>
      <c r="E156" s="22" t="s">
        <v>432</v>
      </c>
      <c r="F156" s="22" t="s">
        <v>871</v>
      </c>
      <c r="G156" s="22" t="s">
        <v>872</v>
      </c>
      <c r="H156" s="22"/>
      <c r="I156" s="22" t="s">
        <v>302</v>
      </c>
      <c r="J156" s="22" t="s">
        <v>303</v>
      </c>
      <c r="K156" s="22" t="s">
        <v>304</v>
      </c>
      <c r="L156" s="22" t="s">
        <v>305</v>
      </c>
      <c r="M156" s="22" t="s">
        <v>306</v>
      </c>
      <c r="N156" s="22" t="s">
        <v>307</v>
      </c>
      <c r="O156" s="22" t="s">
        <v>308</v>
      </c>
      <c r="P156" s="22" t="s">
        <v>309</v>
      </c>
      <c r="Q156" s="22" t="s">
        <v>309</v>
      </c>
      <c r="R156" s="22" t="s">
        <v>309</v>
      </c>
      <c r="S156" s="22" t="s">
        <v>309</v>
      </c>
      <c r="T156" s="22" t="s">
        <v>309</v>
      </c>
      <c r="U156" s="22" t="s">
        <v>309</v>
      </c>
      <c r="V156" s="22" t="s">
        <v>309</v>
      </c>
      <c r="W156" s="22" t="s">
        <v>309</v>
      </c>
      <c r="X156" s="22" t="s">
        <v>309</v>
      </c>
      <c r="Y156" s="22" t="s">
        <v>309</v>
      </c>
      <c r="Z156" s="22" t="s">
        <v>309</v>
      </c>
      <c r="AA156" s="22" t="s">
        <v>309</v>
      </c>
      <c r="AB156" s="22" t="s">
        <v>309</v>
      </c>
      <c r="AC156" s="22" t="s">
        <v>309</v>
      </c>
      <c r="AD156" s="22" t="s">
        <v>309</v>
      </c>
      <c r="AE156" s="22" t="s">
        <v>309</v>
      </c>
      <c r="AF156" s="22" t="s">
        <v>309</v>
      </c>
      <c r="AG156" s="22" t="s">
        <v>309</v>
      </c>
      <c r="AH156" s="22" t="s">
        <v>309</v>
      </c>
      <c r="AI156" s="22" t="s">
        <v>309</v>
      </c>
      <c r="AJ156" s="22" t="s">
        <v>309</v>
      </c>
      <c r="AK156" s="22" t="s">
        <v>309</v>
      </c>
      <c r="AL156" s="22" t="s">
        <v>309</v>
      </c>
      <c r="AM156" s="22" t="s">
        <v>309</v>
      </c>
      <c r="AN156" s="22" t="s">
        <v>309</v>
      </c>
      <c r="AO156" s="22" t="s">
        <v>309</v>
      </c>
      <c r="AP156" s="22" t="s">
        <v>309</v>
      </c>
      <c r="AQ156" s="22" t="s">
        <v>309</v>
      </c>
      <c r="AR156" s="22" t="s">
        <v>309</v>
      </c>
      <c r="AS156" s="22" t="s">
        <v>309</v>
      </c>
      <c r="AT156" s="22" t="s">
        <v>309</v>
      </c>
      <c r="AU156" s="22" t="s">
        <v>309</v>
      </c>
      <c r="AV156" s="22" t="s">
        <v>309</v>
      </c>
      <c r="AW156" s="22" t="s">
        <v>309</v>
      </c>
      <c r="AX156" s="22" t="s">
        <v>309</v>
      </c>
      <c r="AY156" s="22" t="s">
        <v>309</v>
      </c>
      <c r="AZ156" s="22" t="s">
        <v>309</v>
      </c>
      <c r="BA156" s="22" t="s">
        <v>309</v>
      </c>
      <c r="BB156" s="22" t="s">
        <v>309</v>
      </c>
      <c r="BC156" s="22" t="s">
        <v>309</v>
      </c>
      <c r="BD156" s="22" t="s">
        <v>309</v>
      </c>
      <c r="BE156" s="22" t="s">
        <v>309</v>
      </c>
      <c r="BF156" s="22" t="s">
        <v>309</v>
      </c>
      <c r="BG156" s="22" t="s">
        <v>309</v>
      </c>
      <c r="BH156" s="22" t="s">
        <v>309</v>
      </c>
      <c r="BI156" s="22" t="s">
        <v>309</v>
      </c>
      <c r="BJ156" s="22" t="s">
        <v>309</v>
      </c>
      <c r="BK156" s="22" t="s">
        <v>309</v>
      </c>
      <c r="BL156" s="22" t="s">
        <v>309</v>
      </c>
      <c r="BM156" s="22" t="s">
        <v>309</v>
      </c>
      <c r="BN156" s="22" t="s">
        <v>309</v>
      </c>
      <c r="BO156" s="22" t="s">
        <v>309</v>
      </c>
      <c r="BP156" s="22" t="s">
        <v>309</v>
      </c>
      <c r="BQ156" s="22" t="s">
        <v>309</v>
      </c>
      <c r="BR156" s="22" t="s">
        <v>309</v>
      </c>
      <c r="BS156" s="22" t="s">
        <v>309</v>
      </c>
      <c r="BT156" s="22" t="s">
        <v>309</v>
      </c>
      <c r="BU156" s="22" t="s">
        <v>309</v>
      </c>
      <c r="BV156" s="22" t="s">
        <v>309</v>
      </c>
      <c r="BW156" s="22" t="s">
        <v>309</v>
      </c>
      <c r="BX156" s="22" t="s">
        <v>309</v>
      </c>
      <c r="BY156" s="22" t="s">
        <v>309</v>
      </c>
      <c r="BZ156" s="22" t="s">
        <v>309</v>
      </c>
      <c r="CA156" s="22" t="s">
        <v>309</v>
      </c>
      <c r="CB156" s="22" t="s">
        <v>309</v>
      </c>
      <c r="CC156" s="22" t="s">
        <v>309</v>
      </c>
      <c r="CD156" s="22" t="s">
        <v>309</v>
      </c>
      <c r="CE156" s="22" t="s">
        <v>309</v>
      </c>
      <c r="CF156" s="22" t="s">
        <v>309</v>
      </c>
      <c r="CG156" s="22" t="s">
        <v>309</v>
      </c>
      <c r="CH156" s="22" t="s">
        <v>309</v>
      </c>
      <c r="CI156" s="22" t="s">
        <v>309</v>
      </c>
      <c r="CJ156" s="22" t="s">
        <v>309</v>
      </c>
      <c r="CK156" s="22" t="s">
        <v>309</v>
      </c>
      <c r="CL156" s="22" t="s">
        <v>309</v>
      </c>
      <c r="CM156" s="22" t="s">
        <v>309</v>
      </c>
      <c r="CN156" s="22" t="s">
        <v>309</v>
      </c>
      <c r="CO156" s="22" t="s">
        <v>309</v>
      </c>
      <c r="CP156" s="22" t="s">
        <v>309</v>
      </c>
      <c r="CQ156" s="22" t="s">
        <v>309</v>
      </c>
      <c r="CR156" s="22" t="s">
        <v>309</v>
      </c>
      <c r="CS156" s="22" t="s">
        <v>309</v>
      </c>
      <c r="CT156" s="22" t="s">
        <v>309</v>
      </c>
      <c r="CU156" s="22" t="s">
        <v>309</v>
      </c>
      <c r="CV156" s="22" t="s">
        <v>309</v>
      </c>
      <c r="CW156" s="22" t="s">
        <v>309</v>
      </c>
      <c r="CX156" s="22" t="s">
        <v>309</v>
      </c>
      <c r="CY156" s="22" t="s">
        <v>309</v>
      </c>
      <c r="CZ156" s="22" t="s">
        <v>309</v>
      </c>
      <c r="DA156" s="22" t="s">
        <v>309</v>
      </c>
      <c r="DB156" s="22" t="s">
        <v>309</v>
      </c>
      <c r="DC156" s="22" t="s">
        <v>309</v>
      </c>
      <c r="DD156" s="22" t="s">
        <v>309</v>
      </c>
      <c r="DE156" s="22" t="s">
        <v>309</v>
      </c>
      <c r="DF156" s="22" t="s">
        <v>309</v>
      </c>
      <c r="DG156" s="22" t="s">
        <v>309</v>
      </c>
      <c r="DH156" s="22" t="s">
        <v>309</v>
      </c>
      <c r="DI156" s="22" t="s">
        <v>309</v>
      </c>
      <c r="DJ156" s="22" t="s">
        <v>309</v>
      </c>
      <c r="DK156" s="22" t="s">
        <v>309</v>
      </c>
      <c r="DL156" s="22" t="s">
        <v>309</v>
      </c>
      <c r="DM156" s="22" t="s">
        <v>309</v>
      </c>
      <c r="DN156" s="22" t="s">
        <v>309</v>
      </c>
      <c r="DO156" s="22" t="s">
        <v>309</v>
      </c>
      <c r="DP156" s="22" t="s">
        <v>309</v>
      </c>
      <c r="DQ156" s="22" t="s">
        <v>309</v>
      </c>
      <c r="DR156" s="22" t="s">
        <v>309</v>
      </c>
      <c r="DS156" s="22" t="s">
        <v>309</v>
      </c>
      <c r="DT156" s="22" t="s">
        <v>309</v>
      </c>
      <c r="DU156" s="22" t="s">
        <v>309</v>
      </c>
      <c r="DV156" s="22" t="s">
        <v>309</v>
      </c>
      <c r="DW156" s="22" t="s">
        <v>309</v>
      </c>
      <c r="DX156" s="22" t="s">
        <v>309</v>
      </c>
      <c r="DY156" s="22" t="s">
        <v>309</v>
      </c>
      <c r="DZ156" s="22" t="s">
        <v>309</v>
      </c>
      <c r="EA156" s="22" t="s">
        <v>309</v>
      </c>
      <c r="EB156" s="22" t="s">
        <v>309</v>
      </c>
      <c r="EC156" s="22" t="s">
        <v>309</v>
      </c>
      <c r="ED156" s="22" t="s">
        <v>309</v>
      </c>
      <c r="EE156" s="22" t="s">
        <v>309</v>
      </c>
      <c r="EF156" s="22" t="s">
        <v>309</v>
      </c>
      <c r="EG156" s="22" t="s">
        <v>309</v>
      </c>
      <c r="EH156" s="22" t="s">
        <v>309</v>
      </c>
      <c r="EI156" s="22" t="s">
        <v>309</v>
      </c>
      <c r="EJ156" s="22" t="s">
        <v>309</v>
      </c>
      <c r="EK156" s="22" t="s">
        <v>309</v>
      </c>
      <c r="EL156" s="22" t="s">
        <v>309</v>
      </c>
      <c r="EM156" s="22" t="s">
        <v>309</v>
      </c>
      <c r="EN156" s="22" t="s">
        <v>309</v>
      </c>
      <c r="EO156" s="22" t="s">
        <v>309</v>
      </c>
      <c r="EP156" s="22" t="s">
        <v>309</v>
      </c>
      <c r="EQ156" s="22" t="s">
        <v>309</v>
      </c>
      <c r="ER156" s="22" t="s">
        <v>309</v>
      </c>
      <c r="ES156" s="22" t="s">
        <v>309</v>
      </c>
      <c r="ET156" s="22" t="s">
        <v>309</v>
      </c>
      <c r="EU156" s="22" t="s">
        <v>309</v>
      </c>
      <c r="EV156" s="22" t="s">
        <v>309</v>
      </c>
      <c r="EW156" s="22" t="s">
        <v>309</v>
      </c>
      <c r="EX156" s="22" t="s">
        <v>309</v>
      </c>
      <c r="EY156" s="22" t="s">
        <v>309</v>
      </c>
      <c r="EZ156" s="22" t="s">
        <v>309</v>
      </c>
      <c r="FA156" s="22" t="s">
        <v>309</v>
      </c>
      <c r="FB156" s="22" t="s">
        <v>309</v>
      </c>
      <c r="FC156" s="22" t="s">
        <v>309</v>
      </c>
      <c r="FD156" s="22" t="s">
        <v>309</v>
      </c>
      <c r="FE156" s="22" t="s">
        <v>309</v>
      </c>
      <c r="FF156" s="22" t="s">
        <v>309</v>
      </c>
      <c r="FG156" s="22" t="s">
        <v>309</v>
      </c>
      <c r="FH156" s="22" t="s">
        <v>309</v>
      </c>
      <c r="FI156" s="22" t="s">
        <v>309</v>
      </c>
      <c r="FJ156" s="22" t="s">
        <v>309</v>
      </c>
      <c r="FK156" s="22" t="s">
        <v>309</v>
      </c>
      <c r="FL156" s="22" t="s">
        <v>309</v>
      </c>
      <c r="FM156" s="22" t="s">
        <v>309</v>
      </c>
      <c r="FN156" s="22" t="s">
        <v>309</v>
      </c>
      <c r="FO156" s="22">
        <v>2</v>
      </c>
      <c r="FP156" s="22">
        <v>2</v>
      </c>
      <c r="FQ156" s="22" t="s">
        <v>309</v>
      </c>
      <c r="FR156" s="22" t="s">
        <v>309</v>
      </c>
      <c r="FS156" s="22">
        <v>2</v>
      </c>
      <c r="FT156" s="22" t="s">
        <v>309</v>
      </c>
      <c r="FU156" s="22" t="s">
        <v>309</v>
      </c>
      <c r="FV156" s="22" t="s">
        <v>309</v>
      </c>
      <c r="FW156" s="22">
        <v>2</v>
      </c>
      <c r="FX156" s="22" t="s">
        <v>309</v>
      </c>
      <c r="FY156" s="22" t="s">
        <v>309</v>
      </c>
      <c r="FZ156" s="22" t="s">
        <v>309</v>
      </c>
      <c r="GA156" s="22" t="s">
        <v>309</v>
      </c>
      <c r="GB156" s="22" t="s">
        <v>309</v>
      </c>
      <c r="GC156" s="22" t="s">
        <v>309</v>
      </c>
      <c r="GD156" s="22" t="s">
        <v>309</v>
      </c>
      <c r="GE156" s="22" t="s">
        <v>309</v>
      </c>
      <c r="GF156" s="22" t="s">
        <v>309</v>
      </c>
      <c r="GG156" s="22" t="s">
        <v>309</v>
      </c>
      <c r="GH156" s="22" t="s">
        <v>309</v>
      </c>
      <c r="GI156" s="22" t="s">
        <v>309</v>
      </c>
      <c r="GJ156" s="22" t="s">
        <v>309</v>
      </c>
      <c r="GK156" s="22" t="s">
        <v>309</v>
      </c>
      <c r="GL156" s="22" t="s">
        <v>309</v>
      </c>
      <c r="GM156" s="22">
        <v>2</v>
      </c>
      <c r="GN156" s="22" t="s">
        <v>309</v>
      </c>
      <c r="GO156" s="22" t="s">
        <v>309</v>
      </c>
      <c r="GP156" s="22" t="s">
        <v>309</v>
      </c>
      <c r="GQ156" s="22" t="s">
        <v>309</v>
      </c>
      <c r="GR156" s="22" t="s">
        <v>309</v>
      </c>
      <c r="GS156" s="22" t="s">
        <v>309</v>
      </c>
      <c r="GT156" s="22" t="s">
        <v>309</v>
      </c>
      <c r="GU156" s="22" t="s">
        <v>309</v>
      </c>
      <c r="GV156" s="22" t="s">
        <v>309</v>
      </c>
      <c r="GW156" s="22" t="s">
        <v>309</v>
      </c>
      <c r="GX156" s="4">
        <f t="shared" si="2"/>
        <v>10</v>
      </c>
    </row>
    <row r="157" spans="1:206">
      <c r="A157" s="826" t="s">
        <v>873</v>
      </c>
      <c r="B157" s="22" t="s">
        <v>873</v>
      </c>
      <c r="C157" s="22" t="s">
        <v>403</v>
      </c>
      <c r="D157" s="22" t="s">
        <v>404</v>
      </c>
      <c r="E157" s="22" t="s">
        <v>868</v>
      </c>
      <c r="F157" s="22" t="s">
        <v>406</v>
      </c>
      <c r="G157" s="22" t="s">
        <v>874</v>
      </c>
      <c r="H157" s="22"/>
      <c r="I157" s="22" t="s">
        <v>302</v>
      </c>
      <c r="J157" s="22" t="s">
        <v>303</v>
      </c>
      <c r="K157" s="22" t="s">
        <v>304</v>
      </c>
      <c r="L157" s="22" t="s">
        <v>305</v>
      </c>
      <c r="M157" s="22" t="s">
        <v>306</v>
      </c>
      <c r="N157" s="22" t="s">
        <v>307</v>
      </c>
      <c r="O157" s="22" t="s">
        <v>308</v>
      </c>
      <c r="P157" s="22" t="s">
        <v>309</v>
      </c>
      <c r="Q157" s="22" t="s">
        <v>309</v>
      </c>
      <c r="R157" s="22" t="s">
        <v>309</v>
      </c>
      <c r="S157" s="22" t="s">
        <v>309</v>
      </c>
      <c r="T157" s="22" t="s">
        <v>309</v>
      </c>
      <c r="U157" s="22" t="s">
        <v>309</v>
      </c>
      <c r="V157" s="22" t="s">
        <v>309</v>
      </c>
      <c r="W157" s="22" t="s">
        <v>309</v>
      </c>
      <c r="X157" s="22" t="s">
        <v>309</v>
      </c>
      <c r="Y157" s="22" t="s">
        <v>309</v>
      </c>
      <c r="Z157" s="22" t="s">
        <v>309</v>
      </c>
      <c r="AA157" s="22" t="s">
        <v>309</v>
      </c>
      <c r="AB157" s="22" t="s">
        <v>309</v>
      </c>
      <c r="AC157" s="22" t="s">
        <v>309</v>
      </c>
      <c r="AD157" s="22" t="s">
        <v>309</v>
      </c>
      <c r="AE157" s="22" t="s">
        <v>309</v>
      </c>
      <c r="AF157" s="22" t="s">
        <v>309</v>
      </c>
      <c r="AG157" s="22" t="s">
        <v>309</v>
      </c>
      <c r="AH157" s="22" t="s">
        <v>309</v>
      </c>
      <c r="AI157" s="22" t="s">
        <v>309</v>
      </c>
      <c r="AJ157" s="22" t="s">
        <v>309</v>
      </c>
      <c r="AK157" s="22" t="s">
        <v>309</v>
      </c>
      <c r="AL157" s="22" t="s">
        <v>309</v>
      </c>
      <c r="AM157" s="22" t="s">
        <v>309</v>
      </c>
      <c r="AN157" s="22" t="s">
        <v>309</v>
      </c>
      <c r="AO157" s="22" t="s">
        <v>309</v>
      </c>
      <c r="AP157" s="22" t="s">
        <v>309</v>
      </c>
      <c r="AQ157" s="22" t="s">
        <v>309</v>
      </c>
      <c r="AR157" s="22" t="s">
        <v>309</v>
      </c>
      <c r="AS157" s="22" t="s">
        <v>309</v>
      </c>
      <c r="AT157" s="22" t="s">
        <v>309</v>
      </c>
      <c r="AU157" s="22" t="s">
        <v>309</v>
      </c>
      <c r="AV157" s="22" t="s">
        <v>309</v>
      </c>
      <c r="AW157" s="22" t="s">
        <v>309</v>
      </c>
      <c r="AX157" s="22" t="s">
        <v>309</v>
      </c>
      <c r="AY157" s="22" t="s">
        <v>309</v>
      </c>
      <c r="AZ157" s="22" t="s">
        <v>309</v>
      </c>
      <c r="BA157" s="22" t="s">
        <v>309</v>
      </c>
      <c r="BB157" s="22" t="s">
        <v>309</v>
      </c>
      <c r="BC157" s="22" t="s">
        <v>309</v>
      </c>
      <c r="BD157" s="22" t="s">
        <v>309</v>
      </c>
      <c r="BE157" s="22" t="s">
        <v>309</v>
      </c>
      <c r="BF157" s="22" t="s">
        <v>309</v>
      </c>
      <c r="BG157" s="22" t="s">
        <v>309</v>
      </c>
      <c r="BH157" s="22" t="s">
        <v>309</v>
      </c>
      <c r="BI157" s="22" t="s">
        <v>309</v>
      </c>
      <c r="BJ157" s="22" t="s">
        <v>309</v>
      </c>
      <c r="BK157" s="22" t="s">
        <v>309</v>
      </c>
      <c r="BL157" s="22" t="s">
        <v>309</v>
      </c>
      <c r="BM157" s="22" t="s">
        <v>309</v>
      </c>
      <c r="BN157" s="22" t="s">
        <v>309</v>
      </c>
      <c r="BO157" s="22" t="s">
        <v>309</v>
      </c>
      <c r="BP157" s="22" t="s">
        <v>309</v>
      </c>
      <c r="BQ157" s="22" t="s">
        <v>309</v>
      </c>
      <c r="BR157" s="22" t="s">
        <v>309</v>
      </c>
      <c r="BS157" s="22" t="s">
        <v>309</v>
      </c>
      <c r="BT157" s="22" t="s">
        <v>309</v>
      </c>
      <c r="BU157" s="22" t="s">
        <v>309</v>
      </c>
      <c r="BV157" s="22" t="s">
        <v>309</v>
      </c>
      <c r="BW157" s="22" t="s">
        <v>309</v>
      </c>
      <c r="BX157" s="22" t="s">
        <v>309</v>
      </c>
      <c r="BY157" s="22" t="s">
        <v>309</v>
      </c>
      <c r="BZ157" s="22" t="s">
        <v>309</v>
      </c>
      <c r="CA157" s="22" t="s">
        <v>309</v>
      </c>
      <c r="CB157" s="22" t="s">
        <v>309</v>
      </c>
      <c r="CC157" s="22" t="s">
        <v>309</v>
      </c>
      <c r="CD157" s="22" t="s">
        <v>309</v>
      </c>
      <c r="CE157" s="22" t="s">
        <v>309</v>
      </c>
      <c r="CF157" s="22" t="s">
        <v>309</v>
      </c>
      <c r="CG157" s="22" t="s">
        <v>309</v>
      </c>
      <c r="CH157" s="22" t="s">
        <v>309</v>
      </c>
      <c r="CI157" s="22" t="s">
        <v>309</v>
      </c>
      <c r="CJ157" s="22" t="s">
        <v>309</v>
      </c>
      <c r="CK157" s="22" t="s">
        <v>309</v>
      </c>
      <c r="CL157" s="22" t="s">
        <v>309</v>
      </c>
      <c r="CM157" s="22" t="s">
        <v>309</v>
      </c>
      <c r="CN157" s="22" t="s">
        <v>309</v>
      </c>
      <c r="CO157" s="22" t="s">
        <v>309</v>
      </c>
      <c r="CP157" s="22" t="s">
        <v>309</v>
      </c>
      <c r="CQ157" s="22" t="s">
        <v>309</v>
      </c>
      <c r="CR157" s="22" t="s">
        <v>309</v>
      </c>
      <c r="CS157" s="22" t="s">
        <v>309</v>
      </c>
      <c r="CT157" s="22" t="s">
        <v>309</v>
      </c>
      <c r="CU157" s="22" t="s">
        <v>309</v>
      </c>
      <c r="CV157" s="22" t="s">
        <v>309</v>
      </c>
      <c r="CW157" s="22" t="s">
        <v>309</v>
      </c>
      <c r="CX157" s="22" t="s">
        <v>309</v>
      </c>
      <c r="CY157" s="22" t="s">
        <v>309</v>
      </c>
      <c r="CZ157" s="22" t="s">
        <v>309</v>
      </c>
      <c r="DA157" s="22" t="s">
        <v>309</v>
      </c>
      <c r="DB157" s="22" t="s">
        <v>309</v>
      </c>
      <c r="DC157" s="22" t="s">
        <v>309</v>
      </c>
      <c r="DD157" s="22" t="s">
        <v>309</v>
      </c>
      <c r="DE157" s="22" t="s">
        <v>309</v>
      </c>
      <c r="DF157" s="22" t="s">
        <v>309</v>
      </c>
      <c r="DG157" s="22" t="s">
        <v>309</v>
      </c>
      <c r="DH157" s="22" t="s">
        <v>309</v>
      </c>
      <c r="DI157" s="22" t="s">
        <v>309</v>
      </c>
      <c r="DJ157" s="22" t="s">
        <v>309</v>
      </c>
      <c r="DK157" s="22" t="s">
        <v>309</v>
      </c>
      <c r="DL157" s="22" t="s">
        <v>309</v>
      </c>
      <c r="DM157" s="22" t="s">
        <v>309</v>
      </c>
      <c r="DN157" s="22" t="s">
        <v>309</v>
      </c>
      <c r="DO157" s="22" t="s">
        <v>309</v>
      </c>
      <c r="DP157" s="22" t="s">
        <v>309</v>
      </c>
      <c r="DQ157" s="22" t="s">
        <v>309</v>
      </c>
      <c r="DR157" s="22" t="s">
        <v>309</v>
      </c>
      <c r="DS157" s="22" t="s">
        <v>309</v>
      </c>
      <c r="DT157" s="22" t="s">
        <v>309</v>
      </c>
      <c r="DU157" s="22" t="s">
        <v>309</v>
      </c>
      <c r="DV157" s="22" t="s">
        <v>309</v>
      </c>
      <c r="DW157" s="22" t="s">
        <v>309</v>
      </c>
      <c r="DX157" s="22" t="s">
        <v>309</v>
      </c>
      <c r="DY157" s="22" t="s">
        <v>309</v>
      </c>
      <c r="DZ157" s="22" t="s">
        <v>309</v>
      </c>
      <c r="EA157" s="22" t="s">
        <v>309</v>
      </c>
      <c r="EB157" s="22" t="s">
        <v>309</v>
      </c>
      <c r="EC157" s="22" t="s">
        <v>309</v>
      </c>
      <c r="ED157" s="22" t="s">
        <v>309</v>
      </c>
      <c r="EE157" s="22" t="s">
        <v>309</v>
      </c>
      <c r="EF157" s="22" t="s">
        <v>309</v>
      </c>
      <c r="EG157" s="22" t="s">
        <v>309</v>
      </c>
      <c r="EH157" s="22" t="s">
        <v>309</v>
      </c>
      <c r="EI157" s="22" t="s">
        <v>309</v>
      </c>
      <c r="EJ157" s="22" t="s">
        <v>309</v>
      </c>
      <c r="EK157" s="22" t="s">
        <v>309</v>
      </c>
      <c r="EL157" s="22" t="s">
        <v>309</v>
      </c>
      <c r="EM157" s="22" t="s">
        <v>309</v>
      </c>
      <c r="EN157" s="22" t="s">
        <v>309</v>
      </c>
      <c r="EO157" s="22" t="s">
        <v>309</v>
      </c>
      <c r="EP157" s="22" t="s">
        <v>309</v>
      </c>
      <c r="EQ157" s="22" t="s">
        <v>309</v>
      </c>
      <c r="ER157" s="22" t="s">
        <v>309</v>
      </c>
      <c r="ES157" s="22" t="s">
        <v>309</v>
      </c>
      <c r="ET157" s="22" t="s">
        <v>309</v>
      </c>
      <c r="EU157" s="22" t="s">
        <v>309</v>
      </c>
      <c r="EV157" s="22" t="s">
        <v>309</v>
      </c>
      <c r="EW157" s="22" t="s">
        <v>309</v>
      </c>
      <c r="EX157" s="22" t="s">
        <v>309</v>
      </c>
      <c r="EY157" s="22" t="s">
        <v>309</v>
      </c>
      <c r="EZ157" s="22" t="s">
        <v>309</v>
      </c>
      <c r="FA157" s="22" t="s">
        <v>309</v>
      </c>
      <c r="FB157" s="22" t="s">
        <v>309</v>
      </c>
      <c r="FC157" s="22" t="s">
        <v>309</v>
      </c>
      <c r="FD157" s="22" t="s">
        <v>309</v>
      </c>
      <c r="FE157" s="22" t="s">
        <v>309</v>
      </c>
      <c r="FF157" s="22" t="s">
        <v>309</v>
      </c>
      <c r="FG157" s="22" t="s">
        <v>309</v>
      </c>
      <c r="FH157" s="22" t="s">
        <v>309</v>
      </c>
      <c r="FI157" s="22" t="s">
        <v>309</v>
      </c>
      <c r="FJ157" s="22" t="s">
        <v>309</v>
      </c>
      <c r="FK157" s="22" t="s">
        <v>309</v>
      </c>
      <c r="FL157" s="22" t="s">
        <v>309</v>
      </c>
      <c r="FM157" s="22" t="s">
        <v>309</v>
      </c>
      <c r="FN157" s="22" t="s">
        <v>309</v>
      </c>
      <c r="FO157" s="22">
        <v>1</v>
      </c>
      <c r="FP157" s="22">
        <v>1</v>
      </c>
      <c r="FQ157" s="22" t="s">
        <v>309</v>
      </c>
      <c r="FR157" s="22" t="s">
        <v>309</v>
      </c>
      <c r="FS157" s="22">
        <v>1</v>
      </c>
      <c r="FT157" s="22" t="s">
        <v>309</v>
      </c>
      <c r="FU157" s="22" t="s">
        <v>309</v>
      </c>
      <c r="FV157" s="22" t="s">
        <v>309</v>
      </c>
      <c r="FW157" s="22">
        <v>1</v>
      </c>
      <c r="FX157" s="22" t="s">
        <v>309</v>
      </c>
      <c r="FY157" s="22" t="s">
        <v>309</v>
      </c>
      <c r="FZ157" s="22" t="s">
        <v>309</v>
      </c>
      <c r="GA157" s="22" t="s">
        <v>309</v>
      </c>
      <c r="GB157" s="22" t="s">
        <v>309</v>
      </c>
      <c r="GC157" s="22" t="s">
        <v>309</v>
      </c>
      <c r="GD157" s="22" t="s">
        <v>309</v>
      </c>
      <c r="GE157" s="22" t="s">
        <v>309</v>
      </c>
      <c r="GF157" s="22" t="s">
        <v>309</v>
      </c>
      <c r="GG157" s="22" t="s">
        <v>309</v>
      </c>
      <c r="GH157" s="22" t="s">
        <v>309</v>
      </c>
      <c r="GI157" s="22" t="s">
        <v>309</v>
      </c>
      <c r="GJ157" s="22" t="s">
        <v>309</v>
      </c>
      <c r="GK157" s="22" t="s">
        <v>309</v>
      </c>
      <c r="GL157" s="22" t="s">
        <v>309</v>
      </c>
      <c r="GM157" s="22">
        <v>1</v>
      </c>
      <c r="GN157" s="22" t="s">
        <v>309</v>
      </c>
      <c r="GO157" s="22" t="s">
        <v>309</v>
      </c>
      <c r="GP157" s="22" t="s">
        <v>309</v>
      </c>
      <c r="GQ157" s="22" t="s">
        <v>309</v>
      </c>
      <c r="GR157" s="22" t="s">
        <v>309</v>
      </c>
      <c r="GS157" s="22" t="s">
        <v>309</v>
      </c>
      <c r="GT157" s="22" t="s">
        <v>309</v>
      </c>
      <c r="GU157" s="22" t="s">
        <v>309</v>
      </c>
      <c r="GV157" s="22" t="s">
        <v>309</v>
      </c>
      <c r="GW157" s="22" t="s">
        <v>309</v>
      </c>
      <c r="GX157" s="4">
        <f t="shared" si="2"/>
        <v>5</v>
      </c>
    </row>
    <row r="158" spans="1:206">
      <c r="A158" s="826" t="s">
        <v>875</v>
      </c>
      <c r="B158" s="22" t="s">
        <v>875</v>
      </c>
      <c r="C158" s="22" t="s">
        <v>403</v>
      </c>
      <c r="D158" s="22" t="s">
        <v>409</v>
      </c>
      <c r="E158" s="22" t="s">
        <v>868</v>
      </c>
      <c r="F158" s="22" t="s">
        <v>410</v>
      </c>
      <c r="G158" s="22" t="s">
        <v>876</v>
      </c>
      <c r="H158" s="22"/>
      <c r="I158" s="22" t="s">
        <v>302</v>
      </c>
      <c r="J158" s="22" t="s">
        <v>303</v>
      </c>
      <c r="K158" s="22" t="s">
        <v>304</v>
      </c>
      <c r="L158" s="22" t="s">
        <v>305</v>
      </c>
      <c r="M158" s="22" t="s">
        <v>306</v>
      </c>
      <c r="N158" s="22" t="s">
        <v>307</v>
      </c>
      <c r="O158" s="22" t="s">
        <v>308</v>
      </c>
      <c r="P158" s="22" t="s">
        <v>309</v>
      </c>
      <c r="Q158" s="22" t="s">
        <v>309</v>
      </c>
      <c r="R158" s="22" t="s">
        <v>309</v>
      </c>
      <c r="S158" s="22" t="s">
        <v>309</v>
      </c>
      <c r="T158" s="22" t="s">
        <v>309</v>
      </c>
      <c r="U158" s="22" t="s">
        <v>309</v>
      </c>
      <c r="V158" s="22" t="s">
        <v>309</v>
      </c>
      <c r="W158" s="22" t="s">
        <v>309</v>
      </c>
      <c r="X158" s="22" t="s">
        <v>309</v>
      </c>
      <c r="Y158" s="22" t="s">
        <v>309</v>
      </c>
      <c r="Z158" s="22" t="s">
        <v>309</v>
      </c>
      <c r="AA158" s="22" t="s">
        <v>309</v>
      </c>
      <c r="AB158" s="22" t="s">
        <v>309</v>
      </c>
      <c r="AC158" s="22" t="s">
        <v>309</v>
      </c>
      <c r="AD158" s="22" t="s">
        <v>309</v>
      </c>
      <c r="AE158" s="22" t="s">
        <v>309</v>
      </c>
      <c r="AF158" s="22" t="s">
        <v>309</v>
      </c>
      <c r="AG158" s="22" t="s">
        <v>309</v>
      </c>
      <c r="AH158" s="22" t="s">
        <v>309</v>
      </c>
      <c r="AI158" s="22" t="s">
        <v>309</v>
      </c>
      <c r="AJ158" s="22" t="s">
        <v>309</v>
      </c>
      <c r="AK158" s="22" t="s">
        <v>309</v>
      </c>
      <c r="AL158" s="22" t="s">
        <v>309</v>
      </c>
      <c r="AM158" s="22" t="s">
        <v>309</v>
      </c>
      <c r="AN158" s="22" t="s">
        <v>309</v>
      </c>
      <c r="AO158" s="22" t="s">
        <v>309</v>
      </c>
      <c r="AP158" s="22" t="s">
        <v>309</v>
      </c>
      <c r="AQ158" s="22" t="s">
        <v>309</v>
      </c>
      <c r="AR158" s="22" t="s">
        <v>309</v>
      </c>
      <c r="AS158" s="22" t="s">
        <v>309</v>
      </c>
      <c r="AT158" s="22" t="s">
        <v>309</v>
      </c>
      <c r="AU158" s="22" t="s">
        <v>309</v>
      </c>
      <c r="AV158" s="22" t="s">
        <v>309</v>
      </c>
      <c r="AW158" s="22" t="s">
        <v>309</v>
      </c>
      <c r="AX158" s="22" t="s">
        <v>309</v>
      </c>
      <c r="AY158" s="22" t="s">
        <v>309</v>
      </c>
      <c r="AZ158" s="22" t="s">
        <v>309</v>
      </c>
      <c r="BA158" s="22" t="s">
        <v>309</v>
      </c>
      <c r="BB158" s="22" t="s">
        <v>309</v>
      </c>
      <c r="BC158" s="22" t="s">
        <v>309</v>
      </c>
      <c r="BD158" s="22" t="s">
        <v>309</v>
      </c>
      <c r="BE158" s="22" t="s">
        <v>309</v>
      </c>
      <c r="BF158" s="22" t="s">
        <v>309</v>
      </c>
      <c r="BG158" s="22" t="s">
        <v>309</v>
      </c>
      <c r="BH158" s="22" t="s">
        <v>309</v>
      </c>
      <c r="BI158" s="22" t="s">
        <v>309</v>
      </c>
      <c r="BJ158" s="22" t="s">
        <v>309</v>
      </c>
      <c r="BK158" s="22" t="s">
        <v>309</v>
      </c>
      <c r="BL158" s="22" t="s">
        <v>309</v>
      </c>
      <c r="BM158" s="22" t="s">
        <v>309</v>
      </c>
      <c r="BN158" s="22" t="s">
        <v>309</v>
      </c>
      <c r="BO158" s="22" t="s">
        <v>309</v>
      </c>
      <c r="BP158" s="22" t="s">
        <v>309</v>
      </c>
      <c r="BQ158" s="22" t="s">
        <v>309</v>
      </c>
      <c r="BR158" s="22" t="s">
        <v>309</v>
      </c>
      <c r="BS158" s="22" t="s">
        <v>309</v>
      </c>
      <c r="BT158" s="22" t="s">
        <v>309</v>
      </c>
      <c r="BU158" s="22" t="s">
        <v>309</v>
      </c>
      <c r="BV158" s="22" t="s">
        <v>309</v>
      </c>
      <c r="BW158" s="22" t="s">
        <v>309</v>
      </c>
      <c r="BX158" s="22" t="s">
        <v>309</v>
      </c>
      <c r="BY158" s="22" t="s">
        <v>309</v>
      </c>
      <c r="BZ158" s="22" t="s">
        <v>309</v>
      </c>
      <c r="CA158" s="22" t="s">
        <v>309</v>
      </c>
      <c r="CB158" s="22" t="s">
        <v>309</v>
      </c>
      <c r="CC158" s="22" t="s">
        <v>309</v>
      </c>
      <c r="CD158" s="22" t="s">
        <v>309</v>
      </c>
      <c r="CE158" s="22" t="s">
        <v>309</v>
      </c>
      <c r="CF158" s="22" t="s">
        <v>309</v>
      </c>
      <c r="CG158" s="22" t="s">
        <v>309</v>
      </c>
      <c r="CH158" s="22" t="s">
        <v>309</v>
      </c>
      <c r="CI158" s="22" t="s">
        <v>309</v>
      </c>
      <c r="CJ158" s="22" t="s">
        <v>309</v>
      </c>
      <c r="CK158" s="22" t="s">
        <v>309</v>
      </c>
      <c r="CL158" s="22" t="s">
        <v>309</v>
      </c>
      <c r="CM158" s="22" t="s">
        <v>309</v>
      </c>
      <c r="CN158" s="22" t="s">
        <v>309</v>
      </c>
      <c r="CO158" s="22" t="s">
        <v>309</v>
      </c>
      <c r="CP158" s="22" t="s">
        <v>309</v>
      </c>
      <c r="CQ158" s="22" t="s">
        <v>309</v>
      </c>
      <c r="CR158" s="22" t="s">
        <v>309</v>
      </c>
      <c r="CS158" s="22" t="s">
        <v>309</v>
      </c>
      <c r="CT158" s="22" t="s">
        <v>309</v>
      </c>
      <c r="CU158" s="22" t="s">
        <v>309</v>
      </c>
      <c r="CV158" s="22" t="s">
        <v>309</v>
      </c>
      <c r="CW158" s="22" t="s">
        <v>309</v>
      </c>
      <c r="CX158" s="22" t="s">
        <v>309</v>
      </c>
      <c r="CY158" s="22" t="s">
        <v>309</v>
      </c>
      <c r="CZ158" s="22" t="s">
        <v>309</v>
      </c>
      <c r="DA158" s="22" t="s">
        <v>309</v>
      </c>
      <c r="DB158" s="22" t="s">
        <v>309</v>
      </c>
      <c r="DC158" s="22" t="s">
        <v>309</v>
      </c>
      <c r="DD158" s="22" t="s">
        <v>309</v>
      </c>
      <c r="DE158" s="22" t="s">
        <v>309</v>
      </c>
      <c r="DF158" s="22" t="s">
        <v>309</v>
      </c>
      <c r="DG158" s="22" t="s">
        <v>309</v>
      </c>
      <c r="DH158" s="22" t="s">
        <v>309</v>
      </c>
      <c r="DI158" s="22" t="s">
        <v>309</v>
      </c>
      <c r="DJ158" s="22" t="s">
        <v>309</v>
      </c>
      <c r="DK158" s="22" t="s">
        <v>309</v>
      </c>
      <c r="DL158" s="22" t="s">
        <v>309</v>
      </c>
      <c r="DM158" s="22" t="s">
        <v>309</v>
      </c>
      <c r="DN158" s="22" t="s">
        <v>309</v>
      </c>
      <c r="DO158" s="22" t="s">
        <v>309</v>
      </c>
      <c r="DP158" s="22" t="s">
        <v>309</v>
      </c>
      <c r="DQ158" s="22" t="s">
        <v>309</v>
      </c>
      <c r="DR158" s="22" t="s">
        <v>309</v>
      </c>
      <c r="DS158" s="22" t="s">
        <v>309</v>
      </c>
      <c r="DT158" s="22" t="s">
        <v>309</v>
      </c>
      <c r="DU158" s="22" t="s">
        <v>309</v>
      </c>
      <c r="DV158" s="22" t="s">
        <v>309</v>
      </c>
      <c r="DW158" s="22" t="s">
        <v>309</v>
      </c>
      <c r="DX158" s="22" t="s">
        <v>309</v>
      </c>
      <c r="DY158" s="22" t="s">
        <v>309</v>
      </c>
      <c r="DZ158" s="22" t="s">
        <v>309</v>
      </c>
      <c r="EA158" s="22" t="s">
        <v>309</v>
      </c>
      <c r="EB158" s="22" t="s">
        <v>309</v>
      </c>
      <c r="EC158" s="22" t="s">
        <v>309</v>
      </c>
      <c r="ED158" s="22" t="s">
        <v>309</v>
      </c>
      <c r="EE158" s="22" t="s">
        <v>309</v>
      </c>
      <c r="EF158" s="22" t="s">
        <v>309</v>
      </c>
      <c r="EG158" s="22" t="s">
        <v>309</v>
      </c>
      <c r="EH158" s="22" t="s">
        <v>309</v>
      </c>
      <c r="EI158" s="22" t="s">
        <v>309</v>
      </c>
      <c r="EJ158" s="22" t="s">
        <v>309</v>
      </c>
      <c r="EK158" s="22" t="s">
        <v>309</v>
      </c>
      <c r="EL158" s="22" t="s">
        <v>309</v>
      </c>
      <c r="EM158" s="22" t="s">
        <v>309</v>
      </c>
      <c r="EN158" s="22" t="s">
        <v>309</v>
      </c>
      <c r="EO158" s="22" t="s">
        <v>309</v>
      </c>
      <c r="EP158" s="22" t="s">
        <v>309</v>
      </c>
      <c r="EQ158" s="22" t="s">
        <v>309</v>
      </c>
      <c r="ER158" s="22" t="s">
        <v>309</v>
      </c>
      <c r="ES158" s="22" t="s">
        <v>309</v>
      </c>
      <c r="ET158" s="22" t="s">
        <v>309</v>
      </c>
      <c r="EU158" s="22" t="s">
        <v>309</v>
      </c>
      <c r="EV158" s="22" t="s">
        <v>309</v>
      </c>
      <c r="EW158" s="22" t="s">
        <v>309</v>
      </c>
      <c r="EX158" s="22" t="s">
        <v>309</v>
      </c>
      <c r="EY158" s="22" t="s">
        <v>309</v>
      </c>
      <c r="EZ158" s="22" t="s">
        <v>309</v>
      </c>
      <c r="FA158" s="22" t="s">
        <v>309</v>
      </c>
      <c r="FB158" s="22" t="s">
        <v>309</v>
      </c>
      <c r="FC158" s="22" t="s">
        <v>309</v>
      </c>
      <c r="FD158" s="22" t="s">
        <v>309</v>
      </c>
      <c r="FE158" s="22" t="s">
        <v>309</v>
      </c>
      <c r="FF158" s="22" t="s">
        <v>309</v>
      </c>
      <c r="FG158" s="22" t="s">
        <v>309</v>
      </c>
      <c r="FH158" s="22" t="s">
        <v>309</v>
      </c>
      <c r="FI158" s="22" t="s">
        <v>309</v>
      </c>
      <c r="FJ158" s="22" t="s">
        <v>309</v>
      </c>
      <c r="FK158" s="22" t="s">
        <v>309</v>
      </c>
      <c r="FL158" s="22" t="s">
        <v>309</v>
      </c>
      <c r="FM158" s="22" t="s">
        <v>309</v>
      </c>
      <c r="FN158" s="22" t="s">
        <v>309</v>
      </c>
      <c r="FO158" s="22">
        <v>1</v>
      </c>
      <c r="FP158" s="22">
        <v>1</v>
      </c>
      <c r="FQ158" s="22" t="s">
        <v>309</v>
      </c>
      <c r="FR158" s="22" t="s">
        <v>309</v>
      </c>
      <c r="FS158" s="22">
        <v>1</v>
      </c>
      <c r="FT158" s="22" t="s">
        <v>309</v>
      </c>
      <c r="FU158" s="22" t="s">
        <v>309</v>
      </c>
      <c r="FV158" s="22" t="s">
        <v>309</v>
      </c>
      <c r="FW158" s="22">
        <v>1</v>
      </c>
      <c r="FX158" s="22" t="s">
        <v>309</v>
      </c>
      <c r="FY158" s="22" t="s">
        <v>309</v>
      </c>
      <c r="FZ158" s="22" t="s">
        <v>309</v>
      </c>
      <c r="GA158" s="22" t="s">
        <v>309</v>
      </c>
      <c r="GB158" s="22" t="s">
        <v>309</v>
      </c>
      <c r="GC158" s="22" t="s">
        <v>309</v>
      </c>
      <c r="GD158" s="22" t="s">
        <v>309</v>
      </c>
      <c r="GE158" s="22" t="s">
        <v>309</v>
      </c>
      <c r="GF158" s="22" t="s">
        <v>309</v>
      </c>
      <c r="GG158" s="22" t="s">
        <v>309</v>
      </c>
      <c r="GH158" s="22" t="s">
        <v>309</v>
      </c>
      <c r="GI158" s="22" t="s">
        <v>309</v>
      </c>
      <c r="GJ158" s="22" t="s">
        <v>309</v>
      </c>
      <c r="GK158" s="22" t="s">
        <v>309</v>
      </c>
      <c r="GL158" s="22" t="s">
        <v>309</v>
      </c>
      <c r="GM158" s="22">
        <v>1</v>
      </c>
      <c r="GN158" s="22" t="s">
        <v>309</v>
      </c>
      <c r="GO158" s="22" t="s">
        <v>309</v>
      </c>
      <c r="GP158" s="22" t="s">
        <v>309</v>
      </c>
      <c r="GQ158" s="22" t="s">
        <v>309</v>
      </c>
      <c r="GR158" s="22" t="s">
        <v>309</v>
      </c>
      <c r="GS158" s="22" t="s">
        <v>309</v>
      </c>
      <c r="GT158" s="22" t="s">
        <v>309</v>
      </c>
      <c r="GU158" s="22" t="s">
        <v>309</v>
      </c>
      <c r="GV158" s="22" t="s">
        <v>309</v>
      </c>
      <c r="GW158" s="22" t="s">
        <v>309</v>
      </c>
      <c r="GX158" s="4">
        <f t="shared" si="2"/>
        <v>5</v>
      </c>
    </row>
    <row r="159" spans="1:206">
      <c r="A159" s="826" t="s">
        <v>877</v>
      </c>
      <c r="B159" s="22" t="s">
        <v>877</v>
      </c>
      <c r="C159" s="22" t="s">
        <v>325</v>
      </c>
      <c r="D159" s="22" t="s">
        <v>449</v>
      </c>
      <c r="E159" s="22" t="s">
        <v>878</v>
      </c>
      <c r="F159" s="22" t="s">
        <v>451</v>
      </c>
      <c r="G159" s="22" t="s">
        <v>782</v>
      </c>
      <c r="H159" s="22"/>
      <c r="I159" s="22" t="s">
        <v>302</v>
      </c>
      <c r="J159" s="22" t="s">
        <v>389</v>
      </c>
      <c r="K159" s="22" t="s">
        <v>304</v>
      </c>
      <c r="L159" s="22" t="s">
        <v>305</v>
      </c>
      <c r="M159" s="22" t="s">
        <v>306</v>
      </c>
      <c r="N159" s="22" t="s">
        <v>307</v>
      </c>
      <c r="O159" s="22" t="s">
        <v>308</v>
      </c>
      <c r="P159" s="22" t="s">
        <v>309</v>
      </c>
      <c r="Q159" s="22" t="s">
        <v>309</v>
      </c>
      <c r="R159" s="22" t="s">
        <v>309</v>
      </c>
      <c r="S159" s="22" t="s">
        <v>309</v>
      </c>
      <c r="T159" s="22" t="s">
        <v>309</v>
      </c>
      <c r="U159" s="22" t="s">
        <v>309</v>
      </c>
      <c r="V159" s="22" t="s">
        <v>309</v>
      </c>
      <c r="W159" s="22" t="s">
        <v>309</v>
      </c>
      <c r="X159" s="22" t="s">
        <v>309</v>
      </c>
      <c r="Y159" s="22" t="s">
        <v>309</v>
      </c>
      <c r="Z159" s="22" t="s">
        <v>309</v>
      </c>
      <c r="AA159" s="22" t="s">
        <v>309</v>
      </c>
      <c r="AB159" s="22" t="s">
        <v>309</v>
      </c>
      <c r="AC159" s="22" t="s">
        <v>309</v>
      </c>
      <c r="AD159" s="22" t="s">
        <v>309</v>
      </c>
      <c r="AE159" s="22" t="s">
        <v>309</v>
      </c>
      <c r="AF159" s="22" t="s">
        <v>309</v>
      </c>
      <c r="AG159" s="22" t="s">
        <v>309</v>
      </c>
      <c r="AH159" s="22" t="s">
        <v>309</v>
      </c>
      <c r="AI159" s="22" t="s">
        <v>309</v>
      </c>
      <c r="AJ159" s="22" t="s">
        <v>309</v>
      </c>
      <c r="AK159" s="22" t="s">
        <v>309</v>
      </c>
      <c r="AL159" s="22" t="s">
        <v>309</v>
      </c>
      <c r="AM159" s="22" t="s">
        <v>309</v>
      </c>
      <c r="AN159" s="22" t="s">
        <v>309</v>
      </c>
      <c r="AO159" s="22" t="s">
        <v>309</v>
      </c>
      <c r="AP159" s="22" t="s">
        <v>309</v>
      </c>
      <c r="AQ159" s="22" t="s">
        <v>309</v>
      </c>
      <c r="AR159" s="22" t="s">
        <v>309</v>
      </c>
      <c r="AS159" s="22" t="s">
        <v>309</v>
      </c>
      <c r="AT159" s="22" t="s">
        <v>309</v>
      </c>
      <c r="AU159" s="22" t="s">
        <v>309</v>
      </c>
      <c r="AV159" s="22" t="s">
        <v>309</v>
      </c>
      <c r="AW159" s="22" t="s">
        <v>309</v>
      </c>
      <c r="AX159" s="22" t="s">
        <v>309</v>
      </c>
      <c r="AY159" s="22" t="s">
        <v>309</v>
      </c>
      <c r="AZ159" s="22" t="s">
        <v>309</v>
      </c>
      <c r="BA159" s="22" t="s">
        <v>309</v>
      </c>
      <c r="BB159" s="22" t="s">
        <v>309</v>
      </c>
      <c r="BC159" s="22" t="s">
        <v>309</v>
      </c>
      <c r="BD159" s="22" t="s">
        <v>309</v>
      </c>
      <c r="BE159" s="22" t="s">
        <v>309</v>
      </c>
      <c r="BF159" s="22" t="s">
        <v>309</v>
      </c>
      <c r="BG159" s="22" t="s">
        <v>309</v>
      </c>
      <c r="BH159" s="22" t="s">
        <v>309</v>
      </c>
      <c r="BI159" s="22" t="s">
        <v>309</v>
      </c>
      <c r="BJ159" s="22" t="s">
        <v>309</v>
      </c>
      <c r="BK159" s="22" t="s">
        <v>309</v>
      </c>
      <c r="BL159" s="22" t="s">
        <v>309</v>
      </c>
      <c r="BM159" s="22" t="s">
        <v>309</v>
      </c>
      <c r="BN159" s="22" t="s">
        <v>309</v>
      </c>
      <c r="BO159" s="22" t="s">
        <v>309</v>
      </c>
      <c r="BP159" s="22" t="s">
        <v>309</v>
      </c>
      <c r="BQ159" s="22" t="s">
        <v>309</v>
      </c>
      <c r="BR159" s="22" t="s">
        <v>309</v>
      </c>
      <c r="BS159" s="22" t="s">
        <v>309</v>
      </c>
      <c r="BT159" s="22" t="s">
        <v>309</v>
      </c>
      <c r="BU159" s="22" t="s">
        <v>309</v>
      </c>
      <c r="BV159" s="22" t="s">
        <v>309</v>
      </c>
      <c r="BW159" s="22" t="s">
        <v>309</v>
      </c>
      <c r="BX159" s="22" t="s">
        <v>309</v>
      </c>
      <c r="BY159" s="22" t="s">
        <v>309</v>
      </c>
      <c r="BZ159" s="22" t="s">
        <v>309</v>
      </c>
      <c r="CA159" s="22" t="s">
        <v>309</v>
      </c>
      <c r="CB159" s="22" t="s">
        <v>309</v>
      </c>
      <c r="CC159" s="22" t="s">
        <v>309</v>
      </c>
      <c r="CD159" s="22" t="s">
        <v>309</v>
      </c>
      <c r="CE159" s="22" t="s">
        <v>309</v>
      </c>
      <c r="CF159" s="22" t="s">
        <v>309</v>
      </c>
      <c r="CG159" s="22" t="s">
        <v>309</v>
      </c>
      <c r="CH159" s="22" t="s">
        <v>309</v>
      </c>
      <c r="CI159" s="22" t="s">
        <v>309</v>
      </c>
      <c r="CJ159" s="22" t="s">
        <v>309</v>
      </c>
      <c r="CK159" s="22" t="s">
        <v>309</v>
      </c>
      <c r="CL159" s="22" t="s">
        <v>309</v>
      </c>
      <c r="CM159" s="22" t="s">
        <v>309</v>
      </c>
      <c r="CN159" s="22" t="s">
        <v>309</v>
      </c>
      <c r="CO159" s="22" t="s">
        <v>309</v>
      </c>
      <c r="CP159" s="22" t="s">
        <v>309</v>
      </c>
      <c r="CQ159" s="22" t="s">
        <v>309</v>
      </c>
      <c r="CR159" s="22" t="s">
        <v>309</v>
      </c>
      <c r="CS159" s="22" t="s">
        <v>309</v>
      </c>
      <c r="CT159" s="22" t="s">
        <v>309</v>
      </c>
      <c r="CU159" s="22" t="s">
        <v>309</v>
      </c>
      <c r="CV159" s="22" t="s">
        <v>309</v>
      </c>
      <c r="CW159" s="22" t="s">
        <v>309</v>
      </c>
      <c r="CX159" s="22" t="s">
        <v>309</v>
      </c>
      <c r="CY159" s="22" t="s">
        <v>309</v>
      </c>
      <c r="CZ159" s="22" t="s">
        <v>309</v>
      </c>
      <c r="DA159" s="22" t="s">
        <v>309</v>
      </c>
      <c r="DB159" s="22" t="s">
        <v>309</v>
      </c>
      <c r="DC159" s="22" t="s">
        <v>309</v>
      </c>
      <c r="DD159" s="22" t="s">
        <v>309</v>
      </c>
      <c r="DE159" s="22" t="s">
        <v>309</v>
      </c>
      <c r="DF159" s="22" t="s">
        <v>309</v>
      </c>
      <c r="DG159" s="22" t="s">
        <v>309</v>
      </c>
      <c r="DH159" s="22" t="s">
        <v>309</v>
      </c>
      <c r="DI159" s="22" t="s">
        <v>309</v>
      </c>
      <c r="DJ159" s="22" t="s">
        <v>309</v>
      </c>
      <c r="DK159" s="22" t="s">
        <v>309</v>
      </c>
      <c r="DL159" s="22" t="s">
        <v>309</v>
      </c>
      <c r="DM159" s="22" t="s">
        <v>309</v>
      </c>
      <c r="DN159" s="22" t="s">
        <v>309</v>
      </c>
      <c r="DO159" s="22" t="s">
        <v>309</v>
      </c>
      <c r="DP159" s="22" t="s">
        <v>309</v>
      </c>
      <c r="DQ159" s="22" t="s">
        <v>309</v>
      </c>
      <c r="DR159" s="22" t="s">
        <v>309</v>
      </c>
      <c r="DS159" s="22" t="s">
        <v>309</v>
      </c>
      <c r="DT159" s="22" t="s">
        <v>309</v>
      </c>
      <c r="DU159" s="22" t="s">
        <v>309</v>
      </c>
      <c r="DV159" s="22" t="s">
        <v>309</v>
      </c>
      <c r="DW159" s="22" t="s">
        <v>309</v>
      </c>
      <c r="DX159" s="22" t="s">
        <v>309</v>
      </c>
      <c r="DY159" s="22" t="s">
        <v>309</v>
      </c>
      <c r="DZ159" s="22" t="s">
        <v>309</v>
      </c>
      <c r="EA159" s="22" t="s">
        <v>309</v>
      </c>
      <c r="EB159" s="22" t="s">
        <v>309</v>
      </c>
      <c r="EC159" s="22" t="s">
        <v>309</v>
      </c>
      <c r="ED159" s="22" t="s">
        <v>309</v>
      </c>
      <c r="EE159" s="22" t="s">
        <v>309</v>
      </c>
      <c r="EF159" s="22" t="s">
        <v>309</v>
      </c>
      <c r="EG159" s="22" t="s">
        <v>309</v>
      </c>
      <c r="EH159" s="22" t="s">
        <v>309</v>
      </c>
      <c r="EI159" s="22" t="s">
        <v>309</v>
      </c>
      <c r="EJ159" s="22" t="s">
        <v>309</v>
      </c>
      <c r="EK159" s="22" t="s">
        <v>309</v>
      </c>
      <c r="EL159" s="22" t="s">
        <v>309</v>
      </c>
      <c r="EM159" s="22" t="s">
        <v>309</v>
      </c>
      <c r="EN159" s="22" t="s">
        <v>309</v>
      </c>
      <c r="EO159" s="22" t="s">
        <v>309</v>
      </c>
      <c r="EP159" s="22" t="s">
        <v>309</v>
      </c>
      <c r="EQ159" s="22" t="s">
        <v>309</v>
      </c>
      <c r="ER159" s="22" t="s">
        <v>309</v>
      </c>
      <c r="ES159" s="22" t="s">
        <v>309</v>
      </c>
      <c r="ET159" s="22" t="s">
        <v>309</v>
      </c>
      <c r="EU159" s="22" t="s">
        <v>309</v>
      </c>
      <c r="EV159" s="22" t="s">
        <v>309</v>
      </c>
      <c r="EW159" s="22" t="s">
        <v>309</v>
      </c>
      <c r="EX159" s="22" t="s">
        <v>309</v>
      </c>
      <c r="EY159" s="22" t="s">
        <v>309</v>
      </c>
      <c r="EZ159" s="22" t="s">
        <v>309</v>
      </c>
      <c r="FA159" s="22" t="s">
        <v>309</v>
      </c>
      <c r="FB159" s="22" t="s">
        <v>309</v>
      </c>
      <c r="FC159" s="22" t="s">
        <v>309</v>
      </c>
      <c r="FD159" s="22" t="s">
        <v>309</v>
      </c>
      <c r="FE159" s="22" t="s">
        <v>309</v>
      </c>
      <c r="FF159" s="22" t="s">
        <v>309</v>
      </c>
      <c r="FG159" s="22" t="s">
        <v>309</v>
      </c>
      <c r="FH159" s="22" t="s">
        <v>309</v>
      </c>
      <c r="FI159" s="22" t="s">
        <v>309</v>
      </c>
      <c r="FJ159" s="22" t="s">
        <v>309</v>
      </c>
      <c r="FK159" s="22" t="s">
        <v>309</v>
      </c>
      <c r="FL159" s="22" t="s">
        <v>309</v>
      </c>
      <c r="FM159" s="22" t="s">
        <v>309</v>
      </c>
      <c r="FN159" s="22" t="s">
        <v>309</v>
      </c>
      <c r="FO159" s="22">
        <v>1</v>
      </c>
      <c r="FP159" s="22">
        <v>1</v>
      </c>
      <c r="FQ159" s="22" t="s">
        <v>309</v>
      </c>
      <c r="FR159" s="22" t="s">
        <v>309</v>
      </c>
      <c r="FS159" s="22">
        <v>1</v>
      </c>
      <c r="FT159" s="22">
        <v>1</v>
      </c>
      <c r="FU159" s="22" t="s">
        <v>309</v>
      </c>
      <c r="FV159" s="22" t="s">
        <v>309</v>
      </c>
      <c r="FW159" s="22">
        <v>1</v>
      </c>
      <c r="FX159" s="22" t="s">
        <v>309</v>
      </c>
      <c r="FY159" s="22">
        <v>1</v>
      </c>
      <c r="FZ159" s="22" t="s">
        <v>309</v>
      </c>
      <c r="GA159" s="22" t="s">
        <v>309</v>
      </c>
      <c r="GB159" s="22" t="s">
        <v>309</v>
      </c>
      <c r="GC159" s="22" t="s">
        <v>309</v>
      </c>
      <c r="GD159" s="22" t="s">
        <v>309</v>
      </c>
      <c r="GE159" s="22" t="s">
        <v>309</v>
      </c>
      <c r="GF159" s="22" t="s">
        <v>309</v>
      </c>
      <c r="GG159" s="22" t="s">
        <v>309</v>
      </c>
      <c r="GH159" s="22" t="s">
        <v>309</v>
      </c>
      <c r="GI159" s="22" t="s">
        <v>309</v>
      </c>
      <c r="GJ159" s="22" t="s">
        <v>309</v>
      </c>
      <c r="GK159" s="22" t="s">
        <v>309</v>
      </c>
      <c r="GL159" s="22" t="s">
        <v>309</v>
      </c>
      <c r="GM159" s="22">
        <v>1</v>
      </c>
      <c r="GN159" s="22" t="s">
        <v>309</v>
      </c>
      <c r="GO159" s="22" t="s">
        <v>309</v>
      </c>
      <c r="GP159" s="22" t="s">
        <v>309</v>
      </c>
      <c r="GQ159" s="22" t="s">
        <v>309</v>
      </c>
      <c r="GR159" s="22" t="s">
        <v>309</v>
      </c>
      <c r="GS159" s="22" t="s">
        <v>309</v>
      </c>
      <c r="GT159" s="22" t="s">
        <v>309</v>
      </c>
      <c r="GU159" s="22" t="s">
        <v>309</v>
      </c>
      <c r="GV159" s="22" t="s">
        <v>309</v>
      </c>
      <c r="GW159" s="22" t="s">
        <v>309</v>
      </c>
      <c r="GX159" s="4">
        <f t="shared" si="2"/>
        <v>7</v>
      </c>
    </row>
    <row r="160" spans="1:206">
      <c r="A160" s="826" t="s">
        <v>879</v>
      </c>
      <c r="B160" s="22" t="s">
        <v>879</v>
      </c>
      <c r="C160" s="22" t="s">
        <v>325</v>
      </c>
      <c r="D160" s="22" t="s">
        <v>454</v>
      </c>
      <c r="E160" s="22" t="s">
        <v>878</v>
      </c>
      <c r="F160" s="22" t="s">
        <v>455</v>
      </c>
      <c r="G160" s="22" t="s">
        <v>784</v>
      </c>
      <c r="H160" s="22"/>
      <c r="I160" s="22" t="s">
        <v>302</v>
      </c>
      <c r="J160" s="22" t="s">
        <v>389</v>
      </c>
      <c r="K160" s="22" t="s">
        <v>304</v>
      </c>
      <c r="L160" s="22" t="s">
        <v>305</v>
      </c>
      <c r="M160" s="22" t="s">
        <v>306</v>
      </c>
      <c r="N160" s="22" t="s">
        <v>307</v>
      </c>
      <c r="O160" s="22" t="s">
        <v>308</v>
      </c>
      <c r="P160" s="22" t="s">
        <v>309</v>
      </c>
      <c r="Q160" s="22" t="s">
        <v>309</v>
      </c>
      <c r="R160" s="22" t="s">
        <v>309</v>
      </c>
      <c r="S160" s="22" t="s">
        <v>309</v>
      </c>
      <c r="T160" s="22" t="s">
        <v>309</v>
      </c>
      <c r="U160" s="22" t="s">
        <v>309</v>
      </c>
      <c r="V160" s="22" t="s">
        <v>309</v>
      </c>
      <c r="W160" s="22" t="s">
        <v>309</v>
      </c>
      <c r="X160" s="22" t="s">
        <v>309</v>
      </c>
      <c r="Y160" s="22" t="s">
        <v>309</v>
      </c>
      <c r="Z160" s="22" t="s">
        <v>309</v>
      </c>
      <c r="AA160" s="22" t="s">
        <v>309</v>
      </c>
      <c r="AB160" s="22" t="s">
        <v>309</v>
      </c>
      <c r="AC160" s="22" t="s">
        <v>309</v>
      </c>
      <c r="AD160" s="22" t="s">
        <v>309</v>
      </c>
      <c r="AE160" s="22" t="s">
        <v>309</v>
      </c>
      <c r="AF160" s="22" t="s">
        <v>309</v>
      </c>
      <c r="AG160" s="22" t="s">
        <v>309</v>
      </c>
      <c r="AH160" s="22" t="s">
        <v>309</v>
      </c>
      <c r="AI160" s="22" t="s">
        <v>309</v>
      </c>
      <c r="AJ160" s="22" t="s">
        <v>309</v>
      </c>
      <c r="AK160" s="22" t="s">
        <v>309</v>
      </c>
      <c r="AL160" s="22" t="s">
        <v>309</v>
      </c>
      <c r="AM160" s="22" t="s">
        <v>309</v>
      </c>
      <c r="AN160" s="22" t="s">
        <v>309</v>
      </c>
      <c r="AO160" s="22" t="s">
        <v>309</v>
      </c>
      <c r="AP160" s="22" t="s">
        <v>309</v>
      </c>
      <c r="AQ160" s="22" t="s">
        <v>309</v>
      </c>
      <c r="AR160" s="22" t="s">
        <v>309</v>
      </c>
      <c r="AS160" s="22" t="s">
        <v>309</v>
      </c>
      <c r="AT160" s="22" t="s">
        <v>309</v>
      </c>
      <c r="AU160" s="22" t="s">
        <v>309</v>
      </c>
      <c r="AV160" s="22" t="s">
        <v>309</v>
      </c>
      <c r="AW160" s="22" t="s">
        <v>309</v>
      </c>
      <c r="AX160" s="22" t="s">
        <v>309</v>
      </c>
      <c r="AY160" s="22" t="s">
        <v>309</v>
      </c>
      <c r="AZ160" s="22" t="s">
        <v>309</v>
      </c>
      <c r="BA160" s="22" t="s">
        <v>309</v>
      </c>
      <c r="BB160" s="22" t="s">
        <v>309</v>
      </c>
      <c r="BC160" s="22" t="s">
        <v>309</v>
      </c>
      <c r="BD160" s="22" t="s">
        <v>309</v>
      </c>
      <c r="BE160" s="22" t="s">
        <v>309</v>
      </c>
      <c r="BF160" s="22" t="s">
        <v>309</v>
      </c>
      <c r="BG160" s="22" t="s">
        <v>309</v>
      </c>
      <c r="BH160" s="22" t="s">
        <v>309</v>
      </c>
      <c r="BI160" s="22" t="s">
        <v>309</v>
      </c>
      <c r="BJ160" s="22" t="s">
        <v>309</v>
      </c>
      <c r="BK160" s="22" t="s">
        <v>309</v>
      </c>
      <c r="BL160" s="22" t="s">
        <v>309</v>
      </c>
      <c r="BM160" s="22" t="s">
        <v>309</v>
      </c>
      <c r="BN160" s="22" t="s">
        <v>309</v>
      </c>
      <c r="BO160" s="22" t="s">
        <v>309</v>
      </c>
      <c r="BP160" s="22" t="s">
        <v>309</v>
      </c>
      <c r="BQ160" s="22" t="s">
        <v>309</v>
      </c>
      <c r="BR160" s="22" t="s">
        <v>309</v>
      </c>
      <c r="BS160" s="22" t="s">
        <v>309</v>
      </c>
      <c r="BT160" s="22" t="s">
        <v>309</v>
      </c>
      <c r="BU160" s="22" t="s">
        <v>309</v>
      </c>
      <c r="BV160" s="22" t="s">
        <v>309</v>
      </c>
      <c r="BW160" s="22" t="s">
        <v>309</v>
      </c>
      <c r="BX160" s="22" t="s">
        <v>309</v>
      </c>
      <c r="BY160" s="22" t="s">
        <v>309</v>
      </c>
      <c r="BZ160" s="22" t="s">
        <v>309</v>
      </c>
      <c r="CA160" s="22" t="s">
        <v>309</v>
      </c>
      <c r="CB160" s="22" t="s">
        <v>309</v>
      </c>
      <c r="CC160" s="22" t="s">
        <v>309</v>
      </c>
      <c r="CD160" s="22" t="s">
        <v>309</v>
      </c>
      <c r="CE160" s="22" t="s">
        <v>309</v>
      </c>
      <c r="CF160" s="22" t="s">
        <v>309</v>
      </c>
      <c r="CG160" s="22" t="s">
        <v>309</v>
      </c>
      <c r="CH160" s="22" t="s">
        <v>309</v>
      </c>
      <c r="CI160" s="22" t="s">
        <v>309</v>
      </c>
      <c r="CJ160" s="22" t="s">
        <v>309</v>
      </c>
      <c r="CK160" s="22" t="s">
        <v>309</v>
      </c>
      <c r="CL160" s="22" t="s">
        <v>309</v>
      </c>
      <c r="CM160" s="22" t="s">
        <v>309</v>
      </c>
      <c r="CN160" s="22" t="s">
        <v>309</v>
      </c>
      <c r="CO160" s="22" t="s">
        <v>309</v>
      </c>
      <c r="CP160" s="22" t="s">
        <v>309</v>
      </c>
      <c r="CQ160" s="22" t="s">
        <v>309</v>
      </c>
      <c r="CR160" s="22" t="s">
        <v>309</v>
      </c>
      <c r="CS160" s="22" t="s">
        <v>309</v>
      </c>
      <c r="CT160" s="22" t="s">
        <v>309</v>
      </c>
      <c r="CU160" s="22" t="s">
        <v>309</v>
      </c>
      <c r="CV160" s="22" t="s">
        <v>309</v>
      </c>
      <c r="CW160" s="22" t="s">
        <v>309</v>
      </c>
      <c r="CX160" s="22" t="s">
        <v>309</v>
      </c>
      <c r="CY160" s="22" t="s">
        <v>309</v>
      </c>
      <c r="CZ160" s="22" t="s">
        <v>309</v>
      </c>
      <c r="DA160" s="22" t="s">
        <v>309</v>
      </c>
      <c r="DB160" s="22" t="s">
        <v>309</v>
      </c>
      <c r="DC160" s="22" t="s">
        <v>309</v>
      </c>
      <c r="DD160" s="22" t="s">
        <v>309</v>
      </c>
      <c r="DE160" s="22" t="s">
        <v>309</v>
      </c>
      <c r="DF160" s="22" t="s">
        <v>309</v>
      </c>
      <c r="DG160" s="22" t="s">
        <v>309</v>
      </c>
      <c r="DH160" s="22" t="s">
        <v>309</v>
      </c>
      <c r="DI160" s="22" t="s">
        <v>309</v>
      </c>
      <c r="DJ160" s="22" t="s">
        <v>309</v>
      </c>
      <c r="DK160" s="22" t="s">
        <v>309</v>
      </c>
      <c r="DL160" s="22" t="s">
        <v>309</v>
      </c>
      <c r="DM160" s="22" t="s">
        <v>309</v>
      </c>
      <c r="DN160" s="22" t="s">
        <v>309</v>
      </c>
      <c r="DO160" s="22" t="s">
        <v>309</v>
      </c>
      <c r="DP160" s="22" t="s">
        <v>309</v>
      </c>
      <c r="DQ160" s="22" t="s">
        <v>309</v>
      </c>
      <c r="DR160" s="22" t="s">
        <v>309</v>
      </c>
      <c r="DS160" s="22" t="s">
        <v>309</v>
      </c>
      <c r="DT160" s="22" t="s">
        <v>309</v>
      </c>
      <c r="DU160" s="22" t="s">
        <v>309</v>
      </c>
      <c r="DV160" s="22" t="s">
        <v>309</v>
      </c>
      <c r="DW160" s="22" t="s">
        <v>309</v>
      </c>
      <c r="DX160" s="22" t="s">
        <v>309</v>
      </c>
      <c r="DY160" s="22" t="s">
        <v>309</v>
      </c>
      <c r="DZ160" s="22" t="s">
        <v>309</v>
      </c>
      <c r="EA160" s="22" t="s">
        <v>309</v>
      </c>
      <c r="EB160" s="22" t="s">
        <v>309</v>
      </c>
      <c r="EC160" s="22" t="s">
        <v>309</v>
      </c>
      <c r="ED160" s="22" t="s">
        <v>309</v>
      </c>
      <c r="EE160" s="22" t="s">
        <v>309</v>
      </c>
      <c r="EF160" s="22" t="s">
        <v>309</v>
      </c>
      <c r="EG160" s="22" t="s">
        <v>309</v>
      </c>
      <c r="EH160" s="22" t="s">
        <v>309</v>
      </c>
      <c r="EI160" s="22" t="s">
        <v>309</v>
      </c>
      <c r="EJ160" s="22" t="s">
        <v>309</v>
      </c>
      <c r="EK160" s="22" t="s">
        <v>309</v>
      </c>
      <c r="EL160" s="22" t="s">
        <v>309</v>
      </c>
      <c r="EM160" s="22" t="s">
        <v>309</v>
      </c>
      <c r="EN160" s="22" t="s">
        <v>309</v>
      </c>
      <c r="EO160" s="22" t="s">
        <v>309</v>
      </c>
      <c r="EP160" s="22" t="s">
        <v>309</v>
      </c>
      <c r="EQ160" s="22" t="s">
        <v>309</v>
      </c>
      <c r="ER160" s="22" t="s">
        <v>309</v>
      </c>
      <c r="ES160" s="22" t="s">
        <v>309</v>
      </c>
      <c r="ET160" s="22" t="s">
        <v>309</v>
      </c>
      <c r="EU160" s="22" t="s">
        <v>309</v>
      </c>
      <c r="EV160" s="22" t="s">
        <v>309</v>
      </c>
      <c r="EW160" s="22" t="s">
        <v>309</v>
      </c>
      <c r="EX160" s="22" t="s">
        <v>309</v>
      </c>
      <c r="EY160" s="22" t="s">
        <v>309</v>
      </c>
      <c r="EZ160" s="22" t="s">
        <v>309</v>
      </c>
      <c r="FA160" s="22" t="s">
        <v>309</v>
      </c>
      <c r="FB160" s="22" t="s">
        <v>309</v>
      </c>
      <c r="FC160" s="22" t="s">
        <v>309</v>
      </c>
      <c r="FD160" s="22" t="s">
        <v>309</v>
      </c>
      <c r="FE160" s="22" t="s">
        <v>309</v>
      </c>
      <c r="FF160" s="22" t="s">
        <v>309</v>
      </c>
      <c r="FG160" s="22" t="s">
        <v>309</v>
      </c>
      <c r="FH160" s="22" t="s">
        <v>309</v>
      </c>
      <c r="FI160" s="22" t="s">
        <v>309</v>
      </c>
      <c r="FJ160" s="22" t="s">
        <v>309</v>
      </c>
      <c r="FK160" s="22" t="s">
        <v>309</v>
      </c>
      <c r="FL160" s="22" t="s">
        <v>309</v>
      </c>
      <c r="FM160" s="22" t="s">
        <v>309</v>
      </c>
      <c r="FN160" s="22" t="s">
        <v>309</v>
      </c>
      <c r="FO160" s="22">
        <v>1</v>
      </c>
      <c r="FP160" s="22">
        <v>1</v>
      </c>
      <c r="FQ160" s="22" t="s">
        <v>309</v>
      </c>
      <c r="FR160" s="22" t="s">
        <v>309</v>
      </c>
      <c r="FS160" s="22">
        <v>1</v>
      </c>
      <c r="FT160" s="22">
        <v>1</v>
      </c>
      <c r="FU160" s="22" t="s">
        <v>309</v>
      </c>
      <c r="FV160" s="22" t="s">
        <v>309</v>
      </c>
      <c r="FW160" s="22">
        <v>1</v>
      </c>
      <c r="FX160" s="22" t="s">
        <v>309</v>
      </c>
      <c r="FY160" s="22">
        <v>1</v>
      </c>
      <c r="FZ160" s="22" t="s">
        <v>309</v>
      </c>
      <c r="GA160" s="22" t="s">
        <v>309</v>
      </c>
      <c r="GB160" s="22" t="s">
        <v>309</v>
      </c>
      <c r="GC160" s="22" t="s">
        <v>309</v>
      </c>
      <c r="GD160" s="22" t="s">
        <v>309</v>
      </c>
      <c r="GE160" s="22" t="s">
        <v>309</v>
      </c>
      <c r="GF160" s="22" t="s">
        <v>309</v>
      </c>
      <c r="GG160" s="22" t="s">
        <v>309</v>
      </c>
      <c r="GH160" s="22" t="s">
        <v>309</v>
      </c>
      <c r="GI160" s="22" t="s">
        <v>309</v>
      </c>
      <c r="GJ160" s="22" t="s">
        <v>309</v>
      </c>
      <c r="GK160" s="22" t="s">
        <v>309</v>
      </c>
      <c r="GL160" s="22" t="s">
        <v>309</v>
      </c>
      <c r="GM160" s="22">
        <v>1</v>
      </c>
      <c r="GN160" s="22" t="s">
        <v>309</v>
      </c>
      <c r="GO160" s="22" t="s">
        <v>309</v>
      </c>
      <c r="GP160" s="22" t="s">
        <v>309</v>
      </c>
      <c r="GQ160" s="22" t="s">
        <v>309</v>
      </c>
      <c r="GR160" s="22" t="s">
        <v>309</v>
      </c>
      <c r="GS160" s="22" t="s">
        <v>309</v>
      </c>
      <c r="GT160" s="22" t="s">
        <v>309</v>
      </c>
      <c r="GU160" s="22" t="s">
        <v>309</v>
      </c>
      <c r="GV160" s="22" t="s">
        <v>309</v>
      </c>
      <c r="GW160" s="22" t="s">
        <v>309</v>
      </c>
      <c r="GX160" s="4">
        <f t="shared" si="2"/>
        <v>7</v>
      </c>
    </row>
    <row r="161" spans="1:206">
      <c r="A161" s="826" t="s">
        <v>880</v>
      </c>
      <c r="B161" s="22" t="s">
        <v>880</v>
      </c>
      <c r="C161" s="22" t="s">
        <v>403</v>
      </c>
      <c r="D161" s="22" t="s">
        <v>398</v>
      </c>
      <c r="E161" s="22" t="s">
        <v>881</v>
      </c>
      <c r="F161" s="22" t="s">
        <v>400</v>
      </c>
      <c r="G161" s="22" t="s">
        <v>882</v>
      </c>
      <c r="H161" s="22"/>
      <c r="I161" s="22" t="s">
        <v>302</v>
      </c>
      <c r="J161" s="22" t="s">
        <v>303</v>
      </c>
      <c r="K161" s="22" t="s">
        <v>304</v>
      </c>
      <c r="L161" s="22" t="s">
        <v>305</v>
      </c>
      <c r="M161" s="22" t="s">
        <v>306</v>
      </c>
      <c r="N161" s="22" t="s">
        <v>307</v>
      </c>
      <c r="O161" s="22" t="s">
        <v>308</v>
      </c>
      <c r="P161" s="22" t="s">
        <v>309</v>
      </c>
      <c r="Q161" s="22" t="s">
        <v>309</v>
      </c>
      <c r="R161" s="22" t="s">
        <v>309</v>
      </c>
      <c r="S161" s="22" t="s">
        <v>309</v>
      </c>
      <c r="T161" s="22" t="s">
        <v>309</v>
      </c>
      <c r="U161" s="22" t="s">
        <v>309</v>
      </c>
      <c r="V161" s="22" t="s">
        <v>309</v>
      </c>
      <c r="W161" s="22" t="s">
        <v>309</v>
      </c>
      <c r="X161" s="22" t="s">
        <v>309</v>
      </c>
      <c r="Y161" s="22" t="s">
        <v>309</v>
      </c>
      <c r="Z161" s="22" t="s">
        <v>309</v>
      </c>
      <c r="AA161" s="22" t="s">
        <v>309</v>
      </c>
      <c r="AB161" s="22" t="s">
        <v>309</v>
      </c>
      <c r="AC161" s="22" t="s">
        <v>309</v>
      </c>
      <c r="AD161" s="22" t="s">
        <v>309</v>
      </c>
      <c r="AE161" s="22" t="s">
        <v>309</v>
      </c>
      <c r="AF161" s="22" t="s">
        <v>309</v>
      </c>
      <c r="AG161" s="22" t="s">
        <v>309</v>
      </c>
      <c r="AH161" s="22" t="s">
        <v>309</v>
      </c>
      <c r="AI161" s="22" t="s">
        <v>309</v>
      </c>
      <c r="AJ161" s="22" t="s">
        <v>309</v>
      </c>
      <c r="AK161" s="22" t="s">
        <v>309</v>
      </c>
      <c r="AL161" s="22" t="s">
        <v>309</v>
      </c>
      <c r="AM161" s="22" t="s">
        <v>309</v>
      </c>
      <c r="AN161" s="22" t="s">
        <v>309</v>
      </c>
      <c r="AO161" s="22" t="s">
        <v>309</v>
      </c>
      <c r="AP161" s="22" t="s">
        <v>309</v>
      </c>
      <c r="AQ161" s="22" t="s">
        <v>309</v>
      </c>
      <c r="AR161" s="22" t="s">
        <v>309</v>
      </c>
      <c r="AS161" s="22" t="s">
        <v>309</v>
      </c>
      <c r="AT161" s="22" t="s">
        <v>309</v>
      </c>
      <c r="AU161" s="22" t="s">
        <v>309</v>
      </c>
      <c r="AV161" s="22" t="s">
        <v>309</v>
      </c>
      <c r="AW161" s="22" t="s">
        <v>309</v>
      </c>
      <c r="AX161" s="22" t="s">
        <v>309</v>
      </c>
      <c r="AY161" s="22" t="s">
        <v>309</v>
      </c>
      <c r="AZ161" s="22" t="s">
        <v>309</v>
      </c>
      <c r="BA161" s="22" t="s">
        <v>309</v>
      </c>
      <c r="BB161" s="22" t="s">
        <v>309</v>
      </c>
      <c r="BC161" s="22" t="s">
        <v>309</v>
      </c>
      <c r="BD161" s="22" t="s">
        <v>309</v>
      </c>
      <c r="BE161" s="22" t="s">
        <v>309</v>
      </c>
      <c r="BF161" s="22" t="s">
        <v>309</v>
      </c>
      <c r="BG161" s="22" t="s">
        <v>309</v>
      </c>
      <c r="BH161" s="22" t="s">
        <v>309</v>
      </c>
      <c r="BI161" s="22" t="s">
        <v>309</v>
      </c>
      <c r="BJ161" s="22" t="s">
        <v>309</v>
      </c>
      <c r="BK161" s="22" t="s">
        <v>309</v>
      </c>
      <c r="BL161" s="22" t="s">
        <v>309</v>
      </c>
      <c r="BM161" s="22" t="s">
        <v>309</v>
      </c>
      <c r="BN161" s="22" t="s">
        <v>309</v>
      </c>
      <c r="BO161" s="22" t="s">
        <v>309</v>
      </c>
      <c r="BP161" s="22" t="s">
        <v>309</v>
      </c>
      <c r="BQ161" s="22" t="s">
        <v>309</v>
      </c>
      <c r="BR161" s="22" t="s">
        <v>309</v>
      </c>
      <c r="BS161" s="22" t="s">
        <v>309</v>
      </c>
      <c r="BT161" s="22" t="s">
        <v>309</v>
      </c>
      <c r="BU161" s="22" t="s">
        <v>309</v>
      </c>
      <c r="BV161" s="22" t="s">
        <v>309</v>
      </c>
      <c r="BW161" s="22" t="s">
        <v>309</v>
      </c>
      <c r="BX161" s="22" t="s">
        <v>309</v>
      </c>
      <c r="BY161" s="22" t="s">
        <v>309</v>
      </c>
      <c r="BZ161" s="22" t="s">
        <v>309</v>
      </c>
      <c r="CA161" s="22" t="s">
        <v>309</v>
      </c>
      <c r="CB161" s="22" t="s">
        <v>309</v>
      </c>
      <c r="CC161" s="22" t="s">
        <v>309</v>
      </c>
      <c r="CD161" s="22" t="s">
        <v>309</v>
      </c>
      <c r="CE161" s="22" t="s">
        <v>309</v>
      </c>
      <c r="CF161" s="22" t="s">
        <v>309</v>
      </c>
      <c r="CG161" s="22" t="s">
        <v>309</v>
      </c>
      <c r="CH161" s="22" t="s">
        <v>309</v>
      </c>
      <c r="CI161" s="22" t="s">
        <v>309</v>
      </c>
      <c r="CJ161" s="22" t="s">
        <v>309</v>
      </c>
      <c r="CK161" s="22" t="s">
        <v>309</v>
      </c>
      <c r="CL161" s="22" t="s">
        <v>309</v>
      </c>
      <c r="CM161" s="22" t="s">
        <v>309</v>
      </c>
      <c r="CN161" s="22" t="s">
        <v>309</v>
      </c>
      <c r="CO161" s="22" t="s">
        <v>309</v>
      </c>
      <c r="CP161" s="22" t="s">
        <v>309</v>
      </c>
      <c r="CQ161" s="22" t="s">
        <v>309</v>
      </c>
      <c r="CR161" s="22" t="s">
        <v>309</v>
      </c>
      <c r="CS161" s="22" t="s">
        <v>309</v>
      </c>
      <c r="CT161" s="22" t="s">
        <v>309</v>
      </c>
      <c r="CU161" s="22" t="s">
        <v>309</v>
      </c>
      <c r="CV161" s="22" t="s">
        <v>309</v>
      </c>
      <c r="CW161" s="22" t="s">
        <v>309</v>
      </c>
      <c r="CX161" s="22" t="s">
        <v>309</v>
      </c>
      <c r="CY161" s="22" t="s">
        <v>309</v>
      </c>
      <c r="CZ161" s="22" t="s">
        <v>309</v>
      </c>
      <c r="DA161" s="22" t="s">
        <v>309</v>
      </c>
      <c r="DB161" s="22" t="s">
        <v>309</v>
      </c>
      <c r="DC161" s="22" t="s">
        <v>309</v>
      </c>
      <c r="DD161" s="22" t="s">
        <v>309</v>
      </c>
      <c r="DE161" s="22" t="s">
        <v>309</v>
      </c>
      <c r="DF161" s="22" t="s">
        <v>309</v>
      </c>
      <c r="DG161" s="22" t="s">
        <v>309</v>
      </c>
      <c r="DH161" s="22" t="s">
        <v>309</v>
      </c>
      <c r="DI161" s="22" t="s">
        <v>309</v>
      </c>
      <c r="DJ161" s="22" t="s">
        <v>309</v>
      </c>
      <c r="DK161" s="22" t="s">
        <v>309</v>
      </c>
      <c r="DL161" s="22" t="s">
        <v>309</v>
      </c>
      <c r="DM161" s="22" t="s">
        <v>309</v>
      </c>
      <c r="DN161" s="22" t="s">
        <v>309</v>
      </c>
      <c r="DO161" s="22" t="s">
        <v>309</v>
      </c>
      <c r="DP161" s="22" t="s">
        <v>309</v>
      </c>
      <c r="DQ161" s="22" t="s">
        <v>309</v>
      </c>
      <c r="DR161" s="22" t="s">
        <v>309</v>
      </c>
      <c r="DS161" s="22" t="s">
        <v>309</v>
      </c>
      <c r="DT161" s="22" t="s">
        <v>309</v>
      </c>
      <c r="DU161" s="22" t="s">
        <v>309</v>
      </c>
      <c r="DV161" s="22" t="s">
        <v>309</v>
      </c>
      <c r="DW161" s="22" t="s">
        <v>309</v>
      </c>
      <c r="DX161" s="22" t="s">
        <v>309</v>
      </c>
      <c r="DY161" s="22" t="s">
        <v>309</v>
      </c>
      <c r="DZ161" s="22" t="s">
        <v>309</v>
      </c>
      <c r="EA161" s="22" t="s">
        <v>309</v>
      </c>
      <c r="EB161" s="22" t="s">
        <v>309</v>
      </c>
      <c r="EC161" s="22" t="s">
        <v>309</v>
      </c>
      <c r="ED161" s="22" t="s">
        <v>309</v>
      </c>
      <c r="EE161" s="22" t="s">
        <v>309</v>
      </c>
      <c r="EF161" s="22" t="s">
        <v>309</v>
      </c>
      <c r="EG161" s="22" t="s">
        <v>309</v>
      </c>
      <c r="EH161" s="22" t="s">
        <v>309</v>
      </c>
      <c r="EI161" s="22" t="s">
        <v>309</v>
      </c>
      <c r="EJ161" s="22" t="s">
        <v>309</v>
      </c>
      <c r="EK161" s="22" t="s">
        <v>309</v>
      </c>
      <c r="EL161" s="22" t="s">
        <v>309</v>
      </c>
      <c r="EM161" s="22" t="s">
        <v>309</v>
      </c>
      <c r="EN161" s="22" t="s">
        <v>309</v>
      </c>
      <c r="EO161" s="22" t="s">
        <v>309</v>
      </c>
      <c r="EP161" s="22" t="s">
        <v>309</v>
      </c>
      <c r="EQ161" s="22" t="s">
        <v>309</v>
      </c>
      <c r="ER161" s="22" t="s">
        <v>309</v>
      </c>
      <c r="ES161" s="22" t="s">
        <v>309</v>
      </c>
      <c r="ET161" s="22" t="s">
        <v>309</v>
      </c>
      <c r="EU161" s="22" t="s">
        <v>309</v>
      </c>
      <c r="EV161" s="22" t="s">
        <v>309</v>
      </c>
      <c r="EW161" s="22" t="s">
        <v>309</v>
      </c>
      <c r="EX161" s="22" t="s">
        <v>309</v>
      </c>
      <c r="EY161" s="22" t="s">
        <v>309</v>
      </c>
      <c r="EZ161" s="22" t="s">
        <v>309</v>
      </c>
      <c r="FA161" s="22" t="s">
        <v>309</v>
      </c>
      <c r="FB161" s="22" t="s">
        <v>309</v>
      </c>
      <c r="FC161" s="22" t="s">
        <v>309</v>
      </c>
      <c r="FD161" s="22" t="s">
        <v>309</v>
      </c>
      <c r="FE161" s="22" t="s">
        <v>309</v>
      </c>
      <c r="FF161" s="22" t="s">
        <v>309</v>
      </c>
      <c r="FG161" s="22" t="s">
        <v>309</v>
      </c>
      <c r="FH161" s="22" t="s">
        <v>309</v>
      </c>
      <c r="FI161" s="22" t="s">
        <v>309</v>
      </c>
      <c r="FJ161" s="22" t="s">
        <v>309</v>
      </c>
      <c r="FK161" s="22" t="s">
        <v>309</v>
      </c>
      <c r="FL161" s="22" t="s">
        <v>309</v>
      </c>
      <c r="FM161" s="22" t="s">
        <v>309</v>
      </c>
      <c r="FN161" s="22" t="s">
        <v>309</v>
      </c>
      <c r="FO161" s="22">
        <v>2</v>
      </c>
      <c r="FP161" s="22">
        <v>2</v>
      </c>
      <c r="FQ161" s="22" t="s">
        <v>309</v>
      </c>
      <c r="FR161" s="22" t="s">
        <v>309</v>
      </c>
      <c r="FS161" s="22">
        <v>2</v>
      </c>
      <c r="FT161" s="22" t="s">
        <v>309</v>
      </c>
      <c r="FU161" s="22" t="s">
        <v>309</v>
      </c>
      <c r="FV161" s="22" t="s">
        <v>309</v>
      </c>
      <c r="FW161" s="22">
        <v>2</v>
      </c>
      <c r="FX161" s="22" t="s">
        <v>309</v>
      </c>
      <c r="FY161" s="22" t="s">
        <v>309</v>
      </c>
      <c r="FZ161" s="22" t="s">
        <v>309</v>
      </c>
      <c r="GA161" s="22" t="s">
        <v>309</v>
      </c>
      <c r="GB161" s="22" t="s">
        <v>309</v>
      </c>
      <c r="GC161" s="22" t="s">
        <v>309</v>
      </c>
      <c r="GD161" s="22" t="s">
        <v>309</v>
      </c>
      <c r="GE161" s="22" t="s">
        <v>309</v>
      </c>
      <c r="GF161" s="22" t="s">
        <v>309</v>
      </c>
      <c r="GG161" s="22" t="s">
        <v>309</v>
      </c>
      <c r="GH161" s="22" t="s">
        <v>309</v>
      </c>
      <c r="GI161" s="22" t="s">
        <v>309</v>
      </c>
      <c r="GJ161" s="22" t="s">
        <v>309</v>
      </c>
      <c r="GK161" s="22" t="s">
        <v>309</v>
      </c>
      <c r="GL161" s="22" t="s">
        <v>309</v>
      </c>
      <c r="GM161" s="22">
        <v>2</v>
      </c>
      <c r="GN161" s="22" t="s">
        <v>309</v>
      </c>
      <c r="GO161" s="22" t="s">
        <v>309</v>
      </c>
      <c r="GP161" s="22" t="s">
        <v>309</v>
      </c>
      <c r="GQ161" s="22" t="s">
        <v>309</v>
      </c>
      <c r="GR161" s="22" t="s">
        <v>309</v>
      </c>
      <c r="GS161" s="22" t="s">
        <v>309</v>
      </c>
      <c r="GT161" s="22" t="s">
        <v>309</v>
      </c>
      <c r="GU161" s="22" t="s">
        <v>309</v>
      </c>
      <c r="GV161" s="22" t="s">
        <v>309</v>
      </c>
      <c r="GW161" s="22" t="s">
        <v>309</v>
      </c>
      <c r="GX161" s="4">
        <f t="shared" si="2"/>
        <v>10</v>
      </c>
    </row>
    <row r="162" spans="1:206">
      <c r="A162" s="826" t="s">
        <v>883</v>
      </c>
      <c r="B162" s="22" t="s">
        <v>883</v>
      </c>
      <c r="C162" s="22" t="s">
        <v>403</v>
      </c>
      <c r="D162" s="22" t="s">
        <v>470</v>
      </c>
      <c r="E162" s="22" t="s">
        <v>327</v>
      </c>
      <c r="F162" s="22" t="s">
        <v>471</v>
      </c>
      <c r="G162" s="22" t="s">
        <v>884</v>
      </c>
      <c r="H162" s="22"/>
      <c r="I162" s="22" t="s">
        <v>302</v>
      </c>
      <c r="J162" s="22" t="s">
        <v>303</v>
      </c>
      <c r="K162" s="22" t="s">
        <v>304</v>
      </c>
      <c r="L162" s="22" t="s">
        <v>305</v>
      </c>
      <c r="M162" s="22" t="s">
        <v>306</v>
      </c>
      <c r="N162" s="22" t="s">
        <v>307</v>
      </c>
      <c r="O162" s="22" t="s">
        <v>308</v>
      </c>
      <c r="P162" s="22" t="s">
        <v>309</v>
      </c>
      <c r="Q162" s="22" t="s">
        <v>309</v>
      </c>
      <c r="R162" s="22" t="s">
        <v>309</v>
      </c>
      <c r="S162" s="22" t="s">
        <v>309</v>
      </c>
      <c r="T162" s="22" t="s">
        <v>309</v>
      </c>
      <c r="U162" s="22" t="s">
        <v>309</v>
      </c>
      <c r="V162" s="22" t="s">
        <v>309</v>
      </c>
      <c r="W162" s="22" t="s">
        <v>309</v>
      </c>
      <c r="X162" s="22" t="s">
        <v>309</v>
      </c>
      <c r="Y162" s="22" t="s">
        <v>309</v>
      </c>
      <c r="Z162" s="22" t="s">
        <v>309</v>
      </c>
      <c r="AA162" s="22" t="s">
        <v>309</v>
      </c>
      <c r="AB162" s="22" t="s">
        <v>309</v>
      </c>
      <c r="AC162" s="22" t="s">
        <v>309</v>
      </c>
      <c r="AD162" s="22" t="s">
        <v>309</v>
      </c>
      <c r="AE162" s="22" t="s">
        <v>309</v>
      </c>
      <c r="AF162" s="22" t="s">
        <v>309</v>
      </c>
      <c r="AG162" s="22" t="s">
        <v>309</v>
      </c>
      <c r="AH162" s="22" t="s">
        <v>309</v>
      </c>
      <c r="AI162" s="22" t="s">
        <v>309</v>
      </c>
      <c r="AJ162" s="22" t="s">
        <v>309</v>
      </c>
      <c r="AK162" s="22" t="s">
        <v>309</v>
      </c>
      <c r="AL162" s="22" t="s">
        <v>309</v>
      </c>
      <c r="AM162" s="22" t="s">
        <v>309</v>
      </c>
      <c r="AN162" s="22" t="s">
        <v>309</v>
      </c>
      <c r="AO162" s="22" t="s">
        <v>309</v>
      </c>
      <c r="AP162" s="22" t="s">
        <v>309</v>
      </c>
      <c r="AQ162" s="22" t="s">
        <v>309</v>
      </c>
      <c r="AR162" s="22" t="s">
        <v>309</v>
      </c>
      <c r="AS162" s="22" t="s">
        <v>309</v>
      </c>
      <c r="AT162" s="22" t="s">
        <v>309</v>
      </c>
      <c r="AU162" s="22" t="s">
        <v>309</v>
      </c>
      <c r="AV162" s="22" t="s">
        <v>309</v>
      </c>
      <c r="AW162" s="22" t="s">
        <v>309</v>
      </c>
      <c r="AX162" s="22" t="s">
        <v>309</v>
      </c>
      <c r="AY162" s="22" t="s">
        <v>309</v>
      </c>
      <c r="AZ162" s="22" t="s">
        <v>309</v>
      </c>
      <c r="BA162" s="22" t="s">
        <v>309</v>
      </c>
      <c r="BB162" s="22" t="s">
        <v>309</v>
      </c>
      <c r="BC162" s="22" t="s">
        <v>309</v>
      </c>
      <c r="BD162" s="22" t="s">
        <v>309</v>
      </c>
      <c r="BE162" s="22" t="s">
        <v>309</v>
      </c>
      <c r="BF162" s="22" t="s">
        <v>309</v>
      </c>
      <c r="BG162" s="22" t="s">
        <v>309</v>
      </c>
      <c r="BH162" s="22" t="s">
        <v>309</v>
      </c>
      <c r="BI162" s="22" t="s">
        <v>309</v>
      </c>
      <c r="BJ162" s="22" t="s">
        <v>309</v>
      </c>
      <c r="BK162" s="22" t="s">
        <v>309</v>
      </c>
      <c r="BL162" s="22" t="s">
        <v>309</v>
      </c>
      <c r="BM162" s="22" t="s">
        <v>309</v>
      </c>
      <c r="BN162" s="22" t="s">
        <v>309</v>
      </c>
      <c r="BO162" s="22" t="s">
        <v>309</v>
      </c>
      <c r="BP162" s="22" t="s">
        <v>309</v>
      </c>
      <c r="BQ162" s="22" t="s">
        <v>309</v>
      </c>
      <c r="BR162" s="22" t="s">
        <v>309</v>
      </c>
      <c r="BS162" s="22" t="s">
        <v>309</v>
      </c>
      <c r="BT162" s="22" t="s">
        <v>309</v>
      </c>
      <c r="BU162" s="22" t="s">
        <v>309</v>
      </c>
      <c r="BV162" s="22" t="s">
        <v>309</v>
      </c>
      <c r="BW162" s="22" t="s">
        <v>309</v>
      </c>
      <c r="BX162" s="22" t="s">
        <v>309</v>
      </c>
      <c r="BY162" s="22" t="s">
        <v>309</v>
      </c>
      <c r="BZ162" s="22" t="s">
        <v>309</v>
      </c>
      <c r="CA162" s="22" t="s">
        <v>309</v>
      </c>
      <c r="CB162" s="22" t="s">
        <v>309</v>
      </c>
      <c r="CC162" s="22" t="s">
        <v>309</v>
      </c>
      <c r="CD162" s="22" t="s">
        <v>309</v>
      </c>
      <c r="CE162" s="22" t="s">
        <v>309</v>
      </c>
      <c r="CF162" s="22" t="s">
        <v>309</v>
      </c>
      <c r="CG162" s="22" t="s">
        <v>309</v>
      </c>
      <c r="CH162" s="22" t="s">
        <v>309</v>
      </c>
      <c r="CI162" s="22" t="s">
        <v>309</v>
      </c>
      <c r="CJ162" s="22" t="s">
        <v>309</v>
      </c>
      <c r="CK162" s="22" t="s">
        <v>309</v>
      </c>
      <c r="CL162" s="22" t="s">
        <v>309</v>
      </c>
      <c r="CM162" s="22" t="s">
        <v>309</v>
      </c>
      <c r="CN162" s="22" t="s">
        <v>309</v>
      </c>
      <c r="CO162" s="22" t="s">
        <v>309</v>
      </c>
      <c r="CP162" s="22" t="s">
        <v>309</v>
      </c>
      <c r="CQ162" s="22" t="s">
        <v>309</v>
      </c>
      <c r="CR162" s="22" t="s">
        <v>309</v>
      </c>
      <c r="CS162" s="22" t="s">
        <v>309</v>
      </c>
      <c r="CT162" s="22" t="s">
        <v>309</v>
      </c>
      <c r="CU162" s="22" t="s">
        <v>309</v>
      </c>
      <c r="CV162" s="22" t="s">
        <v>309</v>
      </c>
      <c r="CW162" s="22" t="s">
        <v>309</v>
      </c>
      <c r="CX162" s="22" t="s">
        <v>309</v>
      </c>
      <c r="CY162" s="22" t="s">
        <v>309</v>
      </c>
      <c r="CZ162" s="22" t="s">
        <v>309</v>
      </c>
      <c r="DA162" s="22" t="s">
        <v>309</v>
      </c>
      <c r="DB162" s="22" t="s">
        <v>309</v>
      </c>
      <c r="DC162" s="22" t="s">
        <v>309</v>
      </c>
      <c r="DD162" s="22" t="s">
        <v>309</v>
      </c>
      <c r="DE162" s="22" t="s">
        <v>309</v>
      </c>
      <c r="DF162" s="22" t="s">
        <v>309</v>
      </c>
      <c r="DG162" s="22" t="s">
        <v>309</v>
      </c>
      <c r="DH162" s="22" t="s">
        <v>309</v>
      </c>
      <c r="DI162" s="22" t="s">
        <v>309</v>
      </c>
      <c r="DJ162" s="22" t="s">
        <v>309</v>
      </c>
      <c r="DK162" s="22" t="s">
        <v>309</v>
      </c>
      <c r="DL162" s="22" t="s">
        <v>309</v>
      </c>
      <c r="DM162" s="22" t="s">
        <v>309</v>
      </c>
      <c r="DN162" s="22" t="s">
        <v>309</v>
      </c>
      <c r="DO162" s="22" t="s">
        <v>309</v>
      </c>
      <c r="DP162" s="22" t="s">
        <v>309</v>
      </c>
      <c r="DQ162" s="22" t="s">
        <v>309</v>
      </c>
      <c r="DR162" s="22" t="s">
        <v>309</v>
      </c>
      <c r="DS162" s="22" t="s">
        <v>309</v>
      </c>
      <c r="DT162" s="22" t="s">
        <v>309</v>
      </c>
      <c r="DU162" s="22" t="s">
        <v>309</v>
      </c>
      <c r="DV162" s="22" t="s">
        <v>309</v>
      </c>
      <c r="DW162" s="22" t="s">
        <v>309</v>
      </c>
      <c r="DX162" s="22" t="s">
        <v>309</v>
      </c>
      <c r="DY162" s="22" t="s">
        <v>309</v>
      </c>
      <c r="DZ162" s="22" t="s">
        <v>309</v>
      </c>
      <c r="EA162" s="22" t="s">
        <v>309</v>
      </c>
      <c r="EB162" s="22">
        <v>1</v>
      </c>
      <c r="EC162" s="22">
        <v>1</v>
      </c>
      <c r="ED162" s="22">
        <v>1</v>
      </c>
      <c r="EE162" s="22">
        <v>1</v>
      </c>
      <c r="EF162" s="22">
        <v>1</v>
      </c>
      <c r="EG162" s="22">
        <v>1</v>
      </c>
      <c r="EH162" s="22">
        <v>1</v>
      </c>
      <c r="EI162" s="22" t="s">
        <v>309</v>
      </c>
      <c r="EJ162" s="22" t="s">
        <v>309</v>
      </c>
      <c r="EK162" s="22" t="s">
        <v>309</v>
      </c>
      <c r="EL162" s="22" t="s">
        <v>309</v>
      </c>
      <c r="EM162" s="22" t="s">
        <v>309</v>
      </c>
      <c r="EN162" s="22" t="s">
        <v>309</v>
      </c>
      <c r="EO162" s="22" t="s">
        <v>309</v>
      </c>
      <c r="EP162" s="22" t="s">
        <v>309</v>
      </c>
      <c r="EQ162" s="22" t="s">
        <v>309</v>
      </c>
      <c r="ER162" s="22" t="s">
        <v>309</v>
      </c>
      <c r="ES162" s="22" t="s">
        <v>309</v>
      </c>
      <c r="ET162" s="22" t="s">
        <v>309</v>
      </c>
      <c r="EU162" s="22" t="s">
        <v>309</v>
      </c>
      <c r="EV162" s="22" t="s">
        <v>309</v>
      </c>
      <c r="EW162" s="22" t="s">
        <v>309</v>
      </c>
      <c r="EX162" s="22" t="s">
        <v>309</v>
      </c>
      <c r="EY162" s="22" t="s">
        <v>309</v>
      </c>
      <c r="EZ162" s="22" t="s">
        <v>309</v>
      </c>
      <c r="FA162" s="22" t="s">
        <v>309</v>
      </c>
      <c r="FB162" s="22" t="s">
        <v>309</v>
      </c>
      <c r="FC162" s="22" t="s">
        <v>309</v>
      </c>
      <c r="FD162" s="22" t="s">
        <v>309</v>
      </c>
      <c r="FE162" s="22" t="s">
        <v>309</v>
      </c>
      <c r="FF162" s="22" t="s">
        <v>309</v>
      </c>
      <c r="FG162" s="22" t="s">
        <v>309</v>
      </c>
      <c r="FH162" s="22">
        <v>1</v>
      </c>
      <c r="FI162" s="22">
        <v>1</v>
      </c>
      <c r="FJ162" s="22">
        <v>1</v>
      </c>
      <c r="FK162" s="22">
        <v>1</v>
      </c>
      <c r="FL162" s="22">
        <v>1</v>
      </c>
      <c r="FM162" s="22">
        <v>1</v>
      </c>
      <c r="FN162" s="22">
        <v>1</v>
      </c>
      <c r="FO162" s="22">
        <v>1</v>
      </c>
      <c r="FP162" s="22">
        <v>1</v>
      </c>
      <c r="FQ162" s="22" t="s">
        <v>309</v>
      </c>
      <c r="FR162" s="22" t="s">
        <v>309</v>
      </c>
      <c r="FS162" s="22">
        <v>1</v>
      </c>
      <c r="FT162" s="22" t="s">
        <v>309</v>
      </c>
      <c r="FU162" s="22" t="s">
        <v>309</v>
      </c>
      <c r="FV162" s="22" t="s">
        <v>309</v>
      </c>
      <c r="FW162" s="22">
        <v>1</v>
      </c>
      <c r="FX162" s="22">
        <v>1</v>
      </c>
      <c r="FY162" s="22" t="s">
        <v>309</v>
      </c>
      <c r="FZ162" s="22" t="s">
        <v>309</v>
      </c>
      <c r="GA162" s="22">
        <v>1</v>
      </c>
      <c r="GB162" s="22">
        <v>1</v>
      </c>
      <c r="GC162" s="22" t="s">
        <v>309</v>
      </c>
      <c r="GD162" s="22">
        <v>1</v>
      </c>
      <c r="GE162" s="22">
        <v>1</v>
      </c>
      <c r="GF162" s="22">
        <v>1</v>
      </c>
      <c r="GG162" s="22" t="s">
        <v>309</v>
      </c>
      <c r="GH162" s="22">
        <v>1</v>
      </c>
      <c r="GI162" s="22">
        <v>1</v>
      </c>
      <c r="GJ162" s="22">
        <v>1</v>
      </c>
      <c r="GK162" s="22">
        <v>1</v>
      </c>
      <c r="GL162" s="22">
        <v>1</v>
      </c>
      <c r="GM162" s="22">
        <v>1</v>
      </c>
      <c r="GN162" s="22">
        <v>1</v>
      </c>
      <c r="GO162" s="22" t="s">
        <v>309</v>
      </c>
      <c r="GP162" s="22">
        <v>1</v>
      </c>
      <c r="GQ162" s="22">
        <v>1</v>
      </c>
      <c r="GR162" s="22">
        <v>1</v>
      </c>
      <c r="GS162" s="22">
        <v>1</v>
      </c>
      <c r="GT162" s="22">
        <v>1</v>
      </c>
      <c r="GU162" s="22">
        <v>1</v>
      </c>
      <c r="GV162" s="22">
        <v>1</v>
      </c>
      <c r="GW162" s="22">
        <v>1</v>
      </c>
      <c r="GX162" s="4">
        <f t="shared" si="2"/>
        <v>39</v>
      </c>
    </row>
    <row r="163" spans="1:206">
      <c r="A163" s="826" t="s">
        <v>885</v>
      </c>
      <c r="B163" s="22" t="s">
        <v>885</v>
      </c>
      <c r="C163" s="22" t="s">
        <v>403</v>
      </c>
      <c r="D163" s="22" t="s">
        <v>474</v>
      </c>
      <c r="E163" s="22" t="s">
        <v>327</v>
      </c>
      <c r="F163" s="22" t="s">
        <v>475</v>
      </c>
      <c r="G163" s="22" t="s">
        <v>886</v>
      </c>
      <c r="H163" s="22"/>
      <c r="I163" s="22" t="s">
        <v>302</v>
      </c>
      <c r="J163" s="22" t="s">
        <v>303</v>
      </c>
      <c r="K163" s="22" t="s">
        <v>304</v>
      </c>
      <c r="L163" s="22" t="s">
        <v>305</v>
      </c>
      <c r="M163" s="22" t="s">
        <v>306</v>
      </c>
      <c r="N163" s="22" t="s">
        <v>307</v>
      </c>
      <c r="O163" s="22" t="s">
        <v>308</v>
      </c>
      <c r="P163" s="22" t="s">
        <v>309</v>
      </c>
      <c r="Q163" s="22" t="s">
        <v>309</v>
      </c>
      <c r="R163" s="22" t="s">
        <v>309</v>
      </c>
      <c r="S163" s="22" t="s">
        <v>309</v>
      </c>
      <c r="T163" s="22" t="s">
        <v>309</v>
      </c>
      <c r="U163" s="22" t="s">
        <v>309</v>
      </c>
      <c r="V163" s="22" t="s">
        <v>309</v>
      </c>
      <c r="W163" s="22" t="s">
        <v>309</v>
      </c>
      <c r="X163" s="22" t="s">
        <v>309</v>
      </c>
      <c r="Y163" s="22" t="s">
        <v>309</v>
      </c>
      <c r="Z163" s="22" t="s">
        <v>309</v>
      </c>
      <c r="AA163" s="22" t="s">
        <v>309</v>
      </c>
      <c r="AB163" s="22" t="s">
        <v>309</v>
      </c>
      <c r="AC163" s="22" t="s">
        <v>309</v>
      </c>
      <c r="AD163" s="22" t="s">
        <v>309</v>
      </c>
      <c r="AE163" s="22" t="s">
        <v>309</v>
      </c>
      <c r="AF163" s="22" t="s">
        <v>309</v>
      </c>
      <c r="AG163" s="22" t="s">
        <v>309</v>
      </c>
      <c r="AH163" s="22" t="s">
        <v>309</v>
      </c>
      <c r="AI163" s="22" t="s">
        <v>309</v>
      </c>
      <c r="AJ163" s="22" t="s">
        <v>309</v>
      </c>
      <c r="AK163" s="22" t="s">
        <v>309</v>
      </c>
      <c r="AL163" s="22" t="s">
        <v>309</v>
      </c>
      <c r="AM163" s="22" t="s">
        <v>309</v>
      </c>
      <c r="AN163" s="22" t="s">
        <v>309</v>
      </c>
      <c r="AO163" s="22" t="s">
        <v>309</v>
      </c>
      <c r="AP163" s="22" t="s">
        <v>309</v>
      </c>
      <c r="AQ163" s="22" t="s">
        <v>309</v>
      </c>
      <c r="AR163" s="22" t="s">
        <v>309</v>
      </c>
      <c r="AS163" s="22" t="s">
        <v>309</v>
      </c>
      <c r="AT163" s="22" t="s">
        <v>309</v>
      </c>
      <c r="AU163" s="22" t="s">
        <v>309</v>
      </c>
      <c r="AV163" s="22" t="s">
        <v>309</v>
      </c>
      <c r="AW163" s="22" t="s">
        <v>309</v>
      </c>
      <c r="AX163" s="22" t="s">
        <v>309</v>
      </c>
      <c r="AY163" s="22" t="s">
        <v>309</v>
      </c>
      <c r="AZ163" s="22" t="s">
        <v>309</v>
      </c>
      <c r="BA163" s="22" t="s">
        <v>309</v>
      </c>
      <c r="BB163" s="22" t="s">
        <v>309</v>
      </c>
      <c r="BC163" s="22" t="s">
        <v>309</v>
      </c>
      <c r="BD163" s="22" t="s">
        <v>309</v>
      </c>
      <c r="BE163" s="22" t="s">
        <v>309</v>
      </c>
      <c r="BF163" s="22" t="s">
        <v>309</v>
      </c>
      <c r="BG163" s="22" t="s">
        <v>309</v>
      </c>
      <c r="BH163" s="22" t="s">
        <v>309</v>
      </c>
      <c r="BI163" s="22" t="s">
        <v>309</v>
      </c>
      <c r="BJ163" s="22" t="s">
        <v>309</v>
      </c>
      <c r="BK163" s="22" t="s">
        <v>309</v>
      </c>
      <c r="BL163" s="22" t="s">
        <v>309</v>
      </c>
      <c r="BM163" s="22" t="s">
        <v>309</v>
      </c>
      <c r="BN163" s="22" t="s">
        <v>309</v>
      </c>
      <c r="BO163" s="22" t="s">
        <v>309</v>
      </c>
      <c r="BP163" s="22" t="s">
        <v>309</v>
      </c>
      <c r="BQ163" s="22" t="s">
        <v>309</v>
      </c>
      <c r="BR163" s="22" t="s">
        <v>309</v>
      </c>
      <c r="BS163" s="22" t="s">
        <v>309</v>
      </c>
      <c r="BT163" s="22" t="s">
        <v>309</v>
      </c>
      <c r="BU163" s="22" t="s">
        <v>309</v>
      </c>
      <c r="BV163" s="22" t="s">
        <v>309</v>
      </c>
      <c r="BW163" s="22" t="s">
        <v>309</v>
      </c>
      <c r="BX163" s="22" t="s">
        <v>309</v>
      </c>
      <c r="BY163" s="22" t="s">
        <v>309</v>
      </c>
      <c r="BZ163" s="22" t="s">
        <v>309</v>
      </c>
      <c r="CA163" s="22" t="s">
        <v>309</v>
      </c>
      <c r="CB163" s="22" t="s">
        <v>309</v>
      </c>
      <c r="CC163" s="22" t="s">
        <v>309</v>
      </c>
      <c r="CD163" s="22" t="s">
        <v>309</v>
      </c>
      <c r="CE163" s="22" t="s">
        <v>309</v>
      </c>
      <c r="CF163" s="22" t="s">
        <v>309</v>
      </c>
      <c r="CG163" s="22" t="s">
        <v>309</v>
      </c>
      <c r="CH163" s="22" t="s">
        <v>309</v>
      </c>
      <c r="CI163" s="22" t="s">
        <v>309</v>
      </c>
      <c r="CJ163" s="22" t="s">
        <v>309</v>
      </c>
      <c r="CK163" s="22" t="s">
        <v>309</v>
      </c>
      <c r="CL163" s="22" t="s">
        <v>309</v>
      </c>
      <c r="CM163" s="22" t="s">
        <v>309</v>
      </c>
      <c r="CN163" s="22" t="s">
        <v>309</v>
      </c>
      <c r="CO163" s="22" t="s">
        <v>309</v>
      </c>
      <c r="CP163" s="22" t="s">
        <v>309</v>
      </c>
      <c r="CQ163" s="22" t="s">
        <v>309</v>
      </c>
      <c r="CR163" s="22" t="s">
        <v>309</v>
      </c>
      <c r="CS163" s="22" t="s">
        <v>309</v>
      </c>
      <c r="CT163" s="22" t="s">
        <v>309</v>
      </c>
      <c r="CU163" s="22" t="s">
        <v>309</v>
      </c>
      <c r="CV163" s="22" t="s">
        <v>309</v>
      </c>
      <c r="CW163" s="22" t="s">
        <v>309</v>
      </c>
      <c r="CX163" s="22" t="s">
        <v>309</v>
      </c>
      <c r="CY163" s="22" t="s">
        <v>309</v>
      </c>
      <c r="CZ163" s="22" t="s">
        <v>309</v>
      </c>
      <c r="DA163" s="22" t="s">
        <v>309</v>
      </c>
      <c r="DB163" s="22" t="s">
        <v>309</v>
      </c>
      <c r="DC163" s="22" t="s">
        <v>309</v>
      </c>
      <c r="DD163" s="22" t="s">
        <v>309</v>
      </c>
      <c r="DE163" s="22" t="s">
        <v>309</v>
      </c>
      <c r="DF163" s="22" t="s">
        <v>309</v>
      </c>
      <c r="DG163" s="22" t="s">
        <v>309</v>
      </c>
      <c r="DH163" s="22" t="s">
        <v>309</v>
      </c>
      <c r="DI163" s="22" t="s">
        <v>309</v>
      </c>
      <c r="DJ163" s="22" t="s">
        <v>309</v>
      </c>
      <c r="DK163" s="22" t="s">
        <v>309</v>
      </c>
      <c r="DL163" s="22" t="s">
        <v>309</v>
      </c>
      <c r="DM163" s="22" t="s">
        <v>309</v>
      </c>
      <c r="DN163" s="22" t="s">
        <v>309</v>
      </c>
      <c r="DO163" s="22" t="s">
        <v>309</v>
      </c>
      <c r="DP163" s="22" t="s">
        <v>309</v>
      </c>
      <c r="DQ163" s="22" t="s">
        <v>309</v>
      </c>
      <c r="DR163" s="22" t="s">
        <v>309</v>
      </c>
      <c r="DS163" s="22" t="s">
        <v>309</v>
      </c>
      <c r="DT163" s="22" t="s">
        <v>309</v>
      </c>
      <c r="DU163" s="22" t="s">
        <v>309</v>
      </c>
      <c r="DV163" s="22" t="s">
        <v>309</v>
      </c>
      <c r="DW163" s="22" t="s">
        <v>309</v>
      </c>
      <c r="DX163" s="22" t="s">
        <v>309</v>
      </c>
      <c r="DY163" s="22" t="s">
        <v>309</v>
      </c>
      <c r="DZ163" s="22" t="s">
        <v>309</v>
      </c>
      <c r="EA163" s="22" t="s">
        <v>309</v>
      </c>
      <c r="EB163" s="22">
        <v>1</v>
      </c>
      <c r="EC163" s="22">
        <v>1</v>
      </c>
      <c r="ED163" s="22">
        <v>1</v>
      </c>
      <c r="EE163" s="22">
        <v>1</v>
      </c>
      <c r="EF163" s="22">
        <v>1</v>
      </c>
      <c r="EG163" s="22">
        <v>1</v>
      </c>
      <c r="EH163" s="22">
        <v>1</v>
      </c>
      <c r="EI163" s="22" t="s">
        <v>309</v>
      </c>
      <c r="EJ163" s="22" t="s">
        <v>309</v>
      </c>
      <c r="EK163" s="22" t="s">
        <v>309</v>
      </c>
      <c r="EL163" s="22" t="s">
        <v>309</v>
      </c>
      <c r="EM163" s="22" t="s">
        <v>309</v>
      </c>
      <c r="EN163" s="22" t="s">
        <v>309</v>
      </c>
      <c r="EO163" s="22" t="s">
        <v>309</v>
      </c>
      <c r="EP163" s="22" t="s">
        <v>309</v>
      </c>
      <c r="EQ163" s="22" t="s">
        <v>309</v>
      </c>
      <c r="ER163" s="22" t="s">
        <v>309</v>
      </c>
      <c r="ES163" s="22" t="s">
        <v>309</v>
      </c>
      <c r="ET163" s="22" t="s">
        <v>309</v>
      </c>
      <c r="EU163" s="22" t="s">
        <v>309</v>
      </c>
      <c r="EV163" s="22" t="s">
        <v>309</v>
      </c>
      <c r="EW163" s="22" t="s">
        <v>309</v>
      </c>
      <c r="EX163" s="22" t="s">
        <v>309</v>
      </c>
      <c r="EY163" s="22" t="s">
        <v>309</v>
      </c>
      <c r="EZ163" s="22" t="s">
        <v>309</v>
      </c>
      <c r="FA163" s="22" t="s">
        <v>309</v>
      </c>
      <c r="FB163" s="22" t="s">
        <v>309</v>
      </c>
      <c r="FC163" s="22" t="s">
        <v>309</v>
      </c>
      <c r="FD163" s="22" t="s">
        <v>309</v>
      </c>
      <c r="FE163" s="22" t="s">
        <v>309</v>
      </c>
      <c r="FF163" s="22" t="s">
        <v>309</v>
      </c>
      <c r="FG163" s="22" t="s">
        <v>309</v>
      </c>
      <c r="FH163" s="22">
        <v>1</v>
      </c>
      <c r="FI163" s="22">
        <v>1</v>
      </c>
      <c r="FJ163" s="22">
        <v>1</v>
      </c>
      <c r="FK163" s="22">
        <v>1</v>
      </c>
      <c r="FL163" s="22">
        <v>1</v>
      </c>
      <c r="FM163" s="22">
        <v>1</v>
      </c>
      <c r="FN163" s="22">
        <v>1</v>
      </c>
      <c r="FO163" s="22">
        <v>1</v>
      </c>
      <c r="FP163" s="22">
        <v>1</v>
      </c>
      <c r="FQ163" s="22" t="s">
        <v>309</v>
      </c>
      <c r="FR163" s="22" t="s">
        <v>309</v>
      </c>
      <c r="FS163" s="22">
        <v>1</v>
      </c>
      <c r="FT163" s="22" t="s">
        <v>309</v>
      </c>
      <c r="FU163" s="22" t="s">
        <v>309</v>
      </c>
      <c r="FV163" s="22" t="s">
        <v>309</v>
      </c>
      <c r="FW163" s="22">
        <v>1</v>
      </c>
      <c r="FX163" s="22">
        <v>1</v>
      </c>
      <c r="FY163" s="22" t="s">
        <v>309</v>
      </c>
      <c r="FZ163" s="22" t="s">
        <v>309</v>
      </c>
      <c r="GA163" s="22">
        <v>1</v>
      </c>
      <c r="GB163" s="22">
        <v>1</v>
      </c>
      <c r="GC163" s="22" t="s">
        <v>309</v>
      </c>
      <c r="GD163" s="22">
        <v>1</v>
      </c>
      <c r="GE163" s="22">
        <v>1</v>
      </c>
      <c r="GF163" s="22">
        <v>1</v>
      </c>
      <c r="GG163" s="22" t="s">
        <v>309</v>
      </c>
      <c r="GH163" s="22">
        <v>1</v>
      </c>
      <c r="GI163" s="22">
        <v>1</v>
      </c>
      <c r="GJ163" s="22">
        <v>1</v>
      </c>
      <c r="GK163" s="22">
        <v>1</v>
      </c>
      <c r="GL163" s="22">
        <v>1</v>
      </c>
      <c r="GM163" s="22">
        <v>1</v>
      </c>
      <c r="GN163" s="22">
        <v>1</v>
      </c>
      <c r="GO163" s="22" t="s">
        <v>309</v>
      </c>
      <c r="GP163" s="22">
        <v>1</v>
      </c>
      <c r="GQ163" s="22">
        <v>1</v>
      </c>
      <c r="GR163" s="22">
        <v>1</v>
      </c>
      <c r="GS163" s="22">
        <v>1</v>
      </c>
      <c r="GT163" s="22">
        <v>1</v>
      </c>
      <c r="GU163" s="22">
        <v>1</v>
      </c>
      <c r="GV163" s="22">
        <v>1</v>
      </c>
      <c r="GW163" s="22">
        <v>1</v>
      </c>
      <c r="GX163" s="4">
        <f t="shared" si="2"/>
        <v>39</v>
      </c>
    </row>
    <row r="164" spans="1:206">
      <c r="A164" s="826" t="s">
        <v>887</v>
      </c>
      <c r="B164" s="22" t="s">
        <v>887</v>
      </c>
      <c r="C164" s="22" t="s">
        <v>403</v>
      </c>
      <c r="D164" s="22" t="s">
        <v>888</v>
      </c>
      <c r="E164" s="22" t="s">
        <v>479</v>
      </c>
      <c r="F164" s="22" t="s">
        <v>889</v>
      </c>
      <c r="G164" s="22" t="s">
        <v>890</v>
      </c>
      <c r="H164" s="22"/>
      <c r="I164" s="22" t="s">
        <v>302</v>
      </c>
      <c r="J164" s="22" t="s">
        <v>303</v>
      </c>
      <c r="K164" s="22" t="s">
        <v>304</v>
      </c>
      <c r="L164" s="22" t="s">
        <v>305</v>
      </c>
      <c r="M164" s="22" t="s">
        <v>306</v>
      </c>
      <c r="N164" s="22" t="s">
        <v>307</v>
      </c>
      <c r="O164" s="22" t="s">
        <v>308</v>
      </c>
      <c r="P164" s="22" t="s">
        <v>309</v>
      </c>
      <c r="Q164" s="22" t="s">
        <v>309</v>
      </c>
      <c r="R164" s="22" t="s">
        <v>309</v>
      </c>
      <c r="S164" s="22" t="s">
        <v>309</v>
      </c>
      <c r="T164" s="22" t="s">
        <v>309</v>
      </c>
      <c r="U164" s="22" t="s">
        <v>309</v>
      </c>
      <c r="V164" s="22" t="s">
        <v>309</v>
      </c>
      <c r="W164" s="22" t="s">
        <v>309</v>
      </c>
      <c r="X164" s="22" t="s">
        <v>309</v>
      </c>
      <c r="Y164" s="22" t="s">
        <v>309</v>
      </c>
      <c r="Z164" s="22" t="s">
        <v>309</v>
      </c>
      <c r="AA164" s="22" t="s">
        <v>309</v>
      </c>
      <c r="AB164" s="22" t="s">
        <v>309</v>
      </c>
      <c r="AC164" s="22" t="s">
        <v>309</v>
      </c>
      <c r="AD164" s="22" t="s">
        <v>309</v>
      </c>
      <c r="AE164" s="22" t="s">
        <v>309</v>
      </c>
      <c r="AF164" s="22" t="s">
        <v>309</v>
      </c>
      <c r="AG164" s="22" t="s">
        <v>309</v>
      </c>
      <c r="AH164" s="22" t="s">
        <v>309</v>
      </c>
      <c r="AI164" s="22" t="s">
        <v>309</v>
      </c>
      <c r="AJ164" s="22" t="s">
        <v>309</v>
      </c>
      <c r="AK164" s="22" t="s">
        <v>309</v>
      </c>
      <c r="AL164" s="22" t="s">
        <v>309</v>
      </c>
      <c r="AM164" s="22" t="s">
        <v>309</v>
      </c>
      <c r="AN164" s="22" t="s">
        <v>309</v>
      </c>
      <c r="AO164" s="22" t="s">
        <v>309</v>
      </c>
      <c r="AP164" s="22" t="s">
        <v>309</v>
      </c>
      <c r="AQ164" s="22" t="s">
        <v>309</v>
      </c>
      <c r="AR164" s="22" t="s">
        <v>309</v>
      </c>
      <c r="AS164" s="22" t="s">
        <v>309</v>
      </c>
      <c r="AT164" s="22" t="s">
        <v>309</v>
      </c>
      <c r="AU164" s="22" t="s">
        <v>309</v>
      </c>
      <c r="AV164" s="22" t="s">
        <v>309</v>
      </c>
      <c r="AW164" s="22" t="s">
        <v>309</v>
      </c>
      <c r="AX164" s="22" t="s">
        <v>309</v>
      </c>
      <c r="AY164" s="22" t="s">
        <v>309</v>
      </c>
      <c r="AZ164" s="22" t="s">
        <v>309</v>
      </c>
      <c r="BA164" s="22" t="s">
        <v>309</v>
      </c>
      <c r="BB164" s="22" t="s">
        <v>309</v>
      </c>
      <c r="BC164" s="22" t="s">
        <v>309</v>
      </c>
      <c r="BD164" s="22" t="s">
        <v>309</v>
      </c>
      <c r="BE164" s="22" t="s">
        <v>309</v>
      </c>
      <c r="BF164" s="22" t="s">
        <v>309</v>
      </c>
      <c r="BG164" s="22" t="s">
        <v>309</v>
      </c>
      <c r="BH164" s="22" t="s">
        <v>309</v>
      </c>
      <c r="BI164" s="22" t="s">
        <v>309</v>
      </c>
      <c r="BJ164" s="22" t="s">
        <v>309</v>
      </c>
      <c r="BK164" s="22" t="s">
        <v>309</v>
      </c>
      <c r="BL164" s="22" t="s">
        <v>309</v>
      </c>
      <c r="BM164" s="22" t="s">
        <v>309</v>
      </c>
      <c r="BN164" s="22" t="s">
        <v>309</v>
      </c>
      <c r="BO164" s="22" t="s">
        <v>309</v>
      </c>
      <c r="BP164" s="22" t="s">
        <v>309</v>
      </c>
      <c r="BQ164" s="22" t="s">
        <v>309</v>
      </c>
      <c r="BR164" s="22" t="s">
        <v>309</v>
      </c>
      <c r="BS164" s="22" t="s">
        <v>309</v>
      </c>
      <c r="BT164" s="22" t="s">
        <v>309</v>
      </c>
      <c r="BU164" s="22" t="s">
        <v>309</v>
      </c>
      <c r="BV164" s="22" t="s">
        <v>309</v>
      </c>
      <c r="BW164" s="22" t="s">
        <v>309</v>
      </c>
      <c r="BX164" s="22" t="s">
        <v>309</v>
      </c>
      <c r="BY164" s="22" t="s">
        <v>309</v>
      </c>
      <c r="BZ164" s="22" t="s">
        <v>309</v>
      </c>
      <c r="CA164" s="22" t="s">
        <v>309</v>
      </c>
      <c r="CB164" s="22" t="s">
        <v>309</v>
      </c>
      <c r="CC164" s="22" t="s">
        <v>309</v>
      </c>
      <c r="CD164" s="22" t="s">
        <v>309</v>
      </c>
      <c r="CE164" s="22" t="s">
        <v>309</v>
      </c>
      <c r="CF164" s="22" t="s">
        <v>309</v>
      </c>
      <c r="CG164" s="22" t="s">
        <v>309</v>
      </c>
      <c r="CH164" s="22" t="s">
        <v>309</v>
      </c>
      <c r="CI164" s="22" t="s">
        <v>309</v>
      </c>
      <c r="CJ164" s="22" t="s">
        <v>309</v>
      </c>
      <c r="CK164" s="22" t="s">
        <v>309</v>
      </c>
      <c r="CL164" s="22" t="s">
        <v>309</v>
      </c>
      <c r="CM164" s="22" t="s">
        <v>309</v>
      </c>
      <c r="CN164" s="22" t="s">
        <v>309</v>
      </c>
      <c r="CO164" s="22" t="s">
        <v>309</v>
      </c>
      <c r="CP164" s="22" t="s">
        <v>309</v>
      </c>
      <c r="CQ164" s="22" t="s">
        <v>309</v>
      </c>
      <c r="CR164" s="22" t="s">
        <v>309</v>
      </c>
      <c r="CS164" s="22" t="s">
        <v>309</v>
      </c>
      <c r="CT164" s="22" t="s">
        <v>309</v>
      </c>
      <c r="CU164" s="22" t="s">
        <v>309</v>
      </c>
      <c r="CV164" s="22" t="s">
        <v>309</v>
      </c>
      <c r="CW164" s="22" t="s">
        <v>309</v>
      </c>
      <c r="CX164" s="22" t="s">
        <v>309</v>
      </c>
      <c r="CY164" s="22" t="s">
        <v>309</v>
      </c>
      <c r="CZ164" s="22" t="s">
        <v>309</v>
      </c>
      <c r="DA164" s="22" t="s">
        <v>309</v>
      </c>
      <c r="DB164" s="22" t="s">
        <v>309</v>
      </c>
      <c r="DC164" s="22" t="s">
        <v>309</v>
      </c>
      <c r="DD164" s="22" t="s">
        <v>309</v>
      </c>
      <c r="DE164" s="22" t="s">
        <v>309</v>
      </c>
      <c r="DF164" s="22" t="s">
        <v>309</v>
      </c>
      <c r="DG164" s="22" t="s">
        <v>309</v>
      </c>
      <c r="DH164" s="22" t="s">
        <v>309</v>
      </c>
      <c r="DI164" s="22" t="s">
        <v>309</v>
      </c>
      <c r="DJ164" s="22" t="s">
        <v>309</v>
      </c>
      <c r="DK164" s="22" t="s">
        <v>309</v>
      </c>
      <c r="DL164" s="22" t="s">
        <v>309</v>
      </c>
      <c r="DM164" s="22" t="s">
        <v>309</v>
      </c>
      <c r="DN164" s="22" t="s">
        <v>309</v>
      </c>
      <c r="DO164" s="22" t="s">
        <v>309</v>
      </c>
      <c r="DP164" s="22" t="s">
        <v>309</v>
      </c>
      <c r="DQ164" s="22" t="s">
        <v>309</v>
      </c>
      <c r="DR164" s="22" t="s">
        <v>309</v>
      </c>
      <c r="DS164" s="22" t="s">
        <v>309</v>
      </c>
      <c r="DT164" s="22" t="s">
        <v>309</v>
      </c>
      <c r="DU164" s="22" t="s">
        <v>309</v>
      </c>
      <c r="DV164" s="22" t="s">
        <v>309</v>
      </c>
      <c r="DW164" s="22" t="s">
        <v>309</v>
      </c>
      <c r="DX164" s="22" t="s">
        <v>309</v>
      </c>
      <c r="DY164" s="22" t="s">
        <v>309</v>
      </c>
      <c r="DZ164" s="22" t="s">
        <v>309</v>
      </c>
      <c r="EA164" s="22" t="s">
        <v>309</v>
      </c>
      <c r="EB164" s="22">
        <v>2</v>
      </c>
      <c r="EC164" s="22">
        <v>2</v>
      </c>
      <c r="ED164" s="22">
        <v>2</v>
      </c>
      <c r="EE164" s="22">
        <v>2</v>
      </c>
      <c r="EF164" s="22">
        <v>2</v>
      </c>
      <c r="EG164" s="22">
        <v>2</v>
      </c>
      <c r="EH164" s="22">
        <v>2</v>
      </c>
      <c r="EI164" s="22" t="s">
        <v>309</v>
      </c>
      <c r="EJ164" s="22" t="s">
        <v>309</v>
      </c>
      <c r="EK164" s="22" t="s">
        <v>309</v>
      </c>
      <c r="EL164" s="22" t="s">
        <v>309</v>
      </c>
      <c r="EM164" s="22" t="s">
        <v>309</v>
      </c>
      <c r="EN164" s="22" t="s">
        <v>309</v>
      </c>
      <c r="EO164" s="22" t="s">
        <v>309</v>
      </c>
      <c r="EP164" s="22" t="s">
        <v>309</v>
      </c>
      <c r="EQ164" s="22" t="s">
        <v>309</v>
      </c>
      <c r="ER164" s="22" t="s">
        <v>309</v>
      </c>
      <c r="ES164" s="22" t="s">
        <v>309</v>
      </c>
      <c r="ET164" s="22" t="s">
        <v>309</v>
      </c>
      <c r="EU164" s="22" t="s">
        <v>309</v>
      </c>
      <c r="EV164" s="22" t="s">
        <v>309</v>
      </c>
      <c r="EW164" s="22" t="s">
        <v>309</v>
      </c>
      <c r="EX164" s="22" t="s">
        <v>309</v>
      </c>
      <c r="EY164" s="22" t="s">
        <v>309</v>
      </c>
      <c r="EZ164" s="22" t="s">
        <v>309</v>
      </c>
      <c r="FA164" s="22" t="s">
        <v>309</v>
      </c>
      <c r="FB164" s="22" t="s">
        <v>309</v>
      </c>
      <c r="FC164" s="22" t="s">
        <v>309</v>
      </c>
      <c r="FD164" s="22" t="s">
        <v>309</v>
      </c>
      <c r="FE164" s="22" t="s">
        <v>309</v>
      </c>
      <c r="FF164" s="22" t="s">
        <v>309</v>
      </c>
      <c r="FG164" s="22" t="s">
        <v>309</v>
      </c>
      <c r="FH164" s="22">
        <v>2</v>
      </c>
      <c r="FI164" s="22">
        <v>2</v>
      </c>
      <c r="FJ164" s="22">
        <v>2</v>
      </c>
      <c r="FK164" s="22">
        <v>2</v>
      </c>
      <c r="FL164" s="22">
        <v>2</v>
      </c>
      <c r="FM164" s="22">
        <v>2</v>
      </c>
      <c r="FN164" s="22">
        <v>2</v>
      </c>
      <c r="FO164" s="22">
        <v>2</v>
      </c>
      <c r="FP164" s="22">
        <v>2</v>
      </c>
      <c r="FQ164" s="22" t="s">
        <v>309</v>
      </c>
      <c r="FR164" s="22" t="s">
        <v>309</v>
      </c>
      <c r="FS164" s="22">
        <v>2</v>
      </c>
      <c r="FT164" s="22" t="s">
        <v>309</v>
      </c>
      <c r="FU164" s="22" t="s">
        <v>309</v>
      </c>
      <c r="FV164" s="22" t="s">
        <v>309</v>
      </c>
      <c r="FW164" s="22">
        <v>2</v>
      </c>
      <c r="FX164" s="22">
        <v>2</v>
      </c>
      <c r="FY164" s="22" t="s">
        <v>309</v>
      </c>
      <c r="FZ164" s="22" t="s">
        <v>309</v>
      </c>
      <c r="GA164" s="22">
        <v>2</v>
      </c>
      <c r="GB164" s="22">
        <v>2</v>
      </c>
      <c r="GC164" s="22" t="s">
        <v>309</v>
      </c>
      <c r="GD164" s="22">
        <v>2</v>
      </c>
      <c r="GE164" s="22">
        <v>2</v>
      </c>
      <c r="GF164" s="22">
        <v>2</v>
      </c>
      <c r="GG164" s="22" t="s">
        <v>309</v>
      </c>
      <c r="GH164" s="22">
        <v>2</v>
      </c>
      <c r="GI164" s="22">
        <v>2</v>
      </c>
      <c r="GJ164" s="22">
        <v>2</v>
      </c>
      <c r="GK164" s="22">
        <v>2</v>
      </c>
      <c r="GL164" s="22">
        <v>2</v>
      </c>
      <c r="GM164" s="22">
        <v>2</v>
      </c>
      <c r="GN164" s="22">
        <v>2</v>
      </c>
      <c r="GO164" s="22" t="s">
        <v>309</v>
      </c>
      <c r="GP164" s="22">
        <v>2</v>
      </c>
      <c r="GQ164" s="22">
        <v>2</v>
      </c>
      <c r="GR164" s="22">
        <v>2</v>
      </c>
      <c r="GS164" s="22">
        <v>2</v>
      </c>
      <c r="GT164" s="22">
        <v>2</v>
      </c>
      <c r="GU164" s="22">
        <v>2</v>
      </c>
      <c r="GV164" s="22">
        <v>2</v>
      </c>
      <c r="GW164" s="22">
        <v>2</v>
      </c>
      <c r="GX164" s="4">
        <f t="shared" si="2"/>
        <v>78</v>
      </c>
    </row>
    <row r="165" spans="1:206">
      <c r="A165" s="826" t="s">
        <v>891</v>
      </c>
      <c r="B165" s="22" t="s">
        <v>891</v>
      </c>
      <c r="C165" s="22" t="s">
        <v>403</v>
      </c>
      <c r="D165" s="22" t="s">
        <v>532</v>
      </c>
      <c r="E165" s="22" t="s">
        <v>299</v>
      </c>
      <c r="F165" s="22" t="s">
        <v>534</v>
      </c>
      <c r="G165" s="22" t="s">
        <v>892</v>
      </c>
      <c r="H165" s="22"/>
      <c r="I165" s="22" t="s">
        <v>374</v>
      </c>
      <c r="J165" s="22" t="s">
        <v>303</v>
      </c>
      <c r="K165" s="22" t="s">
        <v>304</v>
      </c>
      <c r="L165" s="22" t="s">
        <v>305</v>
      </c>
      <c r="M165" s="22" t="s">
        <v>306</v>
      </c>
      <c r="N165" s="22" t="s">
        <v>307</v>
      </c>
      <c r="O165" s="22" t="s">
        <v>308</v>
      </c>
      <c r="P165" s="22" t="s">
        <v>309</v>
      </c>
      <c r="Q165" s="22" t="s">
        <v>309</v>
      </c>
      <c r="R165" s="22" t="s">
        <v>309</v>
      </c>
      <c r="S165" s="22" t="s">
        <v>309</v>
      </c>
      <c r="T165" s="22" t="s">
        <v>309</v>
      </c>
      <c r="U165" s="22" t="s">
        <v>309</v>
      </c>
      <c r="V165" s="22" t="s">
        <v>309</v>
      </c>
      <c r="W165" s="22" t="s">
        <v>309</v>
      </c>
      <c r="X165" s="22" t="s">
        <v>309</v>
      </c>
      <c r="Y165" s="22" t="s">
        <v>309</v>
      </c>
      <c r="Z165" s="22" t="s">
        <v>309</v>
      </c>
      <c r="AA165" s="22" t="s">
        <v>309</v>
      </c>
      <c r="AB165" s="22" t="s">
        <v>309</v>
      </c>
      <c r="AC165" s="22" t="s">
        <v>309</v>
      </c>
      <c r="AD165" s="22" t="s">
        <v>309</v>
      </c>
      <c r="AE165" s="22" t="s">
        <v>309</v>
      </c>
      <c r="AF165" s="22" t="s">
        <v>309</v>
      </c>
      <c r="AG165" s="22" t="s">
        <v>309</v>
      </c>
      <c r="AH165" s="22" t="s">
        <v>309</v>
      </c>
      <c r="AI165" s="22" t="s">
        <v>309</v>
      </c>
      <c r="AJ165" s="22" t="s">
        <v>309</v>
      </c>
      <c r="AK165" s="22" t="s">
        <v>309</v>
      </c>
      <c r="AL165" s="22" t="s">
        <v>309</v>
      </c>
      <c r="AM165" s="22" t="s">
        <v>309</v>
      </c>
      <c r="AN165" s="22" t="s">
        <v>309</v>
      </c>
      <c r="AO165" s="22" t="s">
        <v>309</v>
      </c>
      <c r="AP165" s="22" t="s">
        <v>309</v>
      </c>
      <c r="AQ165" s="22" t="s">
        <v>309</v>
      </c>
      <c r="AR165" s="22" t="s">
        <v>309</v>
      </c>
      <c r="AS165" s="22" t="s">
        <v>309</v>
      </c>
      <c r="AT165" s="22" t="s">
        <v>309</v>
      </c>
      <c r="AU165" s="22" t="s">
        <v>309</v>
      </c>
      <c r="AV165" s="22" t="s">
        <v>309</v>
      </c>
      <c r="AW165" s="22" t="s">
        <v>309</v>
      </c>
      <c r="AX165" s="22" t="s">
        <v>309</v>
      </c>
      <c r="AY165" s="22" t="s">
        <v>309</v>
      </c>
      <c r="AZ165" s="22" t="s">
        <v>309</v>
      </c>
      <c r="BA165" s="22" t="s">
        <v>309</v>
      </c>
      <c r="BB165" s="22" t="s">
        <v>309</v>
      </c>
      <c r="BC165" s="22" t="s">
        <v>309</v>
      </c>
      <c r="BD165" s="22" t="s">
        <v>309</v>
      </c>
      <c r="BE165" s="22" t="s">
        <v>309</v>
      </c>
      <c r="BF165" s="22" t="s">
        <v>309</v>
      </c>
      <c r="BG165" s="22" t="s">
        <v>309</v>
      </c>
      <c r="BH165" s="22" t="s">
        <v>309</v>
      </c>
      <c r="BI165" s="22" t="s">
        <v>309</v>
      </c>
      <c r="BJ165" s="22" t="s">
        <v>309</v>
      </c>
      <c r="BK165" s="22" t="s">
        <v>309</v>
      </c>
      <c r="BL165" s="22" t="s">
        <v>309</v>
      </c>
      <c r="BM165" s="22" t="s">
        <v>309</v>
      </c>
      <c r="BN165" s="22" t="s">
        <v>309</v>
      </c>
      <c r="BO165" s="22" t="s">
        <v>309</v>
      </c>
      <c r="BP165" s="22" t="s">
        <v>309</v>
      </c>
      <c r="BQ165" s="22" t="s">
        <v>309</v>
      </c>
      <c r="BR165" s="22" t="s">
        <v>309</v>
      </c>
      <c r="BS165" s="22" t="s">
        <v>309</v>
      </c>
      <c r="BT165" s="22" t="s">
        <v>309</v>
      </c>
      <c r="BU165" s="22" t="s">
        <v>309</v>
      </c>
      <c r="BV165" s="22" t="s">
        <v>309</v>
      </c>
      <c r="BW165" s="22" t="s">
        <v>309</v>
      </c>
      <c r="BX165" s="22" t="s">
        <v>309</v>
      </c>
      <c r="BY165" s="22" t="s">
        <v>309</v>
      </c>
      <c r="BZ165" s="22" t="s">
        <v>309</v>
      </c>
      <c r="CA165" s="22" t="s">
        <v>309</v>
      </c>
      <c r="CB165" s="22" t="s">
        <v>309</v>
      </c>
      <c r="CC165" s="22" t="s">
        <v>309</v>
      </c>
      <c r="CD165" s="22" t="s">
        <v>309</v>
      </c>
      <c r="CE165" s="22" t="s">
        <v>309</v>
      </c>
      <c r="CF165" s="22" t="s">
        <v>309</v>
      </c>
      <c r="CG165" s="22" t="s">
        <v>309</v>
      </c>
      <c r="CH165" s="22" t="s">
        <v>309</v>
      </c>
      <c r="CI165" s="22" t="s">
        <v>309</v>
      </c>
      <c r="CJ165" s="22" t="s">
        <v>309</v>
      </c>
      <c r="CK165" s="22" t="s">
        <v>309</v>
      </c>
      <c r="CL165" s="22" t="s">
        <v>309</v>
      </c>
      <c r="CM165" s="22" t="s">
        <v>309</v>
      </c>
      <c r="CN165" s="22" t="s">
        <v>309</v>
      </c>
      <c r="CO165" s="22" t="s">
        <v>309</v>
      </c>
      <c r="CP165" s="22" t="s">
        <v>309</v>
      </c>
      <c r="CQ165" s="22" t="s">
        <v>309</v>
      </c>
      <c r="CR165" s="22" t="s">
        <v>309</v>
      </c>
      <c r="CS165" s="22" t="s">
        <v>309</v>
      </c>
      <c r="CT165" s="22" t="s">
        <v>309</v>
      </c>
      <c r="CU165" s="22" t="s">
        <v>309</v>
      </c>
      <c r="CV165" s="22" t="s">
        <v>309</v>
      </c>
      <c r="CW165" s="22" t="s">
        <v>309</v>
      </c>
      <c r="CX165" s="22" t="s">
        <v>309</v>
      </c>
      <c r="CY165" s="22" t="s">
        <v>309</v>
      </c>
      <c r="CZ165" s="22" t="s">
        <v>309</v>
      </c>
      <c r="DA165" s="22" t="s">
        <v>309</v>
      </c>
      <c r="DB165" s="22" t="s">
        <v>309</v>
      </c>
      <c r="DC165" s="22" t="s">
        <v>309</v>
      </c>
      <c r="DD165" s="22" t="s">
        <v>309</v>
      </c>
      <c r="DE165" s="22" t="s">
        <v>309</v>
      </c>
      <c r="DF165" s="22" t="s">
        <v>309</v>
      </c>
      <c r="DG165" s="22" t="s">
        <v>309</v>
      </c>
      <c r="DH165" s="22" t="s">
        <v>309</v>
      </c>
      <c r="DI165" s="22" t="s">
        <v>309</v>
      </c>
      <c r="DJ165" s="22" t="s">
        <v>309</v>
      </c>
      <c r="DK165" s="22" t="s">
        <v>309</v>
      </c>
      <c r="DL165" s="22" t="s">
        <v>309</v>
      </c>
      <c r="DM165" s="22" t="s">
        <v>309</v>
      </c>
      <c r="DN165" s="22" t="s">
        <v>309</v>
      </c>
      <c r="DO165" s="22" t="s">
        <v>309</v>
      </c>
      <c r="DP165" s="22" t="s">
        <v>309</v>
      </c>
      <c r="DQ165" s="22" t="s">
        <v>309</v>
      </c>
      <c r="DR165" s="22" t="s">
        <v>309</v>
      </c>
      <c r="DS165" s="22" t="s">
        <v>309</v>
      </c>
      <c r="DT165" s="22" t="s">
        <v>309</v>
      </c>
      <c r="DU165" s="22" t="s">
        <v>309</v>
      </c>
      <c r="DV165" s="22" t="s">
        <v>309</v>
      </c>
      <c r="DW165" s="22" t="s">
        <v>309</v>
      </c>
      <c r="DX165" s="22" t="s">
        <v>309</v>
      </c>
      <c r="DY165" s="22" t="s">
        <v>309</v>
      </c>
      <c r="DZ165" s="22" t="s">
        <v>309</v>
      </c>
      <c r="EA165" s="22" t="s">
        <v>309</v>
      </c>
      <c r="EB165" s="22">
        <v>2</v>
      </c>
      <c r="EC165" s="22">
        <v>2</v>
      </c>
      <c r="ED165" s="22">
        <v>2</v>
      </c>
      <c r="EE165" s="22">
        <v>2</v>
      </c>
      <c r="EF165" s="22">
        <v>2</v>
      </c>
      <c r="EG165" s="22">
        <v>2</v>
      </c>
      <c r="EH165" s="22">
        <v>2</v>
      </c>
      <c r="EI165" s="22" t="s">
        <v>309</v>
      </c>
      <c r="EJ165" s="22" t="s">
        <v>309</v>
      </c>
      <c r="EK165" s="22" t="s">
        <v>309</v>
      </c>
      <c r="EL165" s="22" t="s">
        <v>309</v>
      </c>
      <c r="EM165" s="22" t="s">
        <v>309</v>
      </c>
      <c r="EN165" s="22" t="s">
        <v>309</v>
      </c>
      <c r="EO165" s="22" t="s">
        <v>309</v>
      </c>
      <c r="EP165" s="22" t="s">
        <v>309</v>
      </c>
      <c r="EQ165" s="22" t="s">
        <v>309</v>
      </c>
      <c r="ER165" s="22" t="s">
        <v>309</v>
      </c>
      <c r="ES165" s="22" t="s">
        <v>309</v>
      </c>
      <c r="ET165" s="22" t="s">
        <v>309</v>
      </c>
      <c r="EU165" s="22" t="s">
        <v>309</v>
      </c>
      <c r="EV165" s="22" t="s">
        <v>309</v>
      </c>
      <c r="EW165" s="22" t="s">
        <v>309</v>
      </c>
      <c r="EX165" s="22" t="s">
        <v>309</v>
      </c>
      <c r="EY165" s="22" t="s">
        <v>309</v>
      </c>
      <c r="EZ165" s="22" t="s">
        <v>309</v>
      </c>
      <c r="FA165" s="22" t="s">
        <v>309</v>
      </c>
      <c r="FB165" s="22" t="s">
        <v>309</v>
      </c>
      <c r="FC165" s="22" t="s">
        <v>309</v>
      </c>
      <c r="FD165" s="22" t="s">
        <v>309</v>
      </c>
      <c r="FE165" s="22" t="s">
        <v>309</v>
      </c>
      <c r="FF165" s="22" t="s">
        <v>309</v>
      </c>
      <c r="FG165" s="22" t="s">
        <v>309</v>
      </c>
      <c r="FH165" s="22">
        <v>2</v>
      </c>
      <c r="FI165" s="22">
        <v>2</v>
      </c>
      <c r="FJ165" s="22">
        <v>2</v>
      </c>
      <c r="FK165" s="22">
        <v>2</v>
      </c>
      <c r="FL165" s="22">
        <v>2</v>
      </c>
      <c r="FM165" s="22">
        <v>2</v>
      </c>
      <c r="FN165" s="22">
        <v>2</v>
      </c>
      <c r="FO165" s="22">
        <v>2</v>
      </c>
      <c r="FP165" s="22">
        <v>2</v>
      </c>
      <c r="FQ165" s="22" t="s">
        <v>309</v>
      </c>
      <c r="FR165" s="22" t="s">
        <v>309</v>
      </c>
      <c r="FS165" s="22">
        <v>2</v>
      </c>
      <c r="FT165" s="22" t="s">
        <v>309</v>
      </c>
      <c r="FU165" s="22" t="s">
        <v>309</v>
      </c>
      <c r="FV165" s="22" t="s">
        <v>309</v>
      </c>
      <c r="FW165" s="22">
        <v>2</v>
      </c>
      <c r="FX165" s="22">
        <v>2</v>
      </c>
      <c r="FY165" s="22" t="s">
        <v>309</v>
      </c>
      <c r="FZ165" s="22" t="s">
        <v>309</v>
      </c>
      <c r="GA165" s="22">
        <v>2</v>
      </c>
      <c r="GB165" s="22">
        <v>2</v>
      </c>
      <c r="GC165" s="22" t="s">
        <v>309</v>
      </c>
      <c r="GD165" s="22">
        <v>2</v>
      </c>
      <c r="GE165" s="22">
        <v>2</v>
      </c>
      <c r="GF165" s="22">
        <v>2</v>
      </c>
      <c r="GG165" s="22" t="s">
        <v>309</v>
      </c>
      <c r="GH165" s="22">
        <v>2</v>
      </c>
      <c r="GI165" s="22">
        <v>2</v>
      </c>
      <c r="GJ165" s="22">
        <v>2</v>
      </c>
      <c r="GK165" s="22">
        <v>2</v>
      </c>
      <c r="GL165" s="22">
        <v>2</v>
      </c>
      <c r="GM165" s="22">
        <v>2</v>
      </c>
      <c r="GN165" s="22">
        <v>2</v>
      </c>
      <c r="GO165" s="22" t="s">
        <v>309</v>
      </c>
      <c r="GP165" s="22">
        <v>2</v>
      </c>
      <c r="GQ165" s="22">
        <v>2</v>
      </c>
      <c r="GR165" s="22">
        <v>2</v>
      </c>
      <c r="GS165" s="22">
        <v>2</v>
      </c>
      <c r="GT165" s="22">
        <v>2</v>
      </c>
      <c r="GU165" s="22">
        <v>2</v>
      </c>
      <c r="GV165" s="22">
        <v>2</v>
      </c>
      <c r="GW165" s="22">
        <v>2</v>
      </c>
      <c r="GX165" s="4">
        <f t="shared" si="2"/>
        <v>78</v>
      </c>
    </row>
    <row r="166" spans="1:206">
      <c r="A166" s="826" t="s">
        <v>893</v>
      </c>
      <c r="B166" s="22" t="s">
        <v>893</v>
      </c>
      <c r="C166" s="22" t="s">
        <v>403</v>
      </c>
      <c r="D166" s="22" t="s">
        <v>634</v>
      </c>
      <c r="E166" s="22" t="s">
        <v>589</v>
      </c>
      <c r="F166" s="22" t="s">
        <v>636</v>
      </c>
      <c r="G166" s="22" t="s">
        <v>806</v>
      </c>
      <c r="H166" s="22"/>
      <c r="I166" s="22" t="s">
        <v>302</v>
      </c>
      <c r="J166" s="22" t="s">
        <v>303</v>
      </c>
      <c r="K166" s="22" t="s">
        <v>304</v>
      </c>
      <c r="L166" s="22" t="s">
        <v>305</v>
      </c>
      <c r="M166" s="22" t="s">
        <v>306</v>
      </c>
      <c r="N166" s="22" t="s">
        <v>307</v>
      </c>
      <c r="O166" s="22" t="s">
        <v>308</v>
      </c>
      <c r="P166" s="22" t="s">
        <v>309</v>
      </c>
      <c r="Q166" s="22" t="s">
        <v>309</v>
      </c>
      <c r="R166" s="22" t="s">
        <v>309</v>
      </c>
      <c r="S166" s="22" t="s">
        <v>309</v>
      </c>
      <c r="T166" s="22" t="s">
        <v>309</v>
      </c>
      <c r="U166" s="22" t="s">
        <v>309</v>
      </c>
      <c r="V166" s="22" t="s">
        <v>309</v>
      </c>
      <c r="W166" s="22" t="s">
        <v>309</v>
      </c>
      <c r="X166" s="22" t="s">
        <v>309</v>
      </c>
      <c r="Y166" s="22" t="s">
        <v>309</v>
      </c>
      <c r="Z166" s="22" t="s">
        <v>309</v>
      </c>
      <c r="AA166" s="22" t="s">
        <v>309</v>
      </c>
      <c r="AB166" s="22" t="s">
        <v>309</v>
      </c>
      <c r="AC166" s="22" t="s">
        <v>309</v>
      </c>
      <c r="AD166" s="22" t="s">
        <v>309</v>
      </c>
      <c r="AE166" s="22" t="s">
        <v>309</v>
      </c>
      <c r="AF166" s="22" t="s">
        <v>309</v>
      </c>
      <c r="AG166" s="22" t="s">
        <v>309</v>
      </c>
      <c r="AH166" s="22" t="s">
        <v>309</v>
      </c>
      <c r="AI166" s="22" t="s">
        <v>309</v>
      </c>
      <c r="AJ166" s="22" t="s">
        <v>309</v>
      </c>
      <c r="AK166" s="22" t="s">
        <v>309</v>
      </c>
      <c r="AL166" s="22" t="s">
        <v>309</v>
      </c>
      <c r="AM166" s="22" t="s">
        <v>309</v>
      </c>
      <c r="AN166" s="22" t="s">
        <v>309</v>
      </c>
      <c r="AO166" s="22" t="s">
        <v>309</v>
      </c>
      <c r="AP166" s="22" t="s">
        <v>309</v>
      </c>
      <c r="AQ166" s="22" t="s">
        <v>309</v>
      </c>
      <c r="AR166" s="22" t="s">
        <v>309</v>
      </c>
      <c r="AS166" s="22" t="s">
        <v>309</v>
      </c>
      <c r="AT166" s="22" t="s">
        <v>309</v>
      </c>
      <c r="AU166" s="22" t="s">
        <v>309</v>
      </c>
      <c r="AV166" s="22" t="s">
        <v>309</v>
      </c>
      <c r="AW166" s="22" t="s">
        <v>309</v>
      </c>
      <c r="AX166" s="22" t="s">
        <v>309</v>
      </c>
      <c r="AY166" s="22" t="s">
        <v>309</v>
      </c>
      <c r="AZ166" s="22" t="s">
        <v>309</v>
      </c>
      <c r="BA166" s="22" t="s">
        <v>309</v>
      </c>
      <c r="BB166" s="22" t="s">
        <v>309</v>
      </c>
      <c r="BC166" s="22" t="s">
        <v>309</v>
      </c>
      <c r="BD166" s="22" t="s">
        <v>309</v>
      </c>
      <c r="BE166" s="22" t="s">
        <v>309</v>
      </c>
      <c r="BF166" s="22" t="s">
        <v>309</v>
      </c>
      <c r="BG166" s="22" t="s">
        <v>309</v>
      </c>
      <c r="BH166" s="22" t="s">
        <v>309</v>
      </c>
      <c r="BI166" s="22" t="s">
        <v>309</v>
      </c>
      <c r="BJ166" s="22" t="s">
        <v>309</v>
      </c>
      <c r="BK166" s="22" t="s">
        <v>309</v>
      </c>
      <c r="BL166" s="22" t="s">
        <v>309</v>
      </c>
      <c r="BM166" s="22" t="s">
        <v>309</v>
      </c>
      <c r="BN166" s="22" t="s">
        <v>309</v>
      </c>
      <c r="BO166" s="22" t="s">
        <v>309</v>
      </c>
      <c r="BP166" s="22" t="s">
        <v>309</v>
      </c>
      <c r="BQ166" s="22" t="s">
        <v>309</v>
      </c>
      <c r="BR166" s="22" t="s">
        <v>309</v>
      </c>
      <c r="BS166" s="22" t="s">
        <v>309</v>
      </c>
      <c r="BT166" s="22" t="s">
        <v>309</v>
      </c>
      <c r="BU166" s="22" t="s">
        <v>309</v>
      </c>
      <c r="BV166" s="22" t="s">
        <v>309</v>
      </c>
      <c r="BW166" s="22" t="s">
        <v>309</v>
      </c>
      <c r="BX166" s="22" t="s">
        <v>309</v>
      </c>
      <c r="BY166" s="22" t="s">
        <v>309</v>
      </c>
      <c r="BZ166" s="22" t="s">
        <v>309</v>
      </c>
      <c r="CA166" s="22" t="s">
        <v>309</v>
      </c>
      <c r="CB166" s="22" t="s">
        <v>309</v>
      </c>
      <c r="CC166" s="22" t="s">
        <v>309</v>
      </c>
      <c r="CD166" s="22" t="s">
        <v>309</v>
      </c>
      <c r="CE166" s="22" t="s">
        <v>309</v>
      </c>
      <c r="CF166" s="22" t="s">
        <v>309</v>
      </c>
      <c r="CG166" s="22" t="s">
        <v>309</v>
      </c>
      <c r="CH166" s="22" t="s">
        <v>309</v>
      </c>
      <c r="CI166" s="22" t="s">
        <v>309</v>
      </c>
      <c r="CJ166" s="22" t="s">
        <v>309</v>
      </c>
      <c r="CK166" s="22" t="s">
        <v>309</v>
      </c>
      <c r="CL166" s="22" t="s">
        <v>309</v>
      </c>
      <c r="CM166" s="22" t="s">
        <v>309</v>
      </c>
      <c r="CN166" s="22" t="s">
        <v>309</v>
      </c>
      <c r="CO166" s="22" t="s">
        <v>309</v>
      </c>
      <c r="CP166" s="22" t="s">
        <v>309</v>
      </c>
      <c r="CQ166" s="22" t="s">
        <v>309</v>
      </c>
      <c r="CR166" s="22" t="s">
        <v>309</v>
      </c>
      <c r="CS166" s="22" t="s">
        <v>309</v>
      </c>
      <c r="CT166" s="22" t="s">
        <v>309</v>
      </c>
      <c r="CU166" s="22" t="s">
        <v>309</v>
      </c>
      <c r="CV166" s="22" t="s">
        <v>309</v>
      </c>
      <c r="CW166" s="22" t="s">
        <v>309</v>
      </c>
      <c r="CX166" s="22" t="s">
        <v>309</v>
      </c>
      <c r="CY166" s="22" t="s">
        <v>309</v>
      </c>
      <c r="CZ166" s="22" t="s">
        <v>309</v>
      </c>
      <c r="DA166" s="22" t="s">
        <v>309</v>
      </c>
      <c r="DB166" s="22" t="s">
        <v>309</v>
      </c>
      <c r="DC166" s="22" t="s">
        <v>309</v>
      </c>
      <c r="DD166" s="22" t="s">
        <v>309</v>
      </c>
      <c r="DE166" s="22" t="s">
        <v>309</v>
      </c>
      <c r="DF166" s="22" t="s">
        <v>309</v>
      </c>
      <c r="DG166" s="22" t="s">
        <v>309</v>
      </c>
      <c r="DH166" s="22" t="s">
        <v>309</v>
      </c>
      <c r="DI166" s="22" t="s">
        <v>309</v>
      </c>
      <c r="DJ166" s="22" t="s">
        <v>309</v>
      </c>
      <c r="DK166" s="22" t="s">
        <v>309</v>
      </c>
      <c r="DL166" s="22" t="s">
        <v>309</v>
      </c>
      <c r="DM166" s="22" t="s">
        <v>309</v>
      </c>
      <c r="DN166" s="22" t="s">
        <v>309</v>
      </c>
      <c r="DO166" s="22" t="s">
        <v>309</v>
      </c>
      <c r="DP166" s="22" t="s">
        <v>309</v>
      </c>
      <c r="DQ166" s="22" t="s">
        <v>309</v>
      </c>
      <c r="DR166" s="22" t="s">
        <v>309</v>
      </c>
      <c r="DS166" s="22" t="s">
        <v>309</v>
      </c>
      <c r="DT166" s="22" t="s">
        <v>309</v>
      </c>
      <c r="DU166" s="22" t="s">
        <v>309</v>
      </c>
      <c r="DV166" s="22" t="s">
        <v>309</v>
      </c>
      <c r="DW166" s="22" t="s">
        <v>309</v>
      </c>
      <c r="DX166" s="22" t="s">
        <v>309</v>
      </c>
      <c r="DY166" s="22" t="s">
        <v>309</v>
      </c>
      <c r="DZ166" s="22" t="s">
        <v>309</v>
      </c>
      <c r="EA166" s="22" t="s">
        <v>309</v>
      </c>
      <c r="EB166" s="22" t="s">
        <v>309</v>
      </c>
      <c r="EC166" s="22" t="s">
        <v>309</v>
      </c>
      <c r="ED166" s="22" t="s">
        <v>309</v>
      </c>
      <c r="EE166" s="22" t="s">
        <v>309</v>
      </c>
      <c r="EF166" s="22" t="s">
        <v>309</v>
      </c>
      <c r="EG166" s="22" t="s">
        <v>309</v>
      </c>
      <c r="EH166" s="22" t="s">
        <v>309</v>
      </c>
      <c r="EI166" s="22" t="s">
        <v>309</v>
      </c>
      <c r="EJ166" s="22" t="s">
        <v>309</v>
      </c>
      <c r="EK166" s="22" t="s">
        <v>309</v>
      </c>
      <c r="EL166" s="22" t="s">
        <v>309</v>
      </c>
      <c r="EM166" s="22" t="s">
        <v>309</v>
      </c>
      <c r="EN166" s="22" t="s">
        <v>309</v>
      </c>
      <c r="EO166" s="22" t="s">
        <v>309</v>
      </c>
      <c r="EP166" s="22" t="s">
        <v>309</v>
      </c>
      <c r="EQ166" s="22" t="s">
        <v>309</v>
      </c>
      <c r="ER166" s="22" t="s">
        <v>309</v>
      </c>
      <c r="ES166" s="22" t="s">
        <v>309</v>
      </c>
      <c r="ET166" s="22" t="s">
        <v>309</v>
      </c>
      <c r="EU166" s="22" t="s">
        <v>309</v>
      </c>
      <c r="EV166" s="22" t="s">
        <v>309</v>
      </c>
      <c r="EW166" s="22" t="s">
        <v>309</v>
      </c>
      <c r="EX166" s="22" t="s">
        <v>309</v>
      </c>
      <c r="EY166" s="22" t="s">
        <v>309</v>
      </c>
      <c r="EZ166" s="22" t="s">
        <v>309</v>
      </c>
      <c r="FA166" s="22" t="s">
        <v>309</v>
      </c>
      <c r="FB166" s="22" t="s">
        <v>309</v>
      </c>
      <c r="FC166" s="22" t="s">
        <v>309</v>
      </c>
      <c r="FD166" s="22" t="s">
        <v>309</v>
      </c>
      <c r="FE166" s="22" t="s">
        <v>309</v>
      </c>
      <c r="FF166" s="22" t="s">
        <v>309</v>
      </c>
      <c r="FG166" s="22" t="s">
        <v>309</v>
      </c>
      <c r="FH166" s="22" t="s">
        <v>309</v>
      </c>
      <c r="FI166" s="22" t="s">
        <v>309</v>
      </c>
      <c r="FJ166" s="22" t="s">
        <v>309</v>
      </c>
      <c r="FK166" s="22" t="s">
        <v>309</v>
      </c>
      <c r="FL166" s="22" t="s">
        <v>309</v>
      </c>
      <c r="FM166" s="22" t="s">
        <v>309</v>
      </c>
      <c r="FN166" s="22" t="s">
        <v>309</v>
      </c>
      <c r="FO166" s="22">
        <v>1</v>
      </c>
      <c r="FP166" s="22">
        <v>1</v>
      </c>
      <c r="FQ166" s="22" t="s">
        <v>309</v>
      </c>
      <c r="FR166" s="22" t="s">
        <v>309</v>
      </c>
      <c r="FS166" s="22">
        <v>1</v>
      </c>
      <c r="FT166" s="22">
        <v>1</v>
      </c>
      <c r="FU166" s="22" t="s">
        <v>309</v>
      </c>
      <c r="FV166" s="22" t="s">
        <v>309</v>
      </c>
      <c r="FW166" s="22">
        <v>1</v>
      </c>
      <c r="FX166" s="22" t="s">
        <v>309</v>
      </c>
      <c r="FY166" s="22">
        <v>1</v>
      </c>
      <c r="FZ166" s="22" t="s">
        <v>309</v>
      </c>
      <c r="GA166" s="22" t="s">
        <v>309</v>
      </c>
      <c r="GB166" s="22" t="s">
        <v>309</v>
      </c>
      <c r="GC166" s="22" t="s">
        <v>309</v>
      </c>
      <c r="GD166" s="22" t="s">
        <v>309</v>
      </c>
      <c r="GE166" s="22" t="s">
        <v>309</v>
      </c>
      <c r="GF166" s="22" t="s">
        <v>309</v>
      </c>
      <c r="GG166" s="22" t="s">
        <v>309</v>
      </c>
      <c r="GH166" s="22" t="s">
        <v>309</v>
      </c>
      <c r="GI166" s="22" t="s">
        <v>309</v>
      </c>
      <c r="GJ166" s="22" t="s">
        <v>309</v>
      </c>
      <c r="GK166" s="22" t="s">
        <v>309</v>
      </c>
      <c r="GL166" s="22" t="s">
        <v>309</v>
      </c>
      <c r="GM166" s="22">
        <v>1</v>
      </c>
      <c r="GN166" s="22" t="s">
        <v>309</v>
      </c>
      <c r="GO166" s="22" t="s">
        <v>309</v>
      </c>
      <c r="GP166" s="22" t="s">
        <v>309</v>
      </c>
      <c r="GQ166" s="22" t="s">
        <v>309</v>
      </c>
      <c r="GR166" s="22" t="s">
        <v>309</v>
      </c>
      <c r="GS166" s="22" t="s">
        <v>309</v>
      </c>
      <c r="GT166" s="22" t="s">
        <v>309</v>
      </c>
      <c r="GU166" s="22" t="s">
        <v>309</v>
      </c>
      <c r="GV166" s="22" t="s">
        <v>309</v>
      </c>
      <c r="GW166" s="22" t="s">
        <v>309</v>
      </c>
      <c r="GX166" s="4">
        <f t="shared" si="2"/>
        <v>7</v>
      </c>
    </row>
    <row r="167" spans="1:206">
      <c r="A167" s="826" t="s">
        <v>894</v>
      </c>
      <c r="B167" s="22" t="s">
        <v>894</v>
      </c>
      <c r="C167" s="22" t="s">
        <v>403</v>
      </c>
      <c r="D167" s="22" t="s">
        <v>644</v>
      </c>
      <c r="E167" s="22" t="s">
        <v>881</v>
      </c>
      <c r="F167" s="22" t="s">
        <v>645</v>
      </c>
      <c r="G167" s="22" t="s">
        <v>809</v>
      </c>
      <c r="H167" s="22"/>
      <c r="I167" s="22" t="s">
        <v>302</v>
      </c>
      <c r="J167" s="22" t="s">
        <v>303</v>
      </c>
      <c r="K167" s="22" t="s">
        <v>304</v>
      </c>
      <c r="L167" s="22" t="s">
        <v>305</v>
      </c>
      <c r="M167" s="22" t="s">
        <v>306</v>
      </c>
      <c r="N167" s="22" t="s">
        <v>307</v>
      </c>
      <c r="O167" s="22" t="s">
        <v>308</v>
      </c>
      <c r="P167" s="22" t="s">
        <v>309</v>
      </c>
      <c r="Q167" s="22" t="s">
        <v>309</v>
      </c>
      <c r="R167" s="22" t="s">
        <v>309</v>
      </c>
      <c r="S167" s="22" t="s">
        <v>309</v>
      </c>
      <c r="T167" s="22" t="s">
        <v>309</v>
      </c>
      <c r="U167" s="22" t="s">
        <v>309</v>
      </c>
      <c r="V167" s="22" t="s">
        <v>309</v>
      </c>
      <c r="W167" s="22" t="s">
        <v>309</v>
      </c>
      <c r="X167" s="22" t="s">
        <v>309</v>
      </c>
      <c r="Y167" s="22" t="s">
        <v>309</v>
      </c>
      <c r="Z167" s="22" t="s">
        <v>309</v>
      </c>
      <c r="AA167" s="22" t="s">
        <v>309</v>
      </c>
      <c r="AB167" s="22" t="s">
        <v>309</v>
      </c>
      <c r="AC167" s="22" t="s">
        <v>309</v>
      </c>
      <c r="AD167" s="22" t="s">
        <v>309</v>
      </c>
      <c r="AE167" s="22" t="s">
        <v>309</v>
      </c>
      <c r="AF167" s="22" t="s">
        <v>309</v>
      </c>
      <c r="AG167" s="22" t="s">
        <v>309</v>
      </c>
      <c r="AH167" s="22" t="s">
        <v>309</v>
      </c>
      <c r="AI167" s="22" t="s">
        <v>309</v>
      </c>
      <c r="AJ167" s="22" t="s">
        <v>309</v>
      </c>
      <c r="AK167" s="22" t="s">
        <v>309</v>
      </c>
      <c r="AL167" s="22" t="s">
        <v>309</v>
      </c>
      <c r="AM167" s="22" t="s">
        <v>309</v>
      </c>
      <c r="AN167" s="22" t="s">
        <v>309</v>
      </c>
      <c r="AO167" s="22" t="s">
        <v>309</v>
      </c>
      <c r="AP167" s="22" t="s">
        <v>309</v>
      </c>
      <c r="AQ167" s="22" t="s">
        <v>309</v>
      </c>
      <c r="AR167" s="22" t="s">
        <v>309</v>
      </c>
      <c r="AS167" s="22" t="s">
        <v>309</v>
      </c>
      <c r="AT167" s="22" t="s">
        <v>309</v>
      </c>
      <c r="AU167" s="22" t="s">
        <v>309</v>
      </c>
      <c r="AV167" s="22" t="s">
        <v>309</v>
      </c>
      <c r="AW167" s="22" t="s">
        <v>309</v>
      </c>
      <c r="AX167" s="22" t="s">
        <v>309</v>
      </c>
      <c r="AY167" s="22" t="s">
        <v>309</v>
      </c>
      <c r="AZ167" s="22" t="s">
        <v>309</v>
      </c>
      <c r="BA167" s="22" t="s">
        <v>309</v>
      </c>
      <c r="BB167" s="22" t="s">
        <v>309</v>
      </c>
      <c r="BC167" s="22" t="s">
        <v>309</v>
      </c>
      <c r="BD167" s="22" t="s">
        <v>309</v>
      </c>
      <c r="BE167" s="22" t="s">
        <v>309</v>
      </c>
      <c r="BF167" s="22" t="s">
        <v>309</v>
      </c>
      <c r="BG167" s="22" t="s">
        <v>309</v>
      </c>
      <c r="BH167" s="22" t="s">
        <v>309</v>
      </c>
      <c r="BI167" s="22" t="s">
        <v>309</v>
      </c>
      <c r="BJ167" s="22" t="s">
        <v>309</v>
      </c>
      <c r="BK167" s="22" t="s">
        <v>309</v>
      </c>
      <c r="BL167" s="22" t="s">
        <v>309</v>
      </c>
      <c r="BM167" s="22" t="s">
        <v>309</v>
      </c>
      <c r="BN167" s="22" t="s">
        <v>309</v>
      </c>
      <c r="BO167" s="22" t="s">
        <v>309</v>
      </c>
      <c r="BP167" s="22" t="s">
        <v>309</v>
      </c>
      <c r="BQ167" s="22" t="s">
        <v>309</v>
      </c>
      <c r="BR167" s="22" t="s">
        <v>309</v>
      </c>
      <c r="BS167" s="22" t="s">
        <v>309</v>
      </c>
      <c r="BT167" s="22" t="s">
        <v>309</v>
      </c>
      <c r="BU167" s="22" t="s">
        <v>309</v>
      </c>
      <c r="BV167" s="22" t="s">
        <v>309</v>
      </c>
      <c r="BW167" s="22" t="s">
        <v>309</v>
      </c>
      <c r="BX167" s="22" t="s">
        <v>309</v>
      </c>
      <c r="BY167" s="22" t="s">
        <v>309</v>
      </c>
      <c r="BZ167" s="22" t="s">
        <v>309</v>
      </c>
      <c r="CA167" s="22" t="s">
        <v>309</v>
      </c>
      <c r="CB167" s="22" t="s">
        <v>309</v>
      </c>
      <c r="CC167" s="22" t="s">
        <v>309</v>
      </c>
      <c r="CD167" s="22" t="s">
        <v>309</v>
      </c>
      <c r="CE167" s="22" t="s">
        <v>309</v>
      </c>
      <c r="CF167" s="22" t="s">
        <v>309</v>
      </c>
      <c r="CG167" s="22" t="s">
        <v>309</v>
      </c>
      <c r="CH167" s="22" t="s">
        <v>309</v>
      </c>
      <c r="CI167" s="22" t="s">
        <v>309</v>
      </c>
      <c r="CJ167" s="22" t="s">
        <v>309</v>
      </c>
      <c r="CK167" s="22" t="s">
        <v>309</v>
      </c>
      <c r="CL167" s="22" t="s">
        <v>309</v>
      </c>
      <c r="CM167" s="22" t="s">
        <v>309</v>
      </c>
      <c r="CN167" s="22" t="s">
        <v>309</v>
      </c>
      <c r="CO167" s="22" t="s">
        <v>309</v>
      </c>
      <c r="CP167" s="22" t="s">
        <v>309</v>
      </c>
      <c r="CQ167" s="22" t="s">
        <v>309</v>
      </c>
      <c r="CR167" s="22" t="s">
        <v>309</v>
      </c>
      <c r="CS167" s="22" t="s">
        <v>309</v>
      </c>
      <c r="CT167" s="22" t="s">
        <v>309</v>
      </c>
      <c r="CU167" s="22" t="s">
        <v>309</v>
      </c>
      <c r="CV167" s="22" t="s">
        <v>309</v>
      </c>
      <c r="CW167" s="22" t="s">
        <v>309</v>
      </c>
      <c r="CX167" s="22" t="s">
        <v>309</v>
      </c>
      <c r="CY167" s="22" t="s">
        <v>309</v>
      </c>
      <c r="CZ167" s="22" t="s">
        <v>309</v>
      </c>
      <c r="DA167" s="22" t="s">
        <v>309</v>
      </c>
      <c r="DB167" s="22" t="s">
        <v>309</v>
      </c>
      <c r="DC167" s="22" t="s">
        <v>309</v>
      </c>
      <c r="DD167" s="22" t="s">
        <v>309</v>
      </c>
      <c r="DE167" s="22" t="s">
        <v>309</v>
      </c>
      <c r="DF167" s="22" t="s">
        <v>309</v>
      </c>
      <c r="DG167" s="22" t="s">
        <v>309</v>
      </c>
      <c r="DH167" s="22" t="s">
        <v>309</v>
      </c>
      <c r="DI167" s="22" t="s">
        <v>309</v>
      </c>
      <c r="DJ167" s="22" t="s">
        <v>309</v>
      </c>
      <c r="DK167" s="22" t="s">
        <v>309</v>
      </c>
      <c r="DL167" s="22" t="s">
        <v>309</v>
      </c>
      <c r="DM167" s="22" t="s">
        <v>309</v>
      </c>
      <c r="DN167" s="22" t="s">
        <v>309</v>
      </c>
      <c r="DO167" s="22" t="s">
        <v>309</v>
      </c>
      <c r="DP167" s="22" t="s">
        <v>309</v>
      </c>
      <c r="DQ167" s="22" t="s">
        <v>309</v>
      </c>
      <c r="DR167" s="22" t="s">
        <v>309</v>
      </c>
      <c r="DS167" s="22" t="s">
        <v>309</v>
      </c>
      <c r="DT167" s="22" t="s">
        <v>309</v>
      </c>
      <c r="DU167" s="22" t="s">
        <v>309</v>
      </c>
      <c r="DV167" s="22" t="s">
        <v>309</v>
      </c>
      <c r="DW167" s="22" t="s">
        <v>309</v>
      </c>
      <c r="DX167" s="22" t="s">
        <v>309</v>
      </c>
      <c r="DY167" s="22" t="s">
        <v>309</v>
      </c>
      <c r="DZ167" s="22" t="s">
        <v>309</v>
      </c>
      <c r="EA167" s="22" t="s">
        <v>309</v>
      </c>
      <c r="EB167" s="22" t="s">
        <v>309</v>
      </c>
      <c r="EC167" s="22" t="s">
        <v>309</v>
      </c>
      <c r="ED167" s="22" t="s">
        <v>309</v>
      </c>
      <c r="EE167" s="22" t="s">
        <v>309</v>
      </c>
      <c r="EF167" s="22" t="s">
        <v>309</v>
      </c>
      <c r="EG167" s="22" t="s">
        <v>309</v>
      </c>
      <c r="EH167" s="22" t="s">
        <v>309</v>
      </c>
      <c r="EI167" s="22" t="s">
        <v>309</v>
      </c>
      <c r="EJ167" s="22" t="s">
        <v>309</v>
      </c>
      <c r="EK167" s="22" t="s">
        <v>309</v>
      </c>
      <c r="EL167" s="22" t="s">
        <v>309</v>
      </c>
      <c r="EM167" s="22" t="s">
        <v>309</v>
      </c>
      <c r="EN167" s="22" t="s">
        <v>309</v>
      </c>
      <c r="EO167" s="22" t="s">
        <v>309</v>
      </c>
      <c r="EP167" s="22" t="s">
        <v>309</v>
      </c>
      <c r="EQ167" s="22" t="s">
        <v>309</v>
      </c>
      <c r="ER167" s="22" t="s">
        <v>309</v>
      </c>
      <c r="ES167" s="22" t="s">
        <v>309</v>
      </c>
      <c r="ET167" s="22" t="s">
        <v>309</v>
      </c>
      <c r="EU167" s="22" t="s">
        <v>309</v>
      </c>
      <c r="EV167" s="22" t="s">
        <v>309</v>
      </c>
      <c r="EW167" s="22" t="s">
        <v>309</v>
      </c>
      <c r="EX167" s="22" t="s">
        <v>309</v>
      </c>
      <c r="EY167" s="22" t="s">
        <v>309</v>
      </c>
      <c r="EZ167" s="22" t="s">
        <v>309</v>
      </c>
      <c r="FA167" s="22" t="s">
        <v>309</v>
      </c>
      <c r="FB167" s="22" t="s">
        <v>309</v>
      </c>
      <c r="FC167" s="22" t="s">
        <v>309</v>
      </c>
      <c r="FD167" s="22" t="s">
        <v>309</v>
      </c>
      <c r="FE167" s="22" t="s">
        <v>309</v>
      </c>
      <c r="FF167" s="22" t="s">
        <v>309</v>
      </c>
      <c r="FG167" s="22" t="s">
        <v>309</v>
      </c>
      <c r="FH167" s="22" t="s">
        <v>309</v>
      </c>
      <c r="FI167" s="22" t="s">
        <v>309</v>
      </c>
      <c r="FJ167" s="22" t="s">
        <v>309</v>
      </c>
      <c r="FK167" s="22" t="s">
        <v>309</v>
      </c>
      <c r="FL167" s="22" t="s">
        <v>309</v>
      </c>
      <c r="FM167" s="22" t="s">
        <v>309</v>
      </c>
      <c r="FN167" s="22" t="s">
        <v>309</v>
      </c>
      <c r="FO167" s="22">
        <v>1</v>
      </c>
      <c r="FP167" s="22">
        <v>1</v>
      </c>
      <c r="FQ167" s="22" t="s">
        <v>309</v>
      </c>
      <c r="FR167" s="22" t="s">
        <v>309</v>
      </c>
      <c r="FS167" s="22">
        <v>1</v>
      </c>
      <c r="FT167" s="22">
        <v>1</v>
      </c>
      <c r="FU167" s="22" t="s">
        <v>309</v>
      </c>
      <c r="FV167" s="22" t="s">
        <v>309</v>
      </c>
      <c r="FW167" s="22">
        <v>1</v>
      </c>
      <c r="FX167" s="22" t="s">
        <v>309</v>
      </c>
      <c r="FY167" s="22">
        <v>1</v>
      </c>
      <c r="FZ167" s="22" t="s">
        <v>309</v>
      </c>
      <c r="GA167" s="22" t="s">
        <v>309</v>
      </c>
      <c r="GB167" s="22" t="s">
        <v>309</v>
      </c>
      <c r="GC167" s="22" t="s">
        <v>309</v>
      </c>
      <c r="GD167" s="22" t="s">
        <v>309</v>
      </c>
      <c r="GE167" s="22" t="s">
        <v>309</v>
      </c>
      <c r="GF167" s="22" t="s">
        <v>309</v>
      </c>
      <c r="GG167" s="22" t="s">
        <v>309</v>
      </c>
      <c r="GH167" s="22" t="s">
        <v>309</v>
      </c>
      <c r="GI167" s="22" t="s">
        <v>309</v>
      </c>
      <c r="GJ167" s="22" t="s">
        <v>309</v>
      </c>
      <c r="GK167" s="22" t="s">
        <v>309</v>
      </c>
      <c r="GL167" s="22" t="s">
        <v>309</v>
      </c>
      <c r="GM167" s="22">
        <v>1</v>
      </c>
      <c r="GN167" s="22" t="s">
        <v>309</v>
      </c>
      <c r="GO167" s="22" t="s">
        <v>309</v>
      </c>
      <c r="GP167" s="22" t="s">
        <v>309</v>
      </c>
      <c r="GQ167" s="22" t="s">
        <v>309</v>
      </c>
      <c r="GR167" s="22" t="s">
        <v>309</v>
      </c>
      <c r="GS167" s="22" t="s">
        <v>309</v>
      </c>
      <c r="GT167" s="22" t="s">
        <v>309</v>
      </c>
      <c r="GU167" s="22" t="s">
        <v>309</v>
      </c>
      <c r="GV167" s="22" t="s">
        <v>309</v>
      </c>
      <c r="GW167" s="22" t="s">
        <v>309</v>
      </c>
      <c r="GX167" s="4">
        <f t="shared" si="2"/>
        <v>7</v>
      </c>
    </row>
    <row r="168" spans="1:206">
      <c r="A168" s="826" t="s">
        <v>895</v>
      </c>
      <c r="B168" s="22" t="s">
        <v>895</v>
      </c>
      <c r="C168" s="22" t="s">
        <v>403</v>
      </c>
      <c r="D168" s="22" t="s">
        <v>639</v>
      </c>
      <c r="E168" s="22" t="s">
        <v>770</v>
      </c>
      <c r="F168" s="22" t="s">
        <v>641</v>
      </c>
      <c r="G168" s="22" t="s">
        <v>812</v>
      </c>
      <c r="H168" s="22"/>
      <c r="I168" s="22" t="s">
        <v>302</v>
      </c>
      <c r="J168" s="22" t="s">
        <v>303</v>
      </c>
      <c r="K168" s="22" t="s">
        <v>304</v>
      </c>
      <c r="L168" s="22" t="s">
        <v>305</v>
      </c>
      <c r="M168" s="22" t="s">
        <v>306</v>
      </c>
      <c r="N168" s="22" t="s">
        <v>307</v>
      </c>
      <c r="O168" s="22" t="s">
        <v>308</v>
      </c>
      <c r="P168" s="22" t="s">
        <v>309</v>
      </c>
      <c r="Q168" s="22" t="s">
        <v>309</v>
      </c>
      <c r="R168" s="22" t="s">
        <v>309</v>
      </c>
      <c r="S168" s="22" t="s">
        <v>309</v>
      </c>
      <c r="T168" s="22" t="s">
        <v>309</v>
      </c>
      <c r="U168" s="22" t="s">
        <v>309</v>
      </c>
      <c r="V168" s="22" t="s">
        <v>309</v>
      </c>
      <c r="W168" s="22" t="s">
        <v>309</v>
      </c>
      <c r="X168" s="22" t="s">
        <v>309</v>
      </c>
      <c r="Y168" s="22" t="s">
        <v>309</v>
      </c>
      <c r="Z168" s="22" t="s">
        <v>309</v>
      </c>
      <c r="AA168" s="22" t="s">
        <v>309</v>
      </c>
      <c r="AB168" s="22" t="s">
        <v>309</v>
      </c>
      <c r="AC168" s="22" t="s">
        <v>309</v>
      </c>
      <c r="AD168" s="22" t="s">
        <v>309</v>
      </c>
      <c r="AE168" s="22" t="s">
        <v>309</v>
      </c>
      <c r="AF168" s="22" t="s">
        <v>309</v>
      </c>
      <c r="AG168" s="22" t="s">
        <v>309</v>
      </c>
      <c r="AH168" s="22" t="s">
        <v>309</v>
      </c>
      <c r="AI168" s="22" t="s">
        <v>309</v>
      </c>
      <c r="AJ168" s="22" t="s">
        <v>309</v>
      </c>
      <c r="AK168" s="22" t="s">
        <v>309</v>
      </c>
      <c r="AL168" s="22" t="s">
        <v>309</v>
      </c>
      <c r="AM168" s="22" t="s">
        <v>309</v>
      </c>
      <c r="AN168" s="22" t="s">
        <v>309</v>
      </c>
      <c r="AO168" s="22" t="s">
        <v>309</v>
      </c>
      <c r="AP168" s="22" t="s">
        <v>309</v>
      </c>
      <c r="AQ168" s="22" t="s">
        <v>309</v>
      </c>
      <c r="AR168" s="22" t="s">
        <v>309</v>
      </c>
      <c r="AS168" s="22" t="s">
        <v>309</v>
      </c>
      <c r="AT168" s="22" t="s">
        <v>309</v>
      </c>
      <c r="AU168" s="22" t="s">
        <v>309</v>
      </c>
      <c r="AV168" s="22" t="s">
        <v>309</v>
      </c>
      <c r="AW168" s="22" t="s">
        <v>309</v>
      </c>
      <c r="AX168" s="22" t="s">
        <v>309</v>
      </c>
      <c r="AY168" s="22" t="s">
        <v>309</v>
      </c>
      <c r="AZ168" s="22" t="s">
        <v>309</v>
      </c>
      <c r="BA168" s="22" t="s">
        <v>309</v>
      </c>
      <c r="BB168" s="22" t="s">
        <v>309</v>
      </c>
      <c r="BC168" s="22" t="s">
        <v>309</v>
      </c>
      <c r="BD168" s="22" t="s">
        <v>309</v>
      </c>
      <c r="BE168" s="22" t="s">
        <v>309</v>
      </c>
      <c r="BF168" s="22" t="s">
        <v>309</v>
      </c>
      <c r="BG168" s="22" t="s">
        <v>309</v>
      </c>
      <c r="BH168" s="22" t="s">
        <v>309</v>
      </c>
      <c r="BI168" s="22" t="s">
        <v>309</v>
      </c>
      <c r="BJ168" s="22" t="s">
        <v>309</v>
      </c>
      <c r="BK168" s="22" t="s">
        <v>309</v>
      </c>
      <c r="BL168" s="22" t="s">
        <v>309</v>
      </c>
      <c r="BM168" s="22" t="s">
        <v>309</v>
      </c>
      <c r="BN168" s="22" t="s">
        <v>309</v>
      </c>
      <c r="BO168" s="22" t="s">
        <v>309</v>
      </c>
      <c r="BP168" s="22" t="s">
        <v>309</v>
      </c>
      <c r="BQ168" s="22" t="s">
        <v>309</v>
      </c>
      <c r="BR168" s="22" t="s">
        <v>309</v>
      </c>
      <c r="BS168" s="22" t="s">
        <v>309</v>
      </c>
      <c r="BT168" s="22" t="s">
        <v>309</v>
      </c>
      <c r="BU168" s="22" t="s">
        <v>309</v>
      </c>
      <c r="BV168" s="22" t="s">
        <v>309</v>
      </c>
      <c r="BW168" s="22" t="s">
        <v>309</v>
      </c>
      <c r="BX168" s="22" t="s">
        <v>309</v>
      </c>
      <c r="BY168" s="22" t="s">
        <v>309</v>
      </c>
      <c r="BZ168" s="22" t="s">
        <v>309</v>
      </c>
      <c r="CA168" s="22" t="s">
        <v>309</v>
      </c>
      <c r="CB168" s="22" t="s">
        <v>309</v>
      </c>
      <c r="CC168" s="22" t="s">
        <v>309</v>
      </c>
      <c r="CD168" s="22" t="s">
        <v>309</v>
      </c>
      <c r="CE168" s="22" t="s">
        <v>309</v>
      </c>
      <c r="CF168" s="22" t="s">
        <v>309</v>
      </c>
      <c r="CG168" s="22" t="s">
        <v>309</v>
      </c>
      <c r="CH168" s="22" t="s">
        <v>309</v>
      </c>
      <c r="CI168" s="22" t="s">
        <v>309</v>
      </c>
      <c r="CJ168" s="22" t="s">
        <v>309</v>
      </c>
      <c r="CK168" s="22" t="s">
        <v>309</v>
      </c>
      <c r="CL168" s="22" t="s">
        <v>309</v>
      </c>
      <c r="CM168" s="22" t="s">
        <v>309</v>
      </c>
      <c r="CN168" s="22" t="s">
        <v>309</v>
      </c>
      <c r="CO168" s="22" t="s">
        <v>309</v>
      </c>
      <c r="CP168" s="22" t="s">
        <v>309</v>
      </c>
      <c r="CQ168" s="22" t="s">
        <v>309</v>
      </c>
      <c r="CR168" s="22" t="s">
        <v>309</v>
      </c>
      <c r="CS168" s="22" t="s">
        <v>309</v>
      </c>
      <c r="CT168" s="22" t="s">
        <v>309</v>
      </c>
      <c r="CU168" s="22" t="s">
        <v>309</v>
      </c>
      <c r="CV168" s="22" t="s">
        <v>309</v>
      </c>
      <c r="CW168" s="22" t="s">
        <v>309</v>
      </c>
      <c r="CX168" s="22" t="s">
        <v>309</v>
      </c>
      <c r="CY168" s="22" t="s">
        <v>309</v>
      </c>
      <c r="CZ168" s="22" t="s">
        <v>309</v>
      </c>
      <c r="DA168" s="22" t="s">
        <v>309</v>
      </c>
      <c r="DB168" s="22" t="s">
        <v>309</v>
      </c>
      <c r="DC168" s="22" t="s">
        <v>309</v>
      </c>
      <c r="DD168" s="22" t="s">
        <v>309</v>
      </c>
      <c r="DE168" s="22" t="s">
        <v>309</v>
      </c>
      <c r="DF168" s="22" t="s">
        <v>309</v>
      </c>
      <c r="DG168" s="22" t="s">
        <v>309</v>
      </c>
      <c r="DH168" s="22" t="s">
        <v>309</v>
      </c>
      <c r="DI168" s="22" t="s">
        <v>309</v>
      </c>
      <c r="DJ168" s="22" t="s">
        <v>309</v>
      </c>
      <c r="DK168" s="22" t="s">
        <v>309</v>
      </c>
      <c r="DL168" s="22" t="s">
        <v>309</v>
      </c>
      <c r="DM168" s="22" t="s">
        <v>309</v>
      </c>
      <c r="DN168" s="22" t="s">
        <v>309</v>
      </c>
      <c r="DO168" s="22" t="s">
        <v>309</v>
      </c>
      <c r="DP168" s="22" t="s">
        <v>309</v>
      </c>
      <c r="DQ168" s="22" t="s">
        <v>309</v>
      </c>
      <c r="DR168" s="22" t="s">
        <v>309</v>
      </c>
      <c r="DS168" s="22" t="s">
        <v>309</v>
      </c>
      <c r="DT168" s="22" t="s">
        <v>309</v>
      </c>
      <c r="DU168" s="22" t="s">
        <v>309</v>
      </c>
      <c r="DV168" s="22" t="s">
        <v>309</v>
      </c>
      <c r="DW168" s="22" t="s">
        <v>309</v>
      </c>
      <c r="DX168" s="22" t="s">
        <v>309</v>
      </c>
      <c r="DY168" s="22" t="s">
        <v>309</v>
      </c>
      <c r="DZ168" s="22" t="s">
        <v>309</v>
      </c>
      <c r="EA168" s="22" t="s">
        <v>309</v>
      </c>
      <c r="EB168" s="22" t="s">
        <v>309</v>
      </c>
      <c r="EC168" s="22" t="s">
        <v>309</v>
      </c>
      <c r="ED168" s="22" t="s">
        <v>309</v>
      </c>
      <c r="EE168" s="22" t="s">
        <v>309</v>
      </c>
      <c r="EF168" s="22" t="s">
        <v>309</v>
      </c>
      <c r="EG168" s="22" t="s">
        <v>309</v>
      </c>
      <c r="EH168" s="22" t="s">
        <v>309</v>
      </c>
      <c r="EI168" s="22" t="s">
        <v>309</v>
      </c>
      <c r="EJ168" s="22" t="s">
        <v>309</v>
      </c>
      <c r="EK168" s="22" t="s">
        <v>309</v>
      </c>
      <c r="EL168" s="22" t="s">
        <v>309</v>
      </c>
      <c r="EM168" s="22" t="s">
        <v>309</v>
      </c>
      <c r="EN168" s="22" t="s">
        <v>309</v>
      </c>
      <c r="EO168" s="22" t="s">
        <v>309</v>
      </c>
      <c r="EP168" s="22" t="s">
        <v>309</v>
      </c>
      <c r="EQ168" s="22" t="s">
        <v>309</v>
      </c>
      <c r="ER168" s="22" t="s">
        <v>309</v>
      </c>
      <c r="ES168" s="22" t="s">
        <v>309</v>
      </c>
      <c r="ET168" s="22" t="s">
        <v>309</v>
      </c>
      <c r="EU168" s="22" t="s">
        <v>309</v>
      </c>
      <c r="EV168" s="22" t="s">
        <v>309</v>
      </c>
      <c r="EW168" s="22" t="s">
        <v>309</v>
      </c>
      <c r="EX168" s="22" t="s">
        <v>309</v>
      </c>
      <c r="EY168" s="22" t="s">
        <v>309</v>
      </c>
      <c r="EZ168" s="22" t="s">
        <v>309</v>
      </c>
      <c r="FA168" s="22" t="s">
        <v>309</v>
      </c>
      <c r="FB168" s="22" t="s">
        <v>309</v>
      </c>
      <c r="FC168" s="22" t="s">
        <v>309</v>
      </c>
      <c r="FD168" s="22" t="s">
        <v>309</v>
      </c>
      <c r="FE168" s="22" t="s">
        <v>309</v>
      </c>
      <c r="FF168" s="22" t="s">
        <v>309</v>
      </c>
      <c r="FG168" s="22" t="s">
        <v>309</v>
      </c>
      <c r="FH168" s="22" t="s">
        <v>309</v>
      </c>
      <c r="FI168" s="22" t="s">
        <v>309</v>
      </c>
      <c r="FJ168" s="22" t="s">
        <v>309</v>
      </c>
      <c r="FK168" s="22" t="s">
        <v>309</v>
      </c>
      <c r="FL168" s="22" t="s">
        <v>309</v>
      </c>
      <c r="FM168" s="22" t="s">
        <v>309</v>
      </c>
      <c r="FN168" s="22" t="s">
        <v>309</v>
      </c>
      <c r="FO168" s="22">
        <v>1</v>
      </c>
      <c r="FP168" s="22">
        <v>1</v>
      </c>
      <c r="FQ168" s="22" t="s">
        <v>309</v>
      </c>
      <c r="FR168" s="22" t="s">
        <v>309</v>
      </c>
      <c r="FS168" s="22">
        <v>1</v>
      </c>
      <c r="FT168" s="22">
        <v>1</v>
      </c>
      <c r="FU168" s="22" t="s">
        <v>309</v>
      </c>
      <c r="FV168" s="22" t="s">
        <v>309</v>
      </c>
      <c r="FW168" s="22">
        <v>1</v>
      </c>
      <c r="FX168" s="22" t="s">
        <v>309</v>
      </c>
      <c r="FY168" s="22">
        <v>1</v>
      </c>
      <c r="FZ168" s="22" t="s">
        <v>309</v>
      </c>
      <c r="GA168" s="22" t="s">
        <v>309</v>
      </c>
      <c r="GB168" s="22" t="s">
        <v>309</v>
      </c>
      <c r="GC168" s="22" t="s">
        <v>309</v>
      </c>
      <c r="GD168" s="22" t="s">
        <v>309</v>
      </c>
      <c r="GE168" s="22" t="s">
        <v>309</v>
      </c>
      <c r="GF168" s="22" t="s">
        <v>309</v>
      </c>
      <c r="GG168" s="22" t="s">
        <v>309</v>
      </c>
      <c r="GH168" s="22" t="s">
        <v>309</v>
      </c>
      <c r="GI168" s="22" t="s">
        <v>309</v>
      </c>
      <c r="GJ168" s="22" t="s">
        <v>309</v>
      </c>
      <c r="GK168" s="22" t="s">
        <v>309</v>
      </c>
      <c r="GL168" s="22" t="s">
        <v>309</v>
      </c>
      <c r="GM168" s="22">
        <v>1</v>
      </c>
      <c r="GN168" s="22" t="s">
        <v>309</v>
      </c>
      <c r="GO168" s="22" t="s">
        <v>309</v>
      </c>
      <c r="GP168" s="22" t="s">
        <v>309</v>
      </c>
      <c r="GQ168" s="22" t="s">
        <v>309</v>
      </c>
      <c r="GR168" s="22" t="s">
        <v>309</v>
      </c>
      <c r="GS168" s="22" t="s">
        <v>309</v>
      </c>
      <c r="GT168" s="22" t="s">
        <v>309</v>
      </c>
      <c r="GU168" s="22" t="s">
        <v>309</v>
      </c>
      <c r="GV168" s="22" t="s">
        <v>309</v>
      </c>
      <c r="GW168" s="22" t="s">
        <v>309</v>
      </c>
      <c r="GX168" s="4">
        <f t="shared" si="2"/>
        <v>7</v>
      </c>
    </row>
    <row r="169" spans="1:206">
      <c r="A169" s="826" t="s">
        <v>896</v>
      </c>
      <c r="B169" s="22" t="s">
        <v>896</v>
      </c>
      <c r="C169" s="22" t="s">
        <v>297</v>
      </c>
      <c r="D169" s="22" t="s">
        <v>648</v>
      </c>
      <c r="E169" s="22" t="s">
        <v>770</v>
      </c>
      <c r="F169" s="22" t="s">
        <v>650</v>
      </c>
      <c r="G169" s="22" t="s">
        <v>651</v>
      </c>
      <c r="H169" s="22"/>
      <c r="I169" s="22" t="s">
        <v>367</v>
      </c>
      <c r="J169" s="22" t="s">
        <v>303</v>
      </c>
      <c r="K169" s="22" t="s">
        <v>304</v>
      </c>
      <c r="L169" s="22" t="s">
        <v>305</v>
      </c>
      <c r="M169" s="22" t="s">
        <v>306</v>
      </c>
      <c r="N169" s="22" t="s">
        <v>307</v>
      </c>
      <c r="O169" s="22" t="s">
        <v>308</v>
      </c>
      <c r="P169" s="22" t="s">
        <v>309</v>
      </c>
      <c r="Q169" s="22" t="s">
        <v>309</v>
      </c>
      <c r="R169" s="22" t="s">
        <v>309</v>
      </c>
      <c r="S169" s="22" t="s">
        <v>309</v>
      </c>
      <c r="T169" s="22" t="s">
        <v>309</v>
      </c>
      <c r="U169" s="22" t="s">
        <v>309</v>
      </c>
      <c r="V169" s="22" t="s">
        <v>309</v>
      </c>
      <c r="W169" s="22" t="s">
        <v>309</v>
      </c>
      <c r="X169" s="22" t="s">
        <v>309</v>
      </c>
      <c r="Y169" s="22" t="s">
        <v>309</v>
      </c>
      <c r="Z169" s="22" t="s">
        <v>309</v>
      </c>
      <c r="AA169" s="22" t="s">
        <v>309</v>
      </c>
      <c r="AB169" s="22" t="s">
        <v>309</v>
      </c>
      <c r="AC169" s="22" t="s">
        <v>309</v>
      </c>
      <c r="AD169" s="22" t="s">
        <v>309</v>
      </c>
      <c r="AE169" s="22" t="s">
        <v>309</v>
      </c>
      <c r="AF169" s="22" t="s">
        <v>309</v>
      </c>
      <c r="AG169" s="22" t="s">
        <v>309</v>
      </c>
      <c r="AH169" s="22" t="s">
        <v>309</v>
      </c>
      <c r="AI169" s="22" t="s">
        <v>309</v>
      </c>
      <c r="AJ169" s="22" t="s">
        <v>309</v>
      </c>
      <c r="AK169" s="22" t="s">
        <v>309</v>
      </c>
      <c r="AL169" s="22" t="s">
        <v>309</v>
      </c>
      <c r="AM169" s="22" t="s">
        <v>309</v>
      </c>
      <c r="AN169" s="22" t="s">
        <v>309</v>
      </c>
      <c r="AO169" s="22" t="s">
        <v>309</v>
      </c>
      <c r="AP169" s="22" t="s">
        <v>309</v>
      </c>
      <c r="AQ169" s="22" t="s">
        <v>309</v>
      </c>
      <c r="AR169" s="22" t="s">
        <v>309</v>
      </c>
      <c r="AS169" s="22" t="s">
        <v>309</v>
      </c>
      <c r="AT169" s="22" t="s">
        <v>309</v>
      </c>
      <c r="AU169" s="22" t="s">
        <v>309</v>
      </c>
      <c r="AV169" s="22" t="s">
        <v>309</v>
      </c>
      <c r="AW169" s="22" t="s">
        <v>309</v>
      </c>
      <c r="AX169" s="22" t="s">
        <v>309</v>
      </c>
      <c r="AY169" s="22" t="s">
        <v>309</v>
      </c>
      <c r="AZ169" s="22" t="s">
        <v>309</v>
      </c>
      <c r="BA169" s="22" t="s">
        <v>309</v>
      </c>
      <c r="BB169" s="22" t="s">
        <v>309</v>
      </c>
      <c r="BC169" s="22" t="s">
        <v>309</v>
      </c>
      <c r="BD169" s="22" t="s">
        <v>309</v>
      </c>
      <c r="BE169" s="22" t="s">
        <v>309</v>
      </c>
      <c r="BF169" s="22" t="s">
        <v>309</v>
      </c>
      <c r="BG169" s="22" t="s">
        <v>309</v>
      </c>
      <c r="BH169" s="22" t="s">
        <v>309</v>
      </c>
      <c r="BI169" s="22" t="s">
        <v>309</v>
      </c>
      <c r="BJ169" s="22" t="s">
        <v>309</v>
      </c>
      <c r="BK169" s="22" t="s">
        <v>309</v>
      </c>
      <c r="BL169" s="22" t="s">
        <v>309</v>
      </c>
      <c r="BM169" s="22" t="s">
        <v>309</v>
      </c>
      <c r="BN169" s="22" t="s">
        <v>309</v>
      </c>
      <c r="BO169" s="22" t="s">
        <v>309</v>
      </c>
      <c r="BP169" s="22" t="s">
        <v>309</v>
      </c>
      <c r="BQ169" s="22" t="s">
        <v>309</v>
      </c>
      <c r="BR169" s="22" t="s">
        <v>309</v>
      </c>
      <c r="BS169" s="22" t="s">
        <v>309</v>
      </c>
      <c r="BT169" s="22" t="s">
        <v>309</v>
      </c>
      <c r="BU169" s="22" t="s">
        <v>309</v>
      </c>
      <c r="BV169" s="22" t="s">
        <v>309</v>
      </c>
      <c r="BW169" s="22" t="s">
        <v>309</v>
      </c>
      <c r="BX169" s="22" t="s">
        <v>309</v>
      </c>
      <c r="BY169" s="22" t="s">
        <v>309</v>
      </c>
      <c r="BZ169" s="22" t="s">
        <v>309</v>
      </c>
      <c r="CA169" s="22" t="s">
        <v>309</v>
      </c>
      <c r="CB169" s="22" t="s">
        <v>309</v>
      </c>
      <c r="CC169" s="22" t="s">
        <v>309</v>
      </c>
      <c r="CD169" s="22" t="s">
        <v>309</v>
      </c>
      <c r="CE169" s="22" t="s">
        <v>309</v>
      </c>
      <c r="CF169" s="22" t="s">
        <v>309</v>
      </c>
      <c r="CG169" s="22" t="s">
        <v>309</v>
      </c>
      <c r="CH169" s="22" t="s">
        <v>309</v>
      </c>
      <c r="CI169" s="22" t="s">
        <v>309</v>
      </c>
      <c r="CJ169" s="22" t="s">
        <v>309</v>
      </c>
      <c r="CK169" s="22" t="s">
        <v>309</v>
      </c>
      <c r="CL169" s="22" t="s">
        <v>309</v>
      </c>
      <c r="CM169" s="22" t="s">
        <v>309</v>
      </c>
      <c r="CN169" s="22" t="s">
        <v>309</v>
      </c>
      <c r="CO169" s="22" t="s">
        <v>309</v>
      </c>
      <c r="CP169" s="22" t="s">
        <v>309</v>
      </c>
      <c r="CQ169" s="22" t="s">
        <v>309</v>
      </c>
      <c r="CR169" s="22" t="s">
        <v>309</v>
      </c>
      <c r="CS169" s="22" t="s">
        <v>309</v>
      </c>
      <c r="CT169" s="22" t="s">
        <v>309</v>
      </c>
      <c r="CU169" s="22" t="s">
        <v>309</v>
      </c>
      <c r="CV169" s="22" t="s">
        <v>309</v>
      </c>
      <c r="CW169" s="22" t="s">
        <v>309</v>
      </c>
      <c r="CX169" s="22" t="s">
        <v>309</v>
      </c>
      <c r="CY169" s="22" t="s">
        <v>309</v>
      </c>
      <c r="CZ169" s="22" t="s">
        <v>309</v>
      </c>
      <c r="DA169" s="22" t="s">
        <v>309</v>
      </c>
      <c r="DB169" s="22" t="s">
        <v>309</v>
      </c>
      <c r="DC169" s="22" t="s">
        <v>309</v>
      </c>
      <c r="DD169" s="22" t="s">
        <v>309</v>
      </c>
      <c r="DE169" s="22" t="s">
        <v>309</v>
      </c>
      <c r="DF169" s="22" t="s">
        <v>309</v>
      </c>
      <c r="DG169" s="22" t="s">
        <v>309</v>
      </c>
      <c r="DH169" s="22" t="s">
        <v>309</v>
      </c>
      <c r="DI169" s="22" t="s">
        <v>309</v>
      </c>
      <c r="DJ169" s="22" t="s">
        <v>309</v>
      </c>
      <c r="DK169" s="22" t="s">
        <v>309</v>
      </c>
      <c r="DL169" s="22" t="s">
        <v>309</v>
      </c>
      <c r="DM169" s="22" t="s">
        <v>309</v>
      </c>
      <c r="DN169" s="22" t="s">
        <v>309</v>
      </c>
      <c r="DO169" s="22" t="s">
        <v>309</v>
      </c>
      <c r="DP169" s="22" t="s">
        <v>309</v>
      </c>
      <c r="DQ169" s="22" t="s">
        <v>309</v>
      </c>
      <c r="DR169" s="22" t="s">
        <v>309</v>
      </c>
      <c r="DS169" s="22" t="s">
        <v>309</v>
      </c>
      <c r="DT169" s="22" t="s">
        <v>309</v>
      </c>
      <c r="DU169" s="22" t="s">
        <v>309</v>
      </c>
      <c r="DV169" s="22" t="s">
        <v>309</v>
      </c>
      <c r="DW169" s="22" t="s">
        <v>309</v>
      </c>
      <c r="DX169" s="22" t="s">
        <v>309</v>
      </c>
      <c r="DY169" s="22" t="s">
        <v>309</v>
      </c>
      <c r="DZ169" s="22" t="s">
        <v>309</v>
      </c>
      <c r="EA169" s="22" t="s">
        <v>309</v>
      </c>
      <c r="EB169" s="22" t="s">
        <v>309</v>
      </c>
      <c r="EC169" s="22" t="s">
        <v>309</v>
      </c>
      <c r="ED169" s="22" t="s">
        <v>309</v>
      </c>
      <c r="EE169" s="22" t="s">
        <v>309</v>
      </c>
      <c r="EF169" s="22" t="s">
        <v>309</v>
      </c>
      <c r="EG169" s="22" t="s">
        <v>309</v>
      </c>
      <c r="EH169" s="22" t="s">
        <v>309</v>
      </c>
      <c r="EI169" s="22" t="s">
        <v>309</v>
      </c>
      <c r="EJ169" s="22" t="s">
        <v>309</v>
      </c>
      <c r="EK169" s="22" t="s">
        <v>309</v>
      </c>
      <c r="EL169" s="22" t="s">
        <v>309</v>
      </c>
      <c r="EM169" s="22" t="s">
        <v>309</v>
      </c>
      <c r="EN169" s="22" t="s">
        <v>309</v>
      </c>
      <c r="EO169" s="22" t="s">
        <v>309</v>
      </c>
      <c r="EP169" s="22" t="s">
        <v>309</v>
      </c>
      <c r="EQ169" s="22" t="s">
        <v>309</v>
      </c>
      <c r="ER169" s="22" t="s">
        <v>309</v>
      </c>
      <c r="ES169" s="22" t="s">
        <v>309</v>
      </c>
      <c r="ET169" s="22" t="s">
        <v>309</v>
      </c>
      <c r="EU169" s="22" t="s">
        <v>309</v>
      </c>
      <c r="EV169" s="22" t="s">
        <v>309</v>
      </c>
      <c r="EW169" s="22" t="s">
        <v>309</v>
      </c>
      <c r="EX169" s="22" t="s">
        <v>309</v>
      </c>
      <c r="EY169" s="22" t="s">
        <v>309</v>
      </c>
      <c r="EZ169" s="22" t="s">
        <v>309</v>
      </c>
      <c r="FA169" s="22" t="s">
        <v>309</v>
      </c>
      <c r="FB169" s="22" t="s">
        <v>309</v>
      </c>
      <c r="FC169" s="22" t="s">
        <v>309</v>
      </c>
      <c r="FD169" s="22" t="s">
        <v>309</v>
      </c>
      <c r="FE169" s="22" t="s">
        <v>309</v>
      </c>
      <c r="FF169" s="22" t="s">
        <v>309</v>
      </c>
      <c r="FG169" s="22" t="s">
        <v>309</v>
      </c>
      <c r="FH169" s="22" t="s">
        <v>309</v>
      </c>
      <c r="FI169" s="22" t="s">
        <v>309</v>
      </c>
      <c r="FJ169" s="22" t="s">
        <v>309</v>
      </c>
      <c r="FK169" s="22" t="s">
        <v>309</v>
      </c>
      <c r="FL169" s="22" t="s">
        <v>309</v>
      </c>
      <c r="FM169" s="22" t="s">
        <v>309</v>
      </c>
      <c r="FN169" s="22" t="s">
        <v>309</v>
      </c>
      <c r="FO169" s="22">
        <v>1</v>
      </c>
      <c r="FP169" s="22">
        <v>1</v>
      </c>
      <c r="FQ169" s="22" t="s">
        <v>309</v>
      </c>
      <c r="FR169" s="22" t="s">
        <v>309</v>
      </c>
      <c r="FS169" s="22">
        <v>1</v>
      </c>
      <c r="FT169" s="22">
        <v>1</v>
      </c>
      <c r="FU169" s="22" t="s">
        <v>309</v>
      </c>
      <c r="FV169" s="22" t="s">
        <v>309</v>
      </c>
      <c r="FW169" s="22">
        <v>1</v>
      </c>
      <c r="FX169" s="22" t="s">
        <v>309</v>
      </c>
      <c r="FY169" s="22">
        <v>1</v>
      </c>
      <c r="FZ169" s="22" t="s">
        <v>309</v>
      </c>
      <c r="GA169" s="22" t="s">
        <v>309</v>
      </c>
      <c r="GB169" s="22" t="s">
        <v>309</v>
      </c>
      <c r="GC169" s="22" t="s">
        <v>309</v>
      </c>
      <c r="GD169" s="22" t="s">
        <v>309</v>
      </c>
      <c r="GE169" s="22" t="s">
        <v>309</v>
      </c>
      <c r="GF169" s="22" t="s">
        <v>309</v>
      </c>
      <c r="GG169" s="22" t="s">
        <v>309</v>
      </c>
      <c r="GH169" s="22" t="s">
        <v>309</v>
      </c>
      <c r="GI169" s="22" t="s">
        <v>309</v>
      </c>
      <c r="GJ169" s="22" t="s">
        <v>309</v>
      </c>
      <c r="GK169" s="22" t="s">
        <v>309</v>
      </c>
      <c r="GL169" s="22" t="s">
        <v>309</v>
      </c>
      <c r="GM169" s="22">
        <v>1</v>
      </c>
      <c r="GN169" s="22" t="s">
        <v>309</v>
      </c>
      <c r="GO169" s="22" t="s">
        <v>309</v>
      </c>
      <c r="GP169" s="22" t="s">
        <v>309</v>
      </c>
      <c r="GQ169" s="22" t="s">
        <v>309</v>
      </c>
      <c r="GR169" s="22" t="s">
        <v>309</v>
      </c>
      <c r="GS169" s="22" t="s">
        <v>309</v>
      </c>
      <c r="GT169" s="22" t="s">
        <v>309</v>
      </c>
      <c r="GU169" s="22" t="s">
        <v>309</v>
      </c>
      <c r="GV169" s="22" t="s">
        <v>309</v>
      </c>
      <c r="GW169" s="22" t="s">
        <v>309</v>
      </c>
      <c r="GX169" s="4">
        <f t="shared" si="2"/>
        <v>7</v>
      </c>
    </row>
    <row r="170" spans="1:206">
      <c r="A170" s="826" t="s">
        <v>897</v>
      </c>
      <c r="B170" s="22" t="s">
        <v>897</v>
      </c>
      <c r="C170" s="22" t="s">
        <v>403</v>
      </c>
      <c r="D170" s="22" t="s">
        <v>710</v>
      </c>
      <c r="E170" s="22" t="s">
        <v>337</v>
      </c>
      <c r="F170" s="22" t="s">
        <v>712</v>
      </c>
      <c r="G170" s="22" t="s">
        <v>816</v>
      </c>
      <c r="H170" s="22"/>
      <c r="I170" s="22" t="s">
        <v>367</v>
      </c>
      <c r="J170" s="22" t="s">
        <v>303</v>
      </c>
      <c r="K170" s="22" t="s">
        <v>304</v>
      </c>
      <c r="L170" s="22" t="s">
        <v>305</v>
      </c>
      <c r="M170" s="22" t="s">
        <v>306</v>
      </c>
      <c r="N170" s="22" t="s">
        <v>307</v>
      </c>
      <c r="O170" s="22" t="s">
        <v>308</v>
      </c>
      <c r="P170" s="22" t="s">
        <v>309</v>
      </c>
      <c r="Q170" s="22" t="s">
        <v>309</v>
      </c>
      <c r="R170" s="22" t="s">
        <v>309</v>
      </c>
      <c r="S170" s="22" t="s">
        <v>309</v>
      </c>
      <c r="T170" s="22" t="s">
        <v>309</v>
      </c>
      <c r="U170" s="22" t="s">
        <v>309</v>
      </c>
      <c r="V170" s="22" t="s">
        <v>309</v>
      </c>
      <c r="W170" s="22" t="s">
        <v>309</v>
      </c>
      <c r="X170" s="22" t="s">
        <v>309</v>
      </c>
      <c r="Y170" s="22" t="s">
        <v>309</v>
      </c>
      <c r="Z170" s="22" t="s">
        <v>309</v>
      </c>
      <c r="AA170" s="22" t="s">
        <v>309</v>
      </c>
      <c r="AB170" s="22" t="s">
        <v>309</v>
      </c>
      <c r="AC170" s="22" t="s">
        <v>309</v>
      </c>
      <c r="AD170" s="22" t="s">
        <v>309</v>
      </c>
      <c r="AE170" s="22" t="s">
        <v>309</v>
      </c>
      <c r="AF170" s="22" t="s">
        <v>309</v>
      </c>
      <c r="AG170" s="22" t="s">
        <v>309</v>
      </c>
      <c r="AH170" s="22" t="s">
        <v>309</v>
      </c>
      <c r="AI170" s="22" t="s">
        <v>309</v>
      </c>
      <c r="AJ170" s="22" t="s">
        <v>309</v>
      </c>
      <c r="AK170" s="22" t="s">
        <v>309</v>
      </c>
      <c r="AL170" s="22" t="s">
        <v>309</v>
      </c>
      <c r="AM170" s="22" t="s">
        <v>309</v>
      </c>
      <c r="AN170" s="22" t="s">
        <v>309</v>
      </c>
      <c r="AO170" s="22" t="s">
        <v>309</v>
      </c>
      <c r="AP170" s="22" t="s">
        <v>309</v>
      </c>
      <c r="AQ170" s="22" t="s">
        <v>309</v>
      </c>
      <c r="AR170" s="22" t="s">
        <v>309</v>
      </c>
      <c r="AS170" s="22" t="s">
        <v>309</v>
      </c>
      <c r="AT170" s="22" t="s">
        <v>309</v>
      </c>
      <c r="AU170" s="22" t="s">
        <v>309</v>
      </c>
      <c r="AV170" s="22" t="s">
        <v>309</v>
      </c>
      <c r="AW170" s="22" t="s">
        <v>309</v>
      </c>
      <c r="AX170" s="22" t="s">
        <v>309</v>
      </c>
      <c r="AY170" s="22" t="s">
        <v>309</v>
      </c>
      <c r="AZ170" s="22" t="s">
        <v>309</v>
      </c>
      <c r="BA170" s="22" t="s">
        <v>309</v>
      </c>
      <c r="BB170" s="22" t="s">
        <v>309</v>
      </c>
      <c r="BC170" s="22" t="s">
        <v>309</v>
      </c>
      <c r="BD170" s="22" t="s">
        <v>309</v>
      </c>
      <c r="BE170" s="22" t="s">
        <v>309</v>
      </c>
      <c r="BF170" s="22" t="s">
        <v>309</v>
      </c>
      <c r="BG170" s="22" t="s">
        <v>309</v>
      </c>
      <c r="BH170" s="22" t="s">
        <v>309</v>
      </c>
      <c r="BI170" s="22" t="s">
        <v>309</v>
      </c>
      <c r="BJ170" s="22" t="s">
        <v>309</v>
      </c>
      <c r="BK170" s="22" t="s">
        <v>309</v>
      </c>
      <c r="BL170" s="22" t="s">
        <v>309</v>
      </c>
      <c r="BM170" s="22" t="s">
        <v>309</v>
      </c>
      <c r="BN170" s="22" t="s">
        <v>309</v>
      </c>
      <c r="BO170" s="22" t="s">
        <v>309</v>
      </c>
      <c r="BP170" s="22" t="s">
        <v>309</v>
      </c>
      <c r="BQ170" s="22" t="s">
        <v>309</v>
      </c>
      <c r="BR170" s="22" t="s">
        <v>309</v>
      </c>
      <c r="BS170" s="22" t="s">
        <v>309</v>
      </c>
      <c r="BT170" s="22" t="s">
        <v>309</v>
      </c>
      <c r="BU170" s="22" t="s">
        <v>309</v>
      </c>
      <c r="BV170" s="22" t="s">
        <v>309</v>
      </c>
      <c r="BW170" s="22" t="s">
        <v>309</v>
      </c>
      <c r="BX170" s="22" t="s">
        <v>309</v>
      </c>
      <c r="BY170" s="22" t="s">
        <v>309</v>
      </c>
      <c r="BZ170" s="22" t="s">
        <v>309</v>
      </c>
      <c r="CA170" s="22" t="s">
        <v>309</v>
      </c>
      <c r="CB170" s="22" t="s">
        <v>309</v>
      </c>
      <c r="CC170" s="22" t="s">
        <v>309</v>
      </c>
      <c r="CD170" s="22" t="s">
        <v>309</v>
      </c>
      <c r="CE170" s="22" t="s">
        <v>309</v>
      </c>
      <c r="CF170" s="22" t="s">
        <v>309</v>
      </c>
      <c r="CG170" s="22" t="s">
        <v>309</v>
      </c>
      <c r="CH170" s="22" t="s">
        <v>309</v>
      </c>
      <c r="CI170" s="22" t="s">
        <v>309</v>
      </c>
      <c r="CJ170" s="22" t="s">
        <v>309</v>
      </c>
      <c r="CK170" s="22" t="s">
        <v>309</v>
      </c>
      <c r="CL170" s="22" t="s">
        <v>309</v>
      </c>
      <c r="CM170" s="22" t="s">
        <v>309</v>
      </c>
      <c r="CN170" s="22" t="s">
        <v>309</v>
      </c>
      <c r="CO170" s="22" t="s">
        <v>309</v>
      </c>
      <c r="CP170" s="22" t="s">
        <v>309</v>
      </c>
      <c r="CQ170" s="22" t="s">
        <v>309</v>
      </c>
      <c r="CR170" s="22" t="s">
        <v>309</v>
      </c>
      <c r="CS170" s="22" t="s">
        <v>309</v>
      </c>
      <c r="CT170" s="22" t="s">
        <v>309</v>
      </c>
      <c r="CU170" s="22" t="s">
        <v>309</v>
      </c>
      <c r="CV170" s="22" t="s">
        <v>309</v>
      </c>
      <c r="CW170" s="22" t="s">
        <v>309</v>
      </c>
      <c r="CX170" s="22" t="s">
        <v>309</v>
      </c>
      <c r="CY170" s="22" t="s">
        <v>309</v>
      </c>
      <c r="CZ170" s="22" t="s">
        <v>309</v>
      </c>
      <c r="DA170" s="22" t="s">
        <v>309</v>
      </c>
      <c r="DB170" s="22" t="s">
        <v>309</v>
      </c>
      <c r="DC170" s="22" t="s">
        <v>309</v>
      </c>
      <c r="DD170" s="22" t="s">
        <v>309</v>
      </c>
      <c r="DE170" s="22" t="s">
        <v>309</v>
      </c>
      <c r="DF170" s="22" t="s">
        <v>309</v>
      </c>
      <c r="DG170" s="22" t="s">
        <v>309</v>
      </c>
      <c r="DH170" s="22" t="s">
        <v>309</v>
      </c>
      <c r="DI170" s="22" t="s">
        <v>309</v>
      </c>
      <c r="DJ170" s="22" t="s">
        <v>309</v>
      </c>
      <c r="DK170" s="22" t="s">
        <v>309</v>
      </c>
      <c r="DL170" s="22" t="s">
        <v>309</v>
      </c>
      <c r="DM170" s="22" t="s">
        <v>309</v>
      </c>
      <c r="DN170" s="22" t="s">
        <v>309</v>
      </c>
      <c r="DO170" s="22" t="s">
        <v>309</v>
      </c>
      <c r="DP170" s="22" t="s">
        <v>309</v>
      </c>
      <c r="DQ170" s="22" t="s">
        <v>309</v>
      </c>
      <c r="DR170" s="22" t="s">
        <v>309</v>
      </c>
      <c r="DS170" s="22" t="s">
        <v>309</v>
      </c>
      <c r="DT170" s="22" t="s">
        <v>309</v>
      </c>
      <c r="DU170" s="22" t="s">
        <v>309</v>
      </c>
      <c r="DV170" s="22" t="s">
        <v>309</v>
      </c>
      <c r="DW170" s="22" t="s">
        <v>309</v>
      </c>
      <c r="DX170" s="22" t="s">
        <v>309</v>
      </c>
      <c r="DY170" s="22" t="s">
        <v>309</v>
      </c>
      <c r="DZ170" s="22" t="s">
        <v>309</v>
      </c>
      <c r="EA170" s="22" t="s">
        <v>309</v>
      </c>
      <c r="EB170" s="22" t="s">
        <v>309</v>
      </c>
      <c r="EC170" s="22" t="s">
        <v>309</v>
      </c>
      <c r="ED170" s="22" t="s">
        <v>309</v>
      </c>
      <c r="EE170" s="22" t="s">
        <v>309</v>
      </c>
      <c r="EF170" s="22" t="s">
        <v>309</v>
      </c>
      <c r="EG170" s="22" t="s">
        <v>309</v>
      </c>
      <c r="EH170" s="22" t="s">
        <v>309</v>
      </c>
      <c r="EI170" s="22" t="s">
        <v>309</v>
      </c>
      <c r="EJ170" s="22" t="s">
        <v>309</v>
      </c>
      <c r="EK170" s="22" t="s">
        <v>309</v>
      </c>
      <c r="EL170" s="22" t="s">
        <v>309</v>
      </c>
      <c r="EM170" s="22" t="s">
        <v>309</v>
      </c>
      <c r="EN170" s="22" t="s">
        <v>309</v>
      </c>
      <c r="EO170" s="22" t="s">
        <v>309</v>
      </c>
      <c r="EP170" s="22" t="s">
        <v>309</v>
      </c>
      <c r="EQ170" s="22" t="s">
        <v>309</v>
      </c>
      <c r="ER170" s="22" t="s">
        <v>309</v>
      </c>
      <c r="ES170" s="22" t="s">
        <v>309</v>
      </c>
      <c r="ET170" s="22" t="s">
        <v>309</v>
      </c>
      <c r="EU170" s="22" t="s">
        <v>309</v>
      </c>
      <c r="EV170" s="22" t="s">
        <v>309</v>
      </c>
      <c r="EW170" s="22" t="s">
        <v>309</v>
      </c>
      <c r="EX170" s="22" t="s">
        <v>309</v>
      </c>
      <c r="EY170" s="22" t="s">
        <v>309</v>
      </c>
      <c r="EZ170" s="22" t="s">
        <v>309</v>
      </c>
      <c r="FA170" s="22" t="s">
        <v>309</v>
      </c>
      <c r="FB170" s="22" t="s">
        <v>309</v>
      </c>
      <c r="FC170" s="22" t="s">
        <v>309</v>
      </c>
      <c r="FD170" s="22" t="s">
        <v>309</v>
      </c>
      <c r="FE170" s="22" t="s">
        <v>309</v>
      </c>
      <c r="FF170" s="22" t="s">
        <v>309</v>
      </c>
      <c r="FG170" s="22" t="s">
        <v>309</v>
      </c>
      <c r="FH170" s="22" t="s">
        <v>309</v>
      </c>
      <c r="FI170" s="22" t="s">
        <v>309</v>
      </c>
      <c r="FJ170" s="22" t="s">
        <v>309</v>
      </c>
      <c r="FK170" s="22" t="s">
        <v>309</v>
      </c>
      <c r="FL170" s="22" t="s">
        <v>309</v>
      </c>
      <c r="FM170" s="22" t="s">
        <v>309</v>
      </c>
      <c r="FN170" s="22" t="s">
        <v>309</v>
      </c>
      <c r="FO170" s="22">
        <v>2</v>
      </c>
      <c r="FP170" s="22">
        <v>2</v>
      </c>
      <c r="FQ170" s="22" t="s">
        <v>309</v>
      </c>
      <c r="FR170" s="22" t="s">
        <v>309</v>
      </c>
      <c r="FS170" s="22">
        <v>2</v>
      </c>
      <c r="FT170" s="22">
        <v>2</v>
      </c>
      <c r="FU170" s="22" t="s">
        <v>309</v>
      </c>
      <c r="FV170" s="22" t="s">
        <v>309</v>
      </c>
      <c r="FW170" s="22">
        <v>2</v>
      </c>
      <c r="FX170" s="22" t="s">
        <v>309</v>
      </c>
      <c r="FY170" s="22">
        <v>2</v>
      </c>
      <c r="FZ170" s="22" t="s">
        <v>309</v>
      </c>
      <c r="GA170" s="22" t="s">
        <v>309</v>
      </c>
      <c r="GB170" s="22" t="s">
        <v>309</v>
      </c>
      <c r="GC170" s="22" t="s">
        <v>309</v>
      </c>
      <c r="GD170" s="22" t="s">
        <v>309</v>
      </c>
      <c r="GE170" s="22" t="s">
        <v>309</v>
      </c>
      <c r="GF170" s="22" t="s">
        <v>309</v>
      </c>
      <c r="GG170" s="22" t="s">
        <v>309</v>
      </c>
      <c r="GH170" s="22" t="s">
        <v>309</v>
      </c>
      <c r="GI170" s="22" t="s">
        <v>309</v>
      </c>
      <c r="GJ170" s="22" t="s">
        <v>309</v>
      </c>
      <c r="GK170" s="22" t="s">
        <v>309</v>
      </c>
      <c r="GL170" s="22" t="s">
        <v>309</v>
      </c>
      <c r="GM170" s="22">
        <v>2</v>
      </c>
      <c r="GN170" s="22" t="s">
        <v>309</v>
      </c>
      <c r="GO170" s="22" t="s">
        <v>309</v>
      </c>
      <c r="GP170" s="22" t="s">
        <v>309</v>
      </c>
      <c r="GQ170" s="22" t="s">
        <v>309</v>
      </c>
      <c r="GR170" s="22" t="s">
        <v>309</v>
      </c>
      <c r="GS170" s="22" t="s">
        <v>309</v>
      </c>
      <c r="GT170" s="22" t="s">
        <v>309</v>
      </c>
      <c r="GU170" s="22" t="s">
        <v>309</v>
      </c>
      <c r="GV170" s="22" t="s">
        <v>309</v>
      </c>
      <c r="GW170" s="22" t="s">
        <v>309</v>
      </c>
      <c r="GX170" s="4">
        <f t="shared" si="2"/>
        <v>14</v>
      </c>
    </row>
    <row r="171" spans="1:206">
      <c r="A171" s="826" t="s">
        <v>898</v>
      </c>
      <c r="B171" s="22" t="s">
        <v>898</v>
      </c>
      <c r="C171" s="22" t="s">
        <v>403</v>
      </c>
      <c r="D171" s="22" t="s">
        <v>718</v>
      </c>
      <c r="E171" s="22" t="s">
        <v>432</v>
      </c>
      <c r="F171" s="22" t="s">
        <v>720</v>
      </c>
      <c r="G171" s="22" t="s">
        <v>819</v>
      </c>
      <c r="H171" s="22"/>
      <c r="I171" s="22" t="s">
        <v>302</v>
      </c>
      <c r="J171" s="22" t="s">
        <v>389</v>
      </c>
      <c r="K171" s="22" t="s">
        <v>304</v>
      </c>
      <c r="L171" s="22" t="s">
        <v>305</v>
      </c>
      <c r="M171" s="22" t="s">
        <v>306</v>
      </c>
      <c r="N171" s="22" t="s">
        <v>307</v>
      </c>
      <c r="O171" s="22" t="s">
        <v>308</v>
      </c>
      <c r="P171" s="22" t="s">
        <v>309</v>
      </c>
      <c r="Q171" s="22" t="s">
        <v>309</v>
      </c>
      <c r="R171" s="22" t="s">
        <v>309</v>
      </c>
      <c r="S171" s="22" t="s">
        <v>309</v>
      </c>
      <c r="T171" s="22" t="s">
        <v>309</v>
      </c>
      <c r="U171" s="22" t="s">
        <v>309</v>
      </c>
      <c r="V171" s="22" t="s">
        <v>309</v>
      </c>
      <c r="W171" s="22" t="s">
        <v>309</v>
      </c>
      <c r="X171" s="22" t="s">
        <v>309</v>
      </c>
      <c r="Y171" s="22" t="s">
        <v>309</v>
      </c>
      <c r="Z171" s="22" t="s">
        <v>309</v>
      </c>
      <c r="AA171" s="22" t="s">
        <v>309</v>
      </c>
      <c r="AB171" s="22" t="s">
        <v>309</v>
      </c>
      <c r="AC171" s="22" t="s">
        <v>309</v>
      </c>
      <c r="AD171" s="22" t="s">
        <v>309</v>
      </c>
      <c r="AE171" s="22" t="s">
        <v>309</v>
      </c>
      <c r="AF171" s="22" t="s">
        <v>309</v>
      </c>
      <c r="AG171" s="22" t="s">
        <v>309</v>
      </c>
      <c r="AH171" s="22" t="s">
        <v>309</v>
      </c>
      <c r="AI171" s="22" t="s">
        <v>309</v>
      </c>
      <c r="AJ171" s="22" t="s">
        <v>309</v>
      </c>
      <c r="AK171" s="22" t="s">
        <v>309</v>
      </c>
      <c r="AL171" s="22" t="s">
        <v>309</v>
      </c>
      <c r="AM171" s="22" t="s">
        <v>309</v>
      </c>
      <c r="AN171" s="22" t="s">
        <v>309</v>
      </c>
      <c r="AO171" s="22" t="s">
        <v>309</v>
      </c>
      <c r="AP171" s="22" t="s">
        <v>309</v>
      </c>
      <c r="AQ171" s="22" t="s">
        <v>309</v>
      </c>
      <c r="AR171" s="22" t="s">
        <v>309</v>
      </c>
      <c r="AS171" s="22" t="s">
        <v>309</v>
      </c>
      <c r="AT171" s="22" t="s">
        <v>309</v>
      </c>
      <c r="AU171" s="22" t="s">
        <v>309</v>
      </c>
      <c r="AV171" s="22" t="s">
        <v>309</v>
      </c>
      <c r="AW171" s="22" t="s">
        <v>309</v>
      </c>
      <c r="AX171" s="22" t="s">
        <v>309</v>
      </c>
      <c r="AY171" s="22" t="s">
        <v>309</v>
      </c>
      <c r="AZ171" s="22" t="s">
        <v>309</v>
      </c>
      <c r="BA171" s="22" t="s">
        <v>309</v>
      </c>
      <c r="BB171" s="22" t="s">
        <v>309</v>
      </c>
      <c r="BC171" s="22" t="s">
        <v>309</v>
      </c>
      <c r="BD171" s="22" t="s">
        <v>309</v>
      </c>
      <c r="BE171" s="22" t="s">
        <v>309</v>
      </c>
      <c r="BF171" s="22" t="s">
        <v>309</v>
      </c>
      <c r="BG171" s="22" t="s">
        <v>309</v>
      </c>
      <c r="BH171" s="22" t="s">
        <v>309</v>
      </c>
      <c r="BI171" s="22" t="s">
        <v>309</v>
      </c>
      <c r="BJ171" s="22" t="s">
        <v>309</v>
      </c>
      <c r="BK171" s="22" t="s">
        <v>309</v>
      </c>
      <c r="BL171" s="22" t="s">
        <v>309</v>
      </c>
      <c r="BM171" s="22" t="s">
        <v>309</v>
      </c>
      <c r="BN171" s="22" t="s">
        <v>309</v>
      </c>
      <c r="BO171" s="22" t="s">
        <v>309</v>
      </c>
      <c r="BP171" s="22" t="s">
        <v>309</v>
      </c>
      <c r="BQ171" s="22" t="s">
        <v>309</v>
      </c>
      <c r="BR171" s="22" t="s">
        <v>309</v>
      </c>
      <c r="BS171" s="22" t="s">
        <v>309</v>
      </c>
      <c r="BT171" s="22" t="s">
        <v>309</v>
      </c>
      <c r="BU171" s="22" t="s">
        <v>309</v>
      </c>
      <c r="BV171" s="22" t="s">
        <v>309</v>
      </c>
      <c r="BW171" s="22" t="s">
        <v>309</v>
      </c>
      <c r="BX171" s="22" t="s">
        <v>309</v>
      </c>
      <c r="BY171" s="22" t="s">
        <v>309</v>
      </c>
      <c r="BZ171" s="22" t="s">
        <v>309</v>
      </c>
      <c r="CA171" s="22" t="s">
        <v>309</v>
      </c>
      <c r="CB171" s="22" t="s">
        <v>309</v>
      </c>
      <c r="CC171" s="22" t="s">
        <v>309</v>
      </c>
      <c r="CD171" s="22" t="s">
        <v>309</v>
      </c>
      <c r="CE171" s="22" t="s">
        <v>309</v>
      </c>
      <c r="CF171" s="22" t="s">
        <v>309</v>
      </c>
      <c r="CG171" s="22" t="s">
        <v>309</v>
      </c>
      <c r="CH171" s="22" t="s">
        <v>309</v>
      </c>
      <c r="CI171" s="22" t="s">
        <v>309</v>
      </c>
      <c r="CJ171" s="22" t="s">
        <v>309</v>
      </c>
      <c r="CK171" s="22" t="s">
        <v>309</v>
      </c>
      <c r="CL171" s="22" t="s">
        <v>309</v>
      </c>
      <c r="CM171" s="22" t="s">
        <v>309</v>
      </c>
      <c r="CN171" s="22" t="s">
        <v>309</v>
      </c>
      <c r="CO171" s="22" t="s">
        <v>309</v>
      </c>
      <c r="CP171" s="22" t="s">
        <v>309</v>
      </c>
      <c r="CQ171" s="22" t="s">
        <v>309</v>
      </c>
      <c r="CR171" s="22" t="s">
        <v>309</v>
      </c>
      <c r="CS171" s="22" t="s">
        <v>309</v>
      </c>
      <c r="CT171" s="22" t="s">
        <v>309</v>
      </c>
      <c r="CU171" s="22" t="s">
        <v>309</v>
      </c>
      <c r="CV171" s="22" t="s">
        <v>309</v>
      </c>
      <c r="CW171" s="22" t="s">
        <v>309</v>
      </c>
      <c r="CX171" s="22" t="s">
        <v>309</v>
      </c>
      <c r="CY171" s="22" t="s">
        <v>309</v>
      </c>
      <c r="CZ171" s="22" t="s">
        <v>309</v>
      </c>
      <c r="DA171" s="22" t="s">
        <v>309</v>
      </c>
      <c r="DB171" s="22" t="s">
        <v>309</v>
      </c>
      <c r="DC171" s="22" t="s">
        <v>309</v>
      </c>
      <c r="DD171" s="22" t="s">
        <v>309</v>
      </c>
      <c r="DE171" s="22" t="s">
        <v>309</v>
      </c>
      <c r="DF171" s="22" t="s">
        <v>309</v>
      </c>
      <c r="DG171" s="22" t="s">
        <v>309</v>
      </c>
      <c r="DH171" s="22" t="s">
        <v>309</v>
      </c>
      <c r="DI171" s="22" t="s">
        <v>309</v>
      </c>
      <c r="DJ171" s="22" t="s">
        <v>309</v>
      </c>
      <c r="DK171" s="22" t="s">
        <v>309</v>
      </c>
      <c r="DL171" s="22" t="s">
        <v>309</v>
      </c>
      <c r="DM171" s="22" t="s">
        <v>309</v>
      </c>
      <c r="DN171" s="22" t="s">
        <v>309</v>
      </c>
      <c r="DO171" s="22" t="s">
        <v>309</v>
      </c>
      <c r="DP171" s="22" t="s">
        <v>309</v>
      </c>
      <c r="DQ171" s="22" t="s">
        <v>309</v>
      </c>
      <c r="DR171" s="22" t="s">
        <v>309</v>
      </c>
      <c r="DS171" s="22" t="s">
        <v>309</v>
      </c>
      <c r="DT171" s="22" t="s">
        <v>309</v>
      </c>
      <c r="DU171" s="22" t="s">
        <v>309</v>
      </c>
      <c r="DV171" s="22" t="s">
        <v>309</v>
      </c>
      <c r="DW171" s="22" t="s">
        <v>309</v>
      </c>
      <c r="DX171" s="22" t="s">
        <v>309</v>
      </c>
      <c r="DY171" s="22" t="s">
        <v>309</v>
      </c>
      <c r="DZ171" s="22" t="s">
        <v>309</v>
      </c>
      <c r="EA171" s="22" t="s">
        <v>309</v>
      </c>
      <c r="EB171" s="22" t="s">
        <v>309</v>
      </c>
      <c r="EC171" s="22" t="s">
        <v>309</v>
      </c>
      <c r="ED171" s="22" t="s">
        <v>309</v>
      </c>
      <c r="EE171" s="22" t="s">
        <v>309</v>
      </c>
      <c r="EF171" s="22" t="s">
        <v>309</v>
      </c>
      <c r="EG171" s="22" t="s">
        <v>309</v>
      </c>
      <c r="EH171" s="22" t="s">
        <v>309</v>
      </c>
      <c r="EI171" s="22" t="s">
        <v>309</v>
      </c>
      <c r="EJ171" s="22" t="s">
        <v>309</v>
      </c>
      <c r="EK171" s="22" t="s">
        <v>309</v>
      </c>
      <c r="EL171" s="22" t="s">
        <v>309</v>
      </c>
      <c r="EM171" s="22" t="s">
        <v>309</v>
      </c>
      <c r="EN171" s="22" t="s">
        <v>309</v>
      </c>
      <c r="EO171" s="22" t="s">
        <v>309</v>
      </c>
      <c r="EP171" s="22" t="s">
        <v>309</v>
      </c>
      <c r="EQ171" s="22" t="s">
        <v>309</v>
      </c>
      <c r="ER171" s="22" t="s">
        <v>309</v>
      </c>
      <c r="ES171" s="22" t="s">
        <v>309</v>
      </c>
      <c r="ET171" s="22" t="s">
        <v>309</v>
      </c>
      <c r="EU171" s="22" t="s">
        <v>309</v>
      </c>
      <c r="EV171" s="22" t="s">
        <v>309</v>
      </c>
      <c r="EW171" s="22" t="s">
        <v>309</v>
      </c>
      <c r="EX171" s="22" t="s">
        <v>309</v>
      </c>
      <c r="EY171" s="22" t="s">
        <v>309</v>
      </c>
      <c r="EZ171" s="22" t="s">
        <v>309</v>
      </c>
      <c r="FA171" s="22" t="s">
        <v>309</v>
      </c>
      <c r="FB171" s="22" t="s">
        <v>309</v>
      </c>
      <c r="FC171" s="22" t="s">
        <v>309</v>
      </c>
      <c r="FD171" s="22" t="s">
        <v>309</v>
      </c>
      <c r="FE171" s="22" t="s">
        <v>309</v>
      </c>
      <c r="FF171" s="22" t="s">
        <v>309</v>
      </c>
      <c r="FG171" s="22" t="s">
        <v>309</v>
      </c>
      <c r="FH171" s="22" t="s">
        <v>309</v>
      </c>
      <c r="FI171" s="22" t="s">
        <v>309</v>
      </c>
      <c r="FJ171" s="22" t="s">
        <v>309</v>
      </c>
      <c r="FK171" s="22" t="s">
        <v>309</v>
      </c>
      <c r="FL171" s="22" t="s">
        <v>309</v>
      </c>
      <c r="FM171" s="22" t="s">
        <v>309</v>
      </c>
      <c r="FN171" s="22" t="s">
        <v>309</v>
      </c>
      <c r="FO171" s="22">
        <v>1</v>
      </c>
      <c r="FP171" s="22">
        <v>1</v>
      </c>
      <c r="FQ171" s="22" t="s">
        <v>309</v>
      </c>
      <c r="FR171" s="22" t="s">
        <v>309</v>
      </c>
      <c r="FS171" s="22">
        <v>1</v>
      </c>
      <c r="FT171" s="22">
        <v>1</v>
      </c>
      <c r="FU171" s="22" t="s">
        <v>309</v>
      </c>
      <c r="FV171" s="22" t="s">
        <v>309</v>
      </c>
      <c r="FW171" s="22">
        <v>1</v>
      </c>
      <c r="FX171" s="22" t="s">
        <v>309</v>
      </c>
      <c r="FY171" s="22">
        <v>1</v>
      </c>
      <c r="FZ171" s="22" t="s">
        <v>309</v>
      </c>
      <c r="GA171" s="22" t="s">
        <v>309</v>
      </c>
      <c r="GB171" s="22" t="s">
        <v>309</v>
      </c>
      <c r="GC171" s="22" t="s">
        <v>309</v>
      </c>
      <c r="GD171" s="22" t="s">
        <v>309</v>
      </c>
      <c r="GE171" s="22" t="s">
        <v>309</v>
      </c>
      <c r="GF171" s="22" t="s">
        <v>309</v>
      </c>
      <c r="GG171" s="22" t="s">
        <v>309</v>
      </c>
      <c r="GH171" s="22" t="s">
        <v>309</v>
      </c>
      <c r="GI171" s="22" t="s">
        <v>309</v>
      </c>
      <c r="GJ171" s="22" t="s">
        <v>309</v>
      </c>
      <c r="GK171" s="22" t="s">
        <v>309</v>
      </c>
      <c r="GL171" s="22" t="s">
        <v>309</v>
      </c>
      <c r="GM171" s="22">
        <v>1</v>
      </c>
      <c r="GN171" s="22" t="s">
        <v>309</v>
      </c>
      <c r="GO171" s="22" t="s">
        <v>309</v>
      </c>
      <c r="GP171" s="22" t="s">
        <v>309</v>
      </c>
      <c r="GQ171" s="22" t="s">
        <v>309</v>
      </c>
      <c r="GR171" s="22" t="s">
        <v>309</v>
      </c>
      <c r="GS171" s="22" t="s">
        <v>309</v>
      </c>
      <c r="GT171" s="22" t="s">
        <v>309</v>
      </c>
      <c r="GU171" s="22" t="s">
        <v>309</v>
      </c>
      <c r="GV171" s="22" t="s">
        <v>309</v>
      </c>
      <c r="GW171" s="22" t="s">
        <v>309</v>
      </c>
      <c r="GX171" s="4">
        <f t="shared" si="2"/>
        <v>7</v>
      </c>
    </row>
    <row r="172" spans="1:206">
      <c r="A172" s="826" t="s">
        <v>899</v>
      </c>
      <c r="B172" s="22" t="s">
        <v>899</v>
      </c>
      <c r="C172" s="22" t="s">
        <v>403</v>
      </c>
      <c r="D172" s="22" t="s">
        <v>723</v>
      </c>
      <c r="E172" s="22" t="s">
        <v>432</v>
      </c>
      <c r="F172" s="22" t="s">
        <v>724</v>
      </c>
      <c r="G172" s="22" t="s">
        <v>821</v>
      </c>
      <c r="H172" s="22"/>
      <c r="I172" s="22" t="s">
        <v>302</v>
      </c>
      <c r="J172" s="22" t="s">
        <v>389</v>
      </c>
      <c r="K172" s="22" t="s">
        <v>304</v>
      </c>
      <c r="L172" s="22" t="s">
        <v>305</v>
      </c>
      <c r="M172" s="22" t="s">
        <v>306</v>
      </c>
      <c r="N172" s="22" t="s">
        <v>307</v>
      </c>
      <c r="O172" s="22" t="s">
        <v>308</v>
      </c>
      <c r="P172" s="22" t="s">
        <v>309</v>
      </c>
      <c r="Q172" s="22" t="s">
        <v>309</v>
      </c>
      <c r="R172" s="22" t="s">
        <v>309</v>
      </c>
      <c r="S172" s="22" t="s">
        <v>309</v>
      </c>
      <c r="T172" s="22" t="s">
        <v>309</v>
      </c>
      <c r="U172" s="22" t="s">
        <v>309</v>
      </c>
      <c r="V172" s="22" t="s">
        <v>309</v>
      </c>
      <c r="W172" s="22" t="s">
        <v>309</v>
      </c>
      <c r="X172" s="22" t="s">
        <v>309</v>
      </c>
      <c r="Y172" s="22" t="s">
        <v>309</v>
      </c>
      <c r="Z172" s="22" t="s">
        <v>309</v>
      </c>
      <c r="AA172" s="22" t="s">
        <v>309</v>
      </c>
      <c r="AB172" s="22" t="s">
        <v>309</v>
      </c>
      <c r="AC172" s="22" t="s">
        <v>309</v>
      </c>
      <c r="AD172" s="22" t="s">
        <v>309</v>
      </c>
      <c r="AE172" s="22" t="s">
        <v>309</v>
      </c>
      <c r="AF172" s="22" t="s">
        <v>309</v>
      </c>
      <c r="AG172" s="22" t="s">
        <v>309</v>
      </c>
      <c r="AH172" s="22" t="s">
        <v>309</v>
      </c>
      <c r="AI172" s="22" t="s">
        <v>309</v>
      </c>
      <c r="AJ172" s="22" t="s">
        <v>309</v>
      </c>
      <c r="AK172" s="22" t="s">
        <v>309</v>
      </c>
      <c r="AL172" s="22" t="s">
        <v>309</v>
      </c>
      <c r="AM172" s="22" t="s">
        <v>309</v>
      </c>
      <c r="AN172" s="22" t="s">
        <v>309</v>
      </c>
      <c r="AO172" s="22" t="s">
        <v>309</v>
      </c>
      <c r="AP172" s="22" t="s">
        <v>309</v>
      </c>
      <c r="AQ172" s="22" t="s">
        <v>309</v>
      </c>
      <c r="AR172" s="22" t="s">
        <v>309</v>
      </c>
      <c r="AS172" s="22" t="s">
        <v>309</v>
      </c>
      <c r="AT172" s="22" t="s">
        <v>309</v>
      </c>
      <c r="AU172" s="22" t="s">
        <v>309</v>
      </c>
      <c r="AV172" s="22" t="s">
        <v>309</v>
      </c>
      <c r="AW172" s="22" t="s">
        <v>309</v>
      </c>
      <c r="AX172" s="22" t="s">
        <v>309</v>
      </c>
      <c r="AY172" s="22" t="s">
        <v>309</v>
      </c>
      <c r="AZ172" s="22" t="s">
        <v>309</v>
      </c>
      <c r="BA172" s="22" t="s">
        <v>309</v>
      </c>
      <c r="BB172" s="22" t="s">
        <v>309</v>
      </c>
      <c r="BC172" s="22" t="s">
        <v>309</v>
      </c>
      <c r="BD172" s="22" t="s">
        <v>309</v>
      </c>
      <c r="BE172" s="22" t="s">
        <v>309</v>
      </c>
      <c r="BF172" s="22" t="s">
        <v>309</v>
      </c>
      <c r="BG172" s="22" t="s">
        <v>309</v>
      </c>
      <c r="BH172" s="22" t="s">
        <v>309</v>
      </c>
      <c r="BI172" s="22" t="s">
        <v>309</v>
      </c>
      <c r="BJ172" s="22" t="s">
        <v>309</v>
      </c>
      <c r="BK172" s="22" t="s">
        <v>309</v>
      </c>
      <c r="BL172" s="22" t="s">
        <v>309</v>
      </c>
      <c r="BM172" s="22" t="s">
        <v>309</v>
      </c>
      <c r="BN172" s="22" t="s">
        <v>309</v>
      </c>
      <c r="BO172" s="22" t="s">
        <v>309</v>
      </c>
      <c r="BP172" s="22" t="s">
        <v>309</v>
      </c>
      <c r="BQ172" s="22" t="s">
        <v>309</v>
      </c>
      <c r="BR172" s="22" t="s">
        <v>309</v>
      </c>
      <c r="BS172" s="22" t="s">
        <v>309</v>
      </c>
      <c r="BT172" s="22" t="s">
        <v>309</v>
      </c>
      <c r="BU172" s="22" t="s">
        <v>309</v>
      </c>
      <c r="BV172" s="22" t="s">
        <v>309</v>
      </c>
      <c r="BW172" s="22" t="s">
        <v>309</v>
      </c>
      <c r="BX172" s="22" t="s">
        <v>309</v>
      </c>
      <c r="BY172" s="22" t="s">
        <v>309</v>
      </c>
      <c r="BZ172" s="22" t="s">
        <v>309</v>
      </c>
      <c r="CA172" s="22" t="s">
        <v>309</v>
      </c>
      <c r="CB172" s="22" t="s">
        <v>309</v>
      </c>
      <c r="CC172" s="22" t="s">
        <v>309</v>
      </c>
      <c r="CD172" s="22" t="s">
        <v>309</v>
      </c>
      <c r="CE172" s="22" t="s">
        <v>309</v>
      </c>
      <c r="CF172" s="22" t="s">
        <v>309</v>
      </c>
      <c r="CG172" s="22" t="s">
        <v>309</v>
      </c>
      <c r="CH172" s="22" t="s">
        <v>309</v>
      </c>
      <c r="CI172" s="22" t="s">
        <v>309</v>
      </c>
      <c r="CJ172" s="22" t="s">
        <v>309</v>
      </c>
      <c r="CK172" s="22" t="s">
        <v>309</v>
      </c>
      <c r="CL172" s="22" t="s">
        <v>309</v>
      </c>
      <c r="CM172" s="22" t="s">
        <v>309</v>
      </c>
      <c r="CN172" s="22" t="s">
        <v>309</v>
      </c>
      <c r="CO172" s="22" t="s">
        <v>309</v>
      </c>
      <c r="CP172" s="22" t="s">
        <v>309</v>
      </c>
      <c r="CQ172" s="22" t="s">
        <v>309</v>
      </c>
      <c r="CR172" s="22" t="s">
        <v>309</v>
      </c>
      <c r="CS172" s="22" t="s">
        <v>309</v>
      </c>
      <c r="CT172" s="22" t="s">
        <v>309</v>
      </c>
      <c r="CU172" s="22" t="s">
        <v>309</v>
      </c>
      <c r="CV172" s="22" t="s">
        <v>309</v>
      </c>
      <c r="CW172" s="22" t="s">
        <v>309</v>
      </c>
      <c r="CX172" s="22" t="s">
        <v>309</v>
      </c>
      <c r="CY172" s="22" t="s">
        <v>309</v>
      </c>
      <c r="CZ172" s="22" t="s">
        <v>309</v>
      </c>
      <c r="DA172" s="22" t="s">
        <v>309</v>
      </c>
      <c r="DB172" s="22" t="s">
        <v>309</v>
      </c>
      <c r="DC172" s="22" t="s">
        <v>309</v>
      </c>
      <c r="DD172" s="22" t="s">
        <v>309</v>
      </c>
      <c r="DE172" s="22" t="s">
        <v>309</v>
      </c>
      <c r="DF172" s="22" t="s">
        <v>309</v>
      </c>
      <c r="DG172" s="22" t="s">
        <v>309</v>
      </c>
      <c r="DH172" s="22" t="s">
        <v>309</v>
      </c>
      <c r="DI172" s="22" t="s">
        <v>309</v>
      </c>
      <c r="DJ172" s="22" t="s">
        <v>309</v>
      </c>
      <c r="DK172" s="22" t="s">
        <v>309</v>
      </c>
      <c r="DL172" s="22" t="s">
        <v>309</v>
      </c>
      <c r="DM172" s="22" t="s">
        <v>309</v>
      </c>
      <c r="DN172" s="22" t="s">
        <v>309</v>
      </c>
      <c r="DO172" s="22" t="s">
        <v>309</v>
      </c>
      <c r="DP172" s="22" t="s">
        <v>309</v>
      </c>
      <c r="DQ172" s="22" t="s">
        <v>309</v>
      </c>
      <c r="DR172" s="22" t="s">
        <v>309</v>
      </c>
      <c r="DS172" s="22" t="s">
        <v>309</v>
      </c>
      <c r="DT172" s="22" t="s">
        <v>309</v>
      </c>
      <c r="DU172" s="22" t="s">
        <v>309</v>
      </c>
      <c r="DV172" s="22" t="s">
        <v>309</v>
      </c>
      <c r="DW172" s="22" t="s">
        <v>309</v>
      </c>
      <c r="DX172" s="22" t="s">
        <v>309</v>
      </c>
      <c r="DY172" s="22" t="s">
        <v>309</v>
      </c>
      <c r="DZ172" s="22" t="s">
        <v>309</v>
      </c>
      <c r="EA172" s="22" t="s">
        <v>309</v>
      </c>
      <c r="EB172" s="22" t="s">
        <v>309</v>
      </c>
      <c r="EC172" s="22" t="s">
        <v>309</v>
      </c>
      <c r="ED172" s="22" t="s">
        <v>309</v>
      </c>
      <c r="EE172" s="22" t="s">
        <v>309</v>
      </c>
      <c r="EF172" s="22" t="s">
        <v>309</v>
      </c>
      <c r="EG172" s="22" t="s">
        <v>309</v>
      </c>
      <c r="EH172" s="22" t="s">
        <v>309</v>
      </c>
      <c r="EI172" s="22" t="s">
        <v>309</v>
      </c>
      <c r="EJ172" s="22" t="s">
        <v>309</v>
      </c>
      <c r="EK172" s="22" t="s">
        <v>309</v>
      </c>
      <c r="EL172" s="22" t="s">
        <v>309</v>
      </c>
      <c r="EM172" s="22" t="s">
        <v>309</v>
      </c>
      <c r="EN172" s="22" t="s">
        <v>309</v>
      </c>
      <c r="EO172" s="22" t="s">
        <v>309</v>
      </c>
      <c r="EP172" s="22" t="s">
        <v>309</v>
      </c>
      <c r="EQ172" s="22" t="s">
        <v>309</v>
      </c>
      <c r="ER172" s="22" t="s">
        <v>309</v>
      </c>
      <c r="ES172" s="22" t="s">
        <v>309</v>
      </c>
      <c r="ET172" s="22" t="s">
        <v>309</v>
      </c>
      <c r="EU172" s="22" t="s">
        <v>309</v>
      </c>
      <c r="EV172" s="22" t="s">
        <v>309</v>
      </c>
      <c r="EW172" s="22" t="s">
        <v>309</v>
      </c>
      <c r="EX172" s="22" t="s">
        <v>309</v>
      </c>
      <c r="EY172" s="22" t="s">
        <v>309</v>
      </c>
      <c r="EZ172" s="22" t="s">
        <v>309</v>
      </c>
      <c r="FA172" s="22" t="s">
        <v>309</v>
      </c>
      <c r="FB172" s="22" t="s">
        <v>309</v>
      </c>
      <c r="FC172" s="22" t="s">
        <v>309</v>
      </c>
      <c r="FD172" s="22" t="s">
        <v>309</v>
      </c>
      <c r="FE172" s="22" t="s">
        <v>309</v>
      </c>
      <c r="FF172" s="22" t="s">
        <v>309</v>
      </c>
      <c r="FG172" s="22" t="s">
        <v>309</v>
      </c>
      <c r="FH172" s="22" t="s">
        <v>309</v>
      </c>
      <c r="FI172" s="22" t="s">
        <v>309</v>
      </c>
      <c r="FJ172" s="22" t="s">
        <v>309</v>
      </c>
      <c r="FK172" s="22" t="s">
        <v>309</v>
      </c>
      <c r="FL172" s="22" t="s">
        <v>309</v>
      </c>
      <c r="FM172" s="22" t="s">
        <v>309</v>
      </c>
      <c r="FN172" s="22" t="s">
        <v>309</v>
      </c>
      <c r="FO172" s="22">
        <v>1</v>
      </c>
      <c r="FP172" s="22">
        <v>1</v>
      </c>
      <c r="FQ172" s="22" t="s">
        <v>309</v>
      </c>
      <c r="FR172" s="22" t="s">
        <v>309</v>
      </c>
      <c r="FS172" s="22">
        <v>1</v>
      </c>
      <c r="FT172" s="22">
        <v>1</v>
      </c>
      <c r="FU172" s="22" t="s">
        <v>309</v>
      </c>
      <c r="FV172" s="22" t="s">
        <v>309</v>
      </c>
      <c r="FW172" s="22">
        <v>1</v>
      </c>
      <c r="FX172" s="22" t="s">
        <v>309</v>
      </c>
      <c r="FY172" s="22">
        <v>1</v>
      </c>
      <c r="FZ172" s="22" t="s">
        <v>309</v>
      </c>
      <c r="GA172" s="22" t="s">
        <v>309</v>
      </c>
      <c r="GB172" s="22" t="s">
        <v>309</v>
      </c>
      <c r="GC172" s="22" t="s">
        <v>309</v>
      </c>
      <c r="GD172" s="22" t="s">
        <v>309</v>
      </c>
      <c r="GE172" s="22" t="s">
        <v>309</v>
      </c>
      <c r="GF172" s="22" t="s">
        <v>309</v>
      </c>
      <c r="GG172" s="22" t="s">
        <v>309</v>
      </c>
      <c r="GH172" s="22" t="s">
        <v>309</v>
      </c>
      <c r="GI172" s="22" t="s">
        <v>309</v>
      </c>
      <c r="GJ172" s="22" t="s">
        <v>309</v>
      </c>
      <c r="GK172" s="22" t="s">
        <v>309</v>
      </c>
      <c r="GL172" s="22" t="s">
        <v>309</v>
      </c>
      <c r="GM172" s="22">
        <v>1</v>
      </c>
      <c r="GN172" s="22" t="s">
        <v>309</v>
      </c>
      <c r="GO172" s="22" t="s">
        <v>309</v>
      </c>
      <c r="GP172" s="22" t="s">
        <v>309</v>
      </c>
      <c r="GQ172" s="22" t="s">
        <v>309</v>
      </c>
      <c r="GR172" s="22" t="s">
        <v>309</v>
      </c>
      <c r="GS172" s="22" t="s">
        <v>309</v>
      </c>
      <c r="GT172" s="22" t="s">
        <v>309</v>
      </c>
      <c r="GU172" s="22" t="s">
        <v>309</v>
      </c>
      <c r="GV172" s="22" t="s">
        <v>309</v>
      </c>
      <c r="GW172" s="22" t="s">
        <v>309</v>
      </c>
      <c r="GX172" s="4">
        <f t="shared" si="2"/>
        <v>7</v>
      </c>
    </row>
    <row r="173" spans="1:206">
      <c r="A173" s="826" t="s">
        <v>900</v>
      </c>
      <c r="B173" s="22" t="s">
        <v>900</v>
      </c>
      <c r="C173" s="22" t="s">
        <v>403</v>
      </c>
      <c r="D173" s="22" t="s">
        <v>404</v>
      </c>
      <c r="E173" s="22" t="s">
        <v>901</v>
      </c>
      <c r="F173" s="22" t="s">
        <v>406</v>
      </c>
      <c r="G173" s="22" t="s">
        <v>777</v>
      </c>
      <c r="H173" s="22"/>
      <c r="I173" s="22" t="s">
        <v>302</v>
      </c>
      <c r="J173" s="22" t="s">
        <v>303</v>
      </c>
      <c r="K173" s="22" t="s">
        <v>304</v>
      </c>
      <c r="L173" s="22" t="s">
        <v>305</v>
      </c>
      <c r="M173" s="22" t="s">
        <v>306</v>
      </c>
      <c r="N173" s="22" t="s">
        <v>307</v>
      </c>
      <c r="O173" s="22" t="s">
        <v>308</v>
      </c>
      <c r="P173" s="22" t="s">
        <v>309</v>
      </c>
      <c r="Q173" s="22" t="s">
        <v>309</v>
      </c>
      <c r="R173" s="22" t="s">
        <v>309</v>
      </c>
      <c r="S173" s="22" t="s">
        <v>309</v>
      </c>
      <c r="T173" s="22" t="s">
        <v>309</v>
      </c>
      <c r="U173" s="22" t="s">
        <v>309</v>
      </c>
      <c r="V173" s="22" t="s">
        <v>309</v>
      </c>
      <c r="W173" s="22" t="s">
        <v>309</v>
      </c>
      <c r="X173" s="22" t="s">
        <v>309</v>
      </c>
      <c r="Y173" s="22" t="s">
        <v>309</v>
      </c>
      <c r="Z173" s="22" t="s">
        <v>309</v>
      </c>
      <c r="AA173" s="22" t="s">
        <v>309</v>
      </c>
      <c r="AB173" s="22" t="s">
        <v>309</v>
      </c>
      <c r="AC173" s="22" t="s">
        <v>309</v>
      </c>
      <c r="AD173" s="22" t="s">
        <v>309</v>
      </c>
      <c r="AE173" s="22" t="s">
        <v>309</v>
      </c>
      <c r="AF173" s="22" t="s">
        <v>309</v>
      </c>
      <c r="AG173" s="22" t="s">
        <v>309</v>
      </c>
      <c r="AH173" s="22" t="s">
        <v>309</v>
      </c>
      <c r="AI173" s="22" t="s">
        <v>309</v>
      </c>
      <c r="AJ173" s="22" t="s">
        <v>309</v>
      </c>
      <c r="AK173" s="22" t="s">
        <v>309</v>
      </c>
      <c r="AL173" s="22" t="s">
        <v>309</v>
      </c>
      <c r="AM173" s="22" t="s">
        <v>309</v>
      </c>
      <c r="AN173" s="22" t="s">
        <v>309</v>
      </c>
      <c r="AO173" s="22" t="s">
        <v>309</v>
      </c>
      <c r="AP173" s="22" t="s">
        <v>309</v>
      </c>
      <c r="AQ173" s="22" t="s">
        <v>309</v>
      </c>
      <c r="AR173" s="22" t="s">
        <v>309</v>
      </c>
      <c r="AS173" s="22" t="s">
        <v>309</v>
      </c>
      <c r="AT173" s="22" t="s">
        <v>309</v>
      </c>
      <c r="AU173" s="22" t="s">
        <v>309</v>
      </c>
      <c r="AV173" s="22" t="s">
        <v>309</v>
      </c>
      <c r="AW173" s="22" t="s">
        <v>309</v>
      </c>
      <c r="AX173" s="22" t="s">
        <v>309</v>
      </c>
      <c r="AY173" s="22" t="s">
        <v>309</v>
      </c>
      <c r="AZ173" s="22" t="s">
        <v>309</v>
      </c>
      <c r="BA173" s="22" t="s">
        <v>309</v>
      </c>
      <c r="BB173" s="22" t="s">
        <v>309</v>
      </c>
      <c r="BC173" s="22" t="s">
        <v>309</v>
      </c>
      <c r="BD173" s="22" t="s">
        <v>309</v>
      </c>
      <c r="BE173" s="22" t="s">
        <v>309</v>
      </c>
      <c r="BF173" s="22" t="s">
        <v>309</v>
      </c>
      <c r="BG173" s="22" t="s">
        <v>309</v>
      </c>
      <c r="BH173" s="22" t="s">
        <v>309</v>
      </c>
      <c r="BI173" s="22" t="s">
        <v>309</v>
      </c>
      <c r="BJ173" s="22" t="s">
        <v>309</v>
      </c>
      <c r="BK173" s="22" t="s">
        <v>309</v>
      </c>
      <c r="BL173" s="22" t="s">
        <v>309</v>
      </c>
      <c r="BM173" s="22" t="s">
        <v>309</v>
      </c>
      <c r="BN173" s="22" t="s">
        <v>309</v>
      </c>
      <c r="BO173" s="22" t="s">
        <v>309</v>
      </c>
      <c r="BP173" s="22" t="s">
        <v>309</v>
      </c>
      <c r="BQ173" s="22" t="s">
        <v>309</v>
      </c>
      <c r="BR173" s="22" t="s">
        <v>309</v>
      </c>
      <c r="BS173" s="22" t="s">
        <v>309</v>
      </c>
      <c r="BT173" s="22" t="s">
        <v>309</v>
      </c>
      <c r="BU173" s="22" t="s">
        <v>309</v>
      </c>
      <c r="BV173" s="22" t="s">
        <v>309</v>
      </c>
      <c r="BW173" s="22" t="s">
        <v>309</v>
      </c>
      <c r="BX173" s="22" t="s">
        <v>309</v>
      </c>
      <c r="BY173" s="22" t="s">
        <v>309</v>
      </c>
      <c r="BZ173" s="22" t="s">
        <v>309</v>
      </c>
      <c r="CA173" s="22" t="s">
        <v>309</v>
      </c>
      <c r="CB173" s="22" t="s">
        <v>309</v>
      </c>
      <c r="CC173" s="22" t="s">
        <v>309</v>
      </c>
      <c r="CD173" s="22" t="s">
        <v>309</v>
      </c>
      <c r="CE173" s="22" t="s">
        <v>309</v>
      </c>
      <c r="CF173" s="22" t="s">
        <v>309</v>
      </c>
      <c r="CG173" s="22" t="s">
        <v>309</v>
      </c>
      <c r="CH173" s="22" t="s">
        <v>309</v>
      </c>
      <c r="CI173" s="22" t="s">
        <v>309</v>
      </c>
      <c r="CJ173" s="22" t="s">
        <v>309</v>
      </c>
      <c r="CK173" s="22" t="s">
        <v>309</v>
      </c>
      <c r="CL173" s="22" t="s">
        <v>309</v>
      </c>
      <c r="CM173" s="22" t="s">
        <v>309</v>
      </c>
      <c r="CN173" s="22" t="s">
        <v>309</v>
      </c>
      <c r="CO173" s="22" t="s">
        <v>309</v>
      </c>
      <c r="CP173" s="22" t="s">
        <v>309</v>
      </c>
      <c r="CQ173" s="22" t="s">
        <v>309</v>
      </c>
      <c r="CR173" s="22" t="s">
        <v>309</v>
      </c>
      <c r="CS173" s="22" t="s">
        <v>309</v>
      </c>
      <c r="CT173" s="22" t="s">
        <v>309</v>
      </c>
      <c r="CU173" s="22" t="s">
        <v>309</v>
      </c>
      <c r="CV173" s="22" t="s">
        <v>309</v>
      </c>
      <c r="CW173" s="22" t="s">
        <v>309</v>
      </c>
      <c r="CX173" s="22" t="s">
        <v>309</v>
      </c>
      <c r="CY173" s="22" t="s">
        <v>309</v>
      </c>
      <c r="CZ173" s="22" t="s">
        <v>309</v>
      </c>
      <c r="DA173" s="22" t="s">
        <v>309</v>
      </c>
      <c r="DB173" s="22" t="s">
        <v>309</v>
      </c>
      <c r="DC173" s="22" t="s">
        <v>309</v>
      </c>
      <c r="DD173" s="22" t="s">
        <v>309</v>
      </c>
      <c r="DE173" s="22" t="s">
        <v>309</v>
      </c>
      <c r="DF173" s="22" t="s">
        <v>309</v>
      </c>
      <c r="DG173" s="22" t="s">
        <v>309</v>
      </c>
      <c r="DH173" s="22" t="s">
        <v>309</v>
      </c>
      <c r="DI173" s="22" t="s">
        <v>309</v>
      </c>
      <c r="DJ173" s="22" t="s">
        <v>309</v>
      </c>
      <c r="DK173" s="22" t="s">
        <v>309</v>
      </c>
      <c r="DL173" s="22" t="s">
        <v>309</v>
      </c>
      <c r="DM173" s="22" t="s">
        <v>309</v>
      </c>
      <c r="DN173" s="22" t="s">
        <v>309</v>
      </c>
      <c r="DO173" s="22" t="s">
        <v>309</v>
      </c>
      <c r="DP173" s="22" t="s">
        <v>309</v>
      </c>
      <c r="DQ173" s="22" t="s">
        <v>309</v>
      </c>
      <c r="DR173" s="22" t="s">
        <v>309</v>
      </c>
      <c r="DS173" s="22" t="s">
        <v>309</v>
      </c>
      <c r="DT173" s="22" t="s">
        <v>309</v>
      </c>
      <c r="DU173" s="22" t="s">
        <v>309</v>
      </c>
      <c r="DV173" s="22" t="s">
        <v>309</v>
      </c>
      <c r="DW173" s="22" t="s">
        <v>309</v>
      </c>
      <c r="DX173" s="22" t="s">
        <v>309</v>
      </c>
      <c r="DY173" s="22" t="s">
        <v>309</v>
      </c>
      <c r="DZ173" s="22" t="s">
        <v>309</v>
      </c>
      <c r="EA173" s="22" t="s">
        <v>309</v>
      </c>
      <c r="EB173" s="22" t="s">
        <v>309</v>
      </c>
      <c r="EC173" s="22" t="s">
        <v>309</v>
      </c>
      <c r="ED173" s="22" t="s">
        <v>309</v>
      </c>
      <c r="EE173" s="22" t="s">
        <v>309</v>
      </c>
      <c r="EF173" s="22" t="s">
        <v>309</v>
      </c>
      <c r="EG173" s="22" t="s">
        <v>309</v>
      </c>
      <c r="EH173" s="22" t="s">
        <v>309</v>
      </c>
      <c r="EI173" s="22" t="s">
        <v>309</v>
      </c>
      <c r="EJ173" s="22" t="s">
        <v>309</v>
      </c>
      <c r="EK173" s="22" t="s">
        <v>309</v>
      </c>
      <c r="EL173" s="22" t="s">
        <v>309</v>
      </c>
      <c r="EM173" s="22" t="s">
        <v>309</v>
      </c>
      <c r="EN173" s="22" t="s">
        <v>309</v>
      </c>
      <c r="EO173" s="22" t="s">
        <v>309</v>
      </c>
      <c r="EP173" s="22" t="s">
        <v>309</v>
      </c>
      <c r="EQ173" s="22" t="s">
        <v>309</v>
      </c>
      <c r="ER173" s="22" t="s">
        <v>309</v>
      </c>
      <c r="ES173" s="22" t="s">
        <v>309</v>
      </c>
      <c r="ET173" s="22" t="s">
        <v>309</v>
      </c>
      <c r="EU173" s="22" t="s">
        <v>309</v>
      </c>
      <c r="EV173" s="22" t="s">
        <v>309</v>
      </c>
      <c r="EW173" s="22" t="s">
        <v>309</v>
      </c>
      <c r="EX173" s="22" t="s">
        <v>309</v>
      </c>
      <c r="EY173" s="22" t="s">
        <v>309</v>
      </c>
      <c r="EZ173" s="22" t="s">
        <v>309</v>
      </c>
      <c r="FA173" s="22" t="s">
        <v>309</v>
      </c>
      <c r="FB173" s="22" t="s">
        <v>309</v>
      </c>
      <c r="FC173" s="22" t="s">
        <v>309</v>
      </c>
      <c r="FD173" s="22" t="s">
        <v>309</v>
      </c>
      <c r="FE173" s="22" t="s">
        <v>309</v>
      </c>
      <c r="FF173" s="22" t="s">
        <v>309</v>
      </c>
      <c r="FG173" s="22" t="s">
        <v>309</v>
      </c>
      <c r="FH173" s="22" t="s">
        <v>309</v>
      </c>
      <c r="FI173" s="22" t="s">
        <v>309</v>
      </c>
      <c r="FJ173" s="22" t="s">
        <v>309</v>
      </c>
      <c r="FK173" s="22" t="s">
        <v>309</v>
      </c>
      <c r="FL173" s="22" t="s">
        <v>309</v>
      </c>
      <c r="FM173" s="22" t="s">
        <v>309</v>
      </c>
      <c r="FN173" s="22" t="s">
        <v>309</v>
      </c>
      <c r="FO173" s="22" t="s">
        <v>309</v>
      </c>
      <c r="FP173" s="22" t="s">
        <v>309</v>
      </c>
      <c r="FQ173" s="22" t="s">
        <v>309</v>
      </c>
      <c r="FR173" s="22" t="s">
        <v>309</v>
      </c>
      <c r="FS173" s="22" t="s">
        <v>309</v>
      </c>
      <c r="FT173" s="22">
        <v>1</v>
      </c>
      <c r="FU173" s="22" t="s">
        <v>309</v>
      </c>
      <c r="FV173" s="22" t="s">
        <v>309</v>
      </c>
      <c r="FW173" s="22" t="s">
        <v>309</v>
      </c>
      <c r="FX173" s="22" t="s">
        <v>309</v>
      </c>
      <c r="FY173" s="22">
        <v>1</v>
      </c>
      <c r="FZ173" s="22" t="s">
        <v>309</v>
      </c>
      <c r="GA173" s="22" t="s">
        <v>309</v>
      </c>
      <c r="GB173" s="22" t="s">
        <v>309</v>
      </c>
      <c r="GC173" s="22" t="s">
        <v>309</v>
      </c>
      <c r="GD173" s="22" t="s">
        <v>309</v>
      </c>
      <c r="GE173" s="22" t="s">
        <v>309</v>
      </c>
      <c r="GF173" s="22" t="s">
        <v>309</v>
      </c>
      <c r="GG173" s="22" t="s">
        <v>309</v>
      </c>
      <c r="GH173" s="22" t="s">
        <v>309</v>
      </c>
      <c r="GI173" s="22" t="s">
        <v>309</v>
      </c>
      <c r="GJ173" s="22" t="s">
        <v>309</v>
      </c>
      <c r="GK173" s="22" t="s">
        <v>309</v>
      </c>
      <c r="GL173" s="22" t="s">
        <v>309</v>
      </c>
      <c r="GM173" s="22" t="s">
        <v>309</v>
      </c>
      <c r="GN173" s="22" t="s">
        <v>309</v>
      </c>
      <c r="GO173" s="22" t="s">
        <v>309</v>
      </c>
      <c r="GP173" s="22" t="s">
        <v>309</v>
      </c>
      <c r="GQ173" s="22" t="s">
        <v>309</v>
      </c>
      <c r="GR173" s="22" t="s">
        <v>309</v>
      </c>
      <c r="GS173" s="22" t="s">
        <v>309</v>
      </c>
      <c r="GT173" s="22" t="s">
        <v>309</v>
      </c>
      <c r="GU173" s="22" t="s">
        <v>309</v>
      </c>
      <c r="GV173" s="22" t="s">
        <v>309</v>
      </c>
      <c r="GW173" s="22" t="s">
        <v>309</v>
      </c>
      <c r="GX173" s="4">
        <f t="shared" si="2"/>
        <v>2</v>
      </c>
    </row>
    <row r="174" spans="1:206">
      <c r="A174" s="826" t="s">
        <v>902</v>
      </c>
      <c r="B174" s="22" t="s">
        <v>902</v>
      </c>
      <c r="C174" s="22" t="s">
        <v>403</v>
      </c>
      <c r="D174" s="22" t="s">
        <v>409</v>
      </c>
      <c r="E174" s="22" t="s">
        <v>901</v>
      </c>
      <c r="F174" s="22" t="s">
        <v>410</v>
      </c>
      <c r="G174" s="22" t="s">
        <v>779</v>
      </c>
      <c r="H174" s="22"/>
      <c r="I174" s="22" t="s">
        <v>302</v>
      </c>
      <c r="J174" s="22" t="s">
        <v>303</v>
      </c>
      <c r="K174" s="22" t="s">
        <v>304</v>
      </c>
      <c r="L174" s="22" t="s">
        <v>305</v>
      </c>
      <c r="M174" s="22" t="s">
        <v>306</v>
      </c>
      <c r="N174" s="22" t="s">
        <v>307</v>
      </c>
      <c r="O174" s="22" t="s">
        <v>308</v>
      </c>
      <c r="P174" s="22" t="s">
        <v>309</v>
      </c>
      <c r="Q174" s="22" t="s">
        <v>309</v>
      </c>
      <c r="R174" s="22" t="s">
        <v>309</v>
      </c>
      <c r="S174" s="22" t="s">
        <v>309</v>
      </c>
      <c r="T174" s="22" t="s">
        <v>309</v>
      </c>
      <c r="U174" s="22" t="s">
        <v>309</v>
      </c>
      <c r="V174" s="22" t="s">
        <v>309</v>
      </c>
      <c r="W174" s="22" t="s">
        <v>309</v>
      </c>
      <c r="X174" s="22" t="s">
        <v>309</v>
      </c>
      <c r="Y174" s="22" t="s">
        <v>309</v>
      </c>
      <c r="Z174" s="22" t="s">
        <v>309</v>
      </c>
      <c r="AA174" s="22" t="s">
        <v>309</v>
      </c>
      <c r="AB174" s="22" t="s">
        <v>309</v>
      </c>
      <c r="AC174" s="22" t="s">
        <v>309</v>
      </c>
      <c r="AD174" s="22" t="s">
        <v>309</v>
      </c>
      <c r="AE174" s="22" t="s">
        <v>309</v>
      </c>
      <c r="AF174" s="22" t="s">
        <v>309</v>
      </c>
      <c r="AG174" s="22" t="s">
        <v>309</v>
      </c>
      <c r="AH174" s="22" t="s">
        <v>309</v>
      </c>
      <c r="AI174" s="22" t="s">
        <v>309</v>
      </c>
      <c r="AJ174" s="22" t="s">
        <v>309</v>
      </c>
      <c r="AK174" s="22" t="s">
        <v>309</v>
      </c>
      <c r="AL174" s="22" t="s">
        <v>309</v>
      </c>
      <c r="AM174" s="22" t="s">
        <v>309</v>
      </c>
      <c r="AN174" s="22" t="s">
        <v>309</v>
      </c>
      <c r="AO174" s="22" t="s">
        <v>309</v>
      </c>
      <c r="AP174" s="22" t="s">
        <v>309</v>
      </c>
      <c r="AQ174" s="22" t="s">
        <v>309</v>
      </c>
      <c r="AR174" s="22" t="s">
        <v>309</v>
      </c>
      <c r="AS174" s="22" t="s">
        <v>309</v>
      </c>
      <c r="AT174" s="22" t="s">
        <v>309</v>
      </c>
      <c r="AU174" s="22" t="s">
        <v>309</v>
      </c>
      <c r="AV174" s="22" t="s">
        <v>309</v>
      </c>
      <c r="AW174" s="22" t="s">
        <v>309</v>
      </c>
      <c r="AX174" s="22" t="s">
        <v>309</v>
      </c>
      <c r="AY174" s="22" t="s">
        <v>309</v>
      </c>
      <c r="AZ174" s="22" t="s">
        <v>309</v>
      </c>
      <c r="BA174" s="22" t="s">
        <v>309</v>
      </c>
      <c r="BB174" s="22" t="s">
        <v>309</v>
      </c>
      <c r="BC174" s="22" t="s">
        <v>309</v>
      </c>
      <c r="BD174" s="22" t="s">
        <v>309</v>
      </c>
      <c r="BE174" s="22" t="s">
        <v>309</v>
      </c>
      <c r="BF174" s="22" t="s">
        <v>309</v>
      </c>
      <c r="BG174" s="22" t="s">
        <v>309</v>
      </c>
      <c r="BH174" s="22" t="s">
        <v>309</v>
      </c>
      <c r="BI174" s="22" t="s">
        <v>309</v>
      </c>
      <c r="BJ174" s="22" t="s">
        <v>309</v>
      </c>
      <c r="BK174" s="22" t="s">
        <v>309</v>
      </c>
      <c r="BL174" s="22" t="s">
        <v>309</v>
      </c>
      <c r="BM174" s="22" t="s">
        <v>309</v>
      </c>
      <c r="BN174" s="22" t="s">
        <v>309</v>
      </c>
      <c r="BO174" s="22" t="s">
        <v>309</v>
      </c>
      <c r="BP174" s="22" t="s">
        <v>309</v>
      </c>
      <c r="BQ174" s="22" t="s">
        <v>309</v>
      </c>
      <c r="BR174" s="22" t="s">
        <v>309</v>
      </c>
      <c r="BS174" s="22" t="s">
        <v>309</v>
      </c>
      <c r="BT174" s="22" t="s">
        <v>309</v>
      </c>
      <c r="BU174" s="22" t="s">
        <v>309</v>
      </c>
      <c r="BV174" s="22" t="s">
        <v>309</v>
      </c>
      <c r="BW174" s="22" t="s">
        <v>309</v>
      </c>
      <c r="BX174" s="22" t="s">
        <v>309</v>
      </c>
      <c r="BY174" s="22" t="s">
        <v>309</v>
      </c>
      <c r="BZ174" s="22" t="s">
        <v>309</v>
      </c>
      <c r="CA174" s="22" t="s">
        <v>309</v>
      </c>
      <c r="CB174" s="22" t="s">
        <v>309</v>
      </c>
      <c r="CC174" s="22" t="s">
        <v>309</v>
      </c>
      <c r="CD174" s="22" t="s">
        <v>309</v>
      </c>
      <c r="CE174" s="22" t="s">
        <v>309</v>
      </c>
      <c r="CF174" s="22" t="s">
        <v>309</v>
      </c>
      <c r="CG174" s="22" t="s">
        <v>309</v>
      </c>
      <c r="CH174" s="22" t="s">
        <v>309</v>
      </c>
      <c r="CI174" s="22" t="s">
        <v>309</v>
      </c>
      <c r="CJ174" s="22" t="s">
        <v>309</v>
      </c>
      <c r="CK174" s="22" t="s">
        <v>309</v>
      </c>
      <c r="CL174" s="22" t="s">
        <v>309</v>
      </c>
      <c r="CM174" s="22" t="s">
        <v>309</v>
      </c>
      <c r="CN174" s="22" t="s">
        <v>309</v>
      </c>
      <c r="CO174" s="22" t="s">
        <v>309</v>
      </c>
      <c r="CP174" s="22" t="s">
        <v>309</v>
      </c>
      <c r="CQ174" s="22" t="s">
        <v>309</v>
      </c>
      <c r="CR174" s="22" t="s">
        <v>309</v>
      </c>
      <c r="CS174" s="22" t="s">
        <v>309</v>
      </c>
      <c r="CT174" s="22" t="s">
        <v>309</v>
      </c>
      <c r="CU174" s="22" t="s">
        <v>309</v>
      </c>
      <c r="CV174" s="22" t="s">
        <v>309</v>
      </c>
      <c r="CW174" s="22" t="s">
        <v>309</v>
      </c>
      <c r="CX174" s="22" t="s">
        <v>309</v>
      </c>
      <c r="CY174" s="22" t="s">
        <v>309</v>
      </c>
      <c r="CZ174" s="22" t="s">
        <v>309</v>
      </c>
      <c r="DA174" s="22" t="s">
        <v>309</v>
      </c>
      <c r="DB174" s="22" t="s">
        <v>309</v>
      </c>
      <c r="DC174" s="22" t="s">
        <v>309</v>
      </c>
      <c r="DD174" s="22" t="s">
        <v>309</v>
      </c>
      <c r="DE174" s="22" t="s">
        <v>309</v>
      </c>
      <c r="DF174" s="22" t="s">
        <v>309</v>
      </c>
      <c r="DG174" s="22" t="s">
        <v>309</v>
      </c>
      <c r="DH174" s="22" t="s">
        <v>309</v>
      </c>
      <c r="DI174" s="22" t="s">
        <v>309</v>
      </c>
      <c r="DJ174" s="22" t="s">
        <v>309</v>
      </c>
      <c r="DK174" s="22" t="s">
        <v>309</v>
      </c>
      <c r="DL174" s="22" t="s">
        <v>309</v>
      </c>
      <c r="DM174" s="22" t="s">
        <v>309</v>
      </c>
      <c r="DN174" s="22" t="s">
        <v>309</v>
      </c>
      <c r="DO174" s="22" t="s">
        <v>309</v>
      </c>
      <c r="DP174" s="22" t="s">
        <v>309</v>
      </c>
      <c r="DQ174" s="22" t="s">
        <v>309</v>
      </c>
      <c r="DR174" s="22" t="s">
        <v>309</v>
      </c>
      <c r="DS174" s="22" t="s">
        <v>309</v>
      </c>
      <c r="DT174" s="22" t="s">
        <v>309</v>
      </c>
      <c r="DU174" s="22" t="s">
        <v>309</v>
      </c>
      <c r="DV174" s="22" t="s">
        <v>309</v>
      </c>
      <c r="DW174" s="22" t="s">
        <v>309</v>
      </c>
      <c r="DX174" s="22" t="s">
        <v>309</v>
      </c>
      <c r="DY174" s="22" t="s">
        <v>309</v>
      </c>
      <c r="DZ174" s="22" t="s">
        <v>309</v>
      </c>
      <c r="EA174" s="22" t="s">
        <v>309</v>
      </c>
      <c r="EB174" s="22" t="s">
        <v>309</v>
      </c>
      <c r="EC174" s="22" t="s">
        <v>309</v>
      </c>
      <c r="ED174" s="22" t="s">
        <v>309</v>
      </c>
      <c r="EE174" s="22" t="s">
        <v>309</v>
      </c>
      <c r="EF174" s="22" t="s">
        <v>309</v>
      </c>
      <c r="EG174" s="22" t="s">
        <v>309</v>
      </c>
      <c r="EH174" s="22" t="s">
        <v>309</v>
      </c>
      <c r="EI174" s="22" t="s">
        <v>309</v>
      </c>
      <c r="EJ174" s="22" t="s">
        <v>309</v>
      </c>
      <c r="EK174" s="22" t="s">
        <v>309</v>
      </c>
      <c r="EL174" s="22" t="s">
        <v>309</v>
      </c>
      <c r="EM174" s="22" t="s">
        <v>309</v>
      </c>
      <c r="EN174" s="22" t="s">
        <v>309</v>
      </c>
      <c r="EO174" s="22" t="s">
        <v>309</v>
      </c>
      <c r="EP174" s="22" t="s">
        <v>309</v>
      </c>
      <c r="EQ174" s="22" t="s">
        <v>309</v>
      </c>
      <c r="ER174" s="22" t="s">
        <v>309</v>
      </c>
      <c r="ES174" s="22" t="s">
        <v>309</v>
      </c>
      <c r="ET174" s="22" t="s">
        <v>309</v>
      </c>
      <c r="EU174" s="22" t="s">
        <v>309</v>
      </c>
      <c r="EV174" s="22" t="s">
        <v>309</v>
      </c>
      <c r="EW174" s="22" t="s">
        <v>309</v>
      </c>
      <c r="EX174" s="22" t="s">
        <v>309</v>
      </c>
      <c r="EY174" s="22" t="s">
        <v>309</v>
      </c>
      <c r="EZ174" s="22" t="s">
        <v>309</v>
      </c>
      <c r="FA174" s="22" t="s">
        <v>309</v>
      </c>
      <c r="FB174" s="22" t="s">
        <v>309</v>
      </c>
      <c r="FC174" s="22" t="s">
        <v>309</v>
      </c>
      <c r="FD174" s="22" t="s">
        <v>309</v>
      </c>
      <c r="FE174" s="22" t="s">
        <v>309</v>
      </c>
      <c r="FF174" s="22" t="s">
        <v>309</v>
      </c>
      <c r="FG174" s="22" t="s">
        <v>309</v>
      </c>
      <c r="FH174" s="22" t="s">
        <v>309</v>
      </c>
      <c r="FI174" s="22" t="s">
        <v>309</v>
      </c>
      <c r="FJ174" s="22" t="s">
        <v>309</v>
      </c>
      <c r="FK174" s="22" t="s">
        <v>309</v>
      </c>
      <c r="FL174" s="22" t="s">
        <v>309</v>
      </c>
      <c r="FM174" s="22" t="s">
        <v>309</v>
      </c>
      <c r="FN174" s="22" t="s">
        <v>309</v>
      </c>
      <c r="FO174" s="22" t="s">
        <v>309</v>
      </c>
      <c r="FP174" s="22" t="s">
        <v>309</v>
      </c>
      <c r="FQ174" s="22" t="s">
        <v>309</v>
      </c>
      <c r="FR174" s="22" t="s">
        <v>309</v>
      </c>
      <c r="FS174" s="22" t="s">
        <v>309</v>
      </c>
      <c r="FT174" s="22">
        <v>1</v>
      </c>
      <c r="FU174" s="22" t="s">
        <v>309</v>
      </c>
      <c r="FV174" s="22" t="s">
        <v>309</v>
      </c>
      <c r="FW174" s="22" t="s">
        <v>309</v>
      </c>
      <c r="FX174" s="22" t="s">
        <v>309</v>
      </c>
      <c r="FY174" s="22">
        <v>1</v>
      </c>
      <c r="FZ174" s="22" t="s">
        <v>309</v>
      </c>
      <c r="GA174" s="22" t="s">
        <v>309</v>
      </c>
      <c r="GB174" s="22" t="s">
        <v>309</v>
      </c>
      <c r="GC174" s="22" t="s">
        <v>309</v>
      </c>
      <c r="GD174" s="22" t="s">
        <v>309</v>
      </c>
      <c r="GE174" s="22" t="s">
        <v>309</v>
      </c>
      <c r="GF174" s="22" t="s">
        <v>309</v>
      </c>
      <c r="GG174" s="22" t="s">
        <v>309</v>
      </c>
      <c r="GH174" s="22" t="s">
        <v>309</v>
      </c>
      <c r="GI174" s="22" t="s">
        <v>309</v>
      </c>
      <c r="GJ174" s="22" t="s">
        <v>309</v>
      </c>
      <c r="GK174" s="22" t="s">
        <v>309</v>
      </c>
      <c r="GL174" s="22" t="s">
        <v>309</v>
      </c>
      <c r="GM174" s="22" t="s">
        <v>309</v>
      </c>
      <c r="GN174" s="22" t="s">
        <v>309</v>
      </c>
      <c r="GO174" s="22" t="s">
        <v>309</v>
      </c>
      <c r="GP174" s="22" t="s">
        <v>309</v>
      </c>
      <c r="GQ174" s="22" t="s">
        <v>309</v>
      </c>
      <c r="GR174" s="22" t="s">
        <v>309</v>
      </c>
      <c r="GS174" s="22" t="s">
        <v>309</v>
      </c>
      <c r="GT174" s="22" t="s">
        <v>309</v>
      </c>
      <c r="GU174" s="22" t="s">
        <v>309</v>
      </c>
      <c r="GV174" s="22" t="s">
        <v>309</v>
      </c>
      <c r="GW174" s="22" t="s">
        <v>309</v>
      </c>
      <c r="GX174" s="4">
        <f t="shared" si="2"/>
        <v>2</v>
      </c>
    </row>
    <row r="175" spans="1:206">
      <c r="A175" s="826" t="s">
        <v>903</v>
      </c>
      <c r="B175" s="22" t="s">
        <v>903</v>
      </c>
      <c r="C175" s="22" t="s">
        <v>403</v>
      </c>
      <c r="D175" s="22" t="s">
        <v>487</v>
      </c>
      <c r="E175" s="22" t="s">
        <v>904</v>
      </c>
      <c r="F175" s="22" t="s">
        <v>489</v>
      </c>
      <c r="G175" s="22" t="s">
        <v>490</v>
      </c>
      <c r="H175" s="22"/>
      <c r="I175" s="22" t="s">
        <v>367</v>
      </c>
      <c r="J175" s="22" t="s">
        <v>303</v>
      </c>
      <c r="K175" s="22" t="s">
        <v>304</v>
      </c>
      <c r="L175" s="22" t="s">
        <v>305</v>
      </c>
      <c r="M175" s="22" t="s">
        <v>306</v>
      </c>
      <c r="N175" s="22" t="s">
        <v>307</v>
      </c>
      <c r="O175" s="22" t="s">
        <v>308</v>
      </c>
      <c r="P175" s="22" t="s">
        <v>309</v>
      </c>
      <c r="Q175" s="22" t="s">
        <v>309</v>
      </c>
      <c r="R175" s="22" t="s">
        <v>309</v>
      </c>
      <c r="S175" s="22" t="s">
        <v>309</v>
      </c>
      <c r="T175" s="22" t="s">
        <v>309</v>
      </c>
      <c r="U175" s="22" t="s">
        <v>309</v>
      </c>
      <c r="V175" s="22" t="s">
        <v>309</v>
      </c>
      <c r="W175" s="22" t="s">
        <v>309</v>
      </c>
      <c r="X175" s="22" t="s">
        <v>309</v>
      </c>
      <c r="Y175" s="22" t="s">
        <v>309</v>
      </c>
      <c r="Z175" s="22" t="s">
        <v>309</v>
      </c>
      <c r="AA175" s="22" t="s">
        <v>309</v>
      </c>
      <c r="AB175" s="22" t="s">
        <v>309</v>
      </c>
      <c r="AC175" s="22" t="s">
        <v>309</v>
      </c>
      <c r="AD175" s="22" t="s">
        <v>309</v>
      </c>
      <c r="AE175" s="22" t="s">
        <v>309</v>
      </c>
      <c r="AF175" s="22" t="s">
        <v>309</v>
      </c>
      <c r="AG175" s="22" t="s">
        <v>309</v>
      </c>
      <c r="AH175" s="22" t="s">
        <v>309</v>
      </c>
      <c r="AI175" s="22" t="s">
        <v>309</v>
      </c>
      <c r="AJ175" s="22" t="s">
        <v>309</v>
      </c>
      <c r="AK175" s="22" t="s">
        <v>309</v>
      </c>
      <c r="AL175" s="22" t="s">
        <v>309</v>
      </c>
      <c r="AM175" s="22" t="s">
        <v>309</v>
      </c>
      <c r="AN175" s="22" t="s">
        <v>309</v>
      </c>
      <c r="AO175" s="22" t="s">
        <v>309</v>
      </c>
      <c r="AP175" s="22" t="s">
        <v>309</v>
      </c>
      <c r="AQ175" s="22" t="s">
        <v>309</v>
      </c>
      <c r="AR175" s="22" t="s">
        <v>309</v>
      </c>
      <c r="AS175" s="22" t="s">
        <v>309</v>
      </c>
      <c r="AT175" s="22" t="s">
        <v>309</v>
      </c>
      <c r="AU175" s="22" t="s">
        <v>309</v>
      </c>
      <c r="AV175" s="22" t="s">
        <v>309</v>
      </c>
      <c r="AW175" s="22" t="s">
        <v>309</v>
      </c>
      <c r="AX175" s="22" t="s">
        <v>309</v>
      </c>
      <c r="AY175" s="22" t="s">
        <v>309</v>
      </c>
      <c r="AZ175" s="22" t="s">
        <v>309</v>
      </c>
      <c r="BA175" s="22" t="s">
        <v>309</v>
      </c>
      <c r="BB175" s="22" t="s">
        <v>309</v>
      </c>
      <c r="BC175" s="22" t="s">
        <v>309</v>
      </c>
      <c r="BD175" s="22" t="s">
        <v>309</v>
      </c>
      <c r="BE175" s="22" t="s">
        <v>309</v>
      </c>
      <c r="BF175" s="22" t="s">
        <v>309</v>
      </c>
      <c r="BG175" s="22" t="s">
        <v>309</v>
      </c>
      <c r="BH175" s="22" t="s">
        <v>309</v>
      </c>
      <c r="BI175" s="22" t="s">
        <v>309</v>
      </c>
      <c r="BJ175" s="22" t="s">
        <v>309</v>
      </c>
      <c r="BK175" s="22" t="s">
        <v>309</v>
      </c>
      <c r="BL175" s="22" t="s">
        <v>309</v>
      </c>
      <c r="BM175" s="22" t="s">
        <v>309</v>
      </c>
      <c r="BN175" s="22" t="s">
        <v>309</v>
      </c>
      <c r="BO175" s="22" t="s">
        <v>309</v>
      </c>
      <c r="BP175" s="22" t="s">
        <v>309</v>
      </c>
      <c r="BQ175" s="22" t="s">
        <v>309</v>
      </c>
      <c r="BR175" s="22" t="s">
        <v>309</v>
      </c>
      <c r="BS175" s="22" t="s">
        <v>309</v>
      </c>
      <c r="BT175" s="22" t="s">
        <v>309</v>
      </c>
      <c r="BU175" s="22" t="s">
        <v>309</v>
      </c>
      <c r="BV175" s="22" t="s">
        <v>309</v>
      </c>
      <c r="BW175" s="22" t="s">
        <v>309</v>
      </c>
      <c r="BX175" s="22" t="s">
        <v>309</v>
      </c>
      <c r="BY175" s="22" t="s">
        <v>309</v>
      </c>
      <c r="BZ175" s="22" t="s">
        <v>309</v>
      </c>
      <c r="CA175" s="22" t="s">
        <v>309</v>
      </c>
      <c r="CB175" s="22" t="s">
        <v>309</v>
      </c>
      <c r="CC175" s="22" t="s">
        <v>309</v>
      </c>
      <c r="CD175" s="22" t="s">
        <v>309</v>
      </c>
      <c r="CE175" s="22" t="s">
        <v>309</v>
      </c>
      <c r="CF175" s="22" t="s">
        <v>309</v>
      </c>
      <c r="CG175" s="22" t="s">
        <v>309</v>
      </c>
      <c r="CH175" s="22" t="s">
        <v>309</v>
      </c>
      <c r="CI175" s="22" t="s">
        <v>309</v>
      </c>
      <c r="CJ175" s="22" t="s">
        <v>309</v>
      </c>
      <c r="CK175" s="22" t="s">
        <v>309</v>
      </c>
      <c r="CL175" s="22" t="s">
        <v>309</v>
      </c>
      <c r="CM175" s="22" t="s">
        <v>309</v>
      </c>
      <c r="CN175" s="22" t="s">
        <v>309</v>
      </c>
      <c r="CO175" s="22" t="s">
        <v>309</v>
      </c>
      <c r="CP175" s="22" t="s">
        <v>309</v>
      </c>
      <c r="CQ175" s="22" t="s">
        <v>309</v>
      </c>
      <c r="CR175" s="22" t="s">
        <v>309</v>
      </c>
      <c r="CS175" s="22" t="s">
        <v>309</v>
      </c>
      <c r="CT175" s="22" t="s">
        <v>309</v>
      </c>
      <c r="CU175" s="22" t="s">
        <v>309</v>
      </c>
      <c r="CV175" s="22" t="s">
        <v>309</v>
      </c>
      <c r="CW175" s="22" t="s">
        <v>309</v>
      </c>
      <c r="CX175" s="22" t="s">
        <v>309</v>
      </c>
      <c r="CY175" s="22" t="s">
        <v>309</v>
      </c>
      <c r="CZ175" s="22" t="s">
        <v>309</v>
      </c>
      <c r="DA175" s="22" t="s">
        <v>309</v>
      </c>
      <c r="DB175" s="22" t="s">
        <v>309</v>
      </c>
      <c r="DC175" s="22" t="s">
        <v>309</v>
      </c>
      <c r="DD175" s="22" t="s">
        <v>309</v>
      </c>
      <c r="DE175" s="22" t="s">
        <v>309</v>
      </c>
      <c r="DF175" s="22" t="s">
        <v>309</v>
      </c>
      <c r="DG175" s="22" t="s">
        <v>309</v>
      </c>
      <c r="DH175" s="22" t="s">
        <v>309</v>
      </c>
      <c r="DI175" s="22" t="s">
        <v>309</v>
      </c>
      <c r="DJ175" s="22" t="s">
        <v>309</v>
      </c>
      <c r="DK175" s="22" t="s">
        <v>309</v>
      </c>
      <c r="DL175" s="22" t="s">
        <v>309</v>
      </c>
      <c r="DM175" s="22" t="s">
        <v>309</v>
      </c>
      <c r="DN175" s="22" t="s">
        <v>309</v>
      </c>
      <c r="DO175" s="22" t="s">
        <v>309</v>
      </c>
      <c r="DP175" s="22" t="s">
        <v>309</v>
      </c>
      <c r="DQ175" s="22" t="s">
        <v>309</v>
      </c>
      <c r="DR175" s="22" t="s">
        <v>309</v>
      </c>
      <c r="DS175" s="22" t="s">
        <v>309</v>
      </c>
      <c r="DT175" s="22" t="s">
        <v>309</v>
      </c>
      <c r="DU175" s="22" t="s">
        <v>309</v>
      </c>
      <c r="DV175" s="22" t="s">
        <v>309</v>
      </c>
      <c r="DW175" s="22" t="s">
        <v>309</v>
      </c>
      <c r="DX175" s="22" t="s">
        <v>309</v>
      </c>
      <c r="DY175" s="22" t="s">
        <v>309</v>
      </c>
      <c r="DZ175" s="22" t="s">
        <v>309</v>
      </c>
      <c r="EA175" s="22" t="s">
        <v>309</v>
      </c>
      <c r="EB175" s="22" t="s">
        <v>309</v>
      </c>
      <c r="EC175" s="22" t="s">
        <v>309</v>
      </c>
      <c r="ED175" s="22" t="s">
        <v>309</v>
      </c>
      <c r="EE175" s="22" t="s">
        <v>309</v>
      </c>
      <c r="EF175" s="22" t="s">
        <v>309</v>
      </c>
      <c r="EG175" s="22" t="s">
        <v>309</v>
      </c>
      <c r="EH175" s="22" t="s">
        <v>309</v>
      </c>
      <c r="EI175" s="22" t="s">
        <v>309</v>
      </c>
      <c r="EJ175" s="22" t="s">
        <v>309</v>
      </c>
      <c r="EK175" s="22" t="s">
        <v>309</v>
      </c>
      <c r="EL175" s="22" t="s">
        <v>309</v>
      </c>
      <c r="EM175" s="22" t="s">
        <v>309</v>
      </c>
      <c r="EN175" s="22" t="s">
        <v>309</v>
      </c>
      <c r="EO175" s="22" t="s">
        <v>309</v>
      </c>
      <c r="EP175" s="22" t="s">
        <v>309</v>
      </c>
      <c r="EQ175" s="22" t="s">
        <v>309</v>
      </c>
      <c r="ER175" s="22" t="s">
        <v>309</v>
      </c>
      <c r="ES175" s="22" t="s">
        <v>309</v>
      </c>
      <c r="ET175" s="22" t="s">
        <v>309</v>
      </c>
      <c r="EU175" s="22" t="s">
        <v>309</v>
      </c>
      <c r="EV175" s="22" t="s">
        <v>309</v>
      </c>
      <c r="EW175" s="22" t="s">
        <v>309</v>
      </c>
      <c r="EX175" s="22" t="s">
        <v>309</v>
      </c>
      <c r="EY175" s="22" t="s">
        <v>309</v>
      </c>
      <c r="EZ175" s="22" t="s">
        <v>309</v>
      </c>
      <c r="FA175" s="22" t="s">
        <v>309</v>
      </c>
      <c r="FB175" s="22" t="s">
        <v>309</v>
      </c>
      <c r="FC175" s="22" t="s">
        <v>309</v>
      </c>
      <c r="FD175" s="22" t="s">
        <v>309</v>
      </c>
      <c r="FE175" s="22" t="s">
        <v>309</v>
      </c>
      <c r="FF175" s="22" t="s">
        <v>309</v>
      </c>
      <c r="FG175" s="22" t="s">
        <v>309</v>
      </c>
      <c r="FH175" s="22" t="s">
        <v>309</v>
      </c>
      <c r="FI175" s="22" t="s">
        <v>309</v>
      </c>
      <c r="FJ175" s="22" t="s">
        <v>309</v>
      </c>
      <c r="FK175" s="22" t="s">
        <v>309</v>
      </c>
      <c r="FL175" s="22" t="s">
        <v>309</v>
      </c>
      <c r="FM175" s="22" t="s">
        <v>309</v>
      </c>
      <c r="FN175" s="22" t="s">
        <v>309</v>
      </c>
      <c r="FO175" s="22" t="s">
        <v>309</v>
      </c>
      <c r="FP175" s="22" t="s">
        <v>309</v>
      </c>
      <c r="FQ175" s="22" t="s">
        <v>309</v>
      </c>
      <c r="FR175" s="22" t="s">
        <v>309</v>
      </c>
      <c r="FS175" s="22" t="s">
        <v>309</v>
      </c>
      <c r="FT175" s="22">
        <v>1</v>
      </c>
      <c r="FU175" s="22" t="s">
        <v>309</v>
      </c>
      <c r="FV175" s="22" t="s">
        <v>309</v>
      </c>
      <c r="FW175" s="22" t="s">
        <v>309</v>
      </c>
      <c r="FX175" s="22" t="s">
        <v>309</v>
      </c>
      <c r="FY175" s="22">
        <v>1</v>
      </c>
      <c r="FZ175" s="22" t="s">
        <v>309</v>
      </c>
      <c r="GA175" s="22" t="s">
        <v>309</v>
      </c>
      <c r="GB175" s="22" t="s">
        <v>309</v>
      </c>
      <c r="GC175" s="22" t="s">
        <v>309</v>
      </c>
      <c r="GD175" s="22" t="s">
        <v>309</v>
      </c>
      <c r="GE175" s="22" t="s">
        <v>309</v>
      </c>
      <c r="GF175" s="22" t="s">
        <v>309</v>
      </c>
      <c r="GG175" s="22" t="s">
        <v>309</v>
      </c>
      <c r="GH175" s="22" t="s">
        <v>309</v>
      </c>
      <c r="GI175" s="22" t="s">
        <v>309</v>
      </c>
      <c r="GJ175" s="22" t="s">
        <v>309</v>
      </c>
      <c r="GK175" s="22" t="s">
        <v>309</v>
      </c>
      <c r="GL175" s="22" t="s">
        <v>309</v>
      </c>
      <c r="GM175" s="22" t="s">
        <v>309</v>
      </c>
      <c r="GN175" s="22" t="s">
        <v>309</v>
      </c>
      <c r="GO175" s="22" t="s">
        <v>309</v>
      </c>
      <c r="GP175" s="22" t="s">
        <v>309</v>
      </c>
      <c r="GQ175" s="22" t="s">
        <v>309</v>
      </c>
      <c r="GR175" s="22" t="s">
        <v>309</v>
      </c>
      <c r="GS175" s="22" t="s">
        <v>309</v>
      </c>
      <c r="GT175" s="22" t="s">
        <v>309</v>
      </c>
      <c r="GU175" s="22" t="s">
        <v>309</v>
      </c>
      <c r="GV175" s="22" t="s">
        <v>309</v>
      </c>
      <c r="GW175" s="22" t="s">
        <v>309</v>
      </c>
      <c r="GX175" s="4">
        <f t="shared" si="2"/>
        <v>2</v>
      </c>
    </row>
    <row r="176" spans="1:206">
      <c r="A176" s="826" t="s">
        <v>905</v>
      </c>
      <c r="B176" s="22" t="s">
        <v>905</v>
      </c>
      <c r="C176" s="22" t="s">
        <v>403</v>
      </c>
      <c r="D176" s="22" t="s">
        <v>492</v>
      </c>
      <c r="E176" s="22" t="s">
        <v>904</v>
      </c>
      <c r="F176" s="22" t="s">
        <v>493</v>
      </c>
      <c r="G176" s="22" t="s">
        <v>494</v>
      </c>
      <c r="H176" s="22"/>
      <c r="I176" s="22" t="s">
        <v>367</v>
      </c>
      <c r="J176" s="22" t="s">
        <v>303</v>
      </c>
      <c r="K176" s="22" t="s">
        <v>304</v>
      </c>
      <c r="L176" s="22" t="s">
        <v>305</v>
      </c>
      <c r="M176" s="22" t="s">
        <v>306</v>
      </c>
      <c r="N176" s="22" t="s">
        <v>307</v>
      </c>
      <c r="O176" s="22" t="s">
        <v>308</v>
      </c>
      <c r="P176" s="22" t="s">
        <v>309</v>
      </c>
      <c r="Q176" s="22" t="s">
        <v>309</v>
      </c>
      <c r="R176" s="22" t="s">
        <v>309</v>
      </c>
      <c r="S176" s="22" t="s">
        <v>309</v>
      </c>
      <c r="T176" s="22" t="s">
        <v>309</v>
      </c>
      <c r="U176" s="22" t="s">
        <v>309</v>
      </c>
      <c r="V176" s="22" t="s">
        <v>309</v>
      </c>
      <c r="W176" s="22" t="s">
        <v>309</v>
      </c>
      <c r="X176" s="22" t="s">
        <v>309</v>
      </c>
      <c r="Y176" s="22" t="s">
        <v>309</v>
      </c>
      <c r="Z176" s="22" t="s">
        <v>309</v>
      </c>
      <c r="AA176" s="22" t="s">
        <v>309</v>
      </c>
      <c r="AB176" s="22" t="s">
        <v>309</v>
      </c>
      <c r="AC176" s="22" t="s">
        <v>309</v>
      </c>
      <c r="AD176" s="22" t="s">
        <v>309</v>
      </c>
      <c r="AE176" s="22" t="s">
        <v>309</v>
      </c>
      <c r="AF176" s="22" t="s">
        <v>309</v>
      </c>
      <c r="AG176" s="22" t="s">
        <v>309</v>
      </c>
      <c r="AH176" s="22" t="s">
        <v>309</v>
      </c>
      <c r="AI176" s="22" t="s">
        <v>309</v>
      </c>
      <c r="AJ176" s="22" t="s">
        <v>309</v>
      </c>
      <c r="AK176" s="22" t="s">
        <v>309</v>
      </c>
      <c r="AL176" s="22" t="s">
        <v>309</v>
      </c>
      <c r="AM176" s="22" t="s">
        <v>309</v>
      </c>
      <c r="AN176" s="22" t="s">
        <v>309</v>
      </c>
      <c r="AO176" s="22" t="s">
        <v>309</v>
      </c>
      <c r="AP176" s="22" t="s">
        <v>309</v>
      </c>
      <c r="AQ176" s="22" t="s">
        <v>309</v>
      </c>
      <c r="AR176" s="22" t="s">
        <v>309</v>
      </c>
      <c r="AS176" s="22" t="s">
        <v>309</v>
      </c>
      <c r="AT176" s="22" t="s">
        <v>309</v>
      </c>
      <c r="AU176" s="22" t="s">
        <v>309</v>
      </c>
      <c r="AV176" s="22" t="s">
        <v>309</v>
      </c>
      <c r="AW176" s="22" t="s">
        <v>309</v>
      </c>
      <c r="AX176" s="22" t="s">
        <v>309</v>
      </c>
      <c r="AY176" s="22" t="s">
        <v>309</v>
      </c>
      <c r="AZ176" s="22" t="s">
        <v>309</v>
      </c>
      <c r="BA176" s="22" t="s">
        <v>309</v>
      </c>
      <c r="BB176" s="22" t="s">
        <v>309</v>
      </c>
      <c r="BC176" s="22" t="s">
        <v>309</v>
      </c>
      <c r="BD176" s="22" t="s">
        <v>309</v>
      </c>
      <c r="BE176" s="22" t="s">
        <v>309</v>
      </c>
      <c r="BF176" s="22" t="s">
        <v>309</v>
      </c>
      <c r="BG176" s="22" t="s">
        <v>309</v>
      </c>
      <c r="BH176" s="22" t="s">
        <v>309</v>
      </c>
      <c r="BI176" s="22" t="s">
        <v>309</v>
      </c>
      <c r="BJ176" s="22" t="s">
        <v>309</v>
      </c>
      <c r="BK176" s="22" t="s">
        <v>309</v>
      </c>
      <c r="BL176" s="22" t="s">
        <v>309</v>
      </c>
      <c r="BM176" s="22" t="s">
        <v>309</v>
      </c>
      <c r="BN176" s="22" t="s">
        <v>309</v>
      </c>
      <c r="BO176" s="22" t="s">
        <v>309</v>
      </c>
      <c r="BP176" s="22" t="s">
        <v>309</v>
      </c>
      <c r="BQ176" s="22" t="s">
        <v>309</v>
      </c>
      <c r="BR176" s="22" t="s">
        <v>309</v>
      </c>
      <c r="BS176" s="22" t="s">
        <v>309</v>
      </c>
      <c r="BT176" s="22" t="s">
        <v>309</v>
      </c>
      <c r="BU176" s="22" t="s">
        <v>309</v>
      </c>
      <c r="BV176" s="22" t="s">
        <v>309</v>
      </c>
      <c r="BW176" s="22" t="s">
        <v>309</v>
      </c>
      <c r="BX176" s="22" t="s">
        <v>309</v>
      </c>
      <c r="BY176" s="22" t="s">
        <v>309</v>
      </c>
      <c r="BZ176" s="22" t="s">
        <v>309</v>
      </c>
      <c r="CA176" s="22" t="s">
        <v>309</v>
      </c>
      <c r="CB176" s="22" t="s">
        <v>309</v>
      </c>
      <c r="CC176" s="22" t="s">
        <v>309</v>
      </c>
      <c r="CD176" s="22" t="s">
        <v>309</v>
      </c>
      <c r="CE176" s="22" t="s">
        <v>309</v>
      </c>
      <c r="CF176" s="22" t="s">
        <v>309</v>
      </c>
      <c r="CG176" s="22" t="s">
        <v>309</v>
      </c>
      <c r="CH176" s="22" t="s">
        <v>309</v>
      </c>
      <c r="CI176" s="22" t="s">
        <v>309</v>
      </c>
      <c r="CJ176" s="22" t="s">
        <v>309</v>
      </c>
      <c r="CK176" s="22" t="s">
        <v>309</v>
      </c>
      <c r="CL176" s="22" t="s">
        <v>309</v>
      </c>
      <c r="CM176" s="22" t="s">
        <v>309</v>
      </c>
      <c r="CN176" s="22" t="s">
        <v>309</v>
      </c>
      <c r="CO176" s="22" t="s">
        <v>309</v>
      </c>
      <c r="CP176" s="22" t="s">
        <v>309</v>
      </c>
      <c r="CQ176" s="22" t="s">
        <v>309</v>
      </c>
      <c r="CR176" s="22" t="s">
        <v>309</v>
      </c>
      <c r="CS176" s="22" t="s">
        <v>309</v>
      </c>
      <c r="CT176" s="22" t="s">
        <v>309</v>
      </c>
      <c r="CU176" s="22" t="s">
        <v>309</v>
      </c>
      <c r="CV176" s="22" t="s">
        <v>309</v>
      </c>
      <c r="CW176" s="22" t="s">
        <v>309</v>
      </c>
      <c r="CX176" s="22" t="s">
        <v>309</v>
      </c>
      <c r="CY176" s="22" t="s">
        <v>309</v>
      </c>
      <c r="CZ176" s="22" t="s">
        <v>309</v>
      </c>
      <c r="DA176" s="22" t="s">
        <v>309</v>
      </c>
      <c r="DB176" s="22" t="s">
        <v>309</v>
      </c>
      <c r="DC176" s="22" t="s">
        <v>309</v>
      </c>
      <c r="DD176" s="22" t="s">
        <v>309</v>
      </c>
      <c r="DE176" s="22" t="s">
        <v>309</v>
      </c>
      <c r="DF176" s="22" t="s">
        <v>309</v>
      </c>
      <c r="DG176" s="22" t="s">
        <v>309</v>
      </c>
      <c r="DH176" s="22" t="s">
        <v>309</v>
      </c>
      <c r="DI176" s="22" t="s">
        <v>309</v>
      </c>
      <c r="DJ176" s="22" t="s">
        <v>309</v>
      </c>
      <c r="DK176" s="22" t="s">
        <v>309</v>
      </c>
      <c r="DL176" s="22" t="s">
        <v>309</v>
      </c>
      <c r="DM176" s="22" t="s">
        <v>309</v>
      </c>
      <c r="DN176" s="22" t="s">
        <v>309</v>
      </c>
      <c r="DO176" s="22" t="s">
        <v>309</v>
      </c>
      <c r="DP176" s="22" t="s">
        <v>309</v>
      </c>
      <c r="DQ176" s="22" t="s">
        <v>309</v>
      </c>
      <c r="DR176" s="22" t="s">
        <v>309</v>
      </c>
      <c r="DS176" s="22" t="s">
        <v>309</v>
      </c>
      <c r="DT176" s="22" t="s">
        <v>309</v>
      </c>
      <c r="DU176" s="22" t="s">
        <v>309</v>
      </c>
      <c r="DV176" s="22" t="s">
        <v>309</v>
      </c>
      <c r="DW176" s="22" t="s">
        <v>309</v>
      </c>
      <c r="DX176" s="22" t="s">
        <v>309</v>
      </c>
      <c r="DY176" s="22" t="s">
        <v>309</v>
      </c>
      <c r="DZ176" s="22" t="s">
        <v>309</v>
      </c>
      <c r="EA176" s="22" t="s">
        <v>309</v>
      </c>
      <c r="EB176" s="22" t="s">
        <v>309</v>
      </c>
      <c r="EC176" s="22" t="s">
        <v>309</v>
      </c>
      <c r="ED176" s="22" t="s">
        <v>309</v>
      </c>
      <c r="EE176" s="22" t="s">
        <v>309</v>
      </c>
      <c r="EF176" s="22" t="s">
        <v>309</v>
      </c>
      <c r="EG176" s="22" t="s">
        <v>309</v>
      </c>
      <c r="EH176" s="22" t="s">
        <v>309</v>
      </c>
      <c r="EI176" s="22" t="s">
        <v>309</v>
      </c>
      <c r="EJ176" s="22" t="s">
        <v>309</v>
      </c>
      <c r="EK176" s="22" t="s">
        <v>309</v>
      </c>
      <c r="EL176" s="22" t="s">
        <v>309</v>
      </c>
      <c r="EM176" s="22" t="s">
        <v>309</v>
      </c>
      <c r="EN176" s="22" t="s">
        <v>309</v>
      </c>
      <c r="EO176" s="22" t="s">
        <v>309</v>
      </c>
      <c r="EP176" s="22" t="s">
        <v>309</v>
      </c>
      <c r="EQ176" s="22" t="s">
        <v>309</v>
      </c>
      <c r="ER176" s="22" t="s">
        <v>309</v>
      </c>
      <c r="ES176" s="22" t="s">
        <v>309</v>
      </c>
      <c r="ET176" s="22" t="s">
        <v>309</v>
      </c>
      <c r="EU176" s="22" t="s">
        <v>309</v>
      </c>
      <c r="EV176" s="22" t="s">
        <v>309</v>
      </c>
      <c r="EW176" s="22" t="s">
        <v>309</v>
      </c>
      <c r="EX176" s="22" t="s">
        <v>309</v>
      </c>
      <c r="EY176" s="22" t="s">
        <v>309</v>
      </c>
      <c r="EZ176" s="22" t="s">
        <v>309</v>
      </c>
      <c r="FA176" s="22" t="s">
        <v>309</v>
      </c>
      <c r="FB176" s="22" t="s">
        <v>309</v>
      </c>
      <c r="FC176" s="22" t="s">
        <v>309</v>
      </c>
      <c r="FD176" s="22" t="s">
        <v>309</v>
      </c>
      <c r="FE176" s="22" t="s">
        <v>309</v>
      </c>
      <c r="FF176" s="22" t="s">
        <v>309</v>
      </c>
      <c r="FG176" s="22" t="s">
        <v>309</v>
      </c>
      <c r="FH176" s="22" t="s">
        <v>309</v>
      </c>
      <c r="FI176" s="22" t="s">
        <v>309</v>
      </c>
      <c r="FJ176" s="22" t="s">
        <v>309</v>
      </c>
      <c r="FK176" s="22" t="s">
        <v>309</v>
      </c>
      <c r="FL176" s="22" t="s">
        <v>309</v>
      </c>
      <c r="FM176" s="22" t="s">
        <v>309</v>
      </c>
      <c r="FN176" s="22" t="s">
        <v>309</v>
      </c>
      <c r="FO176" s="22" t="s">
        <v>309</v>
      </c>
      <c r="FP176" s="22" t="s">
        <v>309</v>
      </c>
      <c r="FQ176" s="22" t="s">
        <v>309</v>
      </c>
      <c r="FR176" s="22" t="s">
        <v>309</v>
      </c>
      <c r="FS176" s="22" t="s">
        <v>309</v>
      </c>
      <c r="FT176" s="22">
        <v>1</v>
      </c>
      <c r="FU176" s="22" t="s">
        <v>309</v>
      </c>
      <c r="FV176" s="22" t="s">
        <v>309</v>
      </c>
      <c r="FW176" s="22" t="s">
        <v>309</v>
      </c>
      <c r="FX176" s="22" t="s">
        <v>309</v>
      </c>
      <c r="FY176" s="22">
        <v>1</v>
      </c>
      <c r="FZ176" s="22" t="s">
        <v>309</v>
      </c>
      <c r="GA176" s="22" t="s">
        <v>309</v>
      </c>
      <c r="GB176" s="22" t="s">
        <v>309</v>
      </c>
      <c r="GC176" s="22" t="s">
        <v>309</v>
      </c>
      <c r="GD176" s="22" t="s">
        <v>309</v>
      </c>
      <c r="GE176" s="22" t="s">
        <v>309</v>
      </c>
      <c r="GF176" s="22" t="s">
        <v>309</v>
      </c>
      <c r="GG176" s="22" t="s">
        <v>309</v>
      </c>
      <c r="GH176" s="22" t="s">
        <v>309</v>
      </c>
      <c r="GI176" s="22" t="s">
        <v>309</v>
      </c>
      <c r="GJ176" s="22" t="s">
        <v>309</v>
      </c>
      <c r="GK176" s="22" t="s">
        <v>309</v>
      </c>
      <c r="GL176" s="22" t="s">
        <v>309</v>
      </c>
      <c r="GM176" s="22" t="s">
        <v>309</v>
      </c>
      <c r="GN176" s="22" t="s">
        <v>309</v>
      </c>
      <c r="GO176" s="22" t="s">
        <v>309</v>
      </c>
      <c r="GP176" s="22" t="s">
        <v>309</v>
      </c>
      <c r="GQ176" s="22" t="s">
        <v>309</v>
      </c>
      <c r="GR176" s="22" t="s">
        <v>309</v>
      </c>
      <c r="GS176" s="22" t="s">
        <v>309</v>
      </c>
      <c r="GT176" s="22" t="s">
        <v>309</v>
      </c>
      <c r="GU176" s="22" t="s">
        <v>309</v>
      </c>
      <c r="GV176" s="22" t="s">
        <v>309</v>
      </c>
      <c r="GW176" s="22" t="s">
        <v>309</v>
      </c>
      <c r="GX176" s="4">
        <f t="shared" si="2"/>
        <v>2</v>
      </c>
    </row>
    <row r="177" spans="1:206">
      <c r="A177" s="826" t="s">
        <v>906</v>
      </c>
      <c r="B177" s="22" t="s">
        <v>906</v>
      </c>
      <c r="C177" s="22" t="s">
        <v>403</v>
      </c>
      <c r="D177" s="22" t="s">
        <v>487</v>
      </c>
      <c r="E177" s="22" t="s">
        <v>854</v>
      </c>
      <c r="F177" s="22" t="s">
        <v>489</v>
      </c>
      <c r="G177" s="22" t="s">
        <v>490</v>
      </c>
      <c r="H177" s="22"/>
      <c r="I177" s="22" t="s">
        <v>367</v>
      </c>
      <c r="J177" s="22" t="s">
        <v>303</v>
      </c>
      <c r="K177" s="22" t="s">
        <v>304</v>
      </c>
      <c r="L177" s="22" t="s">
        <v>305</v>
      </c>
      <c r="M177" s="22" t="s">
        <v>306</v>
      </c>
      <c r="N177" s="22" t="s">
        <v>307</v>
      </c>
      <c r="O177" s="22" t="s">
        <v>308</v>
      </c>
      <c r="P177" s="22" t="s">
        <v>309</v>
      </c>
      <c r="Q177" s="22" t="s">
        <v>309</v>
      </c>
      <c r="R177" s="22" t="s">
        <v>309</v>
      </c>
      <c r="S177" s="22" t="s">
        <v>309</v>
      </c>
      <c r="T177" s="22" t="s">
        <v>309</v>
      </c>
      <c r="U177" s="22" t="s">
        <v>309</v>
      </c>
      <c r="V177" s="22" t="s">
        <v>309</v>
      </c>
      <c r="W177" s="22" t="s">
        <v>309</v>
      </c>
      <c r="X177" s="22" t="s">
        <v>309</v>
      </c>
      <c r="Y177" s="22" t="s">
        <v>309</v>
      </c>
      <c r="Z177" s="22" t="s">
        <v>309</v>
      </c>
      <c r="AA177" s="22" t="s">
        <v>309</v>
      </c>
      <c r="AB177" s="22" t="s">
        <v>309</v>
      </c>
      <c r="AC177" s="22" t="s">
        <v>309</v>
      </c>
      <c r="AD177" s="22" t="s">
        <v>309</v>
      </c>
      <c r="AE177" s="22" t="s">
        <v>309</v>
      </c>
      <c r="AF177" s="22" t="s">
        <v>309</v>
      </c>
      <c r="AG177" s="22" t="s">
        <v>309</v>
      </c>
      <c r="AH177" s="22" t="s">
        <v>309</v>
      </c>
      <c r="AI177" s="22" t="s">
        <v>309</v>
      </c>
      <c r="AJ177" s="22" t="s">
        <v>309</v>
      </c>
      <c r="AK177" s="22" t="s">
        <v>309</v>
      </c>
      <c r="AL177" s="22" t="s">
        <v>309</v>
      </c>
      <c r="AM177" s="22" t="s">
        <v>309</v>
      </c>
      <c r="AN177" s="22" t="s">
        <v>309</v>
      </c>
      <c r="AO177" s="22" t="s">
        <v>309</v>
      </c>
      <c r="AP177" s="22" t="s">
        <v>309</v>
      </c>
      <c r="AQ177" s="22" t="s">
        <v>309</v>
      </c>
      <c r="AR177" s="22" t="s">
        <v>309</v>
      </c>
      <c r="AS177" s="22" t="s">
        <v>309</v>
      </c>
      <c r="AT177" s="22" t="s">
        <v>309</v>
      </c>
      <c r="AU177" s="22" t="s">
        <v>309</v>
      </c>
      <c r="AV177" s="22" t="s">
        <v>309</v>
      </c>
      <c r="AW177" s="22" t="s">
        <v>309</v>
      </c>
      <c r="AX177" s="22" t="s">
        <v>309</v>
      </c>
      <c r="AY177" s="22" t="s">
        <v>309</v>
      </c>
      <c r="AZ177" s="22" t="s">
        <v>309</v>
      </c>
      <c r="BA177" s="22" t="s">
        <v>309</v>
      </c>
      <c r="BB177" s="22" t="s">
        <v>309</v>
      </c>
      <c r="BC177" s="22" t="s">
        <v>309</v>
      </c>
      <c r="BD177" s="22" t="s">
        <v>309</v>
      </c>
      <c r="BE177" s="22" t="s">
        <v>309</v>
      </c>
      <c r="BF177" s="22" t="s">
        <v>309</v>
      </c>
      <c r="BG177" s="22" t="s">
        <v>309</v>
      </c>
      <c r="BH177" s="22" t="s">
        <v>309</v>
      </c>
      <c r="BI177" s="22" t="s">
        <v>309</v>
      </c>
      <c r="BJ177" s="22" t="s">
        <v>309</v>
      </c>
      <c r="BK177" s="22" t="s">
        <v>309</v>
      </c>
      <c r="BL177" s="22" t="s">
        <v>309</v>
      </c>
      <c r="BM177" s="22" t="s">
        <v>309</v>
      </c>
      <c r="BN177" s="22" t="s">
        <v>309</v>
      </c>
      <c r="BO177" s="22" t="s">
        <v>309</v>
      </c>
      <c r="BP177" s="22" t="s">
        <v>309</v>
      </c>
      <c r="BQ177" s="22" t="s">
        <v>309</v>
      </c>
      <c r="BR177" s="22" t="s">
        <v>309</v>
      </c>
      <c r="BS177" s="22" t="s">
        <v>309</v>
      </c>
      <c r="BT177" s="22" t="s">
        <v>309</v>
      </c>
      <c r="BU177" s="22" t="s">
        <v>309</v>
      </c>
      <c r="BV177" s="22" t="s">
        <v>309</v>
      </c>
      <c r="BW177" s="22" t="s">
        <v>309</v>
      </c>
      <c r="BX177" s="22" t="s">
        <v>309</v>
      </c>
      <c r="BY177" s="22" t="s">
        <v>309</v>
      </c>
      <c r="BZ177" s="22" t="s">
        <v>309</v>
      </c>
      <c r="CA177" s="22" t="s">
        <v>309</v>
      </c>
      <c r="CB177" s="22" t="s">
        <v>309</v>
      </c>
      <c r="CC177" s="22" t="s">
        <v>309</v>
      </c>
      <c r="CD177" s="22" t="s">
        <v>309</v>
      </c>
      <c r="CE177" s="22" t="s">
        <v>309</v>
      </c>
      <c r="CF177" s="22" t="s">
        <v>309</v>
      </c>
      <c r="CG177" s="22" t="s">
        <v>309</v>
      </c>
      <c r="CH177" s="22" t="s">
        <v>309</v>
      </c>
      <c r="CI177" s="22" t="s">
        <v>309</v>
      </c>
      <c r="CJ177" s="22" t="s">
        <v>309</v>
      </c>
      <c r="CK177" s="22" t="s">
        <v>309</v>
      </c>
      <c r="CL177" s="22" t="s">
        <v>309</v>
      </c>
      <c r="CM177" s="22" t="s">
        <v>309</v>
      </c>
      <c r="CN177" s="22" t="s">
        <v>309</v>
      </c>
      <c r="CO177" s="22" t="s">
        <v>309</v>
      </c>
      <c r="CP177" s="22" t="s">
        <v>309</v>
      </c>
      <c r="CQ177" s="22" t="s">
        <v>309</v>
      </c>
      <c r="CR177" s="22" t="s">
        <v>309</v>
      </c>
      <c r="CS177" s="22" t="s">
        <v>309</v>
      </c>
      <c r="CT177" s="22" t="s">
        <v>309</v>
      </c>
      <c r="CU177" s="22" t="s">
        <v>309</v>
      </c>
      <c r="CV177" s="22" t="s">
        <v>309</v>
      </c>
      <c r="CW177" s="22" t="s">
        <v>309</v>
      </c>
      <c r="CX177" s="22" t="s">
        <v>309</v>
      </c>
      <c r="CY177" s="22" t="s">
        <v>309</v>
      </c>
      <c r="CZ177" s="22" t="s">
        <v>309</v>
      </c>
      <c r="DA177" s="22" t="s">
        <v>309</v>
      </c>
      <c r="DB177" s="22" t="s">
        <v>309</v>
      </c>
      <c r="DC177" s="22" t="s">
        <v>309</v>
      </c>
      <c r="DD177" s="22" t="s">
        <v>309</v>
      </c>
      <c r="DE177" s="22" t="s">
        <v>309</v>
      </c>
      <c r="DF177" s="22" t="s">
        <v>309</v>
      </c>
      <c r="DG177" s="22" t="s">
        <v>309</v>
      </c>
      <c r="DH177" s="22" t="s">
        <v>309</v>
      </c>
      <c r="DI177" s="22" t="s">
        <v>309</v>
      </c>
      <c r="DJ177" s="22" t="s">
        <v>309</v>
      </c>
      <c r="DK177" s="22" t="s">
        <v>309</v>
      </c>
      <c r="DL177" s="22" t="s">
        <v>309</v>
      </c>
      <c r="DM177" s="22" t="s">
        <v>309</v>
      </c>
      <c r="DN177" s="22" t="s">
        <v>309</v>
      </c>
      <c r="DO177" s="22" t="s">
        <v>309</v>
      </c>
      <c r="DP177" s="22" t="s">
        <v>309</v>
      </c>
      <c r="DQ177" s="22" t="s">
        <v>309</v>
      </c>
      <c r="DR177" s="22" t="s">
        <v>309</v>
      </c>
      <c r="DS177" s="22" t="s">
        <v>309</v>
      </c>
      <c r="DT177" s="22" t="s">
        <v>309</v>
      </c>
      <c r="DU177" s="22" t="s">
        <v>309</v>
      </c>
      <c r="DV177" s="22" t="s">
        <v>309</v>
      </c>
      <c r="DW177" s="22" t="s">
        <v>309</v>
      </c>
      <c r="DX177" s="22" t="s">
        <v>309</v>
      </c>
      <c r="DY177" s="22" t="s">
        <v>309</v>
      </c>
      <c r="DZ177" s="22" t="s">
        <v>309</v>
      </c>
      <c r="EA177" s="22" t="s">
        <v>309</v>
      </c>
      <c r="EB177" s="22" t="s">
        <v>309</v>
      </c>
      <c r="EC177" s="22" t="s">
        <v>309</v>
      </c>
      <c r="ED177" s="22" t="s">
        <v>309</v>
      </c>
      <c r="EE177" s="22" t="s">
        <v>309</v>
      </c>
      <c r="EF177" s="22" t="s">
        <v>309</v>
      </c>
      <c r="EG177" s="22" t="s">
        <v>309</v>
      </c>
      <c r="EH177" s="22" t="s">
        <v>309</v>
      </c>
      <c r="EI177" s="22" t="s">
        <v>309</v>
      </c>
      <c r="EJ177" s="22" t="s">
        <v>309</v>
      </c>
      <c r="EK177" s="22" t="s">
        <v>309</v>
      </c>
      <c r="EL177" s="22" t="s">
        <v>309</v>
      </c>
      <c r="EM177" s="22" t="s">
        <v>309</v>
      </c>
      <c r="EN177" s="22" t="s">
        <v>309</v>
      </c>
      <c r="EO177" s="22" t="s">
        <v>309</v>
      </c>
      <c r="EP177" s="22" t="s">
        <v>309</v>
      </c>
      <c r="EQ177" s="22" t="s">
        <v>309</v>
      </c>
      <c r="ER177" s="22" t="s">
        <v>309</v>
      </c>
      <c r="ES177" s="22" t="s">
        <v>309</v>
      </c>
      <c r="ET177" s="22" t="s">
        <v>309</v>
      </c>
      <c r="EU177" s="22" t="s">
        <v>309</v>
      </c>
      <c r="EV177" s="22" t="s">
        <v>309</v>
      </c>
      <c r="EW177" s="22" t="s">
        <v>309</v>
      </c>
      <c r="EX177" s="22" t="s">
        <v>309</v>
      </c>
      <c r="EY177" s="22" t="s">
        <v>309</v>
      </c>
      <c r="EZ177" s="22" t="s">
        <v>309</v>
      </c>
      <c r="FA177" s="22" t="s">
        <v>309</v>
      </c>
      <c r="FB177" s="22" t="s">
        <v>309</v>
      </c>
      <c r="FC177" s="22" t="s">
        <v>309</v>
      </c>
      <c r="FD177" s="22" t="s">
        <v>309</v>
      </c>
      <c r="FE177" s="22" t="s">
        <v>309</v>
      </c>
      <c r="FF177" s="22" t="s">
        <v>309</v>
      </c>
      <c r="FG177" s="22" t="s">
        <v>309</v>
      </c>
      <c r="FH177" s="22" t="s">
        <v>309</v>
      </c>
      <c r="FI177" s="22" t="s">
        <v>309</v>
      </c>
      <c r="FJ177" s="22" t="s">
        <v>309</v>
      </c>
      <c r="FK177" s="22" t="s">
        <v>309</v>
      </c>
      <c r="FL177" s="22" t="s">
        <v>309</v>
      </c>
      <c r="FM177" s="22" t="s">
        <v>309</v>
      </c>
      <c r="FN177" s="22" t="s">
        <v>309</v>
      </c>
      <c r="FO177" s="22" t="s">
        <v>309</v>
      </c>
      <c r="FP177" s="22" t="s">
        <v>309</v>
      </c>
      <c r="FQ177" s="22">
        <v>1</v>
      </c>
      <c r="FR177" s="22">
        <v>1</v>
      </c>
      <c r="FS177" s="22" t="s">
        <v>309</v>
      </c>
      <c r="FT177" s="22" t="s">
        <v>309</v>
      </c>
      <c r="FU177" s="22">
        <v>1</v>
      </c>
      <c r="FV177" s="22" t="s">
        <v>309</v>
      </c>
      <c r="FW177" s="22" t="s">
        <v>309</v>
      </c>
      <c r="FX177" s="22" t="s">
        <v>309</v>
      </c>
      <c r="FY177" s="22" t="s">
        <v>309</v>
      </c>
      <c r="FZ177" s="22">
        <v>1</v>
      </c>
      <c r="GA177" s="22" t="s">
        <v>309</v>
      </c>
      <c r="GB177" s="22" t="s">
        <v>309</v>
      </c>
      <c r="GC177" s="22">
        <v>1</v>
      </c>
      <c r="GD177" s="22" t="s">
        <v>309</v>
      </c>
      <c r="GE177" s="22" t="s">
        <v>309</v>
      </c>
      <c r="GF177" s="22" t="s">
        <v>309</v>
      </c>
      <c r="GG177" s="22">
        <v>1</v>
      </c>
      <c r="GH177" s="22" t="s">
        <v>309</v>
      </c>
      <c r="GI177" s="22" t="s">
        <v>309</v>
      </c>
      <c r="GJ177" s="22" t="s">
        <v>309</v>
      </c>
      <c r="GK177" s="22" t="s">
        <v>309</v>
      </c>
      <c r="GL177" s="22" t="s">
        <v>309</v>
      </c>
      <c r="GM177" s="22" t="s">
        <v>309</v>
      </c>
      <c r="GN177" s="22" t="s">
        <v>309</v>
      </c>
      <c r="GO177" s="22">
        <v>1</v>
      </c>
      <c r="GP177" s="22" t="s">
        <v>309</v>
      </c>
      <c r="GQ177" s="22" t="s">
        <v>309</v>
      </c>
      <c r="GR177" s="22" t="s">
        <v>309</v>
      </c>
      <c r="GS177" s="22" t="s">
        <v>309</v>
      </c>
      <c r="GT177" s="22" t="s">
        <v>309</v>
      </c>
      <c r="GU177" s="22" t="s">
        <v>309</v>
      </c>
      <c r="GV177" s="22" t="s">
        <v>309</v>
      </c>
      <c r="GW177" s="22" t="s">
        <v>309</v>
      </c>
      <c r="GX177" s="4">
        <f t="shared" si="2"/>
        <v>7</v>
      </c>
    </row>
    <row r="178" spans="1:206">
      <c r="A178" s="826" t="s">
        <v>907</v>
      </c>
      <c r="B178" s="22" t="s">
        <v>907</v>
      </c>
      <c r="C178" s="22" t="s">
        <v>403</v>
      </c>
      <c r="D178" s="22" t="s">
        <v>492</v>
      </c>
      <c r="E178" s="22" t="s">
        <v>854</v>
      </c>
      <c r="F178" s="22" t="s">
        <v>493</v>
      </c>
      <c r="G178" s="22" t="s">
        <v>494</v>
      </c>
      <c r="H178" s="22"/>
      <c r="I178" s="22" t="s">
        <v>367</v>
      </c>
      <c r="J178" s="22" t="s">
        <v>303</v>
      </c>
      <c r="K178" s="22" t="s">
        <v>304</v>
      </c>
      <c r="L178" s="22" t="s">
        <v>305</v>
      </c>
      <c r="M178" s="22" t="s">
        <v>306</v>
      </c>
      <c r="N178" s="22" t="s">
        <v>307</v>
      </c>
      <c r="O178" s="22" t="s">
        <v>308</v>
      </c>
      <c r="P178" s="22" t="s">
        <v>309</v>
      </c>
      <c r="Q178" s="22" t="s">
        <v>309</v>
      </c>
      <c r="R178" s="22" t="s">
        <v>309</v>
      </c>
      <c r="S178" s="22" t="s">
        <v>309</v>
      </c>
      <c r="T178" s="22" t="s">
        <v>309</v>
      </c>
      <c r="U178" s="22" t="s">
        <v>309</v>
      </c>
      <c r="V178" s="22" t="s">
        <v>309</v>
      </c>
      <c r="W178" s="22" t="s">
        <v>309</v>
      </c>
      <c r="X178" s="22" t="s">
        <v>309</v>
      </c>
      <c r="Y178" s="22" t="s">
        <v>309</v>
      </c>
      <c r="Z178" s="22" t="s">
        <v>309</v>
      </c>
      <c r="AA178" s="22" t="s">
        <v>309</v>
      </c>
      <c r="AB178" s="22" t="s">
        <v>309</v>
      </c>
      <c r="AC178" s="22" t="s">
        <v>309</v>
      </c>
      <c r="AD178" s="22" t="s">
        <v>309</v>
      </c>
      <c r="AE178" s="22" t="s">
        <v>309</v>
      </c>
      <c r="AF178" s="22" t="s">
        <v>309</v>
      </c>
      <c r="AG178" s="22" t="s">
        <v>309</v>
      </c>
      <c r="AH178" s="22" t="s">
        <v>309</v>
      </c>
      <c r="AI178" s="22" t="s">
        <v>309</v>
      </c>
      <c r="AJ178" s="22" t="s">
        <v>309</v>
      </c>
      <c r="AK178" s="22" t="s">
        <v>309</v>
      </c>
      <c r="AL178" s="22" t="s">
        <v>309</v>
      </c>
      <c r="AM178" s="22" t="s">
        <v>309</v>
      </c>
      <c r="AN178" s="22" t="s">
        <v>309</v>
      </c>
      <c r="AO178" s="22" t="s">
        <v>309</v>
      </c>
      <c r="AP178" s="22" t="s">
        <v>309</v>
      </c>
      <c r="AQ178" s="22" t="s">
        <v>309</v>
      </c>
      <c r="AR178" s="22" t="s">
        <v>309</v>
      </c>
      <c r="AS178" s="22" t="s">
        <v>309</v>
      </c>
      <c r="AT178" s="22" t="s">
        <v>309</v>
      </c>
      <c r="AU178" s="22" t="s">
        <v>309</v>
      </c>
      <c r="AV178" s="22" t="s">
        <v>309</v>
      </c>
      <c r="AW178" s="22" t="s">
        <v>309</v>
      </c>
      <c r="AX178" s="22" t="s">
        <v>309</v>
      </c>
      <c r="AY178" s="22" t="s">
        <v>309</v>
      </c>
      <c r="AZ178" s="22" t="s">
        <v>309</v>
      </c>
      <c r="BA178" s="22" t="s">
        <v>309</v>
      </c>
      <c r="BB178" s="22" t="s">
        <v>309</v>
      </c>
      <c r="BC178" s="22" t="s">
        <v>309</v>
      </c>
      <c r="BD178" s="22" t="s">
        <v>309</v>
      </c>
      <c r="BE178" s="22" t="s">
        <v>309</v>
      </c>
      <c r="BF178" s="22" t="s">
        <v>309</v>
      </c>
      <c r="BG178" s="22" t="s">
        <v>309</v>
      </c>
      <c r="BH178" s="22" t="s">
        <v>309</v>
      </c>
      <c r="BI178" s="22" t="s">
        <v>309</v>
      </c>
      <c r="BJ178" s="22" t="s">
        <v>309</v>
      </c>
      <c r="BK178" s="22" t="s">
        <v>309</v>
      </c>
      <c r="BL178" s="22" t="s">
        <v>309</v>
      </c>
      <c r="BM178" s="22" t="s">
        <v>309</v>
      </c>
      <c r="BN178" s="22" t="s">
        <v>309</v>
      </c>
      <c r="BO178" s="22" t="s">
        <v>309</v>
      </c>
      <c r="BP178" s="22" t="s">
        <v>309</v>
      </c>
      <c r="BQ178" s="22" t="s">
        <v>309</v>
      </c>
      <c r="BR178" s="22" t="s">
        <v>309</v>
      </c>
      <c r="BS178" s="22" t="s">
        <v>309</v>
      </c>
      <c r="BT178" s="22" t="s">
        <v>309</v>
      </c>
      <c r="BU178" s="22" t="s">
        <v>309</v>
      </c>
      <c r="BV178" s="22" t="s">
        <v>309</v>
      </c>
      <c r="BW178" s="22" t="s">
        <v>309</v>
      </c>
      <c r="BX178" s="22" t="s">
        <v>309</v>
      </c>
      <c r="BY178" s="22" t="s">
        <v>309</v>
      </c>
      <c r="BZ178" s="22" t="s">
        <v>309</v>
      </c>
      <c r="CA178" s="22" t="s">
        <v>309</v>
      </c>
      <c r="CB178" s="22" t="s">
        <v>309</v>
      </c>
      <c r="CC178" s="22" t="s">
        <v>309</v>
      </c>
      <c r="CD178" s="22" t="s">
        <v>309</v>
      </c>
      <c r="CE178" s="22" t="s">
        <v>309</v>
      </c>
      <c r="CF178" s="22" t="s">
        <v>309</v>
      </c>
      <c r="CG178" s="22" t="s">
        <v>309</v>
      </c>
      <c r="CH178" s="22" t="s">
        <v>309</v>
      </c>
      <c r="CI178" s="22" t="s">
        <v>309</v>
      </c>
      <c r="CJ178" s="22" t="s">
        <v>309</v>
      </c>
      <c r="CK178" s="22" t="s">
        <v>309</v>
      </c>
      <c r="CL178" s="22" t="s">
        <v>309</v>
      </c>
      <c r="CM178" s="22" t="s">
        <v>309</v>
      </c>
      <c r="CN178" s="22" t="s">
        <v>309</v>
      </c>
      <c r="CO178" s="22" t="s">
        <v>309</v>
      </c>
      <c r="CP178" s="22" t="s">
        <v>309</v>
      </c>
      <c r="CQ178" s="22" t="s">
        <v>309</v>
      </c>
      <c r="CR178" s="22" t="s">
        <v>309</v>
      </c>
      <c r="CS178" s="22" t="s">
        <v>309</v>
      </c>
      <c r="CT178" s="22" t="s">
        <v>309</v>
      </c>
      <c r="CU178" s="22" t="s">
        <v>309</v>
      </c>
      <c r="CV178" s="22" t="s">
        <v>309</v>
      </c>
      <c r="CW178" s="22" t="s">
        <v>309</v>
      </c>
      <c r="CX178" s="22" t="s">
        <v>309</v>
      </c>
      <c r="CY178" s="22" t="s">
        <v>309</v>
      </c>
      <c r="CZ178" s="22" t="s">
        <v>309</v>
      </c>
      <c r="DA178" s="22" t="s">
        <v>309</v>
      </c>
      <c r="DB178" s="22" t="s">
        <v>309</v>
      </c>
      <c r="DC178" s="22" t="s">
        <v>309</v>
      </c>
      <c r="DD178" s="22" t="s">
        <v>309</v>
      </c>
      <c r="DE178" s="22" t="s">
        <v>309</v>
      </c>
      <c r="DF178" s="22" t="s">
        <v>309</v>
      </c>
      <c r="DG178" s="22" t="s">
        <v>309</v>
      </c>
      <c r="DH178" s="22" t="s">
        <v>309</v>
      </c>
      <c r="DI178" s="22" t="s">
        <v>309</v>
      </c>
      <c r="DJ178" s="22" t="s">
        <v>309</v>
      </c>
      <c r="DK178" s="22" t="s">
        <v>309</v>
      </c>
      <c r="DL178" s="22" t="s">
        <v>309</v>
      </c>
      <c r="DM178" s="22" t="s">
        <v>309</v>
      </c>
      <c r="DN178" s="22" t="s">
        <v>309</v>
      </c>
      <c r="DO178" s="22" t="s">
        <v>309</v>
      </c>
      <c r="DP178" s="22" t="s">
        <v>309</v>
      </c>
      <c r="DQ178" s="22" t="s">
        <v>309</v>
      </c>
      <c r="DR178" s="22" t="s">
        <v>309</v>
      </c>
      <c r="DS178" s="22" t="s">
        <v>309</v>
      </c>
      <c r="DT178" s="22" t="s">
        <v>309</v>
      </c>
      <c r="DU178" s="22" t="s">
        <v>309</v>
      </c>
      <c r="DV178" s="22" t="s">
        <v>309</v>
      </c>
      <c r="DW178" s="22" t="s">
        <v>309</v>
      </c>
      <c r="DX178" s="22" t="s">
        <v>309</v>
      </c>
      <c r="DY178" s="22" t="s">
        <v>309</v>
      </c>
      <c r="DZ178" s="22" t="s">
        <v>309</v>
      </c>
      <c r="EA178" s="22" t="s">
        <v>309</v>
      </c>
      <c r="EB178" s="22" t="s">
        <v>309</v>
      </c>
      <c r="EC178" s="22" t="s">
        <v>309</v>
      </c>
      <c r="ED178" s="22" t="s">
        <v>309</v>
      </c>
      <c r="EE178" s="22" t="s">
        <v>309</v>
      </c>
      <c r="EF178" s="22" t="s">
        <v>309</v>
      </c>
      <c r="EG178" s="22" t="s">
        <v>309</v>
      </c>
      <c r="EH178" s="22" t="s">
        <v>309</v>
      </c>
      <c r="EI178" s="22" t="s">
        <v>309</v>
      </c>
      <c r="EJ178" s="22" t="s">
        <v>309</v>
      </c>
      <c r="EK178" s="22" t="s">
        <v>309</v>
      </c>
      <c r="EL178" s="22" t="s">
        <v>309</v>
      </c>
      <c r="EM178" s="22" t="s">
        <v>309</v>
      </c>
      <c r="EN178" s="22" t="s">
        <v>309</v>
      </c>
      <c r="EO178" s="22" t="s">
        <v>309</v>
      </c>
      <c r="EP178" s="22" t="s">
        <v>309</v>
      </c>
      <c r="EQ178" s="22" t="s">
        <v>309</v>
      </c>
      <c r="ER178" s="22" t="s">
        <v>309</v>
      </c>
      <c r="ES178" s="22" t="s">
        <v>309</v>
      </c>
      <c r="ET178" s="22" t="s">
        <v>309</v>
      </c>
      <c r="EU178" s="22" t="s">
        <v>309</v>
      </c>
      <c r="EV178" s="22" t="s">
        <v>309</v>
      </c>
      <c r="EW178" s="22" t="s">
        <v>309</v>
      </c>
      <c r="EX178" s="22" t="s">
        <v>309</v>
      </c>
      <c r="EY178" s="22" t="s">
        <v>309</v>
      </c>
      <c r="EZ178" s="22" t="s">
        <v>309</v>
      </c>
      <c r="FA178" s="22" t="s">
        <v>309</v>
      </c>
      <c r="FB178" s="22" t="s">
        <v>309</v>
      </c>
      <c r="FC178" s="22" t="s">
        <v>309</v>
      </c>
      <c r="FD178" s="22" t="s">
        <v>309</v>
      </c>
      <c r="FE178" s="22" t="s">
        <v>309</v>
      </c>
      <c r="FF178" s="22" t="s">
        <v>309</v>
      </c>
      <c r="FG178" s="22" t="s">
        <v>309</v>
      </c>
      <c r="FH178" s="22" t="s">
        <v>309</v>
      </c>
      <c r="FI178" s="22" t="s">
        <v>309</v>
      </c>
      <c r="FJ178" s="22" t="s">
        <v>309</v>
      </c>
      <c r="FK178" s="22" t="s">
        <v>309</v>
      </c>
      <c r="FL178" s="22" t="s">
        <v>309</v>
      </c>
      <c r="FM178" s="22" t="s">
        <v>309</v>
      </c>
      <c r="FN178" s="22" t="s">
        <v>309</v>
      </c>
      <c r="FO178" s="22" t="s">
        <v>309</v>
      </c>
      <c r="FP178" s="22" t="s">
        <v>309</v>
      </c>
      <c r="FQ178" s="22">
        <v>1</v>
      </c>
      <c r="FR178" s="22">
        <v>1</v>
      </c>
      <c r="FS178" s="22" t="s">
        <v>309</v>
      </c>
      <c r="FT178" s="22" t="s">
        <v>309</v>
      </c>
      <c r="FU178" s="22">
        <v>1</v>
      </c>
      <c r="FV178" s="22" t="s">
        <v>309</v>
      </c>
      <c r="FW178" s="22" t="s">
        <v>309</v>
      </c>
      <c r="FX178" s="22" t="s">
        <v>309</v>
      </c>
      <c r="FY178" s="22" t="s">
        <v>309</v>
      </c>
      <c r="FZ178" s="22">
        <v>1</v>
      </c>
      <c r="GA178" s="22" t="s">
        <v>309</v>
      </c>
      <c r="GB178" s="22" t="s">
        <v>309</v>
      </c>
      <c r="GC178" s="22">
        <v>1</v>
      </c>
      <c r="GD178" s="22" t="s">
        <v>309</v>
      </c>
      <c r="GE178" s="22" t="s">
        <v>309</v>
      </c>
      <c r="GF178" s="22" t="s">
        <v>309</v>
      </c>
      <c r="GG178" s="22">
        <v>1</v>
      </c>
      <c r="GH178" s="22" t="s">
        <v>309</v>
      </c>
      <c r="GI178" s="22" t="s">
        <v>309</v>
      </c>
      <c r="GJ178" s="22" t="s">
        <v>309</v>
      </c>
      <c r="GK178" s="22" t="s">
        <v>309</v>
      </c>
      <c r="GL178" s="22" t="s">
        <v>309</v>
      </c>
      <c r="GM178" s="22" t="s">
        <v>309</v>
      </c>
      <c r="GN178" s="22" t="s">
        <v>309</v>
      </c>
      <c r="GO178" s="22">
        <v>1</v>
      </c>
      <c r="GP178" s="22" t="s">
        <v>309</v>
      </c>
      <c r="GQ178" s="22" t="s">
        <v>309</v>
      </c>
      <c r="GR178" s="22" t="s">
        <v>309</v>
      </c>
      <c r="GS178" s="22" t="s">
        <v>309</v>
      </c>
      <c r="GT178" s="22" t="s">
        <v>309</v>
      </c>
      <c r="GU178" s="22" t="s">
        <v>309</v>
      </c>
      <c r="GV178" s="22" t="s">
        <v>309</v>
      </c>
      <c r="GW178" s="22" t="s">
        <v>309</v>
      </c>
      <c r="GX178" s="4">
        <f t="shared" si="2"/>
        <v>7</v>
      </c>
    </row>
    <row r="179" spans="1:206">
      <c r="A179" s="829" t="s">
        <v>908</v>
      </c>
      <c r="B179" s="22" t="s">
        <v>909</v>
      </c>
      <c r="C179" s="22" t="s">
        <v>297</v>
      </c>
      <c r="D179" s="22" t="s">
        <v>523</v>
      </c>
      <c r="E179" s="22" t="s">
        <v>910</v>
      </c>
      <c r="F179" s="22" t="s">
        <v>525</v>
      </c>
      <c r="G179" s="22" t="s">
        <v>526</v>
      </c>
      <c r="H179" s="22"/>
      <c r="I179" s="22" t="s">
        <v>374</v>
      </c>
      <c r="J179" s="22" t="s">
        <v>303</v>
      </c>
      <c r="K179" s="22" t="s">
        <v>304</v>
      </c>
      <c r="L179" s="22" t="s">
        <v>305</v>
      </c>
      <c r="M179" s="22" t="s">
        <v>306</v>
      </c>
      <c r="N179" s="22" t="s">
        <v>307</v>
      </c>
      <c r="O179" s="22" t="s">
        <v>308</v>
      </c>
      <c r="P179" s="22" t="s">
        <v>309</v>
      </c>
      <c r="Q179" s="22" t="s">
        <v>309</v>
      </c>
      <c r="R179" s="22" t="s">
        <v>309</v>
      </c>
      <c r="S179" s="22" t="s">
        <v>309</v>
      </c>
      <c r="T179" s="22" t="s">
        <v>309</v>
      </c>
      <c r="U179" s="22" t="s">
        <v>309</v>
      </c>
      <c r="V179" s="22" t="s">
        <v>309</v>
      </c>
      <c r="W179" s="22" t="s">
        <v>309</v>
      </c>
      <c r="X179" s="22" t="s">
        <v>309</v>
      </c>
      <c r="Y179" s="22" t="s">
        <v>309</v>
      </c>
      <c r="Z179" s="22" t="s">
        <v>309</v>
      </c>
      <c r="AA179" s="22" t="s">
        <v>309</v>
      </c>
      <c r="AB179" s="22" t="s">
        <v>309</v>
      </c>
      <c r="AC179" s="22" t="s">
        <v>309</v>
      </c>
      <c r="AD179" s="22" t="s">
        <v>309</v>
      </c>
      <c r="AE179" s="22" t="s">
        <v>309</v>
      </c>
      <c r="AF179" s="22" t="s">
        <v>309</v>
      </c>
      <c r="AG179" s="22" t="s">
        <v>309</v>
      </c>
      <c r="AH179" s="22" t="s">
        <v>309</v>
      </c>
      <c r="AI179" s="22" t="s">
        <v>309</v>
      </c>
      <c r="AJ179" s="22" t="s">
        <v>309</v>
      </c>
      <c r="AK179" s="22" t="s">
        <v>309</v>
      </c>
      <c r="AL179" s="22" t="s">
        <v>309</v>
      </c>
      <c r="AM179" s="22" t="s">
        <v>309</v>
      </c>
      <c r="AN179" s="22" t="s">
        <v>309</v>
      </c>
      <c r="AO179" s="22" t="s">
        <v>309</v>
      </c>
      <c r="AP179" s="22" t="s">
        <v>309</v>
      </c>
      <c r="AQ179" s="22" t="s">
        <v>309</v>
      </c>
      <c r="AR179" s="22" t="s">
        <v>309</v>
      </c>
      <c r="AS179" s="22" t="s">
        <v>309</v>
      </c>
      <c r="AT179" s="22" t="s">
        <v>309</v>
      </c>
      <c r="AU179" s="22" t="s">
        <v>309</v>
      </c>
      <c r="AV179" s="22" t="s">
        <v>309</v>
      </c>
      <c r="AW179" s="22" t="s">
        <v>309</v>
      </c>
      <c r="AX179" s="22" t="s">
        <v>309</v>
      </c>
      <c r="AY179" s="22" t="s">
        <v>309</v>
      </c>
      <c r="AZ179" s="22" t="s">
        <v>309</v>
      </c>
      <c r="BA179" s="22" t="s">
        <v>309</v>
      </c>
      <c r="BB179" s="22" t="s">
        <v>309</v>
      </c>
      <c r="BC179" s="22" t="s">
        <v>309</v>
      </c>
      <c r="BD179" s="22" t="s">
        <v>309</v>
      </c>
      <c r="BE179" s="22" t="s">
        <v>309</v>
      </c>
      <c r="BF179" s="22" t="s">
        <v>309</v>
      </c>
      <c r="BG179" s="22" t="s">
        <v>309</v>
      </c>
      <c r="BH179" s="22" t="s">
        <v>309</v>
      </c>
      <c r="BI179" s="22" t="s">
        <v>309</v>
      </c>
      <c r="BJ179" s="22" t="s">
        <v>309</v>
      </c>
      <c r="BK179" s="22" t="s">
        <v>309</v>
      </c>
      <c r="BL179" s="22" t="s">
        <v>309</v>
      </c>
      <c r="BM179" s="22" t="s">
        <v>309</v>
      </c>
      <c r="BN179" s="22" t="s">
        <v>309</v>
      </c>
      <c r="BO179" s="22" t="s">
        <v>309</v>
      </c>
      <c r="BP179" s="22" t="s">
        <v>309</v>
      </c>
      <c r="BQ179" s="22" t="s">
        <v>309</v>
      </c>
      <c r="BR179" s="22" t="s">
        <v>309</v>
      </c>
      <c r="BS179" s="22" t="s">
        <v>309</v>
      </c>
      <c r="BT179" s="22" t="s">
        <v>309</v>
      </c>
      <c r="BU179" s="22" t="s">
        <v>309</v>
      </c>
      <c r="BV179" s="22" t="s">
        <v>309</v>
      </c>
      <c r="BW179" s="22" t="s">
        <v>309</v>
      </c>
      <c r="BX179" s="22" t="s">
        <v>309</v>
      </c>
      <c r="BY179" s="22" t="s">
        <v>309</v>
      </c>
      <c r="BZ179" s="22" t="s">
        <v>309</v>
      </c>
      <c r="CA179" s="22" t="s">
        <v>309</v>
      </c>
      <c r="CB179" s="22" t="s">
        <v>309</v>
      </c>
      <c r="CC179" s="22" t="s">
        <v>309</v>
      </c>
      <c r="CD179" s="22" t="s">
        <v>309</v>
      </c>
      <c r="CE179" s="22" t="s">
        <v>309</v>
      </c>
      <c r="CF179" s="22" t="s">
        <v>309</v>
      </c>
      <c r="CG179" s="22" t="s">
        <v>309</v>
      </c>
      <c r="CH179" s="22" t="s">
        <v>309</v>
      </c>
      <c r="CI179" s="22" t="s">
        <v>309</v>
      </c>
      <c r="CJ179" s="22" t="s">
        <v>309</v>
      </c>
      <c r="CK179" s="22" t="s">
        <v>309</v>
      </c>
      <c r="CL179" s="22" t="s">
        <v>309</v>
      </c>
      <c r="CM179" s="22" t="s">
        <v>309</v>
      </c>
      <c r="CN179" s="22" t="s">
        <v>309</v>
      </c>
      <c r="CO179" s="22" t="s">
        <v>309</v>
      </c>
      <c r="CP179" s="22" t="s">
        <v>309</v>
      </c>
      <c r="CQ179" s="22" t="s">
        <v>309</v>
      </c>
      <c r="CR179" s="22" t="s">
        <v>309</v>
      </c>
      <c r="CS179" s="22" t="s">
        <v>309</v>
      </c>
      <c r="CT179" s="22" t="s">
        <v>309</v>
      </c>
      <c r="CU179" s="22" t="s">
        <v>309</v>
      </c>
      <c r="CV179" s="22" t="s">
        <v>309</v>
      </c>
      <c r="CW179" s="22" t="s">
        <v>309</v>
      </c>
      <c r="CX179" s="22" t="s">
        <v>309</v>
      </c>
      <c r="CY179" s="22" t="s">
        <v>309</v>
      </c>
      <c r="CZ179" s="22" t="s">
        <v>309</v>
      </c>
      <c r="DA179" s="22" t="s">
        <v>309</v>
      </c>
      <c r="DB179" s="22" t="s">
        <v>309</v>
      </c>
      <c r="DC179" s="22" t="s">
        <v>309</v>
      </c>
      <c r="DD179" s="22" t="s">
        <v>309</v>
      </c>
      <c r="DE179" s="22" t="s">
        <v>309</v>
      </c>
      <c r="DF179" s="22" t="s">
        <v>309</v>
      </c>
      <c r="DG179" s="22" t="s">
        <v>309</v>
      </c>
      <c r="DH179" s="22" t="s">
        <v>309</v>
      </c>
      <c r="DI179" s="22" t="s">
        <v>309</v>
      </c>
      <c r="DJ179" s="22" t="s">
        <v>309</v>
      </c>
      <c r="DK179" s="22" t="s">
        <v>309</v>
      </c>
      <c r="DL179" s="22" t="s">
        <v>309</v>
      </c>
      <c r="DM179" s="22" t="s">
        <v>309</v>
      </c>
      <c r="DN179" s="22" t="s">
        <v>309</v>
      </c>
      <c r="DO179" s="22" t="s">
        <v>309</v>
      </c>
      <c r="DP179" s="22" t="s">
        <v>309</v>
      </c>
      <c r="DQ179" s="22" t="s">
        <v>309</v>
      </c>
      <c r="DR179" s="22" t="s">
        <v>309</v>
      </c>
      <c r="DS179" s="22" t="s">
        <v>309</v>
      </c>
      <c r="DT179" s="22" t="s">
        <v>309</v>
      </c>
      <c r="DU179" s="22" t="s">
        <v>309</v>
      </c>
      <c r="DV179" s="22" t="s">
        <v>309</v>
      </c>
      <c r="DW179" s="22" t="s">
        <v>309</v>
      </c>
      <c r="DX179" s="22" t="s">
        <v>309</v>
      </c>
      <c r="DY179" s="22" t="s">
        <v>309</v>
      </c>
      <c r="DZ179" s="22" t="s">
        <v>309</v>
      </c>
      <c r="EA179" s="22" t="s">
        <v>309</v>
      </c>
      <c r="EB179" s="22" t="s">
        <v>309</v>
      </c>
      <c r="EC179" s="22" t="s">
        <v>309</v>
      </c>
      <c r="ED179" s="22" t="s">
        <v>309</v>
      </c>
      <c r="EE179" s="22" t="s">
        <v>309</v>
      </c>
      <c r="EF179" s="22" t="s">
        <v>309</v>
      </c>
      <c r="EG179" s="22" t="s">
        <v>309</v>
      </c>
      <c r="EH179" s="22" t="s">
        <v>309</v>
      </c>
      <c r="EI179" s="22" t="s">
        <v>309</v>
      </c>
      <c r="EJ179" s="22" t="s">
        <v>309</v>
      </c>
      <c r="EK179" s="22" t="s">
        <v>309</v>
      </c>
      <c r="EL179" s="22" t="s">
        <v>309</v>
      </c>
      <c r="EM179" s="22" t="s">
        <v>309</v>
      </c>
      <c r="EN179" s="22" t="s">
        <v>309</v>
      </c>
      <c r="EO179" s="22" t="s">
        <v>309</v>
      </c>
      <c r="EP179" s="22" t="s">
        <v>309</v>
      </c>
      <c r="EQ179" s="22" t="s">
        <v>309</v>
      </c>
      <c r="ER179" s="22" t="s">
        <v>309</v>
      </c>
      <c r="ES179" s="22" t="s">
        <v>309</v>
      </c>
      <c r="ET179" s="22" t="s">
        <v>309</v>
      </c>
      <c r="EU179" s="22" t="s">
        <v>309</v>
      </c>
      <c r="EV179" s="22" t="s">
        <v>309</v>
      </c>
      <c r="EW179" s="22" t="s">
        <v>309</v>
      </c>
      <c r="EX179" s="22" t="s">
        <v>309</v>
      </c>
      <c r="EY179" s="22" t="s">
        <v>309</v>
      </c>
      <c r="EZ179" s="22" t="s">
        <v>309</v>
      </c>
      <c r="FA179" s="22" t="s">
        <v>309</v>
      </c>
      <c r="FB179" s="22" t="s">
        <v>309</v>
      </c>
      <c r="FC179" s="22" t="s">
        <v>309</v>
      </c>
      <c r="FD179" s="22" t="s">
        <v>309</v>
      </c>
      <c r="FE179" s="22" t="s">
        <v>309</v>
      </c>
      <c r="FF179" s="22" t="s">
        <v>309</v>
      </c>
      <c r="FG179" s="22" t="s">
        <v>309</v>
      </c>
      <c r="FH179" s="22" t="s">
        <v>309</v>
      </c>
      <c r="FI179" s="22" t="s">
        <v>309</v>
      </c>
      <c r="FJ179" s="22" t="s">
        <v>309</v>
      </c>
      <c r="FK179" s="22" t="s">
        <v>309</v>
      </c>
      <c r="FL179" s="22" t="s">
        <v>309</v>
      </c>
      <c r="FM179" s="22" t="s">
        <v>309</v>
      </c>
      <c r="FN179" s="22" t="s">
        <v>309</v>
      </c>
      <c r="FO179" s="22" t="s">
        <v>309</v>
      </c>
      <c r="FP179" s="22" t="s">
        <v>309</v>
      </c>
      <c r="FQ179" s="22">
        <v>1</v>
      </c>
      <c r="FR179" s="22">
        <v>1</v>
      </c>
      <c r="FS179" s="22" t="s">
        <v>309</v>
      </c>
      <c r="FT179" s="22" t="s">
        <v>309</v>
      </c>
      <c r="FU179" s="22">
        <v>1</v>
      </c>
      <c r="FV179" s="22" t="s">
        <v>309</v>
      </c>
      <c r="FW179" s="22" t="s">
        <v>309</v>
      </c>
      <c r="FX179" s="22" t="s">
        <v>309</v>
      </c>
      <c r="FY179" s="22" t="s">
        <v>309</v>
      </c>
      <c r="FZ179" s="22">
        <v>1</v>
      </c>
      <c r="GA179" s="22" t="s">
        <v>309</v>
      </c>
      <c r="GB179" s="22" t="s">
        <v>309</v>
      </c>
      <c r="GC179" s="22">
        <v>1</v>
      </c>
      <c r="GD179" s="22" t="s">
        <v>309</v>
      </c>
      <c r="GE179" s="22" t="s">
        <v>309</v>
      </c>
      <c r="GF179" s="22" t="s">
        <v>309</v>
      </c>
      <c r="GG179" s="22">
        <v>1</v>
      </c>
      <c r="GH179" s="22" t="s">
        <v>309</v>
      </c>
      <c r="GI179" s="22" t="s">
        <v>309</v>
      </c>
      <c r="GJ179" s="22" t="s">
        <v>309</v>
      </c>
      <c r="GK179" s="22" t="s">
        <v>309</v>
      </c>
      <c r="GL179" s="22" t="s">
        <v>309</v>
      </c>
      <c r="GM179" s="22" t="s">
        <v>309</v>
      </c>
      <c r="GN179" s="22" t="s">
        <v>309</v>
      </c>
      <c r="GO179" s="22">
        <v>1</v>
      </c>
      <c r="GP179" s="22" t="s">
        <v>309</v>
      </c>
      <c r="GQ179" s="22" t="s">
        <v>309</v>
      </c>
      <c r="GR179" s="22" t="s">
        <v>309</v>
      </c>
      <c r="GS179" s="22" t="s">
        <v>309</v>
      </c>
      <c r="GT179" s="22" t="s">
        <v>309</v>
      </c>
      <c r="GU179" s="22" t="s">
        <v>309</v>
      </c>
      <c r="GV179" s="22" t="s">
        <v>309</v>
      </c>
      <c r="GW179" s="22" t="s">
        <v>309</v>
      </c>
      <c r="GX179" s="4">
        <f t="shared" si="2"/>
        <v>7</v>
      </c>
    </row>
    <row r="180" spans="1:206">
      <c r="A180" s="829" t="s">
        <v>911</v>
      </c>
      <c r="B180" s="22" t="s">
        <v>912</v>
      </c>
      <c r="C180" s="22" t="s">
        <v>297</v>
      </c>
      <c r="D180" s="22" t="s">
        <v>523</v>
      </c>
      <c r="E180" s="22" t="s">
        <v>913</v>
      </c>
      <c r="F180" s="22" t="s">
        <v>525</v>
      </c>
      <c r="G180" s="22" t="s">
        <v>526</v>
      </c>
      <c r="H180" s="22"/>
      <c r="I180" s="22" t="s">
        <v>374</v>
      </c>
      <c r="J180" s="22" t="s">
        <v>303</v>
      </c>
      <c r="K180" s="22" t="s">
        <v>304</v>
      </c>
      <c r="L180" s="22" t="s">
        <v>305</v>
      </c>
      <c r="M180" s="22" t="s">
        <v>306</v>
      </c>
      <c r="N180" s="22" t="s">
        <v>307</v>
      </c>
      <c r="O180" s="22" t="s">
        <v>308</v>
      </c>
      <c r="P180" s="22" t="s">
        <v>309</v>
      </c>
      <c r="Q180" s="22" t="s">
        <v>309</v>
      </c>
      <c r="R180" s="22" t="s">
        <v>309</v>
      </c>
      <c r="S180" s="22" t="s">
        <v>309</v>
      </c>
      <c r="T180" s="22" t="s">
        <v>309</v>
      </c>
      <c r="U180" s="22" t="s">
        <v>309</v>
      </c>
      <c r="V180" s="22" t="s">
        <v>309</v>
      </c>
      <c r="W180" s="22" t="s">
        <v>309</v>
      </c>
      <c r="X180" s="22" t="s">
        <v>309</v>
      </c>
      <c r="Y180" s="22" t="s">
        <v>309</v>
      </c>
      <c r="Z180" s="22" t="s">
        <v>309</v>
      </c>
      <c r="AA180" s="22" t="s">
        <v>309</v>
      </c>
      <c r="AB180" s="22" t="s">
        <v>309</v>
      </c>
      <c r="AC180" s="22" t="s">
        <v>309</v>
      </c>
      <c r="AD180" s="22" t="s">
        <v>309</v>
      </c>
      <c r="AE180" s="22" t="s">
        <v>309</v>
      </c>
      <c r="AF180" s="22" t="s">
        <v>309</v>
      </c>
      <c r="AG180" s="22" t="s">
        <v>309</v>
      </c>
      <c r="AH180" s="22" t="s">
        <v>309</v>
      </c>
      <c r="AI180" s="22" t="s">
        <v>309</v>
      </c>
      <c r="AJ180" s="22" t="s">
        <v>309</v>
      </c>
      <c r="AK180" s="22" t="s">
        <v>309</v>
      </c>
      <c r="AL180" s="22" t="s">
        <v>309</v>
      </c>
      <c r="AM180" s="22" t="s">
        <v>309</v>
      </c>
      <c r="AN180" s="22" t="s">
        <v>309</v>
      </c>
      <c r="AO180" s="22" t="s">
        <v>309</v>
      </c>
      <c r="AP180" s="22" t="s">
        <v>309</v>
      </c>
      <c r="AQ180" s="22" t="s">
        <v>309</v>
      </c>
      <c r="AR180" s="22" t="s">
        <v>309</v>
      </c>
      <c r="AS180" s="22" t="s">
        <v>309</v>
      </c>
      <c r="AT180" s="22" t="s">
        <v>309</v>
      </c>
      <c r="AU180" s="22" t="s">
        <v>309</v>
      </c>
      <c r="AV180" s="22" t="s">
        <v>309</v>
      </c>
      <c r="AW180" s="22" t="s">
        <v>309</v>
      </c>
      <c r="AX180" s="22" t="s">
        <v>309</v>
      </c>
      <c r="AY180" s="22" t="s">
        <v>309</v>
      </c>
      <c r="AZ180" s="22" t="s">
        <v>309</v>
      </c>
      <c r="BA180" s="22" t="s">
        <v>309</v>
      </c>
      <c r="BB180" s="22" t="s">
        <v>309</v>
      </c>
      <c r="BC180" s="22" t="s">
        <v>309</v>
      </c>
      <c r="BD180" s="22" t="s">
        <v>309</v>
      </c>
      <c r="BE180" s="22" t="s">
        <v>309</v>
      </c>
      <c r="BF180" s="22" t="s">
        <v>309</v>
      </c>
      <c r="BG180" s="22" t="s">
        <v>309</v>
      </c>
      <c r="BH180" s="22" t="s">
        <v>309</v>
      </c>
      <c r="BI180" s="22" t="s">
        <v>309</v>
      </c>
      <c r="BJ180" s="22" t="s">
        <v>309</v>
      </c>
      <c r="BK180" s="22" t="s">
        <v>309</v>
      </c>
      <c r="BL180" s="22" t="s">
        <v>309</v>
      </c>
      <c r="BM180" s="22" t="s">
        <v>309</v>
      </c>
      <c r="BN180" s="22" t="s">
        <v>309</v>
      </c>
      <c r="BO180" s="22" t="s">
        <v>309</v>
      </c>
      <c r="BP180" s="22" t="s">
        <v>309</v>
      </c>
      <c r="BQ180" s="22" t="s">
        <v>309</v>
      </c>
      <c r="BR180" s="22" t="s">
        <v>309</v>
      </c>
      <c r="BS180" s="22" t="s">
        <v>309</v>
      </c>
      <c r="BT180" s="22" t="s">
        <v>309</v>
      </c>
      <c r="BU180" s="22" t="s">
        <v>309</v>
      </c>
      <c r="BV180" s="22" t="s">
        <v>309</v>
      </c>
      <c r="BW180" s="22" t="s">
        <v>309</v>
      </c>
      <c r="BX180" s="22" t="s">
        <v>309</v>
      </c>
      <c r="BY180" s="22" t="s">
        <v>309</v>
      </c>
      <c r="BZ180" s="22" t="s">
        <v>309</v>
      </c>
      <c r="CA180" s="22" t="s">
        <v>309</v>
      </c>
      <c r="CB180" s="22" t="s">
        <v>309</v>
      </c>
      <c r="CC180" s="22" t="s">
        <v>309</v>
      </c>
      <c r="CD180" s="22" t="s">
        <v>309</v>
      </c>
      <c r="CE180" s="22" t="s">
        <v>309</v>
      </c>
      <c r="CF180" s="22" t="s">
        <v>309</v>
      </c>
      <c r="CG180" s="22" t="s">
        <v>309</v>
      </c>
      <c r="CH180" s="22" t="s">
        <v>309</v>
      </c>
      <c r="CI180" s="22" t="s">
        <v>309</v>
      </c>
      <c r="CJ180" s="22" t="s">
        <v>309</v>
      </c>
      <c r="CK180" s="22" t="s">
        <v>309</v>
      </c>
      <c r="CL180" s="22" t="s">
        <v>309</v>
      </c>
      <c r="CM180" s="22" t="s">
        <v>309</v>
      </c>
      <c r="CN180" s="22" t="s">
        <v>309</v>
      </c>
      <c r="CO180" s="22" t="s">
        <v>309</v>
      </c>
      <c r="CP180" s="22" t="s">
        <v>309</v>
      </c>
      <c r="CQ180" s="22" t="s">
        <v>309</v>
      </c>
      <c r="CR180" s="22" t="s">
        <v>309</v>
      </c>
      <c r="CS180" s="22" t="s">
        <v>309</v>
      </c>
      <c r="CT180" s="22" t="s">
        <v>309</v>
      </c>
      <c r="CU180" s="22" t="s">
        <v>309</v>
      </c>
      <c r="CV180" s="22" t="s">
        <v>309</v>
      </c>
      <c r="CW180" s="22" t="s">
        <v>309</v>
      </c>
      <c r="CX180" s="22" t="s">
        <v>309</v>
      </c>
      <c r="CY180" s="22" t="s">
        <v>309</v>
      </c>
      <c r="CZ180" s="22" t="s">
        <v>309</v>
      </c>
      <c r="DA180" s="22" t="s">
        <v>309</v>
      </c>
      <c r="DB180" s="22" t="s">
        <v>309</v>
      </c>
      <c r="DC180" s="22" t="s">
        <v>309</v>
      </c>
      <c r="DD180" s="22" t="s">
        <v>309</v>
      </c>
      <c r="DE180" s="22" t="s">
        <v>309</v>
      </c>
      <c r="DF180" s="22" t="s">
        <v>309</v>
      </c>
      <c r="DG180" s="22" t="s">
        <v>309</v>
      </c>
      <c r="DH180" s="22" t="s">
        <v>309</v>
      </c>
      <c r="DI180" s="22" t="s">
        <v>309</v>
      </c>
      <c r="DJ180" s="22" t="s">
        <v>309</v>
      </c>
      <c r="DK180" s="22" t="s">
        <v>309</v>
      </c>
      <c r="DL180" s="22" t="s">
        <v>309</v>
      </c>
      <c r="DM180" s="22" t="s">
        <v>309</v>
      </c>
      <c r="DN180" s="22" t="s">
        <v>309</v>
      </c>
      <c r="DO180" s="22" t="s">
        <v>309</v>
      </c>
      <c r="DP180" s="22" t="s">
        <v>309</v>
      </c>
      <c r="DQ180" s="22" t="s">
        <v>309</v>
      </c>
      <c r="DR180" s="22" t="s">
        <v>309</v>
      </c>
      <c r="DS180" s="22" t="s">
        <v>309</v>
      </c>
      <c r="DT180" s="22" t="s">
        <v>309</v>
      </c>
      <c r="DU180" s="22" t="s">
        <v>309</v>
      </c>
      <c r="DV180" s="22" t="s">
        <v>309</v>
      </c>
      <c r="DW180" s="22" t="s">
        <v>309</v>
      </c>
      <c r="DX180" s="22" t="s">
        <v>309</v>
      </c>
      <c r="DY180" s="22" t="s">
        <v>309</v>
      </c>
      <c r="DZ180" s="22" t="s">
        <v>309</v>
      </c>
      <c r="EA180" s="22" t="s">
        <v>309</v>
      </c>
      <c r="EB180" s="22" t="s">
        <v>309</v>
      </c>
      <c r="EC180" s="22" t="s">
        <v>309</v>
      </c>
      <c r="ED180" s="22" t="s">
        <v>309</v>
      </c>
      <c r="EE180" s="22" t="s">
        <v>309</v>
      </c>
      <c r="EF180" s="22" t="s">
        <v>309</v>
      </c>
      <c r="EG180" s="22" t="s">
        <v>309</v>
      </c>
      <c r="EH180" s="22" t="s">
        <v>309</v>
      </c>
      <c r="EI180" s="22" t="s">
        <v>309</v>
      </c>
      <c r="EJ180" s="22" t="s">
        <v>309</v>
      </c>
      <c r="EK180" s="22" t="s">
        <v>309</v>
      </c>
      <c r="EL180" s="22" t="s">
        <v>309</v>
      </c>
      <c r="EM180" s="22" t="s">
        <v>309</v>
      </c>
      <c r="EN180" s="22" t="s">
        <v>309</v>
      </c>
      <c r="EO180" s="22" t="s">
        <v>309</v>
      </c>
      <c r="EP180" s="22" t="s">
        <v>309</v>
      </c>
      <c r="EQ180" s="22" t="s">
        <v>309</v>
      </c>
      <c r="ER180" s="22" t="s">
        <v>309</v>
      </c>
      <c r="ES180" s="22" t="s">
        <v>309</v>
      </c>
      <c r="ET180" s="22" t="s">
        <v>309</v>
      </c>
      <c r="EU180" s="22" t="s">
        <v>309</v>
      </c>
      <c r="EV180" s="22" t="s">
        <v>309</v>
      </c>
      <c r="EW180" s="22" t="s">
        <v>309</v>
      </c>
      <c r="EX180" s="22" t="s">
        <v>309</v>
      </c>
      <c r="EY180" s="22" t="s">
        <v>309</v>
      </c>
      <c r="EZ180" s="22" t="s">
        <v>309</v>
      </c>
      <c r="FA180" s="22" t="s">
        <v>309</v>
      </c>
      <c r="FB180" s="22" t="s">
        <v>309</v>
      </c>
      <c r="FC180" s="22" t="s">
        <v>309</v>
      </c>
      <c r="FD180" s="22" t="s">
        <v>309</v>
      </c>
      <c r="FE180" s="22" t="s">
        <v>309</v>
      </c>
      <c r="FF180" s="22" t="s">
        <v>309</v>
      </c>
      <c r="FG180" s="22" t="s">
        <v>309</v>
      </c>
      <c r="FH180" s="22" t="s">
        <v>309</v>
      </c>
      <c r="FI180" s="22" t="s">
        <v>309</v>
      </c>
      <c r="FJ180" s="22" t="s">
        <v>309</v>
      </c>
      <c r="FK180" s="22" t="s">
        <v>309</v>
      </c>
      <c r="FL180" s="22" t="s">
        <v>309</v>
      </c>
      <c r="FM180" s="22" t="s">
        <v>309</v>
      </c>
      <c r="FN180" s="22" t="s">
        <v>309</v>
      </c>
      <c r="FO180" s="22" t="s">
        <v>309</v>
      </c>
      <c r="FP180" s="22" t="s">
        <v>309</v>
      </c>
      <c r="FQ180" s="22">
        <v>1</v>
      </c>
      <c r="FR180" s="22">
        <v>1</v>
      </c>
      <c r="FS180" s="22" t="s">
        <v>309</v>
      </c>
      <c r="FT180" s="22" t="s">
        <v>309</v>
      </c>
      <c r="FU180" s="22">
        <v>1</v>
      </c>
      <c r="FV180" s="22" t="s">
        <v>309</v>
      </c>
      <c r="FW180" s="22" t="s">
        <v>309</v>
      </c>
      <c r="FX180" s="22" t="s">
        <v>309</v>
      </c>
      <c r="FY180" s="22" t="s">
        <v>309</v>
      </c>
      <c r="FZ180" s="22">
        <v>1</v>
      </c>
      <c r="GA180" s="22" t="s">
        <v>309</v>
      </c>
      <c r="GB180" s="22" t="s">
        <v>309</v>
      </c>
      <c r="GC180" s="22">
        <v>1</v>
      </c>
      <c r="GD180" s="22" t="s">
        <v>309</v>
      </c>
      <c r="GE180" s="22" t="s">
        <v>309</v>
      </c>
      <c r="GF180" s="22" t="s">
        <v>309</v>
      </c>
      <c r="GG180" s="22">
        <v>1</v>
      </c>
      <c r="GH180" s="22" t="s">
        <v>309</v>
      </c>
      <c r="GI180" s="22" t="s">
        <v>309</v>
      </c>
      <c r="GJ180" s="22" t="s">
        <v>309</v>
      </c>
      <c r="GK180" s="22" t="s">
        <v>309</v>
      </c>
      <c r="GL180" s="22" t="s">
        <v>309</v>
      </c>
      <c r="GM180" s="22" t="s">
        <v>309</v>
      </c>
      <c r="GN180" s="22" t="s">
        <v>309</v>
      </c>
      <c r="GO180" s="22">
        <v>1</v>
      </c>
      <c r="GP180" s="22" t="s">
        <v>309</v>
      </c>
      <c r="GQ180" s="22" t="s">
        <v>309</v>
      </c>
      <c r="GR180" s="22" t="s">
        <v>309</v>
      </c>
      <c r="GS180" s="22" t="s">
        <v>309</v>
      </c>
      <c r="GT180" s="22" t="s">
        <v>309</v>
      </c>
      <c r="GU180" s="22" t="s">
        <v>309</v>
      </c>
      <c r="GV180" s="22" t="s">
        <v>309</v>
      </c>
      <c r="GW180" s="22" t="s">
        <v>309</v>
      </c>
      <c r="GX180" s="4">
        <f t="shared" si="2"/>
        <v>7</v>
      </c>
    </row>
    <row r="181" spans="1:206">
      <c r="A181" s="826" t="s">
        <v>914</v>
      </c>
      <c r="B181" s="22" t="s">
        <v>914</v>
      </c>
      <c r="C181" s="22" t="s">
        <v>297</v>
      </c>
      <c r="D181" s="22" t="s">
        <v>581</v>
      </c>
      <c r="E181" s="22" t="s">
        <v>828</v>
      </c>
      <c r="F181" s="22" t="s">
        <v>582</v>
      </c>
      <c r="G181" s="22" t="s">
        <v>583</v>
      </c>
      <c r="H181" s="22"/>
      <c r="I181" s="22" t="s">
        <v>302</v>
      </c>
      <c r="J181" s="22" t="s">
        <v>303</v>
      </c>
      <c r="K181" s="22" t="s">
        <v>304</v>
      </c>
      <c r="L181" s="22" t="s">
        <v>305</v>
      </c>
      <c r="M181" s="22" t="s">
        <v>306</v>
      </c>
      <c r="N181" s="22" t="s">
        <v>307</v>
      </c>
      <c r="O181" s="22" t="s">
        <v>308</v>
      </c>
      <c r="P181" s="22" t="s">
        <v>309</v>
      </c>
      <c r="Q181" s="22" t="s">
        <v>309</v>
      </c>
      <c r="R181" s="22" t="s">
        <v>309</v>
      </c>
      <c r="S181" s="22" t="s">
        <v>309</v>
      </c>
      <c r="T181" s="22" t="s">
        <v>309</v>
      </c>
      <c r="U181" s="22" t="s">
        <v>309</v>
      </c>
      <c r="V181" s="22" t="s">
        <v>309</v>
      </c>
      <c r="W181" s="22" t="s">
        <v>309</v>
      </c>
      <c r="X181" s="22" t="s">
        <v>309</v>
      </c>
      <c r="Y181" s="22" t="s">
        <v>309</v>
      </c>
      <c r="Z181" s="22" t="s">
        <v>309</v>
      </c>
      <c r="AA181" s="22" t="s">
        <v>309</v>
      </c>
      <c r="AB181" s="22" t="s">
        <v>309</v>
      </c>
      <c r="AC181" s="22" t="s">
        <v>309</v>
      </c>
      <c r="AD181" s="22" t="s">
        <v>309</v>
      </c>
      <c r="AE181" s="22" t="s">
        <v>309</v>
      </c>
      <c r="AF181" s="22" t="s">
        <v>309</v>
      </c>
      <c r="AG181" s="22" t="s">
        <v>309</v>
      </c>
      <c r="AH181" s="22" t="s">
        <v>309</v>
      </c>
      <c r="AI181" s="22" t="s">
        <v>309</v>
      </c>
      <c r="AJ181" s="22" t="s">
        <v>309</v>
      </c>
      <c r="AK181" s="22" t="s">
        <v>309</v>
      </c>
      <c r="AL181" s="22" t="s">
        <v>309</v>
      </c>
      <c r="AM181" s="22" t="s">
        <v>309</v>
      </c>
      <c r="AN181" s="22" t="s">
        <v>309</v>
      </c>
      <c r="AO181" s="22" t="s">
        <v>309</v>
      </c>
      <c r="AP181" s="22" t="s">
        <v>309</v>
      </c>
      <c r="AQ181" s="22" t="s">
        <v>309</v>
      </c>
      <c r="AR181" s="22" t="s">
        <v>309</v>
      </c>
      <c r="AS181" s="22" t="s">
        <v>309</v>
      </c>
      <c r="AT181" s="22" t="s">
        <v>309</v>
      </c>
      <c r="AU181" s="22" t="s">
        <v>309</v>
      </c>
      <c r="AV181" s="22" t="s">
        <v>309</v>
      </c>
      <c r="AW181" s="22" t="s">
        <v>309</v>
      </c>
      <c r="AX181" s="22" t="s">
        <v>309</v>
      </c>
      <c r="AY181" s="22" t="s">
        <v>309</v>
      </c>
      <c r="AZ181" s="22" t="s">
        <v>309</v>
      </c>
      <c r="BA181" s="22" t="s">
        <v>309</v>
      </c>
      <c r="BB181" s="22" t="s">
        <v>309</v>
      </c>
      <c r="BC181" s="22" t="s">
        <v>309</v>
      </c>
      <c r="BD181" s="22" t="s">
        <v>309</v>
      </c>
      <c r="BE181" s="22" t="s">
        <v>309</v>
      </c>
      <c r="BF181" s="22" t="s">
        <v>309</v>
      </c>
      <c r="BG181" s="22" t="s">
        <v>309</v>
      </c>
      <c r="BH181" s="22" t="s">
        <v>309</v>
      </c>
      <c r="BI181" s="22" t="s">
        <v>309</v>
      </c>
      <c r="BJ181" s="22" t="s">
        <v>309</v>
      </c>
      <c r="BK181" s="22" t="s">
        <v>309</v>
      </c>
      <c r="BL181" s="22" t="s">
        <v>309</v>
      </c>
      <c r="BM181" s="22" t="s">
        <v>309</v>
      </c>
      <c r="BN181" s="22" t="s">
        <v>309</v>
      </c>
      <c r="BO181" s="22" t="s">
        <v>309</v>
      </c>
      <c r="BP181" s="22" t="s">
        <v>309</v>
      </c>
      <c r="BQ181" s="22" t="s">
        <v>309</v>
      </c>
      <c r="BR181" s="22" t="s">
        <v>309</v>
      </c>
      <c r="BS181" s="22" t="s">
        <v>309</v>
      </c>
      <c r="BT181" s="22" t="s">
        <v>309</v>
      </c>
      <c r="BU181" s="22" t="s">
        <v>309</v>
      </c>
      <c r="BV181" s="22" t="s">
        <v>309</v>
      </c>
      <c r="BW181" s="22" t="s">
        <v>309</v>
      </c>
      <c r="BX181" s="22" t="s">
        <v>309</v>
      </c>
      <c r="BY181" s="22" t="s">
        <v>309</v>
      </c>
      <c r="BZ181" s="22" t="s">
        <v>309</v>
      </c>
      <c r="CA181" s="22" t="s">
        <v>309</v>
      </c>
      <c r="CB181" s="22" t="s">
        <v>309</v>
      </c>
      <c r="CC181" s="22" t="s">
        <v>309</v>
      </c>
      <c r="CD181" s="22" t="s">
        <v>309</v>
      </c>
      <c r="CE181" s="22" t="s">
        <v>309</v>
      </c>
      <c r="CF181" s="22" t="s">
        <v>309</v>
      </c>
      <c r="CG181" s="22" t="s">
        <v>309</v>
      </c>
      <c r="CH181" s="22" t="s">
        <v>309</v>
      </c>
      <c r="CI181" s="22" t="s">
        <v>309</v>
      </c>
      <c r="CJ181" s="22" t="s">
        <v>309</v>
      </c>
      <c r="CK181" s="22" t="s">
        <v>309</v>
      </c>
      <c r="CL181" s="22" t="s">
        <v>309</v>
      </c>
      <c r="CM181" s="22" t="s">
        <v>309</v>
      </c>
      <c r="CN181" s="22" t="s">
        <v>309</v>
      </c>
      <c r="CO181" s="22" t="s">
        <v>309</v>
      </c>
      <c r="CP181" s="22" t="s">
        <v>309</v>
      </c>
      <c r="CQ181" s="22" t="s">
        <v>309</v>
      </c>
      <c r="CR181" s="22" t="s">
        <v>309</v>
      </c>
      <c r="CS181" s="22" t="s">
        <v>309</v>
      </c>
      <c r="CT181" s="22" t="s">
        <v>309</v>
      </c>
      <c r="CU181" s="22" t="s">
        <v>309</v>
      </c>
      <c r="CV181" s="22" t="s">
        <v>309</v>
      </c>
      <c r="CW181" s="22" t="s">
        <v>309</v>
      </c>
      <c r="CX181" s="22" t="s">
        <v>309</v>
      </c>
      <c r="CY181" s="22" t="s">
        <v>309</v>
      </c>
      <c r="CZ181" s="22" t="s">
        <v>309</v>
      </c>
      <c r="DA181" s="22" t="s">
        <v>309</v>
      </c>
      <c r="DB181" s="22" t="s">
        <v>309</v>
      </c>
      <c r="DC181" s="22" t="s">
        <v>309</v>
      </c>
      <c r="DD181" s="22" t="s">
        <v>309</v>
      </c>
      <c r="DE181" s="22" t="s">
        <v>309</v>
      </c>
      <c r="DF181" s="22" t="s">
        <v>309</v>
      </c>
      <c r="DG181" s="22" t="s">
        <v>309</v>
      </c>
      <c r="DH181" s="22" t="s">
        <v>309</v>
      </c>
      <c r="DI181" s="22" t="s">
        <v>309</v>
      </c>
      <c r="DJ181" s="22" t="s">
        <v>309</v>
      </c>
      <c r="DK181" s="22" t="s">
        <v>309</v>
      </c>
      <c r="DL181" s="22" t="s">
        <v>309</v>
      </c>
      <c r="DM181" s="22" t="s">
        <v>309</v>
      </c>
      <c r="DN181" s="22" t="s">
        <v>309</v>
      </c>
      <c r="DO181" s="22" t="s">
        <v>309</v>
      </c>
      <c r="DP181" s="22" t="s">
        <v>309</v>
      </c>
      <c r="DQ181" s="22" t="s">
        <v>309</v>
      </c>
      <c r="DR181" s="22" t="s">
        <v>309</v>
      </c>
      <c r="DS181" s="22" t="s">
        <v>309</v>
      </c>
      <c r="DT181" s="22" t="s">
        <v>309</v>
      </c>
      <c r="DU181" s="22" t="s">
        <v>309</v>
      </c>
      <c r="DV181" s="22" t="s">
        <v>309</v>
      </c>
      <c r="DW181" s="22" t="s">
        <v>309</v>
      </c>
      <c r="DX181" s="22" t="s">
        <v>309</v>
      </c>
      <c r="DY181" s="22" t="s">
        <v>309</v>
      </c>
      <c r="DZ181" s="22" t="s">
        <v>309</v>
      </c>
      <c r="EA181" s="22" t="s">
        <v>309</v>
      </c>
      <c r="EB181" s="22" t="s">
        <v>309</v>
      </c>
      <c r="EC181" s="22" t="s">
        <v>309</v>
      </c>
      <c r="ED181" s="22" t="s">
        <v>309</v>
      </c>
      <c r="EE181" s="22" t="s">
        <v>309</v>
      </c>
      <c r="EF181" s="22" t="s">
        <v>309</v>
      </c>
      <c r="EG181" s="22" t="s">
        <v>309</v>
      </c>
      <c r="EH181" s="22" t="s">
        <v>309</v>
      </c>
      <c r="EI181" s="22" t="s">
        <v>309</v>
      </c>
      <c r="EJ181" s="22" t="s">
        <v>309</v>
      </c>
      <c r="EK181" s="22" t="s">
        <v>309</v>
      </c>
      <c r="EL181" s="22" t="s">
        <v>309</v>
      </c>
      <c r="EM181" s="22" t="s">
        <v>309</v>
      </c>
      <c r="EN181" s="22" t="s">
        <v>309</v>
      </c>
      <c r="EO181" s="22" t="s">
        <v>309</v>
      </c>
      <c r="EP181" s="22" t="s">
        <v>309</v>
      </c>
      <c r="EQ181" s="22" t="s">
        <v>309</v>
      </c>
      <c r="ER181" s="22" t="s">
        <v>309</v>
      </c>
      <c r="ES181" s="22" t="s">
        <v>309</v>
      </c>
      <c r="ET181" s="22" t="s">
        <v>309</v>
      </c>
      <c r="EU181" s="22" t="s">
        <v>309</v>
      </c>
      <c r="EV181" s="22" t="s">
        <v>309</v>
      </c>
      <c r="EW181" s="22" t="s">
        <v>309</v>
      </c>
      <c r="EX181" s="22" t="s">
        <v>309</v>
      </c>
      <c r="EY181" s="22" t="s">
        <v>309</v>
      </c>
      <c r="EZ181" s="22" t="s">
        <v>309</v>
      </c>
      <c r="FA181" s="22" t="s">
        <v>309</v>
      </c>
      <c r="FB181" s="22" t="s">
        <v>309</v>
      </c>
      <c r="FC181" s="22" t="s">
        <v>309</v>
      </c>
      <c r="FD181" s="22" t="s">
        <v>309</v>
      </c>
      <c r="FE181" s="22" t="s">
        <v>309</v>
      </c>
      <c r="FF181" s="22" t="s">
        <v>309</v>
      </c>
      <c r="FG181" s="22" t="s">
        <v>309</v>
      </c>
      <c r="FH181" s="22" t="s">
        <v>309</v>
      </c>
      <c r="FI181" s="22" t="s">
        <v>309</v>
      </c>
      <c r="FJ181" s="22" t="s">
        <v>309</v>
      </c>
      <c r="FK181" s="22" t="s">
        <v>309</v>
      </c>
      <c r="FL181" s="22" t="s">
        <v>309</v>
      </c>
      <c r="FM181" s="22" t="s">
        <v>309</v>
      </c>
      <c r="FN181" s="22" t="s">
        <v>309</v>
      </c>
      <c r="FO181" s="22" t="s">
        <v>309</v>
      </c>
      <c r="FP181" s="22" t="s">
        <v>309</v>
      </c>
      <c r="FQ181" s="22" t="s">
        <v>309</v>
      </c>
      <c r="FR181" s="22">
        <v>4</v>
      </c>
      <c r="FS181" s="22" t="s">
        <v>309</v>
      </c>
      <c r="FT181" s="22" t="s">
        <v>309</v>
      </c>
      <c r="FU181" s="22">
        <v>4</v>
      </c>
      <c r="FV181" s="22" t="s">
        <v>309</v>
      </c>
      <c r="FW181" s="22" t="s">
        <v>309</v>
      </c>
      <c r="FX181" s="22" t="s">
        <v>309</v>
      </c>
      <c r="FY181" s="22" t="s">
        <v>309</v>
      </c>
      <c r="FZ181" s="22" t="s">
        <v>309</v>
      </c>
      <c r="GA181" s="22">
        <v>4</v>
      </c>
      <c r="GB181" s="22" t="s">
        <v>309</v>
      </c>
      <c r="GC181" s="22" t="s">
        <v>309</v>
      </c>
      <c r="GD181" s="22" t="s">
        <v>309</v>
      </c>
      <c r="GE181" s="22" t="s">
        <v>309</v>
      </c>
      <c r="GF181" s="22">
        <v>4</v>
      </c>
      <c r="GG181" s="22" t="s">
        <v>309</v>
      </c>
      <c r="GH181" s="22">
        <v>4</v>
      </c>
      <c r="GI181" s="22" t="s">
        <v>309</v>
      </c>
      <c r="GJ181" s="22" t="s">
        <v>309</v>
      </c>
      <c r="GK181" s="22" t="s">
        <v>309</v>
      </c>
      <c r="GL181" s="22" t="s">
        <v>309</v>
      </c>
      <c r="GM181" s="22" t="s">
        <v>309</v>
      </c>
      <c r="GN181" s="22" t="s">
        <v>309</v>
      </c>
      <c r="GO181" s="22" t="s">
        <v>309</v>
      </c>
      <c r="GP181" s="22" t="s">
        <v>309</v>
      </c>
      <c r="GQ181" s="22">
        <v>4</v>
      </c>
      <c r="GR181" s="22" t="s">
        <v>309</v>
      </c>
      <c r="GS181" s="22" t="s">
        <v>309</v>
      </c>
      <c r="GT181" s="22">
        <v>4</v>
      </c>
      <c r="GU181" s="22" t="s">
        <v>309</v>
      </c>
      <c r="GV181" s="22">
        <v>4</v>
      </c>
      <c r="GW181" s="22" t="s">
        <v>309</v>
      </c>
      <c r="GX181" s="4">
        <f t="shared" si="2"/>
        <v>32</v>
      </c>
    </row>
    <row r="182" spans="1:206">
      <c r="A182" s="826" t="s">
        <v>915</v>
      </c>
      <c r="B182" s="22" t="s">
        <v>915</v>
      </c>
      <c r="C182" s="22" t="s">
        <v>297</v>
      </c>
      <c r="D182" s="22" t="s">
        <v>585</v>
      </c>
      <c r="E182" s="22" t="s">
        <v>828</v>
      </c>
      <c r="F182" s="22" t="s">
        <v>586</v>
      </c>
      <c r="G182" s="22" t="s">
        <v>587</v>
      </c>
      <c r="H182" s="22"/>
      <c r="I182" s="22" t="s">
        <v>302</v>
      </c>
      <c r="J182" s="22" t="s">
        <v>303</v>
      </c>
      <c r="K182" s="22" t="s">
        <v>304</v>
      </c>
      <c r="L182" s="22" t="s">
        <v>305</v>
      </c>
      <c r="M182" s="22" t="s">
        <v>306</v>
      </c>
      <c r="N182" s="22" t="s">
        <v>307</v>
      </c>
      <c r="O182" s="22" t="s">
        <v>308</v>
      </c>
      <c r="P182" s="22" t="s">
        <v>309</v>
      </c>
      <c r="Q182" s="22" t="s">
        <v>309</v>
      </c>
      <c r="R182" s="22" t="s">
        <v>309</v>
      </c>
      <c r="S182" s="22" t="s">
        <v>309</v>
      </c>
      <c r="T182" s="22" t="s">
        <v>309</v>
      </c>
      <c r="U182" s="22" t="s">
        <v>309</v>
      </c>
      <c r="V182" s="22" t="s">
        <v>309</v>
      </c>
      <c r="W182" s="22" t="s">
        <v>309</v>
      </c>
      <c r="X182" s="22" t="s">
        <v>309</v>
      </c>
      <c r="Y182" s="22" t="s">
        <v>309</v>
      </c>
      <c r="Z182" s="22" t="s">
        <v>309</v>
      </c>
      <c r="AA182" s="22" t="s">
        <v>309</v>
      </c>
      <c r="AB182" s="22" t="s">
        <v>309</v>
      </c>
      <c r="AC182" s="22" t="s">
        <v>309</v>
      </c>
      <c r="AD182" s="22" t="s">
        <v>309</v>
      </c>
      <c r="AE182" s="22" t="s">
        <v>309</v>
      </c>
      <c r="AF182" s="22" t="s">
        <v>309</v>
      </c>
      <c r="AG182" s="22" t="s">
        <v>309</v>
      </c>
      <c r="AH182" s="22" t="s">
        <v>309</v>
      </c>
      <c r="AI182" s="22" t="s">
        <v>309</v>
      </c>
      <c r="AJ182" s="22" t="s">
        <v>309</v>
      </c>
      <c r="AK182" s="22" t="s">
        <v>309</v>
      </c>
      <c r="AL182" s="22" t="s">
        <v>309</v>
      </c>
      <c r="AM182" s="22" t="s">
        <v>309</v>
      </c>
      <c r="AN182" s="22" t="s">
        <v>309</v>
      </c>
      <c r="AO182" s="22" t="s">
        <v>309</v>
      </c>
      <c r="AP182" s="22" t="s">
        <v>309</v>
      </c>
      <c r="AQ182" s="22" t="s">
        <v>309</v>
      </c>
      <c r="AR182" s="22" t="s">
        <v>309</v>
      </c>
      <c r="AS182" s="22" t="s">
        <v>309</v>
      </c>
      <c r="AT182" s="22" t="s">
        <v>309</v>
      </c>
      <c r="AU182" s="22" t="s">
        <v>309</v>
      </c>
      <c r="AV182" s="22" t="s">
        <v>309</v>
      </c>
      <c r="AW182" s="22" t="s">
        <v>309</v>
      </c>
      <c r="AX182" s="22" t="s">
        <v>309</v>
      </c>
      <c r="AY182" s="22" t="s">
        <v>309</v>
      </c>
      <c r="AZ182" s="22" t="s">
        <v>309</v>
      </c>
      <c r="BA182" s="22" t="s">
        <v>309</v>
      </c>
      <c r="BB182" s="22" t="s">
        <v>309</v>
      </c>
      <c r="BC182" s="22" t="s">
        <v>309</v>
      </c>
      <c r="BD182" s="22" t="s">
        <v>309</v>
      </c>
      <c r="BE182" s="22" t="s">
        <v>309</v>
      </c>
      <c r="BF182" s="22" t="s">
        <v>309</v>
      </c>
      <c r="BG182" s="22" t="s">
        <v>309</v>
      </c>
      <c r="BH182" s="22" t="s">
        <v>309</v>
      </c>
      <c r="BI182" s="22" t="s">
        <v>309</v>
      </c>
      <c r="BJ182" s="22" t="s">
        <v>309</v>
      </c>
      <c r="BK182" s="22" t="s">
        <v>309</v>
      </c>
      <c r="BL182" s="22" t="s">
        <v>309</v>
      </c>
      <c r="BM182" s="22" t="s">
        <v>309</v>
      </c>
      <c r="BN182" s="22" t="s">
        <v>309</v>
      </c>
      <c r="BO182" s="22" t="s">
        <v>309</v>
      </c>
      <c r="BP182" s="22" t="s">
        <v>309</v>
      </c>
      <c r="BQ182" s="22" t="s">
        <v>309</v>
      </c>
      <c r="BR182" s="22" t="s">
        <v>309</v>
      </c>
      <c r="BS182" s="22" t="s">
        <v>309</v>
      </c>
      <c r="BT182" s="22" t="s">
        <v>309</v>
      </c>
      <c r="BU182" s="22" t="s">
        <v>309</v>
      </c>
      <c r="BV182" s="22" t="s">
        <v>309</v>
      </c>
      <c r="BW182" s="22" t="s">
        <v>309</v>
      </c>
      <c r="BX182" s="22" t="s">
        <v>309</v>
      </c>
      <c r="BY182" s="22" t="s">
        <v>309</v>
      </c>
      <c r="BZ182" s="22" t="s">
        <v>309</v>
      </c>
      <c r="CA182" s="22" t="s">
        <v>309</v>
      </c>
      <c r="CB182" s="22" t="s">
        <v>309</v>
      </c>
      <c r="CC182" s="22" t="s">
        <v>309</v>
      </c>
      <c r="CD182" s="22" t="s">
        <v>309</v>
      </c>
      <c r="CE182" s="22" t="s">
        <v>309</v>
      </c>
      <c r="CF182" s="22" t="s">
        <v>309</v>
      </c>
      <c r="CG182" s="22" t="s">
        <v>309</v>
      </c>
      <c r="CH182" s="22" t="s">
        <v>309</v>
      </c>
      <c r="CI182" s="22" t="s">
        <v>309</v>
      </c>
      <c r="CJ182" s="22" t="s">
        <v>309</v>
      </c>
      <c r="CK182" s="22" t="s">
        <v>309</v>
      </c>
      <c r="CL182" s="22" t="s">
        <v>309</v>
      </c>
      <c r="CM182" s="22" t="s">
        <v>309</v>
      </c>
      <c r="CN182" s="22" t="s">
        <v>309</v>
      </c>
      <c r="CO182" s="22" t="s">
        <v>309</v>
      </c>
      <c r="CP182" s="22" t="s">
        <v>309</v>
      </c>
      <c r="CQ182" s="22" t="s">
        <v>309</v>
      </c>
      <c r="CR182" s="22" t="s">
        <v>309</v>
      </c>
      <c r="CS182" s="22" t="s">
        <v>309</v>
      </c>
      <c r="CT182" s="22" t="s">
        <v>309</v>
      </c>
      <c r="CU182" s="22" t="s">
        <v>309</v>
      </c>
      <c r="CV182" s="22" t="s">
        <v>309</v>
      </c>
      <c r="CW182" s="22" t="s">
        <v>309</v>
      </c>
      <c r="CX182" s="22" t="s">
        <v>309</v>
      </c>
      <c r="CY182" s="22" t="s">
        <v>309</v>
      </c>
      <c r="CZ182" s="22" t="s">
        <v>309</v>
      </c>
      <c r="DA182" s="22" t="s">
        <v>309</v>
      </c>
      <c r="DB182" s="22" t="s">
        <v>309</v>
      </c>
      <c r="DC182" s="22" t="s">
        <v>309</v>
      </c>
      <c r="DD182" s="22" t="s">
        <v>309</v>
      </c>
      <c r="DE182" s="22" t="s">
        <v>309</v>
      </c>
      <c r="DF182" s="22" t="s">
        <v>309</v>
      </c>
      <c r="DG182" s="22" t="s">
        <v>309</v>
      </c>
      <c r="DH182" s="22" t="s">
        <v>309</v>
      </c>
      <c r="DI182" s="22" t="s">
        <v>309</v>
      </c>
      <c r="DJ182" s="22" t="s">
        <v>309</v>
      </c>
      <c r="DK182" s="22" t="s">
        <v>309</v>
      </c>
      <c r="DL182" s="22" t="s">
        <v>309</v>
      </c>
      <c r="DM182" s="22" t="s">
        <v>309</v>
      </c>
      <c r="DN182" s="22" t="s">
        <v>309</v>
      </c>
      <c r="DO182" s="22" t="s">
        <v>309</v>
      </c>
      <c r="DP182" s="22" t="s">
        <v>309</v>
      </c>
      <c r="DQ182" s="22" t="s">
        <v>309</v>
      </c>
      <c r="DR182" s="22" t="s">
        <v>309</v>
      </c>
      <c r="DS182" s="22" t="s">
        <v>309</v>
      </c>
      <c r="DT182" s="22" t="s">
        <v>309</v>
      </c>
      <c r="DU182" s="22" t="s">
        <v>309</v>
      </c>
      <c r="DV182" s="22" t="s">
        <v>309</v>
      </c>
      <c r="DW182" s="22" t="s">
        <v>309</v>
      </c>
      <c r="DX182" s="22" t="s">
        <v>309</v>
      </c>
      <c r="DY182" s="22" t="s">
        <v>309</v>
      </c>
      <c r="DZ182" s="22" t="s">
        <v>309</v>
      </c>
      <c r="EA182" s="22" t="s">
        <v>309</v>
      </c>
      <c r="EB182" s="22" t="s">
        <v>309</v>
      </c>
      <c r="EC182" s="22" t="s">
        <v>309</v>
      </c>
      <c r="ED182" s="22" t="s">
        <v>309</v>
      </c>
      <c r="EE182" s="22" t="s">
        <v>309</v>
      </c>
      <c r="EF182" s="22" t="s">
        <v>309</v>
      </c>
      <c r="EG182" s="22" t="s">
        <v>309</v>
      </c>
      <c r="EH182" s="22" t="s">
        <v>309</v>
      </c>
      <c r="EI182" s="22" t="s">
        <v>309</v>
      </c>
      <c r="EJ182" s="22" t="s">
        <v>309</v>
      </c>
      <c r="EK182" s="22" t="s">
        <v>309</v>
      </c>
      <c r="EL182" s="22" t="s">
        <v>309</v>
      </c>
      <c r="EM182" s="22" t="s">
        <v>309</v>
      </c>
      <c r="EN182" s="22" t="s">
        <v>309</v>
      </c>
      <c r="EO182" s="22" t="s">
        <v>309</v>
      </c>
      <c r="EP182" s="22" t="s">
        <v>309</v>
      </c>
      <c r="EQ182" s="22" t="s">
        <v>309</v>
      </c>
      <c r="ER182" s="22" t="s">
        <v>309</v>
      </c>
      <c r="ES182" s="22" t="s">
        <v>309</v>
      </c>
      <c r="ET182" s="22" t="s">
        <v>309</v>
      </c>
      <c r="EU182" s="22" t="s">
        <v>309</v>
      </c>
      <c r="EV182" s="22" t="s">
        <v>309</v>
      </c>
      <c r="EW182" s="22" t="s">
        <v>309</v>
      </c>
      <c r="EX182" s="22" t="s">
        <v>309</v>
      </c>
      <c r="EY182" s="22" t="s">
        <v>309</v>
      </c>
      <c r="EZ182" s="22" t="s">
        <v>309</v>
      </c>
      <c r="FA182" s="22" t="s">
        <v>309</v>
      </c>
      <c r="FB182" s="22" t="s">
        <v>309</v>
      </c>
      <c r="FC182" s="22" t="s">
        <v>309</v>
      </c>
      <c r="FD182" s="22" t="s">
        <v>309</v>
      </c>
      <c r="FE182" s="22" t="s">
        <v>309</v>
      </c>
      <c r="FF182" s="22" t="s">
        <v>309</v>
      </c>
      <c r="FG182" s="22" t="s">
        <v>309</v>
      </c>
      <c r="FH182" s="22" t="s">
        <v>309</v>
      </c>
      <c r="FI182" s="22" t="s">
        <v>309</v>
      </c>
      <c r="FJ182" s="22" t="s">
        <v>309</v>
      </c>
      <c r="FK182" s="22" t="s">
        <v>309</v>
      </c>
      <c r="FL182" s="22" t="s">
        <v>309</v>
      </c>
      <c r="FM182" s="22" t="s">
        <v>309</v>
      </c>
      <c r="FN182" s="22" t="s">
        <v>309</v>
      </c>
      <c r="FO182" s="22" t="s">
        <v>309</v>
      </c>
      <c r="FP182" s="22" t="s">
        <v>309</v>
      </c>
      <c r="FQ182" s="22" t="s">
        <v>309</v>
      </c>
      <c r="FR182" s="22">
        <v>1</v>
      </c>
      <c r="FS182" s="22" t="s">
        <v>309</v>
      </c>
      <c r="FT182" s="22" t="s">
        <v>309</v>
      </c>
      <c r="FU182" s="22">
        <v>1</v>
      </c>
      <c r="FV182" s="22" t="s">
        <v>309</v>
      </c>
      <c r="FW182" s="22" t="s">
        <v>309</v>
      </c>
      <c r="FX182" s="22" t="s">
        <v>309</v>
      </c>
      <c r="FY182" s="22" t="s">
        <v>309</v>
      </c>
      <c r="FZ182" s="22" t="s">
        <v>309</v>
      </c>
      <c r="GA182" s="22">
        <v>1</v>
      </c>
      <c r="GB182" s="22" t="s">
        <v>309</v>
      </c>
      <c r="GC182" s="22" t="s">
        <v>309</v>
      </c>
      <c r="GD182" s="22" t="s">
        <v>309</v>
      </c>
      <c r="GE182" s="22" t="s">
        <v>309</v>
      </c>
      <c r="GF182" s="22">
        <v>1</v>
      </c>
      <c r="GG182" s="22" t="s">
        <v>309</v>
      </c>
      <c r="GH182" s="22">
        <v>1</v>
      </c>
      <c r="GI182" s="22" t="s">
        <v>309</v>
      </c>
      <c r="GJ182" s="22" t="s">
        <v>309</v>
      </c>
      <c r="GK182" s="22" t="s">
        <v>309</v>
      </c>
      <c r="GL182" s="22" t="s">
        <v>309</v>
      </c>
      <c r="GM182" s="22" t="s">
        <v>309</v>
      </c>
      <c r="GN182" s="22" t="s">
        <v>309</v>
      </c>
      <c r="GO182" s="22" t="s">
        <v>309</v>
      </c>
      <c r="GP182" s="22" t="s">
        <v>309</v>
      </c>
      <c r="GQ182" s="22">
        <v>1</v>
      </c>
      <c r="GR182" s="22" t="s">
        <v>309</v>
      </c>
      <c r="GS182" s="22" t="s">
        <v>309</v>
      </c>
      <c r="GT182" s="22">
        <v>1</v>
      </c>
      <c r="GU182" s="22" t="s">
        <v>309</v>
      </c>
      <c r="GV182" s="22">
        <v>1</v>
      </c>
      <c r="GW182" s="22" t="s">
        <v>309</v>
      </c>
      <c r="GX182" s="4">
        <f t="shared" si="2"/>
        <v>8</v>
      </c>
    </row>
    <row r="183" spans="1:206">
      <c r="A183" s="826" t="s">
        <v>916</v>
      </c>
      <c r="B183" s="22" t="s">
        <v>916</v>
      </c>
      <c r="C183" s="22" t="s">
        <v>297</v>
      </c>
      <c r="D183" s="22" t="s">
        <v>585</v>
      </c>
      <c r="E183" s="22" t="s">
        <v>917</v>
      </c>
      <c r="F183" s="22" t="s">
        <v>590</v>
      </c>
      <c r="G183" s="22" t="s">
        <v>591</v>
      </c>
      <c r="H183" s="22"/>
      <c r="I183" s="22" t="s">
        <v>302</v>
      </c>
      <c r="J183" s="22" t="s">
        <v>303</v>
      </c>
      <c r="K183" s="22" t="s">
        <v>304</v>
      </c>
      <c r="L183" s="22" t="s">
        <v>305</v>
      </c>
      <c r="M183" s="22" t="s">
        <v>306</v>
      </c>
      <c r="N183" s="22" t="s">
        <v>307</v>
      </c>
      <c r="O183" s="22" t="s">
        <v>308</v>
      </c>
      <c r="P183" s="22" t="s">
        <v>309</v>
      </c>
      <c r="Q183" s="22" t="s">
        <v>309</v>
      </c>
      <c r="R183" s="22" t="s">
        <v>309</v>
      </c>
      <c r="S183" s="22" t="s">
        <v>309</v>
      </c>
      <c r="T183" s="22" t="s">
        <v>309</v>
      </c>
      <c r="U183" s="22" t="s">
        <v>309</v>
      </c>
      <c r="V183" s="22" t="s">
        <v>309</v>
      </c>
      <c r="W183" s="22" t="s">
        <v>309</v>
      </c>
      <c r="X183" s="22" t="s">
        <v>309</v>
      </c>
      <c r="Y183" s="22" t="s">
        <v>309</v>
      </c>
      <c r="Z183" s="22" t="s">
        <v>309</v>
      </c>
      <c r="AA183" s="22" t="s">
        <v>309</v>
      </c>
      <c r="AB183" s="22" t="s">
        <v>309</v>
      </c>
      <c r="AC183" s="22" t="s">
        <v>309</v>
      </c>
      <c r="AD183" s="22" t="s">
        <v>309</v>
      </c>
      <c r="AE183" s="22" t="s">
        <v>309</v>
      </c>
      <c r="AF183" s="22" t="s">
        <v>309</v>
      </c>
      <c r="AG183" s="22" t="s">
        <v>309</v>
      </c>
      <c r="AH183" s="22" t="s">
        <v>309</v>
      </c>
      <c r="AI183" s="22" t="s">
        <v>309</v>
      </c>
      <c r="AJ183" s="22" t="s">
        <v>309</v>
      </c>
      <c r="AK183" s="22" t="s">
        <v>309</v>
      </c>
      <c r="AL183" s="22" t="s">
        <v>309</v>
      </c>
      <c r="AM183" s="22" t="s">
        <v>309</v>
      </c>
      <c r="AN183" s="22" t="s">
        <v>309</v>
      </c>
      <c r="AO183" s="22" t="s">
        <v>309</v>
      </c>
      <c r="AP183" s="22" t="s">
        <v>309</v>
      </c>
      <c r="AQ183" s="22" t="s">
        <v>309</v>
      </c>
      <c r="AR183" s="22" t="s">
        <v>309</v>
      </c>
      <c r="AS183" s="22" t="s">
        <v>309</v>
      </c>
      <c r="AT183" s="22" t="s">
        <v>309</v>
      </c>
      <c r="AU183" s="22" t="s">
        <v>309</v>
      </c>
      <c r="AV183" s="22" t="s">
        <v>309</v>
      </c>
      <c r="AW183" s="22" t="s">
        <v>309</v>
      </c>
      <c r="AX183" s="22" t="s">
        <v>309</v>
      </c>
      <c r="AY183" s="22" t="s">
        <v>309</v>
      </c>
      <c r="AZ183" s="22" t="s">
        <v>309</v>
      </c>
      <c r="BA183" s="22" t="s">
        <v>309</v>
      </c>
      <c r="BB183" s="22" t="s">
        <v>309</v>
      </c>
      <c r="BC183" s="22" t="s">
        <v>309</v>
      </c>
      <c r="BD183" s="22" t="s">
        <v>309</v>
      </c>
      <c r="BE183" s="22" t="s">
        <v>309</v>
      </c>
      <c r="BF183" s="22" t="s">
        <v>309</v>
      </c>
      <c r="BG183" s="22" t="s">
        <v>309</v>
      </c>
      <c r="BH183" s="22" t="s">
        <v>309</v>
      </c>
      <c r="BI183" s="22" t="s">
        <v>309</v>
      </c>
      <c r="BJ183" s="22" t="s">
        <v>309</v>
      </c>
      <c r="BK183" s="22" t="s">
        <v>309</v>
      </c>
      <c r="BL183" s="22" t="s">
        <v>309</v>
      </c>
      <c r="BM183" s="22" t="s">
        <v>309</v>
      </c>
      <c r="BN183" s="22" t="s">
        <v>309</v>
      </c>
      <c r="BO183" s="22" t="s">
        <v>309</v>
      </c>
      <c r="BP183" s="22" t="s">
        <v>309</v>
      </c>
      <c r="BQ183" s="22" t="s">
        <v>309</v>
      </c>
      <c r="BR183" s="22" t="s">
        <v>309</v>
      </c>
      <c r="BS183" s="22" t="s">
        <v>309</v>
      </c>
      <c r="BT183" s="22" t="s">
        <v>309</v>
      </c>
      <c r="BU183" s="22" t="s">
        <v>309</v>
      </c>
      <c r="BV183" s="22" t="s">
        <v>309</v>
      </c>
      <c r="BW183" s="22" t="s">
        <v>309</v>
      </c>
      <c r="BX183" s="22" t="s">
        <v>309</v>
      </c>
      <c r="BY183" s="22" t="s">
        <v>309</v>
      </c>
      <c r="BZ183" s="22" t="s">
        <v>309</v>
      </c>
      <c r="CA183" s="22" t="s">
        <v>309</v>
      </c>
      <c r="CB183" s="22" t="s">
        <v>309</v>
      </c>
      <c r="CC183" s="22" t="s">
        <v>309</v>
      </c>
      <c r="CD183" s="22" t="s">
        <v>309</v>
      </c>
      <c r="CE183" s="22" t="s">
        <v>309</v>
      </c>
      <c r="CF183" s="22" t="s">
        <v>309</v>
      </c>
      <c r="CG183" s="22" t="s">
        <v>309</v>
      </c>
      <c r="CH183" s="22" t="s">
        <v>309</v>
      </c>
      <c r="CI183" s="22" t="s">
        <v>309</v>
      </c>
      <c r="CJ183" s="22" t="s">
        <v>309</v>
      </c>
      <c r="CK183" s="22" t="s">
        <v>309</v>
      </c>
      <c r="CL183" s="22" t="s">
        <v>309</v>
      </c>
      <c r="CM183" s="22" t="s">
        <v>309</v>
      </c>
      <c r="CN183" s="22" t="s">
        <v>309</v>
      </c>
      <c r="CO183" s="22" t="s">
        <v>309</v>
      </c>
      <c r="CP183" s="22" t="s">
        <v>309</v>
      </c>
      <c r="CQ183" s="22" t="s">
        <v>309</v>
      </c>
      <c r="CR183" s="22" t="s">
        <v>309</v>
      </c>
      <c r="CS183" s="22" t="s">
        <v>309</v>
      </c>
      <c r="CT183" s="22" t="s">
        <v>309</v>
      </c>
      <c r="CU183" s="22" t="s">
        <v>309</v>
      </c>
      <c r="CV183" s="22" t="s">
        <v>309</v>
      </c>
      <c r="CW183" s="22" t="s">
        <v>309</v>
      </c>
      <c r="CX183" s="22" t="s">
        <v>309</v>
      </c>
      <c r="CY183" s="22" t="s">
        <v>309</v>
      </c>
      <c r="CZ183" s="22" t="s">
        <v>309</v>
      </c>
      <c r="DA183" s="22" t="s">
        <v>309</v>
      </c>
      <c r="DB183" s="22" t="s">
        <v>309</v>
      </c>
      <c r="DC183" s="22" t="s">
        <v>309</v>
      </c>
      <c r="DD183" s="22" t="s">
        <v>309</v>
      </c>
      <c r="DE183" s="22" t="s">
        <v>309</v>
      </c>
      <c r="DF183" s="22" t="s">
        <v>309</v>
      </c>
      <c r="DG183" s="22" t="s">
        <v>309</v>
      </c>
      <c r="DH183" s="22" t="s">
        <v>309</v>
      </c>
      <c r="DI183" s="22" t="s">
        <v>309</v>
      </c>
      <c r="DJ183" s="22" t="s">
        <v>309</v>
      </c>
      <c r="DK183" s="22" t="s">
        <v>309</v>
      </c>
      <c r="DL183" s="22" t="s">
        <v>309</v>
      </c>
      <c r="DM183" s="22" t="s">
        <v>309</v>
      </c>
      <c r="DN183" s="22" t="s">
        <v>309</v>
      </c>
      <c r="DO183" s="22" t="s">
        <v>309</v>
      </c>
      <c r="DP183" s="22" t="s">
        <v>309</v>
      </c>
      <c r="DQ183" s="22" t="s">
        <v>309</v>
      </c>
      <c r="DR183" s="22" t="s">
        <v>309</v>
      </c>
      <c r="DS183" s="22" t="s">
        <v>309</v>
      </c>
      <c r="DT183" s="22" t="s">
        <v>309</v>
      </c>
      <c r="DU183" s="22" t="s">
        <v>309</v>
      </c>
      <c r="DV183" s="22" t="s">
        <v>309</v>
      </c>
      <c r="DW183" s="22" t="s">
        <v>309</v>
      </c>
      <c r="DX183" s="22" t="s">
        <v>309</v>
      </c>
      <c r="DY183" s="22" t="s">
        <v>309</v>
      </c>
      <c r="DZ183" s="22" t="s">
        <v>309</v>
      </c>
      <c r="EA183" s="22" t="s">
        <v>309</v>
      </c>
      <c r="EB183" s="22" t="s">
        <v>309</v>
      </c>
      <c r="EC183" s="22" t="s">
        <v>309</v>
      </c>
      <c r="ED183" s="22" t="s">
        <v>309</v>
      </c>
      <c r="EE183" s="22" t="s">
        <v>309</v>
      </c>
      <c r="EF183" s="22" t="s">
        <v>309</v>
      </c>
      <c r="EG183" s="22" t="s">
        <v>309</v>
      </c>
      <c r="EH183" s="22" t="s">
        <v>309</v>
      </c>
      <c r="EI183" s="22" t="s">
        <v>309</v>
      </c>
      <c r="EJ183" s="22" t="s">
        <v>309</v>
      </c>
      <c r="EK183" s="22" t="s">
        <v>309</v>
      </c>
      <c r="EL183" s="22" t="s">
        <v>309</v>
      </c>
      <c r="EM183" s="22" t="s">
        <v>309</v>
      </c>
      <c r="EN183" s="22" t="s">
        <v>309</v>
      </c>
      <c r="EO183" s="22" t="s">
        <v>309</v>
      </c>
      <c r="EP183" s="22" t="s">
        <v>309</v>
      </c>
      <c r="EQ183" s="22" t="s">
        <v>309</v>
      </c>
      <c r="ER183" s="22" t="s">
        <v>309</v>
      </c>
      <c r="ES183" s="22" t="s">
        <v>309</v>
      </c>
      <c r="ET183" s="22" t="s">
        <v>309</v>
      </c>
      <c r="EU183" s="22" t="s">
        <v>309</v>
      </c>
      <c r="EV183" s="22" t="s">
        <v>309</v>
      </c>
      <c r="EW183" s="22" t="s">
        <v>309</v>
      </c>
      <c r="EX183" s="22" t="s">
        <v>309</v>
      </c>
      <c r="EY183" s="22" t="s">
        <v>309</v>
      </c>
      <c r="EZ183" s="22" t="s">
        <v>309</v>
      </c>
      <c r="FA183" s="22" t="s">
        <v>309</v>
      </c>
      <c r="FB183" s="22" t="s">
        <v>309</v>
      </c>
      <c r="FC183" s="22" t="s">
        <v>309</v>
      </c>
      <c r="FD183" s="22" t="s">
        <v>309</v>
      </c>
      <c r="FE183" s="22" t="s">
        <v>309</v>
      </c>
      <c r="FF183" s="22" t="s">
        <v>309</v>
      </c>
      <c r="FG183" s="22" t="s">
        <v>309</v>
      </c>
      <c r="FH183" s="22" t="s">
        <v>309</v>
      </c>
      <c r="FI183" s="22" t="s">
        <v>309</v>
      </c>
      <c r="FJ183" s="22" t="s">
        <v>309</v>
      </c>
      <c r="FK183" s="22" t="s">
        <v>309</v>
      </c>
      <c r="FL183" s="22" t="s">
        <v>309</v>
      </c>
      <c r="FM183" s="22" t="s">
        <v>309</v>
      </c>
      <c r="FN183" s="22" t="s">
        <v>309</v>
      </c>
      <c r="FO183" s="22" t="s">
        <v>309</v>
      </c>
      <c r="FP183" s="22" t="s">
        <v>309</v>
      </c>
      <c r="FQ183" s="22" t="s">
        <v>309</v>
      </c>
      <c r="FR183" s="22">
        <v>2</v>
      </c>
      <c r="FS183" s="22" t="s">
        <v>309</v>
      </c>
      <c r="FT183" s="22" t="s">
        <v>309</v>
      </c>
      <c r="FU183" s="22">
        <v>2</v>
      </c>
      <c r="FV183" s="22" t="s">
        <v>309</v>
      </c>
      <c r="FW183" s="22" t="s">
        <v>309</v>
      </c>
      <c r="FX183" s="22" t="s">
        <v>309</v>
      </c>
      <c r="FY183" s="22" t="s">
        <v>309</v>
      </c>
      <c r="FZ183" s="22" t="s">
        <v>309</v>
      </c>
      <c r="GA183" s="22">
        <v>2</v>
      </c>
      <c r="GB183" s="22" t="s">
        <v>309</v>
      </c>
      <c r="GC183" s="22" t="s">
        <v>309</v>
      </c>
      <c r="GD183" s="22" t="s">
        <v>309</v>
      </c>
      <c r="GE183" s="22" t="s">
        <v>309</v>
      </c>
      <c r="GF183" s="22">
        <v>2</v>
      </c>
      <c r="GG183" s="22" t="s">
        <v>309</v>
      </c>
      <c r="GH183" s="22">
        <v>2</v>
      </c>
      <c r="GI183" s="22" t="s">
        <v>309</v>
      </c>
      <c r="GJ183" s="22" t="s">
        <v>309</v>
      </c>
      <c r="GK183" s="22" t="s">
        <v>309</v>
      </c>
      <c r="GL183" s="22" t="s">
        <v>309</v>
      </c>
      <c r="GM183" s="22" t="s">
        <v>309</v>
      </c>
      <c r="GN183" s="22" t="s">
        <v>309</v>
      </c>
      <c r="GO183" s="22" t="s">
        <v>309</v>
      </c>
      <c r="GP183" s="22" t="s">
        <v>309</v>
      </c>
      <c r="GQ183" s="22">
        <v>2</v>
      </c>
      <c r="GR183" s="22" t="s">
        <v>309</v>
      </c>
      <c r="GS183" s="22" t="s">
        <v>309</v>
      </c>
      <c r="GT183" s="22">
        <v>2</v>
      </c>
      <c r="GU183" s="22" t="s">
        <v>309</v>
      </c>
      <c r="GV183" s="22">
        <v>2</v>
      </c>
      <c r="GW183" s="22" t="s">
        <v>309</v>
      </c>
      <c r="GX183" s="4">
        <f t="shared" si="2"/>
        <v>16</v>
      </c>
    </row>
    <row r="184" spans="1:206">
      <c r="A184" s="826" t="s">
        <v>918</v>
      </c>
      <c r="B184" s="22" t="s">
        <v>918</v>
      </c>
      <c r="C184" s="22" t="s">
        <v>297</v>
      </c>
      <c r="D184" s="22" t="s">
        <v>593</v>
      </c>
      <c r="E184" s="22" t="s">
        <v>828</v>
      </c>
      <c r="F184" s="22" t="s">
        <v>594</v>
      </c>
      <c r="G184" s="22" t="s">
        <v>587</v>
      </c>
      <c r="H184" s="22"/>
      <c r="I184" s="22" t="s">
        <v>302</v>
      </c>
      <c r="J184" s="22" t="s">
        <v>303</v>
      </c>
      <c r="K184" s="22" t="s">
        <v>304</v>
      </c>
      <c r="L184" s="22" t="s">
        <v>305</v>
      </c>
      <c r="M184" s="22" t="s">
        <v>306</v>
      </c>
      <c r="N184" s="22" t="s">
        <v>307</v>
      </c>
      <c r="O184" s="22" t="s">
        <v>308</v>
      </c>
      <c r="P184" s="22" t="s">
        <v>309</v>
      </c>
      <c r="Q184" s="22" t="s">
        <v>309</v>
      </c>
      <c r="R184" s="22" t="s">
        <v>309</v>
      </c>
      <c r="S184" s="22" t="s">
        <v>309</v>
      </c>
      <c r="T184" s="22" t="s">
        <v>309</v>
      </c>
      <c r="U184" s="22" t="s">
        <v>309</v>
      </c>
      <c r="V184" s="22" t="s">
        <v>309</v>
      </c>
      <c r="W184" s="22" t="s">
        <v>309</v>
      </c>
      <c r="X184" s="22" t="s">
        <v>309</v>
      </c>
      <c r="Y184" s="22" t="s">
        <v>309</v>
      </c>
      <c r="Z184" s="22" t="s">
        <v>309</v>
      </c>
      <c r="AA184" s="22" t="s">
        <v>309</v>
      </c>
      <c r="AB184" s="22" t="s">
        <v>309</v>
      </c>
      <c r="AC184" s="22" t="s">
        <v>309</v>
      </c>
      <c r="AD184" s="22" t="s">
        <v>309</v>
      </c>
      <c r="AE184" s="22" t="s">
        <v>309</v>
      </c>
      <c r="AF184" s="22" t="s">
        <v>309</v>
      </c>
      <c r="AG184" s="22" t="s">
        <v>309</v>
      </c>
      <c r="AH184" s="22" t="s">
        <v>309</v>
      </c>
      <c r="AI184" s="22" t="s">
        <v>309</v>
      </c>
      <c r="AJ184" s="22" t="s">
        <v>309</v>
      </c>
      <c r="AK184" s="22" t="s">
        <v>309</v>
      </c>
      <c r="AL184" s="22" t="s">
        <v>309</v>
      </c>
      <c r="AM184" s="22" t="s">
        <v>309</v>
      </c>
      <c r="AN184" s="22" t="s">
        <v>309</v>
      </c>
      <c r="AO184" s="22" t="s">
        <v>309</v>
      </c>
      <c r="AP184" s="22" t="s">
        <v>309</v>
      </c>
      <c r="AQ184" s="22" t="s">
        <v>309</v>
      </c>
      <c r="AR184" s="22" t="s">
        <v>309</v>
      </c>
      <c r="AS184" s="22" t="s">
        <v>309</v>
      </c>
      <c r="AT184" s="22" t="s">
        <v>309</v>
      </c>
      <c r="AU184" s="22" t="s">
        <v>309</v>
      </c>
      <c r="AV184" s="22" t="s">
        <v>309</v>
      </c>
      <c r="AW184" s="22" t="s">
        <v>309</v>
      </c>
      <c r="AX184" s="22" t="s">
        <v>309</v>
      </c>
      <c r="AY184" s="22" t="s">
        <v>309</v>
      </c>
      <c r="AZ184" s="22" t="s">
        <v>309</v>
      </c>
      <c r="BA184" s="22" t="s">
        <v>309</v>
      </c>
      <c r="BB184" s="22" t="s">
        <v>309</v>
      </c>
      <c r="BC184" s="22" t="s">
        <v>309</v>
      </c>
      <c r="BD184" s="22" t="s">
        <v>309</v>
      </c>
      <c r="BE184" s="22" t="s">
        <v>309</v>
      </c>
      <c r="BF184" s="22" t="s">
        <v>309</v>
      </c>
      <c r="BG184" s="22" t="s">
        <v>309</v>
      </c>
      <c r="BH184" s="22" t="s">
        <v>309</v>
      </c>
      <c r="BI184" s="22" t="s">
        <v>309</v>
      </c>
      <c r="BJ184" s="22" t="s">
        <v>309</v>
      </c>
      <c r="BK184" s="22" t="s">
        <v>309</v>
      </c>
      <c r="BL184" s="22" t="s">
        <v>309</v>
      </c>
      <c r="BM184" s="22" t="s">
        <v>309</v>
      </c>
      <c r="BN184" s="22" t="s">
        <v>309</v>
      </c>
      <c r="BO184" s="22" t="s">
        <v>309</v>
      </c>
      <c r="BP184" s="22" t="s">
        <v>309</v>
      </c>
      <c r="BQ184" s="22" t="s">
        <v>309</v>
      </c>
      <c r="BR184" s="22" t="s">
        <v>309</v>
      </c>
      <c r="BS184" s="22" t="s">
        <v>309</v>
      </c>
      <c r="BT184" s="22" t="s">
        <v>309</v>
      </c>
      <c r="BU184" s="22" t="s">
        <v>309</v>
      </c>
      <c r="BV184" s="22" t="s">
        <v>309</v>
      </c>
      <c r="BW184" s="22" t="s">
        <v>309</v>
      </c>
      <c r="BX184" s="22" t="s">
        <v>309</v>
      </c>
      <c r="BY184" s="22" t="s">
        <v>309</v>
      </c>
      <c r="BZ184" s="22" t="s">
        <v>309</v>
      </c>
      <c r="CA184" s="22" t="s">
        <v>309</v>
      </c>
      <c r="CB184" s="22" t="s">
        <v>309</v>
      </c>
      <c r="CC184" s="22" t="s">
        <v>309</v>
      </c>
      <c r="CD184" s="22" t="s">
        <v>309</v>
      </c>
      <c r="CE184" s="22" t="s">
        <v>309</v>
      </c>
      <c r="CF184" s="22" t="s">
        <v>309</v>
      </c>
      <c r="CG184" s="22" t="s">
        <v>309</v>
      </c>
      <c r="CH184" s="22" t="s">
        <v>309</v>
      </c>
      <c r="CI184" s="22" t="s">
        <v>309</v>
      </c>
      <c r="CJ184" s="22" t="s">
        <v>309</v>
      </c>
      <c r="CK184" s="22" t="s">
        <v>309</v>
      </c>
      <c r="CL184" s="22" t="s">
        <v>309</v>
      </c>
      <c r="CM184" s="22" t="s">
        <v>309</v>
      </c>
      <c r="CN184" s="22" t="s">
        <v>309</v>
      </c>
      <c r="CO184" s="22" t="s">
        <v>309</v>
      </c>
      <c r="CP184" s="22" t="s">
        <v>309</v>
      </c>
      <c r="CQ184" s="22" t="s">
        <v>309</v>
      </c>
      <c r="CR184" s="22" t="s">
        <v>309</v>
      </c>
      <c r="CS184" s="22" t="s">
        <v>309</v>
      </c>
      <c r="CT184" s="22" t="s">
        <v>309</v>
      </c>
      <c r="CU184" s="22" t="s">
        <v>309</v>
      </c>
      <c r="CV184" s="22" t="s">
        <v>309</v>
      </c>
      <c r="CW184" s="22" t="s">
        <v>309</v>
      </c>
      <c r="CX184" s="22" t="s">
        <v>309</v>
      </c>
      <c r="CY184" s="22" t="s">
        <v>309</v>
      </c>
      <c r="CZ184" s="22" t="s">
        <v>309</v>
      </c>
      <c r="DA184" s="22" t="s">
        <v>309</v>
      </c>
      <c r="DB184" s="22" t="s">
        <v>309</v>
      </c>
      <c r="DC184" s="22" t="s">
        <v>309</v>
      </c>
      <c r="DD184" s="22" t="s">
        <v>309</v>
      </c>
      <c r="DE184" s="22" t="s">
        <v>309</v>
      </c>
      <c r="DF184" s="22" t="s">
        <v>309</v>
      </c>
      <c r="DG184" s="22" t="s">
        <v>309</v>
      </c>
      <c r="DH184" s="22" t="s">
        <v>309</v>
      </c>
      <c r="DI184" s="22" t="s">
        <v>309</v>
      </c>
      <c r="DJ184" s="22" t="s">
        <v>309</v>
      </c>
      <c r="DK184" s="22" t="s">
        <v>309</v>
      </c>
      <c r="DL184" s="22" t="s">
        <v>309</v>
      </c>
      <c r="DM184" s="22" t="s">
        <v>309</v>
      </c>
      <c r="DN184" s="22" t="s">
        <v>309</v>
      </c>
      <c r="DO184" s="22" t="s">
        <v>309</v>
      </c>
      <c r="DP184" s="22" t="s">
        <v>309</v>
      </c>
      <c r="DQ184" s="22" t="s">
        <v>309</v>
      </c>
      <c r="DR184" s="22" t="s">
        <v>309</v>
      </c>
      <c r="DS184" s="22" t="s">
        <v>309</v>
      </c>
      <c r="DT184" s="22" t="s">
        <v>309</v>
      </c>
      <c r="DU184" s="22" t="s">
        <v>309</v>
      </c>
      <c r="DV184" s="22" t="s">
        <v>309</v>
      </c>
      <c r="DW184" s="22" t="s">
        <v>309</v>
      </c>
      <c r="DX184" s="22" t="s">
        <v>309</v>
      </c>
      <c r="DY184" s="22" t="s">
        <v>309</v>
      </c>
      <c r="DZ184" s="22" t="s">
        <v>309</v>
      </c>
      <c r="EA184" s="22" t="s">
        <v>309</v>
      </c>
      <c r="EB184" s="22" t="s">
        <v>309</v>
      </c>
      <c r="EC184" s="22" t="s">
        <v>309</v>
      </c>
      <c r="ED184" s="22" t="s">
        <v>309</v>
      </c>
      <c r="EE184" s="22" t="s">
        <v>309</v>
      </c>
      <c r="EF184" s="22" t="s">
        <v>309</v>
      </c>
      <c r="EG184" s="22" t="s">
        <v>309</v>
      </c>
      <c r="EH184" s="22" t="s">
        <v>309</v>
      </c>
      <c r="EI184" s="22" t="s">
        <v>309</v>
      </c>
      <c r="EJ184" s="22" t="s">
        <v>309</v>
      </c>
      <c r="EK184" s="22" t="s">
        <v>309</v>
      </c>
      <c r="EL184" s="22" t="s">
        <v>309</v>
      </c>
      <c r="EM184" s="22" t="s">
        <v>309</v>
      </c>
      <c r="EN184" s="22" t="s">
        <v>309</v>
      </c>
      <c r="EO184" s="22" t="s">
        <v>309</v>
      </c>
      <c r="EP184" s="22" t="s">
        <v>309</v>
      </c>
      <c r="EQ184" s="22" t="s">
        <v>309</v>
      </c>
      <c r="ER184" s="22" t="s">
        <v>309</v>
      </c>
      <c r="ES184" s="22" t="s">
        <v>309</v>
      </c>
      <c r="ET184" s="22" t="s">
        <v>309</v>
      </c>
      <c r="EU184" s="22" t="s">
        <v>309</v>
      </c>
      <c r="EV184" s="22" t="s">
        <v>309</v>
      </c>
      <c r="EW184" s="22" t="s">
        <v>309</v>
      </c>
      <c r="EX184" s="22" t="s">
        <v>309</v>
      </c>
      <c r="EY184" s="22" t="s">
        <v>309</v>
      </c>
      <c r="EZ184" s="22" t="s">
        <v>309</v>
      </c>
      <c r="FA184" s="22" t="s">
        <v>309</v>
      </c>
      <c r="FB184" s="22" t="s">
        <v>309</v>
      </c>
      <c r="FC184" s="22" t="s">
        <v>309</v>
      </c>
      <c r="FD184" s="22" t="s">
        <v>309</v>
      </c>
      <c r="FE184" s="22" t="s">
        <v>309</v>
      </c>
      <c r="FF184" s="22" t="s">
        <v>309</v>
      </c>
      <c r="FG184" s="22" t="s">
        <v>309</v>
      </c>
      <c r="FH184" s="22" t="s">
        <v>309</v>
      </c>
      <c r="FI184" s="22" t="s">
        <v>309</v>
      </c>
      <c r="FJ184" s="22" t="s">
        <v>309</v>
      </c>
      <c r="FK184" s="22" t="s">
        <v>309</v>
      </c>
      <c r="FL184" s="22" t="s">
        <v>309</v>
      </c>
      <c r="FM184" s="22" t="s">
        <v>309</v>
      </c>
      <c r="FN184" s="22" t="s">
        <v>309</v>
      </c>
      <c r="FO184" s="22" t="s">
        <v>309</v>
      </c>
      <c r="FP184" s="22" t="s">
        <v>309</v>
      </c>
      <c r="FQ184" s="22" t="s">
        <v>309</v>
      </c>
      <c r="FR184" s="22">
        <v>1</v>
      </c>
      <c r="FS184" s="22" t="s">
        <v>309</v>
      </c>
      <c r="FT184" s="22" t="s">
        <v>309</v>
      </c>
      <c r="FU184" s="22">
        <v>1</v>
      </c>
      <c r="FV184" s="22" t="s">
        <v>309</v>
      </c>
      <c r="FW184" s="22" t="s">
        <v>309</v>
      </c>
      <c r="FX184" s="22" t="s">
        <v>309</v>
      </c>
      <c r="FY184" s="22" t="s">
        <v>309</v>
      </c>
      <c r="FZ184" s="22" t="s">
        <v>309</v>
      </c>
      <c r="GA184" s="22">
        <v>1</v>
      </c>
      <c r="GB184" s="22" t="s">
        <v>309</v>
      </c>
      <c r="GC184" s="22" t="s">
        <v>309</v>
      </c>
      <c r="GD184" s="22" t="s">
        <v>309</v>
      </c>
      <c r="GE184" s="22" t="s">
        <v>309</v>
      </c>
      <c r="GF184" s="22">
        <v>1</v>
      </c>
      <c r="GG184" s="22" t="s">
        <v>309</v>
      </c>
      <c r="GH184" s="22">
        <v>1</v>
      </c>
      <c r="GI184" s="22" t="s">
        <v>309</v>
      </c>
      <c r="GJ184" s="22" t="s">
        <v>309</v>
      </c>
      <c r="GK184" s="22" t="s">
        <v>309</v>
      </c>
      <c r="GL184" s="22" t="s">
        <v>309</v>
      </c>
      <c r="GM184" s="22" t="s">
        <v>309</v>
      </c>
      <c r="GN184" s="22" t="s">
        <v>309</v>
      </c>
      <c r="GO184" s="22" t="s">
        <v>309</v>
      </c>
      <c r="GP184" s="22" t="s">
        <v>309</v>
      </c>
      <c r="GQ184" s="22">
        <v>1</v>
      </c>
      <c r="GR184" s="22" t="s">
        <v>309</v>
      </c>
      <c r="GS184" s="22" t="s">
        <v>309</v>
      </c>
      <c r="GT184" s="22">
        <v>1</v>
      </c>
      <c r="GU184" s="22" t="s">
        <v>309</v>
      </c>
      <c r="GV184" s="22">
        <v>1</v>
      </c>
      <c r="GW184" s="22" t="s">
        <v>309</v>
      </c>
      <c r="GX184" s="4">
        <f t="shared" si="2"/>
        <v>8</v>
      </c>
    </row>
    <row r="185" spans="1:206">
      <c r="A185" s="826" t="s">
        <v>919</v>
      </c>
      <c r="B185" s="22" t="s">
        <v>919</v>
      </c>
      <c r="C185" s="22" t="s">
        <v>403</v>
      </c>
      <c r="D185" s="22" t="s">
        <v>634</v>
      </c>
      <c r="E185" s="22" t="s">
        <v>828</v>
      </c>
      <c r="F185" s="22" t="s">
        <v>636</v>
      </c>
      <c r="G185" s="22" t="s">
        <v>637</v>
      </c>
      <c r="H185" s="22"/>
      <c r="I185" s="22" t="s">
        <v>302</v>
      </c>
      <c r="J185" s="22" t="s">
        <v>303</v>
      </c>
      <c r="K185" s="22" t="s">
        <v>304</v>
      </c>
      <c r="L185" s="22" t="s">
        <v>305</v>
      </c>
      <c r="M185" s="22" t="s">
        <v>306</v>
      </c>
      <c r="N185" s="22" t="s">
        <v>307</v>
      </c>
      <c r="O185" s="22" t="s">
        <v>308</v>
      </c>
      <c r="P185" s="22" t="s">
        <v>309</v>
      </c>
      <c r="Q185" s="22" t="s">
        <v>309</v>
      </c>
      <c r="R185" s="22" t="s">
        <v>309</v>
      </c>
      <c r="S185" s="22" t="s">
        <v>309</v>
      </c>
      <c r="T185" s="22" t="s">
        <v>309</v>
      </c>
      <c r="U185" s="22" t="s">
        <v>309</v>
      </c>
      <c r="V185" s="22" t="s">
        <v>309</v>
      </c>
      <c r="W185" s="22" t="s">
        <v>309</v>
      </c>
      <c r="X185" s="22" t="s">
        <v>309</v>
      </c>
      <c r="Y185" s="22" t="s">
        <v>309</v>
      </c>
      <c r="Z185" s="22" t="s">
        <v>309</v>
      </c>
      <c r="AA185" s="22" t="s">
        <v>309</v>
      </c>
      <c r="AB185" s="22" t="s">
        <v>309</v>
      </c>
      <c r="AC185" s="22" t="s">
        <v>309</v>
      </c>
      <c r="AD185" s="22" t="s">
        <v>309</v>
      </c>
      <c r="AE185" s="22" t="s">
        <v>309</v>
      </c>
      <c r="AF185" s="22" t="s">
        <v>309</v>
      </c>
      <c r="AG185" s="22" t="s">
        <v>309</v>
      </c>
      <c r="AH185" s="22" t="s">
        <v>309</v>
      </c>
      <c r="AI185" s="22" t="s">
        <v>309</v>
      </c>
      <c r="AJ185" s="22" t="s">
        <v>309</v>
      </c>
      <c r="AK185" s="22" t="s">
        <v>309</v>
      </c>
      <c r="AL185" s="22" t="s">
        <v>309</v>
      </c>
      <c r="AM185" s="22" t="s">
        <v>309</v>
      </c>
      <c r="AN185" s="22" t="s">
        <v>309</v>
      </c>
      <c r="AO185" s="22" t="s">
        <v>309</v>
      </c>
      <c r="AP185" s="22" t="s">
        <v>309</v>
      </c>
      <c r="AQ185" s="22" t="s">
        <v>309</v>
      </c>
      <c r="AR185" s="22" t="s">
        <v>309</v>
      </c>
      <c r="AS185" s="22" t="s">
        <v>309</v>
      </c>
      <c r="AT185" s="22" t="s">
        <v>309</v>
      </c>
      <c r="AU185" s="22" t="s">
        <v>309</v>
      </c>
      <c r="AV185" s="22" t="s">
        <v>309</v>
      </c>
      <c r="AW185" s="22" t="s">
        <v>309</v>
      </c>
      <c r="AX185" s="22" t="s">
        <v>309</v>
      </c>
      <c r="AY185" s="22" t="s">
        <v>309</v>
      </c>
      <c r="AZ185" s="22" t="s">
        <v>309</v>
      </c>
      <c r="BA185" s="22" t="s">
        <v>309</v>
      </c>
      <c r="BB185" s="22" t="s">
        <v>309</v>
      </c>
      <c r="BC185" s="22" t="s">
        <v>309</v>
      </c>
      <c r="BD185" s="22" t="s">
        <v>309</v>
      </c>
      <c r="BE185" s="22" t="s">
        <v>309</v>
      </c>
      <c r="BF185" s="22" t="s">
        <v>309</v>
      </c>
      <c r="BG185" s="22" t="s">
        <v>309</v>
      </c>
      <c r="BH185" s="22" t="s">
        <v>309</v>
      </c>
      <c r="BI185" s="22" t="s">
        <v>309</v>
      </c>
      <c r="BJ185" s="22" t="s">
        <v>309</v>
      </c>
      <c r="BK185" s="22" t="s">
        <v>309</v>
      </c>
      <c r="BL185" s="22" t="s">
        <v>309</v>
      </c>
      <c r="BM185" s="22" t="s">
        <v>309</v>
      </c>
      <c r="BN185" s="22" t="s">
        <v>309</v>
      </c>
      <c r="BO185" s="22" t="s">
        <v>309</v>
      </c>
      <c r="BP185" s="22" t="s">
        <v>309</v>
      </c>
      <c r="BQ185" s="22" t="s">
        <v>309</v>
      </c>
      <c r="BR185" s="22" t="s">
        <v>309</v>
      </c>
      <c r="BS185" s="22" t="s">
        <v>309</v>
      </c>
      <c r="BT185" s="22" t="s">
        <v>309</v>
      </c>
      <c r="BU185" s="22" t="s">
        <v>309</v>
      </c>
      <c r="BV185" s="22" t="s">
        <v>309</v>
      </c>
      <c r="BW185" s="22" t="s">
        <v>309</v>
      </c>
      <c r="BX185" s="22" t="s">
        <v>309</v>
      </c>
      <c r="BY185" s="22" t="s">
        <v>309</v>
      </c>
      <c r="BZ185" s="22" t="s">
        <v>309</v>
      </c>
      <c r="CA185" s="22" t="s">
        <v>309</v>
      </c>
      <c r="CB185" s="22" t="s">
        <v>309</v>
      </c>
      <c r="CC185" s="22" t="s">
        <v>309</v>
      </c>
      <c r="CD185" s="22" t="s">
        <v>309</v>
      </c>
      <c r="CE185" s="22" t="s">
        <v>309</v>
      </c>
      <c r="CF185" s="22" t="s">
        <v>309</v>
      </c>
      <c r="CG185" s="22" t="s">
        <v>309</v>
      </c>
      <c r="CH185" s="22" t="s">
        <v>309</v>
      </c>
      <c r="CI185" s="22" t="s">
        <v>309</v>
      </c>
      <c r="CJ185" s="22" t="s">
        <v>309</v>
      </c>
      <c r="CK185" s="22" t="s">
        <v>309</v>
      </c>
      <c r="CL185" s="22" t="s">
        <v>309</v>
      </c>
      <c r="CM185" s="22" t="s">
        <v>309</v>
      </c>
      <c r="CN185" s="22" t="s">
        <v>309</v>
      </c>
      <c r="CO185" s="22" t="s">
        <v>309</v>
      </c>
      <c r="CP185" s="22" t="s">
        <v>309</v>
      </c>
      <c r="CQ185" s="22" t="s">
        <v>309</v>
      </c>
      <c r="CR185" s="22" t="s">
        <v>309</v>
      </c>
      <c r="CS185" s="22" t="s">
        <v>309</v>
      </c>
      <c r="CT185" s="22" t="s">
        <v>309</v>
      </c>
      <c r="CU185" s="22" t="s">
        <v>309</v>
      </c>
      <c r="CV185" s="22" t="s">
        <v>309</v>
      </c>
      <c r="CW185" s="22" t="s">
        <v>309</v>
      </c>
      <c r="CX185" s="22" t="s">
        <v>309</v>
      </c>
      <c r="CY185" s="22" t="s">
        <v>309</v>
      </c>
      <c r="CZ185" s="22" t="s">
        <v>309</v>
      </c>
      <c r="DA185" s="22" t="s">
        <v>309</v>
      </c>
      <c r="DB185" s="22" t="s">
        <v>309</v>
      </c>
      <c r="DC185" s="22" t="s">
        <v>309</v>
      </c>
      <c r="DD185" s="22" t="s">
        <v>309</v>
      </c>
      <c r="DE185" s="22" t="s">
        <v>309</v>
      </c>
      <c r="DF185" s="22" t="s">
        <v>309</v>
      </c>
      <c r="DG185" s="22" t="s">
        <v>309</v>
      </c>
      <c r="DH185" s="22" t="s">
        <v>309</v>
      </c>
      <c r="DI185" s="22" t="s">
        <v>309</v>
      </c>
      <c r="DJ185" s="22" t="s">
        <v>309</v>
      </c>
      <c r="DK185" s="22" t="s">
        <v>309</v>
      </c>
      <c r="DL185" s="22" t="s">
        <v>309</v>
      </c>
      <c r="DM185" s="22" t="s">
        <v>309</v>
      </c>
      <c r="DN185" s="22" t="s">
        <v>309</v>
      </c>
      <c r="DO185" s="22" t="s">
        <v>309</v>
      </c>
      <c r="DP185" s="22" t="s">
        <v>309</v>
      </c>
      <c r="DQ185" s="22" t="s">
        <v>309</v>
      </c>
      <c r="DR185" s="22" t="s">
        <v>309</v>
      </c>
      <c r="DS185" s="22" t="s">
        <v>309</v>
      </c>
      <c r="DT185" s="22" t="s">
        <v>309</v>
      </c>
      <c r="DU185" s="22" t="s">
        <v>309</v>
      </c>
      <c r="DV185" s="22" t="s">
        <v>309</v>
      </c>
      <c r="DW185" s="22" t="s">
        <v>309</v>
      </c>
      <c r="DX185" s="22" t="s">
        <v>309</v>
      </c>
      <c r="DY185" s="22" t="s">
        <v>309</v>
      </c>
      <c r="DZ185" s="22" t="s">
        <v>309</v>
      </c>
      <c r="EA185" s="22" t="s">
        <v>309</v>
      </c>
      <c r="EB185" s="22" t="s">
        <v>309</v>
      </c>
      <c r="EC185" s="22" t="s">
        <v>309</v>
      </c>
      <c r="ED185" s="22" t="s">
        <v>309</v>
      </c>
      <c r="EE185" s="22" t="s">
        <v>309</v>
      </c>
      <c r="EF185" s="22" t="s">
        <v>309</v>
      </c>
      <c r="EG185" s="22" t="s">
        <v>309</v>
      </c>
      <c r="EH185" s="22" t="s">
        <v>309</v>
      </c>
      <c r="EI185" s="22" t="s">
        <v>309</v>
      </c>
      <c r="EJ185" s="22" t="s">
        <v>309</v>
      </c>
      <c r="EK185" s="22" t="s">
        <v>309</v>
      </c>
      <c r="EL185" s="22" t="s">
        <v>309</v>
      </c>
      <c r="EM185" s="22" t="s">
        <v>309</v>
      </c>
      <c r="EN185" s="22" t="s">
        <v>309</v>
      </c>
      <c r="EO185" s="22" t="s">
        <v>309</v>
      </c>
      <c r="EP185" s="22" t="s">
        <v>309</v>
      </c>
      <c r="EQ185" s="22" t="s">
        <v>309</v>
      </c>
      <c r="ER185" s="22" t="s">
        <v>309</v>
      </c>
      <c r="ES185" s="22" t="s">
        <v>309</v>
      </c>
      <c r="ET185" s="22" t="s">
        <v>309</v>
      </c>
      <c r="EU185" s="22" t="s">
        <v>309</v>
      </c>
      <c r="EV185" s="22" t="s">
        <v>309</v>
      </c>
      <c r="EW185" s="22" t="s">
        <v>309</v>
      </c>
      <c r="EX185" s="22" t="s">
        <v>309</v>
      </c>
      <c r="EY185" s="22" t="s">
        <v>309</v>
      </c>
      <c r="EZ185" s="22" t="s">
        <v>309</v>
      </c>
      <c r="FA185" s="22" t="s">
        <v>309</v>
      </c>
      <c r="FB185" s="22" t="s">
        <v>309</v>
      </c>
      <c r="FC185" s="22" t="s">
        <v>309</v>
      </c>
      <c r="FD185" s="22" t="s">
        <v>309</v>
      </c>
      <c r="FE185" s="22" t="s">
        <v>309</v>
      </c>
      <c r="FF185" s="22" t="s">
        <v>309</v>
      </c>
      <c r="FG185" s="22" t="s">
        <v>309</v>
      </c>
      <c r="FH185" s="22" t="s">
        <v>309</v>
      </c>
      <c r="FI185" s="22" t="s">
        <v>309</v>
      </c>
      <c r="FJ185" s="22" t="s">
        <v>309</v>
      </c>
      <c r="FK185" s="22" t="s">
        <v>309</v>
      </c>
      <c r="FL185" s="22" t="s">
        <v>309</v>
      </c>
      <c r="FM185" s="22" t="s">
        <v>309</v>
      </c>
      <c r="FN185" s="22" t="s">
        <v>309</v>
      </c>
      <c r="FO185" s="22" t="s">
        <v>309</v>
      </c>
      <c r="FP185" s="22" t="s">
        <v>309</v>
      </c>
      <c r="FQ185" s="22" t="s">
        <v>309</v>
      </c>
      <c r="FR185" s="22">
        <v>1</v>
      </c>
      <c r="FS185" s="22" t="s">
        <v>309</v>
      </c>
      <c r="FT185" s="22" t="s">
        <v>309</v>
      </c>
      <c r="FU185" s="22">
        <v>1</v>
      </c>
      <c r="FV185" s="22" t="s">
        <v>309</v>
      </c>
      <c r="FW185" s="22" t="s">
        <v>309</v>
      </c>
      <c r="FX185" s="22" t="s">
        <v>309</v>
      </c>
      <c r="FY185" s="22" t="s">
        <v>309</v>
      </c>
      <c r="FZ185" s="22" t="s">
        <v>309</v>
      </c>
      <c r="GA185" s="22" t="s">
        <v>309</v>
      </c>
      <c r="GB185" s="22" t="s">
        <v>309</v>
      </c>
      <c r="GC185" s="22" t="s">
        <v>309</v>
      </c>
      <c r="GD185" s="22" t="s">
        <v>309</v>
      </c>
      <c r="GE185" s="22" t="s">
        <v>309</v>
      </c>
      <c r="GF185" s="22">
        <v>1</v>
      </c>
      <c r="GG185" s="22" t="s">
        <v>309</v>
      </c>
      <c r="GH185" s="22" t="s">
        <v>309</v>
      </c>
      <c r="GI185" s="22" t="s">
        <v>309</v>
      </c>
      <c r="GJ185" s="22" t="s">
        <v>309</v>
      </c>
      <c r="GK185" s="22" t="s">
        <v>309</v>
      </c>
      <c r="GL185" s="22" t="s">
        <v>309</v>
      </c>
      <c r="GM185" s="22" t="s">
        <v>309</v>
      </c>
      <c r="GN185" s="22" t="s">
        <v>309</v>
      </c>
      <c r="GO185" s="22" t="s">
        <v>309</v>
      </c>
      <c r="GP185" s="22" t="s">
        <v>309</v>
      </c>
      <c r="GQ185" s="22">
        <v>1</v>
      </c>
      <c r="GR185" s="22" t="s">
        <v>309</v>
      </c>
      <c r="GS185" s="22" t="s">
        <v>309</v>
      </c>
      <c r="GT185" s="22" t="s">
        <v>309</v>
      </c>
      <c r="GU185" s="22" t="s">
        <v>309</v>
      </c>
      <c r="GV185" s="22">
        <v>1</v>
      </c>
      <c r="GW185" s="22" t="s">
        <v>309</v>
      </c>
      <c r="GX185" s="4">
        <f t="shared" si="2"/>
        <v>5</v>
      </c>
    </row>
    <row r="186" spans="1:206">
      <c r="A186" s="826" t="s">
        <v>920</v>
      </c>
      <c r="B186" s="22" t="s">
        <v>920</v>
      </c>
      <c r="C186" s="22" t="s">
        <v>403</v>
      </c>
      <c r="D186" s="22" t="s">
        <v>663</v>
      </c>
      <c r="E186" s="22" t="s">
        <v>479</v>
      </c>
      <c r="F186" s="22" t="s">
        <v>664</v>
      </c>
      <c r="G186" s="22" t="s">
        <v>921</v>
      </c>
      <c r="H186" s="22"/>
      <c r="I186" s="22" t="s">
        <v>302</v>
      </c>
      <c r="J186" s="22" t="s">
        <v>303</v>
      </c>
      <c r="K186" s="22" t="s">
        <v>304</v>
      </c>
      <c r="L186" s="22" t="s">
        <v>305</v>
      </c>
      <c r="M186" s="22" t="s">
        <v>306</v>
      </c>
      <c r="N186" s="22" t="s">
        <v>307</v>
      </c>
      <c r="O186" s="22" t="s">
        <v>308</v>
      </c>
      <c r="P186" s="22" t="s">
        <v>309</v>
      </c>
      <c r="Q186" s="22" t="s">
        <v>309</v>
      </c>
      <c r="R186" s="22" t="s">
        <v>309</v>
      </c>
      <c r="S186" s="22" t="s">
        <v>309</v>
      </c>
      <c r="T186" s="22" t="s">
        <v>309</v>
      </c>
      <c r="U186" s="22" t="s">
        <v>309</v>
      </c>
      <c r="V186" s="22" t="s">
        <v>309</v>
      </c>
      <c r="W186" s="22" t="s">
        <v>309</v>
      </c>
      <c r="X186" s="22" t="s">
        <v>309</v>
      </c>
      <c r="Y186" s="22" t="s">
        <v>309</v>
      </c>
      <c r="Z186" s="22" t="s">
        <v>309</v>
      </c>
      <c r="AA186" s="22" t="s">
        <v>309</v>
      </c>
      <c r="AB186" s="22" t="s">
        <v>309</v>
      </c>
      <c r="AC186" s="22" t="s">
        <v>309</v>
      </c>
      <c r="AD186" s="22" t="s">
        <v>309</v>
      </c>
      <c r="AE186" s="22" t="s">
        <v>309</v>
      </c>
      <c r="AF186" s="22" t="s">
        <v>309</v>
      </c>
      <c r="AG186" s="22" t="s">
        <v>309</v>
      </c>
      <c r="AH186" s="22" t="s">
        <v>309</v>
      </c>
      <c r="AI186" s="22" t="s">
        <v>309</v>
      </c>
      <c r="AJ186" s="22" t="s">
        <v>309</v>
      </c>
      <c r="AK186" s="22" t="s">
        <v>309</v>
      </c>
      <c r="AL186" s="22" t="s">
        <v>309</v>
      </c>
      <c r="AM186" s="22" t="s">
        <v>309</v>
      </c>
      <c r="AN186" s="22" t="s">
        <v>309</v>
      </c>
      <c r="AO186" s="22" t="s">
        <v>309</v>
      </c>
      <c r="AP186" s="22" t="s">
        <v>309</v>
      </c>
      <c r="AQ186" s="22" t="s">
        <v>309</v>
      </c>
      <c r="AR186" s="22" t="s">
        <v>309</v>
      </c>
      <c r="AS186" s="22" t="s">
        <v>309</v>
      </c>
      <c r="AT186" s="22" t="s">
        <v>309</v>
      </c>
      <c r="AU186" s="22" t="s">
        <v>309</v>
      </c>
      <c r="AV186" s="22" t="s">
        <v>309</v>
      </c>
      <c r="AW186" s="22" t="s">
        <v>309</v>
      </c>
      <c r="AX186" s="22" t="s">
        <v>309</v>
      </c>
      <c r="AY186" s="22" t="s">
        <v>309</v>
      </c>
      <c r="AZ186" s="22" t="s">
        <v>309</v>
      </c>
      <c r="BA186" s="22" t="s">
        <v>309</v>
      </c>
      <c r="BB186" s="22" t="s">
        <v>309</v>
      </c>
      <c r="BC186" s="22" t="s">
        <v>309</v>
      </c>
      <c r="BD186" s="22" t="s">
        <v>309</v>
      </c>
      <c r="BE186" s="22" t="s">
        <v>309</v>
      </c>
      <c r="BF186" s="22" t="s">
        <v>309</v>
      </c>
      <c r="BG186" s="22" t="s">
        <v>309</v>
      </c>
      <c r="BH186" s="22" t="s">
        <v>309</v>
      </c>
      <c r="BI186" s="22" t="s">
        <v>309</v>
      </c>
      <c r="BJ186" s="22" t="s">
        <v>309</v>
      </c>
      <c r="BK186" s="22" t="s">
        <v>309</v>
      </c>
      <c r="BL186" s="22" t="s">
        <v>309</v>
      </c>
      <c r="BM186" s="22" t="s">
        <v>309</v>
      </c>
      <c r="BN186" s="22" t="s">
        <v>309</v>
      </c>
      <c r="BO186" s="22" t="s">
        <v>309</v>
      </c>
      <c r="BP186" s="22" t="s">
        <v>309</v>
      </c>
      <c r="BQ186" s="22" t="s">
        <v>309</v>
      </c>
      <c r="BR186" s="22" t="s">
        <v>309</v>
      </c>
      <c r="BS186" s="22" t="s">
        <v>309</v>
      </c>
      <c r="BT186" s="22" t="s">
        <v>309</v>
      </c>
      <c r="BU186" s="22" t="s">
        <v>309</v>
      </c>
      <c r="BV186" s="22" t="s">
        <v>309</v>
      </c>
      <c r="BW186" s="22" t="s">
        <v>309</v>
      </c>
      <c r="BX186" s="22" t="s">
        <v>309</v>
      </c>
      <c r="BY186" s="22" t="s">
        <v>309</v>
      </c>
      <c r="BZ186" s="22" t="s">
        <v>309</v>
      </c>
      <c r="CA186" s="22" t="s">
        <v>309</v>
      </c>
      <c r="CB186" s="22" t="s">
        <v>309</v>
      </c>
      <c r="CC186" s="22" t="s">
        <v>309</v>
      </c>
      <c r="CD186" s="22" t="s">
        <v>309</v>
      </c>
      <c r="CE186" s="22" t="s">
        <v>309</v>
      </c>
      <c r="CF186" s="22" t="s">
        <v>309</v>
      </c>
      <c r="CG186" s="22" t="s">
        <v>309</v>
      </c>
      <c r="CH186" s="22" t="s">
        <v>309</v>
      </c>
      <c r="CI186" s="22" t="s">
        <v>309</v>
      </c>
      <c r="CJ186" s="22" t="s">
        <v>309</v>
      </c>
      <c r="CK186" s="22" t="s">
        <v>309</v>
      </c>
      <c r="CL186" s="22" t="s">
        <v>309</v>
      </c>
      <c r="CM186" s="22" t="s">
        <v>309</v>
      </c>
      <c r="CN186" s="22" t="s">
        <v>309</v>
      </c>
      <c r="CO186" s="22" t="s">
        <v>309</v>
      </c>
      <c r="CP186" s="22" t="s">
        <v>309</v>
      </c>
      <c r="CQ186" s="22" t="s">
        <v>309</v>
      </c>
      <c r="CR186" s="22" t="s">
        <v>309</v>
      </c>
      <c r="CS186" s="22" t="s">
        <v>309</v>
      </c>
      <c r="CT186" s="22" t="s">
        <v>309</v>
      </c>
      <c r="CU186" s="22" t="s">
        <v>309</v>
      </c>
      <c r="CV186" s="22" t="s">
        <v>309</v>
      </c>
      <c r="CW186" s="22" t="s">
        <v>309</v>
      </c>
      <c r="CX186" s="22" t="s">
        <v>309</v>
      </c>
      <c r="CY186" s="22" t="s">
        <v>309</v>
      </c>
      <c r="CZ186" s="22" t="s">
        <v>309</v>
      </c>
      <c r="DA186" s="22" t="s">
        <v>309</v>
      </c>
      <c r="DB186" s="22" t="s">
        <v>309</v>
      </c>
      <c r="DC186" s="22" t="s">
        <v>309</v>
      </c>
      <c r="DD186" s="22" t="s">
        <v>309</v>
      </c>
      <c r="DE186" s="22" t="s">
        <v>309</v>
      </c>
      <c r="DF186" s="22" t="s">
        <v>309</v>
      </c>
      <c r="DG186" s="22" t="s">
        <v>309</v>
      </c>
      <c r="DH186" s="22" t="s">
        <v>309</v>
      </c>
      <c r="DI186" s="22" t="s">
        <v>309</v>
      </c>
      <c r="DJ186" s="22" t="s">
        <v>309</v>
      </c>
      <c r="DK186" s="22" t="s">
        <v>309</v>
      </c>
      <c r="DL186" s="22" t="s">
        <v>309</v>
      </c>
      <c r="DM186" s="22" t="s">
        <v>309</v>
      </c>
      <c r="DN186" s="22" t="s">
        <v>309</v>
      </c>
      <c r="DO186" s="22" t="s">
        <v>309</v>
      </c>
      <c r="DP186" s="22" t="s">
        <v>309</v>
      </c>
      <c r="DQ186" s="22" t="s">
        <v>309</v>
      </c>
      <c r="DR186" s="22" t="s">
        <v>309</v>
      </c>
      <c r="DS186" s="22" t="s">
        <v>309</v>
      </c>
      <c r="DT186" s="22" t="s">
        <v>309</v>
      </c>
      <c r="DU186" s="22" t="s">
        <v>309</v>
      </c>
      <c r="DV186" s="22" t="s">
        <v>309</v>
      </c>
      <c r="DW186" s="22" t="s">
        <v>309</v>
      </c>
      <c r="DX186" s="22" t="s">
        <v>309</v>
      </c>
      <c r="DY186" s="22" t="s">
        <v>309</v>
      </c>
      <c r="DZ186" s="22" t="s">
        <v>309</v>
      </c>
      <c r="EA186" s="22" t="s">
        <v>309</v>
      </c>
      <c r="EB186" s="22" t="s">
        <v>309</v>
      </c>
      <c r="EC186" s="22" t="s">
        <v>309</v>
      </c>
      <c r="ED186" s="22" t="s">
        <v>309</v>
      </c>
      <c r="EE186" s="22" t="s">
        <v>309</v>
      </c>
      <c r="EF186" s="22" t="s">
        <v>309</v>
      </c>
      <c r="EG186" s="22" t="s">
        <v>309</v>
      </c>
      <c r="EH186" s="22" t="s">
        <v>309</v>
      </c>
      <c r="EI186" s="22" t="s">
        <v>309</v>
      </c>
      <c r="EJ186" s="22" t="s">
        <v>309</v>
      </c>
      <c r="EK186" s="22" t="s">
        <v>309</v>
      </c>
      <c r="EL186" s="22" t="s">
        <v>309</v>
      </c>
      <c r="EM186" s="22" t="s">
        <v>309</v>
      </c>
      <c r="EN186" s="22" t="s">
        <v>309</v>
      </c>
      <c r="EO186" s="22" t="s">
        <v>309</v>
      </c>
      <c r="EP186" s="22" t="s">
        <v>309</v>
      </c>
      <c r="EQ186" s="22" t="s">
        <v>309</v>
      </c>
      <c r="ER186" s="22" t="s">
        <v>309</v>
      </c>
      <c r="ES186" s="22" t="s">
        <v>309</v>
      </c>
      <c r="ET186" s="22" t="s">
        <v>309</v>
      </c>
      <c r="EU186" s="22" t="s">
        <v>309</v>
      </c>
      <c r="EV186" s="22" t="s">
        <v>309</v>
      </c>
      <c r="EW186" s="22" t="s">
        <v>309</v>
      </c>
      <c r="EX186" s="22" t="s">
        <v>309</v>
      </c>
      <c r="EY186" s="22" t="s">
        <v>309</v>
      </c>
      <c r="EZ186" s="22" t="s">
        <v>309</v>
      </c>
      <c r="FA186" s="22" t="s">
        <v>309</v>
      </c>
      <c r="FB186" s="22" t="s">
        <v>309</v>
      </c>
      <c r="FC186" s="22" t="s">
        <v>309</v>
      </c>
      <c r="FD186" s="22" t="s">
        <v>309</v>
      </c>
      <c r="FE186" s="22" t="s">
        <v>309</v>
      </c>
      <c r="FF186" s="22" t="s">
        <v>309</v>
      </c>
      <c r="FG186" s="22" t="s">
        <v>309</v>
      </c>
      <c r="FH186" s="22" t="s">
        <v>309</v>
      </c>
      <c r="FI186" s="22" t="s">
        <v>309</v>
      </c>
      <c r="FJ186" s="22" t="s">
        <v>309</v>
      </c>
      <c r="FK186" s="22" t="s">
        <v>309</v>
      </c>
      <c r="FL186" s="22" t="s">
        <v>309</v>
      </c>
      <c r="FM186" s="22" t="s">
        <v>309</v>
      </c>
      <c r="FN186" s="22" t="s">
        <v>309</v>
      </c>
      <c r="FO186" s="22" t="s">
        <v>309</v>
      </c>
      <c r="FP186" s="22" t="s">
        <v>309</v>
      </c>
      <c r="FQ186" s="22">
        <v>1</v>
      </c>
      <c r="FR186" s="22">
        <v>1</v>
      </c>
      <c r="FS186" s="22" t="s">
        <v>309</v>
      </c>
      <c r="FT186" s="22" t="s">
        <v>309</v>
      </c>
      <c r="FU186" s="22">
        <v>1</v>
      </c>
      <c r="FV186" s="22">
        <v>1</v>
      </c>
      <c r="FW186" s="22" t="s">
        <v>309</v>
      </c>
      <c r="FX186" s="22" t="s">
        <v>309</v>
      </c>
      <c r="FY186" s="22" t="s">
        <v>309</v>
      </c>
      <c r="FZ186" s="22">
        <v>1</v>
      </c>
      <c r="GA186" s="22" t="s">
        <v>309</v>
      </c>
      <c r="GB186" s="22" t="s">
        <v>309</v>
      </c>
      <c r="GC186" s="22">
        <v>1</v>
      </c>
      <c r="GD186" s="22" t="s">
        <v>309</v>
      </c>
      <c r="GE186" s="22" t="s">
        <v>309</v>
      </c>
      <c r="GF186" s="22" t="s">
        <v>309</v>
      </c>
      <c r="GG186" s="22">
        <v>1</v>
      </c>
      <c r="GH186" s="22" t="s">
        <v>309</v>
      </c>
      <c r="GI186" s="22" t="s">
        <v>309</v>
      </c>
      <c r="GJ186" s="22" t="s">
        <v>309</v>
      </c>
      <c r="GK186" s="22" t="s">
        <v>309</v>
      </c>
      <c r="GL186" s="22" t="s">
        <v>309</v>
      </c>
      <c r="GM186" s="22" t="s">
        <v>309</v>
      </c>
      <c r="GN186" s="22" t="s">
        <v>309</v>
      </c>
      <c r="GO186" s="22">
        <v>1</v>
      </c>
      <c r="GP186" s="22" t="s">
        <v>309</v>
      </c>
      <c r="GQ186" s="22" t="s">
        <v>309</v>
      </c>
      <c r="GR186" s="22" t="s">
        <v>309</v>
      </c>
      <c r="GS186" s="22" t="s">
        <v>309</v>
      </c>
      <c r="GT186" s="22" t="s">
        <v>309</v>
      </c>
      <c r="GU186" s="22" t="s">
        <v>309</v>
      </c>
      <c r="GV186" s="22" t="s">
        <v>309</v>
      </c>
      <c r="GW186" s="22" t="s">
        <v>309</v>
      </c>
      <c r="GX186" s="4">
        <f t="shared" si="2"/>
        <v>8</v>
      </c>
    </row>
    <row r="187" spans="1:206">
      <c r="A187" s="826" t="s">
        <v>922</v>
      </c>
      <c r="B187" s="22" t="s">
        <v>922</v>
      </c>
      <c r="C187" s="22" t="s">
        <v>403</v>
      </c>
      <c r="D187" s="22" t="s">
        <v>639</v>
      </c>
      <c r="E187" s="22" t="s">
        <v>828</v>
      </c>
      <c r="F187" s="22" t="s">
        <v>641</v>
      </c>
      <c r="G187" s="22" t="s">
        <v>923</v>
      </c>
      <c r="H187" s="22"/>
      <c r="I187" s="22" t="s">
        <v>302</v>
      </c>
      <c r="J187" s="22" t="s">
        <v>303</v>
      </c>
      <c r="K187" s="22" t="s">
        <v>304</v>
      </c>
      <c r="L187" s="22" t="s">
        <v>305</v>
      </c>
      <c r="M187" s="22" t="s">
        <v>306</v>
      </c>
      <c r="N187" s="22" t="s">
        <v>307</v>
      </c>
      <c r="O187" s="22" t="s">
        <v>308</v>
      </c>
      <c r="P187" s="22" t="s">
        <v>309</v>
      </c>
      <c r="Q187" s="22" t="s">
        <v>309</v>
      </c>
      <c r="R187" s="22" t="s">
        <v>309</v>
      </c>
      <c r="S187" s="22" t="s">
        <v>309</v>
      </c>
      <c r="T187" s="22" t="s">
        <v>309</v>
      </c>
      <c r="U187" s="22" t="s">
        <v>309</v>
      </c>
      <c r="V187" s="22" t="s">
        <v>309</v>
      </c>
      <c r="W187" s="22" t="s">
        <v>309</v>
      </c>
      <c r="X187" s="22" t="s">
        <v>309</v>
      </c>
      <c r="Y187" s="22" t="s">
        <v>309</v>
      </c>
      <c r="Z187" s="22" t="s">
        <v>309</v>
      </c>
      <c r="AA187" s="22" t="s">
        <v>309</v>
      </c>
      <c r="AB187" s="22" t="s">
        <v>309</v>
      </c>
      <c r="AC187" s="22" t="s">
        <v>309</v>
      </c>
      <c r="AD187" s="22" t="s">
        <v>309</v>
      </c>
      <c r="AE187" s="22" t="s">
        <v>309</v>
      </c>
      <c r="AF187" s="22" t="s">
        <v>309</v>
      </c>
      <c r="AG187" s="22" t="s">
        <v>309</v>
      </c>
      <c r="AH187" s="22" t="s">
        <v>309</v>
      </c>
      <c r="AI187" s="22" t="s">
        <v>309</v>
      </c>
      <c r="AJ187" s="22" t="s">
        <v>309</v>
      </c>
      <c r="AK187" s="22" t="s">
        <v>309</v>
      </c>
      <c r="AL187" s="22" t="s">
        <v>309</v>
      </c>
      <c r="AM187" s="22" t="s">
        <v>309</v>
      </c>
      <c r="AN187" s="22" t="s">
        <v>309</v>
      </c>
      <c r="AO187" s="22" t="s">
        <v>309</v>
      </c>
      <c r="AP187" s="22" t="s">
        <v>309</v>
      </c>
      <c r="AQ187" s="22" t="s">
        <v>309</v>
      </c>
      <c r="AR187" s="22" t="s">
        <v>309</v>
      </c>
      <c r="AS187" s="22" t="s">
        <v>309</v>
      </c>
      <c r="AT187" s="22" t="s">
        <v>309</v>
      </c>
      <c r="AU187" s="22" t="s">
        <v>309</v>
      </c>
      <c r="AV187" s="22" t="s">
        <v>309</v>
      </c>
      <c r="AW187" s="22" t="s">
        <v>309</v>
      </c>
      <c r="AX187" s="22" t="s">
        <v>309</v>
      </c>
      <c r="AY187" s="22" t="s">
        <v>309</v>
      </c>
      <c r="AZ187" s="22" t="s">
        <v>309</v>
      </c>
      <c r="BA187" s="22" t="s">
        <v>309</v>
      </c>
      <c r="BB187" s="22" t="s">
        <v>309</v>
      </c>
      <c r="BC187" s="22" t="s">
        <v>309</v>
      </c>
      <c r="BD187" s="22" t="s">
        <v>309</v>
      </c>
      <c r="BE187" s="22" t="s">
        <v>309</v>
      </c>
      <c r="BF187" s="22" t="s">
        <v>309</v>
      </c>
      <c r="BG187" s="22" t="s">
        <v>309</v>
      </c>
      <c r="BH187" s="22" t="s">
        <v>309</v>
      </c>
      <c r="BI187" s="22" t="s">
        <v>309</v>
      </c>
      <c r="BJ187" s="22" t="s">
        <v>309</v>
      </c>
      <c r="BK187" s="22" t="s">
        <v>309</v>
      </c>
      <c r="BL187" s="22" t="s">
        <v>309</v>
      </c>
      <c r="BM187" s="22" t="s">
        <v>309</v>
      </c>
      <c r="BN187" s="22" t="s">
        <v>309</v>
      </c>
      <c r="BO187" s="22" t="s">
        <v>309</v>
      </c>
      <c r="BP187" s="22" t="s">
        <v>309</v>
      </c>
      <c r="BQ187" s="22" t="s">
        <v>309</v>
      </c>
      <c r="BR187" s="22" t="s">
        <v>309</v>
      </c>
      <c r="BS187" s="22" t="s">
        <v>309</v>
      </c>
      <c r="BT187" s="22" t="s">
        <v>309</v>
      </c>
      <c r="BU187" s="22" t="s">
        <v>309</v>
      </c>
      <c r="BV187" s="22" t="s">
        <v>309</v>
      </c>
      <c r="BW187" s="22" t="s">
        <v>309</v>
      </c>
      <c r="BX187" s="22" t="s">
        <v>309</v>
      </c>
      <c r="BY187" s="22" t="s">
        <v>309</v>
      </c>
      <c r="BZ187" s="22" t="s">
        <v>309</v>
      </c>
      <c r="CA187" s="22" t="s">
        <v>309</v>
      </c>
      <c r="CB187" s="22" t="s">
        <v>309</v>
      </c>
      <c r="CC187" s="22" t="s">
        <v>309</v>
      </c>
      <c r="CD187" s="22" t="s">
        <v>309</v>
      </c>
      <c r="CE187" s="22" t="s">
        <v>309</v>
      </c>
      <c r="CF187" s="22" t="s">
        <v>309</v>
      </c>
      <c r="CG187" s="22" t="s">
        <v>309</v>
      </c>
      <c r="CH187" s="22" t="s">
        <v>309</v>
      </c>
      <c r="CI187" s="22" t="s">
        <v>309</v>
      </c>
      <c r="CJ187" s="22" t="s">
        <v>309</v>
      </c>
      <c r="CK187" s="22" t="s">
        <v>309</v>
      </c>
      <c r="CL187" s="22" t="s">
        <v>309</v>
      </c>
      <c r="CM187" s="22" t="s">
        <v>309</v>
      </c>
      <c r="CN187" s="22" t="s">
        <v>309</v>
      </c>
      <c r="CO187" s="22" t="s">
        <v>309</v>
      </c>
      <c r="CP187" s="22" t="s">
        <v>309</v>
      </c>
      <c r="CQ187" s="22" t="s">
        <v>309</v>
      </c>
      <c r="CR187" s="22" t="s">
        <v>309</v>
      </c>
      <c r="CS187" s="22" t="s">
        <v>309</v>
      </c>
      <c r="CT187" s="22" t="s">
        <v>309</v>
      </c>
      <c r="CU187" s="22" t="s">
        <v>309</v>
      </c>
      <c r="CV187" s="22" t="s">
        <v>309</v>
      </c>
      <c r="CW187" s="22" t="s">
        <v>309</v>
      </c>
      <c r="CX187" s="22" t="s">
        <v>309</v>
      </c>
      <c r="CY187" s="22" t="s">
        <v>309</v>
      </c>
      <c r="CZ187" s="22" t="s">
        <v>309</v>
      </c>
      <c r="DA187" s="22" t="s">
        <v>309</v>
      </c>
      <c r="DB187" s="22" t="s">
        <v>309</v>
      </c>
      <c r="DC187" s="22" t="s">
        <v>309</v>
      </c>
      <c r="DD187" s="22" t="s">
        <v>309</v>
      </c>
      <c r="DE187" s="22" t="s">
        <v>309</v>
      </c>
      <c r="DF187" s="22" t="s">
        <v>309</v>
      </c>
      <c r="DG187" s="22" t="s">
        <v>309</v>
      </c>
      <c r="DH187" s="22" t="s">
        <v>309</v>
      </c>
      <c r="DI187" s="22" t="s">
        <v>309</v>
      </c>
      <c r="DJ187" s="22" t="s">
        <v>309</v>
      </c>
      <c r="DK187" s="22" t="s">
        <v>309</v>
      </c>
      <c r="DL187" s="22" t="s">
        <v>309</v>
      </c>
      <c r="DM187" s="22" t="s">
        <v>309</v>
      </c>
      <c r="DN187" s="22" t="s">
        <v>309</v>
      </c>
      <c r="DO187" s="22" t="s">
        <v>309</v>
      </c>
      <c r="DP187" s="22" t="s">
        <v>309</v>
      </c>
      <c r="DQ187" s="22" t="s">
        <v>309</v>
      </c>
      <c r="DR187" s="22" t="s">
        <v>309</v>
      </c>
      <c r="DS187" s="22" t="s">
        <v>309</v>
      </c>
      <c r="DT187" s="22" t="s">
        <v>309</v>
      </c>
      <c r="DU187" s="22" t="s">
        <v>309</v>
      </c>
      <c r="DV187" s="22" t="s">
        <v>309</v>
      </c>
      <c r="DW187" s="22" t="s">
        <v>309</v>
      </c>
      <c r="DX187" s="22" t="s">
        <v>309</v>
      </c>
      <c r="DY187" s="22" t="s">
        <v>309</v>
      </c>
      <c r="DZ187" s="22" t="s">
        <v>309</v>
      </c>
      <c r="EA187" s="22" t="s">
        <v>309</v>
      </c>
      <c r="EB187" s="22" t="s">
        <v>309</v>
      </c>
      <c r="EC187" s="22" t="s">
        <v>309</v>
      </c>
      <c r="ED187" s="22" t="s">
        <v>309</v>
      </c>
      <c r="EE187" s="22" t="s">
        <v>309</v>
      </c>
      <c r="EF187" s="22" t="s">
        <v>309</v>
      </c>
      <c r="EG187" s="22" t="s">
        <v>309</v>
      </c>
      <c r="EH187" s="22" t="s">
        <v>309</v>
      </c>
      <c r="EI187" s="22" t="s">
        <v>309</v>
      </c>
      <c r="EJ187" s="22" t="s">
        <v>309</v>
      </c>
      <c r="EK187" s="22" t="s">
        <v>309</v>
      </c>
      <c r="EL187" s="22" t="s">
        <v>309</v>
      </c>
      <c r="EM187" s="22" t="s">
        <v>309</v>
      </c>
      <c r="EN187" s="22" t="s">
        <v>309</v>
      </c>
      <c r="EO187" s="22" t="s">
        <v>309</v>
      </c>
      <c r="EP187" s="22" t="s">
        <v>309</v>
      </c>
      <c r="EQ187" s="22" t="s">
        <v>309</v>
      </c>
      <c r="ER187" s="22" t="s">
        <v>309</v>
      </c>
      <c r="ES187" s="22" t="s">
        <v>309</v>
      </c>
      <c r="ET187" s="22" t="s">
        <v>309</v>
      </c>
      <c r="EU187" s="22" t="s">
        <v>309</v>
      </c>
      <c r="EV187" s="22" t="s">
        <v>309</v>
      </c>
      <c r="EW187" s="22" t="s">
        <v>309</v>
      </c>
      <c r="EX187" s="22" t="s">
        <v>309</v>
      </c>
      <c r="EY187" s="22" t="s">
        <v>309</v>
      </c>
      <c r="EZ187" s="22" t="s">
        <v>309</v>
      </c>
      <c r="FA187" s="22" t="s">
        <v>309</v>
      </c>
      <c r="FB187" s="22" t="s">
        <v>309</v>
      </c>
      <c r="FC187" s="22" t="s">
        <v>309</v>
      </c>
      <c r="FD187" s="22" t="s">
        <v>309</v>
      </c>
      <c r="FE187" s="22" t="s">
        <v>309</v>
      </c>
      <c r="FF187" s="22" t="s">
        <v>309</v>
      </c>
      <c r="FG187" s="22" t="s">
        <v>309</v>
      </c>
      <c r="FH187" s="22" t="s">
        <v>309</v>
      </c>
      <c r="FI187" s="22" t="s">
        <v>309</v>
      </c>
      <c r="FJ187" s="22" t="s">
        <v>309</v>
      </c>
      <c r="FK187" s="22" t="s">
        <v>309</v>
      </c>
      <c r="FL187" s="22" t="s">
        <v>309</v>
      </c>
      <c r="FM187" s="22" t="s">
        <v>309</v>
      </c>
      <c r="FN187" s="22" t="s">
        <v>309</v>
      </c>
      <c r="FO187" s="22" t="s">
        <v>309</v>
      </c>
      <c r="FP187" s="22" t="s">
        <v>309</v>
      </c>
      <c r="FQ187" s="22" t="s">
        <v>309</v>
      </c>
      <c r="FR187" s="22">
        <v>1</v>
      </c>
      <c r="FS187" s="22" t="s">
        <v>309</v>
      </c>
      <c r="FT187" s="22" t="s">
        <v>309</v>
      </c>
      <c r="FU187" s="22">
        <v>1</v>
      </c>
      <c r="FV187" s="22" t="s">
        <v>309</v>
      </c>
      <c r="FW187" s="22" t="s">
        <v>309</v>
      </c>
      <c r="FX187" s="22" t="s">
        <v>309</v>
      </c>
      <c r="FY187" s="22" t="s">
        <v>309</v>
      </c>
      <c r="FZ187" s="22" t="s">
        <v>309</v>
      </c>
      <c r="GA187" s="22" t="s">
        <v>309</v>
      </c>
      <c r="GB187" s="22" t="s">
        <v>309</v>
      </c>
      <c r="GC187" s="22" t="s">
        <v>309</v>
      </c>
      <c r="GD187" s="22" t="s">
        <v>309</v>
      </c>
      <c r="GE187" s="22" t="s">
        <v>309</v>
      </c>
      <c r="GF187" s="22" t="s">
        <v>309</v>
      </c>
      <c r="GG187" s="22" t="s">
        <v>309</v>
      </c>
      <c r="GH187" s="22" t="s">
        <v>309</v>
      </c>
      <c r="GI187" s="22" t="s">
        <v>309</v>
      </c>
      <c r="GJ187" s="22" t="s">
        <v>309</v>
      </c>
      <c r="GK187" s="22" t="s">
        <v>309</v>
      </c>
      <c r="GL187" s="22" t="s">
        <v>309</v>
      </c>
      <c r="GM187" s="22" t="s">
        <v>309</v>
      </c>
      <c r="GN187" s="22" t="s">
        <v>309</v>
      </c>
      <c r="GO187" s="22" t="s">
        <v>309</v>
      </c>
      <c r="GP187" s="22" t="s">
        <v>309</v>
      </c>
      <c r="GQ187" s="22" t="s">
        <v>309</v>
      </c>
      <c r="GR187" s="22" t="s">
        <v>309</v>
      </c>
      <c r="GS187" s="22" t="s">
        <v>309</v>
      </c>
      <c r="GT187" s="22" t="s">
        <v>309</v>
      </c>
      <c r="GU187" s="22" t="s">
        <v>309</v>
      </c>
      <c r="GV187" s="22" t="s">
        <v>309</v>
      </c>
      <c r="GW187" s="22" t="s">
        <v>309</v>
      </c>
      <c r="GX187" s="4">
        <f t="shared" si="2"/>
        <v>2</v>
      </c>
    </row>
    <row r="188" spans="1:206">
      <c r="A188" s="826" t="s">
        <v>924</v>
      </c>
      <c r="B188" s="22" t="s">
        <v>924</v>
      </c>
      <c r="C188" s="22" t="s">
        <v>403</v>
      </c>
      <c r="D188" s="22" t="s">
        <v>644</v>
      </c>
      <c r="E188" s="22" t="s">
        <v>823</v>
      </c>
      <c r="F188" s="22" t="s">
        <v>645</v>
      </c>
      <c r="G188" s="22" t="s">
        <v>925</v>
      </c>
      <c r="H188" s="22"/>
      <c r="I188" s="22" t="s">
        <v>302</v>
      </c>
      <c r="J188" s="22" t="s">
        <v>303</v>
      </c>
      <c r="K188" s="22" t="s">
        <v>304</v>
      </c>
      <c r="L188" s="22" t="s">
        <v>305</v>
      </c>
      <c r="M188" s="22" t="s">
        <v>306</v>
      </c>
      <c r="N188" s="22" t="s">
        <v>307</v>
      </c>
      <c r="O188" s="22" t="s">
        <v>308</v>
      </c>
      <c r="P188" s="22" t="s">
        <v>309</v>
      </c>
      <c r="Q188" s="22" t="s">
        <v>309</v>
      </c>
      <c r="R188" s="22" t="s">
        <v>309</v>
      </c>
      <c r="S188" s="22" t="s">
        <v>309</v>
      </c>
      <c r="T188" s="22" t="s">
        <v>309</v>
      </c>
      <c r="U188" s="22" t="s">
        <v>309</v>
      </c>
      <c r="V188" s="22" t="s">
        <v>309</v>
      </c>
      <c r="W188" s="22" t="s">
        <v>309</v>
      </c>
      <c r="X188" s="22" t="s">
        <v>309</v>
      </c>
      <c r="Y188" s="22" t="s">
        <v>309</v>
      </c>
      <c r="Z188" s="22" t="s">
        <v>309</v>
      </c>
      <c r="AA188" s="22" t="s">
        <v>309</v>
      </c>
      <c r="AB188" s="22" t="s">
        <v>309</v>
      </c>
      <c r="AC188" s="22" t="s">
        <v>309</v>
      </c>
      <c r="AD188" s="22" t="s">
        <v>309</v>
      </c>
      <c r="AE188" s="22" t="s">
        <v>309</v>
      </c>
      <c r="AF188" s="22" t="s">
        <v>309</v>
      </c>
      <c r="AG188" s="22" t="s">
        <v>309</v>
      </c>
      <c r="AH188" s="22" t="s">
        <v>309</v>
      </c>
      <c r="AI188" s="22" t="s">
        <v>309</v>
      </c>
      <c r="AJ188" s="22" t="s">
        <v>309</v>
      </c>
      <c r="AK188" s="22" t="s">
        <v>309</v>
      </c>
      <c r="AL188" s="22" t="s">
        <v>309</v>
      </c>
      <c r="AM188" s="22" t="s">
        <v>309</v>
      </c>
      <c r="AN188" s="22" t="s">
        <v>309</v>
      </c>
      <c r="AO188" s="22" t="s">
        <v>309</v>
      </c>
      <c r="AP188" s="22" t="s">
        <v>309</v>
      </c>
      <c r="AQ188" s="22" t="s">
        <v>309</v>
      </c>
      <c r="AR188" s="22" t="s">
        <v>309</v>
      </c>
      <c r="AS188" s="22" t="s">
        <v>309</v>
      </c>
      <c r="AT188" s="22" t="s">
        <v>309</v>
      </c>
      <c r="AU188" s="22" t="s">
        <v>309</v>
      </c>
      <c r="AV188" s="22" t="s">
        <v>309</v>
      </c>
      <c r="AW188" s="22" t="s">
        <v>309</v>
      </c>
      <c r="AX188" s="22" t="s">
        <v>309</v>
      </c>
      <c r="AY188" s="22" t="s">
        <v>309</v>
      </c>
      <c r="AZ188" s="22" t="s">
        <v>309</v>
      </c>
      <c r="BA188" s="22" t="s">
        <v>309</v>
      </c>
      <c r="BB188" s="22" t="s">
        <v>309</v>
      </c>
      <c r="BC188" s="22" t="s">
        <v>309</v>
      </c>
      <c r="BD188" s="22" t="s">
        <v>309</v>
      </c>
      <c r="BE188" s="22" t="s">
        <v>309</v>
      </c>
      <c r="BF188" s="22" t="s">
        <v>309</v>
      </c>
      <c r="BG188" s="22" t="s">
        <v>309</v>
      </c>
      <c r="BH188" s="22" t="s">
        <v>309</v>
      </c>
      <c r="BI188" s="22" t="s">
        <v>309</v>
      </c>
      <c r="BJ188" s="22" t="s">
        <v>309</v>
      </c>
      <c r="BK188" s="22" t="s">
        <v>309</v>
      </c>
      <c r="BL188" s="22" t="s">
        <v>309</v>
      </c>
      <c r="BM188" s="22" t="s">
        <v>309</v>
      </c>
      <c r="BN188" s="22" t="s">
        <v>309</v>
      </c>
      <c r="BO188" s="22" t="s">
        <v>309</v>
      </c>
      <c r="BP188" s="22" t="s">
        <v>309</v>
      </c>
      <c r="BQ188" s="22" t="s">
        <v>309</v>
      </c>
      <c r="BR188" s="22" t="s">
        <v>309</v>
      </c>
      <c r="BS188" s="22" t="s">
        <v>309</v>
      </c>
      <c r="BT188" s="22" t="s">
        <v>309</v>
      </c>
      <c r="BU188" s="22" t="s">
        <v>309</v>
      </c>
      <c r="BV188" s="22" t="s">
        <v>309</v>
      </c>
      <c r="BW188" s="22" t="s">
        <v>309</v>
      </c>
      <c r="BX188" s="22" t="s">
        <v>309</v>
      </c>
      <c r="BY188" s="22" t="s">
        <v>309</v>
      </c>
      <c r="BZ188" s="22" t="s">
        <v>309</v>
      </c>
      <c r="CA188" s="22" t="s">
        <v>309</v>
      </c>
      <c r="CB188" s="22" t="s">
        <v>309</v>
      </c>
      <c r="CC188" s="22" t="s">
        <v>309</v>
      </c>
      <c r="CD188" s="22" t="s">
        <v>309</v>
      </c>
      <c r="CE188" s="22" t="s">
        <v>309</v>
      </c>
      <c r="CF188" s="22" t="s">
        <v>309</v>
      </c>
      <c r="CG188" s="22" t="s">
        <v>309</v>
      </c>
      <c r="CH188" s="22" t="s">
        <v>309</v>
      </c>
      <c r="CI188" s="22" t="s">
        <v>309</v>
      </c>
      <c r="CJ188" s="22" t="s">
        <v>309</v>
      </c>
      <c r="CK188" s="22" t="s">
        <v>309</v>
      </c>
      <c r="CL188" s="22" t="s">
        <v>309</v>
      </c>
      <c r="CM188" s="22" t="s">
        <v>309</v>
      </c>
      <c r="CN188" s="22" t="s">
        <v>309</v>
      </c>
      <c r="CO188" s="22" t="s">
        <v>309</v>
      </c>
      <c r="CP188" s="22" t="s">
        <v>309</v>
      </c>
      <c r="CQ188" s="22" t="s">
        <v>309</v>
      </c>
      <c r="CR188" s="22" t="s">
        <v>309</v>
      </c>
      <c r="CS188" s="22" t="s">
        <v>309</v>
      </c>
      <c r="CT188" s="22" t="s">
        <v>309</v>
      </c>
      <c r="CU188" s="22" t="s">
        <v>309</v>
      </c>
      <c r="CV188" s="22" t="s">
        <v>309</v>
      </c>
      <c r="CW188" s="22" t="s">
        <v>309</v>
      </c>
      <c r="CX188" s="22" t="s">
        <v>309</v>
      </c>
      <c r="CY188" s="22" t="s">
        <v>309</v>
      </c>
      <c r="CZ188" s="22" t="s">
        <v>309</v>
      </c>
      <c r="DA188" s="22" t="s">
        <v>309</v>
      </c>
      <c r="DB188" s="22" t="s">
        <v>309</v>
      </c>
      <c r="DC188" s="22" t="s">
        <v>309</v>
      </c>
      <c r="DD188" s="22" t="s">
        <v>309</v>
      </c>
      <c r="DE188" s="22" t="s">
        <v>309</v>
      </c>
      <c r="DF188" s="22" t="s">
        <v>309</v>
      </c>
      <c r="DG188" s="22" t="s">
        <v>309</v>
      </c>
      <c r="DH188" s="22" t="s">
        <v>309</v>
      </c>
      <c r="DI188" s="22" t="s">
        <v>309</v>
      </c>
      <c r="DJ188" s="22" t="s">
        <v>309</v>
      </c>
      <c r="DK188" s="22" t="s">
        <v>309</v>
      </c>
      <c r="DL188" s="22" t="s">
        <v>309</v>
      </c>
      <c r="DM188" s="22" t="s">
        <v>309</v>
      </c>
      <c r="DN188" s="22" t="s">
        <v>309</v>
      </c>
      <c r="DO188" s="22" t="s">
        <v>309</v>
      </c>
      <c r="DP188" s="22" t="s">
        <v>309</v>
      </c>
      <c r="DQ188" s="22" t="s">
        <v>309</v>
      </c>
      <c r="DR188" s="22" t="s">
        <v>309</v>
      </c>
      <c r="DS188" s="22" t="s">
        <v>309</v>
      </c>
      <c r="DT188" s="22" t="s">
        <v>309</v>
      </c>
      <c r="DU188" s="22" t="s">
        <v>309</v>
      </c>
      <c r="DV188" s="22" t="s">
        <v>309</v>
      </c>
      <c r="DW188" s="22" t="s">
        <v>309</v>
      </c>
      <c r="DX188" s="22" t="s">
        <v>309</v>
      </c>
      <c r="DY188" s="22" t="s">
        <v>309</v>
      </c>
      <c r="DZ188" s="22" t="s">
        <v>309</v>
      </c>
      <c r="EA188" s="22" t="s">
        <v>309</v>
      </c>
      <c r="EB188" s="22" t="s">
        <v>309</v>
      </c>
      <c r="EC188" s="22" t="s">
        <v>309</v>
      </c>
      <c r="ED188" s="22" t="s">
        <v>309</v>
      </c>
      <c r="EE188" s="22" t="s">
        <v>309</v>
      </c>
      <c r="EF188" s="22" t="s">
        <v>309</v>
      </c>
      <c r="EG188" s="22" t="s">
        <v>309</v>
      </c>
      <c r="EH188" s="22" t="s">
        <v>309</v>
      </c>
      <c r="EI188" s="22" t="s">
        <v>309</v>
      </c>
      <c r="EJ188" s="22" t="s">
        <v>309</v>
      </c>
      <c r="EK188" s="22" t="s">
        <v>309</v>
      </c>
      <c r="EL188" s="22" t="s">
        <v>309</v>
      </c>
      <c r="EM188" s="22" t="s">
        <v>309</v>
      </c>
      <c r="EN188" s="22" t="s">
        <v>309</v>
      </c>
      <c r="EO188" s="22" t="s">
        <v>309</v>
      </c>
      <c r="EP188" s="22" t="s">
        <v>309</v>
      </c>
      <c r="EQ188" s="22" t="s">
        <v>309</v>
      </c>
      <c r="ER188" s="22" t="s">
        <v>309</v>
      </c>
      <c r="ES188" s="22" t="s">
        <v>309</v>
      </c>
      <c r="ET188" s="22" t="s">
        <v>309</v>
      </c>
      <c r="EU188" s="22" t="s">
        <v>309</v>
      </c>
      <c r="EV188" s="22" t="s">
        <v>309</v>
      </c>
      <c r="EW188" s="22" t="s">
        <v>309</v>
      </c>
      <c r="EX188" s="22" t="s">
        <v>309</v>
      </c>
      <c r="EY188" s="22" t="s">
        <v>309</v>
      </c>
      <c r="EZ188" s="22" t="s">
        <v>309</v>
      </c>
      <c r="FA188" s="22" t="s">
        <v>309</v>
      </c>
      <c r="FB188" s="22" t="s">
        <v>309</v>
      </c>
      <c r="FC188" s="22" t="s">
        <v>309</v>
      </c>
      <c r="FD188" s="22" t="s">
        <v>309</v>
      </c>
      <c r="FE188" s="22" t="s">
        <v>309</v>
      </c>
      <c r="FF188" s="22" t="s">
        <v>309</v>
      </c>
      <c r="FG188" s="22" t="s">
        <v>309</v>
      </c>
      <c r="FH188" s="22" t="s">
        <v>309</v>
      </c>
      <c r="FI188" s="22" t="s">
        <v>309</v>
      </c>
      <c r="FJ188" s="22" t="s">
        <v>309</v>
      </c>
      <c r="FK188" s="22" t="s">
        <v>309</v>
      </c>
      <c r="FL188" s="22" t="s">
        <v>309</v>
      </c>
      <c r="FM188" s="22" t="s">
        <v>309</v>
      </c>
      <c r="FN188" s="22" t="s">
        <v>309</v>
      </c>
      <c r="FO188" s="22" t="s">
        <v>309</v>
      </c>
      <c r="FP188" s="22" t="s">
        <v>309</v>
      </c>
      <c r="FQ188" s="22" t="s">
        <v>309</v>
      </c>
      <c r="FR188" s="22">
        <v>1</v>
      </c>
      <c r="FS188" s="22" t="s">
        <v>309</v>
      </c>
      <c r="FT188" s="22" t="s">
        <v>309</v>
      </c>
      <c r="FU188" s="22">
        <v>1</v>
      </c>
      <c r="FV188" s="22" t="s">
        <v>309</v>
      </c>
      <c r="FW188" s="22" t="s">
        <v>309</v>
      </c>
      <c r="FX188" s="22" t="s">
        <v>309</v>
      </c>
      <c r="FY188" s="22" t="s">
        <v>309</v>
      </c>
      <c r="FZ188" s="22" t="s">
        <v>309</v>
      </c>
      <c r="GA188" s="22" t="s">
        <v>309</v>
      </c>
      <c r="GB188" s="22" t="s">
        <v>309</v>
      </c>
      <c r="GC188" s="22" t="s">
        <v>309</v>
      </c>
      <c r="GD188" s="22" t="s">
        <v>309</v>
      </c>
      <c r="GE188" s="22" t="s">
        <v>309</v>
      </c>
      <c r="GF188" s="22" t="s">
        <v>309</v>
      </c>
      <c r="GG188" s="22" t="s">
        <v>309</v>
      </c>
      <c r="GH188" s="22" t="s">
        <v>309</v>
      </c>
      <c r="GI188" s="22" t="s">
        <v>309</v>
      </c>
      <c r="GJ188" s="22" t="s">
        <v>309</v>
      </c>
      <c r="GK188" s="22" t="s">
        <v>309</v>
      </c>
      <c r="GL188" s="22" t="s">
        <v>309</v>
      </c>
      <c r="GM188" s="22" t="s">
        <v>309</v>
      </c>
      <c r="GN188" s="22" t="s">
        <v>309</v>
      </c>
      <c r="GO188" s="22" t="s">
        <v>309</v>
      </c>
      <c r="GP188" s="22" t="s">
        <v>309</v>
      </c>
      <c r="GQ188" s="22" t="s">
        <v>309</v>
      </c>
      <c r="GR188" s="22" t="s">
        <v>309</v>
      </c>
      <c r="GS188" s="22" t="s">
        <v>309</v>
      </c>
      <c r="GT188" s="22" t="s">
        <v>309</v>
      </c>
      <c r="GU188" s="22" t="s">
        <v>309</v>
      </c>
      <c r="GV188" s="22" t="s">
        <v>309</v>
      </c>
      <c r="GW188" s="22" t="s">
        <v>309</v>
      </c>
      <c r="GX188" s="4">
        <f t="shared" si="2"/>
        <v>2</v>
      </c>
    </row>
    <row r="189" spans="1:206">
      <c r="A189" s="826" t="s">
        <v>926</v>
      </c>
      <c r="B189" s="22" t="s">
        <v>926</v>
      </c>
      <c r="C189" s="22" t="s">
        <v>297</v>
      </c>
      <c r="D189" s="22" t="s">
        <v>648</v>
      </c>
      <c r="E189" s="22" t="s">
        <v>917</v>
      </c>
      <c r="F189" s="22" t="s">
        <v>650</v>
      </c>
      <c r="G189" s="22" t="s">
        <v>651</v>
      </c>
      <c r="H189" s="22"/>
      <c r="I189" s="22" t="s">
        <v>367</v>
      </c>
      <c r="J189" s="22" t="s">
        <v>303</v>
      </c>
      <c r="K189" s="22" t="s">
        <v>304</v>
      </c>
      <c r="L189" s="22" t="s">
        <v>305</v>
      </c>
      <c r="M189" s="22" t="s">
        <v>306</v>
      </c>
      <c r="N189" s="22" t="s">
        <v>307</v>
      </c>
      <c r="O189" s="22" t="s">
        <v>308</v>
      </c>
      <c r="P189" s="22" t="s">
        <v>309</v>
      </c>
      <c r="Q189" s="22" t="s">
        <v>309</v>
      </c>
      <c r="R189" s="22" t="s">
        <v>309</v>
      </c>
      <c r="S189" s="22" t="s">
        <v>309</v>
      </c>
      <c r="T189" s="22" t="s">
        <v>309</v>
      </c>
      <c r="U189" s="22" t="s">
        <v>309</v>
      </c>
      <c r="V189" s="22" t="s">
        <v>309</v>
      </c>
      <c r="W189" s="22" t="s">
        <v>309</v>
      </c>
      <c r="X189" s="22" t="s">
        <v>309</v>
      </c>
      <c r="Y189" s="22" t="s">
        <v>309</v>
      </c>
      <c r="Z189" s="22" t="s">
        <v>309</v>
      </c>
      <c r="AA189" s="22" t="s">
        <v>309</v>
      </c>
      <c r="AB189" s="22" t="s">
        <v>309</v>
      </c>
      <c r="AC189" s="22" t="s">
        <v>309</v>
      </c>
      <c r="AD189" s="22" t="s">
        <v>309</v>
      </c>
      <c r="AE189" s="22" t="s">
        <v>309</v>
      </c>
      <c r="AF189" s="22" t="s">
        <v>309</v>
      </c>
      <c r="AG189" s="22" t="s">
        <v>309</v>
      </c>
      <c r="AH189" s="22" t="s">
        <v>309</v>
      </c>
      <c r="AI189" s="22" t="s">
        <v>309</v>
      </c>
      <c r="AJ189" s="22" t="s">
        <v>309</v>
      </c>
      <c r="AK189" s="22" t="s">
        <v>309</v>
      </c>
      <c r="AL189" s="22" t="s">
        <v>309</v>
      </c>
      <c r="AM189" s="22" t="s">
        <v>309</v>
      </c>
      <c r="AN189" s="22" t="s">
        <v>309</v>
      </c>
      <c r="AO189" s="22" t="s">
        <v>309</v>
      </c>
      <c r="AP189" s="22" t="s">
        <v>309</v>
      </c>
      <c r="AQ189" s="22" t="s">
        <v>309</v>
      </c>
      <c r="AR189" s="22" t="s">
        <v>309</v>
      </c>
      <c r="AS189" s="22" t="s">
        <v>309</v>
      </c>
      <c r="AT189" s="22" t="s">
        <v>309</v>
      </c>
      <c r="AU189" s="22" t="s">
        <v>309</v>
      </c>
      <c r="AV189" s="22" t="s">
        <v>309</v>
      </c>
      <c r="AW189" s="22" t="s">
        <v>309</v>
      </c>
      <c r="AX189" s="22" t="s">
        <v>309</v>
      </c>
      <c r="AY189" s="22" t="s">
        <v>309</v>
      </c>
      <c r="AZ189" s="22" t="s">
        <v>309</v>
      </c>
      <c r="BA189" s="22" t="s">
        <v>309</v>
      </c>
      <c r="BB189" s="22" t="s">
        <v>309</v>
      </c>
      <c r="BC189" s="22" t="s">
        <v>309</v>
      </c>
      <c r="BD189" s="22" t="s">
        <v>309</v>
      </c>
      <c r="BE189" s="22" t="s">
        <v>309</v>
      </c>
      <c r="BF189" s="22" t="s">
        <v>309</v>
      </c>
      <c r="BG189" s="22" t="s">
        <v>309</v>
      </c>
      <c r="BH189" s="22" t="s">
        <v>309</v>
      </c>
      <c r="BI189" s="22" t="s">
        <v>309</v>
      </c>
      <c r="BJ189" s="22" t="s">
        <v>309</v>
      </c>
      <c r="BK189" s="22" t="s">
        <v>309</v>
      </c>
      <c r="BL189" s="22" t="s">
        <v>309</v>
      </c>
      <c r="BM189" s="22" t="s">
        <v>309</v>
      </c>
      <c r="BN189" s="22" t="s">
        <v>309</v>
      </c>
      <c r="BO189" s="22" t="s">
        <v>309</v>
      </c>
      <c r="BP189" s="22" t="s">
        <v>309</v>
      </c>
      <c r="BQ189" s="22" t="s">
        <v>309</v>
      </c>
      <c r="BR189" s="22" t="s">
        <v>309</v>
      </c>
      <c r="BS189" s="22" t="s">
        <v>309</v>
      </c>
      <c r="BT189" s="22" t="s">
        <v>309</v>
      </c>
      <c r="BU189" s="22" t="s">
        <v>309</v>
      </c>
      <c r="BV189" s="22" t="s">
        <v>309</v>
      </c>
      <c r="BW189" s="22" t="s">
        <v>309</v>
      </c>
      <c r="BX189" s="22" t="s">
        <v>309</v>
      </c>
      <c r="BY189" s="22" t="s">
        <v>309</v>
      </c>
      <c r="BZ189" s="22" t="s">
        <v>309</v>
      </c>
      <c r="CA189" s="22" t="s">
        <v>309</v>
      </c>
      <c r="CB189" s="22" t="s">
        <v>309</v>
      </c>
      <c r="CC189" s="22" t="s">
        <v>309</v>
      </c>
      <c r="CD189" s="22" t="s">
        <v>309</v>
      </c>
      <c r="CE189" s="22" t="s">
        <v>309</v>
      </c>
      <c r="CF189" s="22" t="s">
        <v>309</v>
      </c>
      <c r="CG189" s="22" t="s">
        <v>309</v>
      </c>
      <c r="CH189" s="22" t="s">
        <v>309</v>
      </c>
      <c r="CI189" s="22" t="s">
        <v>309</v>
      </c>
      <c r="CJ189" s="22" t="s">
        <v>309</v>
      </c>
      <c r="CK189" s="22" t="s">
        <v>309</v>
      </c>
      <c r="CL189" s="22" t="s">
        <v>309</v>
      </c>
      <c r="CM189" s="22" t="s">
        <v>309</v>
      </c>
      <c r="CN189" s="22" t="s">
        <v>309</v>
      </c>
      <c r="CO189" s="22" t="s">
        <v>309</v>
      </c>
      <c r="CP189" s="22" t="s">
        <v>309</v>
      </c>
      <c r="CQ189" s="22" t="s">
        <v>309</v>
      </c>
      <c r="CR189" s="22" t="s">
        <v>309</v>
      </c>
      <c r="CS189" s="22" t="s">
        <v>309</v>
      </c>
      <c r="CT189" s="22" t="s">
        <v>309</v>
      </c>
      <c r="CU189" s="22" t="s">
        <v>309</v>
      </c>
      <c r="CV189" s="22" t="s">
        <v>309</v>
      </c>
      <c r="CW189" s="22" t="s">
        <v>309</v>
      </c>
      <c r="CX189" s="22" t="s">
        <v>309</v>
      </c>
      <c r="CY189" s="22" t="s">
        <v>309</v>
      </c>
      <c r="CZ189" s="22" t="s">
        <v>309</v>
      </c>
      <c r="DA189" s="22" t="s">
        <v>309</v>
      </c>
      <c r="DB189" s="22" t="s">
        <v>309</v>
      </c>
      <c r="DC189" s="22" t="s">
        <v>309</v>
      </c>
      <c r="DD189" s="22" t="s">
        <v>309</v>
      </c>
      <c r="DE189" s="22" t="s">
        <v>309</v>
      </c>
      <c r="DF189" s="22" t="s">
        <v>309</v>
      </c>
      <c r="DG189" s="22" t="s">
        <v>309</v>
      </c>
      <c r="DH189" s="22" t="s">
        <v>309</v>
      </c>
      <c r="DI189" s="22" t="s">
        <v>309</v>
      </c>
      <c r="DJ189" s="22" t="s">
        <v>309</v>
      </c>
      <c r="DK189" s="22" t="s">
        <v>309</v>
      </c>
      <c r="DL189" s="22" t="s">
        <v>309</v>
      </c>
      <c r="DM189" s="22" t="s">
        <v>309</v>
      </c>
      <c r="DN189" s="22" t="s">
        <v>309</v>
      </c>
      <c r="DO189" s="22" t="s">
        <v>309</v>
      </c>
      <c r="DP189" s="22" t="s">
        <v>309</v>
      </c>
      <c r="DQ189" s="22" t="s">
        <v>309</v>
      </c>
      <c r="DR189" s="22" t="s">
        <v>309</v>
      </c>
      <c r="DS189" s="22" t="s">
        <v>309</v>
      </c>
      <c r="DT189" s="22" t="s">
        <v>309</v>
      </c>
      <c r="DU189" s="22" t="s">
        <v>309</v>
      </c>
      <c r="DV189" s="22" t="s">
        <v>309</v>
      </c>
      <c r="DW189" s="22" t="s">
        <v>309</v>
      </c>
      <c r="DX189" s="22" t="s">
        <v>309</v>
      </c>
      <c r="DY189" s="22" t="s">
        <v>309</v>
      </c>
      <c r="DZ189" s="22" t="s">
        <v>309</v>
      </c>
      <c r="EA189" s="22" t="s">
        <v>309</v>
      </c>
      <c r="EB189" s="22" t="s">
        <v>309</v>
      </c>
      <c r="EC189" s="22" t="s">
        <v>309</v>
      </c>
      <c r="ED189" s="22" t="s">
        <v>309</v>
      </c>
      <c r="EE189" s="22" t="s">
        <v>309</v>
      </c>
      <c r="EF189" s="22" t="s">
        <v>309</v>
      </c>
      <c r="EG189" s="22" t="s">
        <v>309</v>
      </c>
      <c r="EH189" s="22" t="s">
        <v>309</v>
      </c>
      <c r="EI189" s="22" t="s">
        <v>309</v>
      </c>
      <c r="EJ189" s="22" t="s">
        <v>309</v>
      </c>
      <c r="EK189" s="22" t="s">
        <v>309</v>
      </c>
      <c r="EL189" s="22" t="s">
        <v>309</v>
      </c>
      <c r="EM189" s="22" t="s">
        <v>309</v>
      </c>
      <c r="EN189" s="22" t="s">
        <v>309</v>
      </c>
      <c r="EO189" s="22" t="s">
        <v>309</v>
      </c>
      <c r="EP189" s="22" t="s">
        <v>309</v>
      </c>
      <c r="EQ189" s="22" t="s">
        <v>309</v>
      </c>
      <c r="ER189" s="22" t="s">
        <v>309</v>
      </c>
      <c r="ES189" s="22" t="s">
        <v>309</v>
      </c>
      <c r="ET189" s="22" t="s">
        <v>309</v>
      </c>
      <c r="EU189" s="22" t="s">
        <v>309</v>
      </c>
      <c r="EV189" s="22" t="s">
        <v>309</v>
      </c>
      <c r="EW189" s="22" t="s">
        <v>309</v>
      </c>
      <c r="EX189" s="22" t="s">
        <v>309</v>
      </c>
      <c r="EY189" s="22" t="s">
        <v>309</v>
      </c>
      <c r="EZ189" s="22" t="s">
        <v>309</v>
      </c>
      <c r="FA189" s="22" t="s">
        <v>309</v>
      </c>
      <c r="FB189" s="22" t="s">
        <v>309</v>
      </c>
      <c r="FC189" s="22" t="s">
        <v>309</v>
      </c>
      <c r="FD189" s="22" t="s">
        <v>309</v>
      </c>
      <c r="FE189" s="22" t="s">
        <v>309</v>
      </c>
      <c r="FF189" s="22" t="s">
        <v>309</v>
      </c>
      <c r="FG189" s="22" t="s">
        <v>309</v>
      </c>
      <c r="FH189" s="22" t="s">
        <v>309</v>
      </c>
      <c r="FI189" s="22" t="s">
        <v>309</v>
      </c>
      <c r="FJ189" s="22" t="s">
        <v>309</v>
      </c>
      <c r="FK189" s="22" t="s">
        <v>309</v>
      </c>
      <c r="FL189" s="22" t="s">
        <v>309</v>
      </c>
      <c r="FM189" s="22" t="s">
        <v>309</v>
      </c>
      <c r="FN189" s="22" t="s">
        <v>309</v>
      </c>
      <c r="FO189" s="22" t="s">
        <v>309</v>
      </c>
      <c r="FP189" s="22" t="s">
        <v>309</v>
      </c>
      <c r="FQ189" s="22" t="s">
        <v>309</v>
      </c>
      <c r="FR189" s="22">
        <v>1</v>
      </c>
      <c r="FS189" s="22" t="s">
        <v>309</v>
      </c>
      <c r="FT189" s="22" t="s">
        <v>309</v>
      </c>
      <c r="FU189" s="22">
        <v>1</v>
      </c>
      <c r="FV189" s="22" t="s">
        <v>309</v>
      </c>
      <c r="FW189" s="22" t="s">
        <v>309</v>
      </c>
      <c r="FX189" s="22" t="s">
        <v>309</v>
      </c>
      <c r="FY189" s="22" t="s">
        <v>309</v>
      </c>
      <c r="FZ189" s="22" t="s">
        <v>309</v>
      </c>
      <c r="GA189" s="22" t="s">
        <v>309</v>
      </c>
      <c r="GB189" s="22" t="s">
        <v>309</v>
      </c>
      <c r="GC189" s="22" t="s">
        <v>309</v>
      </c>
      <c r="GD189" s="22" t="s">
        <v>309</v>
      </c>
      <c r="GE189" s="22" t="s">
        <v>309</v>
      </c>
      <c r="GF189" s="22">
        <v>1</v>
      </c>
      <c r="GG189" s="22" t="s">
        <v>309</v>
      </c>
      <c r="GH189" s="22" t="s">
        <v>309</v>
      </c>
      <c r="GI189" s="22" t="s">
        <v>309</v>
      </c>
      <c r="GJ189" s="22" t="s">
        <v>309</v>
      </c>
      <c r="GK189" s="22" t="s">
        <v>309</v>
      </c>
      <c r="GL189" s="22" t="s">
        <v>309</v>
      </c>
      <c r="GM189" s="22" t="s">
        <v>309</v>
      </c>
      <c r="GN189" s="22" t="s">
        <v>309</v>
      </c>
      <c r="GO189" s="22" t="s">
        <v>309</v>
      </c>
      <c r="GP189" s="22" t="s">
        <v>309</v>
      </c>
      <c r="GQ189" s="22">
        <v>1</v>
      </c>
      <c r="GR189" s="22" t="s">
        <v>309</v>
      </c>
      <c r="GS189" s="22" t="s">
        <v>309</v>
      </c>
      <c r="GT189" s="22" t="s">
        <v>309</v>
      </c>
      <c r="GU189" s="22" t="s">
        <v>309</v>
      </c>
      <c r="GV189" s="22">
        <v>1</v>
      </c>
      <c r="GW189" s="22" t="s">
        <v>309</v>
      </c>
      <c r="GX189" s="4">
        <f t="shared" si="2"/>
        <v>5</v>
      </c>
    </row>
    <row r="190" spans="1:206">
      <c r="A190" s="827" t="s">
        <v>927</v>
      </c>
      <c r="B190" s="22" t="s">
        <v>928</v>
      </c>
      <c r="C190" s="22" t="s">
        <v>392</v>
      </c>
      <c r="D190" s="22" t="s">
        <v>687</v>
      </c>
      <c r="E190" s="22" t="s">
        <v>929</v>
      </c>
      <c r="F190" s="22" t="s">
        <v>689</v>
      </c>
      <c r="G190" s="22" t="s">
        <v>690</v>
      </c>
      <c r="H190" s="22"/>
      <c r="I190" s="22" t="s">
        <v>367</v>
      </c>
      <c r="J190" s="22" t="s">
        <v>303</v>
      </c>
      <c r="K190" s="22" t="s">
        <v>304</v>
      </c>
      <c r="L190" s="22" t="s">
        <v>305</v>
      </c>
      <c r="M190" s="22" t="s">
        <v>306</v>
      </c>
      <c r="N190" s="22" t="s">
        <v>307</v>
      </c>
      <c r="O190" s="22" t="s">
        <v>308</v>
      </c>
      <c r="P190" s="22" t="s">
        <v>309</v>
      </c>
      <c r="Q190" s="22" t="s">
        <v>309</v>
      </c>
      <c r="R190" s="22" t="s">
        <v>309</v>
      </c>
      <c r="S190" s="22" t="s">
        <v>309</v>
      </c>
      <c r="T190" s="22" t="s">
        <v>309</v>
      </c>
      <c r="U190" s="22" t="s">
        <v>309</v>
      </c>
      <c r="V190" s="22" t="s">
        <v>309</v>
      </c>
      <c r="W190" s="22" t="s">
        <v>309</v>
      </c>
      <c r="X190" s="22" t="s">
        <v>309</v>
      </c>
      <c r="Y190" s="22" t="s">
        <v>309</v>
      </c>
      <c r="Z190" s="22" t="s">
        <v>309</v>
      </c>
      <c r="AA190" s="22" t="s">
        <v>309</v>
      </c>
      <c r="AB190" s="22" t="s">
        <v>309</v>
      </c>
      <c r="AC190" s="22" t="s">
        <v>309</v>
      </c>
      <c r="AD190" s="22" t="s">
        <v>309</v>
      </c>
      <c r="AE190" s="22" t="s">
        <v>309</v>
      </c>
      <c r="AF190" s="22" t="s">
        <v>309</v>
      </c>
      <c r="AG190" s="22" t="s">
        <v>309</v>
      </c>
      <c r="AH190" s="22" t="s">
        <v>309</v>
      </c>
      <c r="AI190" s="22" t="s">
        <v>309</v>
      </c>
      <c r="AJ190" s="22" t="s">
        <v>309</v>
      </c>
      <c r="AK190" s="22" t="s">
        <v>309</v>
      </c>
      <c r="AL190" s="22" t="s">
        <v>309</v>
      </c>
      <c r="AM190" s="22" t="s">
        <v>309</v>
      </c>
      <c r="AN190" s="22" t="s">
        <v>309</v>
      </c>
      <c r="AO190" s="22" t="s">
        <v>309</v>
      </c>
      <c r="AP190" s="22" t="s">
        <v>309</v>
      </c>
      <c r="AQ190" s="22" t="s">
        <v>309</v>
      </c>
      <c r="AR190" s="22" t="s">
        <v>309</v>
      </c>
      <c r="AS190" s="22" t="s">
        <v>309</v>
      </c>
      <c r="AT190" s="22" t="s">
        <v>309</v>
      </c>
      <c r="AU190" s="22" t="s">
        <v>309</v>
      </c>
      <c r="AV190" s="22" t="s">
        <v>309</v>
      </c>
      <c r="AW190" s="22" t="s">
        <v>309</v>
      </c>
      <c r="AX190" s="22" t="s">
        <v>309</v>
      </c>
      <c r="AY190" s="22" t="s">
        <v>309</v>
      </c>
      <c r="AZ190" s="22" t="s">
        <v>309</v>
      </c>
      <c r="BA190" s="22" t="s">
        <v>309</v>
      </c>
      <c r="BB190" s="22" t="s">
        <v>309</v>
      </c>
      <c r="BC190" s="22" t="s">
        <v>309</v>
      </c>
      <c r="BD190" s="22" t="s">
        <v>309</v>
      </c>
      <c r="BE190" s="22" t="s">
        <v>309</v>
      </c>
      <c r="BF190" s="22" t="s">
        <v>309</v>
      </c>
      <c r="BG190" s="22" t="s">
        <v>309</v>
      </c>
      <c r="BH190" s="22" t="s">
        <v>309</v>
      </c>
      <c r="BI190" s="22" t="s">
        <v>309</v>
      </c>
      <c r="BJ190" s="22" t="s">
        <v>309</v>
      </c>
      <c r="BK190" s="22" t="s">
        <v>309</v>
      </c>
      <c r="BL190" s="22" t="s">
        <v>309</v>
      </c>
      <c r="BM190" s="22" t="s">
        <v>309</v>
      </c>
      <c r="BN190" s="22" t="s">
        <v>309</v>
      </c>
      <c r="BO190" s="22" t="s">
        <v>309</v>
      </c>
      <c r="BP190" s="22" t="s">
        <v>309</v>
      </c>
      <c r="BQ190" s="22" t="s">
        <v>309</v>
      </c>
      <c r="BR190" s="22" t="s">
        <v>309</v>
      </c>
      <c r="BS190" s="22" t="s">
        <v>309</v>
      </c>
      <c r="BT190" s="22" t="s">
        <v>309</v>
      </c>
      <c r="BU190" s="22" t="s">
        <v>309</v>
      </c>
      <c r="BV190" s="22" t="s">
        <v>309</v>
      </c>
      <c r="BW190" s="22" t="s">
        <v>309</v>
      </c>
      <c r="BX190" s="22" t="s">
        <v>309</v>
      </c>
      <c r="BY190" s="22" t="s">
        <v>309</v>
      </c>
      <c r="BZ190" s="22" t="s">
        <v>309</v>
      </c>
      <c r="CA190" s="22" t="s">
        <v>309</v>
      </c>
      <c r="CB190" s="22" t="s">
        <v>309</v>
      </c>
      <c r="CC190" s="22" t="s">
        <v>309</v>
      </c>
      <c r="CD190" s="22" t="s">
        <v>309</v>
      </c>
      <c r="CE190" s="22" t="s">
        <v>309</v>
      </c>
      <c r="CF190" s="22" t="s">
        <v>309</v>
      </c>
      <c r="CG190" s="22" t="s">
        <v>309</v>
      </c>
      <c r="CH190" s="22" t="s">
        <v>309</v>
      </c>
      <c r="CI190" s="22" t="s">
        <v>309</v>
      </c>
      <c r="CJ190" s="22" t="s">
        <v>309</v>
      </c>
      <c r="CK190" s="22" t="s">
        <v>309</v>
      </c>
      <c r="CL190" s="22" t="s">
        <v>309</v>
      </c>
      <c r="CM190" s="22" t="s">
        <v>309</v>
      </c>
      <c r="CN190" s="22" t="s">
        <v>309</v>
      </c>
      <c r="CO190" s="22" t="s">
        <v>309</v>
      </c>
      <c r="CP190" s="22" t="s">
        <v>309</v>
      </c>
      <c r="CQ190" s="22" t="s">
        <v>309</v>
      </c>
      <c r="CR190" s="22" t="s">
        <v>309</v>
      </c>
      <c r="CS190" s="22" t="s">
        <v>309</v>
      </c>
      <c r="CT190" s="22" t="s">
        <v>309</v>
      </c>
      <c r="CU190" s="22" t="s">
        <v>309</v>
      </c>
      <c r="CV190" s="22" t="s">
        <v>309</v>
      </c>
      <c r="CW190" s="22" t="s">
        <v>309</v>
      </c>
      <c r="CX190" s="22" t="s">
        <v>309</v>
      </c>
      <c r="CY190" s="22" t="s">
        <v>309</v>
      </c>
      <c r="CZ190" s="22" t="s">
        <v>309</v>
      </c>
      <c r="DA190" s="22" t="s">
        <v>309</v>
      </c>
      <c r="DB190" s="22" t="s">
        <v>309</v>
      </c>
      <c r="DC190" s="22" t="s">
        <v>309</v>
      </c>
      <c r="DD190" s="22" t="s">
        <v>309</v>
      </c>
      <c r="DE190" s="22" t="s">
        <v>309</v>
      </c>
      <c r="DF190" s="22" t="s">
        <v>309</v>
      </c>
      <c r="DG190" s="22" t="s">
        <v>309</v>
      </c>
      <c r="DH190" s="22" t="s">
        <v>309</v>
      </c>
      <c r="DI190" s="22" t="s">
        <v>309</v>
      </c>
      <c r="DJ190" s="22" t="s">
        <v>309</v>
      </c>
      <c r="DK190" s="22" t="s">
        <v>309</v>
      </c>
      <c r="DL190" s="22" t="s">
        <v>309</v>
      </c>
      <c r="DM190" s="22" t="s">
        <v>309</v>
      </c>
      <c r="DN190" s="22" t="s">
        <v>309</v>
      </c>
      <c r="DO190" s="22" t="s">
        <v>309</v>
      </c>
      <c r="DP190" s="22" t="s">
        <v>309</v>
      </c>
      <c r="DQ190" s="22" t="s">
        <v>309</v>
      </c>
      <c r="DR190" s="22" t="s">
        <v>309</v>
      </c>
      <c r="DS190" s="22" t="s">
        <v>309</v>
      </c>
      <c r="DT190" s="22" t="s">
        <v>309</v>
      </c>
      <c r="DU190" s="22" t="s">
        <v>309</v>
      </c>
      <c r="DV190" s="22" t="s">
        <v>309</v>
      </c>
      <c r="DW190" s="22" t="s">
        <v>309</v>
      </c>
      <c r="DX190" s="22" t="s">
        <v>309</v>
      </c>
      <c r="DY190" s="22" t="s">
        <v>309</v>
      </c>
      <c r="DZ190" s="22" t="s">
        <v>309</v>
      </c>
      <c r="EA190" s="22" t="s">
        <v>309</v>
      </c>
      <c r="EB190" s="22" t="s">
        <v>309</v>
      </c>
      <c r="EC190" s="22" t="s">
        <v>309</v>
      </c>
      <c r="ED190" s="22" t="s">
        <v>309</v>
      </c>
      <c r="EE190" s="22" t="s">
        <v>309</v>
      </c>
      <c r="EF190" s="22" t="s">
        <v>309</v>
      </c>
      <c r="EG190" s="22" t="s">
        <v>309</v>
      </c>
      <c r="EH190" s="22" t="s">
        <v>309</v>
      </c>
      <c r="EI190" s="22" t="s">
        <v>309</v>
      </c>
      <c r="EJ190" s="22" t="s">
        <v>309</v>
      </c>
      <c r="EK190" s="22" t="s">
        <v>309</v>
      </c>
      <c r="EL190" s="22" t="s">
        <v>309</v>
      </c>
      <c r="EM190" s="22" t="s">
        <v>309</v>
      </c>
      <c r="EN190" s="22" t="s">
        <v>309</v>
      </c>
      <c r="EO190" s="22" t="s">
        <v>309</v>
      </c>
      <c r="EP190" s="22" t="s">
        <v>309</v>
      </c>
      <c r="EQ190" s="22" t="s">
        <v>309</v>
      </c>
      <c r="ER190" s="22" t="s">
        <v>309</v>
      </c>
      <c r="ES190" s="22" t="s">
        <v>309</v>
      </c>
      <c r="ET190" s="22" t="s">
        <v>309</v>
      </c>
      <c r="EU190" s="22" t="s">
        <v>309</v>
      </c>
      <c r="EV190" s="22" t="s">
        <v>309</v>
      </c>
      <c r="EW190" s="22" t="s">
        <v>309</v>
      </c>
      <c r="EX190" s="22" t="s">
        <v>309</v>
      </c>
      <c r="EY190" s="22" t="s">
        <v>309</v>
      </c>
      <c r="EZ190" s="22" t="s">
        <v>309</v>
      </c>
      <c r="FA190" s="22" t="s">
        <v>309</v>
      </c>
      <c r="FB190" s="22" t="s">
        <v>309</v>
      </c>
      <c r="FC190" s="22" t="s">
        <v>309</v>
      </c>
      <c r="FD190" s="22" t="s">
        <v>309</v>
      </c>
      <c r="FE190" s="22" t="s">
        <v>309</v>
      </c>
      <c r="FF190" s="22" t="s">
        <v>309</v>
      </c>
      <c r="FG190" s="22" t="s">
        <v>309</v>
      </c>
      <c r="FH190" s="22" t="s">
        <v>309</v>
      </c>
      <c r="FI190" s="22" t="s">
        <v>309</v>
      </c>
      <c r="FJ190" s="22" t="s">
        <v>309</v>
      </c>
      <c r="FK190" s="22" t="s">
        <v>309</v>
      </c>
      <c r="FL190" s="22" t="s">
        <v>309</v>
      </c>
      <c r="FM190" s="22" t="s">
        <v>309</v>
      </c>
      <c r="FN190" s="22" t="s">
        <v>309</v>
      </c>
      <c r="FO190" s="22" t="s">
        <v>309</v>
      </c>
      <c r="FP190" s="22" t="s">
        <v>309</v>
      </c>
      <c r="FQ190" s="22" t="s">
        <v>309</v>
      </c>
      <c r="FR190" s="22">
        <v>3</v>
      </c>
      <c r="FS190" s="22" t="s">
        <v>309</v>
      </c>
      <c r="FT190" s="22" t="s">
        <v>309</v>
      </c>
      <c r="FU190" s="22">
        <v>3</v>
      </c>
      <c r="FV190" s="22" t="s">
        <v>309</v>
      </c>
      <c r="FW190" s="22" t="s">
        <v>309</v>
      </c>
      <c r="FX190" s="22" t="s">
        <v>309</v>
      </c>
      <c r="FY190" s="22" t="s">
        <v>309</v>
      </c>
      <c r="FZ190" s="22" t="s">
        <v>309</v>
      </c>
      <c r="GA190" s="22">
        <v>3</v>
      </c>
      <c r="GB190" s="22" t="s">
        <v>309</v>
      </c>
      <c r="GC190" s="22" t="s">
        <v>309</v>
      </c>
      <c r="GD190" s="22" t="s">
        <v>309</v>
      </c>
      <c r="GE190" s="22" t="s">
        <v>309</v>
      </c>
      <c r="GF190" s="22">
        <v>3</v>
      </c>
      <c r="GG190" s="22" t="s">
        <v>309</v>
      </c>
      <c r="GH190" s="22">
        <v>3</v>
      </c>
      <c r="GI190" s="22" t="s">
        <v>309</v>
      </c>
      <c r="GJ190" s="22" t="s">
        <v>309</v>
      </c>
      <c r="GK190" s="22" t="s">
        <v>309</v>
      </c>
      <c r="GL190" s="22" t="s">
        <v>309</v>
      </c>
      <c r="GM190" s="22" t="s">
        <v>309</v>
      </c>
      <c r="GN190" s="22" t="s">
        <v>309</v>
      </c>
      <c r="GO190" s="22" t="s">
        <v>309</v>
      </c>
      <c r="GP190" s="22" t="s">
        <v>309</v>
      </c>
      <c r="GQ190" s="22">
        <v>3</v>
      </c>
      <c r="GR190" s="22" t="s">
        <v>309</v>
      </c>
      <c r="GS190" s="22" t="s">
        <v>309</v>
      </c>
      <c r="GT190" s="22">
        <v>3</v>
      </c>
      <c r="GU190" s="22" t="s">
        <v>309</v>
      </c>
      <c r="GV190" s="22">
        <v>3</v>
      </c>
      <c r="GW190" s="22" t="s">
        <v>309</v>
      </c>
      <c r="GX190" s="4">
        <f t="shared" si="2"/>
        <v>24</v>
      </c>
    </row>
    <row r="191" spans="1:206">
      <c r="A191" s="827" t="s">
        <v>930</v>
      </c>
      <c r="B191" s="22" t="s">
        <v>931</v>
      </c>
      <c r="C191" s="22" t="s">
        <v>392</v>
      </c>
      <c r="D191" s="22" t="s">
        <v>687</v>
      </c>
      <c r="E191" s="22" t="s">
        <v>932</v>
      </c>
      <c r="F191" s="22" t="s">
        <v>689</v>
      </c>
      <c r="G191" s="22" t="s">
        <v>694</v>
      </c>
      <c r="H191" s="22"/>
      <c r="I191" s="22" t="s">
        <v>367</v>
      </c>
      <c r="J191" s="22" t="s">
        <v>303</v>
      </c>
      <c r="K191" s="22" t="s">
        <v>304</v>
      </c>
      <c r="L191" s="22" t="s">
        <v>305</v>
      </c>
      <c r="M191" s="22" t="s">
        <v>306</v>
      </c>
      <c r="N191" s="22" t="s">
        <v>307</v>
      </c>
      <c r="O191" s="22" t="s">
        <v>308</v>
      </c>
      <c r="P191" s="22" t="s">
        <v>309</v>
      </c>
      <c r="Q191" s="22" t="s">
        <v>309</v>
      </c>
      <c r="R191" s="22" t="s">
        <v>309</v>
      </c>
      <c r="S191" s="22" t="s">
        <v>309</v>
      </c>
      <c r="T191" s="22" t="s">
        <v>309</v>
      </c>
      <c r="U191" s="22" t="s">
        <v>309</v>
      </c>
      <c r="V191" s="22" t="s">
        <v>309</v>
      </c>
      <c r="W191" s="22" t="s">
        <v>309</v>
      </c>
      <c r="X191" s="22" t="s">
        <v>309</v>
      </c>
      <c r="Y191" s="22" t="s">
        <v>309</v>
      </c>
      <c r="Z191" s="22" t="s">
        <v>309</v>
      </c>
      <c r="AA191" s="22" t="s">
        <v>309</v>
      </c>
      <c r="AB191" s="22" t="s">
        <v>309</v>
      </c>
      <c r="AC191" s="22" t="s">
        <v>309</v>
      </c>
      <c r="AD191" s="22" t="s">
        <v>309</v>
      </c>
      <c r="AE191" s="22" t="s">
        <v>309</v>
      </c>
      <c r="AF191" s="22" t="s">
        <v>309</v>
      </c>
      <c r="AG191" s="22" t="s">
        <v>309</v>
      </c>
      <c r="AH191" s="22" t="s">
        <v>309</v>
      </c>
      <c r="AI191" s="22" t="s">
        <v>309</v>
      </c>
      <c r="AJ191" s="22" t="s">
        <v>309</v>
      </c>
      <c r="AK191" s="22" t="s">
        <v>309</v>
      </c>
      <c r="AL191" s="22" t="s">
        <v>309</v>
      </c>
      <c r="AM191" s="22" t="s">
        <v>309</v>
      </c>
      <c r="AN191" s="22" t="s">
        <v>309</v>
      </c>
      <c r="AO191" s="22" t="s">
        <v>309</v>
      </c>
      <c r="AP191" s="22" t="s">
        <v>309</v>
      </c>
      <c r="AQ191" s="22" t="s">
        <v>309</v>
      </c>
      <c r="AR191" s="22" t="s">
        <v>309</v>
      </c>
      <c r="AS191" s="22" t="s">
        <v>309</v>
      </c>
      <c r="AT191" s="22" t="s">
        <v>309</v>
      </c>
      <c r="AU191" s="22" t="s">
        <v>309</v>
      </c>
      <c r="AV191" s="22" t="s">
        <v>309</v>
      </c>
      <c r="AW191" s="22" t="s">
        <v>309</v>
      </c>
      <c r="AX191" s="22" t="s">
        <v>309</v>
      </c>
      <c r="AY191" s="22" t="s">
        <v>309</v>
      </c>
      <c r="AZ191" s="22" t="s">
        <v>309</v>
      </c>
      <c r="BA191" s="22" t="s">
        <v>309</v>
      </c>
      <c r="BB191" s="22" t="s">
        <v>309</v>
      </c>
      <c r="BC191" s="22" t="s">
        <v>309</v>
      </c>
      <c r="BD191" s="22" t="s">
        <v>309</v>
      </c>
      <c r="BE191" s="22" t="s">
        <v>309</v>
      </c>
      <c r="BF191" s="22" t="s">
        <v>309</v>
      </c>
      <c r="BG191" s="22" t="s">
        <v>309</v>
      </c>
      <c r="BH191" s="22" t="s">
        <v>309</v>
      </c>
      <c r="BI191" s="22" t="s">
        <v>309</v>
      </c>
      <c r="BJ191" s="22" t="s">
        <v>309</v>
      </c>
      <c r="BK191" s="22" t="s">
        <v>309</v>
      </c>
      <c r="BL191" s="22" t="s">
        <v>309</v>
      </c>
      <c r="BM191" s="22" t="s">
        <v>309</v>
      </c>
      <c r="BN191" s="22" t="s">
        <v>309</v>
      </c>
      <c r="BO191" s="22" t="s">
        <v>309</v>
      </c>
      <c r="BP191" s="22" t="s">
        <v>309</v>
      </c>
      <c r="BQ191" s="22" t="s">
        <v>309</v>
      </c>
      <c r="BR191" s="22" t="s">
        <v>309</v>
      </c>
      <c r="BS191" s="22" t="s">
        <v>309</v>
      </c>
      <c r="BT191" s="22" t="s">
        <v>309</v>
      </c>
      <c r="BU191" s="22" t="s">
        <v>309</v>
      </c>
      <c r="BV191" s="22" t="s">
        <v>309</v>
      </c>
      <c r="BW191" s="22" t="s">
        <v>309</v>
      </c>
      <c r="BX191" s="22" t="s">
        <v>309</v>
      </c>
      <c r="BY191" s="22" t="s">
        <v>309</v>
      </c>
      <c r="BZ191" s="22" t="s">
        <v>309</v>
      </c>
      <c r="CA191" s="22" t="s">
        <v>309</v>
      </c>
      <c r="CB191" s="22" t="s">
        <v>309</v>
      </c>
      <c r="CC191" s="22" t="s">
        <v>309</v>
      </c>
      <c r="CD191" s="22" t="s">
        <v>309</v>
      </c>
      <c r="CE191" s="22" t="s">
        <v>309</v>
      </c>
      <c r="CF191" s="22" t="s">
        <v>309</v>
      </c>
      <c r="CG191" s="22" t="s">
        <v>309</v>
      </c>
      <c r="CH191" s="22" t="s">
        <v>309</v>
      </c>
      <c r="CI191" s="22" t="s">
        <v>309</v>
      </c>
      <c r="CJ191" s="22" t="s">
        <v>309</v>
      </c>
      <c r="CK191" s="22" t="s">
        <v>309</v>
      </c>
      <c r="CL191" s="22" t="s">
        <v>309</v>
      </c>
      <c r="CM191" s="22" t="s">
        <v>309</v>
      </c>
      <c r="CN191" s="22" t="s">
        <v>309</v>
      </c>
      <c r="CO191" s="22" t="s">
        <v>309</v>
      </c>
      <c r="CP191" s="22" t="s">
        <v>309</v>
      </c>
      <c r="CQ191" s="22" t="s">
        <v>309</v>
      </c>
      <c r="CR191" s="22" t="s">
        <v>309</v>
      </c>
      <c r="CS191" s="22" t="s">
        <v>309</v>
      </c>
      <c r="CT191" s="22" t="s">
        <v>309</v>
      </c>
      <c r="CU191" s="22" t="s">
        <v>309</v>
      </c>
      <c r="CV191" s="22" t="s">
        <v>309</v>
      </c>
      <c r="CW191" s="22" t="s">
        <v>309</v>
      </c>
      <c r="CX191" s="22" t="s">
        <v>309</v>
      </c>
      <c r="CY191" s="22" t="s">
        <v>309</v>
      </c>
      <c r="CZ191" s="22" t="s">
        <v>309</v>
      </c>
      <c r="DA191" s="22" t="s">
        <v>309</v>
      </c>
      <c r="DB191" s="22" t="s">
        <v>309</v>
      </c>
      <c r="DC191" s="22" t="s">
        <v>309</v>
      </c>
      <c r="DD191" s="22" t="s">
        <v>309</v>
      </c>
      <c r="DE191" s="22" t="s">
        <v>309</v>
      </c>
      <c r="DF191" s="22" t="s">
        <v>309</v>
      </c>
      <c r="DG191" s="22" t="s">
        <v>309</v>
      </c>
      <c r="DH191" s="22" t="s">
        <v>309</v>
      </c>
      <c r="DI191" s="22" t="s">
        <v>309</v>
      </c>
      <c r="DJ191" s="22" t="s">
        <v>309</v>
      </c>
      <c r="DK191" s="22" t="s">
        <v>309</v>
      </c>
      <c r="DL191" s="22" t="s">
        <v>309</v>
      </c>
      <c r="DM191" s="22" t="s">
        <v>309</v>
      </c>
      <c r="DN191" s="22" t="s">
        <v>309</v>
      </c>
      <c r="DO191" s="22" t="s">
        <v>309</v>
      </c>
      <c r="DP191" s="22" t="s">
        <v>309</v>
      </c>
      <c r="DQ191" s="22" t="s">
        <v>309</v>
      </c>
      <c r="DR191" s="22" t="s">
        <v>309</v>
      </c>
      <c r="DS191" s="22" t="s">
        <v>309</v>
      </c>
      <c r="DT191" s="22" t="s">
        <v>309</v>
      </c>
      <c r="DU191" s="22" t="s">
        <v>309</v>
      </c>
      <c r="DV191" s="22" t="s">
        <v>309</v>
      </c>
      <c r="DW191" s="22" t="s">
        <v>309</v>
      </c>
      <c r="DX191" s="22" t="s">
        <v>309</v>
      </c>
      <c r="DY191" s="22" t="s">
        <v>309</v>
      </c>
      <c r="DZ191" s="22" t="s">
        <v>309</v>
      </c>
      <c r="EA191" s="22" t="s">
        <v>309</v>
      </c>
      <c r="EB191" s="22" t="s">
        <v>309</v>
      </c>
      <c r="EC191" s="22" t="s">
        <v>309</v>
      </c>
      <c r="ED191" s="22" t="s">
        <v>309</v>
      </c>
      <c r="EE191" s="22" t="s">
        <v>309</v>
      </c>
      <c r="EF191" s="22" t="s">
        <v>309</v>
      </c>
      <c r="EG191" s="22" t="s">
        <v>309</v>
      </c>
      <c r="EH191" s="22" t="s">
        <v>309</v>
      </c>
      <c r="EI191" s="22" t="s">
        <v>309</v>
      </c>
      <c r="EJ191" s="22" t="s">
        <v>309</v>
      </c>
      <c r="EK191" s="22" t="s">
        <v>309</v>
      </c>
      <c r="EL191" s="22" t="s">
        <v>309</v>
      </c>
      <c r="EM191" s="22" t="s">
        <v>309</v>
      </c>
      <c r="EN191" s="22" t="s">
        <v>309</v>
      </c>
      <c r="EO191" s="22" t="s">
        <v>309</v>
      </c>
      <c r="EP191" s="22" t="s">
        <v>309</v>
      </c>
      <c r="EQ191" s="22" t="s">
        <v>309</v>
      </c>
      <c r="ER191" s="22" t="s">
        <v>309</v>
      </c>
      <c r="ES191" s="22" t="s">
        <v>309</v>
      </c>
      <c r="ET191" s="22" t="s">
        <v>309</v>
      </c>
      <c r="EU191" s="22" t="s">
        <v>309</v>
      </c>
      <c r="EV191" s="22" t="s">
        <v>309</v>
      </c>
      <c r="EW191" s="22" t="s">
        <v>309</v>
      </c>
      <c r="EX191" s="22" t="s">
        <v>309</v>
      </c>
      <c r="EY191" s="22" t="s">
        <v>309</v>
      </c>
      <c r="EZ191" s="22" t="s">
        <v>309</v>
      </c>
      <c r="FA191" s="22" t="s">
        <v>309</v>
      </c>
      <c r="FB191" s="22" t="s">
        <v>309</v>
      </c>
      <c r="FC191" s="22" t="s">
        <v>309</v>
      </c>
      <c r="FD191" s="22" t="s">
        <v>309</v>
      </c>
      <c r="FE191" s="22" t="s">
        <v>309</v>
      </c>
      <c r="FF191" s="22" t="s">
        <v>309</v>
      </c>
      <c r="FG191" s="22" t="s">
        <v>309</v>
      </c>
      <c r="FH191" s="22" t="s">
        <v>309</v>
      </c>
      <c r="FI191" s="22" t="s">
        <v>309</v>
      </c>
      <c r="FJ191" s="22" t="s">
        <v>309</v>
      </c>
      <c r="FK191" s="22" t="s">
        <v>309</v>
      </c>
      <c r="FL191" s="22" t="s">
        <v>309</v>
      </c>
      <c r="FM191" s="22" t="s">
        <v>309</v>
      </c>
      <c r="FN191" s="22" t="s">
        <v>309</v>
      </c>
      <c r="FO191" s="22" t="s">
        <v>309</v>
      </c>
      <c r="FP191" s="22" t="s">
        <v>309</v>
      </c>
      <c r="FQ191" s="22" t="s">
        <v>309</v>
      </c>
      <c r="FR191" s="22">
        <v>3</v>
      </c>
      <c r="FS191" s="22" t="s">
        <v>309</v>
      </c>
      <c r="FT191" s="22" t="s">
        <v>309</v>
      </c>
      <c r="FU191" s="22">
        <v>3</v>
      </c>
      <c r="FV191" s="22" t="s">
        <v>309</v>
      </c>
      <c r="FW191" s="22" t="s">
        <v>309</v>
      </c>
      <c r="FX191" s="22" t="s">
        <v>309</v>
      </c>
      <c r="FY191" s="22" t="s">
        <v>309</v>
      </c>
      <c r="FZ191" s="22" t="s">
        <v>309</v>
      </c>
      <c r="GA191" s="22">
        <v>3</v>
      </c>
      <c r="GB191" s="22" t="s">
        <v>309</v>
      </c>
      <c r="GC191" s="22" t="s">
        <v>309</v>
      </c>
      <c r="GD191" s="22" t="s">
        <v>309</v>
      </c>
      <c r="GE191" s="22" t="s">
        <v>309</v>
      </c>
      <c r="GF191" s="22">
        <v>3</v>
      </c>
      <c r="GG191" s="22" t="s">
        <v>309</v>
      </c>
      <c r="GH191" s="22">
        <v>3</v>
      </c>
      <c r="GI191" s="22" t="s">
        <v>309</v>
      </c>
      <c r="GJ191" s="22" t="s">
        <v>309</v>
      </c>
      <c r="GK191" s="22" t="s">
        <v>309</v>
      </c>
      <c r="GL191" s="22" t="s">
        <v>309</v>
      </c>
      <c r="GM191" s="22" t="s">
        <v>309</v>
      </c>
      <c r="GN191" s="22" t="s">
        <v>309</v>
      </c>
      <c r="GO191" s="22" t="s">
        <v>309</v>
      </c>
      <c r="GP191" s="22" t="s">
        <v>309</v>
      </c>
      <c r="GQ191" s="22">
        <v>3</v>
      </c>
      <c r="GR191" s="22" t="s">
        <v>309</v>
      </c>
      <c r="GS191" s="22" t="s">
        <v>309</v>
      </c>
      <c r="GT191" s="22">
        <v>3</v>
      </c>
      <c r="GU191" s="22" t="s">
        <v>309</v>
      </c>
      <c r="GV191" s="22">
        <v>3</v>
      </c>
      <c r="GW191" s="22" t="s">
        <v>309</v>
      </c>
      <c r="GX191" s="4">
        <f t="shared" si="2"/>
        <v>24</v>
      </c>
    </row>
    <row r="192" spans="1:206">
      <c r="A192" s="826" t="s">
        <v>933</v>
      </c>
      <c r="B192" s="22" t="s">
        <v>933</v>
      </c>
      <c r="C192" s="22" t="s">
        <v>297</v>
      </c>
      <c r="D192" s="22" t="s">
        <v>710</v>
      </c>
      <c r="E192" s="22" t="s">
        <v>934</v>
      </c>
      <c r="F192" s="22" t="s">
        <v>712</v>
      </c>
      <c r="G192" s="22" t="s">
        <v>713</v>
      </c>
      <c r="H192" s="22"/>
      <c r="I192" s="22" t="s">
        <v>367</v>
      </c>
      <c r="J192" s="22" t="s">
        <v>303</v>
      </c>
      <c r="K192" s="22" t="s">
        <v>304</v>
      </c>
      <c r="L192" s="22" t="s">
        <v>305</v>
      </c>
      <c r="M192" s="22" t="s">
        <v>306</v>
      </c>
      <c r="N192" s="22" t="s">
        <v>307</v>
      </c>
      <c r="O192" s="22" t="s">
        <v>308</v>
      </c>
      <c r="P192" s="22" t="s">
        <v>309</v>
      </c>
      <c r="Q192" s="22" t="s">
        <v>309</v>
      </c>
      <c r="R192" s="22" t="s">
        <v>309</v>
      </c>
      <c r="S192" s="22" t="s">
        <v>309</v>
      </c>
      <c r="T192" s="22" t="s">
        <v>309</v>
      </c>
      <c r="U192" s="22" t="s">
        <v>309</v>
      </c>
      <c r="V192" s="22" t="s">
        <v>309</v>
      </c>
      <c r="W192" s="22" t="s">
        <v>309</v>
      </c>
      <c r="X192" s="22" t="s">
        <v>309</v>
      </c>
      <c r="Y192" s="22" t="s">
        <v>309</v>
      </c>
      <c r="Z192" s="22" t="s">
        <v>309</v>
      </c>
      <c r="AA192" s="22" t="s">
        <v>309</v>
      </c>
      <c r="AB192" s="22" t="s">
        <v>309</v>
      </c>
      <c r="AC192" s="22" t="s">
        <v>309</v>
      </c>
      <c r="AD192" s="22" t="s">
        <v>309</v>
      </c>
      <c r="AE192" s="22" t="s">
        <v>309</v>
      </c>
      <c r="AF192" s="22" t="s">
        <v>309</v>
      </c>
      <c r="AG192" s="22" t="s">
        <v>309</v>
      </c>
      <c r="AH192" s="22" t="s">
        <v>309</v>
      </c>
      <c r="AI192" s="22" t="s">
        <v>309</v>
      </c>
      <c r="AJ192" s="22" t="s">
        <v>309</v>
      </c>
      <c r="AK192" s="22" t="s">
        <v>309</v>
      </c>
      <c r="AL192" s="22" t="s">
        <v>309</v>
      </c>
      <c r="AM192" s="22" t="s">
        <v>309</v>
      </c>
      <c r="AN192" s="22" t="s">
        <v>309</v>
      </c>
      <c r="AO192" s="22" t="s">
        <v>309</v>
      </c>
      <c r="AP192" s="22" t="s">
        <v>309</v>
      </c>
      <c r="AQ192" s="22" t="s">
        <v>309</v>
      </c>
      <c r="AR192" s="22" t="s">
        <v>309</v>
      </c>
      <c r="AS192" s="22" t="s">
        <v>309</v>
      </c>
      <c r="AT192" s="22" t="s">
        <v>309</v>
      </c>
      <c r="AU192" s="22" t="s">
        <v>309</v>
      </c>
      <c r="AV192" s="22" t="s">
        <v>309</v>
      </c>
      <c r="AW192" s="22" t="s">
        <v>309</v>
      </c>
      <c r="AX192" s="22" t="s">
        <v>309</v>
      </c>
      <c r="AY192" s="22" t="s">
        <v>309</v>
      </c>
      <c r="AZ192" s="22" t="s">
        <v>309</v>
      </c>
      <c r="BA192" s="22" t="s">
        <v>309</v>
      </c>
      <c r="BB192" s="22" t="s">
        <v>309</v>
      </c>
      <c r="BC192" s="22" t="s">
        <v>309</v>
      </c>
      <c r="BD192" s="22" t="s">
        <v>309</v>
      </c>
      <c r="BE192" s="22" t="s">
        <v>309</v>
      </c>
      <c r="BF192" s="22" t="s">
        <v>309</v>
      </c>
      <c r="BG192" s="22" t="s">
        <v>309</v>
      </c>
      <c r="BH192" s="22" t="s">
        <v>309</v>
      </c>
      <c r="BI192" s="22" t="s">
        <v>309</v>
      </c>
      <c r="BJ192" s="22" t="s">
        <v>309</v>
      </c>
      <c r="BK192" s="22" t="s">
        <v>309</v>
      </c>
      <c r="BL192" s="22" t="s">
        <v>309</v>
      </c>
      <c r="BM192" s="22" t="s">
        <v>309</v>
      </c>
      <c r="BN192" s="22" t="s">
        <v>309</v>
      </c>
      <c r="BO192" s="22" t="s">
        <v>309</v>
      </c>
      <c r="BP192" s="22" t="s">
        <v>309</v>
      </c>
      <c r="BQ192" s="22" t="s">
        <v>309</v>
      </c>
      <c r="BR192" s="22" t="s">
        <v>309</v>
      </c>
      <c r="BS192" s="22" t="s">
        <v>309</v>
      </c>
      <c r="BT192" s="22" t="s">
        <v>309</v>
      </c>
      <c r="BU192" s="22" t="s">
        <v>309</v>
      </c>
      <c r="BV192" s="22" t="s">
        <v>309</v>
      </c>
      <c r="BW192" s="22" t="s">
        <v>309</v>
      </c>
      <c r="BX192" s="22" t="s">
        <v>309</v>
      </c>
      <c r="BY192" s="22" t="s">
        <v>309</v>
      </c>
      <c r="BZ192" s="22" t="s">
        <v>309</v>
      </c>
      <c r="CA192" s="22" t="s">
        <v>309</v>
      </c>
      <c r="CB192" s="22" t="s">
        <v>309</v>
      </c>
      <c r="CC192" s="22" t="s">
        <v>309</v>
      </c>
      <c r="CD192" s="22" t="s">
        <v>309</v>
      </c>
      <c r="CE192" s="22" t="s">
        <v>309</v>
      </c>
      <c r="CF192" s="22" t="s">
        <v>309</v>
      </c>
      <c r="CG192" s="22" t="s">
        <v>309</v>
      </c>
      <c r="CH192" s="22" t="s">
        <v>309</v>
      </c>
      <c r="CI192" s="22" t="s">
        <v>309</v>
      </c>
      <c r="CJ192" s="22" t="s">
        <v>309</v>
      </c>
      <c r="CK192" s="22" t="s">
        <v>309</v>
      </c>
      <c r="CL192" s="22" t="s">
        <v>309</v>
      </c>
      <c r="CM192" s="22" t="s">
        <v>309</v>
      </c>
      <c r="CN192" s="22" t="s">
        <v>309</v>
      </c>
      <c r="CO192" s="22" t="s">
        <v>309</v>
      </c>
      <c r="CP192" s="22" t="s">
        <v>309</v>
      </c>
      <c r="CQ192" s="22" t="s">
        <v>309</v>
      </c>
      <c r="CR192" s="22" t="s">
        <v>309</v>
      </c>
      <c r="CS192" s="22" t="s">
        <v>309</v>
      </c>
      <c r="CT192" s="22" t="s">
        <v>309</v>
      </c>
      <c r="CU192" s="22" t="s">
        <v>309</v>
      </c>
      <c r="CV192" s="22" t="s">
        <v>309</v>
      </c>
      <c r="CW192" s="22" t="s">
        <v>309</v>
      </c>
      <c r="CX192" s="22" t="s">
        <v>309</v>
      </c>
      <c r="CY192" s="22" t="s">
        <v>309</v>
      </c>
      <c r="CZ192" s="22" t="s">
        <v>309</v>
      </c>
      <c r="DA192" s="22" t="s">
        <v>309</v>
      </c>
      <c r="DB192" s="22" t="s">
        <v>309</v>
      </c>
      <c r="DC192" s="22" t="s">
        <v>309</v>
      </c>
      <c r="DD192" s="22" t="s">
        <v>309</v>
      </c>
      <c r="DE192" s="22" t="s">
        <v>309</v>
      </c>
      <c r="DF192" s="22" t="s">
        <v>309</v>
      </c>
      <c r="DG192" s="22" t="s">
        <v>309</v>
      </c>
      <c r="DH192" s="22" t="s">
        <v>309</v>
      </c>
      <c r="DI192" s="22" t="s">
        <v>309</v>
      </c>
      <c r="DJ192" s="22" t="s">
        <v>309</v>
      </c>
      <c r="DK192" s="22" t="s">
        <v>309</v>
      </c>
      <c r="DL192" s="22" t="s">
        <v>309</v>
      </c>
      <c r="DM192" s="22" t="s">
        <v>309</v>
      </c>
      <c r="DN192" s="22" t="s">
        <v>309</v>
      </c>
      <c r="DO192" s="22" t="s">
        <v>309</v>
      </c>
      <c r="DP192" s="22" t="s">
        <v>309</v>
      </c>
      <c r="DQ192" s="22" t="s">
        <v>309</v>
      </c>
      <c r="DR192" s="22" t="s">
        <v>309</v>
      </c>
      <c r="DS192" s="22" t="s">
        <v>309</v>
      </c>
      <c r="DT192" s="22" t="s">
        <v>309</v>
      </c>
      <c r="DU192" s="22" t="s">
        <v>309</v>
      </c>
      <c r="DV192" s="22" t="s">
        <v>309</v>
      </c>
      <c r="DW192" s="22" t="s">
        <v>309</v>
      </c>
      <c r="DX192" s="22" t="s">
        <v>309</v>
      </c>
      <c r="DY192" s="22" t="s">
        <v>309</v>
      </c>
      <c r="DZ192" s="22" t="s">
        <v>309</v>
      </c>
      <c r="EA192" s="22" t="s">
        <v>309</v>
      </c>
      <c r="EB192" s="22" t="s">
        <v>309</v>
      </c>
      <c r="EC192" s="22" t="s">
        <v>309</v>
      </c>
      <c r="ED192" s="22" t="s">
        <v>309</v>
      </c>
      <c r="EE192" s="22" t="s">
        <v>309</v>
      </c>
      <c r="EF192" s="22" t="s">
        <v>309</v>
      </c>
      <c r="EG192" s="22" t="s">
        <v>309</v>
      </c>
      <c r="EH192" s="22" t="s">
        <v>309</v>
      </c>
      <c r="EI192" s="22" t="s">
        <v>309</v>
      </c>
      <c r="EJ192" s="22" t="s">
        <v>309</v>
      </c>
      <c r="EK192" s="22" t="s">
        <v>309</v>
      </c>
      <c r="EL192" s="22" t="s">
        <v>309</v>
      </c>
      <c r="EM192" s="22" t="s">
        <v>309</v>
      </c>
      <c r="EN192" s="22" t="s">
        <v>309</v>
      </c>
      <c r="EO192" s="22" t="s">
        <v>309</v>
      </c>
      <c r="EP192" s="22" t="s">
        <v>309</v>
      </c>
      <c r="EQ192" s="22" t="s">
        <v>309</v>
      </c>
      <c r="ER192" s="22" t="s">
        <v>309</v>
      </c>
      <c r="ES192" s="22" t="s">
        <v>309</v>
      </c>
      <c r="ET192" s="22" t="s">
        <v>309</v>
      </c>
      <c r="EU192" s="22" t="s">
        <v>309</v>
      </c>
      <c r="EV192" s="22" t="s">
        <v>309</v>
      </c>
      <c r="EW192" s="22" t="s">
        <v>309</v>
      </c>
      <c r="EX192" s="22" t="s">
        <v>309</v>
      </c>
      <c r="EY192" s="22" t="s">
        <v>309</v>
      </c>
      <c r="EZ192" s="22" t="s">
        <v>309</v>
      </c>
      <c r="FA192" s="22" t="s">
        <v>309</v>
      </c>
      <c r="FB192" s="22" t="s">
        <v>309</v>
      </c>
      <c r="FC192" s="22" t="s">
        <v>309</v>
      </c>
      <c r="FD192" s="22" t="s">
        <v>309</v>
      </c>
      <c r="FE192" s="22" t="s">
        <v>309</v>
      </c>
      <c r="FF192" s="22" t="s">
        <v>309</v>
      </c>
      <c r="FG192" s="22" t="s">
        <v>309</v>
      </c>
      <c r="FH192" s="22" t="s">
        <v>309</v>
      </c>
      <c r="FI192" s="22" t="s">
        <v>309</v>
      </c>
      <c r="FJ192" s="22" t="s">
        <v>309</v>
      </c>
      <c r="FK192" s="22" t="s">
        <v>309</v>
      </c>
      <c r="FL192" s="22" t="s">
        <v>309</v>
      </c>
      <c r="FM192" s="22" t="s">
        <v>309</v>
      </c>
      <c r="FN192" s="22" t="s">
        <v>309</v>
      </c>
      <c r="FO192" s="22" t="s">
        <v>309</v>
      </c>
      <c r="FP192" s="22" t="s">
        <v>309</v>
      </c>
      <c r="FQ192" s="22" t="s">
        <v>309</v>
      </c>
      <c r="FR192" s="22">
        <v>2</v>
      </c>
      <c r="FS192" s="22" t="s">
        <v>309</v>
      </c>
      <c r="FT192" s="22" t="s">
        <v>309</v>
      </c>
      <c r="FU192" s="22">
        <v>2</v>
      </c>
      <c r="FV192" s="22" t="s">
        <v>309</v>
      </c>
      <c r="FW192" s="22" t="s">
        <v>309</v>
      </c>
      <c r="FX192" s="22" t="s">
        <v>309</v>
      </c>
      <c r="FY192" s="22" t="s">
        <v>309</v>
      </c>
      <c r="FZ192" s="22" t="s">
        <v>309</v>
      </c>
      <c r="GA192" s="22" t="s">
        <v>309</v>
      </c>
      <c r="GB192" s="22" t="s">
        <v>309</v>
      </c>
      <c r="GC192" s="22" t="s">
        <v>309</v>
      </c>
      <c r="GD192" s="22" t="s">
        <v>309</v>
      </c>
      <c r="GE192" s="22" t="s">
        <v>309</v>
      </c>
      <c r="GF192" s="22">
        <v>2</v>
      </c>
      <c r="GG192" s="22" t="s">
        <v>309</v>
      </c>
      <c r="GH192" s="22" t="s">
        <v>309</v>
      </c>
      <c r="GI192" s="22" t="s">
        <v>309</v>
      </c>
      <c r="GJ192" s="22" t="s">
        <v>309</v>
      </c>
      <c r="GK192" s="22" t="s">
        <v>309</v>
      </c>
      <c r="GL192" s="22" t="s">
        <v>309</v>
      </c>
      <c r="GM192" s="22" t="s">
        <v>309</v>
      </c>
      <c r="GN192" s="22" t="s">
        <v>309</v>
      </c>
      <c r="GO192" s="22" t="s">
        <v>309</v>
      </c>
      <c r="GP192" s="22" t="s">
        <v>309</v>
      </c>
      <c r="GQ192" s="22">
        <v>2</v>
      </c>
      <c r="GR192" s="22" t="s">
        <v>309</v>
      </c>
      <c r="GS192" s="22" t="s">
        <v>309</v>
      </c>
      <c r="GT192" s="22" t="s">
        <v>309</v>
      </c>
      <c r="GU192" s="22" t="s">
        <v>309</v>
      </c>
      <c r="GV192" s="22">
        <v>2</v>
      </c>
      <c r="GW192" s="22" t="s">
        <v>309</v>
      </c>
      <c r="GX192" s="4">
        <f t="shared" si="2"/>
        <v>10</v>
      </c>
    </row>
    <row r="193" spans="1:206">
      <c r="A193" s="826" t="s">
        <v>935</v>
      </c>
      <c r="B193" s="22" t="s">
        <v>935</v>
      </c>
      <c r="C193" s="22" t="s">
        <v>403</v>
      </c>
      <c r="D193" s="22" t="s">
        <v>718</v>
      </c>
      <c r="E193" s="22" t="s">
        <v>823</v>
      </c>
      <c r="F193" s="22" t="s">
        <v>720</v>
      </c>
      <c r="G193" s="22" t="s">
        <v>721</v>
      </c>
      <c r="H193" s="22"/>
      <c r="I193" s="22" t="s">
        <v>302</v>
      </c>
      <c r="J193" s="22" t="s">
        <v>389</v>
      </c>
      <c r="K193" s="22" t="s">
        <v>304</v>
      </c>
      <c r="L193" s="22" t="s">
        <v>305</v>
      </c>
      <c r="M193" s="22" t="s">
        <v>306</v>
      </c>
      <c r="N193" s="22" t="s">
        <v>307</v>
      </c>
      <c r="O193" s="22" t="s">
        <v>308</v>
      </c>
      <c r="P193" s="22" t="s">
        <v>309</v>
      </c>
      <c r="Q193" s="22" t="s">
        <v>309</v>
      </c>
      <c r="R193" s="22" t="s">
        <v>309</v>
      </c>
      <c r="S193" s="22" t="s">
        <v>309</v>
      </c>
      <c r="T193" s="22" t="s">
        <v>309</v>
      </c>
      <c r="U193" s="22" t="s">
        <v>309</v>
      </c>
      <c r="V193" s="22" t="s">
        <v>309</v>
      </c>
      <c r="W193" s="22" t="s">
        <v>309</v>
      </c>
      <c r="X193" s="22" t="s">
        <v>309</v>
      </c>
      <c r="Y193" s="22" t="s">
        <v>309</v>
      </c>
      <c r="Z193" s="22" t="s">
        <v>309</v>
      </c>
      <c r="AA193" s="22" t="s">
        <v>309</v>
      </c>
      <c r="AB193" s="22" t="s">
        <v>309</v>
      </c>
      <c r="AC193" s="22" t="s">
        <v>309</v>
      </c>
      <c r="AD193" s="22" t="s">
        <v>309</v>
      </c>
      <c r="AE193" s="22" t="s">
        <v>309</v>
      </c>
      <c r="AF193" s="22" t="s">
        <v>309</v>
      </c>
      <c r="AG193" s="22" t="s">
        <v>309</v>
      </c>
      <c r="AH193" s="22" t="s">
        <v>309</v>
      </c>
      <c r="AI193" s="22" t="s">
        <v>309</v>
      </c>
      <c r="AJ193" s="22" t="s">
        <v>309</v>
      </c>
      <c r="AK193" s="22" t="s">
        <v>309</v>
      </c>
      <c r="AL193" s="22" t="s">
        <v>309</v>
      </c>
      <c r="AM193" s="22" t="s">
        <v>309</v>
      </c>
      <c r="AN193" s="22" t="s">
        <v>309</v>
      </c>
      <c r="AO193" s="22" t="s">
        <v>309</v>
      </c>
      <c r="AP193" s="22" t="s">
        <v>309</v>
      </c>
      <c r="AQ193" s="22" t="s">
        <v>309</v>
      </c>
      <c r="AR193" s="22" t="s">
        <v>309</v>
      </c>
      <c r="AS193" s="22" t="s">
        <v>309</v>
      </c>
      <c r="AT193" s="22" t="s">
        <v>309</v>
      </c>
      <c r="AU193" s="22" t="s">
        <v>309</v>
      </c>
      <c r="AV193" s="22" t="s">
        <v>309</v>
      </c>
      <c r="AW193" s="22" t="s">
        <v>309</v>
      </c>
      <c r="AX193" s="22" t="s">
        <v>309</v>
      </c>
      <c r="AY193" s="22" t="s">
        <v>309</v>
      </c>
      <c r="AZ193" s="22" t="s">
        <v>309</v>
      </c>
      <c r="BA193" s="22" t="s">
        <v>309</v>
      </c>
      <c r="BB193" s="22" t="s">
        <v>309</v>
      </c>
      <c r="BC193" s="22" t="s">
        <v>309</v>
      </c>
      <c r="BD193" s="22" t="s">
        <v>309</v>
      </c>
      <c r="BE193" s="22" t="s">
        <v>309</v>
      </c>
      <c r="BF193" s="22" t="s">
        <v>309</v>
      </c>
      <c r="BG193" s="22" t="s">
        <v>309</v>
      </c>
      <c r="BH193" s="22" t="s">
        <v>309</v>
      </c>
      <c r="BI193" s="22" t="s">
        <v>309</v>
      </c>
      <c r="BJ193" s="22" t="s">
        <v>309</v>
      </c>
      <c r="BK193" s="22" t="s">
        <v>309</v>
      </c>
      <c r="BL193" s="22" t="s">
        <v>309</v>
      </c>
      <c r="BM193" s="22" t="s">
        <v>309</v>
      </c>
      <c r="BN193" s="22" t="s">
        <v>309</v>
      </c>
      <c r="BO193" s="22" t="s">
        <v>309</v>
      </c>
      <c r="BP193" s="22" t="s">
        <v>309</v>
      </c>
      <c r="BQ193" s="22" t="s">
        <v>309</v>
      </c>
      <c r="BR193" s="22" t="s">
        <v>309</v>
      </c>
      <c r="BS193" s="22" t="s">
        <v>309</v>
      </c>
      <c r="BT193" s="22" t="s">
        <v>309</v>
      </c>
      <c r="BU193" s="22" t="s">
        <v>309</v>
      </c>
      <c r="BV193" s="22" t="s">
        <v>309</v>
      </c>
      <c r="BW193" s="22" t="s">
        <v>309</v>
      </c>
      <c r="BX193" s="22" t="s">
        <v>309</v>
      </c>
      <c r="BY193" s="22" t="s">
        <v>309</v>
      </c>
      <c r="BZ193" s="22" t="s">
        <v>309</v>
      </c>
      <c r="CA193" s="22" t="s">
        <v>309</v>
      </c>
      <c r="CB193" s="22" t="s">
        <v>309</v>
      </c>
      <c r="CC193" s="22" t="s">
        <v>309</v>
      </c>
      <c r="CD193" s="22" t="s">
        <v>309</v>
      </c>
      <c r="CE193" s="22" t="s">
        <v>309</v>
      </c>
      <c r="CF193" s="22" t="s">
        <v>309</v>
      </c>
      <c r="CG193" s="22" t="s">
        <v>309</v>
      </c>
      <c r="CH193" s="22" t="s">
        <v>309</v>
      </c>
      <c r="CI193" s="22" t="s">
        <v>309</v>
      </c>
      <c r="CJ193" s="22" t="s">
        <v>309</v>
      </c>
      <c r="CK193" s="22" t="s">
        <v>309</v>
      </c>
      <c r="CL193" s="22" t="s">
        <v>309</v>
      </c>
      <c r="CM193" s="22" t="s">
        <v>309</v>
      </c>
      <c r="CN193" s="22" t="s">
        <v>309</v>
      </c>
      <c r="CO193" s="22" t="s">
        <v>309</v>
      </c>
      <c r="CP193" s="22" t="s">
        <v>309</v>
      </c>
      <c r="CQ193" s="22" t="s">
        <v>309</v>
      </c>
      <c r="CR193" s="22" t="s">
        <v>309</v>
      </c>
      <c r="CS193" s="22" t="s">
        <v>309</v>
      </c>
      <c r="CT193" s="22" t="s">
        <v>309</v>
      </c>
      <c r="CU193" s="22" t="s">
        <v>309</v>
      </c>
      <c r="CV193" s="22" t="s">
        <v>309</v>
      </c>
      <c r="CW193" s="22" t="s">
        <v>309</v>
      </c>
      <c r="CX193" s="22" t="s">
        <v>309</v>
      </c>
      <c r="CY193" s="22" t="s">
        <v>309</v>
      </c>
      <c r="CZ193" s="22" t="s">
        <v>309</v>
      </c>
      <c r="DA193" s="22" t="s">
        <v>309</v>
      </c>
      <c r="DB193" s="22" t="s">
        <v>309</v>
      </c>
      <c r="DC193" s="22" t="s">
        <v>309</v>
      </c>
      <c r="DD193" s="22" t="s">
        <v>309</v>
      </c>
      <c r="DE193" s="22" t="s">
        <v>309</v>
      </c>
      <c r="DF193" s="22" t="s">
        <v>309</v>
      </c>
      <c r="DG193" s="22" t="s">
        <v>309</v>
      </c>
      <c r="DH193" s="22" t="s">
        <v>309</v>
      </c>
      <c r="DI193" s="22" t="s">
        <v>309</v>
      </c>
      <c r="DJ193" s="22" t="s">
        <v>309</v>
      </c>
      <c r="DK193" s="22" t="s">
        <v>309</v>
      </c>
      <c r="DL193" s="22" t="s">
        <v>309</v>
      </c>
      <c r="DM193" s="22" t="s">
        <v>309</v>
      </c>
      <c r="DN193" s="22" t="s">
        <v>309</v>
      </c>
      <c r="DO193" s="22" t="s">
        <v>309</v>
      </c>
      <c r="DP193" s="22" t="s">
        <v>309</v>
      </c>
      <c r="DQ193" s="22" t="s">
        <v>309</v>
      </c>
      <c r="DR193" s="22" t="s">
        <v>309</v>
      </c>
      <c r="DS193" s="22" t="s">
        <v>309</v>
      </c>
      <c r="DT193" s="22" t="s">
        <v>309</v>
      </c>
      <c r="DU193" s="22" t="s">
        <v>309</v>
      </c>
      <c r="DV193" s="22" t="s">
        <v>309</v>
      </c>
      <c r="DW193" s="22" t="s">
        <v>309</v>
      </c>
      <c r="DX193" s="22" t="s">
        <v>309</v>
      </c>
      <c r="DY193" s="22" t="s">
        <v>309</v>
      </c>
      <c r="DZ193" s="22" t="s">
        <v>309</v>
      </c>
      <c r="EA193" s="22" t="s">
        <v>309</v>
      </c>
      <c r="EB193" s="22" t="s">
        <v>309</v>
      </c>
      <c r="EC193" s="22" t="s">
        <v>309</v>
      </c>
      <c r="ED193" s="22" t="s">
        <v>309</v>
      </c>
      <c r="EE193" s="22" t="s">
        <v>309</v>
      </c>
      <c r="EF193" s="22" t="s">
        <v>309</v>
      </c>
      <c r="EG193" s="22" t="s">
        <v>309</v>
      </c>
      <c r="EH193" s="22" t="s">
        <v>309</v>
      </c>
      <c r="EI193" s="22" t="s">
        <v>309</v>
      </c>
      <c r="EJ193" s="22" t="s">
        <v>309</v>
      </c>
      <c r="EK193" s="22" t="s">
        <v>309</v>
      </c>
      <c r="EL193" s="22" t="s">
        <v>309</v>
      </c>
      <c r="EM193" s="22" t="s">
        <v>309</v>
      </c>
      <c r="EN193" s="22" t="s">
        <v>309</v>
      </c>
      <c r="EO193" s="22" t="s">
        <v>309</v>
      </c>
      <c r="EP193" s="22" t="s">
        <v>309</v>
      </c>
      <c r="EQ193" s="22" t="s">
        <v>309</v>
      </c>
      <c r="ER193" s="22" t="s">
        <v>309</v>
      </c>
      <c r="ES193" s="22" t="s">
        <v>309</v>
      </c>
      <c r="ET193" s="22" t="s">
        <v>309</v>
      </c>
      <c r="EU193" s="22" t="s">
        <v>309</v>
      </c>
      <c r="EV193" s="22" t="s">
        <v>309</v>
      </c>
      <c r="EW193" s="22" t="s">
        <v>309</v>
      </c>
      <c r="EX193" s="22" t="s">
        <v>309</v>
      </c>
      <c r="EY193" s="22" t="s">
        <v>309</v>
      </c>
      <c r="EZ193" s="22" t="s">
        <v>309</v>
      </c>
      <c r="FA193" s="22" t="s">
        <v>309</v>
      </c>
      <c r="FB193" s="22" t="s">
        <v>309</v>
      </c>
      <c r="FC193" s="22" t="s">
        <v>309</v>
      </c>
      <c r="FD193" s="22" t="s">
        <v>309</v>
      </c>
      <c r="FE193" s="22" t="s">
        <v>309</v>
      </c>
      <c r="FF193" s="22" t="s">
        <v>309</v>
      </c>
      <c r="FG193" s="22" t="s">
        <v>309</v>
      </c>
      <c r="FH193" s="22" t="s">
        <v>309</v>
      </c>
      <c r="FI193" s="22" t="s">
        <v>309</v>
      </c>
      <c r="FJ193" s="22" t="s">
        <v>309</v>
      </c>
      <c r="FK193" s="22" t="s">
        <v>309</v>
      </c>
      <c r="FL193" s="22" t="s">
        <v>309</v>
      </c>
      <c r="FM193" s="22" t="s">
        <v>309</v>
      </c>
      <c r="FN193" s="22" t="s">
        <v>309</v>
      </c>
      <c r="FO193" s="22" t="s">
        <v>309</v>
      </c>
      <c r="FP193" s="22" t="s">
        <v>309</v>
      </c>
      <c r="FQ193" s="22" t="s">
        <v>309</v>
      </c>
      <c r="FR193" s="22">
        <v>1</v>
      </c>
      <c r="FS193" s="22" t="s">
        <v>309</v>
      </c>
      <c r="FT193" s="22" t="s">
        <v>309</v>
      </c>
      <c r="FU193" s="22">
        <v>1</v>
      </c>
      <c r="FV193" s="22" t="s">
        <v>309</v>
      </c>
      <c r="FW193" s="22" t="s">
        <v>309</v>
      </c>
      <c r="FX193" s="22" t="s">
        <v>309</v>
      </c>
      <c r="FY193" s="22" t="s">
        <v>309</v>
      </c>
      <c r="FZ193" s="22" t="s">
        <v>309</v>
      </c>
      <c r="GA193" s="22" t="s">
        <v>309</v>
      </c>
      <c r="GB193" s="22" t="s">
        <v>309</v>
      </c>
      <c r="GC193" s="22" t="s">
        <v>309</v>
      </c>
      <c r="GD193" s="22" t="s">
        <v>309</v>
      </c>
      <c r="GE193" s="22" t="s">
        <v>309</v>
      </c>
      <c r="GF193" s="22">
        <v>1</v>
      </c>
      <c r="GG193" s="22" t="s">
        <v>309</v>
      </c>
      <c r="GH193" s="22" t="s">
        <v>309</v>
      </c>
      <c r="GI193" s="22" t="s">
        <v>309</v>
      </c>
      <c r="GJ193" s="22" t="s">
        <v>309</v>
      </c>
      <c r="GK193" s="22" t="s">
        <v>309</v>
      </c>
      <c r="GL193" s="22" t="s">
        <v>309</v>
      </c>
      <c r="GM193" s="22" t="s">
        <v>309</v>
      </c>
      <c r="GN193" s="22" t="s">
        <v>309</v>
      </c>
      <c r="GO193" s="22" t="s">
        <v>309</v>
      </c>
      <c r="GP193" s="22" t="s">
        <v>309</v>
      </c>
      <c r="GQ193" s="22">
        <v>1</v>
      </c>
      <c r="GR193" s="22" t="s">
        <v>309</v>
      </c>
      <c r="GS193" s="22" t="s">
        <v>309</v>
      </c>
      <c r="GT193" s="22" t="s">
        <v>309</v>
      </c>
      <c r="GU193" s="22" t="s">
        <v>309</v>
      </c>
      <c r="GV193" s="22">
        <v>1</v>
      </c>
      <c r="GW193" s="22" t="s">
        <v>309</v>
      </c>
      <c r="GX193" s="4">
        <f t="shared" si="2"/>
        <v>5</v>
      </c>
    </row>
    <row r="194" spans="1:206">
      <c r="A194" s="826" t="s">
        <v>936</v>
      </c>
      <c r="B194" s="22" t="s">
        <v>936</v>
      </c>
      <c r="C194" s="22" t="s">
        <v>403</v>
      </c>
      <c r="D194" s="22" t="s">
        <v>723</v>
      </c>
      <c r="E194" s="22" t="s">
        <v>823</v>
      </c>
      <c r="F194" s="22" t="s">
        <v>724</v>
      </c>
      <c r="G194" s="22" t="s">
        <v>725</v>
      </c>
      <c r="H194" s="22"/>
      <c r="I194" s="22" t="s">
        <v>302</v>
      </c>
      <c r="J194" s="22" t="s">
        <v>389</v>
      </c>
      <c r="K194" s="22" t="s">
        <v>304</v>
      </c>
      <c r="L194" s="22" t="s">
        <v>305</v>
      </c>
      <c r="M194" s="22" t="s">
        <v>306</v>
      </c>
      <c r="N194" s="22" t="s">
        <v>307</v>
      </c>
      <c r="O194" s="22" t="s">
        <v>308</v>
      </c>
      <c r="P194" s="22" t="s">
        <v>309</v>
      </c>
      <c r="Q194" s="22" t="s">
        <v>309</v>
      </c>
      <c r="R194" s="22" t="s">
        <v>309</v>
      </c>
      <c r="S194" s="22" t="s">
        <v>309</v>
      </c>
      <c r="T194" s="22" t="s">
        <v>309</v>
      </c>
      <c r="U194" s="22" t="s">
        <v>309</v>
      </c>
      <c r="V194" s="22" t="s">
        <v>309</v>
      </c>
      <c r="W194" s="22" t="s">
        <v>309</v>
      </c>
      <c r="X194" s="22" t="s">
        <v>309</v>
      </c>
      <c r="Y194" s="22" t="s">
        <v>309</v>
      </c>
      <c r="Z194" s="22" t="s">
        <v>309</v>
      </c>
      <c r="AA194" s="22" t="s">
        <v>309</v>
      </c>
      <c r="AB194" s="22" t="s">
        <v>309</v>
      </c>
      <c r="AC194" s="22" t="s">
        <v>309</v>
      </c>
      <c r="AD194" s="22" t="s">
        <v>309</v>
      </c>
      <c r="AE194" s="22" t="s">
        <v>309</v>
      </c>
      <c r="AF194" s="22" t="s">
        <v>309</v>
      </c>
      <c r="AG194" s="22" t="s">
        <v>309</v>
      </c>
      <c r="AH194" s="22" t="s">
        <v>309</v>
      </c>
      <c r="AI194" s="22" t="s">
        <v>309</v>
      </c>
      <c r="AJ194" s="22" t="s">
        <v>309</v>
      </c>
      <c r="AK194" s="22" t="s">
        <v>309</v>
      </c>
      <c r="AL194" s="22" t="s">
        <v>309</v>
      </c>
      <c r="AM194" s="22" t="s">
        <v>309</v>
      </c>
      <c r="AN194" s="22" t="s">
        <v>309</v>
      </c>
      <c r="AO194" s="22" t="s">
        <v>309</v>
      </c>
      <c r="AP194" s="22" t="s">
        <v>309</v>
      </c>
      <c r="AQ194" s="22" t="s">
        <v>309</v>
      </c>
      <c r="AR194" s="22" t="s">
        <v>309</v>
      </c>
      <c r="AS194" s="22" t="s">
        <v>309</v>
      </c>
      <c r="AT194" s="22" t="s">
        <v>309</v>
      </c>
      <c r="AU194" s="22" t="s">
        <v>309</v>
      </c>
      <c r="AV194" s="22" t="s">
        <v>309</v>
      </c>
      <c r="AW194" s="22" t="s">
        <v>309</v>
      </c>
      <c r="AX194" s="22" t="s">
        <v>309</v>
      </c>
      <c r="AY194" s="22" t="s">
        <v>309</v>
      </c>
      <c r="AZ194" s="22" t="s">
        <v>309</v>
      </c>
      <c r="BA194" s="22" t="s">
        <v>309</v>
      </c>
      <c r="BB194" s="22" t="s">
        <v>309</v>
      </c>
      <c r="BC194" s="22" t="s">
        <v>309</v>
      </c>
      <c r="BD194" s="22" t="s">
        <v>309</v>
      </c>
      <c r="BE194" s="22" t="s">
        <v>309</v>
      </c>
      <c r="BF194" s="22" t="s">
        <v>309</v>
      </c>
      <c r="BG194" s="22" t="s">
        <v>309</v>
      </c>
      <c r="BH194" s="22" t="s">
        <v>309</v>
      </c>
      <c r="BI194" s="22" t="s">
        <v>309</v>
      </c>
      <c r="BJ194" s="22" t="s">
        <v>309</v>
      </c>
      <c r="BK194" s="22" t="s">
        <v>309</v>
      </c>
      <c r="BL194" s="22" t="s">
        <v>309</v>
      </c>
      <c r="BM194" s="22" t="s">
        <v>309</v>
      </c>
      <c r="BN194" s="22" t="s">
        <v>309</v>
      </c>
      <c r="BO194" s="22" t="s">
        <v>309</v>
      </c>
      <c r="BP194" s="22" t="s">
        <v>309</v>
      </c>
      <c r="BQ194" s="22" t="s">
        <v>309</v>
      </c>
      <c r="BR194" s="22" t="s">
        <v>309</v>
      </c>
      <c r="BS194" s="22" t="s">
        <v>309</v>
      </c>
      <c r="BT194" s="22" t="s">
        <v>309</v>
      </c>
      <c r="BU194" s="22" t="s">
        <v>309</v>
      </c>
      <c r="BV194" s="22" t="s">
        <v>309</v>
      </c>
      <c r="BW194" s="22" t="s">
        <v>309</v>
      </c>
      <c r="BX194" s="22" t="s">
        <v>309</v>
      </c>
      <c r="BY194" s="22" t="s">
        <v>309</v>
      </c>
      <c r="BZ194" s="22" t="s">
        <v>309</v>
      </c>
      <c r="CA194" s="22" t="s">
        <v>309</v>
      </c>
      <c r="CB194" s="22" t="s">
        <v>309</v>
      </c>
      <c r="CC194" s="22" t="s">
        <v>309</v>
      </c>
      <c r="CD194" s="22" t="s">
        <v>309</v>
      </c>
      <c r="CE194" s="22" t="s">
        <v>309</v>
      </c>
      <c r="CF194" s="22" t="s">
        <v>309</v>
      </c>
      <c r="CG194" s="22" t="s">
        <v>309</v>
      </c>
      <c r="CH194" s="22" t="s">
        <v>309</v>
      </c>
      <c r="CI194" s="22" t="s">
        <v>309</v>
      </c>
      <c r="CJ194" s="22" t="s">
        <v>309</v>
      </c>
      <c r="CK194" s="22" t="s">
        <v>309</v>
      </c>
      <c r="CL194" s="22" t="s">
        <v>309</v>
      </c>
      <c r="CM194" s="22" t="s">
        <v>309</v>
      </c>
      <c r="CN194" s="22" t="s">
        <v>309</v>
      </c>
      <c r="CO194" s="22" t="s">
        <v>309</v>
      </c>
      <c r="CP194" s="22" t="s">
        <v>309</v>
      </c>
      <c r="CQ194" s="22" t="s">
        <v>309</v>
      </c>
      <c r="CR194" s="22" t="s">
        <v>309</v>
      </c>
      <c r="CS194" s="22" t="s">
        <v>309</v>
      </c>
      <c r="CT194" s="22" t="s">
        <v>309</v>
      </c>
      <c r="CU194" s="22" t="s">
        <v>309</v>
      </c>
      <c r="CV194" s="22" t="s">
        <v>309</v>
      </c>
      <c r="CW194" s="22" t="s">
        <v>309</v>
      </c>
      <c r="CX194" s="22" t="s">
        <v>309</v>
      </c>
      <c r="CY194" s="22" t="s">
        <v>309</v>
      </c>
      <c r="CZ194" s="22" t="s">
        <v>309</v>
      </c>
      <c r="DA194" s="22" t="s">
        <v>309</v>
      </c>
      <c r="DB194" s="22" t="s">
        <v>309</v>
      </c>
      <c r="DC194" s="22" t="s">
        <v>309</v>
      </c>
      <c r="DD194" s="22" t="s">
        <v>309</v>
      </c>
      <c r="DE194" s="22" t="s">
        <v>309</v>
      </c>
      <c r="DF194" s="22" t="s">
        <v>309</v>
      </c>
      <c r="DG194" s="22" t="s">
        <v>309</v>
      </c>
      <c r="DH194" s="22" t="s">
        <v>309</v>
      </c>
      <c r="DI194" s="22" t="s">
        <v>309</v>
      </c>
      <c r="DJ194" s="22" t="s">
        <v>309</v>
      </c>
      <c r="DK194" s="22" t="s">
        <v>309</v>
      </c>
      <c r="DL194" s="22" t="s">
        <v>309</v>
      </c>
      <c r="DM194" s="22" t="s">
        <v>309</v>
      </c>
      <c r="DN194" s="22" t="s">
        <v>309</v>
      </c>
      <c r="DO194" s="22" t="s">
        <v>309</v>
      </c>
      <c r="DP194" s="22" t="s">
        <v>309</v>
      </c>
      <c r="DQ194" s="22" t="s">
        <v>309</v>
      </c>
      <c r="DR194" s="22" t="s">
        <v>309</v>
      </c>
      <c r="DS194" s="22" t="s">
        <v>309</v>
      </c>
      <c r="DT194" s="22" t="s">
        <v>309</v>
      </c>
      <c r="DU194" s="22" t="s">
        <v>309</v>
      </c>
      <c r="DV194" s="22" t="s">
        <v>309</v>
      </c>
      <c r="DW194" s="22" t="s">
        <v>309</v>
      </c>
      <c r="DX194" s="22" t="s">
        <v>309</v>
      </c>
      <c r="DY194" s="22" t="s">
        <v>309</v>
      </c>
      <c r="DZ194" s="22" t="s">
        <v>309</v>
      </c>
      <c r="EA194" s="22" t="s">
        <v>309</v>
      </c>
      <c r="EB194" s="22" t="s">
        <v>309</v>
      </c>
      <c r="EC194" s="22" t="s">
        <v>309</v>
      </c>
      <c r="ED194" s="22" t="s">
        <v>309</v>
      </c>
      <c r="EE194" s="22" t="s">
        <v>309</v>
      </c>
      <c r="EF194" s="22" t="s">
        <v>309</v>
      </c>
      <c r="EG194" s="22" t="s">
        <v>309</v>
      </c>
      <c r="EH194" s="22" t="s">
        <v>309</v>
      </c>
      <c r="EI194" s="22" t="s">
        <v>309</v>
      </c>
      <c r="EJ194" s="22" t="s">
        <v>309</v>
      </c>
      <c r="EK194" s="22" t="s">
        <v>309</v>
      </c>
      <c r="EL194" s="22" t="s">
        <v>309</v>
      </c>
      <c r="EM194" s="22" t="s">
        <v>309</v>
      </c>
      <c r="EN194" s="22" t="s">
        <v>309</v>
      </c>
      <c r="EO194" s="22" t="s">
        <v>309</v>
      </c>
      <c r="EP194" s="22" t="s">
        <v>309</v>
      </c>
      <c r="EQ194" s="22" t="s">
        <v>309</v>
      </c>
      <c r="ER194" s="22" t="s">
        <v>309</v>
      </c>
      <c r="ES194" s="22" t="s">
        <v>309</v>
      </c>
      <c r="ET194" s="22" t="s">
        <v>309</v>
      </c>
      <c r="EU194" s="22" t="s">
        <v>309</v>
      </c>
      <c r="EV194" s="22" t="s">
        <v>309</v>
      </c>
      <c r="EW194" s="22" t="s">
        <v>309</v>
      </c>
      <c r="EX194" s="22" t="s">
        <v>309</v>
      </c>
      <c r="EY194" s="22" t="s">
        <v>309</v>
      </c>
      <c r="EZ194" s="22" t="s">
        <v>309</v>
      </c>
      <c r="FA194" s="22" t="s">
        <v>309</v>
      </c>
      <c r="FB194" s="22" t="s">
        <v>309</v>
      </c>
      <c r="FC194" s="22" t="s">
        <v>309</v>
      </c>
      <c r="FD194" s="22" t="s">
        <v>309</v>
      </c>
      <c r="FE194" s="22" t="s">
        <v>309</v>
      </c>
      <c r="FF194" s="22" t="s">
        <v>309</v>
      </c>
      <c r="FG194" s="22" t="s">
        <v>309</v>
      </c>
      <c r="FH194" s="22" t="s">
        <v>309</v>
      </c>
      <c r="FI194" s="22" t="s">
        <v>309</v>
      </c>
      <c r="FJ194" s="22" t="s">
        <v>309</v>
      </c>
      <c r="FK194" s="22" t="s">
        <v>309</v>
      </c>
      <c r="FL194" s="22" t="s">
        <v>309</v>
      </c>
      <c r="FM194" s="22" t="s">
        <v>309</v>
      </c>
      <c r="FN194" s="22" t="s">
        <v>309</v>
      </c>
      <c r="FO194" s="22" t="s">
        <v>309</v>
      </c>
      <c r="FP194" s="22" t="s">
        <v>309</v>
      </c>
      <c r="FQ194" s="22" t="s">
        <v>309</v>
      </c>
      <c r="FR194" s="22">
        <v>1</v>
      </c>
      <c r="FS194" s="22" t="s">
        <v>309</v>
      </c>
      <c r="FT194" s="22" t="s">
        <v>309</v>
      </c>
      <c r="FU194" s="22">
        <v>1</v>
      </c>
      <c r="FV194" s="22" t="s">
        <v>309</v>
      </c>
      <c r="FW194" s="22" t="s">
        <v>309</v>
      </c>
      <c r="FX194" s="22" t="s">
        <v>309</v>
      </c>
      <c r="FY194" s="22" t="s">
        <v>309</v>
      </c>
      <c r="FZ194" s="22" t="s">
        <v>309</v>
      </c>
      <c r="GA194" s="22" t="s">
        <v>309</v>
      </c>
      <c r="GB194" s="22" t="s">
        <v>309</v>
      </c>
      <c r="GC194" s="22" t="s">
        <v>309</v>
      </c>
      <c r="GD194" s="22" t="s">
        <v>309</v>
      </c>
      <c r="GE194" s="22" t="s">
        <v>309</v>
      </c>
      <c r="GF194" s="22">
        <v>1</v>
      </c>
      <c r="GG194" s="22" t="s">
        <v>309</v>
      </c>
      <c r="GH194" s="22" t="s">
        <v>309</v>
      </c>
      <c r="GI194" s="22" t="s">
        <v>309</v>
      </c>
      <c r="GJ194" s="22" t="s">
        <v>309</v>
      </c>
      <c r="GK194" s="22" t="s">
        <v>309</v>
      </c>
      <c r="GL194" s="22" t="s">
        <v>309</v>
      </c>
      <c r="GM194" s="22" t="s">
        <v>309</v>
      </c>
      <c r="GN194" s="22" t="s">
        <v>309</v>
      </c>
      <c r="GO194" s="22" t="s">
        <v>309</v>
      </c>
      <c r="GP194" s="22" t="s">
        <v>309</v>
      </c>
      <c r="GQ194" s="22">
        <v>1</v>
      </c>
      <c r="GR194" s="22" t="s">
        <v>309</v>
      </c>
      <c r="GS194" s="22" t="s">
        <v>309</v>
      </c>
      <c r="GT194" s="22" t="s">
        <v>309</v>
      </c>
      <c r="GU194" s="22" t="s">
        <v>309</v>
      </c>
      <c r="GV194" s="22">
        <v>1</v>
      </c>
      <c r="GW194" s="22" t="s">
        <v>309</v>
      </c>
      <c r="GX194" s="4">
        <f t="shared" si="2"/>
        <v>5</v>
      </c>
    </row>
    <row r="195" spans="1:206">
      <c r="A195" s="826" t="s">
        <v>937</v>
      </c>
      <c r="B195" s="22" t="s">
        <v>937</v>
      </c>
      <c r="C195" s="22" t="s">
        <v>325</v>
      </c>
      <c r="D195" s="22" t="s">
        <v>938</v>
      </c>
      <c r="E195" s="22" t="s">
        <v>327</v>
      </c>
      <c r="F195" s="22" t="s">
        <v>939</v>
      </c>
      <c r="G195" s="22" t="s">
        <v>940</v>
      </c>
      <c r="H195" s="22"/>
      <c r="I195" s="22" t="s">
        <v>302</v>
      </c>
      <c r="J195" s="22" t="s">
        <v>303</v>
      </c>
      <c r="K195" s="22" t="s">
        <v>304</v>
      </c>
      <c r="L195" s="22" t="s">
        <v>305</v>
      </c>
      <c r="M195" s="22" t="s">
        <v>306</v>
      </c>
      <c r="N195" s="22" t="s">
        <v>307</v>
      </c>
      <c r="O195" s="22" t="s">
        <v>308</v>
      </c>
      <c r="P195" s="22" t="s">
        <v>309</v>
      </c>
      <c r="Q195" s="22" t="s">
        <v>309</v>
      </c>
      <c r="R195" s="22" t="s">
        <v>309</v>
      </c>
      <c r="S195" s="22" t="s">
        <v>309</v>
      </c>
      <c r="T195" s="22" t="s">
        <v>309</v>
      </c>
      <c r="U195" s="22" t="s">
        <v>309</v>
      </c>
      <c r="V195" s="22" t="s">
        <v>309</v>
      </c>
      <c r="W195" s="22" t="s">
        <v>309</v>
      </c>
      <c r="X195" s="22" t="s">
        <v>309</v>
      </c>
      <c r="Y195" s="22" t="s">
        <v>309</v>
      </c>
      <c r="Z195" s="22" t="s">
        <v>309</v>
      </c>
      <c r="AA195" s="22" t="s">
        <v>309</v>
      </c>
      <c r="AB195" s="22" t="s">
        <v>309</v>
      </c>
      <c r="AC195" s="22" t="s">
        <v>309</v>
      </c>
      <c r="AD195" s="22" t="s">
        <v>309</v>
      </c>
      <c r="AE195" s="22" t="s">
        <v>309</v>
      </c>
      <c r="AF195" s="22" t="s">
        <v>309</v>
      </c>
      <c r="AG195" s="22" t="s">
        <v>309</v>
      </c>
      <c r="AH195" s="22" t="s">
        <v>309</v>
      </c>
      <c r="AI195" s="22" t="s">
        <v>309</v>
      </c>
      <c r="AJ195" s="22" t="s">
        <v>309</v>
      </c>
      <c r="AK195" s="22" t="s">
        <v>309</v>
      </c>
      <c r="AL195" s="22" t="s">
        <v>309</v>
      </c>
      <c r="AM195" s="22" t="s">
        <v>309</v>
      </c>
      <c r="AN195" s="22" t="s">
        <v>309</v>
      </c>
      <c r="AO195" s="22" t="s">
        <v>309</v>
      </c>
      <c r="AP195" s="22" t="s">
        <v>309</v>
      </c>
      <c r="AQ195" s="22" t="s">
        <v>309</v>
      </c>
      <c r="AR195" s="22" t="s">
        <v>309</v>
      </c>
      <c r="AS195" s="22" t="s">
        <v>309</v>
      </c>
      <c r="AT195" s="22" t="s">
        <v>309</v>
      </c>
      <c r="AU195" s="22" t="s">
        <v>309</v>
      </c>
      <c r="AV195" s="22" t="s">
        <v>309</v>
      </c>
      <c r="AW195" s="22" t="s">
        <v>309</v>
      </c>
      <c r="AX195" s="22" t="s">
        <v>309</v>
      </c>
      <c r="AY195" s="22" t="s">
        <v>309</v>
      </c>
      <c r="AZ195" s="22" t="s">
        <v>309</v>
      </c>
      <c r="BA195" s="22" t="s">
        <v>309</v>
      </c>
      <c r="BB195" s="22" t="s">
        <v>309</v>
      </c>
      <c r="BC195" s="22" t="s">
        <v>309</v>
      </c>
      <c r="BD195" s="22" t="s">
        <v>309</v>
      </c>
      <c r="BE195" s="22" t="s">
        <v>309</v>
      </c>
      <c r="BF195" s="22" t="s">
        <v>309</v>
      </c>
      <c r="BG195" s="22" t="s">
        <v>309</v>
      </c>
      <c r="BH195" s="22" t="s">
        <v>309</v>
      </c>
      <c r="BI195" s="22" t="s">
        <v>309</v>
      </c>
      <c r="BJ195" s="22" t="s">
        <v>309</v>
      </c>
      <c r="BK195" s="22" t="s">
        <v>309</v>
      </c>
      <c r="BL195" s="22" t="s">
        <v>309</v>
      </c>
      <c r="BM195" s="22" t="s">
        <v>309</v>
      </c>
      <c r="BN195" s="22" t="s">
        <v>309</v>
      </c>
      <c r="BO195" s="22" t="s">
        <v>309</v>
      </c>
      <c r="BP195" s="22" t="s">
        <v>309</v>
      </c>
      <c r="BQ195" s="22" t="s">
        <v>309</v>
      </c>
      <c r="BR195" s="22" t="s">
        <v>309</v>
      </c>
      <c r="BS195" s="22" t="s">
        <v>309</v>
      </c>
      <c r="BT195" s="22" t="s">
        <v>309</v>
      </c>
      <c r="BU195" s="22" t="s">
        <v>309</v>
      </c>
      <c r="BV195" s="22" t="s">
        <v>309</v>
      </c>
      <c r="BW195" s="22" t="s">
        <v>309</v>
      </c>
      <c r="BX195" s="22" t="s">
        <v>309</v>
      </c>
      <c r="BY195" s="22" t="s">
        <v>309</v>
      </c>
      <c r="BZ195" s="22" t="s">
        <v>309</v>
      </c>
      <c r="CA195" s="22" t="s">
        <v>309</v>
      </c>
      <c r="CB195" s="22" t="s">
        <v>309</v>
      </c>
      <c r="CC195" s="22" t="s">
        <v>309</v>
      </c>
      <c r="CD195" s="22" t="s">
        <v>309</v>
      </c>
      <c r="CE195" s="22" t="s">
        <v>309</v>
      </c>
      <c r="CF195" s="22" t="s">
        <v>309</v>
      </c>
      <c r="CG195" s="22" t="s">
        <v>309</v>
      </c>
      <c r="CH195" s="22" t="s">
        <v>309</v>
      </c>
      <c r="CI195" s="22" t="s">
        <v>309</v>
      </c>
      <c r="CJ195" s="22" t="s">
        <v>309</v>
      </c>
      <c r="CK195" s="22" t="s">
        <v>309</v>
      </c>
      <c r="CL195" s="22" t="s">
        <v>309</v>
      </c>
      <c r="CM195" s="22" t="s">
        <v>309</v>
      </c>
      <c r="CN195" s="22" t="s">
        <v>309</v>
      </c>
      <c r="CO195" s="22" t="s">
        <v>309</v>
      </c>
      <c r="CP195" s="22" t="s">
        <v>309</v>
      </c>
      <c r="CQ195" s="22" t="s">
        <v>309</v>
      </c>
      <c r="CR195" s="22" t="s">
        <v>309</v>
      </c>
      <c r="CS195" s="22" t="s">
        <v>309</v>
      </c>
      <c r="CT195" s="22" t="s">
        <v>309</v>
      </c>
      <c r="CU195" s="22" t="s">
        <v>309</v>
      </c>
      <c r="CV195" s="22" t="s">
        <v>309</v>
      </c>
      <c r="CW195" s="22" t="s">
        <v>309</v>
      </c>
      <c r="CX195" s="22" t="s">
        <v>309</v>
      </c>
      <c r="CY195" s="22" t="s">
        <v>309</v>
      </c>
      <c r="CZ195" s="22" t="s">
        <v>309</v>
      </c>
      <c r="DA195" s="22" t="s">
        <v>309</v>
      </c>
      <c r="DB195" s="22" t="s">
        <v>309</v>
      </c>
      <c r="DC195" s="22" t="s">
        <v>309</v>
      </c>
      <c r="DD195" s="22" t="s">
        <v>309</v>
      </c>
      <c r="DE195" s="22" t="s">
        <v>309</v>
      </c>
      <c r="DF195" s="22" t="s">
        <v>309</v>
      </c>
      <c r="DG195" s="22" t="s">
        <v>309</v>
      </c>
      <c r="DH195" s="22" t="s">
        <v>309</v>
      </c>
      <c r="DI195" s="22" t="s">
        <v>309</v>
      </c>
      <c r="DJ195" s="22" t="s">
        <v>309</v>
      </c>
      <c r="DK195" s="22" t="s">
        <v>309</v>
      </c>
      <c r="DL195" s="22" t="s">
        <v>309</v>
      </c>
      <c r="DM195" s="22" t="s">
        <v>309</v>
      </c>
      <c r="DN195" s="22" t="s">
        <v>309</v>
      </c>
      <c r="DO195" s="22" t="s">
        <v>309</v>
      </c>
      <c r="DP195" s="22" t="s">
        <v>309</v>
      </c>
      <c r="DQ195" s="22" t="s">
        <v>309</v>
      </c>
      <c r="DR195" s="22" t="s">
        <v>309</v>
      </c>
      <c r="DS195" s="22" t="s">
        <v>309</v>
      </c>
      <c r="DT195" s="22" t="s">
        <v>309</v>
      </c>
      <c r="DU195" s="22" t="s">
        <v>309</v>
      </c>
      <c r="DV195" s="22" t="s">
        <v>309</v>
      </c>
      <c r="DW195" s="22" t="s">
        <v>309</v>
      </c>
      <c r="DX195" s="22" t="s">
        <v>309</v>
      </c>
      <c r="DY195" s="22" t="s">
        <v>309</v>
      </c>
      <c r="DZ195" s="22" t="s">
        <v>309</v>
      </c>
      <c r="EA195" s="22" t="s">
        <v>309</v>
      </c>
      <c r="EB195" s="22" t="s">
        <v>309</v>
      </c>
      <c r="EC195" s="22" t="s">
        <v>309</v>
      </c>
      <c r="ED195" s="22" t="s">
        <v>309</v>
      </c>
      <c r="EE195" s="22" t="s">
        <v>309</v>
      </c>
      <c r="EF195" s="22" t="s">
        <v>309</v>
      </c>
      <c r="EG195" s="22" t="s">
        <v>309</v>
      </c>
      <c r="EH195" s="22" t="s">
        <v>309</v>
      </c>
      <c r="EI195" s="22" t="s">
        <v>309</v>
      </c>
      <c r="EJ195" s="22" t="s">
        <v>309</v>
      </c>
      <c r="EK195" s="22" t="s">
        <v>309</v>
      </c>
      <c r="EL195" s="22" t="s">
        <v>309</v>
      </c>
      <c r="EM195" s="22" t="s">
        <v>309</v>
      </c>
      <c r="EN195" s="22" t="s">
        <v>309</v>
      </c>
      <c r="EO195" s="22" t="s">
        <v>309</v>
      </c>
      <c r="EP195" s="22" t="s">
        <v>309</v>
      </c>
      <c r="EQ195" s="22" t="s">
        <v>309</v>
      </c>
      <c r="ER195" s="22" t="s">
        <v>309</v>
      </c>
      <c r="ES195" s="22" t="s">
        <v>309</v>
      </c>
      <c r="ET195" s="22" t="s">
        <v>309</v>
      </c>
      <c r="EU195" s="22" t="s">
        <v>309</v>
      </c>
      <c r="EV195" s="22" t="s">
        <v>309</v>
      </c>
      <c r="EW195" s="22" t="s">
        <v>309</v>
      </c>
      <c r="EX195" s="22" t="s">
        <v>309</v>
      </c>
      <c r="EY195" s="22" t="s">
        <v>309</v>
      </c>
      <c r="EZ195" s="22" t="s">
        <v>309</v>
      </c>
      <c r="FA195" s="22" t="s">
        <v>309</v>
      </c>
      <c r="FB195" s="22" t="s">
        <v>309</v>
      </c>
      <c r="FC195" s="22" t="s">
        <v>309</v>
      </c>
      <c r="FD195" s="22" t="s">
        <v>309</v>
      </c>
      <c r="FE195" s="22" t="s">
        <v>309</v>
      </c>
      <c r="FF195" s="22" t="s">
        <v>309</v>
      </c>
      <c r="FG195" s="22" t="s">
        <v>309</v>
      </c>
      <c r="FH195" s="22" t="s">
        <v>309</v>
      </c>
      <c r="FI195" s="22" t="s">
        <v>309</v>
      </c>
      <c r="FJ195" s="22" t="s">
        <v>309</v>
      </c>
      <c r="FK195" s="22" t="s">
        <v>309</v>
      </c>
      <c r="FL195" s="22" t="s">
        <v>309</v>
      </c>
      <c r="FM195" s="22" t="s">
        <v>309</v>
      </c>
      <c r="FN195" s="22" t="s">
        <v>309</v>
      </c>
      <c r="FO195" s="22" t="s">
        <v>309</v>
      </c>
      <c r="FP195" s="22" t="s">
        <v>309</v>
      </c>
      <c r="FQ195" s="22">
        <v>1</v>
      </c>
      <c r="FR195" s="22">
        <v>1</v>
      </c>
      <c r="FS195" s="22" t="s">
        <v>309</v>
      </c>
      <c r="FT195" s="22" t="s">
        <v>309</v>
      </c>
      <c r="FU195" s="22">
        <v>1</v>
      </c>
      <c r="FV195" s="22">
        <v>1</v>
      </c>
      <c r="FW195" s="22" t="s">
        <v>309</v>
      </c>
      <c r="FX195" s="22" t="s">
        <v>309</v>
      </c>
      <c r="FY195" s="22" t="s">
        <v>309</v>
      </c>
      <c r="FZ195" s="22">
        <v>1</v>
      </c>
      <c r="GA195" s="22" t="s">
        <v>309</v>
      </c>
      <c r="GB195" s="22" t="s">
        <v>309</v>
      </c>
      <c r="GC195" s="22">
        <v>1</v>
      </c>
      <c r="GD195" s="22" t="s">
        <v>309</v>
      </c>
      <c r="GE195" s="22" t="s">
        <v>309</v>
      </c>
      <c r="GF195" s="22" t="s">
        <v>309</v>
      </c>
      <c r="GG195" s="22">
        <v>1</v>
      </c>
      <c r="GH195" s="22" t="s">
        <v>309</v>
      </c>
      <c r="GI195" s="22" t="s">
        <v>309</v>
      </c>
      <c r="GJ195" s="22" t="s">
        <v>309</v>
      </c>
      <c r="GK195" s="22" t="s">
        <v>309</v>
      </c>
      <c r="GL195" s="22" t="s">
        <v>309</v>
      </c>
      <c r="GM195" s="22" t="s">
        <v>309</v>
      </c>
      <c r="GN195" s="22" t="s">
        <v>309</v>
      </c>
      <c r="GO195" s="22">
        <v>1</v>
      </c>
      <c r="GP195" s="22" t="s">
        <v>309</v>
      </c>
      <c r="GQ195" s="22" t="s">
        <v>309</v>
      </c>
      <c r="GR195" s="22" t="s">
        <v>309</v>
      </c>
      <c r="GS195" s="22" t="s">
        <v>309</v>
      </c>
      <c r="GT195" s="22" t="s">
        <v>309</v>
      </c>
      <c r="GU195" s="22" t="s">
        <v>309</v>
      </c>
      <c r="GV195" s="22" t="s">
        <v>309</v>
      </c>
      <c r="GW195" s="22" t="s">
        <v>309</v>
      </c>
      <c r="GX195" s="4">
        <f t="shared" si="2"/>
        <v>8</v>
      </c>
    </row>
    <row r="196" spans="1:206">
      <c r="A196" s="826" t="s">
        <v>941</v>
      </c>
      <c r="B196" s="22" t="s">
        <v>941</v>
      </c>
      <c r="C196" s="22" t="s">
        <v>297</v>
      </c>
      <c r="D196" s="22" t="s">
        <v>311</v>
      </c>
      <c r="E196" s="22" t="s">
        <v>942</v>
      </c>
      <c r="F196" s="22" t="s">
        <v>313</v>
      </c>
      <c r="G196" s="22" t="s">
        <v>314</v>
      </c>
      <c r="H196" s="22"/>
      <c r="I196" s="22" t="s">
        <v>302</v>
      </c>
      <c r="J196" s="22" t="s">
        <v>303</v>
      </c>
      <c r="K196" s="22" t="s">
        <v>304</v>
      </c>
      <c r="L196" s="22" t="s">
        <v>305</v>
      </c>
      <c r="M196" s="22" t="s">
        <v>306</v>
      </c>
      <c r="N196" s="22" t="s">
        <v>307</v>
      </c>
      <c r="O196" s="22" t="s">
        <v>308</v>
      </c>
      <c r="P196" s="22" t="s">
        <v>309</v>
      </c>
      <c r="Q196" s="22" t="s">
        <v>309</v>
      </c>
      <c r="R196" s="22" t="s">
        <v>309</v>
      </c>
      <c r="S196" s="22" t="s">
        <v>309</v>
      </c>
      <c r="T196" s="22" t="s">
        <v>309</v>
      </c>
      <c r="U196" s="22" t="s">
        <v>309</v>
      </c>
      <c r="V196" s="22" t="s">
        <v>309</v>
      </c>
      <c r="W196" s="22" t="s">
        <v>309</v>
      </c>
      <c r="X196" s="22" t="s">
        <v>309</v>
      </c>
      <c r="Y196" s="22" t="s">
        <v>309</v>
      </c>
      <c r="Z196" s="22" t="s">
        <v>309</v>
      </c>
      <c r="AA196" s="22" t="s">
        <v>309</v>
      </c>
      <c r="AB196" s="22" t="s">
        <v>309</v>
      </c>
      <c r="AC196" s="22" t="s">
        <v>309</v>
      </c>
      <c r="AD196" s="22" t="s">
        <v>309</v>
      </c>
      <c r="AE196" s="22" t="s">
        <v>309</v>
      </c>
      <c r="AF196" s="22" t="s">
        <v>309</v>
      </c>
      <c r="AG196" s="22" t="s">
        <v>309</v>
      </c>
      <c r="AH196" s="22" t="s">
        <v>309</v>
      </c>
      <c r="AI196" s="22" t="s">
        <v>309</v>
      </c>
      <c r="AJ196" s="22" t="s">
        <v>309</v>
      </c>
      <c r="AK196" s="22" t="s">
        <v>309</v>
      </c>
      <c r="AL196" s="22" t="s">
        <v>309</v>
      </c>
      <c r="AM196" s="22" t="s">
        <v>309</v>
      </c>
      <c r="AN196" s="22" t="s">
        <v>309</v>
      </c>
      <c r="AO196" s="22" t="s">
        <v>309</v>
      </c>
      <c r="AP196" s="22" t="s">
        <v>309</v>
      </c>
      <c r="AQ196" s="22" t="s">
        <v>309</v>
      </c>
      <c r="AR196" s="22" t="s">
        <v>309</v>
      </c>
      <c r="AS196" s="22" t="s">
        <v>309</v>
      </c>
      <c r="AT196" s="22" t="s">
        <v>309</v>
      </c>
      <c r="AU196" s="22" t="s">
        <v>309</v>
      </c>
      <c r="AV196" s="22" t="s">
        <v>309</v>
      </c>
      <c r="AW196" s="22" t="s">
        <v>309</v>
      </c>
      <c r="AX196" s="22" t="s">
        <v>309</v>
      </c>
      <c r="AY196" s="22" t="s">
        <v>309</v>
      </c>
      <c r="AZ196" s="22" t="s">
        <v>309</v>
      </c>
      <c r="BA196" s="22" t="s">
        <v>309</v>
      </c>
      <c r="BB196" s="22" t="s">
        <v>309</v>
      </c>
      <c r="BC196" s="22" t="s">
        <v>309</v>
      </c>
      <c r="BD196" s="22" t="s">
        <v>309</v>
      </c>
      <c r="BE196" s="22" t="s">
        <v>309</v>
      </c>
      <c r="BF196" s="22" t="s">
        <v>309</v>
      </c>
      <c r="BG196" s="22" t="s">
        <v>309</v>
      </c>
      <c r="BH196" s="22" t="s">
        <v>309</v>
      </c>
      <c r="BI196" s="22" t="s">
        <v>309</v>
      </c>
      <c r="BJ196" s="22" t="s">
        <v>309</v>
      </c>
      <c r="BK196" s="22" t="s">
        <v>309</v>
      </c>
      <c r="BL196" s="22" t="s">
        <v>309</v>
      </c>
      <c r="BM196" s="22" t="s">
        <v>309</v>
      </c>
      <c r="BN196" s="22" t="s">
        <v>309</v>
      </c>
      <c r="BO196" s="22" t="s">
        <v>309</v>
      </c>
      <c r="BP196" s="22" t="s">
        <v>309</v>
      </c>
      <c r="BQ196" s="22" t="s">
        <v>309</v>
      </c>
      <c r="BR196" s="22" t="s">
        <v>309</v>
      </c>
      <c r="BS196" s="22" t="s">
        <v>309</v>
      </c>
      <c r="BT196" s="22" t="s">
        <v>309</v>
      </c>
      <c r="BU196" s="22" t="s">
        <v>309</v>
      </c>
      <c r="BV196" s="22" t="s">
        <v>309</v>
      </c>
      <c r="BW196" s="22" t="s">
        <v>309</v>
      </c>
      <c r="BX196" s="22" t="s">
        <v>309</v>
      </c>
      <c r="BY196" s="22" t="s">
        <v>309</v>
      </c>
      <c r="BZ196" s="22" t="s">
        <v>309</v>
      </c>
      <c r="CA196" s="22" t="s">
        <v>309</v>
      </c>
      <c r="CB196" s="22" t="s">
        <v>309</v>
      </c>
      <c r="CC196" s="22" t="s">
        <v>309</v>
      </c>
      <c r="CD196" s="22" t="s">
        <v>309</v>
      </c>
      <c r="CE196" s="22" t="s">
        <v>309</v>
      </c>
      <c r="CF196" s="22" t="s">
        <v>309</v>
      </c>
      <c r="CG196" s="22" t="s">
        <v>309</v>
      </c>
      <c r="CH196" s="22" t="s">
        <v>309</v>
      </c>
      <c r="CI196" s="22" t="s">
        <v>309</v>
      </c>
      <c r="CJ196" s="22" t="s">
        <v>309</v>
      </c>
      <c r="CK196" s="22" t="s">
        <v>309</v>
      </c>
      <c r="CL196" s="22" t="s">
        <v>309</v>
      </c>
      <c r="CM196" s="22" t="s">
        <v>309</v>
      </c>
      <c r="CN196" s="22" t="s">
        <v>309</v>
      </c>
      <c r="CO196" s="22" t="s">
        <v>309</v>
      </c>
      <c r="CP196" s="22" t="s">
        <v>309</v>
      </c>
      <c r="CQ196" s="22" t="s">
        <v>309</v>
      </c>
      <c r="CR196" s="22" t="s">
        <v>309</v>
      </c>
      <c r="CS196" s="22" t="s">
        <v>309</v>
      </c>
      <c r="CT196" s="22" t="s">
        <v>309</v>
      </c>
      <c r="CU196" s="22" t="s">
        <v>309</v>
      </c>
      <c r="CV196" s="22" t="s">
        <v>309</v>
      </c>
      <c r="CW196" s="22" t="s">
        <v>309</v>
      </c>
      <c r="CX196" s="22" t="s">
        <v>309</v>
      </c>
      <c r="CY196" s="22" t="s">
        <v>309</v>
      </c>
      <c r="CZ196" s="22" t="s">
        <v>309</v>
      </c>
      <c r="DA196" s="22" t="s">
        <v>309</v>
      </c>
      <c r="DB196" s="22" t="s">
        <v>309</v>
      </c>
      <c r="DC196" s="22" t="s">
        <v>309</v>
      </c>
      <c r="DD196" s="22" t="s">
        <v>309</v>
      </c>
      <c r="DE196" s="22" t="s">
        <v>309</v>
      </c>
      <c r="DF196" s="22" t="s">
        <v>309</v>
      </c>
      <c r="DG196" s="22" t="s">
        <v>309</v>
      </c>
      <c r="DH196" s="22" t="s">
        <v>309</v>
      </c>
      <c r="DI196" s="22" t="s">
        <v>309</v>
      </c>
      <c r="DJ196" s="22" t="s">
        <v>309</v>
      </c>
      <c r="DK196" s="22" t="s">
        <v>309</v>
      </c>
      <c r="DL196" s="22" t="s">
        <v>309</v>
      </c>
      <c r="DM196" s="22" t="s">
        <v>309</v>
      </c>
      <c r="DN196" s="22" t="s">
        <v>309</v>
      </c>
      <c r="DO196" s="22" t="s">
        <v>309</v>
      </c>
      <c r="DP196" s="22" t="s">
        <v>309</v>
      </c>
      <c r="DQ196" s="22" t="s">
        <v>309</v>
      </c>
      <c r="DR196" s="22" t="s">
        <v>309</v>
      </c>
      <c r="DS196" s="22" t="s">
        <v>309</v>
      </c>
      <c r="DT196" s="22" t="s">
        <v>309</v>
      </c>
      <c r="DU196" s="22" t="s">
        <v>309</v>
      </c>
      <c r="DV196" s="22" t="s">
        <v>309</v>
      </c>
      <c r="DW196" s="22" t="s">
        <v>309</v>
      </c>
      <c r="DX196" s="22" t="s">
        <v>309</v>
      </c>
      <c r="DY196" s="22" t="s">
        <v>309</v>
      </c>
      <c r="DZ196" s="22" t="s">
        <v>309</v>
      </c>
      <c r="EA196" s="22" t="s">
        <v>309</v>
      </c>
      <c r="EB196" s="22" t="s">
        <v>309</v>
      </c>
      <c r="EC196" s="22" t="s">
        <v>309</v>
      </c>
      <c r="ED196" s="22" t="s">
        <v>309</v>
      </c>
      <c r="EE196" s="22" t="s">
        <v>309</v>
      </c>
      <c r="EF196" s="22" t="s">
        <v>309</v>
      </c>
      <c r="EG196" s="22" t="s">
        <v>309</v>
      </c>
      <c r="EH196" s="22" t="s">
        <v>309</v>
      </c>
      <c r="EI196" s="22" t="s">
        <v>309</v>
      </c>
      <c r="EJ196" s="22" t="s">
        <v>309</v>
      </c>
      <c r="EK196" s="22" t="s">
        <v>309</v>
      </c>
      <c r="EL196" s="22" t="s">
        <v>309</v>
      </c>
      <c r="EM196" s="22" t="s">
        <v>309</v>
      </c>
      <c r="EN196" s="22" t="s">
        <v>309</v>
      </c>
      <c r="EO196" s="22" t="s">
        <v>309</v>
      </c>
      <c r="EP196" s="22" t="s">
        <v>309</v>
      </c>
      <c r="EQ196" s="22" t="s">
        <v>309</v>
      </c>
      <c r="ER196" s="22" t="s">
        <v>309</v>
      </c>
      <c r="ES196" s="22" t="s">
        <v>309</v>
      </c>
      <c r="ET196" s="22" t="s">
        <v>309</v>
      </c>
      <c r="EU196" s="22" t="s">
        <v>309</v>
      </c>
      <c r="EV196" s="22" t="s">
        <v>309</v>
      </c>
      <c r="EW196" s="22" t="s">
        <v>309</v>
      </c>
      <c r="EX196" s="22" t="s">
        <v>309</v>
      </c>
      <c r="EY196" s="22" t="s">
        <v>309</v>
      </c>
      <c r="EZ196" s="22" t="s">
        <v>309</v>
      </c>
      <c r="FA196" s="22" t="s">
        <v>309</v>
      </c>
      <c r="FB196" s="22" t="s">
        <v>309</v>
      </c>
      <c r="FC196" s="22" t="s">
        <v>309</v>
      </c>
      <c r="FD196" s="22" t="s">
        <v>309</v>
      </c>
      <c r="FE196" s="22" t="s">
        <v>309</v>
      </c>
      <c r="FF196" s="22" t="s">
        <v>309</v>
      </c>
      <c r="FG196" s="22" t="s">
        <v>309</v>
      </c>
      <c r="FH196" s="22" t="s">
        <v>309</v>
      </c>
      <c r="FI196" s="22" t="s">
        <v>309</v>
      </c>
      <c r="FJ196" s="22" t="s">
        <v>309</v>
      </c>
      <c r="FK196" s="22" t="s">
        <v>309</v>
      </c>
      <c r="FL196" s="22" t="s">
        <v>309</v>
      </c>
      <c r="FM196" s="22" t="s">
        <v>309</v>
      </c>
      <c r="FN196" s="22" t="s">
        <v>309</v>
      </c>
      <c r="FO196" s="22" t="s">
        <v>309</v>
      </c>
      <c r="FP196" s="22" t="s">
        <v>309</v>
      </c>
      <c r="FQ196" s="22" t="s">
        <v>309</v>
      </c>
      <c r="FR196" s="22" t="s">
        <v>309</v>
      </c>
      <c r="FS196" s="22" t="s">
        <v>309</v>
      </c>
      <c r="FT196" s="22" t="s">
        <v>309</v>
      </c>
      <c r="FU196" s="22" t="s">
        <v>309</v>
      </c>
      <c r="FV196" s="22">
        <v>1</v>
      </c>
      <c r="FW196" s="22" t="s">
        <v>309</v>
      </c>
      <c r="FX196" s="22" t="s">
        <v>309</v>
      </c>
      <c r="FY196" s="22" t="s">
        <v>309</v>
      </c>
      <c r="FZ196" s="22" t="s">
        <v>309</v>
      </c>
      <c r="GA196" s="22" t="s">
        <v>309</v>
      </c>
      <c r="GB196" s="22">
        <v>1</v>
      </c>
      <c r="GC196" s="22" t="s">
        <v>309</v>
      </c>
      <c r="GD196" s="22" t="s">
        <v>309</v>
      </c>
      <c r="GE196" s="22" t="s">
        <v>309</v>
      </c>
      <c r="GF196" s="22" t="s">
        <v>309</v>
      </c>
      <c r="GG196" s="22" t="s">
        <v>309</v>
      </c>
      <c r="GH196" s="22" t="s">
        <v>309</v>
      </c>
      <c r="GI196" s="22">
        <v>1</v>
      </c>
      <c r="GJ196" s="22">
        <v>1</v>
      </c>
      <c r="GK196" s="22">
        <v>1</v>
      </c>
      <c r="GL196" s="22" t="s">
        <v>309</v>
      </c>
      <c r="GM196" s="22" t="s">
        <v>309</v>
      </c>
      <c r="GN196" s="22">
        <v>1</v>
      </c>
      <c r="GO196" s="22" t="s">
        <v>309</v>
      </c>
      <c r="GP196" s="22">
        <v>1</v>
      </c>
      <c r="GQ196" s="22" t="s">
        <v>309</v>
      </c>
      <c r="GR196" s="22" t="s">
        <v>309</v>
      </c>
      <c r="GS196" s="22">
        <v>1</v>
      </c>
      <c r="GT196" s="22" t="s">
        <v>309</v>
      </c>
      <c r="GU196" s="22" t="s">
        <v>309</v>
      </c>
      <c r="GV196" s="22" t="s">
        <v>309</v>
      </c>
      <c r="GW196" s="22">
        <v>1</v>
      </c>
      <c r="GX196" s="4">
        <f t="shared" si="2"/>
        <v>9</v>
      </c>
    </row>
    <row r="197" spans="1:206">
      <c r="A197" s="826" t="s">
        <v>943</v>
      </c>
      <c r="B197" s="22" t="s">
        <v>943</v>
      </c>
      <c r="C197" s="22" t="s">
        <v>297</v>
      </c>
      <c r="D197" s="22" t="s">
        <v>316</v>
      </c>
      <c r="E197" s="22" t="s">
        <v>942</v>
      </c>
      <c r="F197" s="22" t="s">
        <v>317</v>
      </c>
      <c r="G197" s="22" t="s">
        <v>318</v>
      </c>
      <c r="H197" s="22"/>
      <c r="I197" s="22" t="s">
        <v>302</v>
      </c>
      <c r="J197" s="22" t="s">
        <v>303</v>
      </c>
      <c r="K197" s="22" t="s">
        <v>304</v>
      </c>
      <c r="L197" s="22" t="s">
        <v>305</v>
      </c>
      <c r="M197" s="22" t="s">
        <v>306</v>
      </c>
      <c r="N197" s="22" t="s">
        <v>307</v>
      </c>
      <c r="O197" s="22" t="s">
        <v>308</v>
      </c>
      <c r="P197" s="22" t="s">
        <v>309</v>
      </c>
      <c r="Q197" s="22" t="s">
        <v>309</v>
      </c>
      <c r="R197" s="22" t="s">
        <v>309</v>
      </c>
      <c r="S197" s="22" t="s">
        <v>309</v>
      </c>
      <c r="T197" s="22" t="s">
        <v>309</v>
      </c>
      <c r="U197" s="22" t="s">
        <v>309</v>
      </c>
      <c r="V197" s="22" t="s">
        <v>309</v>
      </c>
      <c r="W197" s="22" t="s">
        <v>309</v>
      </c>
      <c r="X197" s="22" t="s">
        <v>309</v>
      </c>
      <c r="Y197" s="22" t="s">
        <v>309</v>
      </c>
      <c r="Z197" s="22" t="s">
        <v>309</v>
      </c>
      <c r="AA197" s="22" t="s">
        <v>309</v>
      </c>
      <c r="AB197" s="22" t="s">
        <v>309</v>
      </c>
      <c r="AC197" s="22" t="s">
        <v>309</v>
      </c>
      <c r="AD197" s="22" t="s">
        <v>309</v>
      </c>
      <c r="AE197" s="22" t="s">
        <v>309</v>
      </c>
      <c r="AF197" s="22" t="s">
        <v>309</v>
      </c>
      <c r="AG197" s="22" t="s">
        <v>309</v>
      </c>
      <c r="AH197" s="22" t="s">
        <v>309</v>
      </c>
      <c r="AI197" s="22" t="s">
        <v>309</v>
      </c>
      <c r="AJ197" s="22" t="s">
        <v>309</v>
      </c>
      <c r="AK197" s="22" t="s">
        <v>309</v>
      </c>
      <c r="AL197" s="22" t="s">
        <v>309</v>
      </c>
      <c r="AM197" s="22" t="s">
        <v>309</v>
      </c>
      <c r="AN197" s="22" t="s">
        <v>309</v>
      </c>
      <c r="AO197" s="22" t="s">
        <v>309</v>
      </c>
      <c r="AP197" s="22" t="s">
        <v>309</v>
      </c>
      <c r="AQ197" s="22" t="s">
        <v>309</v>
      </c>
      <c r="AR197" s="22" t="s">
        <v>309</v>
      </c>
      <c r="AS197" s="22" t="s">
        <v>309</v>
      </c>
      <c r="AT197" s="22" t="s">
        <v>309</v>
      </c>
      <c r="AU197" s="22" t="s">
        <v>309</v>
      </c>
      <c r="AV197" s="22" t="s">
        <v>309</v>
      </c>
      <c r="AW197" s="22" t="s">
        <v>309</v>
      </c>
      <c r="AX197" s="22" t="s">
        <v>309</v>
      </c>
      <c r="AY197" s="22" t="s">
        <v>309</v>
      </c>
      <c r="AZ197" s="22" t="s">
        <v>309</v>
      </c>
      <c r="BA197" s="22" t="s">
        <v>309</v>
      </c>
      <c r="BB197" s="22" t="s">
        <v>309</v>
      </c>
      <c r="BC197" s="22" t="s">
        <v>309</v>
      </c>
      <c r="BD197" s="22" t="s">
        <v>309</v>
      </c>
      <c r="BE197" s="22" t="s">
        <v>309</v>
      </c>
      <c r="BF197" s="22" t="s">
        <v>309</v>
      </c>
      <c r="BG197" s="22" t="s">
        <v>309</v>
      </c>
      <c r="BH197" s="22" t="s">
        <v>309</v>
      </c>
      <c r="BI197" s="22" t="s">
        <v>309</v>
      </c>
      <c r="BJ197" s="22" t="s">
        <v>309</v>
      </c>
      <c r="BK197" s="22" t="s">
        <v>309</v>
      </c>
      <c r="BL197" s="22" t="s">
        <v>309</v>
      </c>
      <c r="BM197" s="22" t="s">
        <v>309</v>
      </c>
      <c r="BN197" s="22" t="s">
        <v>309</v>
      </c>
      <c r="BO197" s="22" t="s">
        <v>309</v>
      </c>
      <c r="BP197" s="22" t="s">
        <v>309</v>
      </c>
      <c r="BQ197" s="22" t="s">
        <v>309</v>
      </c>
      <c r="BR197" s="22" t="s">
        <v>309</v>
      </c>
      <c r="BS197" s="22" t="s">
        <v>309</v>
      </c>
      <c r="BT197" s="22" t="s">
        <v>309</v>
      </c>
      <c r="BU197" s="22" t="s">
        <v>309</v>
      </c>
      <c r="BV197" s="22" t="s">
        <v>309</v>
      </c>
      <c r="BW197" s="22" t="s">
        <v>309</v>
      </c>
      <c r="BX197" s="22" t="s">
        <v>309</v>
      </c>
      <c r="BY197" s="22" t="s">
        <v>309</v>
      </c>
      <c r="BZ197" s="22" t="s">
        <v>309</v>
      </c>
      <c r="CA197" s="22" t="s">
        <v>309</v>
      </c>
      <c r="CB197" s="22" t="s">
        <v>309</v>
      </c>
      <c r="CC197" s="22" t="s">
        <v>309</v>
      </c>
      <c r="CD197" s="22" t="s">
        <v>309</v>
      </c>
      <c r="CE197" s="22" t="s">
        <v>309</v>
      </c>
      <c r="CF197" s="22" t="s">
        <v>309</v>
      </c>
      <c r="CG197" s="22" t="s">
        <v>309</v>
      </c>
      <c r="CH197" s="22" t="s">
        <v>309</v>
      </c>
      <c r="CI197" s="22" t="s">
        <v>309</v>
      </c>
      <c r="CJ197" s="22" t="s">
        <v>309</v>
      </c>
      <c r="CK197" s="22" t="s">
        <v>309</v>
      </c>
      <c r="CL197" s="22" t="s">
        <v>309</v>
      </c>
      <c r="CM197" s="22" t="s">
        <v>309</v>
      </c>
      <c r="CN197" s="22" t="s">
        <v>309</v>
      </c>
      <c r="CO197" s="22" t="s">
        <v>309</v>
      </c>
      <c r="CP197" s="22" t="s">
        <v>309</v>
      </c>
      <c r="CQ197" s="22" t="s">
        <v>309</v>
      </c>
      <c r="CR197" s="22" t="s">
        <v>309</v>
      </c>
      <c r="CS197" s="22" t="s">
        <v>309</v>
      </c>
      <c r="CT197" s="22" t="s">
        <v>309</v>
      </c>
      <c r="CU197" s="22" t="s">
        <v>309</v>
      </c>
      <c r="CV197" s="22" t="s">
        <v>309</v>
      </c>
      <c r="CW197" s="22" t="s">
        <v>309</v>
      </c>
      <c r="CX197" s="22" t="s">
        <v>309</v>
      </c>
      <c r="CY197" s="22" t="s">
        <v>309</v>
      </c>
      <c r="CZ197" s="22" t="s">
        <v>309</v>
      </c>
      <c r="DA197" s="22" t="s">
        <v>309</v>
      </c>
      <c r="DB197" s="22" t="s">
        <v>309</v>
      </c>
      <c r="DC197" s="22" t="s">
        <v>309</v>
      </c>
      <c r="DD197" s="22" t="s">
        <v>309</v>
      </c>
      <c r="DE197" s="22" t="s">
        <v>309</v>
      </c>
      <c r="DF197" s="22" t="s">
        <v>309</v>
      </c>
      <c r="DG197" s="22" t="s">
        <v>309</v>
      </c>
      <c r="DH197" s="22" t="s">
        <v>309</v>
      </c>
      <c r="DI197" s="22" t="s">
        <v>309</v>
      </c>
      <c r="DJ197" s="22" t="s">
        <v>309</v>
      </c>
      <c r="DK197" s="22" t="s">
        <v>309</v>
      </c>
      <c r="DL197" s="22" t="s">
        <v>309</v>
      </c>
      <c r="DM197" s="22" t="s">
        <v>309</v>
      </c>
      <c r="DN197" s="22" t="s">
        <v>309</v>
      </c>
      <c r="DO197" s="22" t="s">
        <v>309</v>
      </c>
      <c r="DP197" s="22" t="s">
        <v>309</v>
      </c>
      <c r="DQ197" s="22" t="s">
        <v>309</v>
      </c>
      <c r="DR197" s="22" t="s">
        <v>309</v>
      </c>
      <c r="DS197" s="22" t="s">
        <v>309</v>
      </c>
      <c r="DT197" s="22" t="s">
        <v>309</v>
      </c>
      <c r="DU197" s="22" t="s">
        <v>309</v>
      </c>
      <c r="DV197" s="22" t="s">
        <v>309</v>
      </c>
      <c r="DW197" s="22" t="s">
        <v>309</v>
      </c>
      <c r="DX197" s="22" t="s">
        <v>309</v>
      </c>
      <c r="DY197" s="22" t="s">
        <v>309</v>
      </c>
      <c r="DZ197" s="22" t="s">
        <v>309</v>
      </c>
      <c r="EA197" s="22" t="s">
        <v>309</v>
      </c>
      <c r="EB197" s="22" t="s">
        <v>309</v>
      </c>
      <c r="EC197" s="22" t="s">
        <v>309</v>
      </c>
      <c r="ED197" s="22" t="s">
        <v>309</v>
      </c>
      <c r="EE197" s="22" t="s">
        <v>309</v>
      </c>
      <c r="EF197" s="22" t="s">
        <v>309</v>
      </c>
      <c r="EG197" s="22" t="s">
        <v>309</v>
      </c>
      <c r="EH197" s="22" t="s">
        <v>309</v>
      </c>
      <c r="EI197" s="22" t="s">
        <v>309</v>
      </c>
      <c r="EJ197" s="22" t="s">
        <v>309</v>
      </c>
      <c r="EK197" s="22" t="s">
        <v>309</v>
      </c>
      <c r="EL197" s="22" t="s">
        <v>309</v>
      </c>
      <c r="EM197" s="22" t="s">
        <v>309</v>
      </c>
      <c r="EN197" s="22" t="s">
        <v>309</v>
      </c>
      <c r="EO197" s="22" t="s">
        <v>309</v>
      </c>
      <c r="EP197" s="22" t="s">
        <v>309</v>
      </c>
      <c r="EQ197" s="22" t="s">
        <v>309</v>
      </c>
      <c r="ER197" s="22" t="s">
        <v>309</v>
      </c>
      <c r="ES197" s="22" t="s">
        <v>309</v>
      </c>
      <c r="ET197" s="22" t="s">
        <v>309</v>
      </c>
      <c r="EU197" s="22" t="s">
        <v>309</v>
      </c>
      <c r="EV197" s="22" t="s">
        <v>309</v>
      </c>
      <c r="EW197" s="22" t="s">
        <v>309</v>
      </c>
      <c r="EX197" s="22" t="s">
        <v>309</v>
      </c>
      <c r="EY197" s="22" t="s">
        <v>309</v>
      </c>
      <c r="EZ197" s="22" t="s">
        <v>309</v>
      </c>
      <c r="FA197" s="22" t="s">
        <v>309</v>
      </c>
      <c r="FB197" s="22" t="s">
        <v>309</v>
      </c>
      <c r="FC197" s="22" t="s">
        <v>309</v>
      </c>
      <c r="FD197" s="22" t="s">
        <v>309</v>
      </c>
      <c r="FE197" s="22" t="s">
        <v>309</v>
      </c>
      <c r="FF197" s="22" t="s">
        <v>309</v>
      </c>
      <c r="FG197" s="22" t="s">
        <v>309</v>
      </c>
      <c r="FH197" s="22" t="s">
        <v>309</v>
      </c>
      <c r="FI197" s="22" t="s">
        <v>309</v>
      </c>
      <c r="FJ197" s="22" t="s">
        <v>309</v>
      </c>
      <c r="FK197" s="22" t="s">
        <v>309</v>
      </c>
      <c r="FL197" s="22" t="s">
        <v>309</v>
      </c>
      <c r="FM197" s="22" t="s">
        <v>309</v>
      </c>
      <c r="FN197" s="22" t="s">
        <v>309</v>
      </c>
      <c r="FO197" s="22" t="s">
        <v>309</v>
      </c>
      <c r="FP197" s="22" t="s">
        <v>309</v>
      </c>
      <c r="FQ197" s="22" t="s">
        <v>309</v>
      </c>
      <c r="FR197" s="22" t="s">
        <v>309</v>
      </c>
      <c r="FS197" s="22" t="s">
        <v>309</v>
      </c>
      <c r="FT197" s="22" t="s">
        <v>309</v>
      </c>
      <c r="FU197" s="22" t="s">
        <v>309</v>
      </c>
      <c r="FV197" s="22">
        <v>1</v>
      </c>
      <c r="FW197" s="22" t="s">
        <v>309</v>
      </c>
      <c r="FX197" s="22" t="s">
        <v>309</v>
      </c>
      <c r="FY197" s="22" t="s">
        <v>309</v>
      </c>
      <c r="FZ197" s="22" t="s">
        <v>309</v>
      </c>
      <c r="GA197" s="22" t="s">
        <v>309</v>
      </c>
      <c r="GB197" s="22">
        <v>1</v>
      </c>
      <c r="GC197" s="22" t="s">
        <v>309</v>
      </c>
      <c r="GD197" s="22" t="s">
        <v>309</v>
      </c>
      <c r="GE197" s="22" t="s">
        <v>309</v>
      </c>
      <c r="GF197" s="22" t="s">
        <v>309</v>
      </c>
      <c r="GG197" s="22" t="s">
        <v>309</v>
      </c>
      <c r="GH197" s="22" t="s">
        <v>309</v>
      </c>
      <c r="GI197" s="22">
        <v>1</v>
      </c>
      <c r="GJ197" s="22">
        <v>1</v>
      </c>
      <c r="GK197" s="22">
        <v>1</v>
      </c>
      <c r="GL197" s="22" t="s">
        <v>309</v>
      </c>
      <c r="GM197" s="22" t="s">
        <v>309</v>
      </c>
      <c r="GN197" s="22">
        <v>1</v>
      </c>
      <c r="GO197" s="22" t="s">
        <v>309</v>
      </c>
      <c r="GP197" s="22">
        <v>1</v>
      </c>
      <c r="GQ197" s="22" t="s">
        <v>309</v>
      </c>
      <c r="GR197" s="22" t="s">
        <v>309</v>
      </c>
      <c r="GS197" s="22">
        <v>1</v>
      </c>
      <c r="GT197" s="22" t="s">
        <v>309</v>
      </c>
      <c r="GU197" s="22" t="s">
        <v>309</v>
      </c>
      <c r="GV197" s="22" t="s">
        <v>309</v>
      </c>
      <c r="GW197" s="22">
        <v>1</v>
      </c>
      <c r="GX197" s="4">
        <f t="shared" si="2"/>
        <v>9</v>
      </c>
    </row>
    <row r="198" spans="1:206">
      <c r="A198" s="826" t="s">
        <v>944</v>
      </c>
      <c r="B198" s="22" t="s">
        <v>944</v>
      </c>
      <c r="C198" s="22" t="s">
        <v>297</v>
      </c>
      <c r="D198" s="22" t="s">
        <v>331</v>
      </c>
      <c r="E198" s="22" t="s">
        <v>945</v>
      </c>
      <c r="F198" s="22" t="s">
        <v>333</v>
      </c>
      <c r="G198" s="22" t="s">
        <v>334</v>
      </c>
      <c r="H198" s="22"/>
      <c r="I198" s="22" t="s">
        <v>302</v>
      </c>
      <c r="J198" s="22" t="s">
        <v>303</v>
      </c>
      <c r="K198" s="22" t="s">
        <v>304</v>
      </c>
      <c r="L198" s="22" t="s">
        <v>305</v>
      </c>
      <c r="M198" s="22" t="s">
        <v>306</v>
      </c>
      <c r="N198" s="22" t="s">
        <v>307</v>
      </c>
      <c r="O198" s="22" t="s">
        <v>308</v>
      </c>
      <c r="P198" s="22" t="s">
        <v>309</v>
      </c>
      <c r="Q198" s="22" t="s">
        <v>309</v>
      </c>
      <c r="R198" s="22" t="s">
        <v>309</v>
      </c>
      <c r="S198" s="22" t="s">
        <v>309</v>
      </c>
      <c r="T198" s="22" t="s">
        <v>309</v>
      </c>
      <c r="U198" s="22" t="s">
        <v>309</v>
      </c>
      <c r="V198" s="22" t="s">
        <v>309</v>
      </c>
      <c r="W198" s="22" t="s">
        <v>309</v>
      </c>
      <c r="X198" s="22" t="s">
        <v>309</v>
      </c>
      <c r="Y198" s="22" t="s">
        <v>309</v>
      </c>
      <c r="Z198" s="22" t="s">
        <v>309</v>
      </c>
      <c r="AA198" s="22" t="s">
        <v>309</v>
      </c>
      <c r="AB198" s="22" t="s">
        <v>309</v>
      </c>
      <c r="AC198" s="22" t="s">
        <v>309</v>
      </c>
      <c r="AD198" s="22" t="s">
        <v>309</v>
      </c>
      <c r="AE198" s="22" t="s">
        <v>309</v>
      </c>
      <c r="AF198" s="22" t="s">
        <v>309</v>
      </c>
      <c r="AG198" s="22" t="s">
        <v>309</v>
      </c>
      <c r="AH198" s="22" t="s">
        <v>309</v>
      </c>
      <c r="AI198" s="22" t="s">
        <v>309</v>
      </c>
      <c r="AJ198" s="22" t="s">
        <v>309</v>
      </c>
      <c r="AK198" s="22" t="s">
        <v>309</v>
      </c>
      <c r="AL198" s="22" t="s">
        <v>309</v>
      </c>
      <c r="AM198" s="22" t="s">
        <v>309</v>
      </c>
      <c r="AN198" s="22" t="s">
        <v>309</v>
      </c>
      <c r="AO198" s="22" t="s">
        <v>309</v>
      </c>
      <c r="AP198" s="22" t="s">
        <v>309</v>
      </c>
      <c r="AQ198" s="22" t="s">
        <v>309</v>
      </c>
      <c r="AR198" s="22" t="s">
        <v>309</v>
      </c>
      <c r="AS198" s="22" t="s">
        <v>309</v>
      </c>
      <c r="AT198" s="22" t="s">
        <v>309</v>
      </c>
      <c r="AU198" s="22" t="s">
        <v>309</v>
      </c>
      <c r="AV198" s="22" t="s">
        <v>309</v>
      </c>
      <c r="AW198" s="22" t="s">
        <v>309</v>
      </c>
      <c r="AX198" s="22" t="s">
        <v>309</v>
      </c>
      <c r="AY198" s="22" t="s">
        <v>309</v>
      </c>
      <c r="AZ198" s="22" t="s">
        <v>309</v>
      </c>
      <c r="BA198" s="22" t="s">
        <v>309</v>
      </c>
      <c r="BB198" s="22" t="s">
        <v>309</v>
      </c>
      <c r="BC198" s="22" t="s">
        <v>309</v>
      </c>
      <c r="BD198" s="22" t="s">
        <v>309</v>
      </c>
      <c r="BE198" s="22" t="s">
        <v>309</v>
      </c>
      <c r="BF198" s="22" t="s">
        <v>309</v>
      </c>
      <c r="BG198" s="22" t="s">
        <v>309</v>
      </c>
      <c r="BH198" s="22" t="s">
        <v>309</v>
      </c>
      <c r="BI198" s="22" t="s">
        <v>309</v>
      </c>
      <c r="BJ198" s="22" t="s">
        <v>309</v>
      </c>
      <c r="BK198" s="22" t="s">
        <v>309</v>
      </c>
      <c r="BL198" s="22" t="s">
        <v>309</v>
      </c>
      <c r="BM198" s="22" t="s">
        <v>309</v>
      </c>
      <c r="BN198" s="22" t="s">
        <v>309</v>
      </c>
      <c r="BO198" s="22" t="s">
        <v>309</v>
      </c>
      <c r="BP198" s="22" t="s">
        <v>309</v>
      </c>
      <c r="BQ198" s="22" t="s">
        <v>309</v>
      </c>
      <c r="BR198" s="22" t="s">
        <v>309</v>
      </c>
      <c r="BS198" s="22" t="s">
        <v>309</v>
      </c>
      <c r="BT198" s="22" t="s">
        <v>309</v>
      </c>
      <c r="BU198" s="22" t="s">
        <v>309</v>
      </c>
      <c r="BV198" s="22" t="s">
        <v>309</v>
      </c>
      <c r="BW198" s="22" t="s">
        <v>309</v>
      </c>
      <c r="BX198" s="22" t="s">
        <v>309</v>
      </c>
      <c r="BY198" s="22" t="s">
        <v>309</v>
      </c>
      <c r="BZ198" s="22" t="s">
        <v>309</v>
      </c>
      <c r="CA198" s="22" t="s">
        <v>309</v>
      </c>
      <c r="CB198" s="22" t="s">
        <v>309</v>
      </c>
      <c r="CC198" s="22" t="s">
        <v>309</v>
      </c>
      <c r="CD198" s="22" t="s">
        <v>309</v>
      </c>
      <c r="CE198" s="22" t="s">
        <v>309</v>
      </c>
      <c r="CF198" s="22" t="s">
        <v>309</v>
      </c>
      <c r="CG198" s="22" t="s">
        <v>309</v>
      </c>
      <c r="CH198" s="22" t="s">
        <v>309</v>
      </c>
      <c r="CI198" s="22" t="s">
        <v>309</v>
      </c>
      <c r="CJ198" s="22" t="s">
        <v>309</v>
      </c>
      <c r="CK198" s="22" t="s">
        <v>309</v>
      </c>
      <c r="CL198" s="22" t="s">
        <v>309</v>
      </c>
      <c r="CM198" s="22" t="s">
        <v>309</v>
      </c>
      <c r="CN198" s="22" t="s">
        <v>309</v>
      </c>
      <c r="CO198" s="22" t="s">
        <v>309</v>
      </c>
      <c r="CP198" s="22" t="s">
        <v>309</v>
      </c>
      <c r="CQ198" s="22" t="s">
        <v>309</v>
      </c>
      <c r="CR198" s="22" t="s">
        <v>309</v>
      </c>
      <c r="CS198" s="22" t="s">
        <v>309</v>
      </c>
      <c r="CT198" s="22" t="s">
        <v>309</v>
      </c>
      <c r="CU198" s="22" t="s">
        <v>309</v>
      </c>
      <c r="CV198" s="22" t="s">
        <v>309</v>
      </c>
      <c r="CW198" s="22" t="s">
        <v>309</v>
      </c>
      <c r="CX198" s="22" t="s">
        <v>309</v>
      </c>
      <c r="CY198" s="22" t="s">
        <v>309</v>
      </c>
      <c r="CZ198" s="22" t="s">
        <v>309</v>
      </c>
      <c r="DA198" s="22" t="s">
        <v>309</v>
      </c>
      <c r="DB198" s="22" t="s">
        <v>309</v>
      </c>
      <c r="DC198" s="22" t="s">
        <v>309</v>
      </c>
      <c r="DD198" s="22" t="s">
        <v>309</v>
      </c>
      <c r="DE198" s="22" t="s">
        <v>309</v>
      </c>
      <c r="DF198" s="22" t="s">
        <v>309</v>
      </c>
      <c r="DG198" s="22" t="s">
        <v>309</v>
      </c>
      <c r="DH198" s="22" t="s">
        <v>309</v>
      </c>
      <c r="DI198" s="22" t="s">
        <v>309</v>
      </c>
      <c r="DJ198" s="22" t="s">
        <v>309</v>
      </c>
      <c r="DK198" s="22" t="s">
        <v>309</v>
      </c>
      <c r="DL198" s="22" t="s">
        <v>309</v>
      </c>
      <c r="DM198" s="22" t="s">
        <v>309</v>
      </c>
      <c r="DN198" s="22" t="s">
        <v>309</v>
      </c>
      <c r="DO198" s="22" t="s">
        <v>309</v>
      </c>
      <c r="DP198" s="22" t="s">
        <v>309</v>
      </c>
      <c r="DQ198" s="22" t="s">
        <v>309</v>
      </c>
      <c r="DR198" s="22" t="s">
        <v>309</v>
      </c>
      <c r="DS198" s="22" t="s">
        <v>309</v>
      </c>
      <c r="DT198" s="22" t="s">
        <v>309</v>
      </c>
      <c r="DU198" s="22" t="s">
        <v>309</v>
      </c>
      <c r="DV198" s="22" t="s">
        <v>309</v>
      </c>
      <c r="DW198" s="22" t="s">
        <v>309</v>
      </c>
      <c r="DX198" s="22" t="s">
        <v>309</v>
      </c>
      <c r="DY198" s="22" t="s">
        <v>309</v>
      </c>
      <c r="DZ198" s="22" t="s">
        <v>309</v>
      </c>
      <c r="EA198" s="22" t="s">
        <v>309</v>
      </c>
      <c r="EB198" s="22" t="s">
        <v>309</v>
      </c>
      <c r="EC198" s="22" t="s">
        <v>309</v>
      </c>
      <c r="ED198" s="22" t="s">
        <v>309</v>
      </c>
      <c r="EE198" s="22" t="s">
        <v>309</v>
      </c>
      <c r="EF198" s="22" t="s">
        <v>309</v>
      </c>
      <c r="EG198" s="22" t="s">
        <v>309</v>
      </c>
      <c r="EH198" s="22" t="s">
        <v>309</v>
      </c>
      <c r="EI198" s="22" t="s">
        <v>309</v>
      </c>
      <c r="EJ198" s="22" t="s">
        <v>309</v>
      </c>
      <c r="EK198" s="22" t="s">
        <v>309</v>
      </c>
      <c r="EL198" s="22" t="s">
        <v>309</v>
      </c>
      <c r="EM198" s="22" t="s">
        <v>309</v>
      </c>
      <c r="EN198" s="22" t="s">
        <v>309</v>
      </c>
      <c r="EO198" s="22" t="s">
        <v>309</v>
      </c>
      <c r="EP198" s="22" t="s">
        <v>309</v>
      </c>
      <c r="EQ198" s="22" t="s">
        <v>309</v>
      </c>
      <c r="ER198" s="22" t="s">
        <v>309</v>
      </c>
      <c r="ES198" s="22" t="s">
        <v>309</v>
      </c>
      <c r="ET198" s="22" t="s">
        <v>309</v>
      </c>
      <c r="EU198" s="22" t="s">
        <v>309</v>
      </c>
      <c r="EV198" s="22" t="s">
        <v>309</v>
      </c>
      <c r="EW198" s="22" t="s">
        <v>309</v>
      </c>
      <c r="EX198" s="22" t="s">
        <v>309</v>
      </c>
      <c r="EY198" s="22" t="s">
        <v>309</v>
      </c>
      <c r="EZ198" s="22" t="s">
        <v>309</v>
      </c>
      <c r="FA198" s="22" t="s">
        <v>309</v>
      </c>
      <c r="FB198" s="22" t="s">
        <v>309</v>
      </c>
      <c r="FC198" s="22" t="s">
        <v>309</v>
      </c>
      <c r="FD198" s="22" t="s">
        <v>309</v>
      </c>
      <c r="FE198" s="22" t="s">
        <v>309</v>
      </c>
      <c r="FF198" s="22" t="s">
        <v>309</v>
      </c>
      <c r="FG198" s="22" t="s">
        <v>309</v>
      </c>
      <c r="FH198" s="22" t="s">
        <v>309</v>
      </c>
      <c r="FI198" s="22" t="s">
        <v>309</v>
      </c>
      <c r="FJ198" s="22" t="s">
        <v>309</v>
      </c>
      <c r="FK198" s="22" t="s">
        <v>309</v>
      </c>
      <c r="FL198" s="22" t="s">
        <v>309</v>
      </c>
      <c r="FM198" s="22" t="s">
        <v>309</v>
      </c>
      <c r="FN198" s="22" t="s">
        <v>309</v>
      </c>
      <c r="FO198" s="22" t="s">
        <v>309</v>
      </c>
      <c r="FP198" s="22" t="s">
        <v>309</v>
      </c>
      <c r="FQ198" s="22" t="s">
        <v>309</v>
      </c>
      <c r="FR198" s="22" t="s">
        <v>309</v>
      </c>
      <c r="FS198" s="22" t="s">
        <v>309</v>
      </c>
      <c r="FT198" s="22" t="s">
        <v>309</v>
      </c>
      <c r="FU198" s="22" t="s">
        <v>309</v>
      </c>
      <c r="FV198" s="22">
        <v>1</v>
      </c>
      <c r="FW198" s="22" t="s">
        <v>309</v>
      </c>
      <c r="FX198" s="22" t="s">
        <v>309</v>
      </c>
      <c r="FY198" s="22" t="s">
        <v>309</v>
      </c>
      <c r="FZ198" s="22" t="s">
        <v>309</v>
      </c>
      <c r="GA198" s="22" t="s">
        <v>309</v>
      </c>
      <c r="GB198" s="22">
        <v>1</v>
      </c>
      <c r="GC198" s="22" t="s">
        <v>309</v>
      </c>
      <c r="GD198" s="22" t="s">
        <v>309</v>
      </c>
      <c r="GE198" s="22" t="s">
        <v>309</v>
      </c>
      <c r="GF198" s="22" t="s">
        <v>309</v>
      </c>
      <c r="GG198" s="22" t="s">
        <v>309</v>
      </c>
      <c r="GH198" s="22" t="s">
        <v>309</v>
      </c>
      <c r="GI198" s="22">
        <v>1</v>
      </c>
      <c r="GJ198" s="22">
        <v>1</v>
      </c>
      <c r="GK198" s="22">
        <v>1</v>
      </c>
      <c r="GL198" s="22" t="s">
        <v>309</v>
      </c>
      <c r="GM198" s="22" t="s">
        <v>309</v>
      </c>
      <c r="GN198" s="22">
        <v>1</v>
      </c>
      <c r="GO198" s="22" t="s">
        <v>309</v>
      </c>
      <c r="GP198" s="22">
        <v>1</v>
      </c>
      <c r="GQ198" s="22" t="s">
        <v>309</v>
      </c>
      <c r="GR198" s="22" t="s">
        <v>309</v>
      </c>
      <c r="GS198" s="22">
        <v>1</v>
      </c>
      <c r="GT198" s="22" t="s">
        <v>309</v>
      </c>
      <c r="GU198" s="22" t="s">
        <v>309</v>
      </c>
      <c r="GV198" s="22" t="s">
        <v>309</v>
      </c>
      <c r="GW198" s="22">
        <v>1</v>
      </c>
      <c r="GX198" s="4">
        <f t="shared" ref="GX198:GX261" si="3">SUM(P198:GW198)</f>
        <v>9</v>
      </c>
    </row>
    <row r="199" spans="1:206">
      <c r="A199" s="826" t="s">
        <v>946</v>
      </c>
      <c r="B199" s="22" t="s">
        <v>946</v>
      </c>
      <c r="C199" s="22" t="s">
        <v>297</v>
      </c>
      <c r="D199" s="22" t="s">
        <v>336</v>
      </c>
      <c r="E199" s="22" t="s">
        <v>947</v>
      </c>
      <c r="F199" s="22" t="s">
        <v>338</v>
      </c>
      <c r="G199" s="22" t="s">
        <v>339</v>
      </c>
      <c r="H199" s="22"/>
      <c r="I199" s="22" t="s">
        <v>302</v>
      </c>
      <c r="J199" s="22" t="s">
        <v>303</v>
      </c>
      <c r="K199" s="22" t="s">
        <v>304</v>
      </c>
      <c r="L199" s="22" t="s">
        <v>305</v>
      </c>
      <c r="M199" s="22" t="s">
        <v>306</v>
      </c>
      <c r="N199" s="22" t="s">
        <v>307</v>
      </c>
      <c r="O199" s="22" t="s">
        <v>308</v>
      </c>
      <c r="P199" s="22" t="s">
        <v>309</v>
      </c>
      <c r="Q199" s="22" t="s">
        <v>309</v>
      </c>
      <c r="R199" s="22" t="s">
        <v>309</v>
      </c>
      <c r="S199" s="22" t="s">
        <v>309</v>
      </c>
      <c r="T199" s="22" t="s">
        <v>309</v>
      </c>
      <c r="U199" s="22" t="s">
        <v>309</v>
      </c>
      <c r="V199" s="22" t="s">
        <v>309</v>
      </c>
      <c r="W199" s="22" t="s">
        <v>309</v>
      </c>
      <c r="X199" s="22" t="s">
        <v>309</v>
      </c>
      <c r="Y199" s="22" t="s">
        <v>309</v>
      </c>
      <c r="Z199" s="22" t="s">
        <v>309</v>
      </c>
      <c r="AA199" s="22" t="s">
        <v>309</v>
      </c>
      <c r="AB199" s="22" t="s">
        <v>309</v>
      </c>
      <c r="AC199" s="22" t="s">
        <v>309</v>
      </c>
      <c r="AD199" s="22" t="s">
        <v>309</v>
      </c>
      <c r="AE199" s="22" t="s">
        <v>309</v>
      </c>
      <c r="AF199" s="22" t="s">
        <v>309</v>
      </c>
      <c r="AG199" s="22" t="s">
        <v>309</v>
      </c>
      <c r="AH199" s="22" t="s">
        <v>309</v>
      </c>
      <c r="AI199" s="22" t="s">
        <v>309</v>
      </c>
      <c r="AJ199" s="22" t="s">
        <v>309</v>
      </c>
      <c r="AK199" s="22" t="s">
        <v>309</v>
      </c>
      <c r="AL199" s="22" t="s">
        <v>309</v>
      </c>
      <c r="AM199" s="22" t="s">
        <v>309</v>
      </c>
      <c r="AN199" s="22" t="s">
        <v>309</v>
      </c>
      <c r="AO199" s="22" t="s">
        <v>309</v>
      </c>
      <c r="AP199" s="22" t="s">
        <v>309</v>
      </c>
      <c r="AQ199" s="22" t="s">
        <v>309</v>
      </c>
      <c r="AR199" s="22" t="s">
        <v>309</v>
      </c>
      <c r="AS199" s="22" t="s">
        <v>309</v>
      </c>
      <c r="AT199" s="22" t="s">
        <v>309</v>
      </c>
      <c r="AU199" s="22" t="s">
        <v>309</v>
      </c>
      <c r="AV199" s="22" t="s">
        <v>309</v>
      </c>
      <c r="AW199" s="22" t="s">
        <v>309</v>
      </c>
      <c r="AX199" s="22" t="s">
        <v>309</v>
      </c>
      <c r="AY199" s="22" t="s">
        <v>309</v>
      </c>
      <c r="AZ199" s="22" t="s">
        <v>309</v>
      </c>
      <c r="BA199" s="22" t="s">
        <v>309</v>
      </c>
      <c r="BB199" s="22" t="s">
        <v>309</v>
      </c>
      <c r="BC199" s="22" t="s">
        <v>309</v>
      </c>
      <c r="BD199" s="22" t="s">
        <v>309</v>
      </c>
      <c r="BE199" s="22" t="s">
        <v>309</v>
      </c>
      <c r="BF199" s="22" t="s">
        <v>309</v>
      </c>
      <c r="BG199" s="22" t="s">
        <v>309</v>
      </c>
      <c r="BH199" s="22" t="s">
        <v>309</v>
      </c>
      <c r="BI199" s="22" t="s">
        <v>309</v>
      </c>
      <c r="BJ199" s="22" t="s">
        <v>309</v>
      </c>
      <c r="BK199" s="22" t="s">
        <v>309</v>
      </c>
      <c r="BL199" s="22" t="s">
        <v>309</v>
      </c>
      <c r="BM199" s="22" t="s">
        <v>309</v>
      </c>
      <c r="BN199" s="22" t="s">
        <v>309</v>
      </c>
      <c r="BO199" s="22" t="s">
        <v>309</v>
      </c>
      <c r="BP199" s="22" t="s">
        <v>309</v>
      </c>
      <c r="BQ199" s="22" t="s">
        <v>309</v>
      </c>
      <c r="BR199" s="22" t="s">
        <v>309</v>
      </c>
      <c r="BS199" s="22" t="s">
        <v>309</v>
      </c>
      <c r="BT199" s="22" t="s">
        <v>309</v>
      </c>
      <c r="BU199" s="22" t="s">
        <v>309</v>
      </c>
      <c r="BV199" s="22" t="s">
        <v>309</v>
      </c>
      <c r="BW199" s="22" t="s">
        <v>309</v>
      </c>
      <c r="BX199" s="22" t="s">
        <v>309</v>
      </c>
      <c r="BY199" s="22" t="s">
        <v>309</v>
      </c>
      <c r="BZ199" s="22" t="s">
        <v>309</v>
      </c>
      <c r="CA199" s="22" t="s">
        <v>309</v>
      </c>
      <c r="CB199" s="22" t="s">
        <v>309</v>
      </c>
      <c r="CC199" s="22" t="s">
        <v>309</v>
      </c>
      <c r="CD199" s="22" t="s">
        <v>309</v>
      </c>
      <c r="CE199" s="22" t="s">
        <v>309</v>
      </c>
      <c r="CF199" s="22" t="s">
        <v>309</v>
      </c>
      <c r="CG199" s="22" t="s">
        <v>309</v>
      </c>
      <c r="CH199" s="22" t="s">
        <v>309</v>
      </c>
      <c r="CI199" s="22" t="s">
        <v>309</v>
      </c>
      <c r="CJ199" s="22" t="s">
        <v>309</v>
      </c>
      <c r="CK199" s="22" t="s">
        <v>309</v>
      </c>
      <c r="CL199" s="22" t="s">
        <v>309</v>
      </c>
      <c r="CM199" s="22" t="s">
        <v>309</v>
      </c>
      <c r="CN199" s="22" t="s">
        <v>309</v>
      </c>
      <c r="CO199" s="22" t="s">
        <v>309</v>
      </c>
      <c r="CP199" s="22" t="s">
        <v>309</v>
      </c>
      <c r="CQ199" s="22" t="s">
        <v>309</v>
      </c>
      <c r="CR199" s="22" t="s">
        <v>309</v>
      </c>
      <c r="CS199" s="22" t="s">
        <v>309</v>
      </c>
      <c r="CT199" s="22" t="s">
        <v>309</v>
      </c>
      <c r="CU199" s="22" t="s">
        <v>309</v>
      </c>
      <c r="CV199" s="22" t="s">
        <v>309</v>
      </c>
      <c r="CW199" s="22" t="s">
        <v>309</v>
      </c>
      <c r="CX199" s="22" t="s">
        <v>309</v>
      </c>
      <c r="CY199" s="22" t="s">
        <v>309</v>
      </c>
      <c r="CZ199" s="22" t="s">
        <v>309</v>
      </c>
      <c r="DA199" s="22" t="s">
        <v>309</v>
      </c>
      <c r="DB199" s="22" t="s">
        <v>309</v>
      </c>
      <c r="DC199" s="22" t="s">
        <v>309</v>
      </c>
      <c r="DD199" s="22" t="s">
        <v>309</v>
      </c>
      <c r="DE199" s="22" t="s">
        <v>309</v>
      </c>
      <c r="DF199" s="22" t="s">
        <v>309</v>
      </c>
      <c r="DG199" s="22" t="s">
        <v>309</v>
      </c>
      <c r="DH199" s="22" t="s">
        <v>309</v>
      </c>
      <c r="DI199" s="22" t="s">
        <v>309</v>
      </c>
      <c r="DJ199" s="22" t="s">
        <v>309</v>
      </c>
      <c r="DK199" s="22" t="s">
        <v>309</v>
      </c>
      <c r="DL199" s="22" t="s">
        <v>309</v>
      </c>
      <c r="DM199" s="22" t="s">
        <v>309</v>
      </c>
      <c r="DN199" s="22" t="s">
        <v>309</v>
      </c>
      <c r="DO199" s="22" t="s">
        <v>309</v>
      </c>
      <c r="DP199" s="22" t="s">
        <v>309</v>
      </c>
      <c r="DQ199" s="22" t="s">
        <v>309</v>
      </c>
      <c r="DR199" s="22" t="s">
        <v>309</v>
      </c>
      <c r="DS199" s="22" t="s">
        <v>309</v>
      </c>
      <c r="DT199" s="22" t="s">
        <v>309</v>
      </c>
      <c r="DU199" s="22" t="s">
        <v>309</v>
      </c>
      <c r="DV199" s="22" t="s">
        <v>309</v>
      </c>
      <c r="DW199" s="22" t="s">
        <v>309</v>
      </c>
      <c r="DX199" s="22" t="s">
        <v>309</v>
      </c>
      <c r="DY199" s="22" t="s">
        <v>309</v>
      </c>
      <c r="DZ199" s="22" t="s">
        <v>309</v>
      </c>
      <c r="EA199" s="22" t="s">
        <v>309</v>
      </c>
      <c r="EB199" s="22" t="s">
        <v>309</v>
      </c>
      <c r="EC199" s="22" t="s">
        <v>309</v>
      </c>
      <c r="ED199" s="22" t="s">
        <v>309</v>
      </c>
      <c r="EE199" s="22" t="s">
        <v>309</v>
      </c>
      <c r="EF199" s="22" t="s">
        <v>309</v>
      </c>
      <c r="EG199" s="22" t="s">
        <v>309</v>
      </c>
      <c r="EH199" s="22" t="s">
        <v>309</v>
      </c>
      <c r="EI199" s="22" t="s">
        <v>309</v>
      </c>
      <c r="EJ199" s="22" t="s">
        <v>309</v>
      </c>
      <c r="EK199" s="22" t="s">
        <v>309</v>
      </c>
      <c r="EL199" s="22" t="s">
        <v>309</v>
      </c>
      <c r="EM199" s="22" t="s">
        <v>309</v>
      </c>
      <c r="EN199" s="22" t="s">
        <v>309</v>
      </c>
      <c r="EO199" s="22" t="s">
        <v>309</v>
      </c>
      <c r="EP199" s="22" t="s">
        <v>309</v>
      </c>
      <c r="EQ199" s="22" t="s">
        <v>309</v>
      </c>
      <c r="ER199" s="22" t="s">
        <v>309</v>
      </c>
      <c r="ES199" s="22" t="s">
        <v>309</v>
      </c>
      <c r="ET199" s="22" t="s">
        <v>309</v>
      </c>
      <c r="EU199" s="22" t="s">
        <v>309</v>
      </c>
      <c r="EV199" s="22" t="s">
        <v>309</v>
      </c>
      <c r="EW199" s="22" t="s">
        <v>309</v>
      </c>
      <c r="EX199" s="22" t="s">
        <v>309</v>
      </c>
      <c r="EY199" s="22" t="s">
        <v>309</v>
      </c>
      <c r="EZ199" s="22" t="s">
        <v>309</v>
      </c>
      <c r="FA199" s="22" t="s">
        <v>309</v>
      </c>
      <c r="FB199" s="22" t="s">
        <v>309</v>
      </c>
      <c r="FC199" s="22" t="s">
        <v>309</v>
      </c>
      <c r="FD199" s="22" t="s">
        <v>309</v>
      </c>
      <c r="FE199" s="22" t="s">
        <v>309</v>
      </c>
      <c r="FF199" s="22" t="s">
        <v>309</v>
      </c>
      <c r="FG199" s="22" t="s">
        <v>309</v>
      </c>
      <c r="FH199" s="22" t="s">
        <v>309</v>
      </c>
      <c r="FI199" s="22" t="s">
        <v>309</v>
      </c>
      <c r="FJ199" s="22" t="s">
        <v>309</v>
      </c>
      <c r="FK199" s="22" t="s">
        <v>309</v>
      </c>
      <c r="FL199" s="22" t="s">
        <v>309</v>
      </c>
      <c r="FM199" s="22" t="s">
        <v>309</v>
      </c>
      <c r="FN199" s="22" t="s">
        <v>309</v>
      </c>
      <c r="FO199" s="22" t="s">
        <v>309</v>
      </c>
      <c r="FP199" s="22" t="s">
        <v>309</v>
      </c>
      <c r="FQ199" s="22" t="s">
        <v>309</v>
      </c>
      <c r="FR199" s="22" t="s">
        <v>309</v>
      </c>
      <c r="FS199" s="22" t="s">
        <v>309</v>
      </c>
      <c r="FT199" s="22" t="s">
        <v>309</v>
      </c>
      <c r="FU199" s="22" t="s">
        <v>309</v>
      </c>
      <c r="FV199" s="22">
        <v>4</v>
      </c>
      <c r="FW199" s="22" t="s">
        <v>309</v>
      </c>
      <c r="FX199" s="22" t="s">
        <v>309</v>
      </c>
      <c r="FY199" s="22" t="s">
        <v>309</v>
      </c>
      <c r="FZ199" s="22" t="s">
        <v>309</v>
      </c>
      <c r="GA199" s="22" t="s">
        <v>309</v>
      </c>
      <c r="GB199" s="22">
        <v>4</v>
      </c>
      <c r="GC199" s="22" t="s">
        <v>309</v>
      </c>
      <c r="GD199" s="22" t="s">
        <v>309</v>
      </c>
      <c r="GE199" s="22" t="s">
        <v>309</v>
      </c>
      <c r="GF199" s="22" t="s">
        <v>309</v>
      </c>
      <c r="GG199" s="22" t="s">
        <v>309</v>
      </c>
      <c r="GH199" s="22" t="s">
        <v>309</v>
      </c>
      <c r="GI199" s="22">
        <v>4</v>
      </c>
      <c r="GJ199" s="22">
        <v>4</v>
      </c>
      <c r="GK199" s="22">
        <v>4</v>
      </c>
      <c r="GL199" s="22" t="s">
        <v>309</v>
      </c>
      <c r="GM199" s="22" t="s">
        <v>309</v>
      </c>
      <c r="GN199" s="22">
        <v>4</v>
      </c>
      <c r="GO199" s="22" t="s">
        <v>309</v>
      </c>
      <c r="GP199" s="22">
        <v>4</v>
      </c>
      <c r="GQ199" s="22" t="s">
        <v>309</v>
      </c>
      <c r="GR199" s="22" t="s">
        <v>309</v>
      </c>
      <c r="GS199" s="22">
        <v>4</v>
      </c>
      <c r="GT199" s="22" t="s">
        <v>309</v>
      </c>
      <c r="GU199" s="22" t="s">
        <v>309</v>
      </c>
      <c r="GV199" s="22" t="s">
        <v>309</v>
      </c>
      <c r="GW199" s="22">
        <v>4</v>
      </c>
      <c r="GX199" s="4">
        <f t="shared" si="3"/>
        <v>36</v>
      </c>
    </row>
    <row r="200" spans="1:206">
      <c r="A200" s="826" t="s">
        <v>948</v>
      </c>
      <c r="B200" s="22" t="s">
        <v>948</v>
      </c>
      <c r="C200" s="22" t="s">
        <v>297</v>
      </c>
      <c r="D200" s="22" t="s">
        <v>349</v>
      </c>
      <c r="E200" s="22" t="s">
        <v>942</v>
      </c>
      <c r="F200" s="22" t="s">
        <v>350</v>
      </c>
      <c r="G200" s="22" t="s">
        <v>351</v>
      </c>
      <c r="H200" s="22"/>
      <c r="I200" s="22" t="s">
        <v>302</v>
      </c>
      <c r="J200" s="22" t="s">
        <v>303</v>
      </c>
      <c r="K200" s="22" t="s">
        <v>304</v>
      </c>
      <c r="L200" s="22" t="s">
        <v>305</v>
      </c>
      <c r="M200" s="22" t="s">
        <v>306</v>
      </c>
      <c r="N200" s="22" t="s">
        <v>307</v>
      </c>
      <c r="O200" s="22" t="s">
        <v>308</v>
      </c>
      <c r="P200" s="22" t="s">
        <v>309</v>
      </c>
      <c r="Q200" s="22" t="s">
        <v>309</v>
      </c>
      <c r="R200" s="22" t="s">
        <v>309</v>
      </c>
      <c r="S200" s="22" t="s">
        <v>309</v>
      </c>
      <c r="T200" s="22" t="s">
        <v>309</v>
      </c>
      <c r="U200" s="22" t="s">
        <v>309</v>
      </c>
      <c r="V200" s="22" t="s">
        <v>309</v>
      </c>
      <c r="W200" s="22" t="s">
        <v>309</v>
      </c>
      <c r="X200" s="22" t="s">
        <v>309</v>
      </c>
      <c r="Y200" s="22" t="s">
        <v>309</v>
      </c>
      <c r="Z200" s="22" t="s">
        <v>309</v>
      </c>
      <c r="AA200" s="22" t="s">
        <v>309</v>
      </c>
      <c r="AB200" s="22" t="s">
        <v>309</v>
      </c>
      <c r="AC200" s="22" t="s">
        <v>309</v>
      </c>
      <c r="AD200" s="22" t="s">
        <v>309</v>
      </c>
      <c r="AE200" s="22" t="s">
        <v>309</v>
      </c>
      <c r="AF200" s="22" t="s">
        <v>309</v>
      </c>
      <c r="AG200" s="22" t="s">
        <v>309</v>
      </c>
      <c r="AH200" s="22" t="s">
        <v>309</v>
      </c>
      <c r="AI200" s="22" t="s">
        <v>309</v>
      </c>
      <c r="AJ200" s="22" t="s">
        <v>309</v>
      </c>
      <c r="AK200" s="22" t="s">
        <v>309</v>
      </c>
      <c r="AL200" s="22" t="s">
        <v>309</v>
      </c>
      <c r="AM200" s="22" t="s">
        <v>309</v>
      </c>
      <c r="AN200" s="22" t="s">
        <v>309</v>
      </c>
      <c r="AO200" s="22" t="s">
        <v>309</v>
      </c>
      <c r="AP200" s="22" t="s">
        <v>309</v>
      </c>
      <c r="AQ200" s="22" t="s">
        <v>309</v>
      </c>
      <c r="AR200" s="22" t="s">
        <v>309</v>
      </c>
      <c r="AS200" s="22" t="s">
        <v>309</v>
      </c>
      <c r="AT200" s="22" t="s">
        <v>309</v>
      </c>
      <c r="AU200" s="22" t="s">
        <v>309</v>
      </c>
      <c r="AV200" s="22" t="s">
        <v>309</v>
      </c>
      <c r="AW200" s="22" t="s">
        <v>309</v>
      </c>
      <c r="AX200" s="22" t="s">
        <v>309</v>
      </c>
      <c r="AY200" s="22" t="s">
        <v>309</v>
      </c>
      <c r="AZ200" s="22" t="s">
        <v>309</v>
      </c>
      <c r="BA200" s="22" t="s">
        <v>309</v>
      </c>
      <c r="BB200" s="22" t="s">
        <v>309</v>
      </c>
      <c r="BC200" s="22" t="s">
        <v>309</v>
      </c>
      <c r="BD200" s="22" t="s">
        <v>309</v>
      </c>
      <c r="BE200" s="22" t="s">
        <v>309</v>
      </c>
      <c r="BF200" s="22" t="s">
        <v>309</v>
      </c>
      <c r="BG200" s="22" t="s">
        <v>309</v>
      </c>
      <c r="BH200" s="22" t="s">
        <v>309</v>
      </c>
      <c r="BI200" s="22" t="s">
        <v>309</v>
      </c>
      <c r="BJ200" s="22" t="s">
        <v>309</v>
      </c>
      <c r="BK200" s="22" t="s">
        <v>309</v>
      </c>
      <c r="BL200" s="22" t="s">
        <v>309</v>
      </c>
      <c r="BM200" s="22" t="s">
        <v>309</v>
      </c>
      <c r="BN200" s="22" t="s">
        <v>309</v>
      </c>
      <c r="BO200" s="22" t="s">
        <v>309</v>
      </c>
      <c r="BP200" s="22" t="s">
        <v>309</v>
      </c>
      <c r="BQ200" s="22" t="s">
        <v>309</v>
      </c>
      <c r="BR200" s="22" t="s">
        <v>309</v>
      </c>
      <c r="BS200" s="22" t="s">
        <v>309</v>
      </c>
      <c r="BT200" s="22" t="s">
        <v>309</v>
      </c>
      <c r="BU200" s="22" t="s">
        <v>309</v>
      </c>
      <c r="BV200" s="22" t="s">
        <v>309</v>
      </c>
      <c r="BW200" s="22" t="s">
        <v>309</v>
      </c>
      <c r="BX200" s="22" t="s">
        <v>309</v>
      </c>
      <c r="BY200" s="22" t="s">
        <v>309</v>
      </c>
      <c r="BZ200" s="22" t="s">
        <v>309</v>
      </c>
      <c r="CA200" s="22" t="s">
        <v>309</v>
      </c>
      <c r="CB200" s="22" t="s">
        <v>309</v>
      </c>
      <c r="CC200" s="22" t="s">
        <v>309</v>
      </c>
      <c r="CD200" s="22" t="s">
        <v>309</v>
      </c>
      <c r="CE200" s="22" t="s">
        <v>309</v>
      </c>
      <c r="CF200" s="22" t="s">
        <v>309</v>
      </c>
      <c r="CG200" s="22" t="s">
        <v>309</v>
      </c>
      <c r="CH200" s="22" t="s">
        <v>309</v>
      </c>
      <c r="CI200" s="22" t="s">
        <v>309</v>
      </c>
      <c r="CJ200" s="22" t="s">
        <v>309</v>
      </c>
      <c r="CK200" s="22" t="s">
        <v>309</v>
      </c>
      <c r="CL200" s="22" t="s">
        <v>309</v>
      </c>
      <c r="CM200" s="22" t="s">
        <v>309</v>
      </c>
      <c r="CN200" s="22" t="s">
        <v>309</v>
      </c>
      <c r="CO200" s="22" t="s">
        <v>309</v>
      </c>
      <c r="CP200" s="22" t="s">
        <v>309</v>
      </c>
      <c r="CQ200" s="22" t="s">
        <v>309</v>
      </c>
      <c r="CR200" s="22" t="s">
        <v>309</v>
      </c>
      <c r="CS200" s="22" t="s">
        <v>309</v>
      </c>
      <c r="CT200" s="22" t="s">
        <v>309</v>
      </c>
      <c r="CU200" s="22" t="s">
        <v>309</v>
      </c>
      <c r="CV200" s="22" t="s">
        <v>309</v>
      </c>
      <c r="CW200" s="22" t="s">
        <v>309</v>
      </c>
      <c r="CX200" s="22" t="s">
        <v>309</v>
      </c>
      <c r="CY200" s="22" t="s">
        <v>309</v>
      </c>
      <c r="CZ200" s="22" t="s">
        <v>309</v>
      </c>
      <c r="DA200" s="22" t="s">
        <v>309</v>
      </c>
      <c r="DB200" s="22" t="s">
        <v>309</v>
      </c>
      <c r="DC200" s="22" t="s">
        <v>309</v>
      </c>
      <c r="DD200" s="22" t="s">
        <v>309</v>
      </c>
      <c r="DE200" s="22" t="s">
        <v>309</v>
      </c>
      <c r="DF200" s="22" t="s">
        <v>309</v>
      </c>
      <c r="DG200" s="22" t="s">
        <v>309</v>
      </c>
      <c r="DH200" s="22" t="s">
        <v>309</v>
      </c>
      <c r="DI200" s="22" t="s">
        <v>309</v>
      </c>
      <c r="DJ200" s="22" t="s">
        <v>309</v>
      </c>
      <c r="DK200" s="22" t="s">
        <v>309</v>
      </c>
      <c r="DL200" s="22" t="s">
        <v>309</v>
      </c>
      <c r="DM200" s="22" t="s">
        <v>309</v>
      </c>
      <c r="DN200" s="22" t="s">
        <v>309</v>
      </c>
      <c r="DO200" s="22" t="s">
        <v>309</v>
      </c>
      <c r="DP200" s="22" t="s">
        <v>309</v>
      </c>
      <c r="DQ200" s="22" t="s">
        <v>309</v>
      </c>
      <c r="DR200" s="22" t="s">
        <v>309</v>
      </c>
      <c r="DS200" s="22" t="s">
        <v>309</v>
      </c>
      <c r="DT200" s="22" t="s">
        <v>309</v>
      </c>
      <c r="DU200" s="22" t="s">
        <v>309</v>
      </c>
      <c r="DV200" s="22" t="s">
        <v>309</v>
      </c>
      <c r="DW200" s="22" t="s">
        <v>309</v>
      </c>
      <c r="DX200" s="22" t="s">
        <v>309</v>
      </c>
      <c r="DY200" s="22" t="s">
        <v>309</v>
      </c>
      <c r="DZ200" s="22" t="s">
        <v>309</v>
      </c>
      <c r="EA200" s="22" t="s">
        <v>309</v>
      </c>
      <c r="EB200" s="22" t="s">
        <v>309</v>
      </c>
      <c r="EC200" s="22" t="s">
        <v>309</v>
      </c>
      <c r="ED200" s="22" t="s">
        <v>309</v>
      </c>
      <c r="EE200" s="22" t="s">
        <v>309</v>
      </c>
      <c r="EF200" s="22" t="s">
        <v>309</v>
      </c>
      <c r="EG200" s="22" t="s">
        <v>309</v>
      </c>
      <c r="EH200" s="22" t="s">
        <v>309</v>
      </c>
      <c r="EI200" s="22" t="s">
        <v>309</v>
      </c>
      <c r="EJ200" s="22" t="s">
        <v>309</v>
      </c>
      <c r="EK200" s="22" t="s">
        <v>309</v>
      </c>
      <c r="EL200" s="22" t="s">
        <v>309</v>
      </c>
      <c r="EM200" s="22" t="s">
        <v>309</v>
      </c>
      <c r="EN200" s="22" t="s">
        <v>309</v>
      </c>
      <c r="EO200" s="22" t="s">
        <v>309</v>
      </c>
      <c r="EP200" s="22" t="s">
        <v>309</v>
      </c>
      <c r="EQ200" s="22" t="s">
        <v>309</v>
      </c>
      <c r="ER200" s="22" t="s">
        <v>309</v>
      </c>
      <c r="ES200" s="22" t="s">
        <v>309</v>
      </c>
      <c r="ET200" s="22" t="s">
        <v>309</v>
      </c>
      <c r="EU200" s="22" t="s">
        <v>309</v>
      </c>
      <c r="EV200" s="22" t="s">
        <v>309</v>
      </c>
      <c r="EW200" s="22" t="s">
        <v>309</v>
      </c>
      <c r="EX200" s="22" t="s">
        <v>309</v>
      </c>
      <c r="EY200" s="22" t="s">
        <v>309</v>
      </c>
      <c r="EZ200" s="22" t="s">
        <v>309</v>
      </c>
      <c r="FA200" s="22" t="s">
        <v>309</v>
      </c>
      <c r="FB200" s="22" t="s">
        <v>309</v>
      </c>
      <c r="FC200" s="22" t="s">
        <v>309</v>
      </c>
      <c r="FD200" s="22" t="s">
        <v>309</v>
      </c>
      <c r="FE200" s="22" t="s">
        <v>309</v>
      </c>
      <c r="FF200" s="22" t="s">
        <v>309</v>
      </c>
      <c r="FG200" s="22" t="s">
        <v>309</v>
      </c>
      <c r="FH200" s="22" t="s">
        <v>309</v>
      </c>
      <c r="FI200" s="22" t="s">
        <v>309</v>
      </c>
      <c r="FJ200" s="22" t="s">
        <v>309</v>
      </c>
      <c r="FK200" s="22" t="s">
        <v>309</v>
      </c>
      <c r="FL200" s="22" t="s">
        <v>309</v>
      </c>
      <c r="FM200" s="22" t="s">
        <v>309</v>
      </c>
      <c r="FN200" s="22" t="s">
        <v>309</v>
      </c>
      <c r="FO200" s="22" t="s">
        <v>309</v>
      </c>
      <c r="FP200" s="22" t="s">
        <v>309</v>
      </c>
      <c r="FQ200" s="22" t="s">
        <v>309</v>
      </c>
      <c r="FR200" s="22" t="s">
        <v>309</v>
      </c>
      <c r="FS200" s="22" t="s">
        <v>309</v>
      </c>
      <c r="FT200" s="22" t="s">
        <v>309</v>
      </c>
      <c r="FU200" s="22" t="s">
        <v>309</v>
      </c>
      <c r="FV200" s="22">
        <v>1</v>
      </c>
      <c r="FW200" s="22" t="s">
        <v>309</v>
      </c>
      <c r="FX200" s="22" t="s">
        <v>309</v>
      </c>
      <c r="FY200" s="22" t="s">
        <v>309</v>
      </c>
      <c r="FZ200" s="22" t="s">
        <v>309</v>
      </c>
      <c r="GA200" s="22" t="s">
        <v>309</v>
      </c>
      <c r="GB200" s="22">
        <v>1</v>
      </c>
      <c r="GC200" s="22" t="s">
        <v>309</v>
      </c>
      <c r="GD200" s="22" t="s">
        <v>309</v>
      </c>
      <c r="GE200" s="22" t="s">
        <v>309</v>
      </c>
      <c r="GF200" s="22" t="s">
        <v>309</v>
      </c>
      <c r="GG200" s="22" t="s">
        <v>309</v>
      </c>
      <c r="GH200" s="22" t="s">
        <v>309</v>
      </c>
      <c r="GI200" s="22">
        <v>1</v>
      </c>
      <c r="GJ200" s="22">
        <v>1</v>
      </c>
      <c r="GK200" s="22">
        <v>1</v>
      </c>
      <c r="GL200" s="22" t="s">
        <v>309</v>
      </c>
      <c r="GM200" s="22" t="s">
        <v>309</v>
      </c>
      <c r="GN200" s="22">
        <v>1</v>
      </c>
      <c r="GO200" s="22" t="s">
        <v>309</v>
      </c>
      <c r="GP200" s="22">
        <v>1</v>
      </c>
      <c r="GQ200" s="22" t="s">
        <v>309</v>
      </c>
      <c r="GR200" s="22" t="s">
        <v>309</v>
      </c>
      <c r="GS200" s="22">
        <v>1</v>
      </c>
      <c r="GT200" s="22" t="s">
        <v>309</v>
      </c>
      <c r="GU200" s="22" t="s">
        <v>309</v>
      </c>
      <c r="GV200" s="22" t="s">
        <v>309</v>
      </c>
      <c r="GW200" s="22">
        <v>1</v>
      </c>
      <c r="GX200" s="4">
        <f t="shared" si="3"/>
        <v>9</v>
      </c>
    </row>
    <row r="201" spans="1:206">
      <c r="A201" s="826" t="s">
        <v>949</v>
      </c>
      <c r="B201" s="22" t="s">
        <v>949</v>
      </c>
      <c r="C201" s="22" t="s">
        <v>297</v>
      </c>
      <c r="D201" s="22" t="s">
        <v>353</v>
      </c>
      <c r="E201" s="22" t="s">
        <v>942</v>
      </c>
      <c r="F201" s="22" t="s">
        <v>350</v>
      </c>
      <c r="G201" s="22" t="s">
        <v>351</v>
      </c>
      <c r="H201" s="22"/>
      <c r="I201" s="22" t="s">
        <v>302</v>
      </c>
      <c r="J201" s="22" t="s">
        <v>303</v>
      </c>
      <c r="K201" s="22" t="s">
        <v>304</v>
      </c>
      <c r="L201" s="22" t="s">
        <v>305</v>
      </c>
      <c r="M201" s="22" t="s">
        <v>306</v>
      </c>
      <c r="N201" s="22" t="s">
        <v>307</v>
      </c>
      <c r="O201" s="22" t="s">
        <v>308</v>
      </c>
      <c r="P201" s="22" t="s">
        <v>309</v>
      </c>
      <c r="Q201" s="22" t="s">
        <v>309</v>
      </c>
      <c r="R201" s="22" t="s">
        <v>309</v>
      </c>
      <c r="S201" s="22" t="s">
        <v>309</v>
      </c>
      <c r="T201" s="22" t="s">
        <v>309</v>
      </c>
      <c r="U201" s="22" t="s">
        <v>309</v>
      </c>
      <c r="V201" s="22" t="s">
        <v>309</v>
      </c>
      <c r="W201" s="22" t="s">
        <v>309</v>
      </c>
      <c r="X201" s="22" t="s">
        <v>309</v>
      </c>
      <c r="Y201" s="22" t="s">
        <v>309</v>
      </c>
      <c r="Z201" s="22" t="s">
        <v>309</v>
      </c>
      <c r="AA201" s="22" t="s">
        <v>309</v>
      </c>
      <c r="AB201" s="22" t="s">
        <v>309</v>
      </c>
      <c r="AC201" s="22" t="s">
        <v>309</v>
      </c>
      <c r="AD201" s="22" t="s">
        <v>309</v>
      </c>
      <c r="AE201" s="22" t="s">
        <v>309</v>
      </c>
      <c r="AF201" s="22" t="s">
        <v>309</v>
      </c>
      <c r="AG201" s="22" t="s">
        <v>309</v>
      </c>
      <c r="AH201" s="22" t="s">
        <v>309</v>
      </c>
      <c r="AI201" s="22" t="s">
        <v>309</v>
      </c>
      <c r="AJ201" s="22" t="s">
        <v>309</v>
      </c>
      <c r="AK201" s="22" t="s">
        <v>309</v>
      </c>
      <c r="AL201" s="22" t="s">
        <v>309</v>
      </c>
      <c r="AM201" s="22" t="s">
        <v>309</v>
      </c>
      <c r="AN201" s="22" t="s">
        <v>309</v>
      </c>
      <c r="AO201" s="22" t="s">
        <v>309</v>
      </c>
      <c r="AP201" s="22" t="s">
        <v>309</v>
      </c>
      <c r="AQ201" s="22" t="s">
        <v>309</v>
      </c>
      <c r="AR201" s="22" t="s">
        <v>309</v>
      </c>
      <c r="AS201" s="22" t="s">
        <v>309</v>
      </c>
      <c r="AT201" s="22" t="s">
        <v>309</v>
      </c>
      <c r="AU201" s="22" t="s">
        <v>309</v>
      </c>
      <c r="AV201" s="22" t="s">
        <v>309</v>
      </c>
      <c r="AW201" s="22" t="s">
        <v>309</v>
      </c>
      <c r="AX201" s="22" t="s">
        <v>309</v>
      </c>
      <c r="AY201" s="22" t="s">
        <v>309</v>
      </c>
      <c r="AZ201" s="22" t="s">
        <v>309</v>
      </c>
      <c r="BA201" s="22" t="s">
        <v>309</v>
      </c>
      <c r="BB201" s="22" t="s">
        <v>309</v>
      </c>
      <c r="BC201" s="22" t="s">
        <v>309</v>
      </c>
      <c r="BD201" s="22" t="s">
        <v>309</v>
      </c>
      <c r="BE201" s="22" t="s">
        <v>309</v>
      </c>
      <c r="BF201" s="22" t="s">
        <v>309</v>
      </c>
      <c r="BG201" s="22" t="s">
        <v>309</v>
      </c>
      <c r="BH201" s="22" t="s">
        <v>309</v>
      </c>
      <c r="BI201" s="22" t="s">
        <v>309</v>
      </c>
      <c r="BJ201" s="22" t="s">
        <v>309</v>
      </c>
      <c r="BK201" s="22" t="s">
        <v>309</v>
      </c>
      <c r="BL201" s="22" t="s">
        <v>309</v>
      </c>
      <c r="BM201" s="22" t="s">
        <v>309</v>
      </c>
      <c r="BN201" s="22" t="s">
        <v>309</v>
      </c>
      <c r="BO201" s="22" t="s">
        <v>309</v>
      </c>
      <c r="BP201" s="22" t="s">
        <v>309</v>
      </c>
      <c r="BQ201" s="22" t="s">
        <v>309</v>
      </c>
      <c r="BR201" s="22" t="s">
        <v>309</v>
      </c>
      <c r="BS201" s="22" t="s">
        <v>309</v>
      </c>
      <c r="BT201" s="22" t="s">
        <v>309</v>
      </c>
      <c r="BU201" s="22" t="s">
        <v>309</v>
      </c>
      <c r="BV201" s="22" t="s">
        <v>309</v>
      </c>
      <c r="BW201" s="22" t="s">
        <v>309</v>
      </c>
      <c r="BX201" s="22" t="s">
        <v>309</v>
      </c>
      <c r="BY201" s="22" t="s">
        <v>309</v>
      </c>
      <c r="BZ201" s="22" t="s">
        <v>309</v>
      </c>
      <c r="CA201" s="22" t="s">
        <v>309</v>
      </c>
      <c r="CB201" s="22" t="s">
        <v>309</v>
      </c>
      <c r="CC201" s="22" t="s">
        <v>309</v>
      </c>
      <c r="CD201" s="22" t="s">
        <v>309</v>
      </c>
      <c r="CE201" s="22" t="s">
        <v>309</v>
      </c>
      <c r="CF201" s="22" t="s">
        <v>309</v>
      </c>
      <c r="CG201" s="22" t="s">
        <v>309</v>
      </c>
      <c r="CH201" s="22" t="s">
        <v>309</v>
      </c>
      <c r="CI201" s="22" t="s">
        <v>309</v>
      </c>
      <c r="CJ201" s="22" t="s">
        <v>309</v>
      </c>
      <c r="CK201" s="22" t="s">
        <v>309</v>
      </c>
      <c r="CL201" s="22" t="s">
        <v>309</v>
      </c>
      <c r="CM201" s="22" t="s">
        <v>309</v>
      </c>
      <c r="CN201" s="22" t="s">
        <v>309</v>
      </c>
      <c r="CO201" s="22" t="s">
        <v>309</v>
      </c>
      <c r="CP201" s="22" t="s">
        <v>309</v>
      </c>
      <c r="CQ201" s="22" t="s">
        <v>309</v>
      </c>
      <c r="CR201" s="22" t="s">
        <v>309</v>
      </c>
      <c r="CS201" s="22" t="s">
        <v>309</v>
      </c>
      <c r="CT201" s="22" t="s">
        <v>309</v>
      </c>
      <c r="CU201" s="22" t="s">
        <v>309</v>
      </c>
      <c r="CV201" s="22" t="s">
        <v>309</v>
      </c>
      <c r="CW201" s="22" t="s">
        <v>309</v>
      </c>
      <c r="CX201" s="22" t="s">
        <v>309</v>
      </c>
      <c r="CY201" s="22" t="s">
        <v>309</v>
      </c>
      <c r="CZ201" s="22" t="s">
        <v>309</v>
      </c>
      <c r="DA201" s="22" t="s">
        <v>309</v>
      </c>
      <c r="DB201" s="22" t="s">
        <v>309</v>
      </c>
      <c r="DC201" s="22" t="s">
        <v>309</v>
      </c>
      <c r="DD201" s="22" t="s">
        <v>309</v>
      </c>
      <c r="DE201" s="22" t="s">
        <v>309</v>
      </c>
      <c r="DF201" s="22" t="s">
        <v>309</v>
      </c>
      <c r="DG201" s="22" t="s">
        <v>309</v>
      </c>
      <c r="DH201" s="22" t="s">
        <v>309</v>
      </c>
      <c r="DI201" s="22" t="s">
        <v>309</v>
      </c>
      <c r="DJ201" s="22" t="s">
        <v>309</v>
      </c>
      <c r="DK201" s="22" t="s">
        <v>309</v>
      </c>
      <c r="DL201" s="22" t="s">
        <v>309</v>
      </c>
      <c r="DM201" s="22" t="s">
        <v>309</v>
      </c>
      <c r="DN201" s="22" t="s">
        <v>309</v>
      </c>
      <c r="DO201" s="22" t="s">
        <v>309</v>
      </c>
      <c r="DP201" s="22" t="s">
        <v>309</v>
      </c>
      <c r="DQ201" s="22" t="s">
        <v>309</v>
      </c>
      <c r="DR201" s="22" t="s">
        <v>309</v>
      </c>
      <c r="DS201" s="22" t="s">
        <v>309</v>
      </c>
      <c r="DT201" s="22" t="s">
        <v>309</v>
      </c>
      <c r="DU201" s="22" t="s">
        <v>309</v>
      </c>
      <c r="DV201" s="22" t="s">
        <v>309</v>
      </c>
      <c r="DW201" s="22" t="s">
        <v>309</v>
      </c>
      <c r="DX201" s="22" t="s">
        <v>309</v>
      </c>
      <c r="DY201" s="22" t="s">
        <v>309</v>
      </c>
      <c r="DZ201" s="22" t="s">
        <v>309</v>
      </c>
      <c r="EA201" s="22" t="s">
        <v>309</v>
      </c>
      <c r="EB201" s="22" t="s">
        <v>309</v>
      </c>
      <c r="EC201" s="22" t="s">
        <v>309</v>
      </c>
      <c r="ED201" s="22" t="s">
        <v>309</v>
      </c>
      <c r="EE201" s="22" t="s">
        <v>309</v>
      </c>
      <c r="EF201" s="22" t="s">
        <v>309</v>
      </c>
      <c r="EG201" s="22" t="s">
        <v>309</v>
      </c>
      <c r="EH201" s="22" t="s">
        <v>309</v>
      </c>
      <c r="EI201" s="22" t="s">
        <v>309</v>
      </c>
      <c r="EJ201" s="22" t="s">
        <v>309</v>
      </c>
      <c r="EK201" s="22" t="s">
        <v>309</v>
      </c>
      <c r="EL201" s="22" t="s">
        <v>309</v>
      </c>
      <c r="EM201" s="22" t="s">
        <v>309</v>
      </c>
      <c r="EN201" s="22" t="s">
        <v>309</v>
      </c>
      <c r="EO201" s="22" t="s">
        <v>309</v>
      </c>
      <c r="EP201" s="22" t="s">
        <v>309</v>
      </c>
      <c r="EQ201" s="22" t="s">
        <v>309</v>
      </c>
      <c r="ER201" s="22" t="s">
        <v>309</v>
      </c>
      <c r="ES201" s="22" t="s">
        <v>309</v>
      </c>
      <c r="ET201" s="22" t="s">
        <v>309</v>
      </c>
      <c r="EU201" s="22" t="s">
        <v>309</v>
      </c>
      <c r="EV201" s="22" t="s">
        <v>309</v>
      </c>
      <c r="EW201" s="22" t="s">
        <v>309</v>
      </c>
      <c r="EX201" s="22" t="s">
        <v>309</v>
      </c>
      <c r="EY201" s="22" t="s">
        <v>309</v>
      </c>
      <c r="EZ201" s="22" t="s">
        <v>309</v>
      </c>
      <c r="FA201" s="22" t="s">
        <v>309</v>
      </c>
      <c r="FB201" s="22" t="s">
        <v>309</v>
      </c>
      <c r="FC201" s="22" t="s">
        <v>309</v>
      </c>
      <c r="FD201" s="22" t="s">
        <v>309</v>
      </c>
      <c r="FE201" s="22" t="s">
        <v>309</v>
      </c>
      <c r="FF201" s="22" t="s">
        <v>309</v>
      </c>
      <c r="FG201" s="22" t="s">
        <v>309</v>
      </c>
      <c r="FH201" s="22" t="s">
        <v>309</v>
      </c>
      <c r="FI201" s="22" t="s">
        <v>309</v>
      </c>
      <c r="FJ201" s="22" t="s">
        <v>309</v>
      </c>
      <c r="FK201" s="22" t="s">
        <v>309</v>
      </c>
      <c r="FL201" s="22" t="s">
        <v>309</v>
      </c>
      <c r="FM201" s="22" t="s">
        <v>309</v>
      </c>
      <c r="FN201" s="22" t="s">
        <v>309</v>
      </c>
      <c r="FO201" s="22" t="s">
        <v>309</v>
      </c>
      <c r="FP201" s="22" t="s">
        <v>309</v>
      </c>
      <c r="FQ201" s="22" t="s">
        <v>309</v>
      </c>
      <c r="FR201" s="22" t="s">
        <v>309</v>
      </c>
      <c r="FS201" s="22" t="s">
        <v>309</v>
      </c>
      <c r="FT201" s="22" t="s">
        <v>309</v>
      </c>
      <c r="FU201" s="22" t="s">
        <v>309</v>
      </c>
      <c r="FV201" s="22">
        <v>1</v>
      </c>
      <c r="FW201" s="22" t="s">
        <v>309</v>
      </c>
      <c r="FX201" s="22" t="s">
        <v>309</v>
      </c>
      <c r="FY201" s="22" t="s">
        <v>309</v>
      </c>
      <c r="FZ201" s="22" t="s">
        <v>309</v>
      </c>
      <c r="GA201" s="22" t="s">
        <v>309</v>
      </c>
      <c r="GB201" s="22">
        <v>1</v>
      </c>
      <c r="GC201" s="22" t="s">
        <v>309</v>
      </c>
      <c r="GD201" s="22" t="s">
        <v>309</v>
      </c>
      <c r="GE201" s="22" t="s">
        <v>309</v>
      </c>
      <c r="GF201" s="22" t="s">
        <v>309</v>
      </c>
      <c r="GG201" s="22" t="s">
        <v>309</v>
      </c>
      <c r="GH201" s="22" t="s">
        <v>309</v>
      </c>
      <c r="GI201" s="22">
        <v>1</v>
      </c>
      <c r="GJ201" s="22">
        <v>1</v>
      </c>
      <c r="GK201" s="22">
        <v>1</v>
      </c>
      <c r="GL201" s="22" t="s">
        <v>309</v>
      </c>
      <c r="GM201" s="22" t="s">
        <v>309</v>
      </c>
      <c r="GN201" s="22">
        <v>1</v>
      </c>
      <c r="GO201" s="22" t="s">
        <v>309</v>
      </c>
      <c r="GP201" s="22">
        <v>1</v>
      </c>
      <c r="GQ201" s="22" t="s">
        <v>309</v>
      </c>
      <c r="GR201" s="22" t="s">
        <v>309</v>
      </c>
      <c r="GS201" s="22">
        <v>1</v>
      </c>
      <c r="GT201" s="22" t="s">
        <v>309</v>
      </c>
      <c r="GU201" s="22" t="s">
        <v>309</v>
      </c>
      <c r="GV201" s="22" t="s">
        <v>309</v>
      </c>
      <c r="GW201" s="22">
        <v>1</v>
      </c>
      <c r="GX201" s="4">
        <f t="shared" si="3"/>
        <v>9</v>
      </c>
    </row>
    <row r="202" spans="1:206">
      <c r="A202" s="826" t="s">
        <v>950</v>
      </c>
      <c r="B202" s="22" t="s">
        <v>950</v>
      </c>
      <c r="C202" s="22" t="s">
        <v>297</v>
      </c>
      <c r="D202" s="22" t="s">
        <v>363</v>
      </c>
      <c r="E202" s="22" t="s">
        <v>951</v>
      </c>
      <c r="F202" s="22" t="s">
        <v>365</v>
      </c>
      <c r="G202" s="22" t="s">
        <v>366</v>
      </c>
      <c r="H202" s="22"/>
      <c r="I202" s="22" t="s">
        <v>367</v>
      </c>
      <c r="J202" s="22" t="s">
        <v>303</v>
      </c>
      <c r="K202" s="22" t="s">
        <v>304</v>
      </c>
      <c r="L202" s="22" t="s">
        <v>305</v>
      </c>
      <c r="M202" s="22" t="s">
        <v>306</v>
      </c>
      <c r="N202" s="22" t="s">
        <v>307</v>
      </c>
      <c r="O202" s="22" t="s">
        <v>308</v>
      </c>
      <c r="P202" s="22" t="s">
        <v>309</v>
      </c>
      <c r="Q202" s="22" t="s">
        <v>309</v>
      </c>
      <c r="R202" s="22" t="s">
        <v>309</v>
      </c>
      <c r="S202" s="22" t="s">
        <v>309</v>
      </c>
      <c r="T202" s="22" t="s">
        <v>309</v>
      </c>
      <c r="U202" s="22" t="s">
        <v>309</v>
      </c>
      <c r="V202" s="22" t="s">
        <v>309</v>
      </c>
      <c r="W202" s="22" t="s">
        <v>309</v>
      </c>
      <c r="X202" s="22" t="s">
        <v>309</v>
      </c>
      <c r="Y202" s="22" t="s">
        <v>309</v>
      </c>
      <c r="Z202" s="22" t="s">
        <v>309</v>
      </c>
      <c r="AA202" s="22" t="s">
        <v>309</v>
      </c>
      <c r="AB202" s="22" t="s">
        <v>309</v>
      </c>
      <c r="AC202" s="22" t="s">
        <v>309</v>
      </c>
      <c r="AD202" s="22" t="s">
        <v>309</v>
      </c>
      <c r="AE202" s="22" t="s">
        <v>309</v>
      </c>
      <c r="AF202" s="22" t="s">
        <v>309</v>
      </c>
      <c r="AG202" s="22" t="s">
        <v>309</v>
      </c>
      <c r="AH202" s="22" t="s">
        <v>309</v>
      </c>
      <c r="AI202" s="22" t="s">
        <v>309</v>
      </c>
      <c r="AJ202" s="22" t="s">
        <v>309</v>
      </c>
      <c r="AK202" s="22" t="s">
        <v>309</v>
      </c>
      <c r="AL202" s="22" t="s">
        <v>309</v>
      </c>
      <c r="AM202" s="22" t="s">
        <v>309</v>
      </c>
      <c r="AN202" s="22" t="s">
        <v>309</v>
      </c>
      <c r="AO202" s="22" t="s">
        <v>309</v>
      </c>
      <c r="AP202" s="22" t="s">
        <v>309</v>
      </c>
      <c r="AQ202" s="22" t="s">
        <v>309</v>
      </c>
      <c r="AR202" s="22" t="s">
        <v>309</v>
      </c>
      <c r="AS202" s="22" t="s">
        <v>309</v>
      </c>
      <c r="AT202" s="22" t="s">
        <v>309</v>
      </c>
      <c r="AU202" s="22" t="s">
        <v>309</v>
      </c>
      <c r="AV202" s="22" t="s">
        <v>309</v>
      </c>
      <c r="AW202" s="22" t="s">
        <v>309</v>
      </c>
      <c r="AX202" s="22" t="s">
        <v>309</v>
      </c>
      <c r="AY202" s="22" t="s">
        <v>309</v>
      </c>
      <c r="AZ202" s="22" t="s">
        <v>309</v>
      </c>
      <c r="BA202" s="22" t="s">
        <v>309</v>
      </c>
      <c r="BB202" s="22" t="s">
        <v>309</v>
      </c>
      <c r="BC202" s="22" t="s">
        <v>309</v>
      </c>
      <c r="BD202" s="22" t="s">
        <v>309</v>
      </c>
      <c r="BE202" s="22" t="s">
        <v>309</v>
      </c>
      <c r="BF202" s="22" t="s">
        <v>309</v>
      </c>
      <c r="BG202" s="22" t="s">
        <v>309</v>
      </c>
      <c r="BH202" s="22" t="s">
        <v>309</v>
      </c>
      <c r="BI202" s="22" t="s">
        <v>309</v>
      </c>
      <c r="BJ202" s="22" t="s">
        <v>309</v>
      </c>
      <c r="BK202" s="22" t="s">
        <v>309</v>
      </c>
      <c r="BL202" s="22" t="s">
        <v>309</v>
      </c>
      <c r="BM202" s="22" t="s">
        <v>309</v>
      </c>
      <c r="BN202" s="22" t="s">
        <v>309</v>
      </c>
      <c r="BO202" s="22" t="s">
        <v>309</v>
      </c>
      <c r="BP202" s="22" t="s">
        <v>309</v>
      </c>
      <c r="BQ202" s="22" t="s">
        <v>309</v>
      </c>
      <c r="BR202" s="22" t="s">
        <v>309</v>
      </c>
      <c r="BS202" s="22" t="s">
        <v>309</v>
      </c>
      <c r="BT202" s="22" t="s">
        <v>309</v>
      </c>
      <c r="BU202" s="22" t="s">
        <v>309</v>
      </c>
      <c r="BV202" s="22" t="s">
        <v>309</v>
      </c>
      <c r="BW202" s="22" t="s">
        <v>309</v>
      </c>
      <c r="BX202" s="22" t="s">
        <v>309</v>
      </c>
      <c r="BY202" s="22" t="s">
        <v>309</v>
      </c>
      <c r="BZ202" s="22" t="s">
        <v>309</v>
      </c>
      <c r="CA202" s="22" t="s">
        <v>309</v>
      </c>
      <c r="CB202" s="22" t="s">
        <v>309</v>
      </c>
      <c r="CC202" s="22" t="s">
        <v>309</v>
      </c>
      <c r="CD202" s="22" t="s">
        <v>309</v>
      </c>
      <c r="CE202" s="22" t="s">
        <v>309</v>
      </c>
      <c r="CF202" s="22" t="s">
        <v>309</v>
      </c>
      <c r="CG202" s="22" t="s">
        <v>309</v>
      </c>
      <c r="CH202" s="22" t="s">
        <v>309</v>
      </c>
      <c r="CI202" s="22" t="s">
        <v>309</v>
      </c>
      <c r="CJ202" s="22" t="s">
        <v>309</v>
      </c>
      <c r="CK202" s="22" t="s">
        <v>309</v>
      </c>
      <c r="CL202" s="22" t="s">
        <v>309</v>
      </c>
      <c r="CM202" s="22" t="s">
        <v>309</v>
      </c>
      <c r="CN202" s="22" t="s">
        <v>309</v>
      </c>
      <c r="CO202" s="22" t="s">
        <v>309</v>
      </c>
      <c r="CP202" s="22" t="s">
        <v>309</v>
      </c>
      <c r="CQ202" s="22" t="s">
        <v>309</v>
      </c>
      <c r="CR202" s="22" t="s">
        <v>309</v>
      </c>
      <c r="CS202" s="22" t="s">
        <v>309</v>
      </c>
      <c r="CT202" s="22" t="s">
        <v>309</v>
      </c>
      <c r="CU202" s="22" t="s">
        <v>309</v>
      </c>
      <c r="CV202" s="22" t="s">
        <v>309</v>
      </c>
      <c r="CW202" s="22" t="s">
        <v>309</v>
      </c>
      <c r="CX202" s="22" t="s">
        <v>309</v>
      </c>
      <c r="CY202" s="22" t="s">
        <v>309</v>
      </c>
      <c r="CZ202" s="22" t="s">
        <v>309</v>
      </c>
      <c r="DA202" s="22" t="s">
        <v>309</v>
      </c>
      <c r="DB202" s="22" t="s">
        <v>309</v>
      </c>
      <c r="DC202" s="22" t="s">
        <v>309</v>
      </c>
      <c r="DD202" s="22" t="s">
        <v>309</v>
      </c>
      <c r="DE202" s="22" t="s">
        <v>309</v>
      </c>
      <c r="DF202" s="22" t="s">
        <v>309</v>
      </c>
      <c r="DG202" s="22" t="s">
        <v>309</v>
      </c>
      <c r="DH202" s="22" t="s">
        <v>309</v>
      </c>
      <c r="DI202" s="22" t="s">
        <v>309</v>
      </c>
      <c r="DJ202" s="22" t="s">
        <v>309</v>
      </c>
      <c r="DK202" s="22" t="s">
        <v>309</v>
      </c>
      <c r="DL202" s="22" t="s">
        <v>309</v>
      </c>
      <c r="DM202" s="22" t="s">
        <v>309</v>
      </c>
      <c r="DN202" s="22" t="s">
        <v>309</v>
      </c>
      <c r="DO202" s="22" t="s">
        <v>309</v>
      </c>
      <c r="DP202" s="22" t="s">
        <v>309</v>
      </c>
      <c r="DQ202" s="22" t="s">
        <v>309</v>
      </c>
      <c r="DR202" s="22" t="s">
        <v>309</v>
      </c>
      <c r="DS202" s="22" t="s">
        <v>309</v>
      </c>
      <c r="DT202" s="22" t="s">
        <v>309</v>
      </c>
      <c r="DU202" s="22" t="s">
        <v>309</v>
      </c>
      <c r="DV202" s="22" t="s">
        <v>309</v>
      </c>
      <c r="DW202" s="22" t="s">
        <v>309</v>
      </c>
      <c r="DX202" s="22" t="s">
        <v>309</v>
      </c>
      <c r="DY202" s="22" t="s">
        <v>309</v>
      </c>
      <c r="DZ202" s="22" t="s">
        <v>309</v>
      </c>
      <c r="EA202" s="22" t="s">
        <v>309</v>
      </c>
      <c r="EB202" s="22" t="s">
        <v>309</v>
      </c>
      <c r="EC202" s="22" t="s">
        <v>309</v>
      </c>
      <c r="ED202" s="22" t="s">
        <v>309</v>
      </c>
      <c r="EE202" s="22" t="s">
        <v>309</v>
      </c>
      <c r="EF202" s="22" t="s">
        <v>309</v>
      </c>
      <c r="EG202" s="22" t="s">
        <v>309</v>
      </c>
      <c r="EH202" s="22" t="s">
        <v>309</v>
      </c>
      <c r="EI202" s="22" t="s">
        <v>309</v>
      </c>
      <c r="EJ202" s="22" t="s">
        <v>309</v>
      </c>
      <c r="EK202" s="22" t="s">
        <v>309</v>
      </c>
      <c r="EL202" s="22" t="s">
        <v>309</v>
      </c>
      <c r="EM202" s="22" t="s">
        <v>309</v>
      </c>
      <c r="EN202" s="22" t="s">
        <v>309</v>
      </c>
      <c r="EO202" s="22" t="s">
        <v>309</v>
      </c>
      <c r="EP202" s="22" t="s">
        <v>309</v>
      </c>
      <c r="EQ202" s="22" t="s">
        <v>309</v>
      </c>
      <c r="ER202" s="22" t="s">
        <v>309</v>
      </c>
      <c r="ES202" s="22" t="s">
        <v>309</v>
      </c>
      <c r="ET202" s="22" t="s">
        <v>309</v>
      </c>
      <c r="EU202" s="22" t="s">
        <v>309</v>
      </c>
      <c r="EV202" s="22" t="s">
        <v>309</v>
      </c>
      <c r="EW202" s="22" t="s">
        <v>309</v>
      </c>
      <c r="EX202" s="22" t="s">
        <v>309</v>
      </c>
      <c r="EY202" s="22" t="s">
        <v>309</v>
      </c>
      <c r="EZ202" s="22" t="s">
        <v>309</v>
      </c>
      <c r="FA202" s="22" t="s">
        <v>309</v>
      </c>
      <c r="FB202" s="22" t="s">
        <v>309</v>
      </c>
      <c r="FC202" s="22" t="s">
        <v>309</v>
      </c>
      <c r="FD202" s="22" t="s">
        <v>309</v>
      </c>
      <c r="FE202" s="22" t="s">
        <v>309</v>
      </c>
      <c r="FF202" s="22" t="s">
        <v>309</v>
      </c>
      <c r="FG202" s="22" t="s">
        <v>309</v>
      </c>
      <c r="FH202" s="22" t="s">
        <v>309</v>
      </c>
      <c r="FI202" s="22" t="s">
        <v>309</v>
      </c>
      <c r="FJ202" s="22" t="s">
        <v>309</v>
      </c>
      <c r="FK202" s="22" t="s">
        <v>309</v>
      </c>
      <c r="FL202" s="22" t="s">
        <v>309</v>
      </c>
      <c r="FM202" s="22" t="s">
        <v>309</v>
      </c>
      <c r="FN202" s="22" t="s">
        <v>309</v>
      </c>
      <c r="FO202" s="22" t="s">
        <v>309</v>
      </c>
      <c r="FP202" s="22" t="s">
        <v>309</v>
      </c>
      <c r="FQ202" s="22" t="s">
        <v>309</v>
      </c>
      <c r="FR202" s="22" t="s">
        <v>309</v>
      </c>
      <c r="FS202" s="22" t="s">
        <v>309</v>
      </c>
      <c r="FT202" s="22" t="s">
        <v>309</v>
      </c>
      <c r="FU202" s="22" t="s">
        <v>309</v>
      </c>
      <c r="FV202" s="22">
        <v>2</v>
      </c>
      <c r="FW202" s="22" t="s">
        <v>309</v>
      </c>
      <c r="FX202" s="22" t="s">
        <v>309</v>
      </c>
      <c r="FY202" s="22" t="s">
        <v>309</v>
      </c>
      <c r="FZ202" s="22" t="s">
        <v>309</v>
      </c>
      <c r="GA202" s="22" t="s">
        <v>309</v>
      </c>
      <c r="GB202" s="22" t="s">
        <v>309</v>
      </c>
      <c r="GC202" s="22" t="s">
        <v>309</v>
      </c>
      <c r="GD202" s="22" t="s">
        <v>309</v>
      </c>
      <c r="GE202" s="22" t="s">
        <v>309</v>
      </c>
      <c r="GF202" s="22" t="s">
        <v>309</v>
      </c>
      <c r="GG202" s="22" t="s">
        <v>309</v>
      </c>
      <c r="GH202" s="22" t="s">
        <v>309</v>
      </c>
      <c r="GI202" s="22">
        <v>2</v>
      </c>
      <c r="GJ202" s="22">
        <v>2</v>
      </c>
      <c r="GK202" s="22">
        <v>2</v>
      </c>
      <c r="GL202" s="22" t="s">
        <v>309</v>
      </c>
      <c r="GM202" s="22" t="s">
        <v>309</v>
      </c>
      <c r="GN202" s="22">
        <v>2</v>
      </c>
      <c r="GO202" s="22" t="s">
        <v>309</v>
      </c>
      <c r="GP202" s="22">
        <v>2</v>
      </c>
      <c r="GQ202" s="22" t="s">
        <v>309</v>
      </c>
      <c r="GR202" s="22" t="s">
        <v>309</v>
      </c>
      <c r="GS202" s="22">
        <v>2</v>
      </c>
      <c r="GT202" s="22" t="s">
        <v>309</v>
      </c>
      <c r="GU202" s="22" t="s">
        <v>309</v>
      </c>
      <c r="GV202" s="22" t="s">
        <v>309</v>
      </c>
      <c r="GW202" s="22" t="s">
        <v>309</v>
      </c>
      <c r="GX202" s="4">
        <f t="shared" si="3"/>
        <v>14</v>
      </c>
    </row>
    <row r="203" spans="1:206">
      <c r="A203" s="826" t="s">
        <v>952</v>
      </c>
      <c r="B203" s="22" t="s">
        <v>952</v>
      </c>
      <c r="C203" s="22" t="s">
        <v>403</v>
      </c>
      <c r="D203" s="22" t="s">
        <v>404</v>
      </c>
      <c r="E203" s="22" t="s">
        <v>953</v>
      </c>
      <c r="F203" s="22" t="s">
        <v>406</v>
      </c>
      <c r="G203" s="22" t="s">
        <v>954</v>
      </c>
      <c r="H203" s="22"/>
      <c r="I203" s="22" t="s">
        <v>302</v>
      </c>
      <c r="J203" s="22" t="s">
        <v>303</v>
      </c>
      <c r="K203" s="22" t="s">
        <v>304</v>
      </c>
      <c r="L203" s="22" t="s">
        <v>305</v>
      </c>
      <c r="M203" s="22" t="s">
        <v>306</v>
      </c>
      <c r="N203" s="22" t="s">
        <v>307</v>
      </c>
      <c r="O203" s="22" t="s">
        <v>308</v>
      </c>
      <c r="P203" s="22" t="s">
        <v>309</v>
      </c>
      <c r="Q203" s="22" t="s">
        <v>309</v>
      </c>
      <c r="R203" s="22" t="s">
        <v>309</v>
      </c>
      <c r="S203" s="22" t="s">
        <v>309</v>
      </c>
      <c r="T203" s="22" t="s">
        <v>309</v>
      </c>
      <c r="U203" s="22" t="s">
        <v>309</v>
      </c>
      <c r="V203" s="22" t="s">
        <v>309</v>
      </c>
      <c r="W203" s="22" t="s">
        <v>309</v>
      </c>
      <c r="X203" s="22" t="s">
        <v>309</v>
      </c>
      <c r="Y203" s="22" t="s">
        <v>309</v>
      </c>
      <c r="Z203" s="22" t="s">
        <v>309</v>
      </c>
      <c r="AA203" s="22" t="s">
        <v>309</v>
      </c>
      <c r="AB203" s="22" t="s">
        <v>309</v>
      </c>
      <c r="AC203" s="22" t="s">
        <v>309</v>
      </c>
      <c r="AD203" s="22" t="s">
        <v>309</v>
      </c>
      <c r="AE203" s="22" t="s">
        <v>309</v>
      </c>
      <c r="AF203" s="22" t="s">
        <v>309</v>
      </c>
      <c r="AG203" s="22" t="s">
        <v>309</v>
      </c>
      <c r="AH203" s="22" t="s">
        <v>309</v>
      </c>
      <c r="AI203" s="22" t="s">
        <v>309</v>
      </c>
      <c r="AJ203" s="22" t="s">
        <v>309</v>
      </c>
      <c r="AK203" s="22" t="s">
        <v>309</v>
      </c>
      <c r="AL203" s="22" t="s">
        <v>309</v>
      </c>
      <c r="AM203" s="22" t="s">
        <v>309</v>
      </c>
      <c r="AN203" s="22" t="s">
        <v>309</v>
      </c>
      <c r="AO203" s="22" t="s">
        <v>309</v>
      </c>
      <c r="AP203" s="22" t="s">
        <v>309</v>
      </c>
      <c r="AQ203" s="22" t="s">
        <v>309</v>
      </c>
      <c r="AR203" s="22" t="s">
        <v>309</v>
      </c>
      <c r="AS203" s="22" t="s">
        <v>309</v>
      </c>
      <c r="AT203" s="22" t="s">
        <v>309</v>
      </c>
      <c r="AU203" s="22" t="s">
        <v>309</v>
      </c>
      <c r="AV203" s="22" t="s">
        <v>309</v>
      </c>
      <c r="AW203" s="22" t="s">
        <v>309</v>
      </c>
      <c r="AX203" s="22" t="s">
        <v>309</v>
      </c>
      <c r="AY203" s="22" t="s">
        <v>309</v>
      </c>
      <c r="AZ203" s="22" t="s">
        <v>309</v>
      </c>
      <c r="BA203" s="22" t="s">
        <v>309</v>
      </c>
      <c r="BB203" s="22" t="s">
        <v>309</v>
      </c>
      <c r="BC203" s="22" t="s">
        <v>309</v>
      </c>
      <c r="BD203" s="22" t="s">
        <v>309</v>
      </c>
      <c r="BE203" s="22" t="s">
        <v>309</v>
      </c>
      <c r="BF203" s="22" t="s">
        <v>309</v>
      </c>
      <c r="BG203" s="22" t="s">
        <v>309</v>
      </c>
      <c r="BH203" s="22" t="s">
        <v>309</v>
      </c>
      <c r="BI203" s="22" t="s">
        <v>309</v>
      </c>
      <c r="BJ203" s="22" t="s">
        <v>309</v>
      </c>
      <c r="BK203" s="22" t="s">
        <v>309</v>
      </c>
      <c r="BL203" s="22" t="s">
        <v>309</v>
      </c>
      <c r="BM203" s="22" t="s">
        <v>309</v>
      </c>
      <c r="BN203" s="22" t="s">
        <v>309</v>
      </c>
      <c r="BO203" s="22" t="s">
        <v>309</v>
      </c>
      <c r="BP203" s="22" t="s">
        <v>309</v>
      </c>
      <c r="BQ203" s="22" t="s">
        <v>309</v>
      </c>
      <c r="BR203" s="22" t="s">
        <v>309</v>
      </c>
      <c r="BS203" s="22" t="s">
        <v>309</v>
      </c>
      <c r="BT203" s="22" t="s">
        <v>309</v>
      </c>
      <c r="BU203" s="22" t="s">
        <v>309</v>
      </c>
      <c r="BV203" s="22" t="s">
        <v>309</v>
      </c>
      <c r="BW203" s="22" t="s">
        <v>309</v>
      </c>
      <c r="BX203" s="22" t="s">
        <v>309</v>
      </c>
      <c r="BY203" s="22" t="s">
        <v>309</v>
      </c>
      <c r="BZ203" s="22" t="s">
        <v>309</v>
      </c>
      <c r="CA203" s="22" t="s">
        <v>309</v>
      </c>
      <c r="CB203" s="22" t="s">
        <v>309</v>
      </c>
      <c r="CC203" s="22" t="s">
        <v>309</v>
      </c>
      <c r="CD203" s="22" t="s">
        <v>309</v>
      </c>
      <c r="CE203" s="22" t="s">
        <v>309</v>
      </c>
      <c r="CF203" s="22" t="s">
        <v>309</v>
      </c>
      <c r="CG203" s="22" t="s">
        <v>309</v>
      </c>
      <c r="CH203" s="22" t="s">
        <v>309</v>
      </c>
      <c r="CI203" s="22" t="s">
        <v>309</v>
      </c>
      <c r="CJ203" s="22" t="s">
        <v>309</v>
      </c>
      <c r="CK203" s="22" t="s">
        <v>309</v>
      </c>
      <c r="CL203" s="22" t="s">
        <v>309</v>
      </c>
      <c r="CM203" s="22" t="s">
        <v>309</v>
      </c>
      <c r="CN203" s="22" t="s">
        <v>309</v>
      </c>
      <c r="CO203" s="22" t="s">
        <v>309</v>
      </c>
      <c r="CP203" s="22" t="s">
        <v>309</v>
      </c>
      <c r="CQ203" s="22" t="s">
        <v>309</v>
      </c>
      <c r="CR203" s="22" t="s">
        <v>309</v>
      </c>
      <c r="CS203" s="22" t="s">
        <v>309</v>
      </c>
      <c r="CT203" s="22" t="s">
        <v>309</v>
      </c>
      <c r="CU203" s="22" t="s">
        <v>309</v>
      </c>
      <c r="CV203" s="22" t="s">
        <v>309</v>
      </c>
      <c r="CW203" s="22" t="s">
        <v>309</v>
      </c>
      <c r="CX203" s="22" t="s">
        <v>309</v>
      </c>
      <c r="CY203" s="22" t="s">
        <v>309</v>
      </c>
      <c r="CZ203" s="22" t="s">
        <v>309</v>
      </c>
      <c r="DA203" s="22" t="s">
        <v>309</v>
      </c>
      <c r="DB203" s="22" t="s">
        <v>309</v>
      </c>
      <c r="DC203" s="22" t="s">
        <v>309</v>
      </c>
      <c r="DD203" s="22" t="s">
        <v>309</v>
      </c>
      <c r="DE203" s="22" t="s">
        <v>309</v>
      </c>
      <c r="DF203" s="22" t="s">
        <v>309</v>
      </c>
      <c r="DG203" s="22" t="s">
        <v>309</v>
      </c>
      <c r="DH203" s="22" t="s">
        <v>309</v>
      </c>
      <c r="DI203" s="22" t="s">
        <v>309</v>
      </c>
      <c r="DJ203" s="22" t="s">
        <v>309</v>
      </c>
      <c r="DK203" s="22" t="s">
        <v>309</v>
      </c>
      <c r="DL203" s="22" t="s">
        <v>309</v>
      </c>
      <c r="DM203" s="22" t="s">
        <v>309</v>
      </c>
      <c r="DN203" s="22" t="s">
        <v>309</v>
      </c>
      <c r="DO203" s="22" t="s">
        <v>309</v>
      </c>
      <c r="DP203" s="22" t="s">
        <v>309</v>
      </c>
      <c r="DQ203" s="22" t="s">
        <v>309</v>
      </c>
      <c r="DR203" s="22" t="s">
        <v>309</v>
      </c>
      <c r="DS203" s="22" t="s">
        <v>309</v>
      </c>
      <c r="DT203" s="22" t="s">
        <v>309</v>
      </c>
      <c r="DU203" s="22" t="s">
        <v>309</v>
      </c>
      <c r="DV203" s="22" t="s">
        <v>309</v>
      </c>
      <c r="DW203" s="22" t="s">
        <v>309</v>
      </c>
      <c r="DX203" s="22" t="s">
        <v>309</v>
      </c>
      <c r="DY203" s="22" t="s">
        <v>309</v>
      </c>
      <c r="DZ203" s="22" t="s">
        <v>309</v>
      </c>
      <c r="EA203" s="22" t="s">
        <v>309</v>
      </c>
      <c r="EB203" s="22" t="s">
        <v>309</v>
      </c>
      <c r="EC203" s="22" t="s">
        <v>309</v>
      </c>
      <c r="ED203" s="22" t="s">
        <v>309</v>
      </c>
      <c r="EE203" s="22" t="s">
        <v>309</v>
      </c>
      <c r="EF203" s="22" t="s">
        <v>309</v>
      </c>
      <c r="EG203" s="22" t="s">
        <v>309</v>
      </c>
      <c r="EH203" s="22" t="s">
        <v>309</v>
      </c>
      <c r="EI203" s="22" t="s">
        <v>309</v>
      </c>
      <c r="EJ203" s="22" t="s">
        <v>309</v>
      </c>
      <c r="EK203" s="22" t="s">
        <v>309</v>
      </c>
      <c r="EL203" s="22" t="s">
        <v>309</v>
      </c>
      <c r="EM203" s="22" t="s">
        <v>309</v>
      </c>
      <c r="EN203" s="22" t="s">
        <v>309</v>
      </c>
      <c r="EO203" s="22" t="s">
        <v>309</v>
      </c>
      <c r="EP203" s="22" t="s">
        <v>309</v>
      </c>
      <c r="EQ203" s="22" t="s">
        <v>309</v>
      </c>
      <c r="ER203" s="22" t="s">
        <v>309</v>
      </c>
      <c r="ES203" s="22" t="s">
        <v>309</v>
      </c>
      <c r="ET203" s="22" t="s">
        <v>309</v>
      </c>
      <c r="EU203" s="22" t="s">
        <v>309</v>
      </c>
      <c r="EV203" s="22" t="s">
        <v>309</v>
      </c>
      <c r="EW203" s="22" t="s">
        <v>309</v>
      </c>
      <c r="EX203" s="22" t="s">
        <v>309</v>
      </c>
      <c r="EY203" s="22" t="s">
        <v>309</v>
      </c>
      <c r="EZ203" s="22" t="s">
        <v>309</v>
      </c>
      <c r="FA203" s="22" t="s">
        <v>309</v>
      </c>
      <c r="FB203" s="22" t="s">
        <v>309</v>
      </c>
      <c r="FC203" s="22" t="s">
        <v>309</v>
      </c>
      <c r="FD203" s="22" t="s">
        <v>309</v>
      </c>
      <c r="FE203" s="22" t="s">
        <v>309</v>
      </c>
      <c r="FF203" s="22" t="s">
        <v>309</v>
      </c>
      <c r="FG203" s="22" t="s">
        <v>309</v>
      </c>
      <c r="FH203" s="22" t="s">
        <v>309</v>
      </c>
      <c r="FI203" s="22" t="s">
        <v>309</v>
      </c>
      <c r="FJ203" s="22" t="s">
        <v>309</v>
      </c>
      <c r="FK203" s="22" t="s">
        <v>309</v>
      </c>
      <c r="FL203" s="22" t="s">
        <v>309</v>
      </c>
      <c r="FM203" s="22" t="s">
        <v>309</v>
      </c>
      <c r="FN203" s="22" t="s">
        <v>309</v>
      </c>
      <c r="FO203" s="22" t="s">
        <v>309</v>
      </c>
      <c r="FP203" s="22" t="s">
        <v>309</v>
      </c>
      <c r="FQ203" s="22" t="s">
        <v>309</v>
      </c>
      <c r="FR203" s="22" t="s">
        <v>309</v>
      </c>
      <c r="FS203" s="22" t="s">
        <v>309</v>
      </c>
      <c r="FT203" s="22" t="s">
        <v>309</v>
      </c>
      <c r="FU203" s="22" t="s">
        <v>309</v>
      </c>
      <c r="FV203" s="22">
        <v>1</v>
      </c>
      <c r="FW203" s="22" t="s">
        <v>309</v>
      </c>
      <c r="FX203" s="22" t="s">
        <v>309</v>
      </c>
      <c r="FY203" s="22" t="s">
        <v>309</v>
      </c>
      <c r="FZ203" s="22" t="s">
        <v>309</v>
      </c>
      <c r="GA203" s="22" t="s">
        <v>309</v>
      </c>
      <c r="GB203" s="22" t="s">
        <v>309</v>
      </c>
      <c r="GC203" s="22" t="s">
        <v>309</v>
      </c>
      <c r="GD203" s="22" t="s">
        <v>309</v>
      </c>
      <c r="GE203" s="22" t="s">
        <v>309</v>
      </c>
      <c r="GF203" s="22" t="s">
        <v>309</v>
      </c>
      <c r="GG203" s="22" t="s">
        <v>309</v>
      </c>
      <c r="GH203" s="22" t="s">
        <v>309</v>
      </c>
      <c r="GI203" s="22" t="s">
        <v>309</v>
      </c>
      <c r="GJ203" s="22" t="s">
        <v>309</v>
      </c>
      <c r="GK203" s="22" t="s">
        <v>309</v>
      </c>
      <c r="GL203" s="22" t="s">
        <v>309</v>
      </c>
      <c r="GM203" s="22" t="s">
        <v>309</v>
      </c>
      <c r="GN203" s="22" t="s">
        <v>309</v>
      </c>
      <c r="GO203" s="22" t="s">
        <v>309</v>
      </c>
      <c r="GP203" s="22" t="s">
        <v>309</v>
      </c>
      <c r="GQ203" s="22" t="s">
        <v>309</v>
      </c>
      <c r="GR203" s="22" t="s">
        <v>309</v>
      </c>
      <c r="GS203" s="22" t="s">
        <v>309</v>
      </c>
      <c r="GT203" s="22" t="s">
        <v>309</v>
      </c>
      <c r="GU203" s="22" t="s">
        <v>309</v>
      </c>
      <c r="GV203" s="22" t="s">
        <v>309</v>
      </c>
      <c r="GW203" s="22" t="s">
        <v>309</v>
      </c>
      <c r="GX203" s="4">
        <f t="shared" si="3"/>
        <v>1</v>
      </c>
    </row>
    <row r="204" spans="1:206">
      <c r="A204" s="826" t="s">
        <v>955</v>
      </c>
      <c r="B204" s="22" t="s">
        <v>955</v>
      </c>
      <c r="C204" s="22" t="s">
        <v>403</v>
      </c>
      <c r="D204" s="22" t="s">
        <v>409</v>
      </c>
      <c r="E204" s="22" t="s">
        <v>953</v>
      </c>
      <c r="F204" s="22" t="s">
        <v>410</v>
      </c>
      <c r="G204" s="22" t="s">
        <v>956</v>
      </c>
      <c r="H204" s="22"/>
      <c r="I204" s="22" t="s">
        <v>302</v>
      </c>
      <c r="J204" s="22" t="s">
        <v>303</v>
      </c>
      <c r="K204" s="22" t="s">
        <v>304</v>
      </c>
      <c r="L204" s="22" t="s">
        <v>305</v>
      </c>
      <c r="M204" s="22" t="s">
        <v>306</v>
      </c>
      <c r="N204" s="22" t="s">
        <v>307</v>
      </c>
      <c r="O204" s="22" t="s">
        <v>308</v>
      </c>
      <c r="P204" s="22" t="s">
        <v>309</v>
      </c>
      <c r="Q204" s="22" t="s">
        <v>309</v>
      </c>
      <c r="R204" s="22" t="s">
        <v>309</v>
      </c>
      <c r="S204" s="22" t="s">
        <v>309</v>
      </c>
      <c r="T204" s="22" t="s">
        <v>309</v>
      </c>
      <c r="U204" s="22" t="s">
        <v>309</v>
      </c>
      <c r="V204" s="22" t="s">
        <v>309</v>
      </c>
      <c r="W204" s="22" t="s">
        <v>309</v>
      </c>
      <c r="X204" s="22" t="s">
        <v>309</v>
      </c>
      <c r="Y204" s="22" t="s">
        <v>309</v>
      </c>
      <c r="Z204" s="22" t="s">
        <v>309</v>
      </c>
      <c r="AA204" s="22" t="s">
        <v>309</v>
      </c>
      <c r="AB204" s="22" t="s">
        <v>309</v>
      </c>
      <c r="AC204" s="22" t="s">
        <v>309</v>
      </c>
      <c r="AD204" s="22" t="s">
        <v>309</v>
      </c>
      <c r="AE204" s="22" t="s">
        <v>309</v>
      </c>
      <c r="AF204" s="22" t="s">
        <v>309</v>
      </c>
      <c r="AG204" s="22" t="s">
        <v>309</v>
      </c>
      <c r="AH204" s="22" t="s">
        <v>309</v>
      </c>
      <c r="AI204" s="22" t="s">
        <v>309</v>
      </c>
      <c r="AJ204" s="22" t="s">
        <v>309</v>
      </c>
      <c r="AK204" s="22" t="s">
        <v>309</v>
      </c>
      <c r="AL204" s="22" t="s">
        <v>309</v>
      </c>
      <c r="AM204" s="22" t="s">
        <v>309</v>
      </c>
      <c r="AN204" s="22" t="s">
        <v>309</v>
      </c>
      <c r="AO204" s="22" t="s">
        <v>309</v>
      </c>
      <c r="AP204" s="22" t="s">
        <v>309</v>
      </c>
      <c r="AQ204" s="22" t="s">
        <v>309</v>
      </c>
      <c r="AR204" s="22" t="s">
        <v>309</v>
      </c>
      <c r="AS204" s="22" t="s">
        <v>309</v>
      </c>
      <c r="AT204" s="22" t="s">
        <v>309</v>
      </c>
      <c r="AU204" s="22" t="s">
        <v>309</v>
      </c>
      <c r="AV204" s="22" t="s">
        <v>309</v>
      </c>
      <c r="AW204" s="22" t="s">
        <v>309</v>
      </c>
      <c r="AX204" s="22" t="s">
        <v>309</v>
      </c>
      <c r="AY204" s="22" t="s">
        <v>309</v>
      </c>
      <c r="AZ204" s="22" t="s">
        <v>309</v>
      </c>
      <c r="BA204" s="22" t="s">
        <v>309</v>
      </c>
      <c r="BB204" s="22" t="s">
        <v>309</v>
      </c>
      <c r="BC204" s="22" t="s">
        <v>309</v>
      </c>
      <c r="BD204" s="22" t="s">
        <v>309</v>
      </c>
      <c r="BE204" s="22" t="s">
        <v>309</v>
      </c>
      <c r="BF204" s="22" t="s">
        <v>309</v>
      </c>
      <c r="BG204" s="22" t="s">
        <v>309</v>
      </c>
      <c r="BH204" s="22" t="s">
        <v>309</v>
      </c>
      <c r="BI204" s="22" t="s">
        <v>309</v>
      </c>
      <c r="BJ204" s="22" t="s">
        <v>309</v>
      </c>
      <c r="BK204" s="22" t="s">
        <v>309</v>
      </c>
      <c r="BL204" s="22" t="s">
        <v>309</v>
      </c>
      <c r="BM204" s="22" t="s">
        <v>309</v>
      </c>
      <c r="BN204" s="22" t="s">
        <v>309</v>
      </c>
      <c r="BO204" s="22" t="s">
        <v>309</v>
      </c>
      <c r="BP204" s="22" t="s">
        <v>309</v>
      </c>
      <c r="BQ204" s="22" t="s">
        <v>309</v>
      </c>
      <c r="BR204" s="22" t="s">
        <v>309</v>
      </c>
      <c r="BS204" s="22" t="s">
        <v>309</v>
      </c>
      <c r="BT204" s="22" t="s">
        <v>309</v>
      </c>
      <c r="BU204" s="22" t="s">
        <v>309</v>
      </c>
      <c r="BV204" s="22" t="s">
        <v>309</v>
      </c>
      <c r="BW204" s="22" t="s">
        <v>309</v>
      </c>
      <c r="BX204" s="22" t="s">
        <v>309</v>
      </c>
      <c r="BY204" s="22" t="s">
        <v>309</v>
      </c>
      <c r="BZ204" s="22" t="s">
        <v>309</v>
      </c>
      <c r="CA204" s="22" t="s">
        <v>309</v>
      </c>
      <c r="CB204" s="22" t="s">
        <v>309</v>
      </c>
      <c r="CC204" s="22" t="s">
        <v>309</v>
      </c>
      <c r="CD204" s="22" t="s">
        <v>309</v>
      </c>
      <c r="CE204" s="22" t="s">
        <v>309</v>
      </c>
      <c r="CF204" s="22" t="s">
        <v>309</v>
      </c>
      <c r="CG204" s="22" t="s">
        <v>309</v>
      </c>
      <c r="CH204" s="22" t="s">
        <v>309</v>
      </c>
      <c r="CI204" s="22" t="s">
        <v>309</v>
      </c>
      <c r="CJ204" s="22" t="s">
        <v>309</v>
      </c>
      <c r="CK204" s="22" t="s">
        <v>309</v>
      </c>
      <c r="CL204" s="22" t="s">
        <v>309</v>
      </c>
      <c r="CM204" s="22" t="s">
        <v>309</v>
      </c>
      <c r="CN204" s="22" t="s">
        <v>309</v>
      </c>
      <c r="CO204" s="22" t="s">
        <v>309</v>
      </c>
      <c r="CP204" s="22" t="s">
        <v>309</v>
      </c>
      <c r="CQ204" s="22" t="s">
        <v>309</v>
      </c>
      <c r="CR204" s="22" t="s">
        <v>309</v>
      </c>
      <c r="CS204" s="22" t="s">
        <v>309</v>
      </c>
      <c r="CT204" s="22" t="s">
        <v>309</v>
      </c>
      <c r="CU204" s="22" t="s">
        <v>309</v>
      </c>
      <c r="CV204" s="22" t="s">
        <v>309</v>
      </c>
      <c r="CW204" s="22" t="s">
        <v>309</v>
      </c>
      <c r="CX204" s="22" t="s">
        <v>309</v>
      </c>
      <c r="CY204" s="22" t="s">
        <v>309</v>
      </c>
      <c r="CZ204" s="22" t="s">
        <v>309</v>
      </c>
      <c r="DA204" s="22" t="s">
        <v>309</v>
      </c>
      <c r="DB204" s="22" t="s">
        <v>309</v>
      </c>
      <c r="DC204" s="22" t="s">
        <v>309</v>
      </c>
      <c r="DD204" s="22" t="s">
        <v>309</v>
      </c>
      <c r="DE204" s="22" t="s">
        <v>309</v>
      </c>
      <c r="DF204" s="22" t="s">
        <v>309</v>
      </c>
      <c r="DG204" s="22" t="s">
        <v>309</v>
      </c>
      <c r="DH204" s="22" t="s">
        <v>309</v>
      </c>
      <c r="DI204" s="22" t="s">
        <v>309</v>
      </c>
      <c r="DJ204" s="22" t="s">
        <v>309</v>
      </c>
      <c r="DK204" s="22" t="s">
        <v>309</v>
      </c>
      <c r="DL204" s="22" t="s">
        <v>309</v>
      </c>
      <c r="DM204" s="22" t="s">
        <v>309</v>
      </c>
      <c r="DN204" s="22" t="s">
        <v>309</v>
      </c>
      <c r="DO204" s="22" t="s">
        <v>309</v>
      </c>
      <c r="DP204" s="22" t="s">
        <v>309</v>
      </c>
      <c r="DQ204" s="22" t="s">
        <v>309</v>
      </c>
      <c r="DR204" s="22" t="s">
        <v>309</v>
      </c>
      <c r="DS204" s="22" t="s">
        <v>309</v>
      </c>
      <c r="DT204" s="22" t="s">
        <v>309</v>
      </c>
      <c r="DU204" s="22" t="s">
        <v>309</v>
      </c>
      <c r="DV204" s="22" t="s">
        <v>309</v>
      </c>
      <c r="DW204" s="22" t="s">
        <v>309</v>
      </c>
      <c r="DX204" s="22" t="s">
        <v>309</v>
      </c>
      <c r="DY204" s="22" t="s">
        <v>309</v>
      </c>
      <c r="DZ204" s="22" t="s">
        <v>309</v>
      </c>
      <c r="EA204" s="22" t="s">
        <v>309</v>
      </c>
      <c r="EB204" s="22" t="s">
        <v>309</v>
      </c>
      <c r="EC204" s="22" t="s">
        <v>309</v>
      </c>
      <c r="ED204" s="22" t="s">
        <v>309</v>
      </c>
      <c r="EE204" s="22" t="s">
        <v>309</v>
      </c>
      <c r="EF204" s="22" t="s">
        <v>309</v>
      </c>
      <c r="EG204" s="22" t="s">
        <v>309</v>
      </c>
      <c r="EH204" s="22" t="s">
        <v>309</v>
      </c>
      <c r="EI204" s="22" t="s">
        <v>309</v>
      </c>
      <c r="EJ204" s="22" t="s">
        <v>309</v>
      </c>
      <c r="EK204" s="22" t="s">
        <v>309</v>
      </c>
      <c r="EL204" s="22" t="s">
        <v>309</v>
      </c>
      <c r="EM204" s="22" t="s">
        <v>309</v>
      </c>
      <c r="EN204" s="22" t="s">
        <v>309</v>
      </c>
      <c r="EO204" s="22" t="s">
        <v>309</v>
      </c>
      <c r="EP204" s="22" t="s">
        <v>309</v>
      </c>
      <c r="EQ204" s="22" t="s">
        <v>309</v>
      </c>
      <c r="ER204" s="22" t="s">
        <v>309</v>
      </c>
      <c r="ES204" s="22" t="s">
        <v>309</v>
      </c>
      <c r="ET204" s="22" t="s">
        <v>309</v>
      </c>
      <c r="EU204" s="22" t="s">
        <v>309</v>
      </c>
      <c r="EV204" s="22" t="s">
        <v>309</v>
      </c>
      <c r="EW204" s="22" t="s">
        <v>309</v>
      </c>
      <c r="EX204" s="22" t="s">
        <v>309</v>
      </c>
      <c r="EY204" s="22" t="s">
        <v>309</v>
      </c>
      <c r="EZ204" s="22" t="s">
        <v>309</v>
      </c>
      <c r="FA204" s="22" t="s">
        <v>309</v>
      </c>
      <c r="FB204" s="22" t="s">
        <v>309</v>
      </c>
      <c r="FC204" s="22" t="s">
        <v>309</v>
      </c>
      <c r="FD204" s="22" t="s">
        <v>309</v>
      </c>
      <c r="FE204" s="22" t="s">
        <v>309</v>
      </c>
      <c r="FF204" s="22" t="s">
        <v>309</v>
      </c>
      <c r="FG204" s="22" t="s">
        <v>309</v>
      </c>
      <c r="FH204" s="22" t="s">
        <v>309</v>
      </c>
      <c r="FI204" s="22" t="s">
        <v>309</v>
      </c>
      <c r="FJ204" s="22" t="s">
        <v>309</v>
      </c>
      <c r="FK204" s="22" t="s">
        <v>309</v>
      </c>
      <c r="FL204" s="22" t="s">
        <v>309</v>
      </c>
      <c r="FM204" s="22" t="s">
        <v>309</v>
      </c>
      <c r="FN204" s="22" t="s">
        <v>309</v>
      </c>
      <c r="FO204" s="22" t="s">
        <v>309</v>
      </c>
      <c r="FP204" s="22" t="s">
        <v>309</v>
      </c>
      <c r="FQ204" s="22" t="s">
        <v>309</v>
      </c>
      <c r="FR204" s="22" t="s">
        <v>309</v>
      </c>
      <c r="FS204" s="22" t="s">
        <v>309</v>
      </c>
      <c r="FT204" s="22" t="s">
        <v>309</v>
      </c>
      <c r="FU204" s="22" t="s">
        <v>309</v>
      </c>
      <c r="FV204" s="22">
        <v>1</v>
      </c>
      <c r="FW204" s="22" t="s">
        <v>309</v>
      </c>
      <c r="FX204" s="22" t="s">
        <v>309</v>
      </c>
      <c r="FY204" s="22" t="s">
        <v>309</v>
      </c>
      <c r="FZ204" s="22" t="s">
        <v>309</v>
      </c>
      <c r="GA204" s="22" t="s">
        <v>309</v>
      </c>
      <c r="GB204" s="22" t="s">
        <v>309</v>
      </c>
      <c r="GC204" s="22" t="s">
        <v>309</v>
      </c>
      <c r="GD204" s="22" t="s">
        <v>309</v>
      </c>
      <c r="GE204" s="22" t="s">
        <v>309</v>
      </c>
      <c r="GF204" s="22" t="s">
        <v>309</v>
      </c>
      <c r="GG204" s="22" t="s">
        <v>309</v>
      </c>
      <c r="GH204" s="22" t="s">
        <v>309</v>
      </c>
      <c r="GI204" s="22" t="s">
        <v>309</v>
      </c>
      <c r="GJ204" s="22" t="s">
        <v>309</v>
      </c>
      <c r="GK204" s="22" t="s">
        <v>309</v>
      </c>
      <c r="GL204" s="22" t="s">
        <v>309</v>
      </c>
      <c r="GM204" s="22" t="s">
        <v>309</v>
      </c>
      <c r="GN204" s="22" t="s">
        <v>309</v>
      </c>
      <c r="GO204" s="22" t="s">
        <v>309</v>
      </c>
      <c r="GP204" s="22" t="s">
        <v>309</v>
      </c>
      <c r="GQ204" s="22" t="s">
        <v>309</v>
      </c>
      <c r="GR204" s="22" t="s">
        <v>309</v>
      </c>
      <c r="GS204" s="22" t="s">
        <v>309</v>
      </c>
      <c r="GT204" s="22" t="s">
        <v>309</v>
      </c>
      <c r="GU204" s="22" t="s">
        <v>309</v>
      </c>
      <c r="GV204" s="22" t="s">
        <v>309</v>
      </c>
      <c r="GW204" s="22" t="s">
        <v>309</v>
      </c>
      <c r="GX204" s="4">
        <f t="shared" si="3"/>
        <v>1</v>
      </c>
    </row>
    <row r="205" spans="1:206">
      <c r="A205" s="826" t="s">
        <v>957</v>
      </c>
      <c r="B205" s="22" t="s">
        <v>957</v>
      </c>
      <c r="C205" s="22" t="s">
        <v>297</v>
      </c>
      <c r="D205" s="22" t="s">
        <v>398</v>
      </c>
      <c r="E205" s="22" t="s">
        <v>947</v>
      </c>
      <c r="F205" s="22" t="s">
        <v>400</v>
      </c>
      <c r="G205" s="22" t="s">
        <v>838</v>
      </c>
      <c r="H205" s="22"/>
      <c r="I205" s="22" t="s">
        <v>302</v>
      </c>
      <c r="J205" s="22" t="s">
        <v>303</v>
      </c>
      <c r="K205" s="22" t="s">
        <v>304</v>
      </c>
      <c r="L205" s="22" t="s">
        <v>305</v>
      </c>
      <c r="M205" s="22" t="s">
        <v>306</v>
      </c>
      <c r="N205" s="22" t="s">
        <v>307</v>
      </c>
      <c r="O205" s="22" t="s">
        <v>308</v>
      </c>
      <c r="P205" s="22" t="s">
        <v>309</v>
      </c>
      <c r="Q205" s="22" t="s">
        <v>309</v>
      </c>
      <c r="R205" s="22" t="s">
        <v>309</v>
      </c>
      <c r="S205" s="22" t="s">
        <v>309</v>
      </c>
      <c r="T205" s="22" t="s">
        <v>309</v>
      </c>
      <c r="U205" s="22" t="s">
        <v>309</v>
      </c>
      <c r="V205" s="22" t="s">
        <v>309</v>
      </c>
      <c r="W205" s="22" t="s">
        <v>309</v>
      </c>
      <c r="X205" s="22" t="s">
        <v>309</v>
      </c>
      <c r="Y205" s="22" t="s">
        <v>309</v>
      </c>
      <c r="Z205" s="22" t="s">
        <v>309</v>
      </c>
      <c r="AA205" s="22" t="s">
        <v>309</v>
      </c>
      <c r="AB205" s="22" t="s">
        <v>309</v>
      </c>
      <c r="AC205" s="22" t="s">
        <v>309</v>
      </c>
      <c r="AD205" s="22" t="s">
        <v>309</v>
      </c>
      <c r="AE205" s="22" t="s">
        <v>309</v>
      </c>
      <c r="AF205" s="22" t="s">
        <v>309</v>
      </c>
      <c r="AG205" s="22" t="s">
        <v>309</v>
      </c>
      <c r="AH205" s="22" t="s">
        <v>309</v>
      </c>
      <c r="AI205" s="22" t="s">
        <v>309</v>
      </c>
      <c r="AJ205" s="22" t="s">
        <v>309</v>
      </c>
      <c r="AK205" s="22" t="s">
        <v>309</v>
      </c>
      <c r="AL205" s="22" t="s">
        <v>309</v>
      </c>
      <c r="AM205" s="22" t="s">
        <v>309</v>
      </c>
      <c r="AN205" s="22" t="s">
        <v>309</v>
      </c>
      <c r="AO205" s="22" t="s">
        <v>309</v>
      </c>
      <c r="AP205" s="22" t="s">
        <v>309</v>
      </c>
      <c r="AQ205" s="22" t="s">
        <v>309</v>
      </c>
      <c r="AR205" s="22" t="s">
        <v>309</v>
      </c>
      <c r="AS205" s="22" t="s">
        <v>309</v>
      </c>
      <c r="AT205" s="22" t="s">
        <v>309</v>
      </c>
      <c r="AU205" s="22" t="s">
        <v>309</v>
      </c>
      <c r="AV205" s="22" t="s">
        <v>309</v>
      </c>
      <c r="AW205" s="22" t="s">
        <v>309</v>
      </c>
      <c r="AX205" s="22" t="s">
        <v>309</v>
      </c>
      <c r="AY205" s="22" t="s">
        <v>309</v>
      </c>
      <c r="AZ205" s="22" t="s">
        <v>309</v>
      </c>
      <c r="BA205" s="22" t="s">
        <v>309</v>
      </c>
      <c r="BB205" s="22" t="s">
        <v>309</v>
      </c>
      <c r="BC205" s="22" t="s">
        <v>309</v>
      </c>
      <c r="BD205" s="22" t="s">
        <v>309</v>
      </c>
      <c r="BE205" s="22" t="s">
        <v>309</v>
      </c>
      <c r="BF205" s="22" t="s">
        <v>309</v>
      </c>
      <c r="BG205" s="22" t="s">
        <v>309</v>
      </c>
      <c r="BH205" s="22" t="s">
        <v>309</v>
      </c>
      <c r="BI205" s="22" t="s">
        <v>309</v>
      </c>
      <c r="BJ205" s="22" t="s">
        <v>309</v>
      </c>
      <c r="BK205" s="22" t="s">
        <v>309</v>
      </c>
      <c r="BL205" s="22" t="s">
        <v>309</v>
      </c>
      <c r="BM205" s="22" t="s">
        <v>309</v>
      </c>
      <c r="BN205" s="22" t="s">
        <v>309</v>
      </c>
      <c r="BO205" s="22" t="s">
        <v>309</v>
      </c>
      <c r="BP205" s="22" t="s">
        <v>309</v>
      </c>
      <c r="BQ205" s="22" t="s">
        <v>309</v>
      </c>
      <c r="BR205" s="22" t="s">
        <v>309</v>
      </c>
      <c r="BS205" s="22" t="s">
        <v>309</v>
      </c>
      <c r="BT205" s="22" t="s">
        <v>309</v>
      </c>
      <c r="BU205" s="22" t="s">
        <v>309</v>
      </c>
      <c r="BV205" s="22" t="s">
        <v>309</v>
      </c>
      <c r="BW205" s="22" t="s">
        <v>309</v>
      </c>
      <c r="BX205" s="22" t="s">
        <v>309</v>
      </c>
      <c r="BY205" s="22" t="s">
        <v>309</v>
      </c>
      <c r="BZ205" s="22" t="s">
        <v>309</v>
      </c>
      <c r="CA205" s="22" t="s">
        <v>309</v>
      </c>
      <c r="CB205" s="22" t="s">
        <v>309</v>
      </c>
      <c r="CC205" s="22" t="s">
        <v>309</v>
      </c>
      <c r="CD205" s="22" t="s">
        <v>309</v>
      </c>
      <c r="CE205" s="22" t="s">
        <v>309</v>
      </c>
      <c r="CF205" s="22" t="s">
        <v>309</v>
      </c>
      <c r="CG205" s="22" t="s">
        <v>309</v>
      </c>
      <c r="CH205" s="22" t="s">
        <v>309</v>
      </c>
      <c r="CI205" s="22" t="s">
        <v>309</v>
      </c>
      <c r="CJ205" s="22" t="s">
        <v>309</v>
      </c>
      <c r="CK205" s="22" t="s">
        <v>309</v>
      </c>
      <c r="CL205" s="22" t="s">
        <v>309</v>
      </c>
      <c r="CM205" s="22" t="s">
        <v>309</v>
      </c>
      <c r="CN205" s="22" t="s">
        <v>309</v>
      </c>
      <c r="CO205" s="22" t="s">
        <v>309</v>
      </c>
      <c r="CP205" s="22" t="s">
        <v>309</v>
      </c>
      <c r="CQ205" s="22" t="s">
        <v>309</v>
      </c>
      <c r="CR205" s="22" t="s">
        <v>309</v>
      </c>
      <c r="CS205" s="22" t="s">
        <v>309</v>
      </c>
      <c r="CT205" s="22" t="s">
        <v>309</v>
      </c>
      <c r="CU205" s="22" t="s">
        <v>309</v>
      </c>
      <c r="CV205" s="22" t="s">
        <v>309</v>
      </c>
      <c r="CW205" s="22" t="s">
        <v>309</v>
      </c>
      <c r="CX205" s="22" t="s">
        <v>309</v>
      </c>
      <c r="CY205" s="22" t="s">
        <v>309</v>
      </c>
      <c r="CZ205" s="22" t="s">
        <v>309</v>
      </c>
      <c r="DA205" s="22" t="s">
        <v>309</v>
      </c>
      <c r="DB205" s="22" t="s">
        <v>309</v>
      </c>
      <c r="DC205" s="22" t="s">
        <v>309</v>
      </c>
      <c r="DD205" s="22" t="s">
        <v>309</v>
      </c>
      <c r="DE205" s="22" t="s">
        <v>309</v>
      </c>
      <c r="DF205" s="22" t="s">
        <v>309</v>
      </c>
      <c r="DG205" s="22" t="s">
        <v>309</v>
      </c>
      <c r="DH205" s="22" t="s">
        <v>309</v>
      </c>
      <c r="DI205" s="22" t="s">
        <v>309</v>
      </c>
      <c r="DJ205" s="22" t="s">
        <v>309</v>
      </c>
      <c r="DK205" s="22" t="s">
        <v>309</v>
      </c>
      <c r="DL205" s="22" t="s">
        <v>309</v>
      </c>
      <c r="DM205" s="22" t="s">
        <v>309</v>
      </c>
      <c r="DN205" s="22" t="s">
        <v>309</v>
      </c>
      <c r="DO205" s="22" t="s">
        <v>309</v>
      </c>
      <c r="DP205" s="22" t="s">
        <v>309</v>
      </c>
      <c r="DQ205" s="22" t="s">
        <v>309</v>
      </c>
      <c r="DR205" s="22" t="s">
        <v>309</v>
      </c>
      <c r="DS205" s="22" t="s">
        <v>309</v>
      </c>
      <c r="DT205" s="22" t="s">
        <v>309</v>
      </c>
      <c r="DU205" s="22" t="s">
        <v>309</v>
      </c>
      <c r="DV205" s="22" t="s">
        <v>309</v>
      </c>
      <c r="DW205" s="22" t="s">
        <v>309</v>
      </c>
      <c r="DX205" s="22" t="s">
        <v>309</v>
      </c>
      <c r="DY205" s="22" t="s">
        <v>309</v>
      </c>
      <c r="DZ205" s="22" t="s">
        <v>309</v>
      </c>
      <c r="EA205" s="22" t="s">
        <v>309</v>
      </c>
      <c r="EB205" s="22" t="s">
        <v>309</v>
      </c>
      <c r="EC205" s="22" t="s">
        <v>309</v>
      </c>
      <c r="ED205" s="22" t="s">
        <v>309</v>
      </c>
      <c r="EE205" s="22" t="s">
        <v>309</v>
      </c>
      <c r="EF205" s="22" t="s">
        <v>309</v>
      </c>
      <c r="EG205" s="22" t="s">
        <v>309</v>
      </c>
      <c r="EH205" s="22" t="s">
        <v>309</v>
      </c>
      <c r="EI205" s="22" t="s">
        <v>309</v>
      </c>
      <c r="EJ205" s="22" t="s">
        <v>309</v>
      </c>
      <c r="EK205" s="22" t="s">
        <v>309</v>
      </c>
      <c r="EL205" s="22" t="s">
        <v>309</v>
      </c>
      <c r="EM205" s="22" t="s">
        <v>309</v>
      </c>
      <c r="EN205" s="22" t="s">
        <v>309</v>
      </c>
      <c r="EO205" s="22" t="s">
        <v>309</v>
      </c>
      <c r="EP205" s="22" t="s">
        <v>309</v>
      </c>
      <c r="EQ205" s="22" t="s">
        <v>309</v>
      </c>
      <c r="ER205" s="22" t="s">
        <v>309</v>
      </c>
      <c r="ES205" s="22" t="s">
        <v>309</v>
      </c>
      <c r="ET205" s="22" t="s">
        <v>309</v>
      </c>
      <c r="EU205" s="22" t="s">
        <v>309</v>
      </c>
      <c r="EV205" s="22" t="s">
        <v>309</v>
      </c>
      <c r="EW205" s="22" t="s">
        <v>309</v>
      </c>
      <c r="EX205" s="22" t="s">
        <v>309</v>
      </c>
      <c r="EY205" s="22" t="s">
        <v>309</v>
      </c>
      <c r="EZ205" s="22" t="s">
        <v>309</v>
      </c>
      <c r="FA205" s="22" t="s">
        <v>309</v>
      </c>
      <c r="FB205" s="22" t="s">
        <v>309</v>
      </c>
      <c r="FC205" s="22" t="s">
        <v>309</v>
      </c>
      <c r="FD205" s="22" t="s">
        <v>309</v>
      </c>
      <c r="FE205" s="22" t="s">
        <v>309</v>
      </c>
      <c r="FF205" s="22" t="s">
        <v>309</v>
      </c>
      <c r="FG205" s="22" t="s">
        <v>309</v>
      </c>
      <c r="FH205" s="22" t="s">
        <v>309</v>
      </c>
      <c r="FI205" s="22" t="s">
        <v>309</v>
      </c>
      <c r="FJ205" s="22" t="s">
        <v>309</v>
      </c>
      <c r="FK205" s="22" t="s">
        <v>309</v>
      </c>
      <c r="FL205" s="22" t="s">
        <v>309</v>
      </c>
      <c r="FM205" s="22" t="s">
        <v>309</v>
      </c>
      <c r="FN205" s="22" t="s">
        <v>309</v>
      </c>
      <c r="FO205" s="22" t="s">
        <v>309</v>
      </c>
      <c r="FP205" s="22" t="s">
        <v>309</v>
      </c>
      <c r="FQ205" s="22" t="s">
        <v>309</v>
      </c>
      <c r="FR205" s="22" t="s">
        <v>309</v>
      </c>
      <c r="FS205" s="22" t="s">
        <v>309</v>
      </c>
      <c r="FT205" s="22" t="s">
        <v>309</v>
      </c>
      <c r="FU205" s="22" t="s">
        <v>309</v>
      </c>
      <c r="FV205" s="22">
        <v>2</v>
      </c>
      <c r="FW205" s="22" t="s">
        <v>309</v>
      </c>
      <c r="FX205" s="22" t="s">
        <v>309</v>
      </c>
      <c r="FY205" s="22" t="s">
        <v>309</v>
      </c>
      <c r="FZ205" s="22" t="s">
        <v>309</v>
      </c>
      <c r="GA205" s="22" t="s">
        <v>309</v>
      </c>
      <c r="GB205" s="22" t="s">
        <v>309</v>
      </c>
      <c r="GC205" s="22" t="s">
        <v>309</v>
      </c>
      <c r="GD205" s="22" t="s">
        <v>309</v>
      </c>
      <c r="GE205" s="22" t="s">
        <v>309</v>
      </c>
      <c r="GF205" s="22" t="s">
        <v>309</v>
      </c>
      <c r="GG205" s="22" t="s">
        <v>309</v>
      </c>
      <c r="GH205" s="22" t="s">
        <v>309</v>
      </c>
      <c r="GI205" s="22" t="s">
        <v>309</v>
      </c>
      <c r="GJ205" s="22" t="s">
        <v>309</v>
      </c>
      <c r="GK205" s="22" t="s">
        <v>309</v>
      </c>
      <c r="GL205" s="22" t="s">
        <v>309</v>
      </c>
      <c r="GM205" s="22" t="s">
        <v>309</v>
      </c>
      <c r="GN205" s="22" t="s">
        <v>309</v>
      </c>
      <c r="GO205" s="22" t="s">
        <v>309</v>
      </c>
      <c r="GP205" s="22" t="s">
        <v>309</v>
      </c>
      <c r="GQ205" s="22" t="s">
        <v>309</v>
      </c>
      <c r="GR205" s="22" t="s">
        <v>309</v>
      </c>
      <c r="GS205" s="22" t="s">
        <v>309</v>
      </c>
      <c r="GT205" s="22" t="s">
        <v>309</v>
      </c>
      <c r="GU205" s="22" t="s">
        <v>309</v>
      </c>
      <c r="GV205" s="22" t="s">
        <v>309</v>
      </c>
      <c r="GW205" s="22" t="s">
        <v>309</v>
      </c>
      <c r="GX205" s="4">
        <f t="shared" si="3"/>
        <v>2</v>
      </c>
    </row>
    <row r="206" spans="1:206">
      <c r="A206" s="826" t="s">
        <v>958</v>
      </c>
      <c r="B206" s="22" t="s">
        <v>958</v>
      </c>
      <c r="C206" s="22" t="s">
        <v>325</v>
      </c>
      <c r="D206" s="22" t="s">
        <v>454</v>
      </c>
      <c r="E206" s="22" t="s">
        <v>959</v>
      </c>
      <c r="F206" s="22" t="s">
        <v>455</v>
      </c>
      <c r="G206" s="22" t="s">
        <v>852</v>
      </c>
      <c r="H206" s="22"/>
      <c r="I206" s="22" t="s">
        <v>302</v>
      </c>
      <c r="J206" s="22" t="s">
        <v>389</v>
      </c>
      <c r="K206" s="22" t="s">
        <v>304</v>
      </c>
      <c r="L206" s="22" t="s">
        <v>305</v>
      </c>
      <c r="M206" s="22" t="s">
        <v>306</v>
      </c>
      <c r="N206" s="22" t="s">
        <v>307</v>
      </c>
      <c r="O206" s="22" t="s">
        <v>308</v>
      </c>
      <c r="P206" s="22" t="s">
        <v>309</v>
      </c>
      <c r="Q206" s="22" t="s">
        <v>309</v>
      </c>
      <c r="R206" s="22" t="s">
        <v>309</v>
      </c>
      <c r="S206" s="22" t="s">
        <v>309</v>
      </c>
      <c r="T206" s="22" t="s">
        <v>309</v>
      </c>
      <c r="U206" s="22" t="s">
        <v>309</v>
      </c>
      <c r="V206" s="22" t="s">
        <v>309</v>
      </c>
      <c r="W206" s="22" t="s">
        <v>309</v>
      </c>
      <c r="X206" s="22" t="s">
        <v>309</v>
      </c>
      <c r="Y206" s="22" t="s">
        <v>309</v>
      </c>
      <c r="Z206" s="22" t="s">
        <v>309</v>
      </c>
      <c r="AA206" s="22" t="s">
        <v>309</v>
      </c>
      <c r="AB206" s="22" t="s">
        <v>309</v>
      </c>
      <c r="AC206" s="22" t="s">
        <v>309</v>
      </c>
      <c r="AD206" s="22" t="s">
        <v>309</v>
      </c>
      <c r="AE206" s="22" t="s">
        <v>309</v>
      </c>
      <c r="AF206" s="22" t="s">
        <v>309</v>
      </c>
      <c r="AG206" s="22" t="s">
        <v>309</v>
      </c>
      <c r="AH206" s="22" t="s">
        <v>309</v>
      </c>
      <c r="AI206" s="22" t="s">
        <v>309</v>
      </c>
      <c r="AJ206" s="22" t="s">
        <v>309</v>
      </c>
      <c r="AK206" s="22" t="s">
        <v>309</v>
      </c>
      <c r="AL206" s="22" t="s">
        <v>309</v>
      </c>
      <c r="AM206" s="22" t="s">
        <v>309</v>
      </c>
      <c r="AN206" s="22" t="s">
        <v>309</v>
      </c>
      <c r="AO206" s="22" t="s">
        <v>309</v>
      </c>
      <c r="AP206" s="22" t="s">
        <v>309</v>
      </c>
      <c r="AQ206" s="22" t="s">
        <v>309</v>
      </c>
      <c r="AR206" s="22" t="s">
        <v>309</v>
      </c>
      <c r="AS206" s="22" t="s">
        <v>309</v>
      </c>
      <c r="AT206" s="22" t="s">
        <v>309</v>
      </c>
      <c r="AU206" s="22" t="s">
        <v>309</v>
      </c>
      <c r="AV206" s="22" t="s">
        <v>309</v>
      </c>
      <c r="AW206" s="22" t="s">
        <v>309</v>
      </c>
      <c r="AX206" s="22" t="s">
        <v>309</v>
      </c>
      <c r="AY206" s="22" t="s">
        <v>309</v>
      </c>
      <c r="AZ206" s="22" t="s">
        <v>309</v>
      </c>
      <c r="BA206" s="22" t="s">
        <v>309</v>
      </c>
      <c r="BB206" s="22" t="s">
        <v>309</v>
      </c>
      <c r="BC206" s="22" t="s">
        <v>309</v>
      </c>
      <c r="BD206" s="22" t="s">
        <v>309</v>
      </c>
      <c r="BE206" s="22" t="s">
        <v>309</v>
      </c>
      <c r="BF206" s="22" t="s">
        <v>309</v>
      </c>
      <c r="BG206" s="22" t="s">
        <v>309</v>
      </c>
      <c r="BH206" s="22" t="s">
        <v>309</v>
      </c>
      <c r="BI206" s="22" t="s">
        <v>309</v>
      </c>
      <c r="BJ206" s="22" t="s">
        <v>309</v>
      </c>
      <c r="BK206" s="22" t="s">
        <v>309</v>
      </c>
      <c r="BL206" s="22" t="s">
        <v>309</v>
      </c>
      <c r="BM206" s="22" t="s">
        <v>309</v>
      </c>
      <c r="BN206" s="22" t="s">
        <v>309</v>
      </c>
      <c r="BO206" s="22" t="s">
        <v>309</v>
      </c>
      <c r="BP206" s="22" t="s">
        <v>309</v>
      </c>
      <c r="BQ206" s="22" t="s">
        <v>309</v>
      </c>
      <c r="BR206" s="22" t="s">
        <v>309</v>
      </c>
      <c r="BS206" s="22" t="s">
        <v>309</v>
      </c>
      <c r="BT206" s="22" t="s">
        <v>309</v>
      </c>
      <c r="BU206" s="22" t="s">
        <v>309</v>
      </c>
      <c r="BV206" s="22" t="s">
        <v>309</v>
      </c>
      <c r="BW206" s="22" t="s">
        <v>309</v>
      </c>
      <c r="BX206" s="22" t="s">
        <v>309</v>
      </c>
      <c r="BY206" s="22" t="s">
        <v>309</v>
      </c>
      <c r="BZ206" s="22" t="s">
        <v>309</v>
      </c>
      <c r="CA206" s="22" t="s">
        <v>309</v>
      </c>
      <c r="CB206" s="22" t="s">
        <v>309</v>
      </c>
      <c r="CC206" s="22" t="s">
        <v>309</v>
      </c>
      <c r="CD206" s="22" t="s">
        <v>309</v>
      </c>
      <c r="CE206" s="22" t="s">
        <v>309</v>
      </c>
      <c r="CF206" s="22" t="s">
        <v>309</v>
      </c>
      <c r="CG206" s="22" t="s">
        <v>309</v>
      </c>
      <c r="CH206" s="22" t="s">
        <v>309</v>
      </c>
      <c r="CI206" s="22" t="s">
        <v>309</v>
      </c>
      <c r="CJ206" s="22" t="s">
        <v>309</v>
      </c>
      <c r="CK206" s="22" t="s">
        <v>309</v>
      </c>
      <c r="CL206" s="22" t="s">
        <v>309</v>
      </c>
      <c r="CM206" s="22" t="s">
        <v>309</v>
      </c>
      <c r="CN206" s="22" t="s">
        <v>309</v>
      </c>
      <c r="CO206" s="22" t="s">
        <v>309</v>
      </c>
      <c r="CP206" s="22" t="s">
        <v>309</v>
      </c>
      <c r="CQ206" s="22" t="s">
        <v>309</v>
      </c>
      <c r="CR206" s="22" t="s">
        <v>309</v>
      </c>
      <c r="CS206" s="22" t="s">
        <v>309</v>
      </c>
      <c r="CT206" s="22" t="s">
        <v>309</v>
      </c>
      <c r="CU206" s="22" t="s">
        <v>309</v>
      </c>
      <c r="CV206" s="22" t="s">
        <v>309</v>
      </c>
      <c r="CW206" s="22" t="s">
        <v>309</v>
      </c>
      <c r="CX206" s="22" t="s">
        <v>309</v>
      </c>
      <c r="CY206" s="22" t="s">
        <v>309</v>
      </c>
      <c r="CZ206" s="22" t="s">
        <v>309</v>
      </c>
      <c r="DA206" s="22" t="s">
        <v>309</v>
      </c>
      <c r="DB206" s="22" t="s">
        <v>309</v>
      </c>
      <c r="DC206" s="22" t="s">
        <v>309</v>
      </c>
      <c r="DD206" s="22" t="s">
        <v>309</v>
      </c>
      <c r="DE206" s="22" t="s">
        <v>309</v>
      </c>
      <c r="DF206" s="22" t="s">
        <v>309</v>
      </c>
      <c r="DG206" s="22" t="s">
        <v>309</v>
      </c>
      <c r="DH206" s="22" t="s">
        <v>309</v>
      </c>
      <c r="DI206" s="22" t="s">
        <v>309</v>
      </c>
      <c r="DJ206" s="22" t="s">
        <v>309</v>
      </c>
      <c r="DK206" s="22" t="s">
        <v>309</v>
      </c>
      <c r="DL206" s="22" t="s">
        <v>309</v>
      </c>
      <c r="DM206" s="22" t="s">
        <v>309</v>
      </c>
      <c r="DN206" s="22" t="s">
        <v>309</v>
      </c>
      <c r="DO206" s="22" t="s">
        <v>309</v>
      </c>
      <c r="DP206" s="22" t="s">
        <v>309</v>
      </c>
      <c r="DQ206" s="22" t="s">
        <v>309</v>
      </c>
      <c r="DR206" s="22" t="s">
        <v>309</v>
      </c>
      <c r="DS206" s="22" t="s">
        <v>309</v>
      </c>
      <c r="DT206" s="22" t="s">
        <v>309</v>
      </c>
      <c r="DU206" s="22" t="s">
        <v>309</v>
      </c>
      <c r="DV206" s="22" t="s">
        <v>309</v>
      </c>
      <c r="DW206" s="22" t="s">
        <v>309</v>
      </c>
      <c r="DX206" s="22" t="s">
        <v>309</v>
      </c>
      <c r="DY206" s="22" t="s">
        <v>309</v>
      </c>
      <c r="DZ206" s="22" t="s">
        <v>309</v>
      </c>
      <c r="EA206" s="22" t="s">
        <v>309</v>
      </c>
      <c r="EB206" s="22" t="s">
        <v>309</v>
      </c>
      <c r="EC206" s="22" t="s">
        <v>309</v>
      </c>
      <c r="ED206" s="22" t="s">
        <v>309</v>
      </c>
      <c r="EE206" s="22" t="s">
        <v>309</v>
      </c>
      <c r="EF206" s="22" t="s">
        <v>309</v>
      </c>
      <c r="EG206" s="22" t="s">
        <v>309</v>
      </c>
      <c r="EH206" s="22" t="s">
        <v>309</v>
      </c>
      <c r="EI206" s="22" t="s">
        <v>309</v>
      </c>
      <c r="EJ206" s="22" t="s">
        <v>309</v>
      </c>
      <c r="EK206" s="22" t="s">
        <v>309</v>
      </c>
      <c r="EL206" s="22" t="s">
        <v>309</v>
      </c>
      <c r="EM206" s="22" t="s">
        <v>309</v>
      </c>
      <c r="EN206" s="22" t="s">
        <v>309</v>
      </c>
      <c r="EO206" s="22" t="s">
        <v>309</v>
      </c>
      <c r="EP206" s="22" t="s">
        <v>309</v>
      </c>
      <c r="EQ206" s="22" t="s">
        <v>309</v>
      </c>
      <c r="ER206" s="22" t="s">
        <v>309</v>
      </c>
      <c r="ES206" s="22" t="s">
        <v>309</v>
      </c>
      <c r="ET206" s="22" t="s">
        <v>309</v>
      </c>
      <c r="EU206" s="22" t="s">
        <v>309</v>
      </c>
      <c r="EV206" s="22" t="s">
        <v>309</v>
      </c>
      <c r="EW206" s="22" t="s">
        <v>309</v>
      </c>
      <c r="EX206" s="22" t="s">
        <v>309</v>
      </c>
      <c r="EY206" s="22" t="s">
        <v>309</v>
      </c>
      <c r="EZ206" s="22" t="s">
        <v>309</v>
      </c>
      <c r="FA206" s="22" t="s">
        <v>309</v>
      </c>
      <c r="FB206" s="22" t="s">
        <v>309</v>
      </c>
      <c r="FC206" s="22" t="s">
        <v>309</v>
      </c>
      <c r="FD206" s="22" t="s">
        <v>309</v>
      </c>
      <c r="FE206" s="22" t="s">
        <v>309</v>
      </c>
      <c r="FF206" s="22" t="s">
        <v>309</v>
      </c>
      <c r="FG206" s="22" t="s">
        <v>309</v>
      </c>
      <c r="FH206" s="22" t="s">
        <v>309</v>
      </c>
      <c r="FI206" s="22" t="s">
        <v>309</v>
      </c>
      <c r="FJ206" s="22" t="s">
        <v>309</v>
      </c>
      <c r="FK206" s="22" t="s">
        <v>309</v>
      </c>
      <c r="FL206" s="22" t="s">
        <v>309</v>
      </c>
      <c r="FM206" s="22" t="s">
        <v>309</v>
      </c>
      <c r="FN206" s="22" t="s">
        <v>309</v>
      </c>
      <c r="FO206" s="22" t="s">
        <v>309</v>
      </c>
      <c r="FP206" s="22" t="s">
        <v>309</v>
      </c>
      <c r="FQ206" s="22" t="s">
        <v>309</v>
      </c>
      <c r="FR206" s="22" t="s">
        <v>309</v>
      </c>
      <c r="FS206" s="22" t="s">
        <v>309</v>
      </c>
      <c r="FT206" s="22" t="s">
        <v>309</v>
      </c>
      <c r="FU206" s="22" t="s">
        <v>309</v>
      </c>
      <c r="FV206" s="22">
        <v>1</v>
      </c>
      <c r="FW206" s="22" t="s">
        <v>309</v>
      </c>
      <c r="FX206" s="22" t="s">
        <v>309</v>
      </c>
      <c r="FY206" s="22" t="s">
        <v>309</v>
      </c>
      <c r="FZ206" s="22" t="s">
        <v>309</v>
      </c>
      <c r="GA206" s="22" t="s">
        <v>309</v>
      </c>
      <c r="GB206" s="22" t="s">
        <v>309</v>
      </c>
      <c r="GC206" s="22" t="s">
        <v>309</v>
      </c>
      <c r="GD206" s="22" t="s">
        <v>309</v>
      </c>
      <c r="GE206" s="22" t="s">
        <v>309</v>
      </c>
      <c r="GF206" s="22" t="s">
        <v>309</v>
      </c>
      <c r="GG206" s="22" t="s">
        <v>309</v>
      </c>
      <c r="GH206" s="22" t="s">
        <v>309</v>
      </c>
      <c r="GI206" s="22" t="s">
        <v>309</v>
      </c>
      <c r="GJ206" s="22" t="s">
        <v>309</v>
      </c>
      <c r="GK206" s="22" t="s">
        <v>309</v>
      </c>
      <c r="GL206" s="22" t="s">
        <v>309</v>
      </c>
      <c r="GM206" s="22" t="s">
        <v>309</v>
      </c>
      <c r="GN206" s="22" t="s">
        <v>309</v>
      </c>
      <c r="GO206" s="22" t="s">
        <v>309</v>
      </c>
      <c r="GP206" s="22" t="s">
        <v>309</v>
      </c>
      <c r="GQ206" s="22" t="s">
        <v>309</v>
      </c>
      <c r="GR206" s="22" t="s">
        <v>309</v>
      </c>
      <c r="GS206" s="22" t="s">
        <v>309</v>
      </c>
      <c r="GT206" s="22" t="s">
        <v>309</v>
      </c>
      <c r="GU206" s="22" t="s">
        <v>309</v>
      </c>
      <c r="GV206" s="22" t="s">
        <v>309</v>
      </c>
      <c r="GW206" s="22" t="s">
        <v>309</v>
      </c>
      <c r="GX206" s="4">
        <f t="shared" si="3"/>
        <v>1</v>
      </c>
    </row>
    <row r="207" spans="1:206">
      <c r="A207" s="826" t="s">
        <v>960</v>
      </c>
      <c r="B207" s="22" t="s">
        <v>960</v>
      </c>
      <c r="C207" s="22" t="s">
        <v>297</v>
      </c>
      <c r="D207" s="22" t="s">
        <v>431</v>
      </c>
      <c r="E207" s="22" t="s">
        <v>953</v>
      </c>
      <c r="F207" s="22" t="s">
        <v>433</v>
      </c>
      <c r="G207" s="22" t="s">
        <v>434</v>
      </c>
      <c r="H207" s="22"/>
      <c r="I207" s="22" t="s">
        <v>302</v>
      </c>
      <c r="J207" s="22" t="s">
        <v>303</v>
      </c>
      <c r="K207" s="22" t="s">
        <v>304</v>
      </c>
      <c r="L207" s="22" t="s">
        <v>305</v>
      </c>
      <c r="M207" s="22" t="s">
        <v>306</v>
      </c>
      <c r="N207" s="22" t="s">
        <v>307</v>
      </c>
      <c r="O207" s="22" t="s">
        <v>308</v>
      </c>
      <c r="P207" s="22" t="s">
        <v>309</v>
      </c>
      <c r="Q207" s="22" t="s">
        <v>309</v>
      </c>
      <c r="R207" s="22" t="s">
        <v>309</v>
      </c>
      <c r="S207" s="22" t="s">
        <v>309</v>
      </c>
      <c r="T207" s="22" t="s">
        <v>309</v>
      </c>
      <c r="U207" s="22" t="s">
        <v>309</v>
      </c>
      <c r="V207" s="22" t="s">
        <v>309</v>
      </c>
      <c r="W207" s="22" t="s">
        <v>309</v>
      </c>
      <c r="X207" s="22" t="s">
        <v>309</v>
      </c>
      <c r="Y207" s="22" t="s">
        <v>309</v>
      </c>
      <c r="Z207" s="22" t="s">
        <v>309</v>
      </c>
      <c r="AA207" s="22" t="s">
        <v>309</v>
      </c>
      <c r="AB207" s="22" t="s">
        <v>309</v>
      </c>
      <c r="AC207" s="22" t="s">
        <v>309</v>
      </c>
      <c r="AD207" s="22" t="s">
        <v>309</v>
      </c>
      <c r="AE207" s="22" t="s">
        <v>309</v>
      </c>
      <c r="AF207" s="22" t="s">
        <v>309</v>
      </c>
      <c r="AG207" s="22" t="s">
        <v>309</v>
      </c>
      <c r="AH207" s="22" t="s">
        <v>309</v>
      </c>
      <c r="AI207" s="22" t="s">
        <v>309</v>
      </c>
      <c r="AJ207" s="22" t="s">
        <v>309</v>
      </c>
      <c r="AK207" s="22" t="s">
        <v>309</v>
      </c>
      <c r="AL207" s="22" t="s">
        <v>309</v>
      </c>
      <c r="AM207" s="22" t="s">
        <v>309</v>
      </c>
      <c r="AN207" s="22" t="s">
        <v>309</v>
      </c>
      <c r="AO207" s="22" t="s">
        <v>309</v>
      </c>
      <c r="AP207" s="22" t="s">
        <v>309</v>
      </c>
      <c r="AQ207" s="22" t="s">
        <v>309</v>
      </c>
      <c r="AR207" s="22" t="s">
        <v>309</v>
      </c>
      <c r="AS207" s="22" t="s">
        <v>309</v>
      </c>
      <c r="AT207" s="22" t="s">
        <v>309</v>
      </c>
      <c r="AU207" s="22" t="s">
        <v>309</v>
      </c>
      <c r="AV207" s="22" t="s">
        <v>309</v>
      </c>
      <c r="AW207" s="22" t="s">
        <v>309</v>
      </c>
      <c r="AX207" s="22" t="s">
        <v>309</v>
      </c>
      <c r="AY207" s="22" t="s">
        <v>309</v>
      </c>
      <c r="AZ207" s="22" t="s">
        <v>309</v>
      </c>
      <c r="BA207" s="22" t="s">
        <v>309</v>
      </c>
      <c r="BB207" s="22" t="s">
        <v>309</v>
      </c>
      <c r="BC207" s="22" t="s">
        <v>309</v>
      </c>
      <c r="BD207" s="22" t="s">
        <v>309</v>
      </c>
      <c r="BE207" s="22" t="s">
        <v>309</v>
      </c>
      <c r="BF207" s="22" t="s">
        <v>309</v>
      </c>
      <c r="BG207" s="22" t="s">
        <v>309</v>
      </c>
      <c r="BH207" s="22" t="s">
        <v>309</v>
      </c>
      <c r="BI207" s="22" t="s">
        <v>309</v>
      </c>
      <c r="BJ207" s="22" t="s">
        <v>309</v>
      </c>
      <c r="BK207" s="22" t="s">
        <v>309</v>
      </c>
      <c r="BL207" s="22" t="s">
        <v>309</v>
      </c>
      <c r="BM207" s="22" t="s">
        <v>309</v>
      </c>
      <c r="BN207" s="22" t="s">
        <v>309</v>
      </c>
      <c r="BO207" s="22" t="s">
        <v>309</v>
      </c>
      <c r="BP207" s="22" t="s">
        <v>309</v>
      </c>
      <c r="BQ207" s="22" t="s">
        <v>309</v>
      </c>
      <c r="BR207" s="22" t="s">
        <v>309</v>
      </c>
      <c r="BS207" s="22" t="s">
        <v>309</v>
      </c>
      <c r="BT207" s="22" t="s">
        <v>309</v>
      </c>
      <c r="BU207" s="22" t="s">
        <v>309</v>
      </c>
      <c r="BV207" s="22" t="s">
        <v>309</v>
      </c>
      <c r="BW207" s="22" t="s">
        <v>309</v>
      </c>
      <c r="BX207" s="22" t="s">
        <v>309</v>
      </c>
      <c r="BY207" s="22" t="s">
        <v>309</v>
      </c>
      <c r="BZ207" s="22" t="s">
        <v>309</v>
      </c>
      <c r="CA207" s="22" t="s">
        <v>309</v>
      </c>
      <c r="CB207" s="22" t="s">
        <v>309</v>
      </c>
      <c r="CC207" s="22" t="s">
        <v>309</v>
      </c>
      <c r="CD207" s="22" t="s">
        <v>309</v>
      </c>
      <c r="CE207" s="22" t="s">
        <v>309</v>
      </c>
      <c r="CF207" s="22" t="s">
        <v>309</v>
      </c>
      <c r="CG207" s="22" t="s">
        <v>309</v>
      </c>
      <c r="CH207" s="22" t="s">
        <v>309</v>
      </c>
      <c r="CI207" s="22" t="s">
        <v>309</v>
      </c>
      <c r="CJ207" s="22" t="s">
        <v>309</v>
      </c>
      <c r="CK207" s="22" t="s">
        <v>309</v>
      </c>
      <c r="CL207" s="22" t="s">
        <v>309</v>
      </c>
      <c r="CM207" s="22" t="s">
        <v>309</v>
      </c>
      <c r="CN207" s="22" t="s">
        <v>309</v>
      </c>
      <c r="CO207" s="22" t="s">
        <v>309</v>
      </c>
      <c r="CP207" s="22" t="s">
        <v>309</v>
      </c>
      <c r="CQ207" s="22" t="s">
        <v>309</v>
      </c>
      <c r="CR207" s="22" t="s">
        <v>309</v>
      </c>
      <c r="CS207" s="22" t="s">
        <v>309</v>
      </c>
      <c r="CT207" s="22" t="s">
        <v>309</v>
      </c>
      <c r="CU207" s="22" t="s">
        <v>309</v>
      </c>
      <c r="CV207" s="22" t="s">
        <v>309</v>
      </c>
      <c r="CW207" s="22" t="s">
        <v>309</v>
      </c>
      <c r="CX207" s="22" t="s">
        <v>309</v>
      </c>
      <c r="CY207" s="22" t="s">
        <v>309</v>
      </c>
      <c r="CZ207" s="22" t="s">
        <v>309</v>
      </c>
      <c r="DA207" s="22" t="s">
        <v>309</v>
      </c>
      <c r="DB207" s="22" t="s">
        <v>309</v>
      </c>
      <c r="DC207" s="22" t="s">
        <v>309</v>
      </c>
      <c r="DD207" s="22" t="s">
        <v>309</v>
      </c>
      <c r="DE207" s="22" t="s">
        <v>309</v>
      </c>
      <c r="DF207" s="22" t="s">
        <v>309</v>
      </c>
      <c r="DG207" s="22" t="s">
        <v>309</v>
      </c>
      <c r="DH207" s="22" t="s">
        <v>309</v>
      </c>
      <c r="DI207" s="22" t="s">
        <v>309</v>
      </c>
      <c r="DJ207" s="22" t="s">
        <v>309</v>
      </c>
      <c r="DK207" s="22" t="s">
        <v>309</v>
      </c>
      <c r="DL207" s="22" t="s">
        <v>309</v>
      </c>
      <c r="DM207" s="22" t="s">
        <v>309</v>
      </c>
      <c r="DN207" s="22" t="s">
        <v>309</v>
      </c>
      <c r="DO207" s="22" t="s">
        <v>309</v>
      </c>
      <c r="DP207" s="22" t="s">
        <v>309</v>
      </c>
      <c r="DQ207" s="22" t="s">
        <v>309</v>
      </c>
      <c r="DR207" s="22" t="s">
        <v>309</v>
      </c>
      <c r="DS207" s="22" t="s">
        <v>309</v>
      </c>
      <c r="DT207" s="22" t="s">
        <v>309</v>
      </c>
      <c r="DU207" s="22" t="s">
        <v>309</v>
      </c>
      <c r="DV207" s="22" t="s">
        <v>309</v>
      </c>
      <c r="DW207" s="22" t="s">
        <v>309</v>
      </c>
      <c r="DX207" s="22" t="s">
        <v>309</v>
      </c>
      <c r="DY207" s="22" t="s">
        <v>309</v>
      </c>
      <c r="DZ207" s="22" t="s">
        <v>309</v>
      </c>
      <c r="EA207" s="22" t="s">
        <v>309</v>
      </c>
      <c r="EB207" s="22" t="s">
        <v>309</v>
      </c>
      <c r="EC207" s="22" t="s">
        <v>309</v>
      </c>
      <c r="ED207" s="22" t="s">
        <v>309</v>
      </c>
      <c r="EE207" s="22" t="s">
        <v>309</v>
      </c>
      <c r="EF207" s="22" t="s">
        <v>309</v>
      </c>
      <c r="EG207" s="22" t="s">
        <v>309</v>
      </c>
      <c r="EH207" s="22" t="s">
        <v>309</v>
      </c>
      <c r="EI207" s="22" t="s">
        <v>309</v>
      </c>
      <c r="EJ207" s="22" t="s">
        <v>309</v>
      </c>
      <c r="EK207" s="22" t="s">
        <v>309</v>
      </c>
      <c r="EL207" s="22" t="s">
        <v>309</v>
      </c>
      <c r="EM207" s="22" t="s">
        <v>309</v>
      </c>
      <c r="EN207" s="22" t="s">
        <v>309</v>
      </c>
      <c r="EO207" s="22" t="s">
        <v>309</v>
      </c>
      <c r="EP207" s="22" t="s">
        <v>309</v>
      </c>
      <c r="EQ207" s="22" t="s">
        <v>309</v>
      </c>
      <c r="ER207" s="22" t="s">
        <v>309</v>
      </c>
      <c r="ES207" s="22" t="s">
        <v>309</v>
      </c>
      <c r="ET207" s="22" t="s">
        <v>309</v>
      </c>
      <c r="EU207" s="22" t="s">
        <v>309</v>
      </c>
      <c r="EV207" s="22" t="s">
        <v>309</v>
      </c>
      <c r="EW207" s="22" t="s">
        <v>309</v>
      </c>
      <c r="EX207" s="22" t="s">
        <v>309</v>
      </c>
      <c r="EY207" s="22" t="s">
        <v>309</v>
      </c>
      <c r="EZ207" s="22" t="s">
        <v>309</v>
      </c>
      <c r="FA207" s="22" t="s">
        <v>309</v>
      </c>
      <c r="FB207" s="22" t="s">
        <v>309</v>
      </c>
      <c r="FC207" s="22" t="s">
        <v>309</v>
      </c>
      <c r="FD207" s="22" t="s">
        <v>309</v>
      </c>
      <c r="FE207" s="22" t="s">
        <v>309</v>
      </c>
      <c r="FF207" s="22" t="s">
        <v>309</v>
      </c>
      <c r="FG207" s="22" t="s">
        <v>309</v>
      </c>
      <c r="FH207" s="22" t="s">
        <v>309</v>
      </c>
      <c r="FI207" s="22" t="s">
        <v>309</v>
      </c>
      <c r="FJ207" s="22" t="s">
        <v>309</v>
      </c>
      <c r="FK207" s="22" t="s">
        <v>309</v>
      </c>
      <c r="FL207" s="22" t="s">
        <v>309</v>
      </c>
      <c r="FM207" s="22" t="s">
        <v>309</v>
      </c>
      <c r="FN207" s="22" t="s">
        <v>309</v>
      </c>
      <c r="FO207" s="22" t="s">
        <v>309</v>
      </c>
      <c r="FP207" s="22" t="s">
        <v>309</v>
      </c>
      <c r="FQ207" s="22" t="s">
        <v>309</v>
      </c>
      <c r="FR207" s="22" t="s">
        <v>309</v>
      </c>
      <c r="FS207" s="22" t="s">
        <v>309</v>
      </c>
      <c r="FT207" s="22" t="s">
        <v>309</v>
      </c>
      <c r="FU207" s="22" t="s">
        <v>309</v>
      </c>
      <c r="FV207" s="22">
        <v>1</v>
      </c>
      <c r="FW207" s="22" t="s">
        <v>309</v>
      </c>
      <c r="FX207" s="22" t="s">
        <v>309</v>
      </c>
      <c r="FY207" s="22" t="s">
        <v>309</v>
      </c>
      <c r="FZ207" s="22" t="s">
        <v>309</v>
      </c>
      <c r="GA207" s="22" t="s">
        <v>309</v>
      </c>
      <c r="GB207" s="22">
        <v>1</v>
      </c>
      <c r="GC207" s="22" t="s">
        <v>309</v>
      </c>
      <c r="GD207" s="22" t="s">
        <v>309</v>
      </c>
      <c r="GE207" s="22" t="s">
        <v>309</v>
      </c>
      <c r="GF207" s="22" t="s">
        <v>309</v>
      </c>
      <c r="GG207" s="22" t="s">
        <v>309</v>
      </c>
      <c r="GH207" s="22" t="s">
        <v>309</v>
      </c>
      <c r="GI207" s="22">
        <v>1</v>
      </c>
      <c r="GJ207" s="22">
        <v>1</v>
      </c>
      <c r="GK207" s="22">
        <v>1</v>
      </c>
      <c r="GL207" s="22" t="s">
        <v>309</v>
      </c>
      <c r="GM207" s="22" t="s">
        <v>309</v>
      </c>
      <c r="GN207" s="22">
        <v>1</v>
      </c>
      <c r="GO207" s="22" t="s">
        <v>309</v>
      </c>
      <c r="GP207" s="22">
        <v>1</v>
      </c>
      <c r="GQ207" s="22" t="s">
        <v>309</v>
      </c>
      <c r="GR207" s="22" t="s">
        <v>309</v>
      </c>
      <c r="GS207" s="22">
        <v>1</v>
      </c>
      <c r="GT207" s="22" t="s">
        <v>309</v>
      </c>
      <c r="GU207" s="22" t="s">
        <v>309</v>
      </c>
      <c r="GV207" s="22" t="s">
        <v>309</v>
      </c>
      <c r="GW207" s="22">
        <v>1</v>
      </c>
      <c r="GX207" s="4">
        <f t="shared" si="3"/>
        <v>9</v>
      </c>
    </row>
    <row r="208" spans="1:206">
      <c r="A208" s="826" t="s">
        <v>961</v>
      </c>
      <c r="B208" s="22" t="s">
        <v>961</v>
      </c>
      <c r="C208" s="22" t="s">
        <v>297</v>
      </c>
      <c r="D208" s="22" t="s">
        <v>436</v>
      </c>
      <c r="E208" s="22" t="s">
        <v>953</v>
      </c>
      <c r="F208" s="22" t="s">
        <v>437</v>
      </c>
      <c r="G208" s="22" t="s">
        <v>438</v>
      </c>
      <c r="H208" s="22"/>
      <c r="I208" s="22" t="s">
        <v>302</v>
      </c>
      <c r="J208" s="22" t="s">
        <v>303</v>
      </c>
      <c r="K208" s="22" t="s">
        <v>304</v>
      </c>
      <c r="L208" s="22" t="s">
        <v>305</v>
      </c>
      <c r="M208" s="22" t="s">
        <v>306</v>
      </c>
      <c r="N208" s="22" t="s">
        <v>307</v>
      </c>
      <c r="O208" s="22" t="s">
        <v>308</v>
      </c>
      <c r="P208" s="22" t="s">
        <v>309</v>
      </c>
      <c r="Q208" s="22" t="s">
        <v>309</v>
      </c>
      <c r="R208" s="22" t="s">
        <v>309</v>
      </c>
      <c r="S208" s="22" t="s">
        <v>309</v>
      </c>
      <c r="T208" s="22" t="s">
        <v>309</v>
      </c>
      <c r="U208" s="22" t="s">
        <v>309</v>
      </c>
      <c r="V208" s="22" t="s">
        <v>309</v>
      </c>
      <c r="W208" s="22" t="s">
        <v>309</v>
      </c>
      <c r="X208" s="22" t="s">
        <v>309</v>
      </c>
      <c r="Y208" s="22" t="s">
        <v>309</v>
      </c>
      <c r="Z208" s="22" t="s">
        <v>309</v>
      </c>
      <c r="AA208" s="22" t="s">
        <v>309</v>
      </c>
      <c r="AB208" s="22" t="s">
        <v>309</v>
      </c>
      <c r="AC208" s="22" t="s">
        <v>309</v>
      </c>
      <c r="AD208" s="22" t="s">
        <v>309</v>
      </c>
      <c r="AE208" s="22" t="s">
        <v>309</v>
      </c>
      <c r="AF208" s="22" t="s">
        <v>309</v>
      </c>
      <c r="AG208" s="22" t="s">
        <v>309</v>
      </c>
      <c r="AH208" s="22" t="s">
        <v>309</v>
      </c>
      <c r="AI208" s="22" t="s">
        <v>309</v>
      </c>
      <c r="AJ208" s="22" t="s">
        <v>309</v>
      </c>
      <c r="AK208" s="22" t="s">
        <v>309</v>
      </c>
      <c r="AL208" s="22" t="s">
        <v>309</v>
      </c>
      <c r="AM208" s="22" t="s">
        <v>309</v>
      </c>
      <c r="AN208" s="22" t="s">
        <v>309</v>
      </c>
      <c r="AO208" s="22" t="s">
        <v>309</v>
      </c>
      <c r="AP208" s="22" t="s">
        <v>309</v>
      </c>
      <c r="AQ208" s="22" t="s">
        <v>309</v>
      </c>
      <c r="AR208" s="22" t="s">
        <v>309</v>
      </c>
      <c r="AS208" s="22" t="s">
        <v>309</v>
      </c>
      <c r="AT208" s="22" t="s">
        <v>309</v>
      </c>
      <c r="AU208" s="22" t="s">
        <v>309</v>
      </c>
      <c r="AV208" s="22" t="s">
        <v>309</v>
      </c>
      <c r="AW208" s="22" t="s">
        <v>309</v>
      </c>
      <c r="AX208" s="22" t="s">
        <v>309</v>
      </c>
      <c r="AY208" s="22" t="s">
        <v>309</v>
      </c>
      <c r="AZ208" s="22" t="s">
        <v>309</v>
      </c>
      <c r="BA208" s="22" t="s">
        <v>309</v>
      </c>
      <c r="BB208" s="22" t="s">
        <v>309</v>
      </c>
      <c r="BC208" s="22" t="s">
        <v>309</v>
      </c>
      <c r="BD208" s="22" t="s">
        <v>309</v>
      </c>
      <c r="BE208" s="22" t="s">
        <v>309</v>
      </c>
      <c r="BF208" s="22" t="s">
        <v>309</v>
      </c>
      <c r="BG208" s="22" t="s">
        <v>309</v>
      </c>
      <c r="BH208" s="22" t="s">
        <v>309</v>
      </c>
      <c r="BI208" s="22" t="s">
        <v>309</v>
      </c>
      <c r="BJ208" s="22" t="s">
        <v>309</v>
      </c>
      <c r="BK208" s="22" t="s">
        <v>309</v>
      </c>
      <c r="BL208" s="22" t="s">
        <v>309</v>
      </c>
      <c r="BM208" s="22" t="s">
        <v>309</v>
      </c>
      <c r="BN208" s="22" t="s">
        <v>309</v>
      </c>
      <c r="BO208" s="22" t="s">
        <v>309</v>
      </c>
      <c r="BP208" s="22" t="s">
        <v>309</v>
      </c>
      <c r="BQ208" s="22" t="s">
        <v>309</v>
      </c>
      <c r="BR208" s="22" t="s">
        <v>309</v>
      </c>
      <c r="BS208" s="22" t="s">
        <v>309</v>
      </c>
      <c r="BT208" s="22" t="s">
        <v>309</v>
      </c>
      <c r="BU208" s="22" t="s">
        <v>309</v>
      </c>
      <c r="BV208" s="22" t="s">
        <v>309</v>
      </c>
      <c r="BW208" s="22" t="s">
        <v>309</v>
      </c>
      <c r="BX208" s="22" t="s">
        <v>309</v>
      </c>
      <c r="BY208" s="22" t="s">
        <v>309</v>
      </c>
      <c r="BZ208" s="22" t="s">
        <v>309</v>
      </c>
      <c r="CA208" s="22" t="s">
        <v>309</v>
      </c>
      <c r="CB208" s="22" t="s">
        <v>309</v>
      </c>
      <c r="CC208" s="22" t="s">
        <v>309</v>
      </c>
      <c r="CD208" s="22" t="s">
        <v>309</v>
      </c>
      <c r="CE208" s="22" t="s">
        <v>309</v>
      </c>
      <c r="CF208" s="22" t="s">
        <v>309</v>
      </c>
      <c r="CG208" s="22" t="s">
        <v>309</v>
      </c>
      <c r="CH208" s="22" t="s">
        <v>309</v>
      </c>
      <c r="CI208" s="22" t="s">
        <v>309</v>
      </c>
      <c r="CJ208" s="22" t="s">
        <v>309</v>
      </c>
      <c r="CK208" s="22" t="s">
        <v>309</v>
      </c>
      <c r="CL208" s="22" t="s">
        <v>309</v>
      </c>
      <c r="CM208" s="22" t="s">
        <v>309</v>
      </c>
      <c r="CN208" s="22" t="s">
        <v>309</v>
      </c>
      <c r="CO208" s="22" t="s">
        <v>309</v>
      </c>
      <c r="CP208" s="22" t="s">
        <v>309</v>
      </c>
      <c r="CQ208" s="22" t="s">
        <v>309</v>
      </c>
      <c r="CR208" s="22" t="s">
        <v>309</v>
      </c>
      <c r="CS208" s="22" t="s">
        <v>309</v>
      </c>
      <c r="CT208" s="22" t="s">
        <v>309</v>
      </c>
      <c r="CU208" s="22" t="s">
        <v>309</v>
      </c>
      <c r="CV208" s="22" t="s">
        <v>309</v>
      </c>
      <c r="CW208" s="22" t="s">
        <v>309</v>
      </c>
      <c r="CX208" s="22" t="s">
        <v>309</v>
      </c>
      <c r="CY208" s="22" t="s">
        <v>309</v>
      </c>
      <c r="CZ208" s="22" t="s">
        <v>309</v>
      </c>
      <c r="DA208" s="22" t="s">
        <v>309</v>
      </c>
      <c r="DB208" s="22" t="s">
        <v>309</v>
      </c>
      <c r="DC208" s="22" t="s">
        <v>309</v>
      </c>
      <c r="DD208" s="22" t="s">
        <v>309</v>
      </c>
      <c r="DE208" s="22" t="s">
        <v>309</v>
      </c>
      <c r="DF208" s="22" t="s">
        <v>309</v>
      </c>
      <c r="DG208" s="22" t="s">
        <v>309</v>
      </c>
      <c r="DH208" s="22" t="s">
        <v>309</v>
      </c>
      <c r="DI208" s="22" t="s">
        <v>309</v>
      </c>
      <c r="DJ208" s="22" t="s">
        <v>309</v>
      </c>
      <c r="DK208" s="22" t="s">
        <v>309</v>
      </c>
      <c r="DL208" s="22" t="s">
        <v>309</v>
      </c>
      <c r="DM208" s="22" t="s">
        <v>309</v>
      </c>
      <c r="DN208" s="22" t="s">
        <v>309</v>
      </c>
      <c r="DO208" s="22" t="s">
        <v>309</v>
      </c>
      <c r="DP208" s="22" t="s">
        <v>309</v>
      </c>
      <c r="DQ208" s="22" t="s">
        <v>309</v>
      </c>
      <c r="DR208" s="22" t="s">
        <v>309</v>
      </c>
      <c r="DS208" s="22" t="s">
        <v>309</v>
      </c>
      <c r="DT208" s="22" t="s">
        <v>309</v>
      </c>
      <c r="DU208" s="22" t="s">
        <v>309</v>
      </c>
      <c r="DV208" s="22" t="s">
        <v>309</v>
      </c>
      <c r="DW208" s="22" t="s">
        <v>309</v>
      </c>
      <c r="DX208" s="22" t="s">
        <v>309</v>
      </c>
      <c r="DY208" s="22" t="s">
        <v>309</v>
      </c>
      <c r="DZ208" s="22" t="s">
        <v>309</v>
      </c>
      <c r="EA208" s="22" t="s">
        <v>309</v>
      </c>
      <c r="EB208" s="22" t="s">
        <v>309</v>
      </c>
      <c r="EC208" s="22" t="s">
        <v>309</v>
      </c>
      <c r="ED208" s="22" t="s">
        <v>309</v>
      </c>
      <c r="EE208" s="22" t="s">
        <v>309</v>
      </c>
      <c r="EF208" s="22" t="s">
        <v>309</v>
      </c>
      <c r="EG208" s="22" t="s">
        <v>309</v>
      </c>
      <c r="EH208" s="22" t="s">
        <v>309</v>
      </c>
      <c r="EI208" s="22" t="s">
        <v>309</v>
      </c>
      <c r="EJ208" s="22" t="s">
        <v>309</v>
      </c>
      <c r="EK208" s="22" t="s">
        <v>309</v>
      </c>
      <c r="EL208" s="22" t="s">
        <v>309</v>
      </c>
      <c r="EM208" s="22" t="s">
        <v>309</v>
      </c>
      <c r="EN208" s="22" t="s">
        <v>309</v>
      </c>
      <c r="EO208" s="22" t="s">
        <v>309</v>
      </c>
      <c r="EP208" s="22" t="s">
        <v>309</v>
      </c>
      <c r="EQ208" s="22" t="s">
        <v>309</v>
      </c>
      <c r="ER208" s="22" t="s">
        <v>309</v>
      </c>
      <c r="ES208" s="22" t="s">
        <v>309</v>
      </c>
      <c r="ET208" s="22" t="s">
        <v>309</v>
      </c>
      <c r="EU208" s="22" t="s">
        <v>309</v>
      </c>
      <c r="EV208" s="22" t="s">
        <v>309</v>
      </c>
      <c r="EW208" s="22" t="s">
        <v>309</v>
      </c>
      <c r="EX208" s="22" t="s">
        <v>309</v>
      </c>
      <c r="EY208" s="22" t="s">
        <v>309</v>
      </c>
      <c r="EZ208" s="22" t="s">
        <v>309</v>
      </c>
      <c r="FA208" s="22" t="s">
        <v>309</v>
      </c>
      <c r="FB208" s="22" t="s">
        <v>309</v>
      </c>
      <c r="FC208" s="22" t="s">
        <v>309</v>
      </c>
      <c r="FD208" s="22" t="s">
        <v>309</v>
      </c>
      <c r="FE208" s="22" t="s">
        <v>309</v>
      </c>
      <c r="FF208" s="22" t="s">
        <v>309</v>
      </c>
      <c r="FG208" s="22" t="s">
        <v>309</v>
      </c>
      <c r="FH208" s="22" t="s">
        <v>309</v>
      </c>
      <c r="FI208" s="22" t="s">
        <v>309</v>
      </c>
      <c r="FJ208" s="22" t="s">
        <v>309</v>
      </c>
      <c r="FK208" s="22" t="s">
        <v>309</v>
      </c>
      <c r="FL208" s="22" t="s">
        <v>309</v>
      </c>
      <c r="FM208" s="22" t="s">
        <v>309</v>
      </c>
      <c r="FN208" s="22" t="s">
        <v>309</v>
      </c>
      <c r="FO208" s="22" t="s">
        <v>309</v>
      </c>
      <c r="FP208" s="22" t="s">
        <v>309</v>
      </c>
      <c r="FQ208" s="22" t="s">
        <v>309</v>
      </c>
      <c r="FR208" s="22" t="s">
        <v>309</v>
      </c>
      <c r="FS208" s="22" t="s">
        <v>309</v>
      </c>
      <c r="FT208" s="22" t="s">
        <v>309</v>
      </c>
      <c r="FU208" s="22" t="s">
        <v>309</v>
      </c>
      <c r="FV208" s="22">
        <v>1</v>
      </c>
      <c r="FW208" s="22" t="s">
        <v>309</v>
      </c>
      <c r="FX208" s="22" t="s">
        <v>309</v>
      </c>
      <c r="FY208" s="22" t="s">
        <v>309</v>
      </c>
      <c r="FZ208" s="22" t="s">
        <v>309</v>
      </c>
      <c r="GA208" s="22" t="s">
        <v>309</v>
      </c>
      <c r="GB208" s="22">
        <v>1</v>
      </c>
      <c r="GC208" s="22" t="s">
        <v>309</v>
      </c>
      <c r="GD208" s="22" t="s">
        <v>309</v>
      </c>
      <c r="GE208" s="22" t="s">
        <v>309</v>
      </c>
      <c r="GF208" s="22" t="s">
        <v>309</v>
      </c>
      <c r="GG208" s="22" t="s">
        <v>309</v>
      </c>
      <c r="GH208" s="22" t="s">
        <v>309</v>
      </c>
      <c r="GI208" s="22">
        <v>1</v>
      </c>
      <c r="GJ208" s="22">
        <v>1</v>
      </c>
      <c r="GK208" s="22">
        <v>1</v>
      </c>
      <c r="GL208" s="22" t="s">
        <v>309</v>
      </c>
      <c r="GM208" s="22" t="s">
        <v>309</v>
      </c>
      <c r="GN208" s="22">
        <v>1</v>
      </c>
      <c r="GO208" s="22" t="s">
        <v>309</v>
      </c>
      <c r="GP208" s="22">
        <v>1</v>
      </c>
      <c r="GQ208" s="22" t="s">
        <v>309</v>
      </c>
      <c r="GR208" s="22" t="s">
        <v>309</v>
      </c>
      <c r="GS208" s="22">
        <v>1</v>
      </c>
      <c r="GT208" s="22" t="s">
        <v>309</v>
      </c>
      <c r="GU208" s="22" t="s">
        <v>309</v>
      </c>
      <c r="GV208" s="22" t="s">
        <v>309</v>
      </c>
      <c r="GW208" s="22">
        <v>1</v>
      </c>
      <c r="GX208" s="4">
        <f t="shared" si="3"/>
        <v>9</v>
      </c>
    </row>
    <row r="209" spans="1:206">
      <c r="A209" s="826" t="s">
        <v>962</v>
      </c>
      <c r="B209" s="22" t="s">
        <v>962</v>
      </c>
      <c r="C209" s="22" t="s">
        <v>297</v>
      </c>
      <c r="D209" s="22" t="s">
        <v>440</v>
      </c>
      <c r="E209" s="22" t="s">
        <v>945</v>
      </c>
      <c r="F209" s="22" t="s">
        <v>441</v>
      </c>
      <c r="G209" s="22" t="s">
        <v>442</v>
      </c>
      <c r="H209" s="22"/>
      <c r="I209" s="22" t="s">
        <v>302</v>
      </c>
      <c r="J209" s="22" t="s">
        <v>303</v>
      </c>
      <c r="K209" s="22" t="s">
        <v>304</v>
      </c>
      <c r="L209" s="22" t="s">
        <v>305</v>
      </c>
      <c r="M209" s="22" t="s">
        <v>306</v>
      </c>
      <c r="N209" s="22" t="s">
        <v>307</v>
      </c>
      <c r="O209" s="22" t="s">
        <v>308</v>
      </c>
      <c r="P209" s="22" t="s">
        <v>309</v>
      </c>
      <c r="Q209" s="22" t="s">
        <v>309</v>
      </c>
      <c r="R209" s="22" t="s">
        <v>309</v>
      </c>
      <c r="S209" s="22" t="s">
        <v>309</v>
      </c>
      <c r="T209" s="22" t="s">
        <v>309</v>
      </c>
      <c r="U209" s="22" t="s">
        <v>309</v>
      </c>
      <c r="V209" s="22" t="s">
        <v>309</v>
      </c>
      <c r="W209" s="22" t="s">
        <v>309</v>
      </c>
      <c r="X209" s="22" t="s">
        <v>309</v>
      </c>
      <c r="Y209" s="22" t="s">
        <v>309</v>
      </c>
      <c r="Z209" s="22" t="s">
        <v>309</v>
      </c>
      <c r="AA209" s="22" t="s">
        <v>309</v>
      </c>
      <c r="AB209" s="22" t="s">
        <v>309</v>
      </c>
      <c r="AC209" s="22" t="s">
        <v>309</v>
      </c>
      <c r="AD209" s="22" t="s">
        <v>309</v>
      </c>
      <c r="AE209" s="22" t="s">
        <v>309</v>
      </c>
      <c r="AF209" s="22" t="s">
        <v>309</v>
      </c>
      <c r="AG209" s="22" t="s">
        <v>309</v>
      </c>
      <c r="AH209" s="22" t="s">
        <v>309</v>
      </c>
      <c r="AI209" s="22" t="s">
        <v>309</v>
      </c>
      <c r="AJ209" s="22" t="s">
        <v>309</v>
      </c>
      <c r="AK209" s="22" t="s">
        <v>309</v>
      </c>
      <c r="AL209" s="22" t="s">
        <v>309</v>
      </c>
      <c r="AM209" s="22" t="s">
        <v>309</v>
      </c>
      <c r="AN209" s="22" t="s">
        <v>309</v>
      </c>
      <c r="AO209" s="22" t="s">
        <v>309</v>
      </c>
      <c r="AP209" s="22" t="s">
        <v>309</v>
      </c>
      <c r="AQ209" s="22" t="s">
        <v>309</v>
      </c>
      <c r="AR209" s="22" t="s">
        <v>309</v>
      </c>
      <c r="AS209" s="22" t="s">
        <v>309</v>
      </c>
      <c r="AT209" s="22" t="s">
        <v>309</v>
      </c>
      <c r="AU209" s="22" t="s">
        <v>309</v>
      </c>
      <c r="AV209" s="22" t="s">
        <v>309</v>
      </c>
      <c r="AW209" s="22" t="s">
        <v>309</v>
      </c>
      <c r="AX209" s="22" t="s">
        <v>309</v>
      </c>
      <c r="AY209" s="22" t="s">
        <v>309</v>
      </c>
      <c r="AZ209" s="22" t="s">
        <v>309</v>
      </c>
      <c r="BA209" s="22" t="s">
        <v>309</v>
      </c>
      <c r="BB209" s="22" t="s">
        <v>309</v>
      </c>
      <c r="BC209" s="22" t="s">
        <v>309</v>
      </c>
      <c r="BD209" s="22" t="s">
        <v>309</v>
      </c>
      <c r="BE209" s="22" t="s">
        <v>309</v>
      </c>
      <c r="BF209" s="22" t="s">
        <v>309</v>
      </c>
      <c r="BG209" s="22" t="s">
        <v>309</v>
      </c>
      <c r="BH209" s="22" t="s">
        <v>309</v>
      </c>
      <c r="BI209" s="22" t="s">
        <v>309</v>
      </c>
      <c r="BJ209" s="22" t="s">
        <v>309</v>
      </c>
      <c r="BK209" s="22" t="s">
        <v>309</v>
      </c>
      <c r="BL209" s="22" t="s">
        <v>309</v>
      </c>
      <c r="BM209" s="22" t="s">
        <v>309</v>
      </c>
      <c r="BN209" s="22" t="s">
        <v>309</v>
      </c>
      <c r="BO209" s="22" t="s">
        <v>309</v>
      </c>
      <c r="BP209" s="22" t="s">
        <v>309</v>
      </c>
      <c r="BQ209" s="22" t="s">
        <v>309</v>
      </c>
      <c r="BR209" s="22" t="s">
        <v>309</v>
      </c>
      <c r="BS209" s="22" t="s">
        <v>309</v>
      </c>
      <c r="BT209" s="22" t="s">
        <v>309</v>
      </c>
      <c r="BU209" s="22" t="s">
        <v>309</v>
      </c>
      <c r="BV209" s="22" t="s">
        <v>309</v>
      </c>
      <c r="BW209" s="22" t="s">
        <v>309</v>
      </c>
      <c r="BX209" s="22" t="s">
        <v>309</v>
      </c>
      <c r="BY209" s="22" t="s">
        <v>309</v>
      </c>
      <c r="BZ209" s="22" t="s">
        <v>309</v>
      </c>
      <c r="CA209" s="22" t="s">
        <v>309</v>
      </c>
      <c r="CB209" s="22" t="s">
        <v>309</v>
      </c>
      <c r="CC209" s="22" t="s">
        <v>309</v>
      </c>
      <c r="CD209" s="22" t="s">
        <v>309</v>
      </c>
      <c r="CE209" s="22" t="s">
        <v>309</v>
      </c>
      <c r="CF209" s="22" t="s">
        <v>309</v>
      </c>
      <c r="CG209" s="22" t="s">
        <v>309</v>
      </c>
      <c r="CH209" s="22" t="s">
        <v>309</v>
      </c>
      <c r="CI209" s="22" t="s">
        <v>309</v>
      </c>
      <c r="CJ209" s="22" t="s">
        <v>309</v>
      </c>
      <c r="CK209" s="22" t="s">
        <v>309</v>
      </c>
      <c r="CL209" s="22" t="s">
        <v>309</v>
      </c>
      <c r="CM209" s="22" t="s">
        <v>309</v>
      </c>
      <c r="CN209" s="22" t="s">
        <v>309</v>
      </c>
      <c r="CO209" s="22" t="s">
        <v>309</v>
      </c>
      <c r="CP209" s="22" t="s">
        <v>309</v>
      </c>
      <c r="CQ209" s="22" t="s">
        <v>309</v>
      </c>
      <c r="CR209" s="22" t="s">
        <v>309</v>
      </c>
      <c r="CS209" s="22" t="s">
        <v>309</v>
      </c>
      <c r="CT209" s="22" t="s">
        <v>309</v>
      </c>
      <c r="CU209" s="22" t="s">
        <v>309</v>
      </c>
      <c r="CV209" s="22" t="s">
        <v>309</v>
      </c>
      <c r="CW209" s="22" t="s">
        <v>309</v>
      </c>
      <c r="CX209" s="22" t="s">
        <v>309</v>
      </c>
      <c r="CY209" s="22" t="s">
        <v>309</v>
      </c>
      <c r="CZ209" s="22" t="s">
        <v>309</v>
      </c>
      <c r="DA209" s="22" t="s">
        <v>309</v>
      </c>
      <c r="DB209" s="22" t="s">
        <v>309</v>
      </c>
      <c r="DC209" s="22" t="s">
        <v>309</v>
      </c>
      <c r="DD209" s="22" t="s">
        <v>309</v>
      </c>
      <c r="DE209" s="22" t="s">
        <v>309</v>
      </c>
      <c r="DF209" s="22" t="s">
        <v>309</v>
      </c>
      <c r="DG209" s="22" t="s">
        <v>309</v>
      </c>
      <c r="DH209" s="22" t="s">
        <v>309</v>
      </c>
      <c r="DI209" s="22" t="s">
        <v>309</v>
      </c>
      <c r="DJ209" s="22" t="s">
        <v>309</v>
      </c>
      <c r="DK209" s="22" t="s">
        <v>309</v>
      </c>
      <c r="DL209" s="22" t="s">
        <v>309</v>
      </c>
      <c r="DM209" s="22" t="s">
        <v>309</v>
      </c>
      <c r="DN209" s="22" t="s">
        <v>309</v>
      </c>
      <c r="DO209" s="22" t="s">
        <v>309</v>
      </c>
      <c r="DP209" s="22" t="s">
        <v>309</v>
      </c>
      <c r="DQ209" s="22" t="s">
        <v>309</v>
      </c>
      <c r="DR209" s="22" t="s">
        <v>309</v>
      </c>
      <c r="DS209" s="22" t="s">
        <v>309</v>
      </c>
      <c r="DT209" s="22" t="s">
        <v>309</v>
      </c>
      <c r="DU209" s="22" t="s">
        <v>309</v>
      </c>
      <c r="DV209" s="22" t="s">
        <v>309</v>
      </c>
      <c r="DW209" s="22" t="s">
        <v>309</v>
      </c>
      <c r="DX209" s="22" t="s">
        <v>309</v>
      </c>
      <c r="DY209" s="22" t="s">
        <v>309</v>
      </c>
      <c r="DZ209" s="22" t="s">
        <v>309</v>
      </c>
      <c r="EA209" s="22" t="s">
        <v>309</v>
      </c>
      <c r="EB209" s="22" t="s">
        <v>309</v>
      </c>
      <c r="EC209" s="22" t="s">
        <v>309</v>
      </c>
      <c r="ED209" s="22" t="s">
        <v>309</v>
      </c>
      <c r="EE209" s="22" t="s">
        <v>309</v>
      </c>
      <c r="EF209" s="22" t="s">
        <v>309</v>
      </c>
      <c r="EG209" s="22" t="s">
        <v>309</v>
      </c>
      <c r="EH209" s="22" t="s">
        <v>309</v>
      </c>
      <c r="EI209" s="22" t="s">
        <v>309</v>
      </c>
      <c r="EJ209" s="22" t="s">
        <v>309</v>
      </c>
      <c r="EK209" s="22" t="s">
        <v>309</v>
      </c>
      <c r="EL209" s="22" t="s">
        <v>309</v>
      </c>
      <c r="EM209" s="22" t="s">
        <v>309</v>
      </c>
      <c r="EN209" s="22" t="s">
        <v>309</v>
      </c>
      <c r="EO209" s="22" t="s">
        <v>309</v>
      </c>
      <c r="EP209" s="22" t="s">
        <v>309</v>
      </c>
      <c r="EQ209" s="22" t="s">
        <v>309</v>
      </c>
      <c r="ER209" s="22" t="s">
        <v>309</v>
      </c>
      <c r="ES209" s="22" t="s">
        <v>309</v>
      </c>
      <c r="ET209" s="22" t="s">
        <v>309</v>
      </c>
      <c r="EU209" s="22" t="s">
        <v>309</v>
      </c>
      <c r="EV209" s="22" t="s">
        <v>309</v>
      </c>
      <c r="EW209" s="22" t="s">
        <v>309</v>
      </c>
      <c r="EX209" s="22" t="s">
        <v>309</v>
      </c>
      <c r="EY209" s="22" t="s">
        <v>309</v>
      </c>
      <c r="EZ209" s="22" t="s">
        <v>309</v>
      </c>
      <c r="FA209" s="22" t="s">
        <v>309</v>
      </c>
      <c r="FB209" s="22" t="s">
        <v>309</v>
      </c>
      <c r="FC209" s="22" t="s">
        <v>309</v>
      </c>
      <c r="FD209" s="22" t="s">
        <v>309</v>
      </c>
      <c r="FE209" s="22" t="s">
        <v>309</v>
      </c>
      <c r="FF209" s="22" t="s">
        <v>309</v>
      </c>
      <c r="FG209" s="22" t="s">
        <v>309</v>
      </c>
      <c r="FH209" s="22" t="s">
        <v>309</v>
      </c>
      <c r="FI209" s="22" t="s">
        <v>309</v>
      </c>
      <c r="FJ209" s="22" t="s">
        <v>309</v>
      </c>
      <c r="FK209" s="22" t="s">
        <v>309</v>
      </c>
      <c r="FL209" s="22" t="s">
        <v>309</v>
      </c>
      <c r="FM209" s="22" t="s">
        <v>309</v>
      </c>
      <c r="FN209" s="22" t="s">
        <v>309</v>
      </c>
      <c r="FO209" s="22" t="s">
        <v>309</v>
      </c>
      <c r="FP209" s="22" t="s">
        <v>309</v>
      </c>
      <c r="FQ209" s="22" t="s">
        <v>309</v>
      </c>
      <c r="FR209" s="22" t="s">
        <v>309</v>
      </c>
      <c r="FS209" s="22" t="s">
        <v>309</v>
      </c>
      <c r="FT209" s="22" t="s">
        <v>309</v>
      </c>
      <c r="FU209" s="22" t="s">
        <v>309</v>
      </c>
      <c r="FV209" s="22">
        <v>1</v>
      </c>
      <c r="FW209" s="22" t="s">
        <v>309</v>
      </c>
      <c r="FX209" s="22" t="s">
        <v>309</v>
      </c>
      <c r="FY209" s="22" t="s">
        <v>309</v>
      </c>
      <c r="FZ209" s="22" t="s">
        <v>309</v>
      </c>
      <c r="GA209" s="22" t="s">
        <v>309</v>
      </c>
      <c r="GB209" s="22">
        <v>1</v>
      </c>
      <c r="GC209" s="22" t="s">
        <v>309</v>
      </c>
      <c r="GD209" s="22" t="s">
        <v>309</v>
      </c>
      <c r="GE209" s="22" t="s">
        <v>309</v>
      </c>
      <c r="GF209" s="22" t="s">
        <v>309</v>
      </c>
      <c r="GG209" s="22" t="s">
        <v>309</v>
      </c>
      <c r="GH209" s="22" t="s">
        <v>309</v>
      </c>
      <c r="GI209" s="22">
        <v>1</v>
      </c>
      <c r="GJ209" s="22">
        <v>1</v>
      </c>
      <c r="GK209" s="22">
        <v>1</v>
      </c>
      <c r="GL209" s="22" t="s">
        <v>309</v>
      </c>
      <c r="GM209" s="22" t="s">
        <v>309</v>
      </c>
      <c r="GN209" s="22">
        <v>1</v>
      </c>
      <c r="GO209" s="22" t="s">
        <v>309</v>
      </c>
      <c r="GP209" s="22">
        <v>1</v>
      </c>
      <c r="GQ209" s="22" t="s">
        <v>309</v>
      </c>
      <c r="GR209" s="22" t="s">
        <v>309</v>
      </c>
      <c r="GS209" s="22">
        <v>1</v>
      </c>
      <c r="GT209" s="22" t="s">
        <v>309</v>
      </c>
      <c r="GU209" s="22" t="s">
        <v>309</v>
      </c>
      <c r="GV209" s="22" t="s">
        <v>309</v>
      </c>
      <c r="GW209" s="22">
        <v>1</v>
      </c>
      <c r="GX209" s="4">
        <f t="shared" si="3"/>
        <v>9</v>
      </c>
    </row>
    <row r="210" spans="1:206">
      <c r="A210" s="826" t="s">
        <v>963</v>
      </c>
      <c r="B210" s="22" t="s">
        <v>963</v>
      </c>
      <c r="C210" s="22" t="s">
        <v>325</v>
      </c>
      <c r="D210" s="22" t="s">
        <v>449</v>
      </c>
      <c r="E210" s="22" t="s">
        <v>959</v>
      </c>
      <c r="F210" s="22" t="s">
        <v>451</v>
      </c>
      <c r="G210" s="22" t="s">
        <v>850</v>
      </c>
      <c r="H210" s="22"/>
      <c r="I210" s="22" t="s">
        <v>302</v>
      </c>
      <c r="J210" s="22" t="s">
        <v>389</v>
      </c>
      <c r="K210" s="22" t="s">
        <v>304</v>
      </c>
      <c r="L210" s="22" t="s">
        <v>305</v>
      </c>
      <c r="M210" s="22" t="s">
        <v>306</v>
      </c>
      <c r="N210" s="22" t="s">
        <v>307</v>
      </c>
      <c r="O210" s="22" t="s">
        <v>308</v>
      </c>
      <c r="P210" s="22" t="s">
        <v>309</v>
      </c>
      <c r="Q210" s="22" t="s">
        <v>309</v>
      </c>
      <c r="R210" s="22" t="s">
        <v>309</v>
      </c>
      <c r="S210" s="22" t="s">
        <v>309</v>
      </c>
      <c r="T210" s="22" t="s">
        <v>309</v>
      </c>
      <c r="U210" s="22" t="s">
        <v>309</v>
      </c>
      <c r="V210" s="22" t="s">
        <v>309</v>
      </c>
      <c r="W210" s="22" t="s">
        <v>309</v>
      </c>
      <c r="X210" s="22" t="s">
        <v>309</v>
      </c>
      <c r="Y210" s="22" t="s">
        <v>309</v>
      </c>
      <c r="Z210" s="22" t="s">
        <v>309</v>
      </c>
      <c r="AA210" s="22" t="s">
        <v>309</v>
      </c>
      <c r="AB210" s="22" t="s">
        <v>309</v>
      </c>
      <c r="AC210" s="22" t="s">
        <v>309</v>
      </c>
      <c r="AD210" s="22" t="s">
        <v>309</v>
      </c>
      <c r="AE210" s="22" t="s">
        <v>309</v>
      </c>
      <c r="AF210" s="22" t="s">
        <v>309</v>
      </c>
      <c r="AG210" s="22" t="s">
        <v>309</v>
      </c>
      <c r="AH210" s="22" t="s">
        <v>309</v>
      </c>
      <c r="AI210" s="22" t="s">
        <v>309</v>
      </c>
      <c r="AJ210" s="22" t="s">
        <v>309</v>
      </c>
      <c r="AK210" s="22" t="s">
        <v>309</v>
      </c>
      <c r="AL210" s="22" t="s">
        <v>309</v>
      </c>
      <c r="AM210" s="22" t="s">
        <v>309</v>
      </c>
      <c r="AN210" s="22" t="s">
        <v>309</v>
      </c>
      <c r="AO210" s="22" t="s">
        <v>309</v>
      </c>
      <c r="AP210" s="22" t="s">
        <v>309</v>
      </c>
      <c r="AQ210" s="22" t="s">
        <v>309</v>
      </c>
      <c r="AR210" s="22" t="s">
        <v>309</v>
      </c>
      <c r="AS210" s="22" t="s">
        <v>309</v>
      </c>
      <c r="AT210" s="22" t="s">
        <v>309</v>
      </c>
      <c r="AU210" s="22" t="s">
        <v>309</v>
      </c>
      <c r="AV210" s="22" t="s">
        <v>309</v>
      </c>
      <c r="AW210" s="22" t="s">
        <v>309</v>
      </c>
      <c r="AX210" s="22" t="s">
        <v>309</v>
      </c>
      <c r="AY210" s="22" t="s">
        <v>309</v>
      </c>
      <c r="AZ210" s="22" t="s">
        <v>309</v>
      </c>
      <c r="BA210" s="22" t="s">
        <v>309</v>
      </c>
      <c r="BB210" s="22" t="s">
        <v>309</v>
      </c>
      <c r="BC210" s="22" t="s">
        <v>309</v>
      </c>
      <c r="BD210" s="22" t="s">
        <v>309</v>
      </c>
      <c r="BE210" s="22" t="s">
        <v>309</v>
      </c>
      <c r="BF210" s="22" t="s">
        <v>309</v>
      </c>
      <c r="BG210" s="22" t="s">
        <v>309</v>
      </c>
      <c r="BH210" s="22" t="s">
        <v>309</v>
      </c>
      <c r="BI210" s="22" t="s">
        <v>309</v>
      </c>
      <c r="BJ210" s="22" t="s">
        <v>309</v>
      </c>
      <c r="BK210" s="22" t="s">
        <v>309</v>
      </c>
      <c r="BL210" s="22" t="s">
        <v>309</v>
      </c>
      <c r="BM210" s="22" t="s">
        <v>309</v>
      </c>
      <c r="BN210" s="22" t="s">
        <v>309</v>
      </c>
      <c r="BO210" s="22" t="s">
        <v>309</v>
      </c>
      <c r="BP210" s="22" t="s">
        <v>309</v>
      </c>
      <c r="BQ210" s="22" t="s">
        <v>309</v>
      </c>
      <c r="BR210" s="22" t="s">
        <v>309</v>
      </c>
      <c r="BS210" s="22" t="s">
        <v>309</v>
      </c>
      <c r="BT210" s="22" t="s">
        <v>309</v>
      </c>
      <c r="BU210" s="22" t="s">
        <v>309</v>
      </c>
      <c r="BV210" s="22" t="s">
        <v>309</v>
      </c>
      <c r="BW210" s="22" t="s">
        <v>309</v>
      </c>
      <c r="BX210" s="22" t="s">
        <v>309</v>
      </c>
      <c r="BY210" s="22" t="s">
        <v>309</v>
      </c>
      <c r="BZ210" s="22" t="s">
        <v>309</v>
      </c>
      <c r="CA210" s="22" t="s">
        <v>309</v>
      </c>
      <c r="CB210" s="22" t="s">
        <v>309</v>
      </c>
      <c r="CC210" s="22" t="s">
        <v>309</v>
      </c>
      <c r="CD210" s="22" t="s">
        <v>309</v>
      </c>
      <c r="CE210" s="22" t="s">
        <v>309</v>
      </c>
      <c r="CF210" s="22" t="s">
        <v>309</v>
      </c>
      <c r="CG210" s="22" t="s">
        <v>309</v>
      </c>
      <c r="CH210" s="22" t="s">
        <v>309</v>
      </c>
      <c r="CI210" s="22" t="s">
        <v>309</v>
      </c>
      <c r="CJ210" s="22" t="s">
        <v>309</v>
      </c>
      <c r="CK210" s="22" t="s">
        <v>309</v>
      </c>
      <c r="CL210" s="22" t="s">
        <v>309</v>
      </c>
      <c r="CM210" s="22" t="s">
        <v>309</v>
      </c>
      <c r="CN210" s="22" t="s">
        <v>309</v>
      </c>
      <c r="CO210" s="22" t="s">
        <v>309</v>
      </c>
      <c r="CP210" s="22" t="s">
        <v>309</v>
      </c>
      <c r="CQ210" s="22" t="s">
        <v>309</v>
      </c>
      <c r="CR210" s="22" t="s">
        <v>309</v>
      </c>
      <c r="CS210" s="22" t="s">
        <v>309</v>
      </c>
      <c r="CT210" s="22" t="s">
        <v>309</v>
      </c>
      <c r="CU210" s="22" t="s">
        <v>309</v>
      </c>
      <c r="CV210" s="22" t="s">
        <v>309</v>
      </c>
      <c r="CW210" s="22" t="s">
        <v>309</v>
      </c>
      <c r="CX210" s="22" t="s">
        <v>309</v>
      </c>
      <c r="CY210" s="22" t="s">
        <v>309</v>
      </c>
      <c r="CZ210" s="22" t="s">
        <v>309</v>
      </c>
      <c r="DA210" s="22" t="s">
        <v>309</v>
      </c>
      <c r="DB210" s="22" t="s">
        <v>309</v>
      </c>
      <c r="DC210" s="22" t="s">
        <v>309</v>
      </c>
      <c r="DD210" s="22" t="s">
        <v>309</v>
      </c>
      <c r="DE210" s="22" t="s">
        <v>309</v>
      </c>
      <c r="DF210" s="22" t="s">
        <v>309</v>
      </c>
      <c r="DG210" s="22" t="s">
        <v>309</v>
      </c>
      <c r="DH210" s="22" t="s">
        <v>309</v>
      </c>
      <c r="DI210" s="22" t="s">
        <v>309</v>
      </c>
      <c r="DJ210" s="22" t="s">
        <v>309</v>
      </c>
      <c r="DK210" s="22" t="s">
        <v>309</v>
      </c>
      <c r="DL210" s="22" t="s">
        <v>309</v>
      </c>
      <c r="DM210" s="22" t="s">
        <v>309</v>
      </c>
      <c r="DN210" s="22" t="s">
        <v>309</v>
      </c>
      <c r="DO210" s="22" t="s">
        <v>309</v>
      </c>
      <c r="DP210" s="22" t="s">
        <v>309</v>
      </c>
      <c r="DQ210" s="22" t="s">
        <v>309</v>
      </c>
      <c r="DR210" s="22" t="s">
        <v>309</v>
      </c>
      <c r="DS210" s="22" t="s">
        <v>309</v>
      </c>
      <c r="DT210" s="22" t="s">
        <v>309</v>
      </c>
      <c r="DU210" s="22" t="s">
        <v>309</v>
      </c>
      <c r="DV210" s="22" t="s">
        <v>309</v>
      </c>
      <c r="DW210" s="22" t="s">
        <v>309</v>
      </c>
      <c r="DX210" s="22" t="s">
        <v>309</v>
      </c>
      <c r="DY210" s="22" t="s">
        <v>309</v>
      </c>
      <c r="DZ210" s="22" t="s">
        <v>309</v>
      </c>
      <c r="EA210" s="22" t="s">
        <v>309</v>
      </c>
      <c r="EB210" s="22" t="s">
        <v>309</v>
      </c>
      <c r="EC210" s="22" t="s">
        <v>309</v>
      </c>
      <c r="ED210" s="22" t="s">
        <v>309</v>
      </c>
      <c r="EE210" s="22" t="s">
        <v>309</v>
      </c>
      <c r="EF210" s="22" t="s">
        <v>309</v>
      </c>
      <c r="EG210" s="22" t="s">
        <v>309</v>
      </c>
      <c r="EH210" s="22" t="s">
        <v>309</v>
      </c>
      <c r="EI210" s="22" t="s">
        <v>309</v>
      </c>
      <c r="EJ210" s="22" t="s">
        <v>309</v>
      </c>
      <c r="EK210" s="22" t="s">
        <v>309</v>
      </c>
      <c r="EL210" s="22" t="s">
        <v>309</v>
      </c>
      <c r="EM210" s="22" t="s">
        <v>309</v>
      </c>
      <c r="EN210" s="22" t="s">
        <v>309</v>
      </c>
      <c r="EO210" s="22" t="s">
        <v>309</v>
      </c>
      <c r="EP210" s="22" t="s">
        <v>309</v>
      </c>
      <c r="EQ210" s="22" t="s">
        <v>309</v>
      </c>
      <c r="ER210" s="22" t="s">
        <v>309</v>
      </c>
      <c r="ES210" s="22" t="s">
        <v>309</v>
      </c>
      <c r="ET210" s="22" t="s">
        <v>309</v>
      </c>
      <c r="EU210" s="22" t="s">
        <v>309</v>
      </c>
      <c r="EV210" s="22" t="s">
        <v>309</v>
      </c>
      <c r="EW210" s="22" t="s">
        <v>309</v>
      </c>
      <c r="EX210" s="22" t="s">
        <v>309</v>
      </c>
      <c r="EY210" s="22" t="s">
        <v>309</v>
      </c>
      <c r="EZ210" s="22" t="s">
        <v>309</v>
      </c>
      <c r="FA210" s="22" t="s">
        <v>309</v>
      </c>
      <c r="FB210" s="22" t="s">
        <v>309</v>
      </c>
      <c r="FC210" s="22" t="s">
        <v>309</v>
      </c>
      <c r="FD210" s="22" t="s">
        <v>309</v>
      </c>
      <c r="FE210" s="22" t="s">
        <v>309</v>
      </c>
      <c r="FF210" s="22" t="s">
        <v>309</v>
      </c>
      <c r="FG210" s="22" t="s">
        <v>309</v>
      </c>
      <c r="FH210" s="22" t="s">
        <v>309</v>
      </c>
      <c r="FI210" s="22" t="s">
        <v>309</v>
      </c>
      <c r="FJ210" s="22" t="s">
        <v>309</v>
      </c>
      <c r="FK210" s="22" t="s">
        <v>309</v>
      </c>
      <c r="FL210" s="22" t="s">
        <v>309</v>
      </c>
      <c r="FM210" s="22" t="s">
        <v>309</v>
      </c>
      <c r="FN210" s="22" t="s">
        <v>309</v>
      </c>
      <c r="FO210" s="22" t="s">
        <v>309</v>
      </c>
      <c r="FP210" s="22" t="s">
        <v>309</v>
      </c>
      <c r="FQ210" s="22" t="s">
        <v>309</v>
      </c>
      <c r="FR210" s="22" t="s">
        <v>309</v>
      </c>
      <c r="FS210" s="22" t="s">
        <v>309</v>
      </c>
      <c r="FT210" s="22" t="s">
        <v>309</v>
      </c>
      <c r="FU210" s="22" t="s">
        <v>309</v>
      </c>
      <c r="FV210" s="22">
        <v>1</v>
      </c>
      <c r="FW210" s="22" t="s">
        <v>309</v>
      </c>
      <c r="FX210" s="22" t="s">
        <v>309</v>
      </c>
      <c r="FY210" s="22" t="s">
        <v>309</v>
      </c>
      <c r="FZ210" s="22" t="s">
        <v>309</v>
      </c>
      <c r="GA210" s="22" t="s">
        <v>309</v>
      </c>
      <c r="GB210" s="22" t="s">
        <v>309</v>
      </c>
      <c r="GC210" s="22" t="s">
        <v>309</v>
      </c>
      <c r="GD210" s="22" t="s">
        <v>309</v>
      </c>
      <c r="GE210" s="22" t="s">
        <v>309</v>
      </c>
      <c r="GF210" s="22" t="s">
        <v>309</v>
      </c>
      <c r="GG210" s="22" t="s">
        <v>309</v>
      </c>
      <c r="GH210" s="22" t="s">
        <v>309</v>
      </c>
      <c r="GI210" s="22" t="s">
        <v>309</v>
      </c>
      <c r="GJ210" s="22" t="s">
        <v>309</v>
      </c>
      <c r="GK210" s="22" t="s">
        <v>309</v>
      </c>
      <c r="GL210" s="22" t="s">
        <v>309</v>
      </c>
      <c r="GM210" s="22" t="s">
        <v>309</v>
      </c>
      <c r="GN210" s="22" t="s">
        <v>309</v>
      </c>
      <c r="GO210" s="22" t="s">
        <v>309</v>
      </c>
      <c r="GP210" s="22" t="s">
        <v>309</v>
      </c>
      <c r="GQ210" s="22" t="s">
        <v>309</v>
      </c>
      <c r="GR210" s="22" t="s">
        <v>309</v>
      </c>
      <c r="GS210" s="22" t="s">
        <v>309</v>
      </c>
      <c r="GT210" s="22" t="s">
        <v>309</v>
      </c>
      <c r="GU210" s="22" t="s">
        <v>309</v>
      </c>
      <c r="GV210" s="22" t="s">
        <v>309</v>
      </c>
      <c r="GW210" s="22" t="s">
        <v>309</v>
      </c>
      <c r="GX210" s="4">
        <f t="shared" si="3"/>
        <v>1</v>
      </c>
    </row>
    <row r="211" spans="1:206">
      <c r="A211" s="826" t="s">
        <v>964</v>
      </c>
      <c r="B211" s="22" t="s">
        <v>964</v>
      </c>
      <c r="C211" s="22" t="s">
        <v>403</v>
      </c>
      <c r="D211" s="22" t="s">
        <v>478</v>
      </c>
      <c r="E211" s="22" t="s">
        <v>445</v>
      </c>
      <c r="F211" s="22" t="s">
        <v>480</v>
      </c>
      <c r="G211" s="22" t="s">
        <v>481</v>
      </c>
      <c r="H211" s="22"/>
      <c r="I211" s="22" t="s">
        <v>367</v>
      </c>
      <c r="J211" s="22" t="s">
        <v>303</v>
      </c>
      <c r="K211" s="22" t="s">
        <v>304</v>
      </c>
      <c r="L211" s="22" t="s">
        <v>305</v>
      </c>
      <c r="M211" s="22" t="s">
        <v>306</v>
      </c>
      <c r="N211" s="22" t="s">
        <v>307</v>
      </c>
      <c r="O211" s="22" t="s">
        <v>308</v>
      </c>
      <c r="P211" s="22" t="s">
        <v>309</v>
      </c>
      <c r="Q211" s="22" t="s">
        <v>309</v>
      </c>
      <c r="R211" s="22" t="s">
        <v>309</v>
      </c>
      <c r="S211" s="22" t="s">
        <v>309</v>
      </c>
      <c r="T211" s="22" t="s">
        <v>309</v>
      </c>
      <c r="U211" s="22" t="s">
        <v>309</v>
      </c>
      <c r="V211" s="22" t="s">
        <v>309</v>
      </c>
      <c r="W211" s="22" t="s">
        <v>309</v>
      </c>
      <c r="X211" s="22" t="s">
        <v>309</v>
      </c>
      <c r="Y211" s="22" t="s">
        <v>309</v>
      </c>
      <c r="Z211" s="22" t="s">
        <v>309</v>
      </c>
      <c r="AA211" s="22" t="s">
        <v>309</v>
      </c>
      <c r="AB211" s="22" t="s">
        <v>309</v>
      </c>
      <c r="AC211" s="22" t="s">
        <v>309</v>
      </c>
      <c r="AD211" s="22" t="s">
        <v>309</v>
      </c>
      <c r="AE211" s="22" t="s">
        <v>309</v>
      </c>
      <c r="AF211" s="22" t="s">
        <v>309</v>
      </c>
      <c r="AG211" s="22" t="s">
        <v>309</v>
      </c>
      <c r="AH211" s="22" t="s">
        <v>309</v>
      </c>
      <c r="AI211" s="22" t="s">
        <v>309</v>
      </c>
      <c r="AJ211" s="22" t="s">
        <v>309</v>
      </c>
      <c r="AK211" s="22" t="s">
        <v>309</v>
      </c>
      <c r="AL211" s="22" t="s">
        <v>309</v>
      </c>
      <c r="AM211" s="22" t="s">
        <v>309</v>
      </c>
      <c r="AN211" s="22" t="s">
        <v>309</v>
      </c>
      <c r="AO211" s="22" t="s">
        <v>309</v>
      </c>
      <c r="AP211" s="22" t="s">
        <v>309</v>
      </c>
      <c r="AQ211" s="22" t="s">
        <v>309</v>
      </c>
      <c r="AR211" s="22" t="s">
        <v>309</v>
      </c>
      <c r="AS211" s="22" t="s">
        <v>309</v>
      </c>
      <c r="AT211" s="22" t="s">
        <v>309</v>
      </c>
      <c r="AU211" s="22" t="s">
        <v>309</v>
      </c>
      <c r="AV211" s="22" t="s">
        <v>309</v>
      </c>
      <c r="AW211" s="22" t="s">
        <v>309</v>
      </c>
      <c r="AX211" s="22" t="s">
        <v>309</v>
      </c>
      <c r="AY211" s="22" t="s">
        <v>309</v>
      </c>
      <c r="AZ211" s="22" t="s">
        <v>309</v>
      </c>
      <c r="BA211" s="22" t="s">
        <v>309</v>
      </c>
      <c r="BB211" s="22" t="s">
        <v>309</v>
      </c>
      <c r="BC211" s="22" t="s">
        <v>309</v>
      </c>
      <c r="BD211" s="22" t="s">
        <v>309</v>
      </c>
      <c r="BE211" s="22" t="s">
        <v>309</v>
      </c>
      <c r="BF211" s="22" t="s">
        <v>309</v>
      </c>
      <c r="BG211" s="22" t="s">
        <v>309</v>
      </c>
      <c r="BH211" s="22" t="s">
        <v>309</v>
      </c>
      <c r="BI211" s="22" t="s">
        <v>309</v>
      </c>
      <c r="BJ211" s="22" t="s">
        <v>309</v>
      </c>
      <c r="BK211" s="22" t="s">
        <v>309</v>
      </c>
      <c r="BL211" s="22" t="s">
        <v>309</v>
      </c>
      <c r="BM211" s="22" t="s">
        <v>309</v>
      </c>
      <c r="BN211" s="22" t="s">
        <v>309</v>
      </c>
      <c r="BO211" s="22" t="s">
        <v>309</v>
      </c>
      <c r="BP211" s="22" t="s">
        <v>309</v>
      </c>
      <c r="BQ211" s="22" t="s">
        <v>309</v>
      </c>
      <c r="BR211" s="22" t="s">
        <v>309</v>
      </c>
      <c r="BS211" s="22" t="s">
        <v>309</v>
      </c>
      <c r="BT211" s="22" t="s">
        <v>309</v>
      </c>
      <c r="BU211" s="22" t="s">
        <v>309</v>
      </c>
      <c r="BV211" s="22" t="s">
        <v>309</v>
      </c>
      <c r="BW211" s="22" t="s">
        <v>309</v>
      </c>
      <c r="BX211" s="22" t="s">
        <v>309</v>
      </c>
      <c r="BY211" s="22" t="s">
        <v>309</v>
      </c>
      <c r="BZ211" s="22" t="s">
        <v>309</v>
      </c>
      <c r="CA211" s="22" t="s">
        <v>309</v>
      </c>
      <c r="CB211" s="22" t="s">
        <v>309</v>
      </c>
      <c r="CC211" s="22" t="s">
        <v>309</v>
      </c>
      <c r="CD211" s="22" t="s">
        <v>309</v>
      </c>
      <c r="CE211" s="22" t="s">
        <v>309</v>
      </c>
      <c r="CF211" s="22" t="s">
        <v>309</v>
      </c>
      <c r="CG211" s="22" t="s">
        <v>309</v>
      </c>
      <c r="CH211" s="22" t="s">
        <v>309</v>
      </c>
      <c r="CI211" s="22" t="s">
        <v>309</v>
      </c>
      <c r="CJ211" s="22" t="s">
        <v>309</v>
      </c>
      <c r="CK211" s="22" t="s">
        <v>309</v>
      </c>
      <c r="CL211" s="22" t="s">
        <v>309</v>
      </c>
      <c r="CM211" s="22" t="s">
        <v>309</v>
      </c>
      <c r="CN211" s="22" t="s">
        <v>309</v>
      </c>
      <c r="CO211" s="22" t="s">
        <v>309</v>
      </c>
      <c r="CP211" s="22" t="s">
        <v>309</v>
      </c>
      <c r="CQ211" s="22" t="s">
        <v>309</v>
      </c>
      <c r="CR211" s="22" t="s">
        <v>309</v>
      </c>
      <c r="CS211" s="22" t="s">
        <v>309</v>
      </c>
      <c r="CT211" s="22" t="s">
        <v>309</v>
      </c>
      <c r="CU211" s="22" t="s">
        <v>309</v>
      </c>
      <c r="CV211" s="22" t="s">
        <v>309</v>
      </c>
      <c r="CW211" s="22" t="s">
        <v>309</v>
      </c>
      <c r="CX211" s="22" t="s">
        <v>309</v>
      </c>
      <c r="CY211" s="22" t="s">
        <v>309</v>
      </c>
      <c r="CZ211" s="22" t="s">
        <v>309</v>
      </c>
      <c r="DA211" s="22" t="s">
        <v>309</v>
      </c>
      <c r="DB211" s="22" t="s">
        <v>309</v>
      </c>
      <c r="DC211" s="22" t="s">
        <v>309</v>
      </c>
      <c r="DD211" s="22" t="s">
        <v>309</v>
      </c>
      <c r="DE211" s="22" t="s">
        <v>309</v>
      </c>
      <c r="DF211" s="22" t="s">
        <v>309</v>
      </c>
      <c r="DG211" s="22" t="s">
        <v>309</v>
      </c>
      <c r="DH211" s="22" t="s">
        <v>309</v>
      </c>
      <c r="DI211" s="22" t="s">
        <v>309</v>
      </c>
      <c r="DJ211" s="22" t="s">
        <v>309</v>
      </c>
      <c r="DK211" s="22" t="s">
        <v>309</v>
      </c>
      <c r="DL211" s="22" t="s">
        <v>309</v>
      </c>
      <c r="DM211" s="22" t="s">
        <v>309</v>
      </c>
      <c r="DN211" s="22" t="s">
        <v>309</v>
      </c>
      <c r="DO211" s="22" t="s">
        <v>309</v>
      </c>
      <c r="DP211" s="22" t="s">
        <v>309</v>
      </c>
      <c r="DQ211" s="22" t="s">
        <v>309</v>
      </c>
      <c r="DR211" s="22" t="s">
        <v>309</v>
      </c>
      <c r="DS211" s="22" t="s">
        <v>309</v>
      </c>
      <c r="DT211" s="22" t="s">
        <v>309</v>
      </c>
      <c r="DU211" s="22" t="s">
        <v>309</v>
      </c>
      <c r="DV211" s="22" t="s">
        <v>309</v>
      </c>
      <c r="DW211" s="22" t="s">
        <v>309</v>
      </c>
      <c r="DX211" s="22" t="s">
        <v>309</v>
      </c>
      <c r="DY211" s="22" t="s">
        <v>309</v>
      </c>
      <c r="DZ211" s="22" t="s">
        <v>309</v>
      </c>
      <c r="EA211" s="22" t="s">
        <v>309</v>
      </c>
      <c r="EB211" s="22" t="s">
        <v>309</v>
      </c>
      <c r="EC211" s="22" t="s">
        <v>309</v>
      </c>
      <c r="ED211" s="22" t="s">
        <v>309</v>
      </c>
      <c r="EE211" s="22" t="s">
        <v>309</v>
      </c>
      <c r="EF211" s="22" t="s">
        <v>309</v>
      </c>
      <c r="EG211" s="22" t="s">
        <v>309</v>
      </c>
      <c r="EH211" s="22" t="s">
        <v>309</v>
      </c>
      <c r="EI211" s="22" t="s">
        <v>309</v>
      </c>
      <c r="EJ211" s="22" t="s">
        <v>309</v>
      </c>
      <c r="EK211" s="22" t="s">
        <v>309</v>
      </c>
      <c r="EL211" s="22" t="s">
        <v>309</v>
      </c>
      <c r="EM211" s="22" t="s">
        <v>309</v>
      </c>
      <c r="EN211" s="22" t="s">
        <v>309</v>
      </c>
      <c r="EO211" s="22" t="s">
        <v>309</v>
      </c>
      <c r="EP211" s="22" t="s">
        <v>309</v>
      </c>
      <c r="EQ211" s="22" t="s">
        <v>309</v>
      </c>
      <c r="ER211" s="22" t="s">
        <v>309</v>
      </c>
      <c r="ES211" s="22" t="s">
        <v>309</v>
      </c>
      <c r="ET211" s="22" t="s">
        <v>309</v>
      </c>
      <c r="EU211" s="22" t="s">
        <v>309</v>
      </c>
      <c r="EV211" s="22" t="s">
        <v>309</v>
      </c>
      <c r="EW211" s="22" t="s">
        <v>309</v>
      </c>
      <c r="EX211" s="22" t="s">
        <v>309</v>
      </c>
      <c r="EY211" s="22" t="s">
        <v>309</v>
      </c>
      <c r="EZ211" s="22" t="s">
        <v>309</v>
      </c>
      <c r="FA211" s="22" t="s">
        <v>309</v>
      </c>
      <c r="FB211" s="22" t="s">
        <v>309</v>
      </c>
      <c r="FC211" s="22" t="s">
        <v>309</v>
      </c>
      <c r="FD211" s="22" t="s">
        <v>309</v>
      </c>
      <c r="FE211" s="22" t="s">
        <v>309</v>
      </c>
      <c r="FF211" s="22" t="s">
        <v>309</v>
      </c>
      <c r="FG211" s="22" t="s">
        <v>309</v>
      </c>
      <c r="FH211" s="22" t="s">
        <v>309</v>
      </c>
      <c r="FI211" s="22" t="s">
        <v>309</v>
      </c>
      <c r="FJ211" s="22" t="s">
        <v>309</v>
      </c>
      <c r="FK211" s="22" t="s">
        <v>309</v>
      </c>
      <c r="FL211" s="22" t="s">
        <v>309</v>
      </c>
      <c r="FM211" s="22" t="s">
        <v>309</v>
      </c>
      <c r="FN211" s="22" t="s">
        <v>309</v>
      </c>
      <c r="FO211" s="22" t="s">
        <v>309</v>
      </c>
      <c r="FP211" s="22" t="s">
        <v>309</v>
      </c>
      <c r="FQ211" s="22" t="s">
        <v>309</v>
      </c>
      <c r="FR211" s="22" t="s">
        <v>309</v>
      </c>
      <c r="FS211" s="22" t="s">
        <v>309</v>
      </c>
      <c r="FT211" s="22" t="s">
        <v>309</v>
      </c>
      <c r="FU211" s="22" t="s">
        <v>309</v>
      </c>
      <c r="FV211" s="22">
        <v>1</v>
      </c>
      <c r="FW211" s="22" t="s">
        <v>309</v>
      </c>
      <c r="FX211" s="22" t="s">
        <v>309</v>
      </c>
      <c r="FY211" s="22" t="s">
        <v>309</v>
      </c>
      <c r="FZ211" s="22">
        <v>1</v>
      </c>
      <c r="GA211" s="22" t="s">
        <v>309</v>
      </c>
      <c r="GB211" s="22" t="s">
        <v>309</v>
      </c>
      <c r="GC211" s="22">
        <v>1</v>
      </c>
      <c r="GD211" s="22" t="s">
        <v>309</v>
      </c>
      <c r="GE211" s="22" t="s">
        <v>309</v>
      </c>
      <c r="GF211" s="22" t="s">
        <v>309</v>
      </c>
      <c r="GG211" s="22">
        <v>1</v>
      </c>
      <c r="GH211" s="22" t="s">
        <v>309</v>
      </c>
      <c r="GI211" s="22" t="s">
        <v>309</v>
      </c>
      <c r="GJ211" s="22" t="s">
        <v>309</v>
      </c>
      <c r="GK211" s="22" t="s">
        <v>309</v>
      </c>
      <c r="GL211" s="22" t="s">
        <v>309</v>
      </c>
      <c r="GM211" s="22" t="s">
        <v>309</v>
      </c>
      <c r="GN211" s="22" t="s">
        <v>309</v>
      </c>
      <c r="GO211" s="22" t="s">
        <v>309</v>
      </c>
      <c r="GP211" s="22" t="s">
        <v>309</v>
      </c>
      <c r="GQ211" s="22" t="s">
        <v>309</v>
      </c>
      <c r="GR211" s="22" t="s">
        <v>309</v>
      </c>
      <c r="GS211" s="22" t="s">
        <v>309</v>
      </c>
      <c r="GT211" s="22" t="s">
        <v>309</v>
      </c>
      <c r="GU211" s="22" t="s">
        <v>309</v>
      </c>
      <c r="GV211" s="22" t="s">
        <v>309</v>
      </c>
      <c r="GW211" s="22" t="s">
        <v>309</v>
      </c>
      <c r="GX211" s="4">
        <f t="shared" si="3"/>
        <v>4</v>
      </c>
    </row>
    <row r="212" spans="1:206">
      <c r="A212" s="826" t="s">
        <v>965</v>
      </c>
      <c r="B212" s="22" t="s">
        <v>965</v>
      </c>
      <c r="C212" s="22" t="s">
        <v>403</v>
      </c>
      <c r="D212" s="22" t="s">
        <v>483</v>
      </c>
      <c r="E212" s="22" t="s">
        <v>445</v>
      </c>
      <c r="F212" s="22" t="s">
        <v>484</v>
      </c>
      <c r="G212" s="22" t="s">
        <v>485</v>
      </c>
      <c r="H212" s="22"/>
      <c r="I212" s="22" t="s">
        <v>367</v>
      </c>
      <c r="J212" s="22" t="s">
        <v>303</v>
      </c>
      <c r="K212" s="22" t="s">
        <v>304</v>
      </c>
      <c r="L212" s="22" t="s">
        <v>305</v>
      </c>
      <c r="M212" s="22" t="s">
        <v>306</v>
      </c>
      <c r="N212" s="22" t="s">
        <v>307</v>
      </c>
      <c r="O212" s="22" t="s">
        <v>308</v>
      </c>
      <c r="P212" s="22" t="s">
        <v>309</v>
      </c>
      <c r="Q212" s="22" t="s">
        <v>309</v>
      </c>
      <c r="R212" s="22" t="s">
        <v>309</v>
      </c>
      <c r="S212" s="22" t="s">
        <v>309</v>
      </c>
      <c r="T212" s="22" t="s">
        <v>309</v>
      </c>
      <c r="U212" s="22" t="s">
        <v>309</v>
      </c>
      <c r="V212" s="22" t="s">
        <v>309</v>
      </c>
      <c r="W212" s="22" t="s">
        <v>309</v>
      </c>
      <c r="X212" s="22" t="s">
        <v>309</v>
      </c>
      <c r="Y212" s="22" t="s">
        <v>309</v>
      </c>
      <c r="Z212" s="22" t="s">
        <v>309</v>
      </c>
      <c r="AA212" s="22" t="s">
        <v>309</v>
      </c>
      <c r="AB212" s="22" t="s">
        <v>309</v>
      </c>
      <c r="AC212" s="22" t="s">
        <v>309</v>
      </c>
      <c r="AD212" s="22" t="s">
        <v>309</v>
      </c>
      <c r="AE212" s="22" t="s">
        <v>309</v>
      </c>
      <c r="AF212" s="22" t="s">
        <v>309</v>
      </c>
      <c r="AG212" s="22" t="s">
        <v>309</v>
      </c>
      <c r="AH212" s="22" t="s">
        <v>309</v>
      </c>
      <c r="AI212" s="22" t="s">
        <v>309</v>
      </c>
      <c r="AJ212" s="22" t="s">
        <v>309</v>
      </c>
      <c r="AK212" s="22" t="s">
        <v>309</v>
      </c>
      <c r="AL212" s="22" t="s">
        <v>309</v>
      </c>
      <c r="AM212" s="22" t="s">
        <v>309</v>
      </c>
      <c r="AN212" s="22" t="s">
        <v>309</v>
      </c>
      <c r="AO212" s="22" t="s">
        <v>309</v>
      </c>
      <c r="AP212" s="22" t="s">
        <v>309</v>
      </c>
      <c r="AQ212" s="22" t="s">
        <v>309</v>
      </c>
      <c r="AR212" s="22" t="s">
        <v>309</v>
      </c>
      <c r="AS212" s="22" t="s">
        <v>309</v>
      </c>
      <c r="AT212" s="22" t="s">
        <v>309</v>
      </c>
      <c r="AU212" s="22" t="s">
        <v>309</v>
      </c>
      <c r="AV212" s="22" t="s">
        <v>309</v>
      </c>
      <c r="AW212" s="22" t="s">
        <v>309</v>
      </c>
      <c r="AX212" s="22" t="s">
        <v>309</v>
      </c>
      <c r="AY212" s="22" t="s">
        <v>309</v>
      </c>
      <c r="AZ212" s="22" t="s">
        <v>309</v>
      </c>
      <c r="BA212" s="22" t="s">
        <v>309</v>
      </c>
      <c r="BB212" s="22" t="s">
        <v>309</v>
      </c>
      <c r="BC212" s="22" t="s">
        <v>309</v>
      </c>
      <c r="BD212" s="22" t="s">
        <v>309</v>
      </c>
      <c r="BE212" s="22" t="s">
        <v>309</v>
      </c>
      <c r="BF212" s="22" t="s">
        <v>309</v>
      </c>
      <c r="BG212" s="22" t="s">
        <v>309</v>
      </c>
      <c r="BH212" s="22" t="s">
        <v>309</v>
      </c>
      <c r="BI212" s="22" t="s">
        <v>309</v>
      </c>
      <c r="BJ212" s="22" t="s">
        <v>309</v>
      </c>
      <c r="BK212" s="22" t="s">
        <v>309</v>
      </c>
      <c r="BL212" s="22" t="s">
        <v>309</v>
      </c>
      <c r="BM212" s="22" t="s">
        <v>309</v>
      </c>
      <c r="BN212" s="22" t="s">
        <v>309</v>
      </c>
      <c r="BO212" s="22" t="s">
        <v>309</v>
      </c>
      <c r="BP212" s="22" t="s">
        <v>309</v>
      </c>
      <c r="BQ212" s="22" t="s">
        <v>309</v>
      </c>
      <c r="BR212" s="22" t="s">
        <v>309</v>
      </c>
      <c r="BS212" s="22" t="s">
        <v>309</v>
      </c>
      <c r="BT212" s="22" t="s">
        <v>309</v>
      </c>
      <c r="BU212" s="22" t="s">
        <v>309</v>
      </c>
      <c r="BV212" s="22" t="s">
        <v>309</v>
      </c>
      <c r="BW212" s="22" t="s">
        <v>309</v>
      </c>
      <c r="BX212" s="22" t="s">
        <v>309</v>
      </c>
      <c r="BY212" s="22" t="s">
        <v>309</v>
      </c>
      <c r="BZ212" s="22" t="s">
        <v>309</v>
      </c>
      <c r="CA212" s="22" t="s">
        <v>309</v>
      </c>
      <c r="CB212" s="22" t="s">
        <v>309</v>
      </c>
      <c r="CC212" s="22" t="s">
        <v>309</v>
      </c>
      <c r="CD212" s="22" t="s">
        <v>309</v>
      </c>
      <c r="CE212" s="22" t="s">
        <v>309</v>
      </c>
      <c r="CF212" s="22" t="s">
        <v>309</v>
      </c>
      <c r="CG212" s="22" t="s">
        <v>309</v>
      </c>
      <c r="CH212" s="22" t="s">
        <v>309</v>
      </c>
      <c r="CI212" s="22" t="s">
        <v>309</v>
      </c>
      <c r="CJ212" s="22" t="s">
        <v>309</v>
      </c>
      <c r="CK212" s="22" t="s">
        <v>309</v>
      </c>
      <c r="CL212" s="22" t="s">
        <v>309</v>
      </c>
      <c r="CM212" s="22" t="s">
        <v>309</v>
      </c>
      <c r="CN212" s="22" t="s">
        <v>309</v>
      </c>
      <c r="CO212" s="22" t="s">
        <v>309</v>
      </c>
      <c r="CP212" s="22" t="s">
        <v>309</v>
      </c>
      <c r="CQ212" s="22" t="s">
        <v>309</v>
      </c>
      <c r="CR212" s="22" t="s">
        <v>309</v>
      </c>
      <c r="CS212" s="22" t="s">
        <v>309</v>
      </c>
      <c r="CT212" s="22" t="s">
        <v>309</v>
      </c>
      <c r="CU212" s="22" t="s">
        <v>309</v>
      </c>
      <c r="CV212" s="22" t="s">
        <v>309</v>
      </c>
      <c r="CW212" s="22" t="s">
        <v>309</v>
      </c>
      <c r="CX212" s="22" t="s">
        <v>309</v>
      </c>
      <c r="CY212" s="22" t="s">
        <v>309</v>
      </c>
      <c r="CZ212" s="22" t="s">
        <v>309</v>
      </c>
      <c r="DA212" s="22" t="s">
        <v>309</v>
      </c>
      <c r="DB212" s="22" t="s">
        <v>309</v>
      </c>
      <c r="DC212" s="22" t="s">
        <v>309</v>
      </c>
      <c r="DD212" s="22" t="s">
        <v>309</v>
      </c>
      <c r="DE212" s="22" t="s">
        <v>309</v>
      </c>
      <c r="DF212" s="22" t="s">
        <v>309</v>
      </c>
      <c r="DG212" s="22" t="s">
        <v>309</v>
      </c>
      <c r="DH212" s="22" t="s">
        <v>309</v>
      </c>
      <c r="DI212" s="22" t="s">
        <v>309</v>
      </c>
      <c r="DJ212" s="22" t="s">
        <v>309</v>
      </c>
      <c r="DK212" s="22" t="s">
        <v>309</v>
      </c>
      <c r="DL212" s="22" t="s">
        <v>309</v>
      </c>
      <c r="DM212" s="22" t="s">
        <v>309</v>
      </c>
      <c r="DN212" s="22" t="s">
        <v>309</v>
      </c>
      <c r="DO212" s="22" t="s">
        <v>309</v>
      </c>
      <c r="DP212" s="22" t="s">
        <v>309</v>
      </c>
      <c r="DQ212" s="22" t="s">
        <v>309</v>
      </c>
      <c r="DR212" s="22" t="s">
        <v>309</v>
      </c>
      <c r="DS212" s="22" t="s">
        <v>309</v>
      </c>
      <c r="DT212" s="22" t="s">
        <v>309</v>
      </c>
      <c r="DU212" s="22" t="s">
        <v>309</v>
      </c>
      <c r="DV212" s="22" t="s">
        <v>309</v>
      </c>
      <c r="DW212" s="22" t="s">
        <v>309</v>
      </c>
      <c r="DX212" s="22" t="s">
        <v>309</v>
      </c>
      <c r="DY212" s="22" t="s">
        <v>309</v>
      </c>
      <c r="DZ212" s="22" t="s">
        <v>309</v>
      </c>
      <c r="EA212" s="22" t="s">
        <v>309</v>
      </c>
      <c r="EB212" s="22" t="s">
        <v>309</v>
      </c>
      <c r="EC212" s="22" t="s">
        <v>309</v>
      </c>
      <c r="ED212" s="22" t="s">
        <v>309</v>
      </c>
      <c r="EE212" s="22" t="s">
        <v>309</v>
      </c>
      <c r="EF212" s="22" t="s">
        <v>309</v>
      </c>
      <c r="EG212" s="22" t="s">
        <v>309</v>
      </c>
      <c r="EH212" s="22" t="s">
        <v>309</v>
      </c>
      <c r="EI212" s="22" t="s">
        <v>309</v>
      </c>
      <c r="EJ212" s="22" t="s">
        <v>309</v>
      </c>
      <c r="EK212" s="22" t="s">
        <v>309</v>
      </c>
      <c r="EL212" s="22" t="s">
        <v>309</v>
      </c>
      <c r="EM212" s="22" t="s">
        <v>309</v>
      </c>
      <c r="EN212" s="22" t="s">
        <v>309</v>
      </c>
      <c r="EO212" s="22" t="s">
        <v>309</v>
      </c>
      <c r="EP212" s="22" t="s">
        <v>309</v>
      </c>
      <c r="EQ212" s="22" t="s">
        <v>309</v>
      </c>
      <c r="ER212" s="22" t="s">
        <v>309</v>
      </c>
      <c r="ES212" s="22" t="s">
        <v>309</v>
      </c>
      <c r="ET212" s="22" t="s">
        <v>309</v>
      </c>
      <c r="EU212" s="22" t="s">
        <v>309</v>
      </c>
      <c r="EV212" s="22" t="s">
        <v>309</v>
      </c>
      <c r="EW212" s="22" t="s">
        <v>309</v>
      </c>
      <c r="EX212" s="22" t="s">
        <v>309</v>
      </c>
      <c r="EY212" s="22" t="s">
        <v>309</v>
      </c>
      <c r="EZ212" s="22" t="s">
        <v>309</v>
      </c>
      <c r="FA212" s="22" t="s">
        <v>309</v>
      </c>
      <c r="FB212" s="22" t="s">
        <v>309</v>
      </c>
      <c r="FC212" s="22" t="s">
        <v>309</v>
      </c>
      <c r="FD212" s="22" t="s">
        <v>309</v>
      </c>
      <c r="FE212" s="22" t="s">
        <v>309</v>
      </c>
      <c r="FF212" s="22" t="s">
        <v>309</v>
      </c>
      <c r="FG212" s="22" t="s">
        <v>309</v>
      </c>
      <c r="FH212" s="22" t="s">
        <v>309</v>
      </c>
      <c r="FI212" s="22" t="s">
        <v>309</v>
      </c>
      <c r="FJ212" s="22" t="s">
        <v>309</v>
      </c>
      <c r="FK212" s="22" t="s">
        <v>309</v>
      </c>
      <c r="FL212" s="22" t="s">
        <v>309</v>
      </c>
      <c r="FM212" s="22" t="s">
        <v>309</v>
      </c>
      <c r="FN212" s="22" t="s">
        <v>309</v>
      </c>
      <c r="FO212" s="22" t="s">
        <v>309</v>
      </c>
      <c r="FP212" s="22" t="s">
        <v>309</v>
      </c>
      <c r="FQ212" s="22" t="s">
        <v>309</v>
      </c>
      <c r="FR212" s="22" t="s">
        <v>309</v>
      </c>
      <c r="FS212" s="22" t="s">
        <v>309</v>
      </c>
      <c r="FT212" s="22" t="s">
        <v>309</v>
      </c>
      <c r="FU212" s="22" t="s">
        <v>309</v>
      </c>
      <c r="FV212" s="22">
        <v>1</v>
      </c>
      <c r="FW212" s="22" t="s">
        <v>309</v>
      </c>
      <c r="FX212" s="22" t="s">
        <v>309</v>
      </c>
      <c r="FY212" s="22" t="s">
        <v>309</v>
      </c>
      <c r="FZ212" s="22">
        <v>1</v>
      </c>
      <c r="GA212" s="22" t="s">
        <v>309</v>
      </c>
      <c r="GB212" s="22" t="s">
        <v>309</v>
      </c>
      <c r="GC212" s="22">
        <v>1</v>
      </c>
      <c r="GD212" s="22" t="s">
        <v>309</v>
      </c>
      <c r="GE212" s="22" t="s">
        <v>309</v>
      </c>
      <c r="GF212" s="22" t="s">
        <v>309</v>
      </c>
      <c r="GG212" s="22">
        <v>1</v>
      </c>
      <c r="GH212" s="22" t="s">
        <v>309</v>
      </c>
      <c r="GI212" s="22" t="s">
        <v>309</v>
      </c>
      <c r="GJ212" s="22" t="s">
        <v>309</v>
      </c>
      <c r="GK212" s="22" t="s">
        <v>309</v>
      </c>
      <c r="GL212" s="22" t="s">
        <v>309</v>
      </c>
      <c r="GM212" s="22" t="s">
        <v>309</v>
      </c>
      <c r="GN212" s="22" t="s">
        <v>309</v>
      </c>
      <c r="GO212" s="22" t="s">
        <v>309</v>
      </c>
      <c r="GP212" s="22" t="s">
        <v>309</v>
      </c>
      <c r="GQ212" s="22" t="s">
        <v>309</v>
      </c>
      <c r="GR212" s="22" t="s">
        <v>309</v>
      </c>
      <c r="GS212" s="22" t="s">
        <v>309</v>
      </c>
      <c r="GT212" s="22" t="s">
        <v>309</v>
      </c>
      <c r="GU212" s="22" t="s">
        <v>309</v>
      </c>
      <c r="GV212" s="22" t="s">
        <v>309</v>
      </c>
      <c r="GW212" s="22" t="s">
        <v>309</v>
      </c>
      <c r="GX212" s="4">
        <f t="shared" si="3"/>
        <v>4</v>
      </c>
    </row>
    <row r="213" spans="1:206">
      <c r="A213" s="826" t="s">
        <v>966</v>
      </c>
      <c r="B213" s="22" t="s">
        <v>966</v>
      </c>
      <c r="C213" s="22" t="s">
        <v>403</v>
      </c>
      <c r="D213" s="22" t="s">
        <v>487</v>
      </c>
      <c r="E213" s="22" t="s">
        <v>967</v>
      </c>
      <c r="F213" s="22" t="s">
        <v>489</v>
      </c>
      <c r="G213" s="22" t="s">
        <v>490</v>
      </c>
      <c r="H213" s="22"/>
      <c r="I213" s="22" t="s">
        <v>367</v>
      </c>
      <c r="J213" s="22" t="s">
        <v>303</v>
      </c>
      <c r="K213" s="22" t="s">
        <v>304</v>
      </c>
      <c r="L213" s="22" t="s">
        <v>305</v>
      </c>
      <c r="M213" s="22" t="s">
        <v>306</v>
      </c>
      <c r="N213" s="22" t="s">
        <v>307</v>
      </c>
      <c r="O213" s="22" t="s">
        <v>308</v>
      </c>
      <c r="P213" s="22" t="s">
        <v>309</v>
      </c>
      <c r="Q213" s="22" t="s">
        <v>309</v>
      </c>
      <c r="R213" s="22" t="s">
        <v>309</v>
      </c>
      <c r="S213" s="22" t="s">
        <v>309</v>
      </c>
      <c r="T213" s="22" t="s">
        <v>309</v>
      </c>
      <c r="U213" s="22" t="s">
        <v>309</v>
      </c>
      <c r="V213" s="22" t="s">
        <v>309</v>
      </c>
      <c r="W213" s="22" t="s">
        <v>309</v>
      </c>
      <c r="X213" s="22" t="s">
        <v>309</v>
      </c>
      <c r="Y213" s="22" t="s">
        <v>309</v>
      </c>
      <c r="Z213" s="22" t="s">
        <v>309</v>
      </c>
      <c r="AA213" s="22" t="s">
        <v>309</v>
      </c>
      <c r="AB213" s="22" t="s">
        <v>309</v>
      </c>
      <c r="AC213" s="22" t="s">
        <v>309</v>
      </c>
      <c r="AD213" s="22" t="s">
        <v>309</v>
      </c>
      <c r="AE213" s="22" t="s">
        <v>309</v>
      </c>
      <c r="AF213" s="22" t="s">
        <v>309</v>
      </c>
      <c r="AG213" s="22" t="s">
        <v>309</v>
      </c>
      <c r="AH213" s="22" t="s">
        <v>309</v>
      </c>
      <c r="AI213" s="22" t="s">
        <v>309</v>
      </c>
      <c r="AJ213" s="22" t="s">
        <v>309</v>
      </c>
      <c r="AK213" s="22" t="s">
        <v>309</v>
      </c>
      <c r="AL213" s="22" t="s">
        <v>309</v>
      </c>
      <c r="AM213" s="22" t="s">
        <v>309</v>
      </c>
      <c r="AN213" s="22" t="s">
        <v>309</v>
      </c>
      <c r="AO213" s="22" t="s">
        <v>309</v>
      </c>
      <c r="AP213" s="22" t="s">
        <v>309</v>
      </c>
      <c r="AQ213" s="22" t="s">
        <v>309</v>
      </c>
      <c r="AR213" s="22" t="s">
        <v>309</v>
      </c>
      <c r="AS213" s="22" t="s">
        <v>309</v>
      </c>
      <c r="AT213" s="22" t="s">
        <v>309</v>
      </c>
      <c r="AU213" s="22" t="s">
        <v>309</v>
      </c>
      <c r="AV213" s="22" t="s">
        <v>309</v>
      </c>
      <c r="AW213" s="22" t="s">
        <v>309</v>
      </c>
      <c r="AX213" s="22" t="s">
        <v>309</v>
      </c>
      <c r="AY213" s="22" t="s">
        <v>309</v>
      </c>
      <c r="AZ213" s="22" t="s">
        <v>309</v>
      </c>
      <c r="BA213" s="22" t="s">
        <v>309</v>
      </c>
      <c r="BB213" s="22" t="s">
        <v>309</v>
      </c>
      <c r="BC213" s="22" t="s">
        <v>309</v>
      </c>
      <c r="BD213" s="22" t="s">
        <v>309</v>
      </c>
      <c r="BE213" s="22" t="s">
        <v>309</v>
      </c>
      <c r="BF213" s="22" t="s">
        <v>309</v>
      </c>
      <c r="BG213" s="22" t="s">
        <v>309</v>
      </c>
      <c r="BH213" s="22" t="s">
        <v>309</v>
      </c>
      <c r="BI213" s="22" t="s">
        <v>309</v>
      </c>
      <c r="BJ213" s="22" t="s">
        <v>309</v>
      </c>
      <c r="BK213" s="22" t="s">
        <v>309</v>
      </c>
      <c r="BL213" s="22" t="s">
        <v>309</v>
      </c>
      <c r="BM213" s="22" t="s">
        <v>309</v>
      </c>
      <c r="BN213" s="22" t="s">
        <v>309</v>
      </c>
      <c r="BO213" s="22" t="s">
        <v>309</v>
      </c>
      <c r="BP213" s="22" t="s">
        <v>309</v>
      </c>
      <c r="BQ213" s="22" t="s">
        <v>309</v>
      </c>
      <c r="BR213" s="22" t="s">
        <v>309</v>
      </c>
      <c r="BS213" s="22" t="s">
        <v>309</v>
      </c>
      <c r="BT213" s="22" t="s">
        <v>309</v>
      </c>
      <c r="BU213" s="22" t="s">
        <v>309</v>
      </c>
      <c r="BV213" s="22" t="s">
        <v>309</v>
      </c>
      <c r="BW213" s="22" t="s">
        <v>309</v>
      </c>
      <c r="BX213" s="22" t="s">
        <v>309</v>
      </c>
      <c r="BY213" s="22" t="s">
        <v>309</v>
      </c>
      <c r="BZ213" s="22" t="s">
        <v>309</v>
      </c>
      <c r="CA213" s="22" t="s">
        <v>309</v>
      </c>
      <c r="CB213" s="22" t="s">
        <v>309</v>
      </c>
      <c r="CC213" s="22" t="s">
        <v>309</v>
      </c>
      <c r="CD213" s="22" t="s">
        <v>309</v>
      </c>
      <c r="CE213" s="22" t="s">
        <v>309</v>
      </c>
      <c r="CF213" s="22" t="s">
        <v>309</v>
      </c>
      <c r="CG213" s="22" t="s">
        <v>309</v>
      </c>
      <c r="CH213" s="22" t="s">
        <v>309</v>
      </c>
      <c r="CI213" s="22" t="s">
        <v>309</v>
      </c>
      <c r="CJ213" s="22" t="s">
        <v>309</v>
      </c>
      <c r="CK213" s="22" t="s">
        <v>309</v>
      </c>
      <c r="CL213" s="22" t="s">
        <v>309</v>
      </c>
      <c r="CM213" s="22" t="s">
        <v>309</v>
      </c>
      <c r="CN213" s="22" t="s">
        <v>309</v>
      </c>
      <c r="CO213" s="22" t="s">
        <v>309</v>
      </c>
      <c r="CP213" s="22" t="s">
        <v>309</v>
      </c>
      <c r="CQ213" s="22" t="s">
        <v>309</v>
      </c>
      <c r="CR213" s="22" t="s">
        <v>309</v>
      </c>
      <c r="CS213" s="22" t="s">
        <v>309</v>
      </c>
      <c r="CT213" s="22" t="s">
        <v>309</v>
      </c>
      <c r="CU213" s="22" t="s">
        <v>309</v>
      </c>
      <c r="CV213" s="22" t="s">
        <v>309</v>
      </c>
      <c r="CW213" s="22" t="s">
        <v>309</v>
      </c>
      <c r="CX213" s="22" t="s">
        <v>309</v>
      </c>
      <c r="CY213" s="22" t="s">
        <v>309</v>
      </c>
      <c r="CZ213" s="22" t="s">
        <v>309</v>
      </c>
      <c r="DA213" s="22" t="s">
        <v>309</v>
      </c>
      <c r="DB213" s="22" t="s">
        <v>309</v>
      </c>
      <c r="DC213" s="22" t="s">
        <v>309</v>
      </c>
      <c r="DD213" s="22" t="s">
        <v>309</v>
      </c>
      <c r="DE213" s="22" t="s">
        <v>309</v>
      </c>
      <c r="DF213" s="22" t="s">
        <v>309</v>
      </c>
      <c r="DG213" s="22" t="s">
        <v>309</v>
      </c>
      <c r="DH213" s="22" t="s">
        <v>309</v>
      </c>
      <c r="DI213" s="22" t="s">
        <v>309</v>
      </c>
      <c r="DJ213" s="22" t="s">
        <v>309</v>
      </c>
      <c r="DK213" s="22" t="s">
        <v>309</v>
      </c>
      <c r="DL213" s="22" t="s">
        <v>309</v>
      </c>
      <c r="DM213" s="22" t="s">
        <v>309</v>
      </c>
      <c r="DN213" s="22" t="s">
        <v>309</v>
      </c>
      <c r="DO213" s="22" t="s">
        <v>309</v>
      </c>
      <c r="DP213" s="22" t="s">
        <v>309</v>
      </c>
      <c r="DQ213" s="22" t="s">
        <v>309</v>
      </c>
      <c r="DR213" s="22" t="s">
        <v>309</v>
      </c>
      <c r="DS213" s="22" t="s">
        <v>309</v>
      </c>
      <c r="DT213" s="22" t="s">
        <v>309</v>
      </c>
      <c r="DU213" s="22" t="s">
        <v>309</v>
      </c>
      <c r="DV213" s="22" t="s">
        <v>309</v>
      </c>
      <c r="DW213" s="22" t="s">
        <v>309</v>
      </c>
      <c r="DX213" s="22" t="s">
        <v>309</v>
      </c>
      <c r="DY213" s="22" t="s">
        <v>309</v>
      </c>
      <c r="DZ213" s="22" t="s">
        <v>309</v>
      </c>
      <c r="EA213" s="22" t="s">
        <v>309</v>
      </c>
      <c r="EB213" s="22" t="s">
        <v>309</v>
      </c>
      <c r="EC213" s="22" t="s">
        <v>309</v>
      </c>
      <c r="ED213" s="22" t="s">
        <v>309</v>
      </c>
      <c r="EE213" s="22" t="s">
        <v>309</v>
      </c>
      <c r="EF213" s="22" t="s">
        <v>309</v>
      </c>
      <c r="EG213" s="22" t="s">
        <v>309</v>
      </c>
      <c r="EH213" s="22" t="s">
        <v>309</v>
      </c>
      <c r="EI213" s="22" t="s">
        <v>309</v>
      </c>
      <c r="EJ213" s="22" t="s">
        <v>309</v>
      </c>
      <c r="EK213" s="22" t="s">
        <v>309</v>
      </c>
      <c r="EL213" s="22" t="s">
        <v>309</v>
      </c>
      <c r="EM213" s="22" t="s">
        <v>309</v>
      </c>
      <c r="EN213" s="22" t="s">
        <v>309</v>
      </c>
      <c r="EO213" s="22" t="s">
        <v>309</v>
      </c>
      <c r="EP213" s="22" t="s">
        <v>309</v>
      </c>
      <c r="EQ213" s="22" t="s">
        <v>309</v>
      </c>
      <c r="ER213" s="22" t="s">
        <v>309</v>
      </c>
      <c r="ES213" s="22" t="s">
        <v>309</v>
      </c>
      <c r="ET213" s="22" t="s">
        <v>309</v>
      </c>
      <c r="EU213" s="22" t="s">
        <v>309</v>
      </c>
      <c r="EV213" s="22" t="s">
        <v>309</v>
      </c>
      <c r="EW213" s="22" t="s">
        <v>309</v>
      </c>
      <c r="EX213" s="22" t="s">
        <v>309</v>
      </c>
      <c r="EY213" s="22" t="s">
        <v>309</v>
      </c>
      <c r="EZ213" s="22" t="s">
        <v>309</v>
      </c>
      <c r="FA213" s="22" t="s">
        <v>309</v>
      </c>
      <c r="FB213" s="22" t="s">
        <v>309</v>
      </c>
      <c r="FC213" s="22" t="s">
        <v>309</v>
      </c>
      <c r="FD213" s="22" t="s">
        <v>309</v>
      </c>
      <c r="FE213" s="22" t="s">
        <v>309</v>
      </c>
      <c r="FF213" s="22" t="s">
        <v>309</v>
      </c>
      <c r="FG213" s="22" t="s">
        <v>309</v>
      </c>
      <c r="FH213" s="22" t="s">
        <v>309</v>
      </c>
      <c r="FI213" s="22" t="s">
        <v>309</v>
      </c>
      <c r="FJ213" s="22" t="s">
        <v>309</v>
      </c>
      <c r="FK213" s="22" t="s">
        <v>309</v>
      </c>
      <c r="FL213" s="22" t="s">
        <v>309</v>
      </c>
      <c r="FM213" s="22" t="s">
        <v>309</v>
      </c>
      <c r="FN213" s="22" t="s">
        <v>309</v>
      </c>
      <c r="FO213" s="22" t="s">
        <v>309</v>
      </c>
      <c r="FP213" s="22" t="s">
        <v>309</v>
      </c>
      <c r="FQ213" s="22" t="s">
        <v>309</v>
      </c>
      <c r="FR213" s="22" t="s">
        <v>309</v>
      </c>
      <c r="FS213" s="22" t="s">
        <v>309</v>
      </c>
      <c r="FT213" s="22" t="s">
        <v>309</v>
      </c>
      <c r="FU213" s="22" t="s">
        <v>309</v>
      </c>
      <c r="FV213" s="22">
        <v>1</v>
      </c>
      <c r="FW213" s="22" t="s">
        <v>309</v>
      </c>
      <c r="FX213" s="22" t="s">
        <v>309</v>
      </c>
      <c r="FY213" s="22" t="s">
        <v>309</v>
      </c>
      <c r="FZ213" s="22" t="s">
        <v>309</v>
      </c>
      <c r="GA213" s="22" t="s">
        <v>309</v>
      </c>
      <c r="GB213" s="22" t="s">
        <v>309</v>
      </c>
      <c r="GC213" s="22" t="s">
        <v>309</v>
      </c>
      <c r="GD213" s="22" t="s">
        <v>309</v>
      </c>
      <c r="GE213" s="22" t="s">
        <v>309</v>
      </c>
      <c r="GF213" s="22" t="s">
        <v>309</v>
      </c>
      <c r="GG213" s="22" t="s">
        <v>309</v>
      </c>
      <c r="GH213" s="22" t="s">
        <v>309</v>
      </c>
      <c r="GI213" s="22" t="s">
        <v>309</v>
      </c>
      <c r="GJ213" s="22" t="s">
        <v>309</v>
      </c>
      <c r="GK213" s="22" t="s">
        <v>309</v>
      </c>
      <c r="GL213" s="22" t="s">
        <v>309</v>
      </c>
      <c r="GM213" s="22" t="s">
        <v>309</v>
      </c>
      <c r="GN213" s="22" t="s">
        <v>309</v>
      </c>
      <c r="GO213" s="22" t="s">
        <v>309</v>
      </c>
      <c r="GP213" s="22" t="s">
        <v>309</v>
      </c>
      <c r="GQ213" s="22" t="s">
        <v>309</v>
      </c>
      <c r="GR213" s="22" t="s">
        <v>309</v>
      </c>
      <c r="GS213" s="22" t="s">
        <v>309</v>
      </c>
      <c r="GT213" s="22" t="s">
        <v>309</v>
      </c>
      <c r="GU213" s="22" t="s">
        <v>309</v>
      </c>
      <c r="GV213" s="22" t="s">
        <v>309</v>
      </c>
      <c r="GW213" s="22" t="s">
        <v>309</v>
      </c>
      <c r="GX213" s="4">
        <f t="shared" si="3"/>
        <v>1</v>
      </c>
    </row>
    <row r="214" spans="1:206">
      <c r="A214" s="826" t="s">
        <v>968</v>
      </c>
      <c r="B214" s="22" t="s">
        <v>968</v>
      </c>
      <c r="C214" s="22" t="s">
        <v>403</v>
      </c>
      <c r="D214" s="22" t="s">
        <v>492</v>
      </c>
      <c r="E214" s="22" t="s">
        <v>967</v>
      </c>
      <c r="F214" s="22" t="s">
        <v>493</v>
      </c>
      <c r="G214" s="22" t="s">
        <v>494</v>
      </c>
      <c r="H214" s="22"/>
      <c r="I214" s="22" t="s">
        <v>367</v>
      </c>
      <c r="J214" s="22" t="s">
        <v>303</v>
      </c>
      <c r="K214" s="22" t="s">
        <v>304</v>
      </c>
      <c r="L214" s="22" t="s">
        <v>305</v>
      </c>
      <c r="M214" s="22" t="s">
        <v>306</v>
      </c>
      <c r="N214" s="22" t="s">
        <v>307</v>
      </c>
      <c r="O214" s="22" t="s">
        <v>308</v>
      </c>
      <c r="P214" s="22" t="s">
        <v>309</v>
      </c>
      <c r="Q214" s="22" t="s">
        <v>309</v>
      </c>
      <c r="R214" s="22" t="s">
        <v>309</v>
      </c>
      <c r="S214" s="22" t="s">
        <v>309</v>
      </c>
      <c r="T214" s="22" t="s">
        <v>309</v>
      </c>
      <c r="U214" s="22" t="s">
        <v>309</v>
      </c>
      <c r="V214" s="22" t="s">
        <v>309</v>
      </c>
      <c r="W214" s="22" t="s">
        <v>309</v>
      </c>
      <c r="X214" s="22" t="s">
        <v>309</v>
      </c>
      <c r="Y214" s="22" t="s">
        <v>309</v>
      </c>
      <c r="Z214" s="22" t="s">
        <v>309</v>
      </c>
      <c r="AA214" s="22" t="s">
        <v>309</v>
      </c>
      <c r="AB214" s="22" t="s">
        <v>309</v>
      </c>
      <c r="AC214" s="22" t="s">
        <v>309</v>
      </c>
      <c r="AD214" s="22" t="s">
        <v>309</v>
      </c>
      <c r="AE214" s="22" t="s">
        <v>309</v>
      </c>
      <c r="AF214" s="22" t="s">
        <v>309</v>
      </c>
      <c r="AG214" s="22" t="s">
        <v>309</v>
      </c>
      <c r="AH214" s="22" t="s">
        <v>309</v>
      </c>
      <c r="AI214" s="22" t="s">
        <v>309</v>
      </c>
      <c r="AJ214" s="22" t="s">
        <v>309</v>
      </c>
      <c r="AK214" s="22" t="s">
        <v>309</v>
      </c>
      <c r="AL214" s="22" t="s">
        <v>309</v>
      </c>
      <c r="AM214" s="22" t="s">
        <v>309</v>
      </c>
      <c r="AN214" s="22" t="s">
        <v>309</v>
      </c>
      <c r="AO214" s="22" t="s">
        <v>309</v>
      </c>
      <c r="AP214" s="22" t="s">
        <v>309</v>
      </c>
      <c r="AQ214" s="22" t="s">
        <v>309</v>
      </c>
      <c r="AR214" s="22" t="s">
        <v>309</v>
      </c>
      <c r="AS214" s="22" t="s">
        <v>309</v>
      </c>
      <c r="AT214" s="22" t="s">
        <v>309</v>
      </c>
      <c r="AU214" s="22" t="s">
        <v>309</v>
      </c>
      <c r="AV214" s="22" t="s">
        <v>309</v>
      </c>
      <c r="AW214" s="22" t="s">
        <v>309</v>
      </c>
      <c r="AX214" s="22" t="s">
        <v>309</v>
      </c>
      <c r="AY214" s="22" t="s">
        <v>309</v>
      </c>
      <c r="AZ214" s="22" t="s">
        <v>309</v>
      </c>
      <c r="BA214" s="22" t="s">
        <v>309</v>
      </c>
      <c r="BB214" s="22" t="s">
        <v>309</v>
      </c>
      <c r="BC214" s="22" t="s">
        <v>309</v>
      </c>
      <c r="BD214" s="22" t="s">
        <v>309</v>
      </c>
      <c r="BE214" s="22" t="s">
        <v>309</v>
      </c>
      <c r="BF214" s="22" t="s">
        <v>309</v>
      </c>
      <c r="BG214" s="22" t="s">
        <v>309</v>
      </c>
      <c r="BH214" s="22" t="s">
        <v>309</v>
      </c>
      <c r="BI214" s="22" t="s">
        <v>309</v>
      </c>
      <c r="BJ214" s="22" t="s">
        <v>309</v>
      </c>
      <c r="BK214" s="22" t="s">
        <v>309</v>
      </c>
      <c r="BL214" s="22" t="s">
        <v>309</v>
      </c>
      <c r="BM214" s="22" t="s">
        <v>309</v>
      </c>
      <c r="BN214" s="22" t="s">
        <v>309</v>
      </c>
      <c r="BO214" s="22" t="s">
        <v>309</v>
      </c>
      <c r="BP214" s="22" t="s">
        <v>309</v>
      </c>
      <c r="BQ214" s="22" t="s">
        <v>309</v>
      </c>
      <c r="BR214" s="22" t="s">
        <v>309</v>
      </c>
      <c r="BS214" s="22" t="s">
        <v>309</v>
      </c>
      <c r="BT214" s="22" t="s">
        <v>309</v>
      </c>
      <c r="BU214" s="22" t="s">
        <v>309</v>
      </c>
      <c r="BV214" s="22" t="s">
        <v>309</v>
      </c>
      <c r="BW214" s="22" t="s">
        <v>309</v>
      </c>
      <c r="BX214" s="22" t="s">
        <v>309</v>
      </c>
      <c r="BY214" s="22" t="s">
        <v>309</v>
      </c>
      <c r="BZ214" s="22" t="s">
        <v>309</v>
      </c>
      <c r="CA214" s="22" t="s">
        <v>309</v>
      </c>
      <c r="CB214" s="22" t="s">
        <v>309</v>
      </c>
      <c r="CC214" s="22" t="s">
        <v>309</v>
      </c>
      <c r="CD214" s="22" t="s">
        <v>309</v>
      </c>
      <c r="CE214" s="22" t="s">
        <v>309</v>
      </c>
      <c r="CF214" s="22" t="s">
        <v>309</v>
      </c>
      <c r="CG214" s="22" t="s">
        <v>309</v>
      </c>
      <c r="CH214" s="22" t="s">
        <v>309</v>
      </c>
      <c r="CI214" s="22" t="s">
        <v>309</v>
      </c>
      <c r="CJ214" s="22" t="s">
        <v>309</v>
      </c>
      <c r="CK214" s="22" t="s">
        <v>309</v>
      </c>
      <c r="CL214" s="22" t="s">
        <v>309</v>
      </c>
      <c r="CM214" s="22" t="s">
        <v>309</v>
      </c>
      <c r="CN214" s="22" t="s">
        <v>309</v>
      </c>
      <c r="CO214" s="22" t="s">
        <v>309</v>
      </c>
      <c r="CP214" s="22" t="s">
        <v>309</v>
      </c>
      <c r="CQ214" s="22" t="s">
        <v>309</v>
      </c>
      <c r="CR214" s="22" t="s">
        <v>309</v>
      </c>
      <c r="CS214" s="22" t="s">
        <v>309</v>
      </c>
      <c r="CT214" s="22" t="s">
        <v>309</v>
      </c>
      <c r="CU214" s="22" t="s">
        <v>309</v>
      </c>
      <c r="CV214" s="22" t="s">
        <v>309</v>
      </c>
      <c r="CW214" s="22" t="s">
        <v>309</v>
      </c>
      <c r="CX214" s="22" t="s">
        <v>309</v>
      </c>
      <c r="CY214" s="22" t="s">
        <v>309</v>
      </c>
      <c r="CZ214" s="22" t="s">
        <v>309</v>
      </c>
      <c r="DA214" s="22" t="s">
        <v>309</v>
      </c>
      <c r="DB214" s="22" t="s">
        <v>309</v>
      </c>
      <c r="DC214" s="22" t="s">
        <v>309</v>
      </c>
      <c r="DD214" s="22" t="s">
        <v>309</v>
      </c>
      <c r="DE214" s="22" t="s">
        <v>309</v>
      </c>
      <c r="DF214" s="22" t="s">
        <v>309</v>
      </c>
      <c r="DG214" s="22" t="s">
        <v>309</v>
      </c>
      <c r="DH214" s="22" t="s">
        <v>309</v>
      </c>
      <c r="DI214" s="22" t="s">
        <v>309</v>
      </c>
      <c r="DJ214" s="22" t="s">
        <v>309</v>
      </c>
      <c r="DK214" s="22" t="s">
        <v>309</v>
      </c>
      <c r="DL214" s="22" t="s">
        <v>309</v>
      </c>
      <c r="DM214" s="22" t="s">
        <v>309</v>
      </c>
      <c r="DN214" s="22" t="s">
        <v>309</v>
      </c>
      <c r="DO214" s="22" t="s">
        <v>309</v>
      </c>
      <c r="DP214" s="22" t="s">
        <v>309</v>
      </c>
      <c r="DQ214" s="22" t="s">
        <v>309</v>
      </c>
      <c r="DR214" s="22" t="s">
        <v>309</v>
      </c>
      <c r="DS214" s="22" t="s">
        <v>309</v>
      </c>
      <c r="DT214" s="22" t="s">
        <v>309</v>
      </c>
      <c r="DU214" s="22" t="s">
        <v>309</v>
      </c>
      <c r="DV214" s="22" t="s">
        <v>309</v>
      </c>
      <c r="DW214" s="22" t="s">
        <v>309</v>
      </c>
      <c r="DX214" s="22" t="s">
        <v>309</v>
      </c>
      <c r="DY214" s="22" t="s">
        <v>309</v>
      </c>
      <c r="DZ214" s="22" t="s">
        <v>309</v>
      </c>
      <c r="EA214" s="22" t="s">
        <v>309</v>
      </c>
      <c r="EB214" s="22" t="s">
        <v>309</v>
      </c>
      <c r="EC214" s="22" t="s">
        <v>309</v>
      </c>
      <c r="ED214" s="22" t="s">
        <v>309</v>
      </c>
      <c r="EE214" s="22" t="s">
        <v>309</v>
      </c>
      <c r="EF214" s="22" t="s">
        <v>309</v>
      </c>
      <c r="EG214" s="22" t="s">
        <v>309</v>
      </c>
      <c r="EH214" s="22" t="s">
        <v>309</v>
      </c>
      <c r="EI214" s="22" t="s">
        <v>309</v>
      </c>
      <c r="EJ214" s="22" t="s">
        <v>309</v>
      </c>
      <c r="EK214" s="22" t="s">
        <v>309</v>
      </c>
      <c r="EL214" s="22" t="s">
        <v>309</v>
      </c>
      <c r="EM214" s="22" t="s">
        <v>309</v>
      </c>
      <c r="EN214" s="22" t="s">
        <v>309</v>
      </c>
      <c r="EO214" s="22" t="s">
        <v>309</v>
      </c>
      <c r="EP214" s="22" t="s">
        <v>309</v>
      </c>
      <c r="EQ214" s="22" t="s">
        <v>309</v>
      </c>
      <c r="ER214" s="22" t="s">
        <v>309</v>
      </c>
      <c r="ES214" s="22" t="s">
        <v>309</v>
      </c>
      <c r="ET214" s="22" t="s">
        <v>309</v>
      </c>
      <c r="EU214" s="22" t="s">
        <v>309</v>
      </c>
      <c r="EV214" s="22" t="s">
        <v>309</v>
      </c>
      <c r="EW214" s="22" t="s">
        <v>309</v>
      </c>
      <c r="EX214" s="22" t="s">
        <v>309</v>
      </c>
      <c r="EY214" s="22" t="s">
        <v>309</v>
      </c>
      <c r="EZ214" s="22" t="s">
        <v>309</v>
      </c>
      <c r="FA214" s="22" t="s">
        <v>309</v>
      </c>
      <c r="FB214" s="22" t="s">
        <v>309</v>
      </c>
      <c r="FC214" s="22" t="s">
        <v>309</v>
      </c>
      <c r="FD214" s="22" t="s">
        <v>309</v>
      </c>
      <c r="FE214" s="22" t="s">
        <v>309</v>
      </c>
      <c r="FF214" s="22" t="s">
        <v>309</v>
      </c>
      <c r="FG214" s="22" t="s">
        <v>309</v>
      </c>
      <c r="FH214" s="22" t="s">
        <v>309</v>
      </c>
      <c r="FI214" s="22" t="s">
        <v>309</v>
      </c>
      <c r="FJ214" s="22" t="s">
        <v>309</v>
      </c>
      <c r="FK214" s="22" t="s">
        <v>309</v>
      </c>
      <c r="FL214" s="22" t="s">
        <v>309</v>
      </c>
      <c r="FM214" s="22" t="s">
        <v>309</v>
      </c>
      <c r="FN214" s="22" t="s">
        <v>309</v>
      </c>
      <c r="FO214" s="22" t="s">
        <v>309</v>
      </c>
      <c r="FP214" s="22" t="s">
        <v>309</v>
      </c>
      <c r="FQ214" s="22" t="s">
        <v>309</v>
      </c>
      <c r="FR214" s="22" t="s">
        <v>309</v>
      </c>
      <c r="FS214" s="22" t="s">
        <v>309</v>
      </c>
      <c r="FT214" s="22" t="s">
        <v>309</v>
      </c>
      <c r="FU214" s="22" t="s">
        <v>309</v>
      </c>
      <c r="FV214" s="22">
        <v>1</v>
      </c>
      <c r="FW214" s="22" t="s">
        <v>309</v>
      </c>
      <c r="FX214" s="22" t="s">
        <v>309</v>
      </c>
      <c r="FY214" s="22" t="s">
        <v>309</v>
      </c>
      <c r="FZ214" s="22" t="s">
        <v>309</v>
      </c>
      <c r="GA214" s="22" t="s">
        <v>309</v>
      </c>
      <c r="GB214" s="22" t="s">
        <v>309</v>
      </c>
      <c r="GC214" s="22" t="s">
        <v>309</v>
      </c>
      <c r="GD214" s="22" t="s">
        <v>309</v>
      </c>
      <c r="GE214" s="22" t="s">
        <v>309</v>
      </c>
      <c r="GF214" s="22" t="s">
        <v>309</v>
      </c>
      <c r="GG214" s="22" t="s">
        <v>309</v>
      </c>
      <c r="GH214" s="22" t="s">
        <v>309</v>
      </c>
      <c r="GI214" s="22" t="s">
        <v>309</v>
      </c>
      <c r="GJ214" s="22" t="s">
        <v>309</v>
      </c>
      <c r="GK214" s="22" t="s">
        <v>309</v>
      </c>
      <c r="GL214" s="22" t="s">
        <v>309</v>
      </c>
      <c r="GM214" s="22" t="s">
        <v>309</v>
      </c>
      <c r="GN214" s="22" t="s">
        <v>309</v>
      </c>
      <c r="GO214" s="22" t="s">
        <v>309</v>
      </c>
      <c r="GP214" s="22" t="s">
        <v>309</v>
      </c>
      <c r="GQ214" s="22" t="s">
        <v>309</v>
      </c>
      <c r="GR214" s="22" t="s">
        <v>309</v>
      </c>
      <c r="GS214" s="22" t="s">
        <v>309</v>
      </c>
      <c r="GT214" s="22" t="s">
        <v>309</v>
      </c>
      <c r="GU214" s="22" t="s">
        <v>309</v>
      </c>
      <c r="GV214" s="22" t="s">
        <v>309</v>
      </c>
      <c r="GW214" s="22" t="s">
        <v>309</v>
      </c>
      <c r="GX214" s="4">
        <f t="shared" si="3"/>
        <v>1</v>
      </c>
    </row>
    <row r="215" spans="1:206">
      <c r="A215" s="826" t="s">
        <v>969</v>
      </c>
      <c r="B215" s="22" t="s">
        <v>969</v>
      </c>
      <c r="C215" s="22" t="s">
        <v>297</v>
      </c>
      <c r="D215" s="22" t="s">
        <v>581</v>
      </c>
      <c r="E215" s="22" t="s">
        <v>947</v>
      </c>
      <c r="F215" s="22" t="s">
        <v>582</v>
      </c>
      <c r="G215" s="22" t="s">
        <v>583</v>
      </c>
      <c r="H215" s="22"/>
      <c r="I215" s="22" t="s">
        <v>302</v>
      </c>
      <c r="J215" s="22" t="s">
        <v>303</v>
      </c>
      <c r="K215" s="22" t="s">
        <v>304</v>
      </c>
      <c r="L215" s="22" t="s">
        <v>305</v>
      </c>
      <c r="M215" s="22" t="s">
        <v>306</v>
      </c>
      <c r="N215" s="22" t="s">
        <v>307</v>
      </c>
      <c r="O215" s="22" t="s">
        <v>308</v>
      </c>
      <c r="P215" s="22" t="s">
        <v>309</v>
      </c>
      <c r="Q215" s="22" t="s">
        <v>309</v>
      </c>
      <c r="R215" s="22" t="s">
        <v>309</v>
      </c>
      <c r="S215" s="22" t="s">
        <v>309</v>
      </c>
      <c r="T215" s="22" t="s">
        <v>309</v>
      </c>
      <c r="U215" s="22" t="s">
        <v>309</v>
      </c>
      <c r="V215" s="22" t="s">
        <v>309</v>
      </c>
      <c r="W215" s="22" t="s">
        <v>309</v>
      </c>
      <c r="X215" s="22" t="s">
        <v>309</v>
      </c>
      <c r="Y215" s="22" t="s">
        <v>309</v>
      </c>
      <c r="Z215" s="22" t="s">
        <v>309</v>
      </c>
      <c r="AA215" s="22" t="s">
        <v>309</v>
      </c>
      <c r="AB215" s="22" t="s">
        <v>309</v>
      </c>
      <c r="AC215" s="22" t="s">
        <v>309</v>
      </c>
      <c r="AD215" s="22" t="s">
        <v>309</v>
      </c>
      <c r="AE215" s="22" t="s">
        <v>309</v>
      </c>
      <c r="AF215" s="22" t="s">
        <v>309</v>
      </c>
      <c r="AG215" s="22" t="s">
        <v>309</v>
      </c>
      <c r="AH215" s="22" t="s">
        <v>309</v>
      </c>
      <c r="AI215" s="22" t="s">
        <v>309</v>
      </c>
      <c r="AJ215" s="22" t="s">
        <v>309</v>
      </c>
      <c r="AK215" s="22" t="s">
        <v>309</v>
      </c>
      <c r="AL215" s="22" t="s">
        <v>309</v>
      </c>
      <c r="AM215" s="22" t="s">
        <v>309</v>
      </c>
      <c r="AN215" s="22" t="s">
        <v>309</v>
      </c>
      <c r="AO215" s="22" t="s">
        <v>309</v>
      </c>
      <c r="AP215" s="22" t="s">
        <v>309</v>
      </c>
      <c r="AQ215" s="22" t="s">
        <v>309</v>
      </c>
      <c r="AR215" s="22" t="s">
        <v>309</v>
      </c>
      <c r="AS215" s="22" t="s">
        <v>309</v>
      </c>
      <c r="AT215" s="22" t="s">
        <v>309</v>
      </c>
      <c r="AU215" s="22" t="s">
        <v>309</v>
      </c>
      <c r="AV215" s="22" t="s">
        <v>309</v>
      </c>
      <c r="AW215" s="22" t="s">
        <v>309</v>
      </c>
      <c r="AX215" s="22" t="s">
        <v>309</v>
      </c>
      <c r="AY215" s="22" t="s">
        <v>309</v>
      </c>
      <c r="AZ215" s="22" t="s">
        <v>309</v>
      </c>
      <c r="BA215" s="22" t="s">
        <v>309</v>
      </c>
      <c r="BB215" s="22" t="s">
        <v>309</v>
      </c>
      <c r="BC215" s="22" t="s">
        <v>309</v>
      </c>
      <c r="BD215" s="22" t="s">
        <v>309</v>
      </c>
      <c r="BE215" s="22" t="s">
        <v>309</v>
      </c>
      <c r="BF215" s="22" t="s">
        <v>309</v>
      </c>
      <c r="BG215" s="22" t="s">
        <v>309</v>
      </c>
      <c r="BH215" s="22" t="s">
        <v>309</v>
      </c>
      <c r="BI215" s="22" t="s">
        <v>309</v>
      </c>
      <c r="BJ215" s="22" t="s">
        <v>309</v>
      </c>
      <c r="BK215" s="22" t="s">
        <v>309</v>
      </c>
      <c r="BL215" s="22" t="s">
        <v>309</v>
      </c>
      <c r="BM215" s="22" t="s">
        <v>309</v>
      </c>
      <c r="BN215" s="22" t="s">
        <v>309</v>
      </c>
      <c r="BO215" s="22" t="s">
        <v>309</v>
      </c>
      <c r="BP215" s="22" t="s">
        <v>309</v>
      </c>
      <c r="BQ215" s="22" t="s">
        <v>309</v>
      </c>
      <c r="BR215" s="22" t="s">
        <v>309</v>
      </c>
      <c r="BS215" s="22" t="s">
        <v>309</v>
      </c>
      <c r="BT215" s="22" t="s">
        <v>309</v>
      </c>
      <c r="BU215" s="22" t="s">
        <v>309</v>
      </c>
      <c r="BV215" s="22" t="s">
        <v>309</v>
      </c>
      <c r="BW215" s="22" t="s">
        <v>309</v>
      </c>
      <c r="BX215" s="22" t="s">
        <v>309</v>
      </c>
      <c r="BY215" s="22" t="s">
        <v>309</v>
      </c>
      <c r="BZ215" s="22" t="s">
        <v>309</v>
      </c>
      <c r="CA215" s="22" t="s">
        <v>309</v>
      </c>
      <c r="CB215" s="22" t="s">
        <v>309</v>
      </c>
      <c r="CC215" s="22" t="s">
        <v>309</v>
      </c>
      <c r="CD215" s="22" t="s">
        <v>309</v>
      </c>
      <c r="CE215" s="22" t="s">
        <v>309</v>
      </c>
      <c r="CF215" s="22" t="s">
        <v>309</v>
      </c>
      <c r="CG215" s="22" t="s">
        <v>309</v>
      </c>
      <c r="CH215" s="22" t="s">
        <v>309</v>
      </c>
      <c r="CI215" s="22" t="s">
        <v>309</v>
      </c>
      <c r="CJ215" s="22" t="s">
        <v>309</v>
      </c>
      <c r="CK215" s="22" t="s">
        <v>309</v>
      </c>
      <c r="CL215" s="22" t="s">
        <v>309</v>
      </c>
      <c r="CM215" s="22" t="s">
        <v>309</v>
      </c>
      <c r="CN215" s="22" t="s">
        <v>309</v>
      </c>
      <c r="CO215" s="22" t="s">
        <v>309</v>
      </c>
      <c r="CP215" s="22" t="s">
        <v>309</v>
      </c>
      <c r="CQ215" s="22" t="s">
        <v>309</v>
      </c>
      <c r="CR215" s="22" t="s">
        <v>309</v>
      </c>
      <c r="CS215" s="22" t="s">
        <v>309</v>
      </c>
      <c r="CT215" s="22" t="s">
        <v>309</v>
      </c>
      <c r="CU215" s="22" t="s">
        <v>309</v>
      </c>
      <c r="CV215" s="22" t="s">
        <v>309</v>
      </c>
      <c r="CW215" s="22" t="s">
        <v>309</v>
      </c>
      <c r="CX215" s="22" t="s">
        <v>309</v>
      </c>
      <c r="CY215" s="22" t="s">
        <v>309</v>
      </c>
      <c r="CZ215" s="22" t="s">
        <v>309</v>
      </c>
      <c r="DA215" s="22" t="s">
        <v>309</v>
      </c>
      <c r="DB215" s="22" t="s">
        <v>309</v>
      </c>
      <c r="DC215" s="22" t="s">
        <v>309</v>
      </c>
      <c r="DD215" s="22" t="s">
        <v>309</v>
      </c>
      <c r="DE215" s="22" t="s">
        <v>309</v>
      </c>
      <c r="DF215" s="22" t="s">
        <v>309</v>
      </c>
      <c r="DG215" s="22" t="s">
        <v>309</v>
      </c>
      <c r="DH215" s="22" t="s">
        <v>309</v>
      </c>
      <c r="DI215" s="22" t="s">
        <v>309</v>
      </c>
      <c r="DJ215" s="22" t="s">
        <v>309</v>
      </c>
      <c r="DK215" s="22" t="s">
        <v>309</v>
      </c>
      <c r="DL215" s="22" t="s">
        <v>309</v>
      </c>
      <c r="DM215" s="22" t="s">
        <v>309</v>
      </c>
      <c r="DN215" s="22" t="s">
        <v>309</v>
      </c>
      <c r="DO215" s="22" t="s">
        <v>309</v>
      </c>
      <c r="DP215" s="22" t="s">
        <v>309</v>
      </c>
      <c r="DQ215" s="22" t="s">
        <v>309</v>
      </c>
      <c r="DR215" s="22" t="s">
        <v>309</v>
      </c>
      <c r="DS215" s="22" t="s">
        <v>309</v>
      </c>
      <c r="DT215" s="22" t="s">
        <v>309</v>
      </c>
      <c r="DU215" s="22" t="s">
        <v>309</v>
      </c>
      <c r="DV215" s="22" t="s">
        <v>309</v>
      </c>
      <c r="DW215" s="22" t="s">
        <v>309</v>
      </c>
      <c r="DX215" s="22" t="s">
        <v>309</v>
      </c>
      <c r="DY215" s="22" t="s">
        <v>309</v>
      </c>
      <c r="DZ215" s="22" t="s">
        <v>309</v>
      </c>
      <c r="EA215" s="22" t="s">
        <v>309</v>
      </c>
      <c r="EB215" s="22" t="s">
        <v>309</v>
      </c>
      <c r="EC215" s="22" t="s">
        <v>309</v>
      </c>
      <c r="ED215" s="22" t="s">
        <v>309</v>
      </c>
      <c r="EE215" s="22" t="s">
        <v>309</v>
      </c>
      <c r="EF215" s="22" t="s">
        <v>309</v>
      </c>
      <c r="EG215" s="22" t="s">
        <v>309</v>
      </c>
      <c r="EH215" s="22" t="s">
        <v>309</v>
      </c>
      <c r="EI215" s="22" t="s">
        <v>309</v>
      </c>
      <c r="EJ215" s="22" t="s">
        <v>309</v>
      </c>
      <c r="EK215" s="22" t="s">
        <v>309</v>
      </c>
      <c r="EL215" s="22" t="s">
        <v>309</v>
      </c>
      <c r="EM215" s="22" t="s">
        <v>309</v>
      </c>
      <c r="EN215" s="22" t="s">
        <v>309</v>
      </c>
      <c r="EO215" s="22" t="s">
        <v>309</v>
      </c>
      <c r="EP215" s="22" t="s">
        <v>309</v>
      </c>
      <c r="EQ215" s="22" t="s">
        <v>309</v>
      </c>
      <c r="ER215" s="22" t="s">
        <v>309</v>
      </c>
      <c r="ES215" s="22" t="s">
        <v>309</v>
      </c>
      <c r="ET215" s="22" t="s">
        <v>309</v>
      </c>
      <c r="EU215" s="22" t="s">
        <v>309</v>
      </c>
      <c r="EV215" s="22" t="s">
        <v>309</v>
      </c>
      <c r="EW215" s="22" t="s">
        <v>309</v>
      </c>
      <c r="EX215" s="22" t="s">
        <v>309</v>
      </c>
      <c r="EY215" s="22" t="s">
        <v>309</v>
      </c>
      <c r="EZ215" s="22" t="s">
        <v>309</v>
      </c>
      <c r="FA215" s="22" t="s">
        <v>309</v>
      </c>
      <c r="FB215" s="22" t="s">
        <v>309</v>
      </c>
      <c r="FC215" s="22" t="s">
        <v>309</v>
      </c>
      <c r="FD215" s="22" t="s">
        <v>309</v>
      </c>
      <c r="FE215" s="22" t="s">
        <v>309</v>
      </c>
      <c r="FF215" s="22" t="s">
        <v>309</v>
      </c>
      <c r="FG215" s="22" t="s">
        <v>309</v>
      </c>
      <c r="FH215" s="22" t="s">
        <v>309</v>
      </c>
      <c r="FI215" s="22" t="s">
        <v>309</v>
      </c>
      <c r="FJ215" s="22" t="s">
        <v>309</v>
      </c>
      <c r="FK215" s="22" t="s">
        <v>309</v>
      </c>
      <c r="FL215" s="22" t="s">
        <v>309</v>
      </c>
      <c r="FM215" s="22" t="s">
        <v>309</v>
      </c>
      <c r="FN215" s="22" t="s">
        <v>309</v>
      </c>
      <c r="FO215" s="22" t="s">
        <v>309</v>
      </c>
      <c r="FP215" s="22" t="s">
        <v>309</v>
      </c>
      <c r="FQ215" s="22" t="s">
        <v>309</v>
      </c>
      <c r="FR215" s="22" t="s">
        <v>309</v>
      </c>
      <c r="FS215" s="22" t="s">
        <v>309</v>
      </c>
      <c r="FT215" s="22" t="s">
        <v>309</v>
      </c>
      <c r="FU215" s="22" t="s">
        <v>309</v>
      </c>
      <c r="FV215" s="22">
        <v>4</v>
      </c>
      <c r="FW215" s="22" t="s">
        <v>309</v>
      </c>
      <c r="FX215" s="22" t="s">
        <v>309</v>
      </c>
      <c r="FY215" s="22" t="s">
        <v>309</v>
      </c>
      <c r="FZ215" s="22" t="s">
        <v>309</v>
      </c>
      <c r="GA215" s="22" t="s">
        <v>309</v>
      </c>
      <c r="GB215" s="22">
        <v>4</v>
      </c>
      <c r="GC215" s="22" t="s">
        <v>309</v>
      </c>
      <c r="GD215" s="22" t="s">
        <v>309</v>
      </c>
      <c r="GE215" s="22" t="s">
        <v>309</v>
      </c>
      <c r="GF215" s="22" t="s">
        <v>309</v>
      </c>
      <c r="GG215" s="22" t="s">
        <v>309</v>
      </c>
      <c r="GH215" s="22" t="s">
        <v>309</v>
      </c>
      <c r="GI215" s="22">
        <v>4</v>
      </c>
      <c r="GJ215" s="22">
        <v>4</v>
      </c>
      <c r="GK215" s="22">
        <v>4</v>
      </c>
      <c r="GL215" s="22" t="s">
        <v>309</v>
      </c>
      <c r="GM215" s="22" t="s">
        <v>309</v>
      </c>
      <c r="GN215" s="22">
        <v>4</v>
      </c>
      <c r="GO215" s="22" t="s">
        <v>309</v>
      </c>
      <c r="GP215" s="22">
        <v>4</v>
      </c>
      <c r="GQ215" s="22" t="s">
        <v>309</v>
      </c>
      <c r="GR215" s="22" t="s">
        <v>309</v>
      </c>
      <c r="GS215" s="22">
        <v>4</v>
      </c>
      <c r="GT215" s="22" t="s">
        <v>309</v>
      </c>
      <c r="GU215" s="22" t="s">
        <v>309</v>
      </c>
      <c r="GV215" s="22" t="s">
        <v>309</v>
      </c>
      <c r="GW215" s="22">
        <v>4</v>
      </c>
      <c r="GX215" s="4">
        <f t="shared" si="3"/>
        <v>36</v>
      </c>
    </row>
    <row r="216" spans="1:206">
      <c r="A216" s="826" t="s">
        <v>970</v>
      </c>
      <c r="B216" s="22" t="s">
        <v>970</v>
      </c>
      <c r="C216" s="22" t="s">
        <v>297</v>
      </c>
      <c r="D216" s="22" t="s">
        <v>585</v>
      </c>
      <c r="E216" s="22" t="s">
        <v>947</v>
      </c>
      <c r="F216" s="22" t="s">
        <v>586</v>
      </c>
      <c r="G216" s="22" t="s">
        <v>587</v>
      </c>
      <c r="H216" s="22"/>
      <c r="I216" s="22" t="s">
        <v>302</v>
      </c>
      <c r="J216" s="22" t="s">
        <v>303</v>
      </c>
      <c r="K216" s="22" t="s">
        <v>304</v>
      </c>
      <c r="L216" s="22" t="s">
        <v>305</v>
      </c>
      <c r="M216" s="22" t="s">
        <v>306</v>
      </c>
      <c r="N216" s="22" t="s">
        <v>307</v>
      </c>
      <c r="O216" s="22" t="s">
        <v>308</v>
      </c>
      <c r="P216" s="22" t="s">
        <v>309</v>
      </c>
      <c r="Q216" s="22" t="s">
        <v>309</v>
      </c>
      <c r="R216" s="22" t="s">
        <v>309</v>
      </c>
      <c r="S216" s="22" t="s">
        <v>309</v>
      </c>
      <c r="T216" s="22" t="s">
        <v>309</v>
      </c>
      <c r="U216" s="22" t="s">
        <v>309</v>
      </c>
      <c r="V216" s="22" t="s">
        <v>309</v>
      </c>
      <c r="W216" s="22" t="s">
        <v>309</v>
      </c>
      <c r="X216" s="22" t="s">
        <v>309</v>
      </c>
      <c r="Y216" s="22" t="s">
        <v>309</v>
      </c>
      <c r="Z216" s="22" t="s">
        <v>309</v>
      </c>
      <c r="AA216" s="22" t="s">
        <v>309</v>
      </c>
      <c r="AB216" s="22" t="s">
        <v>309</v>
      </c>
      <c r="AC216" s="22" t="s">
        <v>309</v>
      </c>
      <c r="AD216" s="22" t="s">
        <v>309</v>
      </c>
      <c r="AE216" s="22" t="s">
        <v>309</v>
      </c>
      <c r="AF216" s="22" t="s">
        <v>309</v>
      </c>
      <c r="AG216" s="22" t="s">
        <v>309</v>
      </c>
      <c r="AH216" s="22" t="s">
        <v>309</v>
      </c>
      <c r="AI216" s="22" t="s">
        <v>309</v>
      </c>
      <c r="AJ216" s="22" t="s">
        <v>309</v>
      </c>
      <c r="AK216" s="22" t="s">
        <v>309</v>
      </c>
      <c r="AL216" s="22" t="s">
        <v>309</v>
      </c>
      <c r="AM216" s="22" t="s">
        <v>309</v>
      </c>
      <c r="AN216" s="22" t="s">
        <v>309</v>
      </c>
      <c r="AO216" s="22" t="s">
        <v>309</v>
      </c>
      <c r="AP216" s="22" t="s">
        <v>309</v>
      </c>
      <c r="AQ216" s="22" t="s">
        <v>309</v>
      </c>
      <c r="AR216" s="22" t="s">
        <v>309</v>
      </c>
      <c r="AS216" s="22" t="s">
        <v>309</v>
      </c>
      <c r="AT216" s="22" t="s">
        <v>309</v>
      </c>
      <c r="AU216" s="22" t="s">
        <v>309</v>
      </c>
      <c r="AV216" s="22" t="s">
        <v>309</v>
      </c>
      <c r="AW216" s="22" t="s">
        <v>309</v>
      </c>
      <c r="AX216" s="22" t="s">
        <v>309</v>
      </c>
      <c r="AY216" s="22" t="s">
        <v>309</v>
      </c>
      <c r="AZ216" s="22" t="s">
        <v>309</v>
      </c>
      <c r="BA216" s="22" t="s">
        <v>309</v>
      </c>
      <c r="BB216" s="22" t="s">
        <v>309</v>
      </c>
      <c r="BC216" s="22" t="s">
        <v>309</v>
      </c>
      <c r="BD216" s="22" t="s">
        <v>309</v>
      </c>
      <c r="BE216" s="22" t="s">
        <v>309</v>
      </c>
      <c r="BF216" s="22" t="s">
        <v>309</v>
      </c>
      <c r="BG216" s="22" t="s">
        <v>309</v>
      </c>
      <c r="BH216" s="22" t="s">
        <v>309</v>
      </c>
      <c r="BI216" s="22" t="s">
        <v>309</v>
      </c>
      <c r="BJ216" s="22" t="s">
        <v>309</v>
      </c>
      <c r="BK216" s="22" t="s">
        <v>309</v>
      </c>
      <c r="BL216" s="22" t="s">
        <v>309</v>
      </c>
      <c r="BM216" s="22" t="s">
        <v>309</v>
      </c>
      <c r="BN216" s="22" t="s">
        <v>309</v>
      </c>
      <c r="BO216" s="22" t="s">
        <v>309</v>
      </c>
      <c r="BP216" s="22" t="s">
        <v>309</v>
      </c>
      <c r="BQ216" s="22" t="s">
        <v>309</v>
      </c>
      <c r="BR216" s="22" t="s">
        <v>309</v>
      </c>
      <c r="BS216" s="22" t="s">
        <v>309</v>
      </c>
      <c r="BT216" s="22" t="s">
        <v>309</v>
      </c>
      <c r="BU216" s="22" t="s">
        <v>309</v>
      </c>
      <c r="BV216" s="22" t="s">
        <v>309</v>
      </c>
      <c r="BW216" s="22" t="s">
        <v>309</v>
      </c>
      <c r="BX216" s="22" t="s">
        <v>309</v>
      </c>
      <c r="BY216" s="22" t="s">
        <v>309</v>
      </c>
      <c r="BZ216" s="22" t="s">
        <v>309</v>
      </c>
      <c r="CA216" s="22" t="s">
        <v>309</v>
      </c>
      <c r="CB216" s="22" t="s">
        <v>309</v>
      </c>
      <c r="CC216" s="22" t="s">
        <v>309</v>
      </c>
      <c r="CD216" s="22" t="s">
        <v>309</v>
      </c>
      <c r="CE216" s="22" t="s">
        <v>309</v>
      </c>
      <c r="CF216" s="22" t="s">
        <v>309</v>
      </c>
      <c r="CG216" s="22" t="s">
        <v>309</v>
      </c>
      <c r="CH216" s="22" t="s">
        <v>309</v>
      </c>
      <c r="CI216" s="22" t="s">
        <v>309</v>
      </c>
      <c r="CJ216" s="22" t="s">
        <v>309</v>
      </c>
      <c r="CK216" s="22" t="s">
        <v>309</v>
      </c>
      <c r="CL216" s="22" t="s">
        <v>309</v>
      </c>
      <c r="CM216" s="22" t="s">
        <v>309</v>
      </c>
      <c r="CN216" s="22" t="s">
        <v>309</v>
      </c>
      <c r="CO216" s="22" t="s">
        <v>309</v>
      </c>
      <c r="CP216" s="22" t="s">
        <v>309</v>
      </c>
      <c r="CQ216" s="22" t="s">
        <v>309</v>
      </c>
      <c r="CR216" s="22" t="s">
        <v>309</v>
      </c>
      <c r="CS216" s="22" t="s">
        <v>309</v>
      </c>
      <c r="CT216" s="22" t="s">
        <v>309</v>
      </c>
      <c r="CU216" s="22" t="s">
        <v>309</v>
      </c>
      <c r="CV216" s="22" t="s">
        <v>309</v>
      </c>
      <c r="CW216" s="22" t="s">
        <v>309</v>
      </c>
      <c r="CX216" s="22" t="s">
        <v>309</v>
      </c>
      <c r="CY216" s="22" t="s">
        <v>309</v>
      </c>
      <c r="CZ216" s="22" t="s">
        <v>309</v>
      </c>
      <c r="DA216" s="22" t="s">
        <v>309</v>
      </c>
      <c r="DB216" s="22" t="s">
        <v>309</v>
      </c>
      <c r="DC216" s="22" t="s">
        <v>309</v>
      </c>
      <c r="DD216" s="22" t="s">
        <v>309</v>
      </c>
      <c r="DE216" s="22" t="s">
        <v>309</v>
      </c>
      <c r="DF216" s="22" t="s">
        <v>309</v>
      </c>
      <c r="DG216" s="22" t="s">
        <v>309</v>
      </c>
      <c r="DH216" s="22" t="s">
        <v>309</v>
      </c>
      <c r="DI216" s="22" t="s">
        <v>309</v>
      </c>
      <c r="DJ216" s="22" t="s">
        <v>309</v>
      </c>
      <c r="DK216" s="22" t="s">
        <v>309</v>
      </c>
      <c r="DL216" s="22" t="s">
        <v>309</v>
      </c>
      <c r="DM216" s="22" t="s">
        <v>309</v>
      </c>
      <c r="DN216" s="22" t="s">
        <v>309</v>
      </c>
      <c r="DO216" s="22" t="s">
        <v>309</v>
      </c>
      <c r="DP216" s="22" t="s">
        <v>309</v>
      </c>
      <c r="DQ216" s="22" t="s">
        <v>309</v>
      </c>
      <c r="DR216" s="22" t="s">
        <v>309</v>
      </c>
      <c r="DS216" s="22" t="s">
        <v>309</v>
      </c>
      <c r="DT216" s="22" t="s">
        <v>309</v>
      </c>
      <c r="DU216" s="22" t="s">
        <v>309</v>
      </c>
      <c r="DV216" s="22" t="s">
        <v>309</v>
      </c>
      <c r="DW216" s="22" t="s">
        <v>309</v>
      </c>
      <c r="DX216" s="22" t="s">
        <v>309</v>
      </c>
      <c r="DY216" s="22" t="s">
        <v>309</v>
      </c>
      <c r="DZ216" s="22" t="s">
        <v>309</v>
      </c>
      <c r="EA216" s="22" t="s">
        <v>309</v>
      </c>
      <c r="EB216" s="22" t="s">
        <v>309</v>
      </c>
      <c r="EC216" s="22" t="s">
        <v>309</v>
      </c>
      <c r="ED216" s="22" t="s">
        <v>309</v>
      </c>
      <c r="EE216" s="22" t="s">
        <v>309</v>
      </c>
      <c r="EF216" s="22" t="s">
        <v>309</v>
      </c>
      <c r="EG216" s="22" t="s">
        <v>309</v>
      </c>
      <c r="EH216" s="22" t="s">
        <v>309</v>
      </c>
      <c r="EI216" s="22" t="s">
        <v>309</v>
      </c>
      <c r="EJ216" s="22" t="s">
        <v>309</v>
      </c>
      <c r="EK216" s="22" t="s">
        <v>309</v>
      </c>
      <c r="EL216" s="22" t="s">
        <v>309</v>
      </c>
      <c r="EM216" s="22" t="s">
        <v>309</v>
      </c>
      <c r="EN216" s="22" t="s">
        <v>309</v>
      </c>
      <c r="EO216" s="22" t="s">
        <v>309</v>
      </c>
      <c r="EP216" s="22" t="s">
        <v>309</v>
      </c>
      <c r="EQ216" s="22" t="s">
        <v>309</v>
      </c>
      <c r="ER216" s="22" t="s">
        <v>309</v>
      </c>
      <c r="ES216" s="22" t="s">
        <v>309</v>
      </c>
      <c r="ET216" s="22" t="s">
        <v>309</v>
      </c>
      <c r="EU216" s="22" t="s">
        <v>309</v>
      </c>
      <c r="EV216" s="22" t="s">
        <v>309</v>
      </c>
      <c r="EW216" s="22" t="s">
        <v>309</v>
      </c>
      <c r="EX216" s="22" t="s">
        <v>309</v>
      </c>
      <c r="EY216" s="22" t="s">
        <v>309</v>
      </c>
      <c r="EZ216" s="22" t="s">
        <v>309</v>
      </c>
      <c r="FA216" s="22" t="s">
        <v>309</v>
      </c>
      <c r="FB216" s="22" t="s">
        <v>309</v>
      </c>
      <c r="FC216" s="22" t="s">
        <v>309</v>
      </c>
      <c r="FD216" s="22" t="s">
        <v>309</v>
      </c>
      <c r="FE216" s="22" t="s">
        <v>309</v>
      </c>
      <c r="FF216" s="22" t="s">
        <v>309</v>
      </c>
      <c r="FG216" s="22" t="s">
        <v>309</v>
      </c>
      <c r="FH216" s="22" t="s">
        <v>309</v>
      </c>
      <c r="FI216" s="22" t="s">
        <v>309</v>
      </c>
      <c r="FJ216" s="22" t="s">
        <v>309</v>
      </c>
      <c r="FK216" s="22" t="s">
        <v>309</v>
      </c>
      <c r="FL216" s="22" t="s">
        <v>309</v>
      </c>
      <c r="FM216" s="22" t="s">
        <v>309</v>
      </c>
      <c r="FN216" s="22" t="s">
        <v>309</v>
      </c>
      <c r="FO216" s="22" t="s">
        <v>309</v>
      </c>
      <c r="FP216" s="22" t="s">
        <v>309</v>
      </c>
      <c r="FQ216" s="22" t="s">
        <v>309</v>
      </c>
      <c r="FR216" s="22" t="s">
        <v>309</v>
      </c>
      <c r="FS216" s="22" t="s">
        <v>309</v>
      </c>
      <c r="FT216" s="22" t="s">
        <v>309</v>
      </c>
      <c r="FU216" s="22" t="s">
        <v>309</v>
      </c>
      <c r="FV216" s="22">
        <v>1</v>
      </c>
      <c r="FW216" s="22" t="s">
        <v>309</v>
      </c>
      <c r="FX216" s="22" t="s">
        <v>309</v>
      </c>
      <c r="FY216" s="22" t="s">
        <v>309</v>
      </c>
      <c r="FZ216" s="22" t="s">
        <v>309</v>
      </c>
      <c r="GA216" s="22" t="s">
        <v>309</v>
      </c>
      <c r="GB216" s="22">
        <v>1</v>
      </c>
      <c r="GC216" s="22" t="s">
        <v>309</v>
      </c>
      <c r="GD216" s="22" t="s">
        <v>309</v>
      </c>
      <c r="GE216" s="22" t="s">
        <v>309</v>
      </c>
      <c r="GF216" s="22" t="s">
        <v>309</v>
      </c>
      <c r="GG216" s="22" t="s">
        <v>309</v>
      </c>
      <c r="GH216" s="22" t="s">
        <v>309</v>
      </c>
      <c r="GI216" s="22">
        <v>1</v>
      </c>
      <c r="GJ216" s="22">
        <v>1</v>
      </c>
      <c r="GK216" s="22">
        <v>1</v>
      </c>
      <c r="GL216" s="22" t="s">
        <v>309</v>
      </c>
      <c r="GM216" s="22" t="s">
        <v>309</v>
      </c>
      <c r="GN216" s="22">
        <v>1</v>
      </c>
      <c r="GO216" s="22" t="s">
        <v>309</v>
      </c>
      <c r="GP216" s="22">
        <v>1</v>
      </c>
      <c r="GQ216" s="22" t="s">
        <v>309</v>
      </c>
      <c r="GR216" s="22" t="s">
        <v>309</v>
      </c>
      <c r="GS216" s="22">
        <v>1</v>
      </c>
      <c r="GT216" s="22" t="s">
        <v>309</v>
      </c>
      <c r="GU216" s="22" t="s">
        <v>309</v>
      </c>
      <c r="GV216" s="22" t="s">
        <v>309</v>
      </c>
      <c r="GW216" s="22">
        <v>1</v>
      </c>
      <c r="GX216" s="4">
        <f t="shared" si="3"/>
        <v>9</v>
      </c>
    </row>
    <row r="217" spans="1:206">
      <c r="A217" s="826" t="s">
        <v>971</v>
      </c>
      <c r="B217" s="22" t="s">
        <v>971</v>
      </c>
      <c r="C217" s="22" t="s">
        <v>297</v>
      </c>
      <c r="D217" s="22" t="s">
        <v>585</v>
      </c>
      <c r="E217" s="22" t="s">
        <v>972</v>
      </c>
      <c r="F217" s="22" t="s">
        <v>590</v>
      </c>
      <c r="G217" s="22" t="s">
        <v>591</v>
      </c>
      <c r="H217" s="22"/>
      <c r="I217" s="22" t="s">
        <v>302</v>
      </c>
      <c r="J217" s="22" t="s">
        <v>303</v>
      </c>
      <c r="K217" s="22" t="s">
        <v>304</v>
      </c>
      <c r="L217" s="22" t="s">
        <v>305</v>
      </c>
      <c r="M217" s="22" t="s">
        <v>306</v>
      </c>
      <c r="N217" s="22" t="s">
        <v>307</v>
      </c>
      <c r="O217" s="22" t="s">
        <v>308</v>
      </c>
      <c r="P217" s="22" t="s">
        <v>309</v>
      </c>
      <c r="Q217" s="22" t="s">
        <v>309</v>
      </c>
      <c r="R217" s="22" t="s">
        <v>309</v>
      </c>
      <c r="S217" s="22" t="s">
        <v>309</v>
      </c>
      <c r="T217" s="22" t="s">
        <v>309</v>
      </c>
      <c r="U217" s="22" t="s">
        <v>309</v>
      </c>
      <c r="V217" s="22" t="s">
        <v>309</v>
      </c>
      <c r="W217" s="22" t="s">
        <v>309</v>
      </c>
      <c r="X217" s="22" t="s">
        <v>309</v>
      </c>
      <c r="Y217" s="22" t="s">
        <v>309</v>
      </c>
      <c r="Z217" s="22" t="s">
        <v>309</v>
      </c>
      <c r="AA217" s="22" t="s">
        <v>309</v>
      </c>
      <c r="AB217" s="22" t="s">
        <v>309</v>
      </c>
      <c r="AC217" s="22" t="s">
        <v>309</v>
      </c>
      <c r="AD217" s="22" t="s">
        <v>309</v>
      </c>
      <c r="AE217" s="22" t="s">
        <v>309</v>
      </c>
      <c r="AF217" s="22" t="s">
        <v>309</v>
      </c>
      <c r="AG217" s="22" t="s">
        <v>309</v>
      </c>
      <c r="AH217" s="22" t="s">
        <v>309</v>
      </c>
      <c r="AI217" s="22" t="s">
        <v>309</v>
      </c>
      <c r="AJ217" s="22" t="s">
        <v>309</v>
      </c>
      <c r="AK217" s="22" t="s">
        <v>309</v>
      </c>
      <c r="AL217" s="22" t="s">
        <v>309</v>
      </c>
      <c r="AM217" s="22" t="s">
        <v>309</v>
      </c>
      <c r="AN217" s="22" t="s">
        <v>309</v>
      </c>
      <c r="AO217" s="22" t="s">
        <v>309</v>
      </c>
      <c r="AP217" s="22" t="s">
        <v>309</v>
      </c>
      <c r="AQ217" s="22" t="s">
        <v>309</v>
      </c>
      <c r="AR217" s="22" t="s">
        <v>309</v>
      </c>
      <c r="AS217" s="22" t="s">
        <v>309</v>
      </c>
      <c r="AT217" s="22" t="s">
        <v>309</v>
      </c>
      <c r="AU217" s="22" t="s">
        <v>309</v>
      </c>
      <c r="AV217" s="22" t="s">
        <v>309</v>
      </c>
      <c r="AW217" s="22" t="s">
        <v>309</v>
      </c>
      <c r="AX217" s="22" t="s">
        <v>309</v>
      </c>
      <c r="AY217" s="22" t="s">
        <v>309</v>
      </c>
      <c r="AZ217" s="22" t="s">
        <v>309</v>
      </c>
      <c r="BA217" s="22" t="s">
        <v>309</v>
      </c>
      <c r="BB217" s="22" t="s">
        <v>309</v>
      </c>
      <c r="BC217" s="22" t="s">
        <v>309</v>
      </c>
      <c r="BD217" s="22" t="s">
        <v>309</v>
      </c>
      <c r="BE217" s="22" t="s">
        <v>309</v>
      </c>
      <c r="BF217" s="22" t="s">
        <v>309</v>
      </c>
      <c r="BG217" s="22" t="s">
        <v>309</v>
      </c>
      <c r="BH217" s="22" t="s">
        <v>309</v>
      </c>
      <c r="BI217" s="22" t="s">
        <v>309</v>
      </c>
      <c r="BJ217" s="22" t="s">
        <v>309</v>
      </c>
      <c r="BK217" s="22" t="s">
        <v>309</v>
      </c>
      <c r="BL217" s="22" t="s">
        <v>309</v>
      </c>
      <c r="BM217" s="22" t="s">
        <v>309</v>
      </c>
      <c r="BN217" s="22" t="s">
        <v>309</v>
      </c>
      <c r="BO217" s="22" t="s">
        <v>309</v>
      </c>
      <c r="BP217" s="22" t="s">
        <v>309</v>
      </c>
      <c r="BQ217" s="22" t="s">
        <v>309</v>
      </c>
      <c r="BR217" s="22" t="s">
        <v>309</v>
      </c>
      <c r="BS217" s="22" t="s">
        <v>309</v>
      </c>
      <c r="BT217" s="22" t="s">
        <v>309</v>
      </c>
      <c r="BU217" s="22" t="s">
        <v>309</v>
      </c>
      <c r="BV217" s="22" t="s">
        <v>309</v>
      </c>
      <c r="BW217" s="22" t="s">
        <v>309</v>
      </c>
      <c r="BX217" s="22" t="s">
        <v>309</v>
      </c>
      <c r="BY217" s="22" t="s">
        <v>309</v>
      </c>
      <c r="BZ217" s="22" t="s">
        <v>309</v>
      </c>
      <c r="CA217" s="22" t="s">
        <v>309</v>
      </c>
      <c r="CB217" s="22" t="s">
        <v>309</v>
      </c>
      <c r="CC217" s="22" t="s">
        <v>309</v>
      </c>
      <c r="CD217" s="22" t="s">
        <v>309</v>
      </c>
      <c r="CE217" s="22" t="s">
        <v>309</v>
      </c>
      <c r="CF217" s="22" t="s">
        <v>309</v>
      </c>
      <c r="CG217" s="22" t="s">
        <v>309</v>
      </c>
      <c r="CH217" s="22" t="s">
        <v>309</v>
      </c>
      <c r="CI217" s="22" t="s">
        <v>309</v>
      </c>
      <c r="CJ217" s="22" t="s">
        <v>309</v>
      </c>
      <c r="CK217" s="22" t="s">
        <v>309</v>
      </c>
      <c r="CL217" s="22" t="s">
        <v>309</v>
      </c>
      <c r="CM217" s="22" t="s">
        <v>309</v>
      </c>
      <c r="CN217" s="22" t="s">
        <v>309</v>
      </c>
      <c r="CO217" s="22" t="s">
        <v>309</v>
      </c>
      <c r="CP217" s="22" t="s">
        <v>309</v>
      </c>
      <c r="CQ217" s="22" t="s">
        <v>309</v>
      </c>
      <c r="CR217" s="22" t="s">
        <v>309</v>
      </c>
      <c r="CS217" s="22" t="s">
        <v>309</v>
      </c>
      <c r="CT217" s="22" t="s">
        <v>309</v>
      </c>
      <c r="CU217" s="22" t="s">
        <v>309</v>
      </c>
      <c r="CV217" s="22" t="s">
        <v>309</v>
      </c>
      <c r="CW217" s="22" t="s">
        <v>309</v>
      </c>
      <c r="CX217" s="22" t="s">
        <v>309</v>
      </c>
      <c r="CY217" s="22" t="s">
        <v>309</v>
      </c>
      <c r="CZ217" s="22" t="s">
        <v>309</v>
      </c>
      <c r="DA217" s="22" t="s">
        <v>309</v>
      </c>
      <c r="DB217" s="22" t="s">
        <v>309</v>
      </c>
      <c r="DC217" s="22" t="s">
        <v>309</v>
      </c>
      <c r="DD217" s="22" t="s">
        <v>309</v>
      </c>
      <c r="DE217" s="22" t="s">
        <v>309</v>
      </c>
      <c r="DF217" s="22" t="s">
        <v>309</v>
      </c>
      <c r="DG217" s="22" t="s">
        <v>309</v>
      </c>
      <c r="DH217" s="22" t="s">
        <v>309</v>
      </c>
      <c r="DI217" s="22" t="s">
        <v>309</v>
      </c>
      <c r="DJ217" s="22" t="s">
        <v>309</v>
      </c>
      <c r="DK217" s="22" t="s">
        <v>309</v>
      </c>
      <c r="DL217" s="22" t="s">
        <v>309</v>
      </c>
      <c r="DM217" s="22" t="s">
        <v>309</v>
      </c>
      <c r="DN217" s="22" t="s">
        <v>309</v>
      </c>
      <c r="DO217" s="22" t="s">
        <v>309</v>
      </c>
      <c r="DP217" s="22" t="s">
        <v>309</v>
      </c>
      <c r="DQ217" s="22" t="s">
        <v>309</v>
      </c>
      <c r="DR217" s="22" t="s">
        <v>309</v>
      </c>
      <c r="DS217" s="22" t="s">
        <v>309</v>
      </c>
      <c r="DT217" s="22" t="s">
        <v>309</v>
      </c>
      <c r="DU217" s="22" t="s">
        <v>309</v>
      </c>
      <c r="DV217" s="22" t="s">
        <v>309</v>
      </c>
      <c r="DW217" s="22" t="s">
        <v>309</v>
      </c>
      <c r="DX217" s="22" t="s">
        <v>309</v>
      </c>
      <c r="DY217" s="22" t="s">
        <v>309</v>
      </c>
      <c r="DZ217" s="22" t="s">
        <v>309</v>
      </c>
      <c r="EA217" s="22" t="s">
        <v>309</v>
      </c>
      <c r="EB217" s="22" t="s">
        <v>309</v>
      </c>
      <c r="EC217" s="22" t="s">
        <v>309</v>
      </c>
      <c r="ED217" s="22" t="s">
        <v>309</v>
      </c>
      <c r="EE217" s="22" t="s">
        <v>309</v>
      </c>
      <c r="EF217" s="22" t="s">
        <v>309</v>
      </c>
      <c r="EG217" s="22" t="s">
        <v>309</v>
      </c>
      <c r="EH217" s="22" t="s">
        <v>309</v>
      </c>
      <c r="EI217" s="22" t="s">
        <v>309</v>
      </c>
      <c r="EJ217" s="22" t="s">
        <v>309</v>
      </c>
      <c r="EK217" s="22" t="s">
        <v>309</v>
      </c>
      <c r="EL217" s="22" t="s">
        <v>309</v>
      </c>
      <c r="EM217" s="22" t="s">
        <v>309</v>
      </c>
      <c r="EN217" s="22" t="s">
        <v>309</v>
      </c>
      <c r="EO217" s="22" t="s">
        <v>309</v>
      </c>
      <c r="EP217" s="22" t="s">
        <v>309</v>
      </c>
      <c r="EQ217" s="22" t="s">
        <v>309</v>
      </c>
      <c r="ER217" s="22" t="s">
        <v>309</v>
      </c>
      <c r="ES217" s="22" t="s">
        <v>309</v>
      </c>
      <c r="ET217" s="22" t="s">
        <v>309</v>
      </c>
      <c r="EU217" s="22" t="s">
        <v>309</v>
      </c>
      <c r="EV217" s="22" t="s">
        <v>309</v>
      </c>
      <c r="EW217" s="22" t="s">
        <v>309</v>
      </c>
      <c r="EX217" s="22" t="s">
        <v>309</v>
      </c>
      <c r="EY217" s="22" t="s">
        <v>309</v>
      </c>
      <c r="EZ217" s="22" t="s">
        <v>309</v>
      </c>
      <c r="FA217" s="22" t="s">
        <v>309</v>
      </c>
      <c r="FB217" s="22" t="s">
        <v>309</v>
      </c>
      <c r="FC217" s="22" t="s">
        <v>309</v>
      </c>
      <c r="FD217" s="22" t="s">
        <v>309</v>
      </c>
      <c r="FE217" s="22" t="s">
        <v>309</v>
      </c>
      <c r="FF217" s="22" t="s">
        <v>309</v>
      </c>
      <c r="FG217" s="22" t="s">
        <v>309</v>
      </c>
      <c r="FH217" s="22" t="s">
        <v>309</v>
      </c>
      <c r="FI217" s="22" t="s">
        <v>309</v>
      </c>
      <c r="FJ217" s="22" t="s">
        <v>309</v>
      </c>
      <c r="FK217" s="22" t="s">
        <v>309</v>
      </c>
      <c r="FL217" s="22" t="s">
        <v>309</v>
      </c>
      <c r="FM217" s="22" t="s">
        <v>309</v>
      </c>
      <c r="FN217" s="22" t="s">
        <v>309</v>
      </c>
      <c r="FO217" s="22" t="s">
        <v>309</v>
      </c>
      <c r="FP217" s="22" t="s">
        <v>309</v>
      </c>
      <c r="FQ217" s="22" t="s">
        <v>309</v>
      </c>
      <c r="FR217" s="22" t="s">
        <v>309</v>
      </c>
      <c r="FS217" s="22" t="s">
        <v>309</v>
      </c>
      <c r="FT217" s="22" t="s">
        <v>309</v>
      </c>
      <c r="FU217" s="22" t="s">
        <v>309</v>
      </c>
      <c r="FV217" s="22">
        <v>2</v>
      </c>
      <c r="FW217" s="22" t="s">
        <v>309</v>
      </c>
      <c r="FX217" s="22" t="s">
        <v>309</v>
      </c>
      <c r="FY217" s="22" t="s">
        <v>309</v>
      </c>
      <c r="FZ217" s="22" t="s">
        <v>309</v>
      </c>
      <c r="GA217" s="22" t="s">
        <v>309</v>
      </c>
      <c r="GB217" s="22">
        <v>2</v>
      </c>
      <c r="GC217" s="22" t="s">
        <v>309</v>
      </c>
      <c r="GD217" s="22" t="s">
        <v>309</v>
      </c>
      <c r="GE217" s="22" t="s">
        <v>309</v>
      </c>
      <c r="GF217" s="22" t="s">
        <v>309</v>
      </c>
      <c r="GG217" s="22" t="s">
        <v>309</v>
      </c>
      <c r="GH217" s="22" t="s">
        <v>309</v>
      </c>
      <c r="GI217" s="22">
        <v>2</v>
      </c>
      <c r="GJ217" s="22">
        <v>2</v>
      </c>
      <c r="GK217" s="22">
        <v>2</v>
      </c>
      <c r="GL217" s="22" t="s">
        <v>309</v>
      </c>
      <c r="GM217" s="22" t="s">
        <v>309</v>
      </c>
      <c r="GN217" s="22">
        <v>2</v>
      </c>
      <c r="GO217" s="22" t="s">
        <v>309</v>
      </c>
      <c r="GP217" s="22">
        <v>2</v>
      </c>
      <c r="GQ217" s="22" t="s">
        <v>309</v>
      </c>
      <c r="GR217" s="22" t="s">
        <v>309</v>
      </c>
      <c r="GS217" s="22">
        <v>2</v>
      </c>
      <c r="GT217" s="22" t="s">
        <v>309</v>
      </c>
      <c r="GU217" s="22" t="s">
        <v>309</v>
      </c>
      <c r="GV217" s="22" t="s">
        <v>309</v>
      </c>
      <c r="GW217" s="22">
        <v>2</v>
      </c>
      <c r="GX217" s="4">
        <f t="shared" si="3"/>
        <v>18</v>
      </c>
    </row>
    <row r="218" spans="1:206">
      <c r="A218" s="826" t="s">
        <v>973</v>
      </c>
      <c r="B218" s="22" t="s">
        <v>973</v>
      </c>
      <c r="C218" s="22" t="s">
        <v>297</v>
      </c>
      <c r="D218" s="22" t="s">
        <v>593</v>
      </c>
      <c r="E218" s="22" t="s">
        <v>947</v>
      </c>
      <c r="F218" s="22" t="s">
        <v>594</v>
      </c>
      <c r="G218" s="22" t="s">
        <v>587</v>
      </c>
      <c r="H218" s="22"/>
      <c r="I218" s="22" t="s">
        <v>302</v>
      </c>
      <c r="J218" s="22" t="s">
        <v>303</v>
      </c>
      <c r="K218" s="22" t="s">
        <v>304</v>
      </c>
      <c r="L218" s="22" t="s">
        <v>305</v>
      </c>
      <c r="M218" s="22" t="s">
        <v>306</v>
      </c>
      <c r="N218" s="22" t="s">
        <v>307</v>
      </c>
      <c r="O218" s="22" t="s">
        <v>308</v>
      </c>
      <c r="P218" s="22" t="s">
        <v>309</v>
      </c>
      <c r="Q218" s="22" t="s">
        <v>309</v>
      </c>
      <c r="R218" s="22" t="s">
        <v>309</v>
      </c>
      <c r="S218" s="22" t="s">
        <v>309</v>
      </c>
      <c r="T218" s="22" t="s">
        <v>309</v>
      </c>
      <c r="U218" s="22" t="s">
        <v>309</v>
      </c>
      <c r="V218" s="22" t="s">
        <v>309</v>
      </c>
      <c r="W218" s="22" t="s">
        <v>309</v>
      </c>
      <c r="X218" s="22" t="s">
        <v>309</v>
      </c>
      <c r="Y218" s="22" t="s">
        <v>309</v>
      </c>
      <c r="Z218" s="22" t="s">
        <v>309</v>
      </c>
      <c r="AA218" s="22" t="s">
        <v>309</v>
      </c>
      <c r="AB218" s="22" t="s">
        <v>309</v>
      </c>
      <c r="AC218" s="22" t="s">
        <v>309</v>
      </c>
      <c r="AD218" s="22" t="s">
        <v>309</v>
      </c>
      <c r="AE218" s="22" t="s">
        <v>309</v>
      </c>
      <c r="AF218" s="22" t="s">
        <v>309</v>
      </c>
      <c r="AG218" s="22" t="s">
        <v>309</v>
      </c>
      <c r="AH218" s="22" t="s">
        <v>309</v>
      </c>
      <c r="AI218" s="22" t="s">
        <v>309</v>
      </c>
      <c r="AJ218" s="22" t="s">
        <v>309</v>
      </c>
      <c r="AK218" s="22" t="s">
        <v>309</v>
      </c>
      <c r="AL218" s="22" t="s">
        <v>309</v>
      </c>
      <c r="AM218" s="22" t="s">
        <v>309</v>
      </c>
      <c r="AN218" s="22" t="s">
        <v>309</v>
      </c>
      <c r="AO218" s="22" t="s">
        <v>309</v>
      </c>
      <c r="AP218" s="22" t="s">
        <v>309</v>
      </c>
      <c r="AQ218" s="22" t="s">
        <v>309</v>
      </c>
      <c r="AR218" s="22" t="s">
        <v>309</v>
      </c>
      <c r="AS218" s="22" t="s">
        <v>309</v>
      </c>
      <c r="AT218" s="22" t="s">
        <v>309</v>
      </c>
      <c r="AU218" s="22" t="s">
        <v>309</v>
      </c>
      <c r="AV218" s="22" t="s">
        <v>309</v>
      </c>
      <c r="AW218" s="22" t="s">
        <v>309</v>
      </c>
      <c r="AX218" s="22" t="s">
        <v>309</v>
      </c>
      <c r="AY218" s="22" t="s">
        <v>309</v>
      </c>
      <c r="AZ218" s="22" t="s">
        <v>309</v>
      </c>
      <c r="BA218" s="22" t="s">
        <v>309</v>
      </c>
      <c r="BB218" s="22" t="s">
        <v>309</v>
      </c>
      <c r="BC218" s="22" t="s">
        <v>309</v>
      </c>
      <c r="BD218" s="22" t="s">
        <v>309</v>
      </c>
      <c r="BE218" s="22" t="s">
        <v>309</v>
      </c>
      <c r="BF218" s="22" t="s">
        <v>309</v>
      </c>
      <c r="BG218" s="22" t="s">
        <v>309</v>
      </c>
      <c r="BH218" s="22" t="s">
        <v>309</v>
      </c>
      <c r="BI218" s="22" t="s">
        <v>309</v>
      </c>
      <c r="BJ218" s="22" t="s">
        <v>309</v>
      </c>
      <c r="BK218" s="22" t="s">
        <v>309</v>
      </c>
      <c r="BL218" s="22" t="s">
        <v>309</v>
      </c>
      <c r="BM218" s="22" t="s">
        <v>309</v>
      </c>
      <c r="BN218" s="22" t="s">
        <v>309</v>
      </c>
      <c r="BO218" s="22" t="s">
        <v>309</v>
      </c>
      <c r="BP218" s="22" t="s">
        <v>309</v>
      </c>
      <c r="BQ218" s="22" t="s">
        <v>309</v>
      </c>
      <c r="BR218" s="22" t="s">
        <v>309</v>
      </c>
      <c r="BS218" s="22" t="s">
        <v>309</v>
      </c>
      <c r="BT218" s="22" t="s">
        <v>309</v>
      </c>
      <c r="BU218" s="22" t="s">
        <v>309</v>
      </c>
      <c r="BV218" s="22" t="s">
        <v>309</v>
      </c>
      <c r="BW218" s="22" t="s">
        <v>309</v>
      </c>
      <c r="BX218" s="22" t="s">
        <v>309</v>
      </c>
      <c r="BY218" s="22" t="s">
        <v>309</v>
      </c>
      <c r="BZ218" s="22" t="s">
        <v>309</v>
      </c>
      <c r="CA218" s="22" t="s">
        <v>309</v>
      </c>
      <c r="CB218" s="22" t="s">
        <v>309</v>
      </c>
      <c r="CC218" s="22" t="s">
        <v>309</v>
      </c>
      <c r="CD218" s="22" t="s">
        <v>309</v>
      </c>
      <c r="CE218" s="22" t="s">
        <v>309</v>
      </c>
      <c r="CF218" s="22" t="s">
        <v>309</v>
      </c>
      <c r="CG218" s="22" t="s">
        <v>309</v>
      </c>
      <c r="CH218" s="22" t="s">
        <v>309</v>
      </c>
      <c r="CI218" s="22" t="s">
        <v>309</v>
      </c>
      <c r="CJ218" s="22" t="s">
        <v>309</v>
      </c>
      <c r="CK218" s="22" t="s">
        <v>309</v>
      </c>
      <c r="CL218" s="22" t="s">
        <v>309</v>
      </c>
      <c r="CM218" s="22" t="s">
        <v>309</v>
      </c>
      <c r="CN218" s="22" t="s">
        <v>309</v>
      </c>
      <c r="CO218" s="22" t="s">
        <v>309</v>
      </c>
      <c r="CP218" s="22" t="s">
        <v>309</v>
      </c>
      <c r="CQ218" s="22" t="s">
        <v>309</v>
      </c>
      <c r="CR218" s="22" t="s">
        <v>309</v>
      </c>
      <c r="CS218" s="22" t="s">
        <v>309</v>
      </c>
      <c r="CT218" s="22" t="s">
        <v>309</v>
      </c>
      <c r="CU218" s="22" t="s">
        <v>309</v>
      </c>
      <c r="CV218" s="22" t="s">
        <v>309</v>
      </c>
      <c r="CW218" s="22" t="s">
        <v>309</v>
      </c>
      <c r="CX218" s="22" t="s">
        <v>309</v>
      </c>
      <c r="CY218" s="22" t="s">
        <v>309</v>
      </c>
      <c r="CZ218" s="22" t="s">
        <v>309</v>
      </c>
      <c r="DA218" s="22" t="s">
        <v>309</v>
      </c>
      <c r="DB218" s="22" t="s">
        <v>309</v>
      </c>
      <c r="DC218" s="22" t="s">
        <v>309</v>
      </c>
      <c r="DD218" s="22" t="s">
        <v>309</v>
      </c>
      <c r="DE218" s="22" t="s">
        <v>309</v>
      </c>
      <c r="DF218" s="22" t="s">
        <v>309</v>
      </c>
      <c r="DG218" s="22" t="s">
        <v>309</v>
      </c>
      <c r="DH218" s="22" t="s">
        <v>309</v>
      </c>
      <c r="DI218" s="22" t="s">
        <v>309</v>
      </c>
      <c r="DJ218" s="22" t="s">
        <v>309</v>
      </c>
      <c r="DK218" s="22" t="s">
        <v>309</v>
      </c>
      <c r="DL218" s="22" t="s">
        <v>309</v>
      </c>
      <c r="DM218" s="22" t="s">
        <v>309</v>
      </c>
      <c r="DN218" s="22" t="s">
        <v>309</v>
      </c>
      <c r="DO218" s="22" t="s">
        <v>309</v>
      </c>
      <c r="DP218" s="22" t="s">
        <v>309</v>
      </c>
      <c r="DQ218" s="22" t="s">
        <v>309</v>
      </c>
      <c r="DR218" s="22" t="s">
        <v>309</v>
      </c>
      <c r="DS218" s="22" t="s">
        <v>309</v>
      </c>
      <c r="DT218" s="22" t="s">
        <v>309</v>
      </c>
      <c r="DU218" s="22" t="s">
        <v>309</v>
      </c>
      <c r="DV218" s="22" t="s">
        <v>309</v>
      </c>
      <c r="DW218" s="22" t="s">
        <v>309</v>
      </c>
      <c r="DX218" s="22" t="s">
        <v>309</v>
      </c>
      <c r="DY218" s="22" t="s">
        <v>309</v>
      </c>
      <c r="DZ218" s="22" t="s">
        <v>309</v>
      </c>
      <c r="EA218" s="22" t="s">
        <v>309</v>
      </c>
      <c r="EB218" s="22" t="s">
        <v>309</v>
      </c>
      <c r="EC218" s="22" t="s">
        <v>309</v>
      </c>
      <c r="ED218" s="22" t="s">
        <v>309</v>
      </c>
      <c r="EE218" s="22" t="s">
        <v>309</v>
      </c>
      <c r="EF218" s="22" t="s">
        <v>309</v>
      </c>
      <c r="EG218" s="22" t="s">
        <v>309</v>
      </c>
      <c r="EH218" s="22" t="s">
        <v>309</v>
      </c>
      <c r="EI218" s="22" t="s">
        <v>309</v>
      </c>
      <c r="EJ218" s="22" t="s">
        <v>309</v>
      </c>
      <c r="EK218" s="22" t="s">
        <v>309</v>
      </c>
      <c r="EL218" s="22" t="s">
        <v>309</v>
      </c>
      <c r="EM218" s="22" t="s">
        <v>309</v>
      </c>
      <c r="EN218" s="22" t="s">
        <v>309</v>
      </c>
      <c r="EO218" s="22" t="s">
        <v>309</v>
      </c>
      <c r="EP218" s="22" t="s">
        <v>309</v>
      </c>
      <c r="EQ218" s="22" t="s">
        <v>309</v>
      </c>
      <c r="ER218" s="22" t="s">
        <v>309</v>
      </c>
      <c r="ES218" s="22" t="s">
        <v>309</v>
      </c>
      <c r="ET218" s="22" t="s">
        <v>309</v>
      </c>
      <c r="EU218" s="22" t="s">
        <v>309</v>
      </c>
      <c r="EV218" s="22" t="s">
        <v>309</v>
      </c>
      <c r="EW218" s="22" t="s">
        <v>309</v>
      </c>
      <c r="EX218" s="22" t="s">
        <v>309</v>
      </c>
      <c r="EY218" s="22" t="s">
        <v>309</v>
      </c>
      <c r="EZ218" s="22" t="s">
        <v>309</v>
      </c>
      <c r="FA218" s="22" t="s">
        <v>309</v>
      </c>
      <c r="FB218" s="22" t="s">
        <v>309</v>
      </c>
      <c r="FC218" s="22" t="s">
        <v>309</v>
      </c>
      <c r="FD218" s="22" t="s">
        <v>309</v>
      </c>
      <c r="FE218" s="22" t="s">
        <v>309</v>
      </c>
      <c r="FF218" s="22" t="s">
        <v>309</v>
      </c>
      <c r="FG218" s="22" t="s">
        <v>309</v>
      </c>
      <c r="FH218" s="22" t="s">
        <v>309</v>
      </c>
      <c r="FI218" s="22" t="s">
        <v>309</v>
      </c>
      <c r="FJ218" s="22" t="s">
        <v>309</v>
      </c>
      <c r="FK218" s="22" t="s">
        <v>309</v>
      </c>
      <c r="FL218" s="22" t="s">
        <v>309</v>
      </c>
      <c r="FM218" s="22" t="s">
        <v>309</v>
      </c>
      <c r="FN218" s="22" t="s">
        <v>309</v>
      </c>
      <c r="FO218" s="22" t="s">
        <v>309</v>
      </c>
      <c r="FP218" s="22" t="s">
        <v>309</v>
      </c>
      <c r="FQ218" s="22" t="s">
        <v>309</v>
      </c>
      <c r="FR218" s="22" t="s">
        <v>309</v>
      </c>
      <c r="FS218" s="22" t="s">
        <v>309</v>
      </c>
      <c r="FT218" s="22" t="s">
        <v>309</v>
      </c>
      <c r="FU218" s="22" t="s">
        <v>309</v>
      </c>
      <c r="FV218" s="22">
        <v>1</v>
      </c>
      <c r="FW218" s="22" t="s">
        <v>309</v>
      </c>
      <c r="FX218" s="22" t="s">
        <v>309</v>
      </c>
      <c r="FY218" s="22" t="s">
        <v>309</v>
      </c>
      <c r="FZ218" s="22" t="s">
        <v>309</v>
      </c>
      <c r="GA218" s="22" t="s">
        <v>309</v>
      </c>
      <c r="GB218" s="22">
        <v>1</v>
      </c>
      <c r="GC218" s="22" t="s">
        <v>309</v>
      </c>
      <c r="GD218" s="22" t="s">
        <v>309</v>
      </c>
      <c r="GE218" s="22" t="s">
        <v>309</v>
      </c>
      <c r="GF218" s="22" t="s">
        <v>309</v>
      </c>
      <c r="GG218" s="22" t="s">
        <v>309</v>
      </c>
      <c r="GH218" s="22" t="s">
        <v>309</v>
      </c>
      <c r="GI218" s="22">
        <v>1</v>
      </c>
      <c r="GJ218" s="22">
        <v>1</v>
      </c>
      <c r="GK218" s="22">
        <v>1</v>
      </c>
      <c r="GL218" s="22" t="s">
        <v>309</v>
      </c>
      <c r="GM218" s="22" t="s">
        <v>309</v>
      </c>
      <c r="GN218" s="22">
        <v>1</v>
      </c>
      <c r="GO218" s="22" t="s">
        <v>309</v>
      </c>
      <c r="GP218" s="22">
        <v>1</v>
      </c>
      <c r="GQ218" s="22" t="s">
        <v>309</v>
      </c>
      <c r="GR218" s="22" t="s">
        <v>309</v>
      </c>
      <c r="GS218" s="22">
        <v>1</v>
      </c>
      <c r="GT218" s="22" t="s">
        <v>309</v>
      </c>
      <c r="GU218" s="22" t="s">
        <v>309</v>
      </c>
      <c r="GV218" s="22" t="s">
        <v>309</v>
      </c>
      <c r="GW218" s="22">
        <v>1</v>
      </c>
      <c r="GX218" s="4">
        <f t="shared" si="3"/>
        <v>9</v>
      </c>
    </row>
    <row r="219" spans="1:206">
      <c r="A219" s="826" t="s">
        <v>974</v>
      </c>
      <c r="B219" s="22" t="s">
        <v>974</v>
      </c>
      <c r="C219" s="22" t="s">
        <v>403</v>
      </c>
      <c r="D219" s="22" t="s">
        <v>639</v>
      </c>
      <c r="E219" s="22" t="s">
        <v>972</v>
      </c>
      <c r="F219" s="22" t="s">
        <v>641</v>
      </c>
      <c r="G219" s="22" t="s">
        <v>975</v>
      </c>
      <c r="H219" s="22"/>
      <c r="I219" s="22" t="s">
        <v>302</v>
      </c>
      <c r="J219" s="22" t="s">
        <v>303</v>
      </c>
      <c r="K219" s="22" t="s">
        <v>304</v>
      </c>
      <c r="L219" s="22" t="s">
        <v>305</v>
      </c>
      <c r="M219" s="22" t="s">
        <v>306</v>
      </c>
      <c r="N219" s="22" t="s">
        <v>307</v>
      </c>
      <c r="O219" s="22" t="s">
        <v>308</v>
      </c>
      <c r="P219" s="22" t="s">
        <v>309</v>
      </c>
      <c r="Q219" s="22" t="s">
        <v>309</v>
      </c>
      <c r="R219" s="22" t="s">
        <v>309</v>
      </c>
      <c r="S219" s="22" t="s">
        <v>309</v>
      </c>
      <c r="T219" s="22" t="s">
        <v>309</v>
      </c>
      <c r="U219" s="22" t="s">
        <v>309</v>
      </c>
      <c r="V219" s="22" t="s">
        <v>309</v>
      </c>
      <c r="W219" s="22" t="s">
        <v>309</v>
      </c>
      <c r="X219" s="22" t="s">
        <v>309</v>
      </c>
      <c r="Y219" s="22" t="s">
        <v>309</v>
      </c>
      <c r="Z219" s="22" t="s">
        <v>309</v>
      </c>
      <c r="AA219" s="22" t="s">
        <v>309</v>
      </c>
      <c r="AB219" s="22" t="s">
        <v>309</v>
      </c>
      <c r="AC219" s="22" t="s">
        <v>309</v>
      </c>
      <c r="AD219" s="22" t="s">
        <v>309</v>
      </c>
      <c r="AE219" s="22" t="s">
        <v>309</v>
      </c>
      <c r="AF219" s="22" t="s">
        <v>309</v>
      </c>
      <c r="AG219" s="22" t="s">
        <v>309</v>
      </c>
      <c r="AH219" s="22" t="s">
        <v>309</v>
      </c>
      <c r="AI219" s="22" t="s">
        <v>309</v>
      </c>
      <c r="AJ219" s="22" t="s">
        <v>309</v>
      </c>
      <c r="AK219" s="22" t="s">
        <v>309</v>
      </c>
      <c r="AL219" s="22" t="s">
        <v>309</v>
      </c>
      <c r="AM219" s="22" t="s">
        <v>309</v>
      </c>
      <c r="AN219" s="22" t="s">
        <v>309</v>
      </c>
      <c r="AO219" s="22" t="s">
        <v>309</v>
      </c>
      <c r="AP219" s="22" t="s">
        <v>309</v>
      </c>
      <c r="AQ219" s="22" t="s">
        <v>309</v>
      </c>
      <c r="AR219" s="22" t="s">
        <v>309</v>
      </c>
      <c r="AS219" s="22" t="s">
        <v>309</v>
      </c>
      <c r="AT219" s="22" t="s">
        <v>309</v>
      </c>
      <c r="AU219" s="22" t="s">
        <v>309</v>
      </c>
      <c r="AV219" s="22" t="s">
        <v>309</v>
      </c>
      <c r="AW219" s="22" t="s">
        <v>309</v>
      </c>
      <c r="AX219" s="22" t="s">
        <v>309</v>
      </c>
      <c r="AY219" s="22" t="s">
        <v>309</v>
      </c>
      <c r="AZ219" s="22" t="s">
        <v>309</v>
      </c>
      <c r="BA219" s="22" t="s">
        <v>309</v>
      </c>
      <c r="BB219" s="22" t="s">
        <v>309</v>
      </c>
      <c r="BC219" s="22" t="s">
        <v>309</v>
      </c>
      <c r="BD219" s="22" t="s">
        <v>309</v>
      </c>
      <c r="BE219" s="22" t="s">
        <v>309</v>
      </c>
      <c r="BF219" s="22" t="s">
        <v>309</v>
      </c>
      <c r="BG219" s="22" t="s">
        <v>309</v>
      </c>
      <c r="BH219" s="22" t="s">
        <v>309</v>
      </c>
      <c r="BI219" s="22" t="s">
        <v>309</v>
      </c>
      <c r="BJ219" s="22" t="s">
        <v>309</v>
      </c>
      <c r="BK219" s="22" t="s">
        <v>309</v>
      </c>
      <c r="BL219" s="22" t="s">
        <v>309</v>
      </c>
      <c r="BM219" s="22" t="s">
        <v>309</v>
      </c>
      <c r="BN219" s="22" t="s">
        <v>309</v>
      </c>
      <c r="BO219" s="22" t="s">
        <v>309</v>
      </c>
      <c r="BP219" s="22" t="s">
        <v>309</v>
      </c>
      <c r="BQ219" s="22" t="s">
        <v>309</v>
      </c>
      <c r="BR219" s="22" t="s">
        <v>309</v>
      </c>
      <c r="BS219" s="22" t="s">
        <v>309</v>
      </c>
      <c r="BT219" s="22" t="s">
        <v>309</v>
      </c>
      <c r="BU219" s="22" t="s">
        <v>309</v>
      </c>
      <c r="BV219" s="22" t="s">
        <v>309</v>
      </c>
      <c r="BW219" s="22" t="s">
        <v>309</v>
      </c>
      <c r="BX219" s="22" t="s">
        <v>309</v>
      </c>
      <c r="BY219" s="22" t="s">
        <v>309</v>
      </c>
      <c r="BZ219" s="22" t="s">
        <v>309</v>
      </c>
      <c r="CA219" s="22" t="s">
        <v>309</v>
      </c>
      <c r="CB219" s="22" t="s">
        <v>309</v>
      </c>
      <c r="CC219" s="22" t="s">
        <v>309</v>
      </c>
      <c r="CD219" s="22" t="s">
        <v>309</v>
      </c>
      <c r="CE219" s="22" t="s">
        <v>309</v>
      </c>
      <c r="CF219" s="22" t="s">
        <v>309</v>
      </c>
      <c r="CG219" s="22" t="s">
        <v>309</v>
      </c>
      <c r="CH219" s="22" t="s">
        <v>309</v>
      </c>
      <c r="CI219" s="22" t="s">
        <v>309</v>
      </c>
      <c r="CJ219" s="22" t="s">
        <v>309</v>
      </c>
      <c r="CK219" s="22" t="s">
        <v>309</v>
      </c>
      <c r="CL219" s="22" t="s">
        <v>309</v>
      </c>
      <c r="CM219" s="22" t="s">
        <v>309</v>
      </c>
      <c r="CN219" s="22" t="s">
        <v>309</v>
      </c>
      <c r="CO219" s="22" t="s">
        <v>309</v>
      </c>
      <c r="CP219" s="22" t="s">
        <v>309</v>
      </c>
      <c r="CQ219" s="22" t="s">
        <v>309</v>
      </c>
      <c r="CR219" s="22" t="s">
        <v>309</v>
      </c>
      <c r="CS219" s="22" t="s">
        <v>309</v>
      </c>
      <c r="CT219" s="22" t="s">
        <v>309</v>
      </c>
      <c r="CU219" s="22" t="s">
        <v>309</v>
      </c>
      <c r="CV219" s="22" t="s">
        <v>309</v>
      </c>
      <c r="CW219" s="22" t="s">
        <v>309</v>
      </c>
      <c r="CX219" s="22" t="s">
        <v>309</v>
      </c>
      <c r="CY219" s="22" t="s">
        <v>309</v>
      </c>
      <c r="CZ219" s="22" t="s">
        <v>309</v>
      </c>
      <c r="DA219" s="22" t="s">
        <v>309</v>
      </c>
      <c r="DB219" s="22" t="s">
        <v>309</v>
      </c>
      <c r="DC219" s="22" t="s">
        <v>309</v>
      </c>
      <c r="DD219" s="22" t="s">
        <v>309</v>
      </c>
      <c r="DE219" s="22" t="s">
        <v>309</v>
      </c>
      <c r="DF219" s="22" t="s">
        <v>309</v>
      </c>
      <c r="DG219" s="22" t="s">
        <v>309</v>
      </c>
      <c r="DH219" s="22" t="s">
        <v>309</v>
      </c>
      <c r="DI219" s="22" t="s">
        <v>309</v>
      </c>
      <c r="DJ219" s="22" t="s">
        <v>309</v>
      </c>
      <c r="DK219" s="22" t="s">
        <v>309</v>
      </c>
      <c r="DL219" s="22" t="s">
        <v>309</v>
      </c>
      <c r="DM219" s="22" t="s">
        <v>309</v>
      </c>
      <c r="DN219" s="22" t="s">
        <v>309</v>
      </c>
      <c r="DO219" s="22" t="s">
        <v>309</v>
      </c>
      <c r="DP219" s="22" t="s">
        <v>309</v>
      </c>
      <c r="DQ219" s="22" t="s">
        <v>309</v>
      </c>
      <c r="DR219" s="22" t="s">
        <v>309</v>
      </c>
      <c r="DS219" s="22" t="s">
        <v>309</v>
      </c>
      <c r="DT219" s="22" t="s">
        <v>309</v>
      </c>
      <c r="DU219" s="22" t="s">
        <v>309</v>
      </c>
      <c r="DV219" s="22" t="s">
        <v>309</v>
      </c>
      <c r="DW219" s="22" t="s">
        <v>309</v>
      </c>
      <c r="DX219" s="22" t="s">
        <v>309</v>
      </c>
      <c r="DY219" s="22" t="s">
        <v>309</v>
      </c>
      <c r="DZ219" s="22" t="s">
        <v>309</v>
      </c>
      <c r="EA219" s="22" t="s">
        <v>309</v>
      </c>
      <c r="EB219" s="22" t="s">
        <v>309</v>
      </c>
      <c r="EC219" s="22" t="s">
        <v>309</v>
      </c>
      <c r="ED219" s="22" t="s">
        <v>309</v>
      </c>
      <c r="EE219" s="22" t="s">
        <v>309</v>
      </c>
      <c r="EF219" s="22" t="s">
        <v>309</v>
      </c>
      <c r="EG219" s="22" t="s">
        <v>309</v>
      </c>
      <c r="EH219" s="22" t="s">
        <v>309</v>
      </c>
      <c r="EI219" s="22" t="s">
        <v>309</v>
      </c>
      <c r="EJ219" s="22" t="s">
        <v>309</v>
      </c>
      <c r="EK219" s="22" t="s">
        <v>309</v>
      </c>
      <c r="EL219" s="22" t="s">
        <v>309</v>
      </c>
      <c r="EM219" s="22" t="s">
        <v>309</v>
      </c>
      <c r="EN219" s="22" t="s">
        <v>309</v>
      </c>
      <c r="EO219" s="22" t="s">
        <v>309</v>
      </c>
      <c r="EP219" s="22" t="s">
        <v>309</v>
      </c>
      <c r="EQ219" s="22" t="s">
        <v>309</v>
      </c>
      <c r="ER219" s="22" t="s">
        <v>309</v>
      </c>
      <c r="ES219" s="22" t="s">
        <v>309</v>
      </c>
      <c r="ET219" s="22" t="s">
        <v>309</v>
      </c>
      <c r="EU219" s="22" t="s">
        <v>309</v>
      </c>
      <c r="EV219" s="22" t="s">
        <v>309</v>
      </c>
      <c r="EW219" s="22" t="s">
        <v>309</v>
      </c>
      <c r="EX219" s="22" t="s">
        <v>309</v>
      </c>
      <c r="EY219" s="22" t="s">
        <v>309</v>
      </c>
      <c r="EZ219" s="22" t="s">
        <v>309</v>
      </c>
      <c r="FA219" s="22" t="s">
        <v>309</v>
      </c>
      <c r="FB219" s="22" t="s">
        <v>309</v>
      </c>
      <c r="FC219" s="22" t="s">
        <v>309</v>
      </c>
      <c r="FD219" s="22" t="s">
        <v>309</v>
      </c>
      <c r="FE219" s="22" t="s">
        <v>309</v>
      </c>
      <c r="FF219" s="22" t="s">
        <v>309</v>
      </c>
      <c r="FG219" s="22" t="s">
        <v>309</v>
      </c>
      <c r="FH219" s="22" t="s">
        <v>309</v>
      </c>
      <c r="FI219" s="22" t="s">
        <v>309</v>
      </c>
      <c r="FJ219" s="22" t="s">
        <v>309</v>
      </c>
      <c r="FK219" s="22" t="s">
        <v>309</v>
      </c>
      <c r="FL219" s="22" t="s">
        <v>309</v>
      </c>
      <c r="FM219" s="22" t="s">
        <v>309</v>
      </c>
      <c r="FN219" s="22" t="s">
        <v>309</v>
      </c>
      <c r="FO219" s="22" t="s">
        <v>309</v>
      </c>
      <c r="FP219" s="22" t="s">
        <v>309</v>
      </c>
      <c r="FQ219" s="22" t="s">
        <v>309</v>
      </c>
      <c r="FR219" s="22" t="s">
        <v>309</v>
      </c>
      <c r="FS219" s="22" t="s">
        <v>309</v>
      </c>
      <c r="FT219" s="22" t="s">
        <v>309</v>
      </c>
      <c r="FU219" s="22" t="s">
        <v>309</v>
      </c>
      <c r="FV219" s="22">
        <v>1</v>
      </c>
      <c r="FW219" s="22" t="s">
        <v>309</v>
      </c>
      <c r="FX219" s="22" t="s">
        <v>309</v>
      </c>
      <c r="FY219" s="22" t="s">
        <v>309</v>
      </c>
      <c r="FZ219" s="22" t="s">
        <v>309</v>
      </c>
      <c r="GA219" s="22" t="s">
        <v>309</v>
      </c>
      <c r="GB219" s="22" t="s">
        <v>309</v>
      </c>
      <c r="GC219" s="22" t="s">
        <v>309</v>
      </c>
      <c r="GD219" s="22" t="s">
        <v>309</v>
      </c>
      <c r="GE219" s="22" t="s">
        <v>309</v>
      </c>
      <c r="GF219" s="22" t="s">
        <v>309</v>
      </c>
      <c r="GG219" s="22" t="s">
        <v>309</v>
      </c>
      <c r="GH219" s="22" t="s">
        <v>309</v>
      </c>
      <c r="GI219" s="22" t="s">
        <v>309</v>
      </c>
      <c r="GJ219" s="22" t="s">
        <v>309</v>
      </c>
      <c r="GK219" s="22" t="s">
        <v>309</v>
      </c>
      <c r="GL219" s="22" t="s">
        <v>309</v>
      </c>
      <c r="GM219" s="22" t="s">
        <v>309</v>
      </c>
      <c r="GN219" s="22" t="s">
        <v>309</v>
      </c>
      <c r="GO219" s="22" t="s">
        <v>309</v>
      </c>
      <c r="GP219" s="22" t="s">
        <v>309</v>
      </c>
      <c r="GQ219" s="22" t="s">
        <v>309</v>
      </c>
      <c r="GR219" s="22" t="s">
        <v>309</v>
      </c>
      <c r="GS219" s="22" t="s">
        <v>309</v>
      </c>
      <c r="GT219" s="22" t="s">
        <v>309</v>
      </c>
      <c r="GU219" s="22" t="s">
        <v>309</v>
      </c>
      <c r="GV219" s="22" t="s">
        <v>309</v>
      </c>
      <c r="GW219" s="22" t="s">
        <v>309</v>
      </c>
      <c r="GX219" s="4">
        <f t="shared" si="3"/>
        <v>1</v>
      </c>
    </row>
    <row r="220" spans="1:206">
      <c r="A220" s="826" t="s">
        <v>976</v>
      </c>
      <c r="B220" s="22" t="s">
        <v>976</v>
      </c>
      <c r="C220" s="22" t="s">
        <v>403</v>
      </c>
      <c r="D220" s="22" t="s">
        <v>644</v>
      </c>
      <c r="E220" s="22" t="s">
        <v>953</v>
      </c>
      <c r="F220" s="22" t="s">
        <v>645</v>
      </c>
      <c r="G220" s="22" t="s">
        <v>977</v>
      </c>
      <c r="H220" s="22"/>
      <c r="I220" s="22" t="s">
        <v>302</v>
      </c>
      <c r="J220" s="22" t="s">
        <v>303</v>
      </c>
      <c r="K220" s="22" t="s">
        <v>304</v>
      </c>
      <c r="L220" s="22" t="s">
        <v>305</v>
      </c>
      <c r="M220" s="22" t="s">
        <v>306</v>
      </c>
      <c r="N220" s="22" t="s">
        <v>307</v>
      </c>
      <c r="O220" s="22" t="s">
        <v>308</v>
      </c>
      <c r="P220" s="22" t="s">
        <v>309</v>
      </c>
      <c r="Q220" s="22" t="s">
        <v>309</v>
      </c>
      <c r="R220" s="22" t="s">
        <v>309</v>
      </c>
      <c r="S220" s="22" t="s">
        <v>309</v>
      </c>
      <c r="T220" s="22" t="s">
        <v>309</v>
      </c>
      <c r="U220" s="22" t="s">
        <v>309</v>
      </c>
      <c r="V220" s="22" t="s">
        <v>309</v>
      </c>
      <c r="W220" s="22" t="s">
        <v>309</v>
      </c>
      <c r="X220" s="22" t="s">
        <v>309</v>
      </c>
      <c r="Y220" s="22" t="s">
        <v>309</v>
      </c>
      <c r="Z220" s="22" t="s">
        <v>309</v>
      </c>
      <c r="AA220" s="22" t="s">
        <v>309</v>
      </c>
      <c r="AB220" s="22" t="s">
        <v>309</v>
      </c>
      <c r="AC220" s="22" t="s">
        <v>309</v>
      </c>
      <c r="AD220" s="22" t="s">
        <v>309</v>
      </c>
      <c r="AE220" s="22" t="s">
        <v>309</v>
      </c>
      <c r="AF220" s="22" t="s">
        <v>309</v>
      </c>
      <c r="AG220" s="22" t="s">
        <v>309</v>
      </c>
      <c r="AH220" s="22" t="s">
        <v>309</v>
      </c>
      <c r="AI220" s="22" t="s">
        <v>309</v>
      </c>
      <c r="AJ220" s="22" t="s">
        <v>309</v>
      </c>
      <c r="AK220" s="22" t="s">
        <v>309</v>
      </c>
      <c r="AL220" s="22" t="s">
        <v>309</v>
      </c>
      <c r="AM220" s="22" t="s">
        <v>309</v>
      </c>
      <c r="AN220" s="22" t="s">
        <v>309</v>
      </c>
      <c r="AO220" s="22" t="s">
        <v>309</v>
      </c>
      <c r="AP220" s="22" t="s">
        <v>309</v>
      </c>
      <c r="AQ220" s="22" t="s">
        <v>309</v>
      </c>
      <c r="AR220" s="22" t="s">
        <v>309</v>
      </c>
      <c r="AS220" s="22" t="s">
        <v>309</v>
      </c>
      <c r="AT220" s="22" t="s">
        <v>309</v>
      </c>
      <c r="AU220" s="22" t="s">
        <v>309</v>
      </c>
      <c r="AV220" s="22" t="s">
        <v>309</v>
      </c>
      <c r="AW220" s="22" t="s">
        <v>309</v>
      </c>
      <c r="AX220" s="22" t="s">
        <v>309</v>
      </c>
      <c r="AY220" s="22" t="s">
        <v>309</v>
      </c>
      <c r="AZ220" s="22" t="s">
        <v>309</v>
      </c>
      <c r="BA220" s="22" t="s">
        <v>309</v>
      </c>
      <c r="BB220" s="22" t="s">
        <v>309</v>
      </c>
      <c r="BC220" s="22" t="s">
        <v>309</v>
      </c>
      <c r="BD220" s="22" t="s">
        <v>309</v>
      </c>
      <c r="BE220" s="22" t="s">
        <v>309</v>
      </c>
      <c r="BF220" s="22" t="s">
        <v>309</v>
      </c>
      <c r="BG220" s="22" t="s">
        <v>309</v>
      </c>
      <c r="BH220" s="22" t="s">
        <v>309</v>
      </c>
      <c r="BI220" s="22" t="s">
        <v>309</v>
      </c>
      <c r="BJ220" s="22" t="s">
        <v>309</v>
      </c>
      <c r="BK220" s="22" t="s">
        <v>309</v>
      </c>
      <c r="BL220" s="22" t="s">
        <v>309</v>
      </c>
      <c r="BM220" s="22" t="s">
        <v>309</v>
      </c>
      <c r="BN220" s="22" t="s">
        <v>309</v>
      </c>
      <c r="BO220" s="22" t="s">
        <v>309</v>
      </c>
      <c r="BP220" s="22" t="s">
        <v>309</v>
      </c>
      <c r="BQ220" s="22" t="s">
        <v>309</v>
      </c>
      <c r="BR220" s="22" t="s">
        <v>309</v>
      </c>
      <c r="BS220" s="22" t="s">
        <v>309</v>
      </c>
      <c r="BT220" s="22" t="s">
        <v>309</v>
      </c>
      <c r="BU220" s="22" t="s">
        <v>309</v>
      </c>
      <c r="BV220" s="22" t="s">
        <v>309</v>
      </c>
      <c r="BW220" s="22" t="s">
        <v>309</v>
      </c>
      <c r="BX220" s="22" t="s">
        <v>309</v>
      </c>
      <c r="BY220" s="22" t="s">
        <v>309</v>
      </c>
      <c r="BZ220" s="22" t="s">
        <v>309</v>
      </c>
      <c r="CA220" s="22" t="s">
        <v>309</v>
      </c>
      <c r="CB220" s="22" t="s">
        <v>309</v>
      </c>
      <c r="CC220" s="22" t="s">
        <v>309</v>
      </c>
      <c r="CD220" s="22" t="s">
        <v>309</v>
      </c>
      <c r="CE220" s="22" t="s">
        <v>309</v>
      </c>
      <c r="CF220" s="22" t="s">
        <v>309</v>
      </c>
      <c r="CG220" s="22" t="s">
        <v>309</v>
      </c>
      <c r="CH220" s="22" t="s">
        <v>309</v>
      </c>
      <c r="CI220" s="22" t="s">
        <v>309</v>
      </c>
      <c r="CJ220" s="22" t="s">
        <v>309</v>
      </c>
      <c r="CK220" s="22" t="s">
        <v>309</v>
      </c>
      <c r="CL220" s="22" t="s">
        <v>309</v>
      </c>
      <c r="CM220" s="22" t="s">
        <v>309</v>
      </c>
      <c r="CN220" s="22" t="s">
        <v>309</v>
      </c>
      <c r="CO220" s="22" t="s">
        <v>309</v>
      </c>
      <c r="CP220" s="22" t="s">
        <v>309</v>
      </c>
      <c r="CQ220" s="22" t="s">
        <v>309</v>
      </c>
      <c r="CR220" s="22" t="s">
        <v>309</v>
      </c>
      <c r="CS220" s="22" t="s">
        <v>309</v>
      </c>
      <c r="CT220" s="22" t="s">
        <v>309</v>
      </c>
      <c r="CU220" s="22" t="s">
        <v>309</v>
      </c>
      <c r="CV220" s="22" t="s">
        <v>309</v>
      </c>
      <c r="CW220" s="22" t="s">
        <v>309</v>
      </c>
      <c r="CX220" s="22" t="s">
        <v>309</v>
      </c>
      <c r="CY220" s="22" t="s">
        <v>309</v>
      </c>
      <c r="CZ220" s="22" t="s">
        <v>309</v>
      </c>
      <c r="DA220" s="22" t="s">
        <v>309</v>
      </c>
      <c r="DB220" s="22" t="s">
        <v>309</v>
      </c>
      <c r="DC220" s="22" t="s">
        <v>309</v>
      </c>
      <c r="DD220" s="22" t="s">
        <v>309</v>
      </c>
      <c r="DE220" s="22" t="s">
        <v>309</v>
      </c>
      <c r="DF220" s="22" t="s">
        <v>309</v>
      </c>
      <c r="DG220" s="22" t="s">
        <v>309</v>
      </c>
      <c r="DH220" s="22" t="s">
        <v>309</v>
      </c>
      <c r="DI220" s="22" t="s">
        <v>309</v>
      </c>
      <c r="DJ220" s="22" t="s">
        <v>309</v>
      </c>
      <c r="DK220" s="22" t="s">
        <v>309</v>
      </c>
      <c r="DL220" s="22" t="s">
        <v>309</v>
      </c>
      <c r="DM220" s="22" t="s">
        <v>309</v>
      </c>
      <c r="DN220" s="22" t="s">
        <v>309</v>
      </c>
      <c r="DO220" s="22" t="s">
        <v>309</v>
      </c>
      <c r="DP220" s="22" t="s">
        <v>309</v>
      </c>
      <c r="DQ220" s="22" t="s">
        <v>309</v>
      </c>
      <c r="DR220" s="22" t="s">
        <v>309</v>
      </c>
      <c r="DS220" s="22" t="s">
        <v>309</v>
      </c>
      <c r="DT220" s="22" t="s">
        <v>309</v>
      </c>
      <c r="DU220" s="22" t="s">
        <v>309</v>
      </c>
      <c r="DV220" s="22" t="s">
        <v>309</v>
      </c>
      <c r="DW220" s="22" t="s">
        <v>309</v>
      </c>
      <c r="DX220" s="22" t="s">
        <v>309</v>
      </c>
      <c r="DY220" s="22" t="s">
        <v>309</v>
      </c>
      <c r="DZ220" s="22" t="s">
        <v>309</v>
      </c>
      <c r="EA220" s="22" t="s">
        <v>309</v>
      </c>
      <c r="EB220" s="22" t="s">
        <v>309</v>
      </c>
      <c r="EC220" s="22" t="s">
        <v>309</v>
      </c>
      <c r="ED220" s="22" t="s">
        <v>309</v>
      </c>
      <c r="EE220" s="22" t="s">
        <v>309</v>
      </c>
      <c r="EF220" s="22" t="s">
        <v>309</v>
      </c>
      <c r="EG220" s="22" t="s">
        <v>309</v>
      </c>
      <c r="EH220" s="22" t="s">
        <v>309</v>
      </c>
      <c r="EI220" s="22" t="s">
        <v>309</v>
      </c>
      <c r="EJ220" s="22" t="s">
        <v>309</v>
      </c>
      <c r="EK220" s="22" t="s">
        <v>309</v>
      </c>
      <c r="EL220" s="22" t="s">
        <v>309</v>
      </c>
      <c r="EM220" s="22" t="s">
        <v>309</v>
      </c>
      <c r="EN220" s="22" t="s">
        <v>309</v>
      </c>
      <c r="EO220" s="22" t="s">
        <v>309</v>
      </c>
      <c r="EP220" s="22" t="s">
        <v>309</v>
      </c>
      <c r="EQ220" s="22" t="s">
        <v>309</v>
      </c>
      <c r="ER220" s="22" t="s">
        <v>309</v>
      </c>
      <c r="ES220" s="22" t="s">
        <v>309</v>
      </c>
      <c r="ET220" s="22" t="s">
        <v>309</v>
      </c>
      <c r="EU220" s="22" t="s">
        <v>309</v>
      </c>
      <c r="EV220" s="22" t="s">
        <v>309</v>
      </c>
      <c r="EW220" s="22" t="s">
        <v>309</v>
      </c>
      <c r="EX220" s="22" t="s">
        <v>309</v>
      </c>
      <c r="EY220" s="22" t="s">
        <v>309</v>
      </c>
      <c r="EZ220" s="22" t="s">
        <v>309</v>
      </c>
      <c r="FA220" s="22" t="s">
        <v>309</v>
      </c>
      <c r="FB220" s="22" t="s">
        <v>309</v>
      </c>
      <c r="FC220" s="22" t="s">
        <v>309</v>
      </c>
      <c r="FD220" s="22" t="s">
        <v>309</v>
      </c>
      <c r="FE220" s="22" t="s">
        <v>309</v>
      </c>
      <c r="FF220" s="22" t="s">
        <v>309</v>
      </c>
      <c r="FG220" s="22" t="s">
        <v>309</v>
      </c>
      <c r="FH220" s="22" t="s">
        <v>309</v>
      </c>
      <c r="FI220" s="22" t="s">
        <v>309</v>
      </c>
      <c r="FJ220" s="22" t="s">
        <v>309</v>
      </c>
      <c r="FK220" s="22" t="s">
        <v>309</v>
      </c>
      <c r="FL220" s="22" t="s">
        <v>309</v>
      </c>
      <c r="FM220" s="22" t="s">
        <v>309</v>
      </c>
      <c r="FN220" s="22" t="s">
        <v>309</v>
      </c>
      <c r="FO220" s="22" t="s">
        <v>309</v>
      </c>
      <c r="FP220" s="22" t="s">
        <v>309</v>
      </c>
      <c r="FQ220" s="22" t="s">
        <v>309</v>
      </c>
      <c r="FR220" s="22" t="s">
        <v>309</v>
      </c>
      <c r="FS220" s="22" t="s">
        <v>309</v>
      </c>
      <c r="FT220" s="22" t="s">
        <v>309</v>
      </c>
      <c r="FU220" s="22" t="s">
        <v>309</v>
      </c>
      <c r="FV220" s="22">
        <v>1</v>
      </c>
      <c r="FW220" s="22" t="s">
        <v>309</v>
      </c>
      <c r="FX220" s="22" t="s">
        <v>309</v>
      </c>
      <c r="FY220" s="22" t="s">
        <v>309</v>
      </c>
      <c r="FZ220" s="22" t="s">
        <v>309</v>
      </c>
      <c r="GA220" s="22" t="s">
        <v>309</v>
      </c>
      <c r="GB220" s="22" t="s">
        <v>309</v>
      </c>
      <c r="GC220" s="22" t="s">
        <v>309</v>
      </c>
      <c r="GD220" s="22" t="s">
        <v>309</v>
      </c>
      <c r="GE220" s="22" t="s">
        <v>309</v>
      </c>
      <c r="GF220" s="22" t="s">
        <v>309</v>
      </c>
      <c r="GG220" s="22" t="s">
        <v>309</v>
      </c>
      <c r="GH220" s="22" t="s">
        <v>309</v>
      </c>
      <c r="GI220" s="22" t="s">
        <v>309</v>
      </c>
      <c r="GJ220" s="22" t="s">
        <v>309</v>
      </c>
      <c r="GK220" s="22" t="s">
        <v>309</v>
      </c>
      <c r="GL220" s="22" t="s">
        <v>309</v>
      </c>
      <c r="GM220" s="22" t="s">
        <v>309</v>
      </c>
      <c r="GN220" s="22" t="s">
        <v>309</v>
      </c>
      <c r="GO220" s="22" t="s">
        <v>309</v>
      </c>
      <c r="GP220" s="22" t="s">
        <v>309</v>
      </c>
      <c r="GQ220" s="22" t="s">
        <v>309</v>
      </c>
      <c r="GR220" s="22" t="s">
        <v>309</v>
      </c>
      <c r="GS220" s="22" t="s">
        <v>309</v>
      </c>
      <c r="GT220" s="22" t="s">
        <v>309</v>
      </c>
      <c r="GU220" s="22" t="s">
        <v>309</v>
      </c>
      <c r="GV220" s="22" t="s">
        <v>309</v>
      </c>
      <c r="GW220" s="22" t="s">
        <v>309</v>
      </c>
      <c r="GX220" s="4">
        <f t="shared" si="3"/>
        <v>1</v>
      </c>
    </row>
    <row r="221" spans="1:206">
      <c r="A221" s="826" t="s">
        <v>978</v>
      </c>
      <c r="B221" s="22" t="s">
        <v>978</v>
      </c>
      <c r="C221" s="22" t="s">
        <v>297</v>
      </c>
      <c r="D221" s="22" t="s">
        <v>710</v>
      </c>
      <c r="E221" s="22" t="s">
        <v>979</v>
      </c>
      <c r="F221" s="22" t="s">
        <v>712</v>
      </c>
      <c r="G221" s="22" t="s">
        <v>713</v>
      </c>
      <c r="H221" s="22"/>
      <c r="I221" s="22" t="s">
        <v>367</v>
      </c>
      <c r="J221" s="22" t="s">
        <v>303</v>
      </c>
      <c r="K221" s="22" t="s">
        <v>304</v>
      </c>
      <c r="L221" s="22" t="s">
        <v>305</v>
      </c>
      <c r="M221" s="22" t="s">
        <v>306</v>
      </c>
      <c r="N221" s="22" t="s">
        <v>307</v>
      </c>
      <c r="O221" s="22" t="s">
        <v>308</v>
      </c>
      <c r="P221" s="22" t="s">
        <v>309</v>
      </c>
      <c r="Q221" s="22" t="s">
        <v>309</v>
      </c>
      <c r="R221" s="22" t="s">
        <v>309</v>
      </c>
      <c r="S221" s="22" t="s">
        <v>309</v>
      </c>
      <c r="T221" s="22" t="s">
        <v>309</v>
      </c>
      <c r="U221" s="22" t="s">
        <v>309</v>
      </c>
      <c r="V221" s="22" t="s">
        <v>309</v>
      </c>
      <c r="W221" s="22" t="s">
        <v>309</v>
      </c>
      <c r="X221" s="22" t="s">
        <v>309</v>
      </c>
      <c r="Y221" s="22" t="s">
        <v>309</v>
      </c>
      <c r="Z221" s="22" t="s">
        <v>309</v>
      </c>
      <c r="AA221" s="22" t="s">
        <v>309</v>
      </c>
      <c r="AB221" s="22" t="s">
        <v>309</v>
      </c>
      <c r="AC221" s="22" t="s">
        <v>309</v>
      </c>
      <c r="AD221" s="22" t="s">
        <v>309</v>
      </c>
      <c r="AE221" s="22" t="s">
        <v>309</v>
      </c>
      <c r="AF221" s="22" t="s">
        <v>309</v>
      </c>
      <c r="AG221" s="22" t="s">
        <v>309</v>
      </c>
      <c r="AH221" s="22" t="s">
        <v>309</v>
      </c>
      <c r="AI221" s="22" t="s">
        <v>309</v>
      </c>
      <c r="AJ221" s="22" t="s">
        <v>309</v>
      </c>
      <c r="AK221" s="22" t="s">
        <v>309</v>
      </c>
      <c r="AL221" s="22" t="s">
        <v>309</v>
      </c>
      <c r="AM221" s="22" t="s">
        <v>309</v>
      </c>
      <c r="AN221" s="22" t="s">
        <v>309</v>
      </c>
      <c r="AO221" s="22" t="s">
        <v>309</v>
      </c>
      <c r="AP221" s="22" t="s">
        <v>309</v>
      </c>
      <c r="AQ221" s="22" t="s">
        <v>309</v>
      </c>
      <c r="AR221" s="22" t="s">
        <v>309</v>
      </c>
      <c r="AS221" s="22" t="s">
        <v>309</v>
      </c>
      <c r="AT221" s="22" t="s">
        <v>309</v>
      </c>
      <c r="AU221" s="22" t="s">
        <v>309</v>
      </c>
      <c r="AV221" s="22" t="s">
        <v>309</v>
      </c>
      <c r="AW221" s="22" t="s">
        <v>309</v>
      </c>
      <c r="AX221" s="22" t="s">
        <v>309</v>
      </c>
      <c r="AY221" s="22" t="s">
        <v>309</v>
      </c>
      <c r="AZ221" s="22" t="s">
        <v>309</v>
      </c>
      <c r="BA221" s="22" t="s">
        <v>309</v>
      </c>
      <c r="BB221" s="22" t="s">
        <v>309</v>
      </c>
      <c r="BC221" s="22" t="s">
        <v>309</v>
      </c>
      <c r="BD221" s="22" t="s">
        <v>309</v>
      </c>
      <c r="BE221" s="22" t="s">
        <v>309</v>
      </c>
      <c r="BF221" s="22" t="s">
        <v>309</v>
      </c>
      <c r="BG221" s="22" t="s">
        <v>309</v>
      </c>
      <c r="BH221" s="22" t="s">
        <v>309</v>
      </c>
      <c r="BI221" s="22" t="s">
        <v>309</v>
      </c>
      <c r="BJ221" s="22" t="s">
        <v>309</v>
      </c>
      <c r="BK221" s="22" t="s">
        <v>309</v>
      </c>
      <c r="BL221" s="22" t="s">
        <v>309</v>
      </c>
      <c r="BM221" s="22" t="s">
        <v>309</v>
      </c>
      <c r="BN221" s="22" t="s">
        <v>309</v>
      </c>
      <c r="BO221" s="22" t="s">
        <v>309</v>
      </c>
      <c r="BP221" s="22" t="s">
        <v>309</v>
      </c>
      <c r="BQ221" s="22" t="s">
        <v>309</v>
      </c>
      <c r="BR221" s="22" t="s">
        <v>309</v>
      </c>
      <c r="BS221" s="22" t="s">
        <v>309</v>
      </c>
      <c r="BT221" s="22" t="s">
        <v>309</v>
      </c>
      <c r="BU221" s="22" t="s">
        <v>309</v>
      </c>
      <c r="BV221" s="22" t="s">
        <v>309</v>
      </c>
      <c r="BW221" s="22" t="s">
        <v>309</v>
      </c>
      <c r="BX221" s="22" t="s">
        <v>309</v>
      </c>
      <c r="BY221" s="22" t="s">
        <v>309</v>
      </c>
      <c r="BZ221" s="22" t="s">
        <v>309</v>
      </c>
      <c r="CA221" s="22" t="s">
        <v>309</v>
      </c>
      <c r="CB221" s="22" t="s">
        <v>309</v>
      </c>
      <c r="CC221" s="22" t="s">
        <v>309</v>
      </c>
      <c r="CD221" s="22" t="s">
        <v>309</v>
      </c>
      <c r="CE221" s="22" t="s">
        <v>309</v>
      </c>
      <c r="CF221" s="22" t="s">
        <v>309</v>
      </c>
      <c r="CG221" s="22" t="s">
        <v>309</v>
      </c>
      <c r="CH221" s="22" t="s">
        <v>309</v>
      </c>
      <c r="CI221" s="22" t="s">
        <v>309</v>
      </c>
      <c r="CJ221" s="22" t="s">
        <v>309</v>
      </c>
      <c r="CK221" s="22" t="s">
        <v>309</v>
      </c>
      <c r="CL221" s="22" t="s">
        <v>309</v>
      </c>
      <c r="CM221" s="22" t="s">
        <v>309</v>
      </c>
      <c r="CN221" s="22" t="s">
        <v>309</v>
      </c>
      <c r="CO221" s="22" t="s">
        <v>309</v>
      </c>
      <c r="CP221" s="22" t="s">
        <v>309</v>
      </c>
      <c r="CQ221" s="22" t="s">
        <v>309</v>
      </c>
      <c r="CR221" s="22" t="s">
        <v>309</v>
      </c>
      <c r="CS221" s="22" t="s">
        <v>309</v>
      </c>
      <c r="CT221" s="22" t="s">
        <v>309</v>
      </c>
      <c r="CU221" s="22" t="s">
        <v>309</v>
      </c>
      <c r="CV221" s="22" t="s">
        <v>309</v>
      </c>
      <c r="CW221" s="22" t="s">
        <v>309</v>
      </c>
      <c r="CX221" s="22" t="s">
        <v>309</v>
      </c>
      <c r="CY221" s="22" t="s">
        <v>309</v>
      </c>
      <c r="CZ221" s="22" t="s">
        <v>309</v>
      </c>
      <c r="DA221" s="22" t="s">
        <v>309</v>
      </c>
      <c r="DB221" s="22" t="s">
        <v>309</v>
      </c>
      <c r="DC221" s="22" t="s">
        <v>309</v>
      </c>
      <c r="DD221" s="22" t="s">
        <v>309</v>
      </c>
      <c r="DE221" s="22" t="s">
        <v>309</v>
      </c>
      <c r="DF221" s="22" t="s">
        <v>309</v>
      </c>
      <c r="DG221" s="22" t="s">
        <v>309</v>
      </c>
      <c r="DH221" s="22" t="s">
        <v>309</v>
      </c>
      <c r="DI221" s="22" t="s">
        <v>309</v>
      </c>
      <c r="DJ221" s="22" t="s">
        <v>309</v>
      </c>
      <c r="DK221" s="22" t="s">
        <v>309</v>
      </c>
      <c r="DL221" s="22" t="s">
        <v>309</v>
      </c>
      <c r="DM221" s="22" t="s">
        <v>309</v>
      </c>
      <c r="DN221" s="22" t="s">
        <v>309</v>
      </c>
      <c r="DO221" s="22" t="s">
        <v>309</v>
      </c>
      <c r="DP221" s="22" t="s">
        <v>309</v>
      </c>
      <c r="DQ221" s="22" t="s">
        <v>309</v>
      </c>
      <c r="DR221" s="22" t="s">
        <v>309</v>
      </c>
      <c r="DS221" s="22" t="s">
        <v>309</v>
      </c>
      <c r="DT221" s="22" t="s">
        <v>309</v>
      </c>
      <c r="DU221" s="22" t="s">
        <v>309</v>
      </c>
      <c r="DV221" s="22" t="s">
        <v>309</v>
      </c>
      <c r="DW221" s="22" t="s">
        <v>309</v>
      </c>
      <c r="DX221" s="22" t="s">
        <v>309</v>
      </c>
      <c r="DY221" s="22" t="s">
        <v>309</v>
      </c>
      <c r="DZ221" s="22" t="s">
        <v>309</v>
      </c>
      <c r="EA221" s="22" t="s">
        <v>309</v>
      </c>
      <c r="EB221" s="22" t="s">
        <v>309</v>
      </c>
      <c r="EC221" s="22" t="s">
        <v>309</v>
      </c>
      <c r="ED221" s="22" t="s">
        <v>309</v>
      </c>
      <c r="EE221" s="22" t="s">
        <v>309</v>
      </c>
      <c r="EF221" s="22" t="s">
        <v>309</v>
      </c>
      <c r="EG221" s="22" t="s">
        <v>309</v>
      </c>
      <c r="EH221" s="22" t="s">
        <v>309</v>
      </c>
      <c r="EI221" s="22" t="s">
        <v>309</v>
      </c>
      <c r="EJ221" s="22" t="s">
        <v>309</v>
      </c>
      <c r="EK221" s="22" t="s">
        <v>309</v>
      </c>
      <c r="EL221" s="22" t="s">
        <v>309</v>
      </c>
      <c r="EM221" s="22" t="s">
        <v>309</v>
      </c>
      <c r="EN221" s="22" t="s">
        <v>309</v>
      </c>
      <c r="EO221" s="22" t="s">
        <v>309</v>
      </c>
      <c r="EP221" s="22" t="s">
        <v>309</v>
      </c>
      <c r="EQ221" s="22" t="s">
        <v>309</v>
      </c>
      <c r="ER221" s="22" t="s">
        <v>309</v>
      </c>
      <c r="ES221" s="22" t="s">
        <v>309</v>
      </c>
      <c r="ET221" s="22" t="s">
        <v>309</v>
      </c>
      <c r="EU221" s="22" t="s">
        <v>309</v>
      </c>
      <c r="EV221" s="22" t="s">
        <v>309</v>
      </c>
      <c r="EW221" s="22" t="s">
        <v>309</v>
      </c>
      <c r="EX221" s="22" t="s">
        <v>309</v>
      </c>
      <c r="EY221" s="22" t="s">
        <v>309</v>
      </c>
      <c r="EZ221" s="22" t="s">
        <v>309</v>
      </c>
      <c r="FA221" s="22" t="s">
        <v>309</v>
      </c>
      <c r="FB221" s="22" t="s">
        <v>309</v>
      </c>
      <c r="FC221" s="22" t="s">
        <v>309</v>
      </c>
      <c r="FD221" s="22" t="s">
        <v>309</v>
      </c>
      <c r="FE221" s="22" t="s">
        <v>309</v>
      </c>
      <c r="FF221" s="22" t="s">
        <v>309</v>
      </c>
      <c r="FG221" s="22" t="s">
        <v>309</v>
      </c>
      <c r="FH221" s="22" t="s">
        <v>309</v>
      </c>
      <c r="FI221" s="22" t="s">
        <v>309</v>
      </c>
      <c r="FJ221" s="22" t="s">
        <v>309</v>
      </c>
      <c r="FK221" s="22" t="s">
        <v>309</v>
      </c>
      <c r="FL221" s="22" t="s">
        <v>309</v>
      </c>
      <c r="FM221" s="22" t="s">
        <v>309</v>
      </c>
      <c r="FN221" s="22" t="s">
        <v>309</v>
      </c>
      <c r="FO221" s="22" t="s">
        <v>309</v>
      </c>
      <c r="FP221" s="22" t="s">
        <v>309</v>
      </c>
      <c r="FQ221" s="22" t="s">
        <v>309</v>
      </c>
      <c r="FR221" s="22" t="s">
        <v>309</v>
      </c>
      <c r="FS221" s="22" t="s">
        <v>309</v>
      </c>
      <c r="FT221" s="22" t="s">
        <v>309</v>
      </c>
      <c r="FU221" s="22" t="s">
        <v>309</v>
      </c>
      <c r="FV221" s="22">
        <v>2</v>
      </c>
      <c r="FW221" s="22" t="s">
        <v>309</v>
      </c>
      <c r="FX221" s="22" t="s">
        <v>309</v>
      </c>
      <c r="FY221" s="22" t="s">
        <v>309</v>
      </c>
      <c r="FZ221" s="22" t="s">
        <v>309</v>
      </c>
      <c r="GA221" s="22" t="s">
        <v>309</v>
      </c>
      <c r="GB221" s="22">
        <v>2</v>
      </c>
      <c r="GC221" s="22" t="s">
        <v>309</v>
      </c>
      <c r="GD221" s="22" t="s">
        <v>309</v>
      </c>
      <c r="GE221" s="22" t="s">
        <v>309</v>
      </c>
      <c r="GF221" s="22" t="s">
        <v>309</v>
      </c>
      <c r="GG221" s="22" t="s">
        <v>309</v>
      </c>
      <c r="GH221" s="22" t="s">
        <v>309</v>
      </c>
      <c r="GI221" s="22">
        <v>2</v>
      </c>
      <c r="GJ221" s="22">
        <v>2</v>
      </c>
      <c r="GK221" s="22">
        <v>2</v>
      </c>
      <c r="GL221" s="22" t="s">
        <v>309</v>
      </c>
      <c r="GM221" s="22" t="s">
        <v>309</v>
      </c>
      <c r="GN221" s="22">
        <v>2</v>
      </c>
      <c r="GO221" s="22" t="s">
        <v>309</v>
      </c>
      <c r="GP221" s="22">
        <v>2</v>
      </c>
      <c r="GQ221" s="22" t="s">
        <v>309</v>
      </c>
      <c r="GR221" s="22" t="s">
        <v>309</v>
      </c>
      <c r="GS221" s="22">
        <v>2</v>
      </c>
      <c r="GT221" s="22" t="s">
        <v>309</v>
      </c>
      <c r="GU221" s="22" t="s">
        <v>309</v>
      </c>
      <c r="GV221" s="22" t="s">
        <v>309</v>
      </c>
      <c r="GW221" s="22">
        <v>2</v>
      </c>
      <c r="GX221" s="4">
        <f t="shared" si="3"/>
        <v>18</v>
      </c>
    </row>
    <row r="222" spans="1:206">
      <c r="A222" s="826" t="s">
        <v>980</v>
      </c>
      <c r="B222" s="22" t="s">
        <v>980</v>
      </c>
      <c r="C222" s="22" t="s">
        <v>403</v>
      </c>
      <c r="D222" s="22" t="s">
        <v>634</v>
      </c>
      <c r="E222" s="22" t="s">
        <v>947</v>
      </c>
      <c r="F222" s="22" t="s">
        <v>636</v>
      </c>
      <c r="G222" s="22" t="s">
        <v>637</v>
      </c>
      <c r="H222" s="22"/>
      <c r="I222" s="22" t="s">
        <v>302</v>
      </c>
      <c r="J222" s="22" t="s">
        <v>303</v>
      </c>
      <c r="K222" s="22" t="s">
        <v>304</v>
      </c>
      <c r="L222" s="22" t="s">
        <v>305</v>
      </c>
      <c r="M222" s="22" t="s">
        <v>306</v>
      </c>
      <c r="N222" s="22" t="s">
        <v>307</v>
      </c>
      <c r="O222" s="22" t="s">
        <v>308</v>
      </c>
      <c r="P222" s="22" t="s">
        <v>309</v>
      </c>
      <c r="Q222" s="22" t="s">
        <v>309</v>
      </c>
      <c r="R222" s="22" t="s">
        <v>309</v>
      </c>
      <c r="S222" s="22" t="s">
        <v>309</v>
      </c>
      <c r="T222" s="22" t="s">
        <v>309</v>
      </c>
      <c r="U222" s="22" t="s">
        <v>309</v>
      </c>
      <c r="V222" s="22" t="s">
        <v>309</v>
      </c>
      <c r="W222" s="22" t="s">
        <v>309</v>
      </c>
      <c r="X222" s="22" t="s">
        <v>309</v>
      </c>
      <c r="Y222" s="22" t="s">
        <v>309</v>
      </c>
      <c r="Z222" s="22" t="s">
        <v>309</v>
      </c>
      <c r="AA222" s="22" t="s">
        <v>309</v>
      </c>
      <c r="AB222" s="22" t="s">
        <v>309</v>
      </c>
      <c r="AC222" s="22" t="s">
        <v>309</v>
      </c>
      <c r="AD222" s="22" t="s">
        <v>309</v>
      </c>
      <c r="AE222" s="22" t="s">
        <v>309</v>
      </c>
      <c r="AF222" s="22" t="s">
        <v>309</v>
      </c>
      <c r="AG222" s="22" t="s">
        <v>309</v>
      </c>
      <c r="AH222" s="22" t="s">
        <v>309</v>
      </c>
      <c r="AI222" s="22" t="s">
        <v>309</v>
      </c>
      <c r="AJ222" s="22" t="s">
        <v>309</v>
      </c>
      <c r="AK222" s="22" t="s">
        <v>309</v>
      </c>
      <c r="AL222" s="22" t="s">
        <v>309</v>
      </c>
      <c r="AM222" s="22" t="s">
        <v>309</v>
      </c>
      <c r="AN222" s="22" t="s">
        <v>309</v>
      </c>
      <c r="AO222" s="22" t="s">
        <v>309</v>
      </c>
      <c r="AP222" s="22" t="s">
        <v>309</v>
      </c>
      <c r="AQ222" s="22" t="s">
        <v>309</v>
      </c>
      <c r="AR222" s="22" t="s">
        <v>309</v>
      </c>
      <c r="AS222" s="22" t="s">
        <v>309</v>
      </c>
      <c r="AT222" s="22" t="s">
        <v>309</v>
      </c>
      <c r="AU222" s="22" t="s">
        <v>309</v>
      </c>
      <c r="AV222" s="22" t="s">
        <v>309</v>
      </c>
      <c r="AW222" s="22" t="s">
        <v>309</v>
      </c>
      <c r="AX222" s="22" t="s">
        <v>309</v>
      </c>
      <c r="AY222" s="22" t="s">
        <v>309</v>
      </c>
      <c r="AZ222" s="22" t="s">
        <v>309</v>
      </c>
      <c r="BA222" s="22" t="s">
        <v>309</v>
      </c>
      <c r="BB222" s="22" t="s">
        <v>309</v>
      </c>
      <c r="BC222" s="22" t="s">
        <v>309</v>
      </c>
      <c r="BD222" s="22" t="s">
        <v>309</v>
      </c>
      <c r="BE222" s="22" t="s">
        <v>309</v>
      </c>
      <c r="BF222" s="22" t="s">
        <v>309</v>
      </c>
      <c r="BG222" s="22" t="s">
        <v>309</v>
      </c>
      <c r="BH222" s="22" t="s">
        <v>309</v>
      </c>
      <c r="BI222" s="22" t="s">
        <v>309</v>
      </c>
      <c r="BJ222" s="22" t="s">
        <v>309</v>
      </c>
      <c r="BK222" s="22" t="s">
        <v>309</v>
      </c>
      <c r="BL222" s="22" t="s">
        <v>309</v>
      </c>
      <c r="BM222" s="22" t="s">
        <v>309</v>
      </c>
      <c r="BN222" s="22" t="s">
        <v>309</v>
      </c>
      <c r="BO222" s="22" t="s">
        <v>309</v>
      </c>
      <c r="BP222" s="22" t="s">
        <v>309</v>
      </c>
      <c r="BQ222" s="22" t="s">
        <v>309</v>
      </c>
      <c r="BR222" s="22" t="s">
        <v>309</v>
      </c>
      <c r="BS222" s="22" t="s">
        <v>309</v>
      </c>
      <c r="BT222" s="22" t="s">
        <v>309</v>
      </c>
      <c r="BU222" s="22" t="s">
        <v>309</v>
      </c>
      <c r="BV222" s="22" t="s">
        <v>309</v>
      </c>
      <c r="BW222" s="22" t="s">
        <v>309</v>
      </c>
      <c r="BX222" s="22" t="s">
        <v>309</v>
      </c>
      <c r="BY222" s="22" t="s">
        <v>309</v>
      </c>
      <c r="BZ222" s="22" t="s">
        <v>309</v>
      </c>
      <c r="CA222" s="22" t="s">
        <v>309</v>
      </c>
      <c r="CB222" s="22" t="s">
        <v>309</v>
      </c>
      <c r="CC222" s="22" t="s">
        <v>309</v>
      </c>
      <c r="CD222" s="22" t="s">
        <v>309</v>
      </c>
      <c r="CE222" s="22" t="s">
        <v>309</v>
      </c>
      <c r="CF222" s="22" t="s">
        <v>309</v>
      </c>
      <c r="CG222" s="22" t="s">
        <v>309</v>
      </c>
      <c r="CH222" s="22" t="s">
        <v>309</v>
      </c>
      <c r="CI222" s="22" t="s">
        <v>309</v>
      </c>
      <c r="CJ222" s="22" t="s">
        <v>309</v>
      </c>
      <c r="CK222" s="22" t="s">
        <v>309</v>
      </c>
      <c r="CL222" s="22" t="s">
        <v>309</v>
      </c>
      <c r="CM222" s="22" t="s">
        <v>309</v>
      </c>
      <c r="CN222" s="22" t="s">
        <v>309</v>
      </c>
      <c r="CO222" s="22" t="s">
        <v>309</v>
      </c>
      <c r="CP222" s="22" t="s">
        <v>309</v>
      </c>
      <c r="CQ222" s="22" t="s">
        <v>309</v>
      </c>
      <c r="CR222" s="22" t="s">
        <v>309</v>
      </c>
      <c r="CS222" s="22" t="s">
        <v>309</v>
      </c>
      <c r="CT222" s="22" t="s">
        <v>309</v>
      </c>
      <c r="CU222" s="22" t="s">
        <v>309</v>
      </c>
      <c r="CV222" s="22" t="s">
        <v>309</v>
      </c>
      <c r="CW222" s="22" t="s">
        <v>309</v>
      </c>
      <c r="CX222" s="22" t="s">
        <v>309</v>
      </c>
      <c r="CY222" s="22" t="s">
        <v>309</v>
      </c>
      <c r="CZ222" s="22" t="s">
        <v>309</v>
      </c>
      <c r="DA222" s="22" t="s">
        <v>309</v>
      </c>
      <c r="DB222" s="22" t="s">
        <v>309</v>
      </c>
      <c r="DC222" s="22" t="s">
        <v>309</v>
      </c>
      <c r="DD222" s="22" t="s">
        <v>309</v>
      </c>
      <c r="DE222" s="22" t="s">
        <v>309</v>
      </c>
      <c r="DF222" s="22" t="s">
        <v>309</v>
      </c>
      <c r="DG222" s="22" t="s">
        <v>309</v>
      </c>
      <c r="DH222" s="22" t="s">
        <v>309</v>
      </c>
      <c r="DI222" s="22" t="s">
        <v>309</v>
      </c>
      <c r="DJ222" s="22" t="s">
        <v>309</v>
      </c>
      <c r="DK222" s="22" t="s">
        <v>309</v>
      </c>
      <c r="DL222" s="22" t="s">
        <v>309</v>
      </c>
      <c r="DM222" s="22" t="s">
        <v>309</v>
      </c>
      <c r="DN222" s="22" t="s">
        <v>309</v>
      </c>
      <c r="DO222" s="22" t="s">
        <v>309</v>
      </c>
      <c r="DP222" s="22" t="s">
        <v>309</v>
      </c>
      <c r="DQ222" s="22" t="s">
        <v>309</v>
      </c>
      <c r="DR222" s="22" t="s">
        <v>309</v>
      </c>
      <c r="DS222" s="22" t="s">
        <v>309</v>
      </c>
      <c r="DT222" s="22" t="s">
        <v>309</v>
      </c>
      <c r="DU222" s="22" t="s">
        <v>309</v>
      </c>
      <c r="DV222" s="22" t="s">
        <v>309</v>
      </c>
      <c r="DW222" s="22" t="s">
        <v>309</v>
      </c>
      <c r="DX222" s="22" t="s">
        <v>309</v>
      </c>
      <c r="DY222" s="22" t="s">
        <v>309</v>
      </c>
      <c r="DZ222" s="22" t="s">
        <v>309</v>
      </c>
      <c r="EA222" s="22" t="s">
        <v>309</v>
      </c>
      <c r="EB222" s="22" t="s">
        <v>309</v>
      </c>
      <c r="EC222" s="22" t="s">
        <v>309</v>
      </c>
      <c r="ED222" s="22" t="s">
        <v>309</v>
      </c>
      <c r="EE222" s="22" t="s">
        <v>309</v>
      </c>
      <c r="EF222" s="22" t="s">
        <v>309</v>
      </c>
      <c r="EG222" s="22" t="s">
        <v>309</v>
      </c>
      <c r="EH222" s="22" t="s">
        <v>309</v>
      </c>
      <c r="EI222" s="22" t="s">
        <v>309</v>
      </c>
      <c r="EJ222" s="22" t="s">
        <v>309</v>
      </c>
      <c r="EK222" s="22" t="s">
        <v>309</v>
      </c>
      <c r="EL222" s="22" t="s">
        <v>309</v>
      </c>
      <c r="EM222" s="22" t="s">
        <v>309</v>
      </c>
      <c r="EN222" s="22" t="s">
        <v>309</v>
      </c>
      <c r="EO222" s="22" t="s">
        <v>309</v>
      </c>
      <c r="EP222" s="22" t="s">
        <v>309</v>
      </c>
      <c r="EQ222" s="22" t="s">
        <v>309</v>
      </c>
      <c r="ER222" s="22" t="s">
        <v>309</v>
      </c>
      <c r="ES222" s="22" t="s">
        <v>309</v>
      </c>
      <c r="ET222" s="22" t="s">
        <v>309</v>
      </c>
      <c r="EU222" s="22" t="s">
        <v>309</v>
      </c>
      <c r="EV222" s="22" t="s">
        <v>309</v>
      </c>
      <c r="EW222" s="22" t="s">
        <v>309</v>
      </c>
      <c r="EX222" s="22" t="s">
        <v>309</v>
      </c>
      <c r="EY222" s="22" t="s">
        <v>309</v>
      </c>
      <c r="EZ222" s="22" t="s">
        <v>309</v>
      </c>
      <c r="FA222" s="22" t="s">
        <v>309</v>
      </c>
      <c r="FB222" s="22" t="s">
        <v>309</v>
      </c>
      <c r="FC222" s="22" t="s">
        <v>309</v>
      </c>
      <c r="FD222" s="22" t="s">
        <v>309</v>
      </c>
      <c r="FE222" s="22" t="s">
        <v>309</v>
      </c>
      <c r="FF222" s="22" t="s">
        <v>309</v>
      </c>
      <c r="FG222" s="22" t="s">
        <v>309</v>
      </c>
      <c r="FH222" s="22" t="s">
        <v>309</v>
      </c>
      <c r="FI222" s="22" t="s">
        <v>309</v>
      </c>
      <c r="FJ222" s="22" t="s">
        <v>309</v>
      </c>
      <c r="FK222" s="22" t="s">
        <v>309</v>
      </c>
      <c r="FL222" s="22" t="s">
        <v>309</v>
      </c>
      <c r="FM222" s="22" t="s">
        <v>309</v>
      </c>
      <c r="FN222" s="22" t="s">
        <v>309</v>
      </c>
      <c r="FO222" s="22" t="s">
        <v>309</v>
      </c>
      <c r="FP222" s="22" t="s">
        <v>309</v>
      </c>
      <c r="FQ222" s="22" t="s">
        <v>309</v>
      </c>
      <c r="FR222" s="22" t="s">
        <v>309</v>
      </c>
      <c r="FS222" s="22" t="s">
        <v>309</v>
      </c>
      <c r="FT222" s="22" t="s">
        <v>309</v>
      </c>
      <c r="FU222" s="22" t="s">
        <v>309</v>
      </c>
      <c r="FV222" s="22">
        <v>1</v>
      </c>
      <c r="FW222" s="22" t="s">
        <v>309</v>
      </c>
      <c r="FX222" s="22" t="s">
        <v>309</v>
      </c>
      <c r="FY222" s="22" t="s">
        <v>309</v>
      </c>
      <c r="FZ222" s="22" t="s">
        <v>309</v>
      </c>
      <c r="GA222" s="22" t="s">
        <v>309</v>
      </c>
      <c r="GB222" s="22">
        <v>1</v>
      </c>
      <c r="GC222" s="22" t="s">
        <v>309</v>
      </c>
      <c r="GD222" s="22" t="s">
        <v>309</v>
      </c>
      <c r="GE222" s="22" t="s">
        <v>309</v>
      </c>
      <c r="GF222" s="22" t="s">
        <v>309</v>
      </c>
      <c r="GG222" s="22" t="s">
        <v>309</v>
      </c>
      <c r="GH222" s="22" t="s">
        <v>309</v>
      </c>
      <c r="GI222" s="22">
        <v>1</v>
      </c>
      <c r="GJ222" s="22">
        <v>1</v>
      </c>
      <c r="GK222" s="22">
        <v>1</v>
      </c>
      <c r="GL222" s="22" t="s">
        <v>309</v>
      </c>
      <c r="GM222" s="22" t="s">
        <v>309</v>
      </c>
      <c r="GN222" s="22">
        <v>1</v>
      </c>
      <c r="GO222" s="22" t="s">
        <v>309</v>
      </c>
      <c r="GP222" s="22">
        <v>1</v>
      </c>
      <c r="GQ222" s="22" t="s">
        <v>309</v>
      </c>
      <c r="GR222" s="22" t="s">
        <v>309</v>
      </c>
      <c r="GS222" s="22">
        <v>1</v>
      </c>
      <c r="GT222" s="22" t="s">
        <v>309</v>
      </c>
      <c r="GU222" s="22" t="s">
        <v>309</v>
      </c>
      <c r="GV222" s="22" t="s">
        <v>309</v>
      </c>
      <c r="GW222" s="22">
        <v>1</v>
      </c>
      <c r="GX222" s="4">
        <f t="shared" si="3"/>
        <v>9</v>
      </c>
    </row>
    <row r="223" spans="1:206">
      <c r="A223" s="826" t="s">
        <v>981</v>
      </c>
      <c r="B223" s="22" t="s">
        <v>981</v>
      </c>
      <c r="C223" s="22" t="s">
        <v>297</v>
      </c>
      <c r="D223" s="22" t="s">
        <v>648</v>
      </c>
      <c r="E223" s="22" t="s">
        <v>972</v>
      </c>
      <c r="F223" s="22" t="s">
        <v>650</v>
      </c>
      <c r="G223" s="22" t="s">
        <v>651</v>
      </c>
      <c r="H223" s="22"/>
      <c r="I223" s="22" t="s">
        <v>367</v>
      </c>
      <c r="J223" s="22" t="s">
        <v>303</v>
      </c>
      <c r="K223" s="22" t="s">
        <v>304</v>
      </c>
      <c r="L223" s="22" t="s">
        <v>305</v>
      </c>
      <c r="M223" s="22" t="s">
        <v>306</v>
      </c>
      <c r="N223" s="22" t="s">
        <v>307</v>
      </c>
      <c r="O223" s="22" t="s">
        <v>308</v>
      </c>
      <c r="P223" s="22" t="s">
        <v>309</v>
      </c>
      <c r="Q223" s="22" t="s">
        <v>309</v>
      </c>
      <c r="R223" s="22" t="s">
        <v>309</v>
      </c>
      <c r="S223" s="22" t="s">
        <v>309</v>
      </c>
      <c r="T223" s="22" t="s">
        <v>309</v>
      </c>
      <c r="U223" s="22" t="s">
        <v>309</v>
      </c>
      <c r="V223" s="22" t="s">
        <v>309</v>
      </c>
      <c r="W223" s="22" t="s">
        <v>309</v>
      </c>
      <c r="X223" s="22" t="s">
        <v>309</v>
      </c>
      <c r="Y223" s="22" t="s">
        <v>309</v>
      </c>
      <c r="Z223" s="22" t="s">
        <v>309</v>
      </c>
      <c r="AA223" s="22" t="s">
        <v>309</v>
      </c>
      <c r="AB223" s="22" t="s">
        <v>309</v>
      </c>
      <c r="AC223" s="22" t="s">
        <v>309</v>
      </c>
      <c r="AD223" s="22" t="s">
        <v>309</v>
      </c>
      <c r="AE223" s="22" t="s">
        <v>309</v>
      </c>
      <c r="AF223" s="22" t="s">
        <v>309</v>
      </c>
      <c r="AG223" s="22" t="s">
        <v>309</v>
      </c>
      <c r="AH223" s="22" t="s">
        <v>309</v>
      </c>
      <c r="AI223" s="22" t="s">
        <v>309</v>
      </c>
      <c r="AJ223" s="22" t="s">
        <v>309</v>
      </c>
      <c r="AK223" s="22" t="s">
        <v>309</v>
      </c>
      <c r="AL223" s="22" t="s">
        <v>309</v>
      </c>
      <c r="AM223" s="22" t="s">
        <v>309</v>
      </c>
      <c r="AN223" s="22" t="s">
        <v>309</v>
      </c>
      <c r="AO223" s="22" t="s">
        <v>309</v>
      </c>
      <c r="AP223" s="22" t="s">
        <v>309</v>
      </c>
      <c r="AQ223" s="22" t="s">
        <v>309</v>
      </c>
      <c r="AR223" s="22" t="s">
        <v>309</v>
      </c>
      <c r="AS223" s="22" t="s">
        <v>309</v>
      </c>
      <c r="AT223" s="22" t="s">
        <v>309</v>
      </c>
      <c r="AU223" s="22" t="s">
        <v>309</v>
      </c>
      <c r="AV223" s="22" t="s">
        <v>309</v>
      </c>
      <c r="AW223" s="22" t="s">
        <v>309</v>
      </c>
      <c r="AX223" s="22" t="s">
        <v>309</v>
      </c>
      <c r="AY223" s="22" t="s">
        <v>309</v>
      </c>
      <c r="AZ223" s="22" t="s">
        <v>309</v>
      </c>
      <c r="BA223" s="22" t="s">
        <v>309</v>
      </c>
      <c r="BB223" s="22" t="s">
        <v>309</v>
      </c>
      <c r="BC223" s="22" t="s">
        <v>309</v>
      </c>
      <c r="BD223" s="22" t="s">
        <v>309</v>
      </c>
      <c r="BE223" s="22" t="s">
        <v>309</v>
      </c>
      <c r="BF223" s="22" t="s">
        <v>309</v>
      </c>
      <c r="BG223" s="22" t="s">
        <v>309</v>
      </c>
      <c r="BH223" s="22" t="s">
        <v>309</v>
      </c>
      <c r="BI223" s="22" t="s">
        <v>309</v>
      </c>
      <c r="BJ223" s="22" t="s">
        <v>309</v>
      </c>
      <c r="BK223" s="22" t="s">
        <v>309</v>
      </c>
      <c r="BL223" s="22" t="s">
        <v>309</v>
      </c>
      <c r="BM223" s="22" t="s">
        <v>309</v>
      </c>
      <c r="BN223" s="22" t="s">
        <v>309</v>
      </c>
      <c r="BO223" s="22" t="s">
        <v>309</v>
      </c>
      <c r="BP223" s="22" t="s">
        <v>309</v>
      </c>
      <c r="BQ223" s="22" t="s">
        <v>309</v>
      </c>
      <c r="BR223" s="22" t="s">
        <v>309</v>
      </c>
      <c r="BS223" s="22" t="s">
        <v>309</v>
      </c>
      <c r="BT223" s="22" t="s">
        <v>309</v>
      </c>
      <c r="BU223" s="22" t="s">
        <v>309</v>
      </c>
      <c r="BV223" s="22" t="s">
        <v>309</v>
      </c>
      <c r="BW223" s="22" t="s">
        <v>309</v>
      </c>
      <c r="BX223" s="22" t="s">
        <v>309</v>
      </c>
      <c r="BY223" s="22" t="s">
        <v>309</v>
      </c>
      <c r="BZ223" s="22" t="s">
        <v>309</v>
      </c>
      <c r="CA223" s="22" t="s">
        <v>309</v>
      </c>
      <c r="CB223" s="22" t="s">
        <v>309</v>
      </c>
      <c r="CC223" s="22" t="s">
        <v>309</v>
      </c>
      <c r="CD223" s="22" t="s">
        <v>309</v>
      </c>
      <c r="CE223" s="22" t="s">
        <v>309</v>
      </c>
      <c r="CF223" s="22" t="s">
        <v>309</v>
      </c>
      <c r="CG223" s="22" t="s">
        <v>309</v>
      </c>
      <c r="CH223" s="22" t="s">
        <v>309</v>
      </c>
      <c r="CI223" s="22" t="s">
        <v>309</v>
      </c>
      <c r="CJ223" s="22" t="s">
        <v>309</v>
      </c>
      <c r="CK223" s="22" t="s">
        <v>309</v>
      </c>
      <c r="CL223" s="22" t="s">
        <v>309</v>
      </c>
      <c r="CM223" s="22" t="s">
        <v>309</v>
      </c>
      <c r="CN223" s="22" t="s">
        <v>309</v>
      </c>
      <c r="CO223" s="22" t="s">
        <v>309</v>
      </c>
      <c r="CP223" s="22" t="s">
        <v>309</v>
      </c>
      <c r="CQ223" s="22" t="s">
        <v>309</v>
      </c>
      <c r="CR223" s="22" t="s">
        <v>309</v>
      </c>
      <c r="CS223" s="22" t="s">
        <v>309</v>
      </c>
      <c r="CT223" s="22" t="s">
        <v>309</v>
      </c>
      <c r="CU223" s="22" t="s">
        <v>309</v>
      </c>
      <c r="CV223" s="22" t="s">
        <v>309</v>
      </c>
      <c r="CW223" s="22" t="s">
        <v>309</v>
      </c>
      <c r="CX223" s="22" t="s">
        <v>309</v>
      </c>
      <c r="CY223" s="22" t="s">
        <v>309</v>
      </c>
      <c r="CZ223" s="22" t="s">
        <v>309</v>
      </c>
      <c r="DA223" s="22" t="s">
        <v>309</v>
      </c>
      <c r="DB223" s="22" t="s">
        <v>309</v>
      </c>
      <c r="DC223" s="22" t="s">
        <v>309</v>
      </c>
      <c r="DD223" s="22" t="s">
        <v>309</v>
      </c>
      <c r="DE223" s="22" t="s">
        <v>309</v>
      </c>
      <c r="DF223" s="22" t="s">
        <v>309</v>
      </c>
      <c r="DG223" s="22" t="s">
        <v>309</v>
      </c>
      <c r="DH223" s="22" t="s">
        <v>309</v>
      </c>
      <c r="DI223" s="22" t="s">
        <v>309</v>
      </c>
      <c r="DJ223" s="22" t="s">
        <v>309</v>
      </c>
      <c r="DK223" s="22" t="s">
        <v>309</v>
      </c>
      <c r="DL223" s="22" t="s">
        <v>309</v>
      </c>
      <c r="DM223" s="22" t="s">
        <v>309</v>
      </c>
      <c r="DN223" s="22" t="s">
        <v>309</v>
      </c>
      <c r="DO223" s="22" t="s">
        <v>309</v>
      </c>
      <c r="DP223" s="22" t="s">
        <v>309</v>
      </c>
      <c r="DQ223" s="22" t="s">
        <v>309</v>
      </c>
      <c r="DR223" s="22" t="s">
        <v>309</v>
      </c>
      <c r="DS223" s="22" t="s">
        <v>309</v>
      </c>
      <c r="DT223" s="22" t="s">
        <v>309</v>
      </c>
      <c r="DU223" s="22" t="s">
        <v>309</v>
      </c>
      <c r="DV223" s="22" t="s">
        <v>309</v>
      </c>
      <c r="DW223" s="22" t="s">
        <v>309</v>
      </c>
      <c r="DX223" s="22" t="s">
        <v>309</v>
      </c>
      <c r="DY223" s="22" t="s">
        <v>309</v>
      </c>
      <c r="DZ223" s="22" t="s">
        <v>309</v>
      </c>
      <c r="EA223" s="22" t="s">
        <v>309</v>
      </c>
      <c r="EB223" s="22" t="s">
        <v>309</v>
      </c>
      <c r="EC223" s="22" t="s">
        <v>309</v>
      </c>
      <c r="ED223" s="22" t="s">
        <v>309</v>
      </c>
      <c r="EE223" s="22" t="s">
        <v>309</v>
      </c>
      <c r="EF223" s="22" t="s">
        <v>309</v>
      </c>
      <c r="EG223" s="22" t="s">
        <v>309</v>
      </c>
      <c r="EH223" s="22" t="s">
        <v>309</v>
      </c>
      <c r="EI223" s="22" t="s">
        <v>309</v>
      </c>
      <c r="EJ223" s="22" t="s">
        <v>309</v>
      </c>
      <c r="EK223" s="22" t="s">
        <v>309</v>
      </c>
      <c r="EL223" s="22" t="s">
        <v>309</v>
      </c>
      <c r="EM223" s="22" t="s">
        <v>309</v>
      </c>
      <c r="EN223" s="22" t="s">
        <v>309</v>
      </c>
      <c r="EO223" s="22" t="s">
        <v>309</v>
      </c>
      <c r="EP223" s="22" t="s">
        <v>309</v>
      </c>
      <c r="EQ223" s="22" t="s">
        <v>309</v>
      </c>
      <c r="ER223" s="22" t="s">
        <v>309</v>
      </c>
      <c r="ES223" s="22" t="s">
        <v>309</v>
      </c>
      <c r="ET223" s="22" t="s">
        <v>309</v>
      </c>
      <c r="EU223" s="22" t="s">
        <v>309</v>
      </c>
      <c r="EV223" s="22" t="s">
        <v>309</v>
      </c>
      <c r="EW223" s="22" t="s">
        <v>309</v>
      </c>
      <c r="EX223" s="22" t="s">
        <v>309</v>
      </c>
      <c r="EY223" s="22" t="s">
        <v>309</v>
      </c>
      <c r="EZ223" s="22" t="s">
        <v>309</v>
      </c>
      <c r="FA223" s="22" t="s">
        <v>309</v>
      </c>
      <c r="FB223" s="22" t="s">
        <v>309</v>
      </c>
      <c r="FC223" s="22" t="s">
        <v>309</v>
      </c>
      <c r="FD223" s="22" t="s">
        <v>309</v>
      </c>
      <c r="FE223" s="22" t="s">
        <v>309</v>
      </c>
      <c r="FF223" s="22" t="s">
        <v>309</v>
      </c>
      <c r="FG223" s="22" t="s">
        <v>309</v>
      </c>
      <c r="FH223" s="22" t="s">
        <v>309</v>
      </c>
      <c r="FI223" s="22" t="s">
        <v>309</v>
      </c>
      <c r="FJ223" s="22" t="s">
        <v>309</v>
      </c>
      <c r="FK223" s="22" t="s">
        <v>309</v>
      </c>
      <c r="FL223" s="22" t="s">
        <v>309</v>
      </c>
      <c r="FM223" s="22" t="s">
        <v>309</v>
      </c>
      <c r="FN223" s="22" t="s">
        <v>309</v>
      </c>
      <c r="FO223" s="22" t="s">
        <v>309</v>
      </c>
      <c r="FP223" s="22" t="s">
        <v>309</v>
      </c>
      <c r="FQ223" s="22" t="s">
        <v>309</v>
      </c>
      <c r="FR223" s="22" t="s">
        <v>309</v>
      </c>
      <c r="FS223" s="22" t="s">
        <v>309</v>
      </c>
      <c r="FT223" s="22" t="s">
        <v>309</v>
      </c>
      <c r="FU223" s="22" t="s">
        <v>309</v>
      </c>
      <c r="FV223" s="22">
        <v>1</v>
      </c>
      <c r="FW223" s="22" t="s">
        <v>309</v>
      </c>
      <c r="FX223" s="22" t="s">
        <v>309</v>
      </c>
      <c r="FY223" s="22" t="s">
        <v>309</v>
      </c>
      <c r="FZ223" s="22" t="s">
        <v>309</v>
      </c>
      <c r="GA223" s="22" t="s">
        <v>309</v>
      </c>
      <c r="GB223" s="22">
        <v>1</v>
      </c>
      <c r="GC223" s="22" t="s">
        <v>309</v>
      </c>
      <c r="GD223" s="22" t="s">
        <v>309</v>
      </c>
      <c r="GE223" s="22" t="s">
        <v>309</v>
      </c>
      <c r="GF223" s="22" t="s">
        <v>309</v>
      </c>
      <c r="GG223" s="22" t="s">
        <v>309</v>
      </c>
      <c r="GH223" s="22" t="s">
        <v>309</v>
      </c>
      <c r="GI223" s="22">
        <v>1</v>
      </c>
      <c r="GJ223" s="22">
        <v>1</v>
      </c>
      <c r="GK223" s="22">
        <v>1</v>
      </c>
      <c r="GL223" s="22" t="s">
        <v>309</v>
      </c>
      <c r="GM223" s="22" t="s">
        <v>309</v>
      </c>
      <c r="GN223" s="22">
        <v>1</v>
      </c>
      <c r="GO223" s="22" t="s">
        <v>309</v>
      </c>
      <c r="GP223" s="22">
        <v>1</v>
      </c>
      <c r="GQ223" s="22" t="s">
        <v>309</v>
      </c>
      <c r="GR223" s="22" t="s">
        <v>309</v>
      </c>
      <c r="GS223" s="22">
        <v>1</v>
      </c>
      <c r="GT223" s="22" t="s">
        <v>309</v>
      </c>
      <c r="GU223" s="22" t="s">
        <v>309</v>
      </c>
      <c r="GV223" s="22" t="s">
        <v>309</v>
      </c>
      <c r="GW223" s="22">
        <v>1</v>
      </c>
      <c r="GX223" s="4">
        <f t="shared" si="3"/>
        <v>9</v>
      </c>
    </row>
    <row r="224" spans="1:206">
      <c r="A224" s="826" t="s">
        <v>982</v>
      </c>
      <c r="B224" s="22" t="s">
        <v>982</v>
      </c>
      <c r="C224" s="22" t="s">
        <v>403</v>
      </c>
      <c r="D224" s="22" t="s">
        <v>983</v>
      </c>
      <c r="E224" s="22" t="s">
        <v>299</v>
      </c>
      <c r="F224" s="22" t="s">
        <v>984</v>
      </c>
      <c r="G224" s="22" t="s">
        <v>985</v>
      </c>
      <c r="H224" s="22"/>
      <c r="I224" s="22" t="s">
        <v>302</v>
      </c>
      <c r="J224" s="22" t="s">
        <v>303</v>
      </c>
      <c r="K224" s="22" t="s">
        <v>304</v>
      </c>
      <c r="L224" s="22" t="s">
        <v>305</v>
      </c>
      <c r="M224" s="22" t="s">
        <v>306</v>
      </c>
      <c r="N224" s="22" t="s">
        <v>307</v>
      </c>
      <c r="O224" s="22" t="s">
        <v>308</v>
      </c>
      <c r="P224" s="22" t="s">
        <v>309</v>
      </c>
      <c r="Q224" s="22" t="s">
        <v>309</v>
      </c>
      <c r="R224" s="22" t="s">
        <v>309</v>
      </c>
      <c r="S224" s="22" t="s">
        <v>309</v>
      </c>
      <c r="T224" s="22" t="s">
        <v>309</v>
      </c>
      <c r="U224" s="22" t="s">
        <v>309</v>
      </c>
      <c r="V224" s="22" t="s">
        <v>309</v>
      </c>
      <c r="W224" s="22" t="s">
        <v>309</v>
      </c>
      <c r="X224" s="22" t="s">
        <v>309</v>
      </c>
      <c r="Y224" s="22" t="s">
        <v>309</v>
      </c>
      <c r="Z224" s="22" t="s">
        <v>309</v>
      </c>
      <c r="AA224" s="22" t="s">
        <v>309</v>
      </c>
      <c r="AB224" s="22" t="s">
        <v>309</v>
      </c>
      <c r="AC224" s="22" t="s">
        <v>309</v>
      </c>
      <c r="AD224" s="22" t="s">
        <v>309</v>
      </c>
      <c r="AE224" s="22" t="s">
        <v>309</v>
      </c>
      <c r="AF224" s="22" t="s">
        <v>309</v>
      </c>
      <c r="AG224" s="22" t="s">
        <v>309</v>
      </c>
      <c r="AH224" s="22" t="s">
        <v>309</v>
      </c>
      <c r="AI224" s="22" t="s">
        <v>309</v>
      </c>
      <c r="AJ224" s="22" t="s">
        <v>309</v>
      </c>
      <c r="AK224" s="22" t="s">
        <v>309</v>
      </c>
      <c r="AL224" s="22" t="s">
        <v>309</v>
      </c>
      <c r="AM224" s="22" t="s">
        <v>309</v>
      </c>
      <c r="AN224" s="22" t="s">
        <v>309</v>
      </c>
      <c r="AO224" s="22" t="s">
        <v>309</v>
      </c>
      <c r="AP224" s="22" t="s">
        <v>309</v>
      </c>
      <c r="AQ224" s="22" t="s">
        <v>309</v>
      </c>
      <c r="AR224" s="22" t="s">
        <v>309</v>
      </c>
      <c r="AS224" s="22" t="s">
        <v>309</v>
      </c>
      <c r="AT224" s="22" t="s">
        <v>309</v>
      </c>
      <c r="AU224" s="22" t="s">
        <v>309</v>
      </c>
      <c r="AV224" s="22" t="s">
        <v>309</v>
      </c>
      <c r="AW224" s="22" t="s">
        <v>309</v>
      </c>
      <c r="AX224" s="22" t="s">
        <v>309</v>
      </c>
      <c r="AY224" s="22" t="s">
        <v>309</v>
      </c>
      <c r="AZ224" s="22" t="s">
        <v>309</v>
      </c>
      <c r="BA224" s="22" t="s">
        <v>309</v>
      </c>
      <c r="BB224" s="22" t="s">
        <v>309</v>
      </c>
      <c r="BC224" s="22" t="s">
        <v>309</v>
      </c>
      <c r="BD224" s="22" t="s">
        <v>309</v>
      </c>
      <c r="BE224" s="22" t="s">
        <v>309</v>
      </c>
      <c r="BF224" s="22" t="s">
        <v>309</v>
      </c>
      <c r="BG224" s="22" t="s">
        <v>309</v>
      </c>
      <c r="BH224" s="22" t="s">
        <v>309</v>
      </c>
      <c r="BI224" s="22" t="s">
        <v>309</v>
      </c>
      <c r="BJ224" s="22" t="s">
        <v>309</v>
      </c>
      <c r="BK224" s="22" t="s">
        <v>309</v>
      </c>
      <c r="BL224" s="22" t="s">
        <v>309</v>
      </c>
      <c r="BM224" s="22" t="s">
        <v>309</v>
      </c>
      <c r="BN224" s="22" t="s">
        <v>309</v>
      </c>
      <c r="BO224" s="22" t="s">
        <v>309</v>
      </c>
      <c r="BP224" s="22" t="s">
        <v>309</v>
      </c>
      <c r="BQ224" s="22" t="s">
        <v>309</v>
      </c>
      <c r="BR224" s="22" t="s">
        <v>309</v>
      </c>
      <c r="BS224" s="22" t="s">
        <v>309</v>
      </c>
      <c r="BT224" s="22" t="s">
        <v>309</v>
      </c>
      <c r="BU224" s="22" t="s">
        <v>309</v>
      </c>
      <c r="BV224" s="22" t="s">
        <v>309</v>
      </c>
      <c r="BW224" s="22" t="s">
        <v>309</v>
      </c>
      <c r="BX224" s="22" t="s">
        <v>309</v>
      </c>
      <c r="BY224" s="22" t="s">
        <v>309</v>
      </c>
      <c r="BZ224" s="22" t="s">
        <v>309</v>
      </c>
      <c r="CA224" s="22" t="s">
        <v>309</v>
      </c>
      <c r="CB224" s="22" t="s">
        <v>309</v>
      </c>
      <c r="CC224" s="22" t="s">
        <v>309</v>
      </c>
      <c r="CD224" s="22" t="s">
        <v>309</v>
      </c>
      <c r="CE224" s="22" t="s">
        <v>309</v>
      </c>
      <c r="CF224" s="22" t="s">
        <v>309</v>
      </c>
      <c r="CG224" s="22" t="s">
        <v>309</v>
      </c>
      <c r="CH224" s="22" t="s">
        <v>309</v>
      </c>
      <c r="CI224" s="22" t="s">
        <v>309</v>
      </c>
      <c r="CJ224" s="22" t="s">
        <v>309</v>
      </c>
      <c r="CK224" s="22" t="s">
        <v>309</v>
      </c>
      <c r="CL224" s="22" t="s">
        <v>309</v>
      </c>
      <c r="CM224" s="22" t="s">
        <v>309</v>
      </c>
      <c r="CN224" s="22" t="s">
        <v>309</v>
      </c>
      <c r="CO224" s="22" t="s">
        <v>309</v>
      </c>
      <c r="CP224" s="22" t="s">
        <v>309</v>
      </c>
      <c r="CQ224" s="22" t="s">
        <v>309</v>
      </c>
      <c r="CR224" s="22" t="s">
        <v>309</v>
      </c>
      <c r="CS224" s="22" t="s">
        <v>309</v>
      </c>
      <c r="CT224" s="22" t="s">
        <v>309</v>
      </c>
      <c r="CU224" s="22" t="s">
        <v>309</v>
      </c>
      <c r="CV224" s="22" t="s">
        <v>309</v>
      </c>
      <c r="CW224" s="22" t="s">
        <v>309</v>
      </c>
      <c r="CX224" s="22" t="s">
        <v>309</v>
      </c>
      <c r="CY224" s="22" t="s">
        <v>309</v>
      </c>
      <c r="CZ224" s="22" t="s">
        <v>309</v>
      </c>
      <c r="DA224" s="22" t="s">
        <v>309</v>
      </c>
      <c r="DB224" s="22" t="s">
        <v>309</v>
      </c>
      <c r="DC224" s="22" t="s">
        <v>309</v>
      </c>
      <c r="DD224" s="22" t="s">
        <v>309</v>
      </c>
      <c r="DE224" s="22" t="s">
        <v>309</v>
      </c>
      <c r="DF224" s="22" t="s">
        <v>309</v>
      </c>
      <c r="DG224" s="22" t="s">
        <v>309</v>
      </c>
      <c r="DH224" s="22" t="s">
        <v>309</v>
      </c>
      <c r="DI224" s="22" t="s">
        <v>309</v>
      </c>
      <c r="DJ224" s="22" t="s">
        <v>309</v>
      </c>
      <c r="DK224" s="22" t="s">
        <v>309</v>
      </c>
      <c r="DL224" s="22" t="s">
        <v>309</v>
      </c>
      <c r="DM224" s="22" t="s">
        <v>309</v>
      </c>
      <c r="DN224" s="22" t="s">
        <v>309</v>
      </c>
      <c r="DO224" s="22" t="s">
        <v>309</v>
      </c>
      <c r="DP224" s="22" t="s">
        <v>309</v>
      </c>
      <c r="DQ224" s="22" t="s">
        <v>309</v>
      </c>
      <c r="DR224" s="22" t="s">
        <v>309</v>
      </c>
      <c r="DS224" s="22" t="s">
        <v>309</v>
      </c>
      <c r="DT224" s="22" t="s">
        <v>309</v>
      </c>
      <c r="DU224" s="22" t="s">
        <v>309</v>
      </c>
      <c r="DV224" s="22" t="s">
        <v>309</v>
      </c>
      <c r="DW224" s="22" t="s">
        <v>309</v>
      </c>
      <c r="DX224" s="22" t="s">
        <v>309</v>
      </c>
      <c r="DY224" s="22" t="s">
        <v>309</v>
      </c>
      <c r="DZ224" s="22" t="s">
        <v>309</v>
      </c>
      <c r="EA224" s="22" t="s">
        <v>309</v>
      </c>
      <c r="EB224" s="22" t="s">
        <v>309</v>
      </c>
      <c r="EC224" s="22" t="s">
        <v>309</v>
      </c>
      <c r="ED224" s="22" t="s">
        <v>309</v>
      </c>
      <c r="EE224" s="22" t="s">
        <v>309</v>
      </c>
      <c r="EF224" s="22" t="s">
        <v>309</v>
      </c>
      <c r="EG224" s="22" t="s">
        <v>309</v>
      </c>
      <c r="EH224" s="22" t="s">
        <v>309</v>
      </c>
      <c r="EI224" s="22" t="s">
        <v>309</v>
      </c>
      <c r="EJ224" s="22" t="s">
        <v>309</v>
      </c>
      <c r="EK224" s="22" t="s">
        <v>309</v>
      </c>
      <c r="EL224" s="22" t="s">
        <v>309</v>
      </c>
      <c r="EM224" s="22" t="s">
        <v>309</v>
      </c>
      <c r="EN224" s="22" t="s">
        <v>309</v>
      </c>
      <c r="EO224" s="22" t="s">
        <v>309</v>
      </c>
      <c r="EP224" s="22" t="s">
        <v>309</v>
      </c>
      <c r="EQ224" s="22" t="s">
        <v>309</v>
      </c>
      <c r="ER224" s="22" t="s">
        <v>309</v>
      </c>
      <c r="ES224" s="22" t="s">
        <v>309</v>
      </c>
      <c r="ET224" s="22" t="s">
        <v>309</v>
      </c>
      <c r="EU224" s="22" t="s">
        <v>309</v>
      </c>
      <c r="EV224" s="22" t="s">
        <v>309</v>
      </c>
      <c r="EW224" s="22" t="s">
        <v>309</v>
      </c>
      <c r="EX224" s="22" t="s">
        <v>309</v>
      </c>
      <c r="EY224" s="22" t="s">
        <v>309</v>
      </c>
      <c r="EZ224" s="22" t="s">
        <v>309</v>
      </c>
      <c r="FA224" s="22" t="s">
        <v>309</v>
      </c>
      <c r="FB224" s="22" t="s">
        <v>309</v>
      </c>
      <c r="FC224" s="22" t="s">
        <v>309</v>
      </c>
      <c r="FD224" s="22" t="s">
        <v>309</v>
      </c>
      <c r="FE224" s="22" t="s">
        <v>309</v>
      </c>
      <c r="FF224" s="22" t="s">
        <v>309</v>
      </c>
      <c r="FG224" s="22" t="s">
        <v>309</v>
      </c>
      <c r="FH224" s="22" t="s">
        <v>309</v>
      </c>
      <c r="FI224" s="22" t="s">
        <v>309</v>
      </c>
      <c r="FJ224" s="22" t="s">
        <v>309</v>
      </c>
      <c r="FK224" s="22" t="s">
        <v>309</v>
      </c>
      <c r="FL224" s="22" t="s">
        <v>309</v>
      </c>
      <c r="FM224" s="22" t="s">
        <v>309</v>
      </c>
      <c r="FN224" s="22" t="s">
        <v>309</v>
      </c>
      <c r="FO224" s="22" t="s">
        <v>309</v>
      </c>
      <c r="FP224" s="22" t="s">
        <v>309</v>
      </c>
      <c r="FQ224" s="22" t="s">
        <v>309</v>
      </c>
      <c r="FR224" s="22" t="s">
        <v>309</v>
      </c>
      <c r="FS224" s="22" t="s">
        <v>309</v>
      </c>
      <c r="FT224" s="22" t="s">
        <v>309</v>
      </c>
      <c r="FU224" s="22" t="s">
        <v>309</v>
      </c>
      <c r="FV224" s="22">
        <v>2</v>
      </c>
      <c r="FW224" s="22" t="s">
        <v>309</v>
      </c>
      <c r="FX224" s="22" t="s">
        <v>309</v>
      </c>
      <c r="FY224" s="22" t="s">
        <v>309</v>
      </c>
      <c r="FZ224" s="22">
        <v>2</v>
      </c>
      <c r="GA224" s="22" t="s">
        <v>309</v>
      </c>
      <c r="GB224" s="22" t="s">
        <v>309</v>
      </c>
      <c r="GC224" s="22">
        <v>2</v>
      </c>
      <c r="GD224" s="22" t="s">
        <v>309</v>
      </c>
      <c r="GE224" s="22" t="s">
        <v>309</v>
      </c>
      <c r="GF224" s="22" t="s">
        <v>309</v>
      </c>
      <c r="GG224" s="22">
        <v>2</v>
      </c>
      <c r="GH224" s="22" t="s">
        <v>309</v>
      </c>
      <c r="GI224" s="22" t="s">
        <v>309</v>
      </c>
      <c r="GJ224" s="22" t="s">
        <v>309</v>
      </c>
      <c r="GK224" s="22" t="s">
        <v>309</v>
      </c>
      <c r="GL224" s="22" t="s">
        <v>309</v>
      </c>
      <c r="GM224" s="22" t="s">
        <v>309</v>
      </c>
      <c r="GN224" s="22" t="s">
        <v>309</v>
      </c>
      <c r="GO224" s="22" t="s">
        <v>309</v>
      </c>
      <c r="GP224" s="22" t="s">
        <v>309</v>
      </c>
      <c r="GQ224" s="22" t="s">
        <v>309</v>
      </c>
      <c r="GR224" s="22" t="s">
        <v>309</v>
      </c>
      <c r="GS224" s="22" t="s">
        <v>309</v>
      </c>
      <c r="GT224" s="22" t="s">
        <v>309</v>
      </c>
      <c r="GU224" s="22" t="s">
        <v>309</v>
      </c>
      <c r="GV224" s="22" t="s">
        <v>309</v>
      </c>
      <c r="GW224" s="22" t="s">
        <v>309</v>
      </c>
      <c r="GX224" s="4">
        <f t="shared" si="3"/>
        <v>8</v>
      </c>
    </row>
    <row r="225" spans="1:206">
      <c r="A225" s="827" t="s">
        <v>986</v>
      </c>
      <c r="B225" s="22" t="s">
        <v>987</v>
      </c>
      <c r="C225" s="22" t="s">
        <v>392</v>
      </c>
      <c r="D225" s="22" t="s">
        <v>687</v>
      </c>
      <c r="E225" s="22" t="s">
        <v>988</v>
      </c>
      <c r="F225" s="22" t="s">
        <v>689</v>
      </c>
      <c r="G225" s="22" t="s">
        <v>690</v>
      </c>
      <c r="H225" s="22"/>
      <c r="I225" s="22" t="s">
        <v>367</v>
      </c>
      <c r="J225" s="22" t="s">
        <v>303</v>
      </c>
      <c r="K225" s="22" t="s">
        <v>304</v>
      </c>
      <c r="L225" s="22" t="s">
        <v>305</v>
      </c>
      <c r="M225" s="22" t="s">
        <v>306</v>
      </c>
      <c r="N225" s="22" t="s">
        <v>307</v>
      </c>
      <c r="O225" s="22" t="s">
        <v>308</v>
      </c>
      <c r="P225" s="22" t="s">
        <v>309</v>
      </c>
      <c r="Q225" s="22" t="s">
        <v>309</v>
      </c>
      <c r="R225" s="22" t="s">
        <v>309</v>
      </c>
      <c r="S225" s="22" t="s">
        <v>309</v>
      </c>
      <c r="T225" s="22" t="s">
        <v>309</v>
      </c>
      <c r="U225" s="22" t="s">
        <v>309</v>
      </c>
      <c r="V225" s="22" t="s">
        <v>309</v>
      </c>
      <c r="W225" s="22" t="s">
        <v>309</v>
      </c>
      <c r="X225" s="22" t="s">
        <v>309</v>
      </c>
      <c r="Y225" s="22" t="s">
        <v>309</v>
      </c>
      <c r="Z225" s="22" t="s">
        <v>309</v>
      </c>
      <c r="AA225" s="22" t="s">
        <v>309</v>
      </c>
      <c r="AB225" s="22" t="s">
        <v>309</v>
      </c>
      <c r="AC225" s="22" t="s">
        <v>309</v>
      </c>
      <c r="AD225" s="22" t="s">
        <v>309</v>
      </c>
      <c r="AE225" s="22" t="s">
        <v>309</v>
      </c>
      <c r="AF225" s="22" t="s">
        <v>309</v>
      </c>
      <c r="AG225" s="22" t="s">
        <v>309</v>
      </c>
      <c r="AH225" s="22" t="s">
        <v>309</v>
      </c>
      <c r="AI225" s="22" t="s">
        <v>309</v>
      </c>
      <c r="AJ225" s="22" t="s">
        <v>309</v>
      </c>
      <c r="AK225" s="22" t="s">
        <v>309</v>
      </c>
      <c r="AL225" s="22" t="s">
        <v>309</v>
      </c>
      <c r="AM225" s="22" t="s">
        <v>309</v>
      </c>
      <c r="AN225" s="22" t="s">
        <v>309</v>
      </c>
      <c r="AO225" s="22" t="s">
        <v>309</v>
      </c>
      <c r="AP225" s="22" t="s">
        <v>309</v>
      </c>
      <c r="AQ225" s="22" t="s">
        <v>309</v>
      </c>
      <c r="AR225" s="22" t="s">
        <v>309</v>
      </c>
      <c r="AS225" s="22" t="s">
        <v>309</v>
      </c>
      <c r="AT225" s="22" t="s">
        <v>309</v>
      </c>
      <c r="AU225" s="22" t="s">
        <v>309</v>
      </c>
      <c r="AV225" s="22" t="s">
        <v>309</v>
      </c>
      <c r="AW225" s="22" t="s">
        <v>309</v>
      </c>
      <c r="AX225" s="22" t="s">
        <v>309</v>
      </c>
      <c r="AY225" s="22" t="s">
        <v>309</v>
      </c>
      <c r="AZ225" s="22" t="s">
        <v>309</v>
      </c>
      <c r="BA225" s="22" t="s">
        <v>309</v>
      </c>
      <c r="BB225" s="22" t="s">
        <v>309</v>
      </c>
      <c r="BC225" s="22" t="s">
        <v>309</v>
      </c>
      <c r="BD225" s="22" t="s">
        <v>309</v>
      </c>
      <c r="BE225" s="22" t="s">
        <v>309</v>
      </c>
      <c r="BF225" s="22" t="s">
        <v>309</v>
      </c>
      <c r="BG225" s="22" t="s">
        <v>309</v>
      </c>
      <c r="BH225" s="22" t="s">
        <v>309</v>
      </c>
      <c r="BI225" s="22" t="s">
        <v>309</v>
      </c>
      <c r="BJ225" s="22" t="s">
        <v>309</v>
      </c>
      <c r="BK225" s="22" t="s">
        <v>309</v>
      </c>
      <c r="BL225" s="22" t="s">
        <v>309</v>
      </c>
      <c r="BM225" s="22" t="s">
        <v>309</v>
      </c>
      <c r="BN225" s="22" t="s">
        <v>309</v>
      </c>
      <c r="BO225" s="22" t="s">
        <v>309</v>
      </c>
      <c r="BP225" s="22" t="s">
        <v>309</v>
      </c>
      <c r="BQ225" s="22" t="s">
        <v>309</v>
      </c>
      <c r="BR225" s="22" t="s">
        <v>309</v>
      </c>
      <c r="BS225" s="22" t="s">
        <v>309</v>
      </c>
      <c r="BT225" s="22" t="s">
        <v>309</v>
      </c>
      <c r="BU225" s="22" t="s">
        <v>309</v>
      </c>
      <c r="BV225" s="22" t="s">
        <v>309</v>
      </c>
      <c r="BW225" s="22" t="s">
        <v>309</v>
      </c>
      <c r="BX225" s="22" t="s">
        <v>309</v>
      </c>
      <c r="BY225" s="22" t="s">
        <v>309</v>
      </c>
      <c r="BZ225" s="22" t="s">
        <v>309</v>
      </c>
      <c r="CA225" s="22" t="s">
        <v>309</v>
      </c>
      <c r="CB225" s="22" t="s">
        <v>309</v>
      </c>
      <c r="CC225" s="22" t="s">
        <v>309</v>
      </c>
      <c r="CD225" s="22" t="s">
        <v>309</v>
      </c>
      <c r="CE225" s="22" t="s">
        <v>309</v>
      </c>
      <c r="CF225" s="22" t="s">
        <v>309</v>
      </c>
      <c r="CG225" s="22" t="s">
        <v>309</v>
      </c>
      <c r="CH225" s="22" t="s">
        <v>309</v>
      </c>
      <c r="CI225" s="22" t="s">
        <v>309</v>
      </c>
      <c r="CJ225" s="22" t="s">
        <v>309</v>
      </c>
      <c r="CK225" s="22" t="s">
        <v>309</v>
      </c>
      <c r="CL225" s="22" t="s">
        <v>309</v>
      </c>
      <c r="CM225" s="22" t="s">
        <v>309</v>
      </c>
      <c r="CN225" s="22" t="s">
        <v>309</v>
      </c>
      <c r="CO225" s="22" t="s">
        <v>309</v>
      </c>
      <c r="CP225" s="22" t="s">
        <v>309</v>
      </c>
      <c r="CQ225" s="22" t="s">
        <v>309</v>
      </c>
      <c r="CR225" s="22" t="s">
        <v>309</v>
      </c>
      <c r="CS225" s="22" t="s">
        <v>309</v>
      </c>
      <c r="CT225" s="22" t="s">
        <v>309</v>
      </c>
      <c r="CU225" s="22" t="s">
        <v>309</v>
      </c>
      <c r="CV225" s="22" t="s">
        <v>309</v>
      </c>
      <c r="CW225" s="22" t="s">
        <v>309</v>
      </c>
      <c r="CX225" s="22" t="s">
        <v>309</v>
      </c>
      <c r="CY225" s="22" t="s">
        <v>309</v>
      </c>
      <c r="CZ225" s="22" t="s">
        <v>309</v>
      </c>
      <c r="DA225" s="22" t="s">
        <v>309</v>
      </c>
      <c r="DB225" s="22" t="s">
        <v>309</v>
      </c>
      <c r="DC225" s="22" t="s">
        <v>309</v>
      </c>
      <c r="DD225" s="22" t="s">
        <v>309</v>
      </c>
      <c r="DE225" s="22" t="s">
        <v>309</v>
      </c>
      <c r="DF225" s="22" t="s">
        <v>309</v>
      </c>
      <c r="DG225" s="22" t="s">
        <v>309</v>
      </c>
      <c r="DH225" s="22" t="s">
        <v>309</v>
      </c>
      <c r="DI225" s="22" t="s">
        <v>309</v>
      </c>
      <c r="DJ225" s="22" t="s">
        <v>309</v>
      </c>
      <c r="DK225" s="22" t="s">
        <v>309</v>
      </c>
      <c r="DL225" s="22" t="s">
        <v>309</v>
      </c>
      <c r="DM225" s="22" t="s">
        <v>309</v>
      </c>
      <c r="DN225" s="22" t="s">
        <v>309</v>
      </c>
      <c r="DO225" s="22" t="s">
        <v>309</v>
      </c>
      <c r="DP225" s="22" t="s">
        <v>309</v>
      </c>
      <c r="DQ225" s="22" t="s">
        <v>309</v>
      </c>
      <c r="DR225" s="22" t="s">
        <v>309</v>
      </c>
      <c r="DS225" s="22" t="s">
        <v>309</v>
      </c>
      <c r="DT225" s="22" t="s">
        <v>309</v>
      </c>
      <c r="DU225" s="22" t="s">
        <v>309</v>
      </c>
      <c r="DV225" s="22" t="s">
        <v>309</v>
      </c>
      <c r="DW225" s="22" t="s">
        <v>309</v>
      </c>
      <c r="DX225" s="22" t="s">
        <v>309</v>
      </c>
      <c r="DY225" s="22" t="s">
        <v>309</v>
      </c>
      <c r="DZ225" s="22" t="s">
        <v>309</v>
      </c>
      <c r="EA225" s="22" t="s">
        <v>309</v>
      </c>
      <c r="EB225" s="22" t="s">
        <v>309</v>
      </c>
      <c r="EC225" s="22" t="s">
        <v>309</v>
      </c>
      <c r="ED225" s="22" t="s">
        <v>309</v>
      </c>
      <c r="EE225" s="22" t="s">
        <v>309</v>
      </c>
      <c r="EF225" s="22" t="s">
        <v>309</v>
      </c>
      <c r="EG225" s="22" t="s">
        <v>309</v>
      </c>
      <c r="EH225" s="22" t="s">
        <v>309</v>
      </c>
      <c r="EI225" s="22" t="s">
        <v>309</v>
      </c>
      <c r="EJ225" s="22" t="s">
        <v>309</v>
      </c>
      <c r="EK225" s="22" t="s">
        <v>309</v>
      </c>
      <c r="EL225" s="22" t="s">
        <v>309</v>
      </c>
      <c r="EM225" s="22" t="s">
        <v>309</v>
      </c>
      <c r="EN225" s="22" t="s">
        <v>309</v>
      </c>
      <c r="EO225" s="22" t="s">
        <v>309</v>
      </c>
      <c r="EP225" s="22" t="s">
        <v>309</v>
      </c>
      <c r="EQ225" s="22" t="s">
        <v>309</v>
      </c>
      <c r="ER225" s="22" t="s">
        <v>309</v>
      </c>
      <c r="ES225" s="22" t="s">
        <v>309</v>
      </c>
      <c r="ET225" s="22" t="s">
        <v>309</v>
      </c>
      <c r="EU225" s="22" t="s">
        <v>309</v>
      </c>
      <c r="EV225" s="22" t="s">
        <v>309</v>
      </c>
      <c r="EW225" s="22" t="s">
        <v>309</v>
      </c>
      <c r="EX225" s="22" t="s">
        <v>309</v>
      </c>
      <c r="EY225" s="22" t="s">
        <v>309</v>
      </c>
      <c r="EZ225" s="22" t="s">
        <v>309</v>
      </c>
      <c r="FA225" s="22" t="s">
        <v>309</v>
      </c>
      <c r="FB225" s="22" t="s">
        <v>309</v>
      </c>
      <c r="FC225" s="22" t="s">
        <v>309</v>
      </c>
      <c r="FD225" s="22" t="s">
        <v>309</v>
      </c>
      <c r="FE225" s="22" t="s">
        <v>309</v>
      </c>
      <c r="FF225" s="22" t="s">
        <v>309</v>
      </c>
      <c r="FG225" s="22" t="s">
        <v>309</v>
      </c>
      <c r="FH225" s="22" t="s">
        <v>309</v>
      </c>
      <c r="FI225" s="22" t="s">
        <v>309</v>
      </c>
      <c r="FJ225" s="22" t="s">
        <v>309</v>
      </c>
      <c r="FK225" s="22" t="s">
        <v>309</v>
      </c>
      <c r="FL225" s="22" t="s">
        <v>309</v>
      </c>
      <c r="FM225" s="22" t="s">
        <v>309</v>
      </c>
      <c r="FN225" s="22" t="s">
        <v>309</v>
      </c>
      <c r="FO225" s="22" t="s">
        <v>309</v>
      </c>
      <c r="FP225" s="22" t="s">
        <v>309</v>
      </c>
      <c r="FQ225" s="22" t="s">
        <v>309</v>
      </c>
      <c r="FR225" s="22" t="s">
        <v>309</v>
      </c>
      <c r="FS225" s="22" t="s">
        <v>309</v>
      </c>
      <c r="FT225" s="22" t="s">
        <v>309</v>
      </c>
      <c r="FU225" s="22" t="s">
        <v>309</v>
      </c>
      <c r="FV225" s="22">
        <v>3</v>
      </c>
      <c r="FW225" s="22" t="s">
        <v>309</v>
      </c>
      <c r="FX225" s="22" t="s">
        <v>309</v>
      </c>
      <c r="FY225" s="22" t="s">
        <v>309</v>
      </c>
      <c r="FZ225" s="22" t="s">
        <v>309</v>
      </c>
      <c r="GA225" s="22" t="s">
        <v>309</v>
      </c>
      <c r="GB225" s="22">
        <v>3</v>
      </c>
      <c r="GC225" s="22" t="s">
        <v>309</v>
      </c>
      <c r="GD225" s="22" t="s">
        <v>309</v>
      </c>
      <c r="GE225" s="22" t="s">
        <v>309</v>
      </c>
      <c r="GF225" s="22" t="s">
        <v>309</v>
      </c>
      <c r="GG225" s="22" t="s">
        <v>309</v>
      </c>
      <c r="GH225" s="22" t="s">
        <v>309</v>
      </c>
      <c r="GI225" s="22">
        <v>3</v>
      </c>
      <c r="GJ225" s="22">
        <v>3</v>
      </c>
      <c r="GK225" s="22">
        <v>3</v>
      </c>
      <c r="GL225" s="22" t="s">
        <v>309</v>
      </c>
      <c r="GM225" s="22" t="s">
        <v>309</v>
      </c>
      <c r="GN225" s="22">
        <v>3</v>
      </c>
      <c r="GO225" s="22" t="s">
        <v>309</v>
      </c>
      <c r="GP225" s="22">
        <v>3</v>
      </c>
      <c r="GQ225" s="22" t="s">
        <v>309</v>
      </c>
      <c r="GR225" s="22" t="s">
        <v>309</v>
      </c>
      <c r="GS225" s="22">
        <v>3</v>
      </c>
      <c r="GT225" s="22" t="s">
        <v>309</v>
      </c>
      <c r="GU225" s="22" t="s">
        <v>309</v>
      </c>
      <c r="GV225" s="22" t="s">
        <v>309</v>
      </c>
      <c r="GW225" s="22">
        <v>3</v>
      </c>
      <c r="GX225" s="4">
        <f t="shared" si="3"/>
        <v>27</v>
      </c>
    </row>
    <row r="226" spans="1:206">
      <c r="A226" s="827" t="s">
        <v>989</v>
      </c>
      <c r="B226" s="22" t="s">
        <v>990</v>
      </c>
      <c r="C226" s="22" t="s">
        <v>392</v>
      </c>
      <c r="D226" s="22" t="s">
        <v>687</v>
      </c>
      <c r="E226" s="22" t="s">
        <v>991</v>
      </c>
      <c r="F226" s="22" t="s">
        <v>689</v>
      </c>
      <c r="G226" s="22" t="s">
        <v>694</v>
      </c>
      <c r="H226" s="22"/>
      <c r="I226" s="22" t="s">
        <v>367</v>
      </c>
      <c r="J226" s="22" t="s">
        <v>303</v>
      </c>
      <c r="K226" s="22" t="s">
        <v>304</v>
      </c>
      <c r="L226" s="22" t="s">
        <v>305</v>
      </c>
      <c r="M226" s="22" t="s">
        <v>306</v>
      </c>
      <c r="N226" s="22" t="s">
        <v>307</v>
      </c>
      <c r="O226" s="22" t="s">
        <v>308</v>
      </c>
      <c r="P226" s="22" t="s">
        <v>309</v>
      </c>
      <c r="Q226" s="22" t="s">
        <v>309</v>
      </c>
      <c r="R226" s="22" t="s">
        <v>309</v>
      </c>
      <c r="S226" s="22" t="s">
        <v>309</v>
      </c>
      <c r="T226" s="22" t="s">
        <v>309</v>
      </c>
      <c r="U226" s="22" t="s">
        <v>309</v>
      </c>
      <c r="V226" s="22" t="s">
        <v>309</v>
      </c>
      <c r="W226" s="22" t="s">
        <v>309</v>
      </c>
      <c r="X226" s="22" t="s">
        <v>309</v>
      </c>
      <c r="Y226" s="22" t="s">
        <v>309</v>
      </c>
      <c r="Z226" s="22" t="s">
        <v>309</v>
      </c>
      <c r="AA226" s="22" t="s">
        <v>309</v>
      </c>
      <c r="AB226" s="22" t="s">
        <v>309</v>
      </c>
      <c r="AC226" s="22" t="s">
        <v>309</v>
      </c>
      <c r="AD226" s="22" t="s">
        <v>309</v>
      </c>
      <c r="AE226" s="22" t="s">
        <v>309</v>
      </c>
      <c r="AF226" s="22" t="s">
        <v>309</v>
      </c>
      <c r="AG226" s="22" t="s">
        <v>309</v>
      </c>
      <c r="AH226" s="22" t="s">
        <v>309</v>
      </c>
      <c r="AI226" s="22" t="s">
        <v>309</v>
      </c>
      <c r="AJ226" s="22" t="s">
        <v>309</v>
      </c>
      <c r="AK226" s="22" t="s">
        <v>309</v>
      </c>
      <c r="AL226" s="22" t="s">
        <v>309</v>
      </c>
      <c r="AM226" s="22" t="s">
        <v>309</v>
      </c>
      <c r="AN226" s="22" t="s">
        <v>309</v>
      </c>
      <c r="AO226" s="22" t="s">
        <v>309</v>
      </c>
      <c r="AP226" s="22" t="s">
        <v>309</v>
      </c>
      <c r="AQ226" s="22" t="s">
        <v>309</v>
      </c>
      <c r="AR226" s="22" t="s">
        <v>309</v>
      </c>
      <c r="AS226" s="22" t="s">
        <v>309</v>
      </c>
      <c r="AT226" s="22" t="s">
        <v>309</v>
      </c>
      <c r="AU226" s="22" t="s">
        <v>309</v>
      </c>
      <c r="AV226" s="22" t="s">
        <v>309</v>
      </c>
      <c r="AW226" s="22" t="s">
        <v>309</v>
      </c>
      <c r="AX226" s="22" t="s">
        <v>309</v>
      </c>
      <c r="AY226" s="22" t="s">
        <v>309</v>
      </c>
      <c r="AZ226" s="22" t="s">
        <v>309</v>
      </c>
      <c r="BA226" s="22" t="s">
        <v>309</v>
      </c>
      <c r="BB226" s="22" t="s">
        <v>309</v>
      </c>
      <c r="BC226" s="22" t="s">
        <v>309</v>
      </c>
      <c r="BD226" s="22" t="s">
        <v>309</v>
      </c>
      <c r="BE226" s="22" t="s">
        <v>309</v>
      </c>
      <c r="BF226" s="22" t="s">
        <v>309</v>
      </c>
      <c r="BG226" s="22" t="s">
        <v>309</v>
      </c>
      <c r="BH226" s="22" t="s">
        <v>309</v>
      </c>
      <c r="BI226" s="22" t="s">
        <v>309</v>
      </c>
      <c r="BJ226" s="22" t="s">
        <v>309</v>
      </c>
      <c r="BK226" s="22" t="s">
        <v>309</v>
      </c>
      <c r="BL226" s="22" t="s">
        <v>309</v>
      </c>
      <c r="BM226" s="22" t="s">
        <v>309</v>
      </c>
      <c r="BN226" s="22" t="s">
        <v>309</v>
      </c>
      <c r="BO226" s="22" t="s">
        <v>309</v>
      </c>
      <c r="BP226" s="22" t="s">
        <v>309</v>
      </c>
      <c r="BQ226" s="22" t="s">
        <v>309</v>
      </c>
      <c r="BR226" s="22" t="s">
        <v>309</v>
      </c>
      <c r="BS226" s="22" t="s">
        <v>309</v>
      </c>
      <c r="BT226" s="22" t="s">
        <v>309</v>
      </c>
      <c r="BU226" s="22" t="s">
        <v>309</v>
      </c>
      <c r="BV226" s="22" t="s">
        <v>309</v>
      </c>
      <c r="BW226" s="22" t="s">
        <v>309</v>
      </c>
      <c r="BX226" s="22" t="s">
        <v>309</v>
      </c>
      <c r="BY226" s="22" t="s">
        <v>309</v>
      </c>
      <c r="BZ226" s="22" t="s">
        <v>309</v>
      </c>
      <c r="CA226" s="22" t="s">
        <v>309</v>
      </c>
      <c r="CB226" s="22" t="s">
        <v>309</v>
      </c>
      <c r="CC226" s="22" t="s">
        <v>309</v>
      </c>
      <c r="CD226" s="22" t="s">
        <v>309</v>
      </c>
      <c r="CE226" s="22" t="s">
        <v>309</v>
      </c>
      <c r="CF226" s="22" t="s">
        <v>309</v>
      </c>
      <c r="CG226" s="22" t="s">
        <v>309</v>
      </c>
      <c r="CH226" s="22" t="s">
        <v>309</v>
      </c>
      <c r="CI226" s="22" t="s">
        <v>309</v>
      </c>
      <c r="CJ226" s="22" t="s">
        <v>309</v>
      </c>
      <c r="CK226" s="22" t="s">
        <v>309</v>
      </c>
      <c r="CL226" s="22" t="s">
        <v>309</v>
      </c>
      <c r="CM226" s="22" t="s">
        <v>309</v>
      </c>
      <c r="CN226" s="22" t="s">
        <v>309</v>
      </c>
      <c r="CO226" s="22" t="s">
        <v>309</v>
      </c>
      <c r="CP226" s="22" t="s">
        <v>309</v>
      </c>
      <c r="CQ226" s="22" t="s">
        <v>309</v>
      </c>
      <c r="CR226" s="22" t="s">
        <v>309</v>
      </c>
      <c r="CS226" s="22" t="s">
        <v>309</v>
      </c>
      <c r="CT226" s="22" t="s">
        <v>309</v>
      </c>
      <c r="CU226" s="22" t="s">
        <v>309</v>
      </c>
      <c r="CV226" s="22" t="s">
        <v>309</v>
      </c>
      <c r="CW226" s="22" t="s">
        <v>309</v>
      </c>
      <c r="CX226" s="22" t="s">
        <v>309</v>
      </c>
      <c r="CY226" s="22" t="s">
        <v>309</v>
      </c>
      <c r="CZ226" s="22" t="s">
        <v>309</v>
      </c>
      <c r="DA226" s="22" t="s">
        <v>309</v>
      </c>
      <c r="DB226" s="22" t="s">
        <v>309</v>
      </c>
      <c r="DC226" s="22" t="s">
        <v>309</v>
      </c>
      <c r="DD226" s="22" t="s">
        <v>309</v>
      </c>
      <c r="DE226" s="22" t="s">
        <v>309</v>
      </c>
      <c r="DF226" s="22" t="s">
        <v>309</v>
      </c>
      <c r="DG226" s="22" t="s">
        <v>309</v>
      </c>
      <c r="DH226" s="22" t="s">
        <v>309</v>
      </c>
      <c r="DI226" s="22" t="s">
        <v>309</v>
      </c>
      <c r="DJ226" s="22" t="s">
        <v>309</v>
      </c>
      <c r="DK226" s="22" t="s">
        <v>309</v>
      </c>
      <c r="DL226" s="22" t="s">
        <v>309</v>
      </c>
      <c r="DM226" s="22" t="s">
        <v>309</v>
      </c>
      <c r="DN226" s="22" t="s">
        <v>309</v>
      </c>
      <c r="DO226" s="22" t="s">
        <v>309</v>
      </c>
      <c r="DP226" s="22" t="s">
        <v>309</v>
      </c>
      <c r="DQ226" s="22" t="s">
        <v>309</v>
      </c>
      <c r="DR226" s="22" t="s">
        <v>309</v>
      </c>
      <c r="DS226" s="22" t="s">
        <v>309</v>
      </c>
      <c r="DT226" s="22" t="s">
        <v>309</v>
      </c>
      <c r="DU226" s="22" t="s">
        <v>309</v>
      </c>
      <c r="DV226" s="22" t="s">
        <v>309</v>
      </c>
      <c r="DW226" s="22" t="s">
        <v>309</v>
      </c>
      <c r="DX226" s="22" t="s">
        <v>309</v>
      </c>
      <c r="DY226" s="22" t="s">
        <v>309</v>
      </c>
      <c r="DZ226" s="22" t="s">
        <v>309</v>
      </c>
      <c r="EA226" s="22" t="s">
        <v>309</v>
      </c>
      <c r="EB226" s="22" t="s">
        <v>309</v>
      </c>
      <c r="EC226" s="22" t="s">
        <v>309</v>
      </c>
      <c r="ED226" s="22" t="s">
        <v>309</v>
      </c>
      <c r="EE226" s="22" t="s">
        <v>309</v>
      </c>
      <c r="EF226" s="22" t="s">
        <v>309</v>
      </c>
      <c r="EG226" s="22" t="s">
        <v>309</v>
      </c>
      <c r="EH226" s="22" t="s">
        <v>309</v>
      </c>
      <c r="EI226" s="22" t="s">
        <v>309</v>
      </c>
      <c r="EJ226" s="22" t="s">
        <v>309</v>
      </c>
      <c r="EK226" s="22" t="s">
        <v>309</v>
      </c>
      <c r="EL226" s="22" t="s">
        <v>309</v>
      </c>
      <c r="EM226" s="22" t="s">
        <v>309</v>
      </c>
      <c r="EN226" s="22" t="s">
        <v>309</v>
      </c>
      <c r="EO226" s="22" t="s">
        <v>309</v>
      </c>
      <c r="EP226" s="22" t="s">
        <v>309</v>
      </c>
      <c r="EQ226" s="22" t="s">
        <v>309</v>
      </c>
      <c r="ER226" s="22" t="s">
        <v>309</v>
      </c>
      <c r="ES226" s="22" t="s">
        <v>309</v>
      </c>
      <c r="ET226" s="22" t="s">
        <v>309</v>
      </c>
      <c r="EU226" s="22" t="s">
        <v>309</v>
      </c>
      <c r="EV226" s="22" t="s">
        <v>309</v>
      </c>
      <c r="EW226" s="22" t="s">
        <v>309</v>
      </c>
      <c r="EX226" s="22" t="s">
        <v>309</v>
      </c>
      <c r="EY226" s="22" t="s">
        <v>309</v>
      </c>
      <c r="EZ226" s="22" t="s">
        <v>309</v>
      </c>
      <c r="FA226" s="22" t="s">
        <v>309</v>
      </c>
      <c r="FB226" s="22" t="s">
        <v>309</v>
      </c>
      <c r="FC226" s="22" t="s">
        <v>309</v>
      </c>
      <c r="FD226" s="22" t="s">
        <v>309</v>
      </c>
      <c r="FE226" s="22" t="s">
        <v>309</v>
      </c>
      <c r="FF226" s="22" t="s">
        <v>309</v>
      </c>
      <c r="FG226" s="22" t="s">
        <v>309</v>
      </c>
      <c r="FH226" s="22" t="s">
        <v>309</v>
      </c>
      <c r="FI226" s="22" t="s">
        <v>309</v>
      </c>
      <c r="FJ226" s="22" t="s">
        <v>309</v>
      </c>
      <c r="FK226" s="22" t="s">
        <v>309</v>
      </c>
      <c r="FL226" s="22" t="s">
        <v>309</v>
      </c>
      <c r="FM226" s="22" t="s">
        <v>309</v>
      </c>
      <c r="FN226" s="22" t="s">
        <v>309</v>
      </c>
      <c r="FO226" s="22" t="s">
        <v>309</v>
      </c>
      <c r="FP226" s="22" t="s">
        <v>309</v>
      </c>
      <c r="FQ226" s="22" t="s">
        <v>309</v>
      </c>
      <c r="FR226" s="22" t="s">
        <v>309</v>
      </c>
      <c r="FS226" s="22" t="s">
        <v>309</v>
      </c>
      <c r="FT226" s="22" t="s">
        <v>309</v>
      </c>
      <c r="FU226" s="22" t="s">
        <v>309</v>
      </c>
      <c r="FV226" s="22">
        <v>3</v>
      </c>
      <c r="FW226" s="22" t="s">
        <v>309</v>
      </c>
      <c r="FX226" s="22" t="s">
        <v>309</v>
      </c>
      <c r="FY226" s="22" t="s">
        <v>309</v>
      </c>
      <c r="FZ226" s="22" t="s">
        <v>309</v>
      </c>
      <c r="GA226" s="22" t="s">
        <v>309</v>
      </c>
      <c r="GB226" s="22">
        <v>3</v>
      </c>
      <c r="GC226" s="22" t="s">
        <v>309</v>
      </c>
      <c r="GD226" s="22" t="s">
        <v>309</v>
      </c>
      <c r="GE226" s="22" t="s">
        <v>309</v>
      </c>
      <c r="GF226" s="22" t="s">
        <v>309</v>
      </c>
      <c r="GG226" s="22" t="s">
        <v>309</v>
      </c>
      <c r="GH226" s="22" t="s">
        <v>309</v>
      </c>
      <c r="GI226" s="22">
        <v>3</v>
      </c>
      <c r="GJ226" s="22">
        <v>3</v>
      </c>
      <c r="GK226" s="22">
        <v>3</v>
      </c>
      <c r="GL226" s="22" t="s">
        <v>309</v>
      </c>
      <c r="GM226" s="22" t="s">
        <v>309</v>
      </c>
      <c r="GN226" s="22">
        <v>3</v>
      </c>
      <c r="GO226" s="22" t="s">
        <v>309</v>
      </c>
      <c r="GP226" s="22">
        <v>3</v>
      </c>
      <c r="GQ226" s="22" t="s">
        <v>309</v>
      </c>
      <c r="GR226" s="22" t="s">
        <v>309</v>
      </c>
      <c r="GS226" s="22">
        <v>3</v>
      </c>
      <c r="GT226" s="22" t="s">
        <v>309</v>
      </c>
      <c r="GU226" s="22" t="s">
        <v>309</v>
      </c>
      <c r="GV226" s="22" t="s">
        <v>309</v>
      </c>
      <c r="GW226" s="22">
        <v>3</v>
      </c>
      <c r="GX226" s="4">
        <f t="shared" si="3"/>
        <v>27</v>
      </c>
    </row>
    <row r="227" spans="1:206">
      <c r="A227" s="826" t="s">
        <v>992</v>
      </c>
      <c r="B227" s="22" t="s">
        <v>992</v>
      </c>
      <c r="C227" s="22" t="s">
        <v>403</v>
      </c>
      <c r="D227" s="22" t="s">
        <v>993</v>
      </c>
      <c r="E227" s="22" t="s">
        <v>299</v>
      </c>
      <c r="F227" s="22" t="s">
        <v>994</v>
      </c>
      <c r="G227" s="22" t="s">
        <v>995</v>
      </c>
      <c r="H227" s="22"/>
      <c r="I227" s="22" t="s">
        <v>302</v>
      </c>
      <c r="J227" s="22" t="s">
        <v>303</v>
      </c>
      <c r="K227" s="22" t="s">
        <v>304</v>
      </c>
      <c r="L227" s="22" t="s">
        <v>305</v>
      </c>
      <c r="M227" s="22" t="s">
        <v>306</v>
      </c>
      <c r="N227" s="22" t="s">
        <v>307</v>
      </c>
      <c r="O227" s="22" t="s">
        <v>308</v>
      </c>
      <c r="P227" s="22" t="s">
        <v>309</v>
      </c>
      <c r="Q227" s="22" t="s">
        <v>309</v>
      </c>
      <c r="R227" s="22" t="s">
        <v>309</v>
      </c>
      <c r="S227" s="22" t="s">
        <v>309</v>
      </c>
      <c r="T227" s="22" t="s">
        <v>309</v>
      </c>
      <c r="U227" s="22" t="s">
        <v>309</v>
      </c>
      <c r="V227" s="22" t="s">
        <v>309</v>
      </c>
      <c r="W227" s="22" t="s">
        <v>309</v>
      </c>
      <c r="X227" s="22" t="s">
        <v>309</v>
      </c>
      <c r="Y227" s="22" t="s">
        <v>309</v>
      </c>
      <c r="Z227" s="22" t="s">
        <v>309</v>
      </c>
      <c r="AA227" s="22" t="s">
        <v>309</v>
      </c>
      <c r="AB227" s="22" t="s">
        <v>309</v>
      </c>
      <c r="AC227" s="22" t="s">
        <v>309</v>
      </c>
      <c r="AD227" s="22" t="s">
        <v>309</v>
      </c>
      <c r="AE227" s="22" t="s">
        <v>309</v>
      </c>
      <c r="AF227" s="22" t="s">
        <v>309</v>
      </c>
      <c r="AG227" s="22" t="s">
        <v>309</v>
      </c>
      <c r="AH227" s="22" t="s">
        <v>309</v>
      </c>
      <c r="AI227" s="22" t="s">
        <v>309</v>
      </c>
      <c r="AJ227" s="22" t="s">
        <v>309</v>
      </c>
      <c r="AK227" s="22" t="s">
        <v>309</v>
      </c>
      <c r="AL227" s="22" t="s">
        <v>309</v>
      </c>
      <c r="AM227" s="22" t="s">
        <v>309</v>
      </c>
      <c r="AN227" s="22" t="s">
        <v>309</v>
      </c>
      <c r="AO227" s="22" t="s">
        <v>309</v>
      </c>
      <c r="AP227" s="22" t="s">
        <v>309</v>
      </c>
      <c r="AQ227" s="22" t="s">
        <v>309</v>
      </c>
      <c r="AR227" s="22" t="s">
        <v>309</v>
      </c>
      <c r="AS227" s="22" t="s">
        <v>309</v>
      </c>
      <c r="AT227" s="22" t="s">
        <v>309</v>
      </c>
      <c r="AU227" s="22" t="s">
        <v>309</v>
      </c>
      <c r="AV227" s="22" t="s">
        <v>309</v>
      </c>
      <c r="AW227" s="22" t="s">
        <v>309</v>
      </c>
      <c r="AX227" s="22" t="s">
        <v>309</v>
      </c>
      <c r="AY227" s="22" t="s">
        <v>309</v>
      </c>
      <c r="AZ227" s="22" t="s">
        <v>309</v>
      </c>
      <c r="BA227" s="22" t="s">
        <v>309</v>
      </c>
      <c r="BB227" s="22" t="s">
        <v>309</v>
      </c>
      <c r="BC227" s="22" t="s">
        <v>309</v>
      </c>
      <c r="BD227" s="22" t="s">
        <v>309</v>
      </c>
      <c r="BE227" s="22" t="s">
        <v>309</v>
      </c>
      <c r="BF227" s="22" t="s">
        <v>309</v>
      </c>
      <c r="BG227" s="22" t="s">
        <v>309</v>
      </c>
      <c r="BH227" s="22" t="s">
        <v>309</v>
      </c>
      <c r="BI227" s="22" t="s">
        <v>309</v>
      </c>
      <c r="BJ227" s="22" t="s">
        <v>309</v>
      </c>
      <c r="BK227" s="22" t="s">
        <v>309</v>
      </c>
      <c r="BL227" s="22" t="s">
        <v>309</v>
      </c>
      <c r="BM227" s="22" t="s">
        <v>309</v>
      </c>
      <c r="BN227" s="22" t="s">
        <v>309</v>
      </c>
      <c r="BO227" s="22" t="s">
        <v>309</v>
      </c>
      <c r="BP227" s="22" t="s">
        <v>309</v>
      </c>
      <c r="BQ227" s="22" t="s">
        <v>309</v>
      </c>
      <c r="BR227" s="22" t="s">
        <v>309</v>
      </c>
      <c r="BS227" s="22" t="s">
        <v>309</v>
      </c>
      <c r="BT227" s="22" t="s">
        <v>309</v>
      </c>
      <c r="BU227" s="22" t="s">
        <v>309</v>
      </c>
      <c r="BV227" s="22" t="s">
        <v>309</v>
      </c>
      <c r="BW227" s="22" t="s">
        <v>309</v>
      </c>
      <c r="BX227" s="22" t="s">
        <v>309</v>
      </c>
      <c r="BY227" s="22" t="s">
        <v>309</v>
      </c>
      <c r="BZ227" s="22" t="s">
        <v>309</v>
      </c>
      <c r="CA227" s="22" t="s">
        <v>309</v>
      </c>
      <c r="CB227" s="22" t="s">
        <v>309</v>
      </c>
      <c r="CC227" s="22" t="s">
        <v>309</v>
      </c>
      <c r="CD227" s="22" t="s">
        <v>309</v>
      </c>
      <c r="CE227" s="22" t="s">
        <v>309</v>
      </c>
      <c r="CF227" s="22" t="s">
        <v>309</v>
      </c>
      <c r="CG227" s="22" t="s">
        <v>309</v>
      </c>
      <c r="CH227" s="22" t="s">
        <v>309</v>
      </c>
      <c r="CI227" s="22" t="s">
        <v>309</v>
      </c>
      <c r="CJ227" s="22" t="s">
        <v>309</v>
      </c>
      <c r="CK227" s="22" t="s">
        <v>309</v>
      </c>
      <c r="CL227" s="22" t="s">
        <v>309</v>
      </c>
      <c r="CM227" s="22" t="s">
        <v>309</v>
      </c>
      <c r="CN227" s="22" t="s">
        <v>309</v>
      </c>
      <c r="CO227" s="22" t="s">
        <v>309</v>
      </c>
      <c r="CP227" s="22" t="s">
        <v>309</v>
      </c>
      <c r="CQ227" s="22" t="s">
        <v>309</v>
      </c>
      <c r="CR227" s="22" t="s">
        <v>309</v>
      </c>
      <c r="CS227" s="22" t="s">
        <v>309</v>
      </c>
      <c r="CT227" s="22" t="s">
        <v>309</v>
      </c>
      <c r="CU227" s="22" t="s">
        <v>309</v>
      </c>
      <c r="CV227" s="22" t="s">
        <v>309</v>
      </c>
      <c r="CW227" s="22" t="s">
        <v>309</v>
      </c>
      <c r="CX227" s="22" t="s">
        <v>309</v>
      </c>
      <c r="CY227" s="22" t="s">
        <v>309</v>
      </c>
      <c r="CZ227" s="22" t="s">
        <v>309</v>
      </c>
      <c r="DA227" s="22" t="s">
        <v>309</v>
      </c>
      <c r="DB227" s="22" t="s">
        <v>309</v>
      </c>
      <c r="DC227" s="22" t="s">
        <v>309</v>
      </c>
      <c r="DD227" s="22" t="s">
        <v>309</v>
      </c>
      <c r="DE227" s="22" t="s">
        <v>309</v>
      </c>
      <c r="DF227" s="22" t="s">
        <v>309</v>
      </c>
      <c r="DG227" s="22" t="s">
        <v>309</v>
      </c>
      <c r="DH227" s="22" t="s">
        <v>309</v>
      </c>
      <c r="DI227" s="22" t="s">
        <v>309</v>
      </c>
      <c r="DJ227" s="22" t="s">
        <v>309</v>
      </c>
      <c r="DK227" s="22" t="s">
        <v>309</v>
      </c>
      <c r="DL227" s="22" t="s">
        <v>309</v>
      </c>
      <c r="DM227" s="22" t="s">
        <v>309</v>
      </c>
      <c r="DN227" s="22" t="s">
        <v>309</v>
      </c>
      <c r="DO227" s="22" t="s">
        <v>309</v>
      </c>
      <c r="DP227" s="22" t="s">
        <v>309</v>
      </c>
      <c r="DQ227" s="22" t="s">
        <v>309</v>
      </c>
      <c r="DR227" s="22" t="s">
        <v>309</v>
      </c>
      <c r="DS227" s="22" t="s">
        <v>309</v>
      </c>
      <c r="DT227" s="22" t="s">
        <v>309</v>
      </c>
      <c r="DU227" s="22" t="s">
        <v>309</v>
      </c>
      <c r="DV227" s="22" t="s">
        <v>309</v>
      </c>
      <c r="DW227" s="22" t="s">
        <v>309</v>
      </c>
      <c r="DX227" s="22" t="s">
        <v>309</v>
      </c>
      <c r="DY227" s="22" t="s">
        <v>309</v>
      </c>
      <c r="DZ227" s="22" t="s">
        <v>309</v>
      </c>
      <c r="EA227" s="22" t="s">
        <v>309</v>
      </c>
      <c r="EB227" s="22" t="s">
        <v>309</v>
      </c>
      <c r="EC227" s="22" t="s">
        <v>309</v>
      </c>
      <c r="ED227" s="22" t="s">
        <v>309</v>
      </c>
      <c r="EE227" s="22" t="s">
        <v>309</v>
      </c>
      <c r="EF227" s="22" t="s">
        <v>309</v>
      </c>
      <c r="EG227" s="22" t="s">
        <v>309</v>
      </c>
      <c r="EH227" s="22" t="s">
        <v>309</v>
      </c>
      <c r="EI227" s="22" t="s">
        <v>309</v>
      </c>
      <c r="EJ227" s="22" t="s">
        <v>309</v>
      </c>
      <c r="EK227" s="22" t="s">
        <v>309</v>
      </c>
      <c r="EL227" s="22" t="s">
        <v>309</v>
      </c>
      <c r="EM227" s="22" t="s">
        <v>309</v>
      </c>
      <c r="EN227" s="22" t="s">
        <v>309</v>
      </c>
      <c r="EO227" s="22" t="s">
        <v>309</v>
      </c>
      <c r="EP227" s="22" t="s">
        <v>309</v>
      </c>
      <c r="EQ227" s="22" t="s">
        <v>309</v>
      </c>
      <c r="ER227" s="22" t="s">
        <v>309</v>
      </c>
      <c r="ES227" s="22" t="s">
        <v>309</v>
      </c>
      <c r="ET227" s="22" t="s">
        <v>309</v>
      </c>
      <c r="EU227" s="22" t="s">
        <v>309</v>
      </c>
      <c r="EV227" s="22" t="s">
        <v>309</v>
      </c>
      <c r="EW227" s="22" t="s">
        <v>309</v>
      </c>
      <c r="EX227" s="22" t="s">
        <v>309</v>
      </c>
      <c r="EY227" s="22" t="s">
        <v>309</v>
      </c>
      <c r="EZ227" s="22" t="s">
        <v>309</v>
      </c>
      <c r="FA227" s="22" t="s">
        <v>309</v>
      </c>
      <c r="FB227" s="22" t="s">
        <v>309</v>
      </c>
      <c r="FC227" s="22" t="s">
        <v>309</v>
      </c>
      <c r="FD227" s="22" t="s">
        <v>309</v>
      </c>
      <c r="FE227" s="22" t="s">
        <v>309</v>
      </c>
      <c r="FF227" s="22" t="s">
        <v>309</v>
      </c>
      <c r="FG227" s="22" t="s">
        <v>309</v>
      </c>
      <c r="FH227" s="22" t="s">
        <v>309</v>
      </c>
      <c r="FI227" s="22" t="s">
        <v>309</v>
      </c>
      <c r="FJ227" s="22" t="s">
        <v>309</v>
      </c>
      <c r="FK227" s="22" t="s">
        <v>309</v>
      </c>
      <c r="FL227" s="22" t="s">
        <v>309</v>
      </c>
      <c r="FM227" s="22" t="s">
        <v>309</v>
      </c>
      <c r="FN227" s="22" t="s">
        <v>309</v>
      </c>
      <c r="FO227" s="22" t="s">
        <v>309</v>
      </c>
      <c r="FP227" s="22" t="s">
        <v>309</v>
      </c>
      <c r="FQ227" s="22" t="s">
        <v>309</v>
      </c>
      <c r="FR227" s="22" t="s">
        <v>309</v>
      </c>
      <c r="FS227" s="22" t="s">
        <v>309</v>
      </c>
      <c r="FT227" s="22" t="s">
        <v>309</v>
      </c>
      <c r="FU227" s="22" t="s">
        <v>309</v>
      </c>
      <c r="FV227" s="22">
        <v>2</v>
      </c>
      <c r="FW227" s="22" t="s">
        <v>309</v>
      </c>
      <c r="FX227" s="22" t="s">
        <v>309</v>
      </c>
      <c r="FY227" s="22" t="s">
        <v>309</v>
      </c>
      <c r="FZ227" s="22">
        <v>2</v>
      </c>
      <c r="GA227" s="22" t="s">
        <v>309</v>
      </c>
      <c r="GB227" s="22" t="s">
        <v>309</v>
      </c>
      <c r="GC227" s="22">
        <v>2</v>
      </c>
      <c r="GD227" s="22" t="s">
        <v>309</v>
      </c>
      <c r="GE227" s="22" t="s">
        <v>309</v>
      </c>
      <c r="GF227" s="22" t="s">
        <v>309</v>
      </c>
      <c r="GG227" s="22">
        <v>2</v>
      </c>
      <c r="GH227" s="22" t="s">
        <v>309</v>
      </c>
      <c r="GI227" s="22" t="s">
        <v>309</v>
      </c>
      <c r="GJ227" s="22" t="s">
        <v>309</v>
      </c>
      <c r="GK227" s="22" t="s">
        <v>309</v>
      </c>
      <c r="GL227" s="22" t="s">
        <v>309</v>
      </c>
      <c r="GM227" s="22" t="s">
        <v>309</v>
      </c>
      <c r="GN227" s="22" t="s">
        <v>309</v>
      </c>
      <c r="GO227" s="22" t="s">
        <v>309</v>
      </c>
      <c r="GP227" s="22" t="s">
        <v>309</v>
      </c>
      <c r="GQ227" s="22" t="s">
        <v>309</v>
      </c>
      <c r="GR227" s="22" t="s">
        <v>309</v>
      </c>
      <c r="GS227" s="22" t="s">
        <v>309</v>
      </c>
      <c r="GT227" s="22" t="s">
        <v>309</v>
      </c>
      <c r="GU227" s="22" t="s">
        <v>309</v>
      </c>
      <c r="GV227" s="22" t="s">
        <v>309</v>
      </c>
      <c r="GW227" s="22" t="s">
        <v>309</v>
      </c>
      <c r="GX227" s="4">
        <f t="shared" si="3"/>
        <v>8</v>
      </c>
    </row>
    <row r="228" spans="1:206">
      <c r="A228" s="826" t="s">
        <v>996</v>
      </c>
      <c r="B228" s="22" t="s">
        <v>996</v>
      </c>
      <c r="C228" s="22" t="s">
        <v>403</v>
      </c>
      <c r="D228" s="22" t="s">
        <v>718</v>
      </c>
      <c r="E228" s="22" t="s">
        <v>942</v>
      </c>
      <c r="F228" s="22" t="s">
        <v>720</v>
      </c>
      <c r="G228" s="22" t="s">
        <v>721</v>
      </c>
      <c r="H228" s="22"/>
      <c r="I228" s="22" t="s">
        <v>302</v>
      </c>
      <c r="J228" s="22" t="s">
        <v>389</v>
      </c>
      <c r="K228" s="22" t="s">
        <v>304</v>
      </c>
      <c r="L228" s="22" t="s">
        <v>305</v>
      </c>
      <c r="M228" s="22" t="s">
        <v>306</v>
      </c>
      <c r="N228" s="22" t="s">
        <v>307</v>
      </c>
      <c r="O228" s="22" t="s">
        <v>308</v>
      </c>
      <c r="P228" s="22" t="s">
        <v>309</v>
      </c>
      <c r="Q228" s="22" t="s">
        <v>309</v>
      </c>
      <c r="R228" s="22" t="s">
        <v>309</v>
      </c>
      <c r="S228" s="22" t="s">
        <v>309</v>
      </c>
      <c r="T228" s="22" t="s">
        <v>309</v>
      </c>
      <c r="U228" s="22" t="s">
        <v>309</v>
      </c>
      <c r="V228" s="22" t="s">
        <v>309</v>
      </c>
      <c r="W228" s="22" t="s">
        <v>309</v>
      </c>
      <c r="X228" s="22" t="s">
        <v>309</v>
      </c>
      <c r="Y228" s="22" t="s">
        <v>309</v>
      </c>
      <c r="Z228" s="22" t="s">
        <v>309</v>
      </c>
      <c r="AA228" s="22" t="s">
        <v>309</v>
      </c>
      <c r="AB228" s="22" t="s">
        <v>309</v>
      </c>
      <c r="AC228" s="22" t="s">
        <v>309</v>
      </c>
      <c r="AD228" s="22" t="s">
        <v>309</v>
      </c>
      <c r="AE228" s="22" t="s">
        <v>309</v>
      </c>
      <c r="AF228" s="22" t="s">
        <v>309</v>
      </c>
      <c r="AG228" s="22" t="s">
        <v>309</v>
      </c>
      <c r="AH228" s="22" t="s">
        <v>309</v>
      </c>
      <c r="AI228" s="22" t="s">
        <v>309</v>
      </c>
      <c r="AJ228" s="22" t="s">
        <v>309</v>
      </c>
      <c r="AK228" s="22" t="s">
        <v>309</v>
      </c>
      <c r="AL228" s="22" t="s">
        <v>309</v>
      </c>
      <c r="AM228" s="22" t="s">
        <v>309</v>
      </c>
      <c r="AN228" s="22" t="s">
        <v>309</v>
      </c>
      <c r="AO228" s="22" t="s">
        <v>309</v>
      </c>
      <c r="AP228" s="22" t="s">
        <v>309</v>
      </c>
      <c r="AQ228" s="22" t="s">
        <v>309</v>
      </c>
      <c r="AR228" s="22" t="s">
        <v>309</v>
      </c>
      <c r="AS228" s="22" t="s">
        <v>309</v>
      </c>
      <c r="AT228" s="22" t="s">
        <v>309</v>
      </c>
      <c r="AU228" s="22" t="s">
        <v>309</v>
      </c>
      <c r="AV228" s="22" t="s">
        <v>309</v>
      </c>
      <c r="AW228" s="22" t="s">
        <v>309</v>
      </c>
      <c r="AX228" s="22" t="s">
        <v>309</v>
      </c>
      <c r="AY228" s="22" t="s">
        <v>309</v>
      </c>
      <c r="AZ228" s="22" t="s">
        <v>309</v>
      </c>
      <c r="BA228" s="22" t="s">
        <v>309</v>
      </c>
      <c r="BB228" s="22" t="s">
        <v>309</v>
      </c>
      <c r="BC228" s="22" t="s">
        <v>309</v>
      </c>
      <c r="BD228" s="22" t="s">
        <v>309</v>
      </c>
      <c r="BE228" s="22" t="s">
        <v>309</v>
      </c>
      <c r="BF228" s="22" t="s">
        <v>309</v>
      </c>
      <c r="BG228" s="22" t="s">
        <v>309</v>
      </c>
      <c r="BH228" s="22" t="s">
        <v>309</v>
      </c>
      <c r="BI228" s="22" t="s">
        <v>309</v>
      </c>
      <c r="BJ228" s="22" t="s">
        <v>309</v>
      </c>
      <c r="BK228" s="22" t="s">
        <v>309</v>
      </c>
      <c r="BL228" s="22" t="s">
        <v>309</v>
      </c>
      <c r="BM228" s="22" t="s">
        <v>309</v>
      </c>
      <c r="BN228" s="22" t="s">
        <v>309</v>
      </c>
      <c r="BO228" s="22" t="s">
        <v>309</v>
      </c>
      <c r="BP228" s="22" t="s">
        <v>309</v>
      </c>
      <c r="BQ228" s="22" t="s">
        <v>309</v>
      </c>
      <c r="BR228" s="22" t="s">
        <v>309</v>
      </c>
      <c r="BS228" s="22" t="s">
        <v>309</v>
      </c>
      <c r="BT228" s="22" t="s">
        <v>309</v>
      </c>
      <c r="BU228" s="22" t="s">
        <v>309</v>
      </c>
      <c r="BV228" s="22" t="s">
        <v>309</v>
      </c>
      <c r="BW228" s="22" t="s">
        <v>309</v>
      </c>
      <c r="BX228" s="22" t="s">
        <v>309</v>
      </c>
      <c r="BY228" s="22" t="s">
        <v>309</v>
      </c>
      <c r="BZ228" s="22" t="s">
        <v>309</v>
      </c>
      <c r="CA228" s="22" t="s">
        <v>309</v>
      </c>
      <c r="CB228" s="22" t="s">
        <v>309</v>
      </c>
      <c r="CC228" s="22" t="s">
        <v>309</v>
      </c>
      <c r="CD228" s="22" t="s">
        <v>309</v>
      </c>
      <c r="CE228" s="22" t="s">
        <v>309</v>
      </c>
      <c r="CF228" s="22" t="s">
        <v>309</v>
      </c>
      <c r="CG228" s="22" t="s">
        <v>309</v>
      </c>
      <c r="CH228" s="22" t="s">
        <v>309</v>
      </c>
      <c r="CI228" s="22" t="s">
        <v>309</v>
      </c>
      <c r="CJ228" s="22" t="s">
        <v>309</v>
      </c>
      <c r="CK228" s="22" t="s">
        <v>309</v>
      </c>
      <c r="CL228" s="22" t="s">
        <v>309</v>
      </c>
      <c r="CM228" s="22" t="s">
        <v>309</v>
      </c>
      <c r="CN228" s="22" t="s">
        <v>309</v>
      </c>
      <c r="CO228" s="22" t="s">
        <v>309</v>
      </c>
      <c r="CP228" s="22" t="s">
        <v>309</v>
      </c>
      <c r="CQ228" s="22" t="s">
        <v>309</v>
      </c>
      <c r="CR228" s="22" t="s">
        <v>309</v>
      </c>
      <c r="CS228" s="22" t="s">
        <v>309</v>
      </c>
      <c r="CT228" s="22" t="s">
        <v>309</v>
      </c>
      <c r="CU228" s="22" t="s">
        <v>309</v>
      </c>
      <c r="CV228" s="22" t="s">
        <v>309</v>
      </c>
      <c r="CW228" s="22" t="s">
        <v>309</v>
      </c>
      <c r="CX228" s="22" t="s">
        <v>309</v>
      </c>
      <c r="CY228" s="22" t="s">
        <v>309</v>
      </c>
      <c r="CZ228" s="22" t="s">
        <v>309</v>
      </c>
      <c r="DA228" s="22" t="s">
        <v>309</v>
      </c>
      <c r="DB228" s="22" t="s">
        <v>309</v>
      </c>
      <c r="DC228" s="22" t="s">
        <v>309</v>
      </c>
      <c r="DD228" s="22" t="s">
        <v>309</v>
      </c>
      <c r="DE228" s="22" t="s">
        <v>309</v>
      </c>
      <c r="DF228" s="22" t="s">
        <v>309</v>
      </c>
      <c r="DG228" s="22" t="s">
        <v>309</v>
      </c>
      <c r="DH228" s="22" t="s">
        <v>309</v>
      </c>
      <c r="DI228" s="22" t="s">
        <v>309</v>
      </c>
      <c r="DJ228" s="22" t="s">
        <v>309</v>
      </c>
      <c r="DK228" s="22" t="s">
        <v>309</v>
      </c>
      <c r="DL228" s="22" t="s">
        <v>309</v>
      </c>
      <c r="DM228" s="22" t="s">
        <v>309</v>
      </c>
      <c r="DN228" s="22" t="s">
        <v>309</v>
      </c>
      <c r="DO228" s="22" t="s">
        <v>309</v>
      </c>
      <c r="DP228" s="22" t="s">
        <v>309</v>
      </c>
      <c r="DQ228" s="22" t="s">
        <v>309</v>
      </c>
      <c r="DR228" s="22" t="s">
        <v>309</v>
      </c>
      <c r="DS228" s="22" t="s">
        <v>309</v>
      </c>
      <c r="DT228" s="22" t="s">
        <v>309</v>
      </c>
      <c r="DU228" s="22" t="s">
        <v>309</v>
      </c>
      <c r="DV228" s="22" t="s">
        <v>309</v>
      </c>
      <c r="DW228" s="22" t="s">
        <v>309</v>
      </c>
      <c r="DX228" s="22" t="s">
        <v>309</v>
      </c>
      <c r="DY228" s="22" t="s">
        <v>309</v>
      </c>
      <c r="DZ228" s="22" t="s">
        <v>309</v>
      </c>
      <c r="EA228" s="22" t="s">
        <v>309</v>
      </c>
      <c r="EB228" s="22" t="s">
        <v>309</v>
      </c>
      <c r="EC228" s="22" t="s">
        <v>309</v>
      </c>
      <c r="ED228" s="22" t="s">
        <v>309</v>
      </c>
      <c r="EE228" s="22" t="s">
        <v>309</v>
      </c>
      <c r="EF228" s="22" t="s">
        <v>309</v>
      </c>
      <c r="EG228" s="22" t="s">
        <v>309</v>
      </c>
      <c r="EH228" s="22" t="s">
        <v>309</v>
      </c>
      <c r="EI228" s="22" t="s">
        <v>309</v>
      </c>
      <c r="EJ228" s="22" t="s">
        <v>309</v>
      </c>
      <c r="EK228" s="22" t="s">
        <v>309</v>
      </c>
      <c r="EL228" s="22" t="s">
        <v>309</v>
      </c>
      <c r="EM228" s="22" t="s">
        <v>309</v>
      </c>
      <c r="EN228" s="22" t="s">
        <v>309</v>
      </c>
      <c r="EO228" s="22" t="s">
        <v>309</v>
      </c>
      <c r="EP228" s="22" t="s">
        <v>309</v>
      </c>
      <c r="EQ228" s="22" t="s">
        <v>309</v>
      </c>
      <c r="ER228" s="22" t="s">
        <v>309</v>
      </c>
      <c r="ES228" s="22" t="s">
        <v>309</v>
      </c>
      <c r="ET228" s="22" t="s">
        <v>309</v>
      </c>
      <c r="EU228" s="22" t="s">
        <v>309</v>
      </c>
      <c r="EV228" s="22" t="s">
        <v>309</v>
      </c>
      <c r="EW228" s="22" t="s">
        <v>309</v>
      </c>
      <c r="EX228" s="22" t="s">
        <v>309</v>
      </c>
      <c r="EY228" s="22" t="s">
        <v>309</v>
      </c>
      <c r="EZ228" s="22" t="s">
        <v>309</v>
      </c>
      <c r="FA228" s="22" t="s">
        <v>309</v>
      </c>
      <c r="FB228" s="22" t="s">
        <v>309</v>
      </c>
      <c r="FC228" s="22" t="s">
        <v>309</v>
      </c>
      <c r="FD228" s="22" t="s">
        <v>309</v>
      </c>
      <c r="FE228" s="22" t="s">
        <v>309</v>
      </c>
      <c r="FF228" s="22" t="s">
        <v>309</v>
      </c>
      <c r="FG228" s="22" t="s">
        <v>309</v>
      </c>
      <c r="FH228" s="22" t="s">
        <v>309</v>
      </c>
      <c r="FI228" s="22" t="s">
        <v>309</v>
      </c>
      <c r="FJ228" s="22" t="s">
        <v>309</v>
      </c>
      <c r="FK228" s="22" t="s">
        <v>309</v>
      </c>
      <c r="FL228" s="22" t="s">
        <v>309</v>
      </c>
      <c r="FM228" s="22" t="s">
        <v>309</v>
      </c>
      <c r="FN228" s="22" t="s">
        <v>309</v>
      </c>
      <c r="FO228" s="22" t="s">
        <v>309</v>
      </c>
      <c r="FP228" s="22" t="s">
        <v>309</v>
      </c>
      <c r="FQ228" s="22" t="s">
        <v>309</v>
      </c>
      <c r="FR228" s="22" t="s">
        <v>309</v>
      </c>
      <c r="FS228" s="22" t="s">
        <v>309</v>
      </c>
      <c r="FT228" s="22" t="s">
        <v>309</v>
      </c>
      <c r="FU228" s="22" t="s">
        <v>309</v>
      </c>
      <c r="FV228" s="22">
        <v>1</v>
      </c>
      <c r="FW228" s="22" t="s">
        <v>309</v>
      </c>
      <c r="FX228" s="22" t="s">
        <v>309</v>
      </c>
      <c r="FY228" s="22" t="s">
        <v>309</v>
      </c>
      <c r="FZ228" s="22" t="s">
        <v>309</v>
      </c>
      <c r="GA228" s="22" t="s">
        <v>309</v>
      </c>
      <c r="GB228" s="22">
        <v>1</v>
      </c>
      <c r="GC228" s="22" t="s">
        <v>309</v>
      </c>
      <c r="GD228" s="22" t="s">
        <v>309</v>
      </c>
      <c r="GE228" s="22" t="s">
        <v>309</v>
      </c>
      <c r="GF228" s="22" t="s">
        <v>309</v>
      </c>
      <c r="GG228" s="22" t="s">
        <v>309</v>
      </c>
      <c r="GH228" s="22" t="s">
        <v>309</v>
      </c>
      <c r="GI228" s="22">
        <v>1</v>
      </c>
      <c r="GJ228" s="22">
        <v>1</v>
      </c>
      <c r="GK228" s="22">
        <v>1</v>
      </c>
      <c r="GL228" s="22" t="s">
        <v>309</v>
      </c>
      <c r="GM228" s="22" t="s">
        <v>309</v>
      </c>
      <c r="GN228" s="22">
        <v>1</v>
      </c>
      <c r="GO228" s="22" t="s">
        <v>309</v>
      </c>
      <c r="GP228" s="22">
        <v>1</v>
      </c>
      <c r="GQ228" s="22" t="s">
        <v>309</v>
      </c>
      <c r="GR228" s="22" t="s">
        <v>309</v>
      </c>
      <c r="GS228" s="22">
        <v>1</v>
      </c>
      <c r="GT228" s="22" t="s">
        <v>309</v>
      </c>
      <c r="GU228" s="22" t="s">
        <v>309</v>
      </c>
      <c r="GV228" s="22" t="s">
        <v>309</v>
      </c>
      <c r="GW228" s="22">
        <v>1</v>
      </c>
      <c r="GX228" s="4">
        <f t="shared" si="3"/>
        <v>9</v>
      </c>
    </row>
    <row r="229" spans="1:206">
      <c r="A229" s="826" t="s">
        <v>997</v>
      </c>
      <c r="B229" s="22" t="s">
        <v>997</v>
      </c>
      <c r="C229" s="22" t="s">
        <v>403</v>
      </c>
      <c r="D229" s="22" t="s">
        <v>723</v>
      </c>
      <c r="E229" s="22" t="s">
        <v>942</v>
      </c>
      <c r="F229" s="22" t="s">
        <v>724</v>
      </c>
      <c r="G229" s="22" t="s">
        <v>725</v>
      </c>
      <c r="H229" s="22"/>
      <c r="I229" s="22" t="s">
        <v>302</v>
      </c>
      <c r="J229" s="22" t="s">
        <v>389</v>
      </c>
      <c r="K229" s="22" t="s">
        <v>304</v>
      </c>
      <c r="L229" s="22" t="s">
        <v>305</v>
      </c>
      <c r="M229" s="22" t="s">
        <v>306</v>
      </c>
      <c r="N229" s="22" t="s">
        <v>307</v>
      </c>
      <c r="O229" s="22" t="s">
        <v>308</v>
      </c>
      <c r="P229" s="22" t="s">
        <v>309</v>
      </c>
      <c r="Q229" s="22" t="s">
        <v>309</v>
      </c>
      <c r="R229" s="22" t="s">
        <v>309</v>
      </c>
      <c r="S229" s="22" t="s">
        <v>309</v>
      </c>
      <c r="T229" s="22" t="s">
        <v>309</v>
      </c>
      <c r="U229" s="22" t="s">
        <v>309</v>
      </c>
      <c r="V229" s="22" t="s">
        <v>309</v>
      </c>
      <c r="W229" s="22" t="s">
        <v>309</v>
      </c>
      <c r="X229" s="22" t="s">
        <v>309</v>
      </c>
      <c r="Y229" s="22" t="s">
        <v>309</v>
      </c>
      <c r="Z229" s="22" t="s">
        <v>309</v>
      </c>
      <c r="AA229" s="22" t="s">
        <v>309</v>
      </c>
      <c r="AB229" s="22" t="s">
        <v>309</v>
      </c>
      <c r="AC229" s="22" t="s">
        <v>309</v>
      </c>
      <c r="AD229" s="22" t="s">
        <v>309</v>
      </c>
      <c r="AE229" s="22" t="s">
        <v>309</v>
      </c>
      <c r="AF229" s="22" t="s">
        <v>309</v>
      </c>
      <c r="AG229" s="22" t="s">
        <v>309</v>
      </c>
      <c r="AH229" s="22" t="s">
        <v>309</v>
      </c>
      <c r="AI229" s="22" t="s">
        <v>309</v>
      </c>
      <c r="AJ229" s="22" t="s">
        <v>309</v>
      </c>
      <c r="AK229" s="22" t="s">
        <v>309</v>
      </c>
      <c r="AL229" s="22" t="s">
        <v>309</v>
      </c>
      <c r="AM229" s="22" t="s">
        <v>309</v>
      </c>
      <c r="AN229" s="22" t="s">
        <v>309</v>
      </c>
      <c r="AO229" s="22" t="s">
        <v>309</v>
      </c>
      <c r="AP229" s="22" t="s">
        <v>309</v>
      </c>
      <c r="AQ229" s="22" t="s">
        <v>309</v>
      </c>
      <c r="AR229" s="22" t="s">
        <v>309</v>
      </c>
      <c r="AS229" s="22" t="s">
        <v>309</v>
      </c>
      <c r="AT229" s="22" t="s">
        <v>309</v>
      </c>
      <c r="AU229" s="22" t="s">
        <v>309</v>
      </c>
      <c r="AV229" s="22" t="s">
        <v>309</v>
      </c>
      <c r="AW229" s="22" t="s">
        <v>309</v>
      </c>
      <c r="AX229" s="22" t="s">
        <v>309</v>
      </c>
      <c r="AY229" s="22" t="s">
        <v>309</v>
      </c>
      <c r="AZ229" s="22" t="s">
        <v>309</v>
      </c>
      <c r="BA229" s="22" t="s">
        <v>309</v>
      </c>
      <c r="BB229" s="22" t="s">
        <v>309</v>
      </c>
      <c r="BC229" s="22" t="s">
        <v>309</v>
      </c>
      <c r="BD229" s="22" t="s">
        <v>309</v>
      </c>
      <c r="BE229" s="22" t="s">
        <v>309</v>
      </c>
      <c r="BF229" s="22" t="s">
        <v>309</v>
      </c>
      <c r="BG229" s="22" t="s">
        <v>309</v>
      </c>
      <c r="BH229" s="22" t="s">
        <v>309</v>
      </c>
      <c r="BI229" s="22" t="s">
        <v>309</v>
      </c>
      <c r="BJ229" s="22" t="s">
        <v>309</v>
      </c>
      <c r="BK229" s="22" t="s">
        <v>309</v>
      </c>
      <c r="BL229" s="22" t="s">
        <v>309</v>
      </c>
      <c r="BM229" s="22" t="s">
        <v>309</v>
      </c>
      <c r="BN229" s="22" t="s">
        <v>309</v>
      </c>
      <c r="BO229" s="22" t="s">
        <v>309</v>
      </c>
      <c r="BP229" s="22" t="s">
        <v>309</v>
      </c>
      <c r="BQ229" s="22" t="s">
        <v>309</v>
      </c>
      <c r="BR229" s="22" t="s">
        <v>309</v>
      </c>
      <c r="BS229" s="22" t="s">
        <v>309</v>
      </c>
      <c r="BT229" s="22" t="s">
        <v>309</v>
      </c>
      <c r="BU229" s="22" t="s">
        <v>309</v>
      </c>
      <c r="BV229" s="22" t="s">
        <v>309</v>
      </c>
      <c r="BW229" s="22" t="s">
        <v>309</v>
      </c>
      <c r="BX229" s="22" t="s">
        <v>309</v>
      </c>
      <c r="BY229" s="22" t="s">
        <v>309</v>
      </c>
      <c r="BZ229" s="22" t="s">
        <v>309</v>
      </c>
      <c r="CA229" s="22" t="s">
        <v>309</v>
      </c>
      <c r="CB229" s="22" t="s">
        <v>309</v>
      </c>
      <c r="CC229" s="22" t="s">
        <v>309</v>
      </c>
      <c r="CD229" s="22" t="s">
        <v>309</v>
      </c>
      <c r="CE229" s="22" t="s">
        <v>309</v>
      </c>
      <c r="CF229" s="22" t="s">
        <v>309</v>
      </c>
      <c r="CG229" s="22" t="s">
        <v>309</v>
      </c>
      <c r="CH229" s="22" t="s">
        <v>309</v>
      </c>
      <c r="CI229" s="22" t="s">
        <v>309</v>
      </c>
      <c r="CJ229" s="22" t="s">
        <v>309</v>
      </c>
      <c r="CK229" s="22" t="s">
        <v>309</v>
      </c>
      <c r="CL229" s="22" t="s">
        <v>309</v>
      </c>
      <c r="CM229" s="22" t="s">
        <v>309</v>
      </c>
      <c r="CN229" s="22" t="s">
        <v>309</v>
      </c>
      <c r="CO229" s="22" t="s">
        <v>309</v>
      </c>
      <c r="CP229" s="22" t="s">
        <v>309</v>
      </c>
      <c r="CQ229" s="22" t="s">
        <v>309</v>
      </c>
      <c r="CR229" s="22" t="s">
        <v>309</v>
      </c>
      <c r="CS229" s="22" t="s">
        <v>309</v>
      </c>
      <c r="CT229" s="22" t="s">
        <v>309</v>
      </c>
      <c r="CU229" s="22" t="s">
        <v>309</v>
      </c>
      <c r="CV229" s="22" t="s">
        <v>309</v>
      </c>
      <c r="CW229" s="22" t="s">
        <v>309</v>
      </c>
      <c r="CX229" s="22" t="s">
        <v>309</v>
      </c>
      <c r="CY229" s="22" t="s">
        <v>309</v>
      </c>
      <c r="CZ229" s="22" t="s">
        <v>309</v>
      </c>
      <c r="DA229" s="22" t="s">
        <v>309</v>
      </c>
      <c r="DB229" s="22" t="s">
        <v>309</v>
      </c>
      <c r="DC229" s="22" t="s">
        <v>309</v>
      </c>
      <c r="DD229" s="22" t="s">
        <v>309</v>
      </c>
      <c r="DE229" s="22" t="s">
        <v>309</v>
      </c>
      <c r="DF229" s="22" t="s">
        <v>309</v>
      </c>
      <c r="DG229" s="22" t="s">
        <v>309</v>
      </c>
      <c r="DH229" s="22" t="s">
        <v>309</v>
      </c>
      <c r="DI229" s="22" t="s">
        <v>309</v>
      </c>
      <c r="DJ229" s="22" t="s">
        <v>309</v>
      </c>
      <c r="DK229" s="22" t="s">
        <v>309</v>
      </c>
      <c r="DL229" s="22" t="s">
        <v>309</v>
      </c>
      <c r="DM229" s="22" t="s">
        <v>309</v>
      </c>
      <c r="DN229" s="22" t="s">
        <v>309</v>
      </c>
      <c r="DO229" s="22" t="s">
        <v>309</v>
      </c>
      <c r="DP229" s="22" t="s">
        <v>309</v>
      </c>
      <c r="DQ229" s="22" t="s">
        <v>309</v>
      </c>
      <c r="DR229" s="22" t="s">
        <v>309</v>
      </c>
      <c r="DS229" s="22" t="s">
        <v>309</v>
      </c>
      <c r="DT229" s="22" t="s">
        <v>309</v>
      </c>
      <c r="DU229" s="22" t="s">
        <v>309</v>
      </c>
      <c r="DV229" s="22" t="s">
        <v>309</v>
      </c>
      <c r="DW229" s="22" t="s">
        <v>309</v>
      </c>
      <c r="DX229" s="22" t="s">
        <v>309</v>
      </c>
      <c r="DY229" s="22" t="s">
        <v>309</v>
      </c>
      <c r="DZ229" s="22" t="s">
        <v>309</v>
      </c>
      <c r="EA229" s="22" t="s">
        <v>309</v>
      </c>
      <c r="EB229" s="22" t="s">
        <v>309</v>
      </c>
      <c r="EC229" s="22" t="s">
        <v>309</v>
      </c>
      <c r="ED229" s="22" t="s">
        <v>309</v>
      </c>
      <c r="EE229" s="22" t="s">
        <v>309</v>
      </c>
      <c r="EF229" s="22" t="s">
        <v>309</v>
      </c>
      <c r="EG229" s="22" t="s">
        <v>309</v>
      </c>
      <c r="EH229" s="22" t="s">
        <v>309</v>
      </c>
      <c r="EI229" s="22" t="s">
        <v>309</v>
      </c>
      <c r="EJ229" s="22" t="s">
        <v>309</v>
      </c>
      <c r="EK229" s="22" t="s">
        <v>309</v>
      </c>
      <c r="EL229" s="22" t="s">
        <v>309</v>
      </c>
      <c r="EM229" s="22" t="s">
        <v>309</v>
      </c>
      <c r="EN229" s="22" t="s">
        <v>309</v>
      </c>
      <c r="EO229" s="22" t="s">
        <v>309</v>
      </c>
      <c r="EP229" s="22" t="s">
        <v>309</v>
      </c>
      <c r="EQ229" s="22" t="s">
        <v>309</v>
      </c>
      <c r="ER229" s="22" t="s">
        <v>309</v>
      </c>
      <c r="ES229" s="22" t="s">
        <v>309</v>
      </c>
      <c r="ET229" s="22" t="s">
        <v>309</v>
      </c>
      <c r="EU229" s="22" t="s">
        <v>309</v>
      </c>
      <c r="EV229" s="22" t="s">
        <v>309</v>
      </c>
      <c r="EW229" s="22" t="s">
        <v>309</v>
      </c>
      <c r="EX229" s="22" t="s">
        <v>309</v>
      </c>
      <c r="EY229" s="22" t="s">
        <v>309</v>
      </c>
      <c r="EZ229" s="22" t="s">
        <v>309</v>
      </c>
      <c r="FA229" s="22" t="s">
        <v>309</v>
      </c>
      <c r="FB229" s="22" t="s">
        <v>309</v>
      </c>
      <c r="FC229" s="22" t="s">
        <v>309</v>
      </c>
      <c r="FD229" s="22" t="s">
        <v>309</v>
      </c>
      <c r="FE229" s="22" t="s">
        <v>309</v>
      </c>
      <c r="FF229" s="22" t="s">
        <v>309</v>
      </c>
      <c r="FG229" s="22" t="s">
        <v>309</v>
      </c>
      <c r="FH229" s="22" t="s">
        <v>309</v>
      </c>
      <c r="FI229" s="22" t="s">
        <v>309</v>
      </c>
      <c r="FJ229" s="22" t="s">
        <v>309</v>
      </c>
      <c r="FK229" s="22" t="s">
        <v>309</v>
      </c>
      <c r="FL229" s="22" t="s">
        <v>309</v>
      </c>
      <c r="FM229" s="22" t="s">
        <v>309</v>
      </c>
      <c r="FN229" s="22" t="s">
        <v>309</v>
      </c>
      <c r="FO229" s="22" t="s">
        <v>309</v>
      </c>
      <c r="FP229" s="22" t="s">
        <v>309</v>
      </c>
      <c r="FQ229" s="22" t="s">
        <v>309</v>
      </c>
      <c r="FR229" s="22" t="s">
        <v>309</v>
      </c>
      <c r="FS229" s="22" t="s">
        <v>309</v>
      </c>
      <c r="FT229" s="22" t="s">
        <v>309</v>
      </c>
      <c r="FU229" s="22" t="s">
        <v>309</v>
      </c>
      <c r="FV229" s="22">
        <v>1</v>
      </c>
      <c r="FW229" s="22" t="s">
        <v>309</v>
      </c>
      <c r="FX229" s="22" t="s">
        <v>309</v>
      </c>
      <c r="FY229" s="22" t="s">
        <v>309</v>
      </c>
      <c r="FZ229" s="22" t="s">
        <v>309</v>
      </c>
      <c r="GA229" s="22" t="s">
        <v>309</v>
      </c>
      <c r="GB229" s="22">
        <v>1</v>
      </c>
      <c r="GC229" s="22" t="s">
        <v>309</v>
      </c>
      <c r="GD229" s="22" t="s">
        <v>309</v>
      </c>
      <c r="GE229" s="22" t="s">
        <v>309</v>
      </c>
      <c r="GF229" s="22" t="s">
        <v>309</v>
      </c>
      <c r="GG229" s="22" t="s">
        <v>309</v>
      </c>
      <c r="GH229" s="22" t="s">
        <v>309</v>
      </c>
      <c r="GI229" s="22">
        <v>1</v>
      </c>
      <c r="GJ229" s="22">
        <v>1</v>
      </c>
      <c r="GK229" s="22">
        <v>1</v>
      </c>
      <c r="GL229" s="22" t="s">
        <v>309</v>
      </c>
      <c r="GM229" s="22" t="s">
        <v>309</v>
      </c>
      <c r="GN229" s="22">
        <v>1</v>
      </c>
      <c r="GO229" s="22" t="s">
        <v>309</v>
      </c>
      <c r="GP229" s="22">
        <v>1</v>
      </c>
      <c r="GQ229" s="22" t="s">
        <v>309</v>
      </c>
      <c r="GR229" s="22" t="s">
        <v>309</v>
      </c>
      <c r="GS229" s="22">
        <v>1</v>
      </c>
      <c r="GT229" s="22" t="s">
        <v>309</v>
      </c>
      <c r="GU229" s="22" t="s">
        <v>309</v>
      </c>
      <c r="GV229" s="22" t="s">
        <v>309</v>
      </c>
      <c r="GW229" s="22">
        <v>1</v>
      </c>
      <c r="GX229" s="4">
        <f t="shared" si="3"/>
        <v>9</v>
      </c>
    </row>
    <row r="230" spans="1:206">
      <c r="A230" s="826" t="s">
        <v>998</v>
      </c>
      <c r="B230" s="22" t="s">
        <v>998</v>
      </c>
      <c r="C230" s="22" t="s">
        <v>297</v>
      </c>
      <c r="D230" s="22" t="s">
        <v>311</v>
      </c>
      <c r="E230" s="22" t="s">
        <v>999</v>
      </c>
      <c r="F230" s="22" t="s">
        <v>313</v>
      </c>
      <c r="G230" s="22" t="s">
        <v>314</v>
      </c>
      <c r="H230" s="22"/>
      <c r="I230" s="22" t="s">
        <v>302</v>
      </c>
      <c r="J230" s="22" t="s">
        <v>303</v>
      </c>
      <c r="K230" s="22" t="s">
        <v>304</v>
      </c>
      <c r="L230" s="22" t="s">
        <v>305</v>
      </c>
      <c r="M230" s="22" t="s">
        <v>306</v>
      </c>
      <c r="N230" s="22" t="s">
        <v>307</v>
      </c>
      <c r="O230" s="22" t="s">
        <v>308</v>
      </c>
      <c r="P230" s="22" t="s">
        <v>309</v>
      </c>
      <c r="Q230" s="22" t="s">
        <v>309</v>
      </c>
      <c r="R230" s="22" t="s">
        <v>309</v>
      </c>
      <c r="S230" s="22" t="s">
        <v>309</v>
      </c>
      <c r="T230" s="22" t="s">
        <v>309</v>
      </c>
      <c r="U230" s="22" t="s">
        <v>309</v>
      </c>
      <c r="V230" s="22" t="s">
        <v>309</v>
      </c>
      <c r="W230" s="22" t="s">
        <v>309</v>
      </c>
      <c r="X230" s="22" t="s">
        <v>309</v>
      </c>
      <c r="Y230" s="22" t="s">
        <v>309</v>
      </c>
      <c r="Z230" s="22" t="s">
        <v>309</v>
      </c>
      <c r="AA230" s="22" t="s">
        <v>309</v>
      </c>
      <c r="AB230" s="22" t="s">
        <v>309</v>
      </c>
      <c r="AC230" s="22" t="s">
        <v>309</v>
      </c>
      <c r="AD230" s="22" t="s">
        <v>309</v>
      </c>
      <c r="AE230" s="22" t="s">
        <v>309</v>
      </c>
      <c r="AF230" s="22" t="s">
        <v>309</v>
      </c>
      <c r="AG230" s="22" t="s">
        <v>309</v>
      </c>
      <c r="AH230" s="22" t="s">
        <v>309</v>
      </c>
      <c r="AI230" s="22" t="s">
        <v>309</v>
      </c>
      <c r="AJ230" s="22" t="s">
        <v>309</v>
      </c>
      <c r="AK230" s="22" t="s">
        <v>309</v>
      </c>
      <c r="AL230" s="22" t="s">
        <v>309</v>
      </c>
      <c r="AM230" s="22" t="s">
        <v>309</v>
      </c>
      <c r="AN230" s="22" t="s">
        <v>309</v>
      </c>
      <c r="AO230" s="22" t="s">
        <v>309</v>
      </c>
      <c r="AP230" s="22" t="s">
        <v>309</v>
      </c>
      <c r="AQ230" s="22" t="s">
        <v>309</v>
      </c>
      <c r="AR230" s="22" t="s">
        <v>309</v>
      </c>
      <c r="AS230" s="22" t="s">
        <v>309</v>
      </c>
      <c r="AT230" s="22" t="s">
        <v>309</v>
      </c>
      <c r="AU230" s="22" t="s">
        <v>309</v>
      </c>
      <c r="AV230" s="22" t="s">
        <v>309</v>
      </c>
      <c r="AW230" s="22" t="s">
        <v>309</v>
      </c>
      <c r="AX230" s="22" t="s">
        <v>309</v>
      </c>
      <c r="AY230" s="22" t="s">
        <v>309</v>
      </c>
      <c r="AZ230" s="22" t="s">
        <v>309</v>
      </c>
      <c r="BA230" s="22" t="s">
        <v>309</v>
      </c>
      <c r="BB230" s="22" t="s">
        <v>309</v>
      </c>
      <c r="BC230" s="22" t="s">
        <v>309</v>
      </c>
      <c r="BD230" s="22" t="s">
        <v>309</v>
      </c>
      <c r="BE230" s="22" t="s">
        <v>309</v>
      </c>
      <c r="BF230" s="22" t="s">
        <v>309</v>
      </c>
      <c r="BG230" s="22" t="s">
        <v>309</v>
      </c>
      <c r="BH230" s="22" t="s">
        <v>309</v>
      </c>
      <c r="BI230" s="22" t="s">
        <v>309</v>
      </c>
      <c r="BJ230" s="22" t="s">
        <v>309</v>
      </c>
      <c r="BK230" s="22" t="s">
        <v>309</v>
      </c>
      <c r="BL230" s="22" t="s">
        <v>309</v>
      </c>
      <c r="BM230" s="22" t="s">
        <v>309</v>
      </c>
      <c r="BN230" s="22" t="s">
        <v>309</v>
      </c>
      <c r="BO230" s="22" t="s">
        <v>309</v>
      </c>
      <c r="BP230" s="22" t="s">
        <v>309</v>
      </c>
      <c r="BQ230" s="22" t="s">
        <v>309</v>
      </c>
      <c r="BR230" s="22" t="s">
        <v>309</v>
      </c>
      <c r="BS230" s="22" t="s">
        <v>309</v>
      </c>
      <c r="BT230" s="22" t="s">
        <v>309</v>
      </c>
      <c r="BU230" s="22" t="s">
        <v>309</v>
      </c>
      <c r="BV230" s="22" t="s">
        <v>309</v>
      </c>
      <c r="BW230" s="22" t="s">
        <v>309</v>
      </c>
      <c r="BX230" s="22" t="s">
        <v>309</v>
      </c>
      <c r="BY230" s="22" t="s">
        <v>309</v>
      </c>
      <c r="BZ230" s="22" t="s">
        <v>309</v>
      </c>
      <c r="CA230" s="22" t="s">
        <v>309</v>
      </c>
      <c r="CB230" s="22" t="s">
        <v>309</v>
      </c>
      <c r="CC230" s="22" t="s">
        <v>309</v>
      </c>
      <c r="CD230" s="22" t="s">
        <v>309</v>
      </c>
      <c r="CE230" s="22" t="s">
        <v>309</v>
      </c>
      <c r="CF230" s="22" t="s">
        <v>309</v>
      </c>
      <c r="CG230" s="22" t="s">
        <v>309</v>
      </c>
      <c r="CH230" s="22" t="s">
        <v>309</v>
      </c>
      <c r="CI230" s="22" t="s">
        <v>309</v>
      </c>
      <c r="CJ230" s="22" t="s">
        <v>309</v>
      </c>
      <c r="CK230" s="22" t="s">
        <v>309</v>
      </c>
      <c r="CL230" s="22" t="s">
        <v>309</v>
      </c>
      <c r="CM230" s="22" t="s">
        <v>309</v>
      </c>
      <c r="CN230" s="22" t="s">
        <v>309</v>
      </c>
      <c r="CO230" s="22" t="s">
        <v>309</v>
      </c>
      <c r="CP230" s="22" t="s">
        <v>309</v>
      </c>
      <c r="CQ230" s="22" t="s">
        <v>309</v>
      </c>
      <c r="CR230" s="22" t="s">
        <v>309</v>
      </c>
      <c r="CS230" s="22" t="s">
        <v>309</v>
      </c>
      <c r="CT230" s="22" t="s">
        <v>309</v>
      </c>
      <c r="CU230" s="22" t="s">
        <v>309</v>
      </c>
      <c r="CV230" s="22" t="s">
        <v>309</v>
      </c>
      <c r="CW230" s="22" t="s">
        <v>309</v>
      </c>
      <c r="CX230" s="22" t="s">
        <v>309</v>
      </c>
      <c r="CY230" s="22" t="s">
        <v>309</v>
      </c>
      <c r="CZ230" s="22" t="s">
        <v>309</v>
      </c>
      <c r="DA230" s="22" t="s">
        <v>309</v>
      </c>
      <c r="DB230" s="22" t="s">
        <v>309</v>
      </c>
      <c r="DC230" s="22" t="s">
        <v>309</v>
      </c>
      <c r="DD230" s="22" t="s">
        <v>309</v>
      </c>
      <c r="DE230" s="22" t="s">
        <v>309</v>
      </c>
      <c r="DF230" s="22" t="s">
        <v>309</v>
      </c>
      <c r="DG230" s="22" t="s">
        <v>309</v>
      </c>
      <c r="DH230" s="22" t="s">
        <v>309</v>
      </c>
      <c r="DI230" s="22" t="s">
        <v>309</v>
      </c>
      <c r="DJ230" s="22" t="s">
        <v>309</v>
      </c>
      <c r="DK230" s="22" t="s">
        <v>309</v>
      </c>
      <c r="DL230" s="22" t="s">
        <v>309</v>
      </c>
      <c r="DM230" s="22" t="s">
        <v>309</v>
      </c>
      <c r="DN230" s="22" t="s">
        <v>309</v>
      </c>
      <c r="DO230" s="22" t="s">
        <v>309</v>
      </c>
      <c r="DP230" s="22" t="s">
        <v>309</v>
      </c>
      <c r="DQ230" s="22" t="s">
        <v>309</v>
      </c>
      <c r="DR230" s="22" t="s">
        <v>309</v>
      </c>
      <c r="DS230" s="22" t="s">
        <v>309</v>
      </c>
      <c r="DT230" s="22" t="s">
        <v>309</v>
      </c>
      <c r="DU230" s="22" t="s">
        <v>309</v>
      </c>
      <c r="DV230" s="22" t="s">
        <v>309</v>
      </c>
      <c r="DW230" s="22" t="s">
        <v>309</v>
      </c>
      <c r="DX230" s="22" t="s">
        <v>309</v>
      </c>
      <c r="DY230" s="22" t="s">
        <v>309</v>
      </c>
      <c r="DZ230" s="22" t="s">
        <v>309</v>
      </c>
      <c r="EA230" s="22" t="s">
        <v>309</v>
      </c>
      <c r="EB230" s="22" t="s">
        <v>309</v>
      </c>
      <c r="EC230" s="22" t="s">
        <v>309</v>
      </c>
      <c r="ED230" s="22" t="s">
        <v>309</v>
      </c>
      <c r="EE230" s="22" t="s">
        <v>309</v>
      </c>
      <c r="EF230" s="22" t="s">
        <v>309</v>
      </c>
      <c r="EG230" s="22" t="s">
        <v>309</v>
      </c>
      <c r="EH230" s="22" t="s">
        <v>309</v>
      </c>
      <c r="EI230" s="22" t="s">
        <v>309</v>
      </c>
      <c r="EJ230" s="22" t="s">
        <v>309</v>
      </c>
      <c r="EK230" s="22" t="s">
        <v>309</v>
      </c>
      <c r="EL230" s="22" t="s">
        <v>309</v>
      </c>
      <c r="EM230" s="22" t="s">
        <v>309</v>
      </c>
      <c r="EN230" s="22" t="s">
        <v>309</v>
      </c>
      <c r="EO230" s="22" t="s">
        <v>309</v>
      </c>
      <c r="EP230" s="22" t="s">
        <v>309</v>
      </c>
      <c r="EQ230" s="22" t="s">
        <v>309</v>
      </c>
      <c r="ER230" s="22" t="s">
        <v>309</v>
      </c>
      <c r="ES230" s="22" t="s">
        <v>309</v>
      </c>
      <c r="ET230" s="22" t="s">
        <v>309</v>
      </c>
      <c r="EU230" s="22" t="s">
        <v>309</v>
      </c>
      <c r="EV230" s="22" t="s">
        <v>309</v>
      </c>
      <c r="EW230" s="22" t="s">
        <v>309</v>
      </c>
      <c r="EX230" s="22" t="s">
        <v>309</v>
      </c>
      <c r="EY230" s="22" t="s">
        <v>309</v>
      </c>
      <c r="EZ230" s="22" t="s">
        <v>309</v>
      </c>
      <c r="FA230" s="22" t="s">
        <v>309</v>
      </c>
      <c r="FB230" s="22" t="s">
        <v>309</v>
      </c>
      <c r="FC230" s="22" t="s">
        <v>309</v>
      </c>
      <c r="FD230" s="22" t="s">
        <v>309</v>
      </c>
      <c r="FE230" s="22" t="s">
        <v>309</v>
      </c>
      <c r="FF230" s="22" t="s">
        <v>309</v>
      </c>
      <c r="FG230" s="22" t="s">
        <v>309</v>
      </c>
      <c r="FH230" s="22" t="s">
        <v>309</v>
      </c>
      <c r="FI230" s="22" t="s">
        <v>309</v>
      </c>
      <c r="FJ230" s="22" t="s">
        <v>309</v>
      </c>
      <c r="FK230" s="22" t="s">
        <v>309</v>
      </c>
      <c r="FL230" s="22" t="s">
        <v>309</v>
      </c>
      <c r="FM230" s="22" t="s">
        <v>309</v>
      </c>
      <c r="FN230" s="22">
        <v>1</v>
      </c>
      <c r="FO230" s="22" t="s">
        <v>309</v>
      </c>
      <c r="FP230" s="22" t="s">
        <v>309</v>
      </c>
      <c r="FQ230" s="22" t="s">
        <v>309</v>
      </c>
      <c r="FR230" s="22" t="s">
        <v>309</v>
      </c>
      <c r="FS230" s="22" t="s">
        <v>309</v>
      </c>
      <c r="FT230" s="22" t="s">
        <v>309</v>
      </c>
      <c r="FU230" s="22" t="s">
        <v>309</v>
      </c>
      <c r="FV230" s="22" t="s">
        <v>309</v>
      </c>
      <c r="FW230" s="22" t="s">
        <v>309</v>
      </c>
      <c r="FX230" s="22">
        <v>1</v>
      </c>
      <c r="FY230" s="22" t="s">
        <v>309</v>
      </c>
      <c r="FZ230" s="22" t="s">
        <v>309</v>
      </c>
      <c r="GA230" s="22" t="s">
        <v>309</v>
      </c>
      <c r="GB230" s="22" t="s">
        <v>309</v>
      </c>
      <c r="GC230" s="22" t="s">
        <v>309</v>
      </c>
      <c r="GD230" s="22" t="s">
        <v>309</v>
      </c>
      <c r="GE230" s="22" t="s">
        <v>309</v>
      </c>
      <c r="GF230" s="22" t="s">
        <v>309</v>
      </c>
      <c r="GG230" s="22" t="s">
        <v>309</v>
      </c>
      <c r="GH230" s="22" t="s">
        <v>309</v>
      </c>
      <c r="GI230" s="22" t="s">
        <v>309</v>
      </c>
      <c r="GJ230" s="22" t="s">
        <v>309</v>
      </c>
      <c r="GK230" s="22" t="s">
        <v>309</v>
      </c>
      <c r="GL230" s="22" t="s">
        <v>309</v>
      </c>
      <c r="GM230" s="22" t="s">
        <v>309</v>
      </c>
      <c r="GN230" s="22" t="s">
        <v>309</v>
      </c>
      <c r="GO230" s="22" t="s">
        <v>309</v>
      </c>
      <c r="GP230" s="22" t="s">
        <v>309</v>
      </c>
      <c r="GQ230" s="22" t="s">
        <v>309</v>
      </c>
      <c r="GR230" s="22" t="s">
        <v>309</v>
      </c>
      <c r="GS230" s="22" t="s">
        <v>309</v>
      </c>
      <c r="GT230" s="22" t="s">
        <v>309</v>
      </c>
      <c r="GU230" s="22" t="s">
        <v>309</v>
      </c>
      <c r="GV230" s="22" t="s">
        <v>309</v>
      </c>
      <c r="GW230" s="22" t="s">
        <v>309</v>
      </c>
      <c r="GX230" s="4">
        <f t="shared" si="3"/>
        <v>2</v>
      </c>
    </row>
    <row r="231" spans="1:206">
      <c r="A231" s="826" t="s">
        <v>1000</v>
      </c>
      <c r="B231" s="22" t="s">
        <v>1000</v>
      </c>
      <c r="C231" s="22" t="s">
        <v>297</v>
      </c>
      <c r="D231" s="22" t="s">
        <v>316</v>
      </c>
      <c r="E231" s="22" t="s">
        <v>999</v>
      </c>
      <c r="F231" s="22" t="s">
        <v>317</v>
      </c>
      <c r="G231" s="22" t="s">
        <v>318</v>
      </c>
      <c r="H231" s="22"/>
      <c r="I231" s="22" t="s">
        <v>302</v>
      </c>
      <c r="J231" s="22" t="s">
        <v>303</v>
      </c>
      <c r="K231" s="22" t="s">
        <v>304</v>
      </c>
      <c r="L231" s="22" t="s">
        <v>305</v>
      </c>
      <c r="M231" s="22" t="s">
        <v>306</v>
      </c>
      <c r="N231" s="22" t="s">
        <v>307</v>
      </c>
      <c r="O231" s="22" t="s">
        <v>308</v>
      </c>
      <c r="P231" s="22" t="s">
        <v>309</v>
      </c>
      <c r="Q231" s="22" t="s">
        <v>309</v>
      </c>
      <c r="R231" s="22" t="s">
        <v>309</v>
      </c>
      <c r="S231" s="22" t="s">
        <v>309</v>
      </c>
      <c r="T231" s="22" t="s">
        <v>309</v>
      </c>
      <c r="U231" s="22" t="s">
        <v>309</v>
      </c>
      <c r="V231" s="22" t="s">
        <v>309</v>
      </c>
      <c r="W231" s="22" t="s">
        <v>309</v>
      </c>
      <c r="X231" s="22" t="s">
        <v>309</v>
      </c>
      <c r="Y231" s="22" t="s">
        <v>309</v>
      </c>
      <c r="Z231" s="22" t="s">
        <v>309</v>
      </c>
      <c r="AA231" s="22" t="s">
        <v>309</v>
      </c>
      <c r="AB231" s="22" t="s">
        <v>309</v>
      </c>
      <c r="AC231" s="22" t="s">
        <v>309</v>
      </c>
      <c r="AD231" s="22" t="s">
        <v>309</v>
      </c>
      <c r="AE231" s="22" t="s">
        <v>309</v>
      </c>
      <c r="AF231" s="22" t="s">
        <v>309</v>
      </c>
      <c r="AG231" s="22" t="s">
        <v>309</v>
      </c>
      <c r="AH231" s="22" t="s">
        <v>309</v>
      </c>
      <c r="AI231" s="22" t="s">
        <v>309</v>
      </c>
      <c r="AJ231" s="22" t="s">
        <v>309</v>
      </c>
      <c r="AK231" s="22" t="s">
        <v>309</v>
      </c>
      <c r="AL231" s="22" t="s">
        <v>309</v>
      </c>
      <c r="AM231" s="22" t="s">
        <v>309</v>
      </c>
      <c r="AN231" s="22" t="s">
        <v>309</v>
      </c>
      <c r="AO231" s="22" t="s">
        <v>309</v>
      </c>
      <c r="AP231" s="22" t="s">
        <v>309</v>
      </c>
      <c r="AQ231" s="22" t="s">
        <v>309</v>
      </c>
      <c r="AR231" s="22" t="s">
        <v>309</v>
      </c>
      <c r="AS231" s="22" t="s">
        <v>309</v>
      </c>
      <c r="AT231" s="22" t="s">
        <v>309</v>
      </c>
      <c r="AU231" s="22" t="s">
        <v>309</v>
      </c>
      <c r="AV231" s="22" t="s">
        <v>309</v>
      </c>
      <c r="AW231" s="22" t="s">
        <v>309</v>
      </c>
      <c r="AX231" s="22" t="s">
        <v>309</v>
      </c>
      <c r="AY231" s="22" t="s">
        <v>309</v>
      </c>
      <c r="AZ231" s="22" t="s">
        <v>309</v>
      </c>
      <c r="BA231" s="22" t="s">
        <v>309</v>
      </c>
      <c r="BB231" s="22" t="s">
        <v>309</v>
      </c>
      <c r="BC231" s="22" t="s">
        <v>309</v>
      </c>
      <c r="BD231" s="22" t="s">
        <v>309</v>
      </c>
      <c r="BE231" s="22" t="s">
        <v>309</v>
      </c>
      <c r="BF231" s="22" t="s">
        <v>309</v>
      </c>
      <c r="BG231" s="22" t="s">
        <v>309</v>
      </c>
      <c r="BH231" s="22" t="s">
        <v>309</v>
      </c>
      <c r="BI231" s="22" t="s">
        <v>309</v>
      </c>
      <c r="BJ231" s="22" t="s">
        <v>309</v>
      </c>
      <c r="BK231" s="22" t="s">
        <v>309</v>
      </c>
      <c r="BL231" s="22" t="s">
        <v>309</v>
      </c>
      <c r="BM231" s="22" t="s">
        <v>309</v>
      </c>
      <c r="BN231" s="22" t="s">
        <v>309</v>
      </c>
      <c r="BO231" s="22" t="s">
        <v>309</v>
      </c>
      <c r="BP231" s="22" t="s">
        <v>309</v>
      </c>
      <c r="BQ231" s="22" t="s">
        <v>309</v>
      </c>
      <c r="BR231" s="22" t="s">
        <v>309</v>
      </c>
      <c r="BS231" s="22" t="s">
        <v>309</v>
      </c>
      <c r="BT231" s="22" t="s">
        <v>309</v>
      </c>
      <c r="BU231" s="22" t="s">
        <v>309</v>
      </c>
      <c r="BV231" s="22" t="s">
        <v>309</v>
      </c>
      <c r="BW231" s="22" t="s">
        <v>309</v>
      </c>
      <c r="BX231" s="22" t="s">
        <v>309</v>
      </c>
      <c r="BY231" s="22" t="s">
        <v>309</v>
      </c>
      <c r="BZ231" s="22" t="s">
        <v>309</v>
      </c>
      <c r="CA231" s="22" t="s">
        <v>309</v>
      </c>
      <c r="CB231" s="22" t="s">
        <v>309</v>
      </c>
      <c r="CC231" s="22" t="s">
        <v>309</v>
      </c>
      <c r="CD231" s="22" t="s">
        <v>309</v>
      </c>
      <c r="CE231" s="22" t="s">
        <v>309</v>
      </c>
      <c r="CF231" s="22" t="s">
        <v>309</v>
      </c>
      <c r="CG231" s="22" t="s">
        <v>309</v>
      </c>
      <c r="CH231" s="22" t="s">
        <v>309</v>
      </c>
      <c r="CI231" s="22" t="s">
        <v>309</v>
      </c>
      <c r="CJ231" s="22" t="s">
        <v>309</v>
      </c>
      <c r="CK231" s="22" t="s">
        <v>309</v>
      </c>
      <c r="CL231" s="22" t="s">
        <v>309</v>
      </c>
      <c r="CM231" s="22" t="s">
        <v>309</v>
      </c>
      <c r="CN231" s="22" t="s">
        <v>309</v>
      </c>
      <c r="CO231" s="22" t="s">
        <v>309</v>
      </c>
      <c r="CP231" s="22" t="s">
        <v>309</v>
      </c>
      <c r="CQ231" s="22" t="s">
        <v>309</v>
      </c>
      <c r="CR231" s="22" t="s">
        <v>309</v>
      </c>
      <c r="CS231" s="22" t="s">
        <v>309</v>
      </c>
      <c r="CT231" s="22" t="s">
        <v>309</v>
      </c>
      <c r="CU231" s="22" t="s">
        <v>309</v>
      </c>
      <c r="CV231" s="22" t="s">
        <v>309</v>
      </c>
      <c r="CW231" s="22" t="s">
        <v>309</v>
      </c>
      <c r="CX231" s="22" t="s">
        <v>309</v>
      </c>
      <c r="CY231" s="22" t="s">
        <v>309</v>
      </c>
      <c r="CZ231" s="22" t="s">
        <v>309</v>
      </c>
      <c r="DA231" s="22" t="s">
        <v>309</v>
      </c>
      <c r="DB231" s="22" t="s">
        <v>309</v>
      </c>
      <c r="DC231" s="22" t="s">
        <v>309</v>
      </c>
      <c r="DD231" s="22" t="s">
        <v>309</v>
      </c>
      <c r="DE231" s="22" t="s">
        <v>309</v>
      </c>
      <c r="DF231" s="22" t="s">
        <v>309</v>
      </c>
      <c r="DG231" s="22" t="s">
        <v>309</v>
      </c>
      <c r="DH231" s="22" t="s">
        <v>309</v>
      </c>
      <c r="DI231" s="22" t="s">
        <v>309</v>
      </c>
      <c r="DJ231" s="22" t="s">
        <v>309</v>
      </c>
      <c r="DK231" s="22" t="s">
        <v>309</v>
      </c>
      <c r="DL231" s="22" t="s">
        <v>309</v>
      </c>
      <c r="DM231" s="22" t="s">
        <v>309</v>
      </c>
      <c r="DN231" s="22" t="s">
        <v>309</v>
      </c>
      <c r="DO231" s="22" t="s">
        <v>309</v>
      </c>
      <c r="DP231" s="22" t="s">
        <v>309</v>
      </c>
      <c r="DQ231" s="22" t="s">
        <v>309</v>
      </c>
      <c r="DR231" s="22" t="s">
        <v>309</v>
      </c>
      <c r="DS231" s="22" t="s">
        <v>309</v>
      </c>
      <c r="DT231" s="22" t="s">
        <v>309</v>
      </c>
      <c r="DU231" s="22" t="s">
        <v>309</v>
      </c>
      <c r="DV231" s="22" t="s">
        <v>309</v>
      </c>
      <c r="DW231" s="22" t="s">
        <v>309</v>
      </c>
      <c r="DX231" s="22" t="s">
        <v>309</v>
      </c>
      <c r="DY231" s="22" t="s">
        <v>309</v>
      </c>
      <c r="DZ231" s="22" t="s">
        <v>309</v>
      </c>
      <c r="EA231" s="22" t="s">
        <v>309</v>
      </c>
      <c r="EB231" s="22" t="s">
        <v>309</v>
      </c>
      <c r="EC231" s="22" t="s">
        <v>309</v>
      </c>
      <c r="ED231" s="22" t="s">
        <v>309</v>
      </c>
      <c r="EE231" s="22" t="s">
        <v>309</v>
      </c>
      <c r="EF231" s="22" t="s">
        <v>309</v>
      </c>
      <c r="EG231" s="22" t="s">
        <v>309</v>
      </c>
      <c r="EH231" s="22" t="s">
        <v>309</v>
      </c>
      <c r="EI231" s="22" t="s">
        <v>309</v>
      </c>
      <c r="EJ231" s="22" t="s">
        <v>309</v>
      </c>
      <c r="EK231" s="22" t="s">
        <v>309</v>
      </c>
      <c r="EL231" s="22" t="s">
        <v>309</v>
      </c>
      <c r="EM231" s="22" t="s">
        <v>309</v>
      </c>
      <c r="EN231" s="22" t="s">
        <v>309</v>
      </c>
      <c r="EO231" s="22" t="s">
        <v>309</v>
      </c>
      <c r="EP231" s="22" t="s">
        <v>309</v>
      </c>
      <c r="EQ231" s="22" t="s">
        <v>309</v>
      </c>
      <c r="ER231" s="22" t="s">
        <v>309</v>
      </c>
      <c r="ES231" s="22" t="s">
        <v>309</v>
      </c>
      <c r="ET231" s="22" t="s">
        <v>309</v>
      </c>
      <c r="EU231" s="22" t="s">
        <v>309</v>
      </c>
      <c r="EV231" s="22" t="s">
        <v>309</v>
      </c>
      <c r="EW231" s="22" t="s">
        <v>309</v>
      </c>
      <c r="EX231" s="22" t="s">
        <v>309</v>
      </c>
      <c r="EY231" s="22" t="s">
        <v>309</v>
      </c>
      <c r="EZ231" s="22" t="s">
        <v>309</v>
      </c>
      <c r="FA231" s="22" t="s">
        <v>309</v>
      </c>
      <c r="FB231" s="22" t="s">
        <v>309</v>
      </c>
      <c r="FC231" s="22" t="s">
        <v>309</v>
      </c>
      <c r="FD231" s="22" t="s">
        <v>309</v>
      </c>
      <c r="FE231" s="22" t="s">
        <v>309</v>
      </c>
      <c r="FF231" s="22" t="s">
        <v>309</v>
      </c>
      <c r="FG231" s="22" t="s">
        <v>309</v>
      </c>
      <c r="FH231" s="22" t="s">
        <v>309</v>
      </c>
      <c r="FI231" s="22" t="s">
        <v>309</v>
      </c>
      <c r="FJ231" s="22" t="s">
        <v>309</v>
      </c>
      <c r="FK231" s="22" t="s">
        <v>309</v>
      </c>
      <c r="FL231" s="22" t="s">
        <v>309</v>
      </c>
      <c r="FM231" s="22" t="s">
        <v>309</v>
      </c>
      <c r="FN231" s="22">
        <v>1</v>
      </c>
      <c r="FO231" s="22" t="s">
        <v>309</v>
      </c>
      <c r="FP231" s="22" t="s">
        <v>309</v>
      </c>
      <c r="FQ231" s="22" t="s">
        <v>309</v>
      </c>
      <c r="FR231" s="22" t="s">
        <v>309</v>
      </c>
      <c r="FS231" s="22" t="s">
        <v>309</v>
      </c>
      <c r="FT231" s="22" t="s">
        <v>309</v>
      </c>
      <c r="FU231" s="22" t="s">
        <v>309</v>
      </c>
      <c r="FV231" s="22" t="s">
        <v>309</v>
      </c>
      <c r="FW231" s="22" t="s">
        <v>309</v>
      </c>
      <c r="FX231" s="22">
        <v>1</v>
      </c>
      <c r="FY231" s="22" t="s">
        <v>309</v>
      </c>
      <c r="FZ231" s="22" t="s">
        <v>309</v>
      </c>
      <c r="GA231" s="22" t="s">
        <v>309</v>
      </c>
      <c r="GB231" s="22" t="s">
        <v>309</v>
      </c>
      <c r="GC231" s="22" t="s">
        <v>309</v>
      </c>
      <c r="GD231" s="22" t="s">
        <v>309</v>
      </c>
      <c r="GE231" s="22" t="s">
        <v>309</v>
      </c>
      <c r="GF231" s="22" t="s">
        <v>309</v>
      </c>
      <c r="GG231" s="22" t="s">
        <v>309</v>
      </c>
      <c r="GH231" s="22" t="s">
        <v>309</v>
      </c>
      <c r="GI231" s="22" t="s">
        <v>309</v>
      </c>
      <c r="GJ231" s="22" t="s">
        <v>309</v>
      </c>
      <c r="GK231" s="22" t="s">
        <v>309</v>
      </c>
      <c r="GL231" s="22" t="s">
        <v>309</v>
      </c>
      <c r="GM231" s="22" t="s">
        <v>309</v>
      </c>
      <c r="GN231" s="22" t="s">
        <v>309</v>
      </c>
      <c r="GO231" s="22" t="s">
        <v>309</v>
      </c>
      <c r="GP231" s="22" t="s">
        <v>309</v>
      </c>
      <c r="GQ231" s="22" t="s">
        <v>309</v>
      </c>
      <c r="GR231" s="22" t="s">
        <v>309</v>
      </c>
      <c r="GS231" s="22" t="s">
        <v>309</v>
      </c>
      <c r="GT231" s="22" t="s">
        <v>309</v>
      </c>
      <c r="GU231" s="22" t="s">
        <v>309</v>
      </c>
      <c r="GV231" s="22" t="s">
        <v>309</v>
      </c>
      <c r="GW231" s="22" t="s">
        <v>309</v>
      </c>
      <c r="GX231" s="4">
        <f t="shared" si="3"/>
        <v>2</v>
      </c>
    </row>
    <row r="232" spans="1:206">
      <c r="A232" s="826" t="s">
        <v>1001</v>
      </c>
      <c r="B232" s="22" t="s">
        <v>1001</v>
      </c>
      <c r="C232" s="22" t="s">
        <v>297</v>
      </c>
      <c r="D232" s="22" t="s">
        <v>331</v>
      </c>
      <c r="E232" s="22" t="s">
        <v>1002</v>
      </c>
      <c r="F232" s="22" t="s">
        <v>333</v>
      </c>
      <c r="G232" s="22" t="s">
        <v>334</v>
      </c>
      <c r="H232" s="22"/>
      <c r="I232" s="22" t="s">
        <v>302</v>
      </c>
      <c r="J232" s="22" t="s">
        <v>303</v>
      </c>
      <c r="K232" s="22" t="s">
        <v>304</v>
      </c>
      <c r="L232" s="22" t="s">
        <v>305</v>
      </c>
      <c r="M232" s="22" t="s">
        <v>306</v>
      </c>
      <c r="N232" s="22" t="s">
        <v>307</v>
      </c>
      <c r="O232" s="22" t="s">
        <v>308</v>
      </c>
      <c r="P232" s="22" t="s">
        <v>309</v>
      </c>
      <c r="Q232" s="22" t="s">
        <v>309</v>
      </c>
      <c r="R232" s="22" t="s">
        <v>309</v>
      </c>
      <c r="S232" s="22" t="s">
        <v>309</v>
      </c>
      <c r="T232" s="22" t="s">
        <v>309</v>
      </c>
      <c r="U232" s="22" t="s">
        <v>309</v>
      </c>
      <c r="V232" s="22" t="s">
        <v>309</v>
      </c>
      <c r="W232" s="22" t="s">
        <v>309</v>
      </c>
      <c r="X232" s="22" t="s">
        <v>309</v>
      </c>
      <c r="Y232" s="22" t="s">
        <v>309</v>
      </c>
      <c r="Z232" s="22" t="s">
        <v>309</v>
      </c>
      <c r="AA232" s="22" t="s">
        <v>309</v>
      </c>
      <c r="AB232" s="22" t="s">
        <v>309</v>
      </c>
      <c r="AC232" s="22" t="s">
        <v>309</v>
      </c>
      <c r="AD232" s="22" t="s">
        <v>309</v>
      </c>
      <c r="AE232" s="22" t="s">
        <v>309</v>
      </c>
      <c r="AF232" s="22" t="s">
        <v>309</v>
      </c>
      <c r="AG232" s="22" t="s">
        <v>309</v>
      </c>
      <c r="AH232" s="22" t="s">
        <v>309</v>
      </c>
      <c r="AI232" s="22" t="s">
        <v>309</v>
      </c>
      <c r="AJ232" s="22" t="s">
        <v>309</v>
      </c>
      <c r="AK232" s="22" t="s">
        <v>309</v>
      </c>
      <c r="AL232" s="22" t="s">
        <v>309</v>
      </c>
      <c r="AM232" s="22" t="s">
        <v>309</v>
      </c>
      <c r="AN232" s="22" t="s">
        <v>309</v>
      </c>
      <c r="AO232" s="22" t="s">
        <v>309</v>
      </c>
      <c r="AP232" s="22" t="s">
        <v>309</v>
      </c>
      <c r="AQ232" s="22" t="s">
        <v>309</v>
      </c>
      <c r="AR232" s="22" t="s">
        <v>309</v>
      </c>
      <c r="AS232" s="22" t="s">
        <v>309</v>
      </c>
      <c r="AT232" s="22" t="s">
        <v>309</v>
      </c>
      <c r="AU232" s="22" t="s">
        <v>309</v>
      </c>
      <c r="AV232" s="22" t="s">
        <v>309</v>
      </c>
      <c r="AW232" s="22" t="s">
        <v>309</v>
      </c>
      <c r="AX232" s="22" t="s">
        <v>309</v>
      </c>
      <c r="AY232" s="22" t="s">
        <v>309</v>
      </c>
      <c r="AZ232" s="22" t="s">
        <v>309</v>
      </c>
      <c r="BA232" s="22" t="s">
        <v>309</v>
      </c>
      <c r="BB232" s="22" t="s">
        <v>309</v>
      </c>
      <c r="BC232" s="22" t="s">
        <v>309</v>
      </c>
      <c r="BD232" s="22" t="s">
        <v>309</v>
      </c>
      <c r="BE232" s="22" t="s">
        <v>309</v>
      </c>
      <c r="BF232" s="22" t="s">
        <v>309</v>
      </c>
      <c r="BG232" s="22" t="s">
        <v>309</v>
      </c>
      <c r="BH232" s="22" t="s">
        <v>309</v>
      </c>
      <c r="BI232" s="22" t="s">
        <v>309</v>
      </c>
      <c r="BJ232" s="22" t="s">
        <v>309</v>
      </c>
      <c r="BK232" s="22" t="s">
        <v>309</v>
      </c>
      <c r="BL232" s="22" t="s">
        <v>309</v>
      </c>
      <c r="BM232" s="22" t="s">
        <v>309</v>
      </c>
      <c r="BN232" s="22" t="s">
        <v>309</v>
      </c>
      <c r="BO232" s="22" t="s">
        <v>309</v>
      </c>
      <c r="BP232" s="22" t="s">
        <v>309</v>
      </c>
      <c r="BQ232" s="22" t="s">
        <v>309</v>
      </c>
      <c r="BR232" s="22" t="s">
        <v>309</v>
      </c>
      <c r="BS232" s="22" t="s">
        <v>309</v>
      </c>
      <c r="BT232" s="22" t="s">
        <v>309</v>
      </c>
      <c r="BU232" s="22" t="s">
        <v>309</v>
      </c>
      <c r="BV232" s="22" t="s">
        <v>309</v>
      </c>
      <c r="BW232" s="22" t="s">
        <v>309</v>
      </c>
      <c r="BX232" s="22" t="s">
        <v>309</v>
      </c>
      <c r="BY232" s="22" t="s">
        <v>309</v>
      </c>
      <c r="BZ232" s="22" t="s">
        <v>309</v>
      </c>
      <c r="CA232" s="22" t="s">
        <v>309</v>
      </c>
      <c r="CB232" s="22" t="s">
        <v>309</v>
      </c>
      <c r="CC232" s="22" t="s">
        <v>309</v>
      </c>
      <c r="CD232" s="22" t="s">
        <v>309</v>
      </c>
      <c r="CE232" s="22" t="s">
        <v>309</v>
      </c>
      <c r="CF232" s="22" t="s">
        <v>309</v>
      </c>
      <c r="CG232" s="22" t="s">
        <v>309</v>
      </c>
      <c r="CH232" s="22" t="s">
        <v>309</v>
      </c>
      <c r="CI232" s="22" t="s">
        <v>309</v>
      </c>
      <c r="CJ232" s="22" t="s">
        <v>309</v>
      </c>
      <c r="CK232" s="22" t="s">
        <v>309</v>
      </c>
      <c r="CL232" s="22" t="s">
        <v>309</v>
      </c>
      <c r="CM232" s="22" t="s">
        <v>309</v>
      </c>
      <c r="CN232" s="22" t="s">
        <v>309</v>
      </c>
      <c r="CO232" s="22" t="s">
        <v>309</v>
      </c>
      <c r="CP232" s="22" t="s">
        <v>309</v>
      </c>
      <c r="CQ232" s="22" t="s">
        <v>309</v>
      </c>
      <c r="CR232" s="22" t="s">
        <v>309</v>
      </c>
      <c r="CS232" s="22" t="s">
        <v>309</v>
      </c>
      <c r="CT232" s="22" t="s">
        <v>309</v>
      </c>
      <c r="CU232" s="22" t="s">
        <v>309</v>
      </c>
      <c r="CV232" s="22" t="s">
        <v>309</v>
      </c>
      <c r="CW232" s="22" t="s">
        <v>309</v>
      </c>
      <c r="CX232" s="22" t="s">
        <v>309</v>
      </c>
      <c r="CY232" s="22" t="s">
        <v>309</v>
      </c>
      <c r="CZ232" s="22" t="s">
        <v>309</v>
      </c>
      <c r="DA232" s="22" t="s">
        <v>309</v>
      </c>
      <c r="DB232" s="22" t="s">
        <v>309</v>
      </c>
      <c r="DC232" s="22" t="s">
        <v>309</v>
      </c>
      <c r="DD232" s="22" t="s">
        <v>309</v>
      </c>
      <c r="DE232" s="22" t="s">
        <v>309</v>
      </c>
      <c r="DF232" s="22" t="s">
        <v>309</v>
      </c>
      <c r="DG232" s="22" t="s">
        <v>309</v>
      </c>
      <c r="DH232" s="22" t="s">
        <v>309</v>
      </c>
      <c r="DI232" s="22" t="s">
        <v>309</v>
      </c>
      <c r="DJ232" s="22" t="s">
        <v>309</v>
      </c>
      <c r="DK232" s="22" t="s">
        <v>309</v>
      </c>
      <c r="DL232" s="22" t="s">
        <v>309</v>
      </c>
      <c r="DM232" s="22" t="s">
        <v>309</v>
      </c>
      <c r="DN232" s="22" t="s">
        <v>309</v>
      </c>
      <c r="DO232" s="22" t="s">
        <v>309</v>
      </c>
      <c r="DP232" s="22" t="s">
        <v>309</v>
      </c>
      <c r="DQ232" s="22" t="s">
        <v>309</v>
      </c>
      <c r="DR232" s="22" t="s">
        <v>309</v>
      </c>
      <c r="DS232" s="22" t="s">
        <v>309</v>
      </c>
      <c r="DT232" s="22" t="s">
        <v>309</v>
      </c>
      <c r="DU232" s="22" t="s">
        <v>309</v>
      </c>
      <c r="DV232" s="22" t="s">
        <v>309</v>
      </c>
      <c r="DW232" s="22" t="s">
        <v>309</v>
      </c>
      <c r="DX232" s="22" t="s">
        <v>309</v>
      </c>
      <c r="DY232" s="22" t="s">
        <v>309</v>
      </c>
      <c r="DZ232" s="22" t="s">
        <v>309</v>
      </c>
      <c r="EA232" s="22" t="s">
        <v>309</v>
      </c>
      <c r="EB232" s="22" t="s">
        <v>309</v>
      </c>
      <c r="EC232" s="22" t="s">
        <v>309</v>
      </c>
      <c r="ED232" s="22" t="s">
        <v>309</v>
      </c>
      <c r="EE232" s="22" t="s">
        <v>309</v>
      </c>
      <c r="EF232" s="22" t="s">
        <v>309</v>
      </c>
      <c r="EG232" s="22" t="s">
        <v>309</v>
      </c>
      <c r="EH232" s="22" t="s">
        <v>309</v>
      </c>
      <c r="EI232" s="22" t="s">
        <v>309</v>
      </c>
      <c r="EJ232" s="22" t="s">
        <v>309</v>
      </c>
      <c r="EK232" s="22" t="s">
        <v>309</v>
      </c>
      <c r="EL232" s="22" t="s">
        <v>309</v>
      </c>
      <c r="EM232" s="22" t="s">
        <v>309</v>
      </c>
      <c r="EN232" s="22" t="s">
        <v>309</v>
      </c>
      <c r="EO232" s="22" t="s">
        <v>309</v>
      </c>
      <c r="EP232" s="22" t="s">
        <v>309</v>
      </c>
      <c r="EQ232" s="22" t="s">
        <v>309</v>
      </c>
      <c r="ER232" s="22" t="s">
        <v>309</v>
      </c>
      <c r="ES232" s="22" t="s">
        <v>309</v>
      </c>
      <c r="ET232" s="22" t="s">
        <v>309</v>
      </c>
      <c r="EU232" s="22" t="s">
        <v>309</v>
      </c>
      <c r="EV232" s="22" t="s">
        <v>309</v>
      </c>
      <c r="EW232" s="22" t="s">
        <v>309</v>
      </c>
      <c r="EX232" s="22" t="s">
        <v>309</v>
      </c>
      <c r="EY232" s="22" t="s">
        <v>309</v>
      </c>
      <c r="EZ232" s="22" t="s">
        <v>309</v>
      </c>
      <c r="FA232" s="22" t="s">
        <v>309</v>
      </c>
      <c r="FB232" s="22" t="s">
        <v>309</v>
      </c>
      <c r="FC232" s="22" t="s">
        <v>309</v>
      </c>
      <c r="FD232" s="22" t="s">
        <v>309</v>
      </c>
      <c r="FE232" s="22" t="s">
        <v>309</v>
      </c>
      <c r="FF232" s="22" t="s">
        <v>309</v>
      </c>
      <c r="FG232" s="22" t="s">
        <v>309</v>
      </c>
      <c r="FH232" s="22" t="s">
        <v>309</v>
      </c>
      <c r="FI232" s="22" t="s">
        <v>309</v>
      </c>
      <c r="FJ232" s="22" t="s">
        <v>309</v>
      </c>
      <c r="FK232" s="22" t="s">
        <v>309</v>
      </c>
      <c r="FL232" s="22" t="s">
        <v>309</v>
      </c>
      <c r="FM232" s="22" t="s">
        <v>309</v>
      </c>
      <c r="FN232" s="22">
        <v>1</v>
      </c>
      <c r="FO232" s="22" t="s">
        <v>309</v>
      </c>
      <c r="FP232" s="22" t="s">
        <v>309</v>
      </c>
      <c r="FQ232" s="22" t="s">
        <v>309</v>
      </c>
      <c r="FR232" s="22" t="s">
        <v>309</v>
      </c>
      <c r="FS232" s="22" t="s">
        <v>309</v>
      </c>
      <c r="FT232" s="22" t="s">
        <v>309</v>
      </c>
      <c r="FU232" s="22" t="s">
        <v>309</v>
      </c>
      <c r="FV232" s="22" t="s">
        <v>309</v>
      </c>
      <c r="FW232" s="22" t="s">
        <v>309</v>
      </c>
      <c r="FX232" s="22">
        <v>1</v>
      </c>
      <c r="FY232" s="22" t="s">
        <v>309</v>
      </c>
      <c r="FZ232" s="22" t="s">
        <v>309</v>
      </c>
      <c r="GA232" s="22" t="s">
        <v>309</v>
      </c>
      <c r="GB232" s="22" t="s">
        <v>309</v>
      </c>
      <c r="GC232" s="22" t="s">
        <v>309</v>
      </c>
      <c r="GD232" s="22" t="s">
        <v>309</v>
      </c>
      <c r="GE232" s="22" t="s">
        <v>309</v>
      </c>
      <c r="GF232" s="22" t="s">
        <v>309</v>
      </c>
      <c r="GG232" s="22" t="s">
        <v>309</v>
      </c>
      <c r="GH232" s="22" t="s">
        <v>309</v>
      </c>
      <c r="GI232" s="22" t="s">
        <v>309</v>
      </c>
      <c r="GJ232" s="22" t="s">
        <v>309</v>
      </c>
      <c r="GK232" s="22" t="s">
        <v>309</v>
      </c>
      <c r="GL232" s="22" t="s">
        <v>309</v>
      </c>
      <c r="GM232" s="22" t="s">
        <v>309</v>
      </c>
      <c r="GN232" s="22" t="s">
        <v>309</v>
      </c>
      <c r="GO232" s="22" t="s">
        <v>309</v>
      </c>
      <c r="GP232" s="22" t="s">
        <v>309</v>
      </c>
      <c r="GQ232" s="22" t="s">
        <v>309</v>
      </c>
      <c r="GR232" s="22" t="s">
        <v>309</v>
      </c>
      <c r="GS232" s="22" t="s">
        <v>309</v>
      </c>
      <c r="GT232" s="22" t="s">
        <v>309</v>
      </c>
      <c r="GU232" s="22" t="s">
        <v>309</v>
      </c>
      <c r="GV232" s="22" t="s">
        <v>309</v>
      </c>
      <c r="GW232" s="22" t="s">
        <v>309</v>
      </c>
      <c r="GX232" s="4">
        <f t="shared" si="3"/>
        <v>2</v>
      </c>
    </row>
    <row r="233" spans="1:206">
      <c r="A233" s="826" t="s">
        <v>1003</v>
      </c>
      <c r="B233" s="22" t="s">
        <v>1003</v>
      </c>
      <c r="C233" s="22" t="s">
        <v>297</v>
      </c>
      <c r="D233" s="22" t="s">
        <v>336</v>
      </c>
      <c r="E233" s="22" t="s">
        <v>1004</v>
      </c>
      <c r="F233" s="22" t="s">
        <v>338</v>
      </c>
      <c r="G233" s="22" t="s">
        <v>339</v>
      </c>
      <c r="H233" s="22"/>
      <c r="I233" s="22" t="s">
        <v>302</v>
      </c>
      <c r="J233" s="22" t="s">
        <v>303</v>
      </c>
      <c r="K233" s="22" t="s">
        <v>304</v>
      </c>
      <c r="L233" s="22" t="s">
        <v>305</v>
      </c>
      <c r="M233" s="22" t="s">
        <v>306</v>
      </c>
      <c r="N233" s="22" t="s">
        <v>307</v>
      </c>
      <c r="O233" s="22" t="s">
        <v>308</v>
      </c>
      <c r="P233" s="22" t="s">
        <v>309</v>
      </c>
      <c r="Q233" s="22" t="s">
        <v>309</v>
      </c>
      <c r="R233" s="22" t="s">
        <v>309</v>
      </c>
      <c r="S233" s="22" t="s">
        <v>309</v>
      </c>
      <c r="T233" s="22" t="s">
        <v>309</v>
      </c>
      <c r="U233" s="22" t="s">
        <v>309</v>
      </c>
      <c r="V233" s="22" t="s">
        <v>309</v>
      </c>
      <c r="W233" s="22" t="s">
        <v>309</v>
      </c>
      <c r="X233" s="22" t="s">
        <v>309</v>
      </c>
      <c r="Y233" s="22" t="s">
        <v>309</v>
      </c>
      <c r="Z233" s="22" t="s">
        <v>309</v>
      </c>
      <c r="AA233" s="22" t="s">
        <v>309</v>
      </c>
      <c r="AB233" s="22" t="s">
        <v>309</v>
      </c>
      <c r="AC233" s="22" t="s">
        <v>309</v>
      </c>
      <c r="AD233" s="22" t="s">
        <v>309</v>
      </c>
      <c r="AE233" s="22" t="s">
        <v>309</v>
      </c>
      <c r="AF233" s="22" t="s">
        <v>309</v>
      </c>
      <c r="AG233" s="22" t="s">
        <v>309</v>
      </c>
      <c r="AH233" s="22" t="s">
        <v>309</v>
      </c>
      <c r="AI233" s="22" t="s">
        <v>309</v>
      </c>
      <c r="AJ233" s="22" t="s">
        <v>309</v>
      </c>
      <c r="AK233" s="22" t="s">
        <v>309</v>
      </c>
      <c r="AL233" s="22" t="s">
        <v>309</v>
      </c>
      <c r="AM233" s="22" t="s">
        <v>309</v>
      </c>
      <c r="AN233" s="22" t="s">
        <v>309</v>
      </c>
      <c r="AO233" s="22" t="s">
        <v>309</v>
      </c>
      <c r="AP233" s="22" t="s">
        <v>309</v>
      </c>
      <c r="AQ233" s="22" t="s">
        <v>309</v>
      </c>
      <c r="AR233" s="22" t="s">
        <v>309</v>
      </c>
      <c r="AS233" s="22" t="s">
        <v>309</v>
      </c>
      <c r="AT233" s="22" t="s">
        <v>309</v>
      </c>
      <c r="AU233" s="22" t="s">
        <v>309</v>
      </c>
      <c r="AV233" s="22" t="s">
        <v>309</v>
      </c>
      <c r="AW233" s="22" t="s">
        <v>309</v>
      </c>
      <c r="AX233" s="22" t="s">
        <v>309</v>
      </c>
      <c r="AY233" s="22" t="s">
        <v>309</v>
      </c>
      <c r="AZ233" s="22" t="s">
        <v>309</v>
      </c>
      <c r="BA233" s="22" t="s">
        <v>309</v>
      </c>
      <c r="BB233" s="22" t="s">
        <v>309</v>
      </c>
      <c r="BC233" s="22" t="s">
        <v>309</v>
      </c>
      <c r="BD233" s="22" t="s">
        <v>309</v>
      </c>
      <c r="BE233" s="22" t="s">
        <v>309</v>
      </c>
      <c r="BF233" s="22" t="s">
        <v>309</v>
      </c>
      <c r="BG233" s="22" t="s">
        <v>309</v>
      </c>
      <c r="BH233" s="22" t="s">
        <v>309</v>
      </c>
      <c r="BI233" s="22" t="s">
        <v>309</v>
      </c>
      <c r="BJ233" s="22" t="s">
        <v>309</v>
      </c>
      <c r="BK233" s="22" t="s">
        <v>309</v>
      </c>
      <c r="BL233" s="22" t="s">
        <v>309</v>
      </c>
      <c r="BM233" s="22" t="s">
        <v>309</v>
      </c>
      <c r="BN233" s="22" t="s">
        <v>309</v>
      </c>
      <c r="BO233" s="22" t="s">
        <v>309</v>
      </c>
      <c r="BP233" s="22" t="s">
        <v>309</v>
      </c>
      <c r="BQ233" s="22" t="s">
        <v>309</v>
      </c>
      <c r="BR233" s="22" t="s">
        <v>309</v>
      </c>
      <c r="BS233" s="22" t="s">
        <v>309</v>
      </c>
      <c r="BT233" s="22" t="s">
        <v>309</v>
      </c>
      <c r="BU233" s="22" t="s">
        <v>309</v>
      </c>
      <c r="BV233" s="22" t="s">
        <v>309</v>
      </c>
      <c r="BW233" s="22" t="s">
        <v>309</v>
      </c>
      <c r="BX233" s="22" t="s">
        <v>309</v>
      </c>
      <c r="BY233" s="22" t="s">
        <v>309</v>
      </c>
      <c r="BZ233" s="22" t="s">
        <v>309</v>
      </c>
      <c r="CA233" s="22" t="s">
        <v>309</v>
      </c>
      <c r="CB233" s="22" t="s">
        <v>309</v>
      </c>
      <c r="CC233" s="22" t="s">
        <v>309</v>
      </c>
      <c r="CD233" s="22" t="s">
        <v>309</v>
      </c>
      <c r="CE233" s="22" t="s">
        <v>309</v>
      </c>
      <c r="CF233" s="22" t="s">
        <v>309</v>
      </c>
      <c r="CG233" s="22" t="s">
        <v>309</v>
      </c>
      <c r="CH233" s="22" t="s">
        <v>309</v>
      </c>
      <c r="CI233" s="22" t="s">
        <v>309</v>
      </c>
      <c r="CJ233" s="22" t="s">
        <v>309</v>
      </c>
      <c r="CK233" s="22" t="s">
        <v>309</v>
      </c>
      <c r="CL233" s="22" t="s">
        <v>309</v>
      </c>
      <c r="CM233" s="22" t="s">
        <v>309</v>
      </c>
      <c r="CN233" s="22" t="s">
        <v>309</v>
      </c>
      <c r="CO233" s="22" t="s">
        <v>309</v>
      </c>
      <c r="CP233" s="22" t="s">
        <v>309</v>
      </c>
      <c r="CQ233" s="22" t="s">
        <v>309</v>
      </c>
      <c r="CR233" s="22" t="s">
        <v>309</v>
      </c>
      <c r="CS233" s="22" t="s">
        <v>309</v>
      </c>
      <c r="CT233" s="22" t="s">
        <v>309</v>
      </c>
      <c r="CU233" s="22" t="s">
        <v>309</v>
      </c>
      <c r="CV233" s="22" t="s">
        <v>309</v>
      </c>
      <c r="CW233" s="22" t="s">
        <v>309</v>
      </c>
      <c r="CX233" s="22" t="s">
        <v>309</v>
      </c>
      <c r="CY233" s="22" t="s">
        <v>309</v>
      </c>
      <c r="CZ233" s="22" t="s">
        <v>309</v>
      </c>
      <c r="DA233" s="22" t="s">
        <v>309</v>
      </c>
      <c r="DB233" s="22" t="s">
        <v>309</v>
      </c>
      <c r="DC233" s="22" t="s">
        <v>309</v>
      </c>
      <c r="DD233" s="22" t="s">
        <v>309</v>
      </c>
      <c r="DE233" s="22" t="s">
        <v>309</v>
      </c>
      <c r="DF233" s="22" t="s">
        <v>309</v>
      </c>
      <c r="DG233" s="22" t="s">
        <v>309</v>
      </c>
      <c r="DH233" s="22" t="s">
        <v>309</v>
      </c>
      <c r="DI233" s="22" t="s">
        <v>309</v>
      </c>
      <c r="DJ233" s="22" t="s">
        <v>309</v>
      </c>
      <c r="DK233" s="22" t="s">
        <v>309</v>
      </c>
      <c r="DL233" s="22" t="s">
        <v>309</v>
      </c>
      <c r="DM233" s="22" t="s">
        <v>309</v>
      </c>
      <c r="DN233" s="22" t="s">
        <v>309</v>
      </c>
      <c r="DO233" s="22" t="s">
        <v>309</v>
      </c>
      <c r="DP233" s="22" t="s">
        <v>309</v>
      </c>
      <c r="DQ233" s="22" t="s">
        <v>309</v>
      </c>
      <c r="DR233" s="22" t="s">
        <v>309</v>
      </c>
      <c r="DS233" s="22" t="s">
        <v>309</v>
      </c>
      <c r="DT233" s="22" t="s">
        <v>309</v>
      </c>
      <c r="DU233" s="22" t="s">
        <v>309</v>
      </c>
      <c r="DV233" s="22" t="s">
        <v>309</v>
      </c>
      <c r="DW233" s="22" t="s">
        <v>309</v>
      </c>
      <c r="DX233" s="22" t="s">
        <v>309</v>
      </c>
      <c r="DY233" s="22" t="s">
        <v>309</v>
      </c>
      <c r="DZ233" s="22" t="s">
        <v>309</v>
      </c>
      <c r="EA233" s="22" t="s">
        <v>309</v>
      </c>
      <c r="EB233" s="22" t="s">
        <v>309</v>
      </c>
      <c r="EC233" s="22" t="s">
        <v>309</v>
      </c>
      <c r="ED233" s="22" t="s">
        <v>309</v>
      </c>
      <c r="EE233" s="22" t="s">
        <v>309</v>
      </c>
      <c r="EF233" s="22" t="s">
        <v>309</v>
      </c>
      <c r="EG233" s="22" t="s">
        <v>309</v>
      </c>
      <c r="EH233" s="22" t="s">
        <v>309</v>
      </c>
      <c r="EI233" s="22" t="s">
        <v>309</v>
      </c>
      <c r="EJ233" s="22" t="s">
        <v>309</v>
      </c>
      <c r="EK233" s="22" t="s">
        <v>309</v>
      </c>
      <c r="EL233" s="22" t="s">
        <v>309</v>
      </c>
      <c r="EM233" s="22" t="s">
        <v>309</v>
      </c>
      <c r="EN233" s="22" t="s">
        <v>309</v>
      </c>
      <c r="EO233" s="22" t="s">
        <v>309</v>
      </c>
      <c r="EP233" s="22" t="s">
        <v>309</v>
      </c>
      <c r="EQ233" s="22" t="s">
        <v>309</v>
      </c>
      <c r="ER233" s="22" t="s">
        <v>309</v>
      </c>
      <c r="ES233" s="22" t="s">
        <v>309</v>
      </c>
      <c r="ET233" s="22" t="s">
        <v>309</v>
      </c>
      <c r="EU233" s="22" t="s">
        <v>309</v>
      </c>
      <c r="EV233" s="22" t="s">
        <v>309</v>
      </c>
      <c r="EW233" s="22" t="s">
        <v>309</v>
      </c>
      <c r="EX233" s="22" t="s">
        <v>309</v>
      </c>
      <c r="EY233" s="22" t="s">
        <v>309</v>
      </c>
      <c r="EZ233" s="22" t="s">
        <v>309</v>
      </c>
      <c r="FA233" s="22" t="s">
        <v>309</v>
      </c>
      <c r="FB233" s="22" t="s">
        <v>309</v>
      </c>
      <c r="FC233" s="22" t="s">
        <v>309</v>
      </c>
      <c r="FD233" s="22" t="s">
        <v>309</v>
      </c>
      <c r="FE233" s="22" t="s">
        <v>309</v>
      </c>
      <c r="FF233" s="22" t="s">
        <v>309</v>
      </c>
      <c r="FG233" s="22" t="s">
        <v>309</v>
      </c>
      <c r="FH233" s="22" t="s">
        <v>309</v>
      </c>
      <c r="FI233" s="22" t="s">
        <v>309</v>
      </c>
      <c r="FJ233" s="22" t="s">
        <v>309</v>
      </c>
      <c r="FK233" s="22" t="s">
        <v>309</v>
      </c>
      <c r="FL233" s="22" t="s">
        <v>309</v>
      </c>
      <c r="FM233" s="22" t="s">
        <v>309</v>
      </c>
      <c r="FN233" s="22">
        <v>4</v>
      </c>
      <c r="FO233" s="22" t="s">
        <v>309</v>
      </c>
      <c r="FP233" s="22" t="s">
        <v>309</v>
      </c>
      <c r="FQ233" s="22" t="s">
        <v>309</v>
      </c>
      <c r="FR233" s="22" t="s">
        <v>309</v>
      </c>
      <c r="FS233" s="22" t="s">
        <v>309</v>
      </c>
      <c r="FT233" s="22" t="s">
        <v>309</v>
      </c>
      <c r="FU233" s="22" t="s">
        <v>309</v>
      </c>
      <c r="FV233" s="22" t="s">
        <v>309</v>
      </c>
      <c r="FW233" s="22" t="s">
        <v>309</v>
      </c>
      <c r="FX233" s="22">
        <v>4</v>
      </c>
      <c r="FY233" s="22" t="s">
        <v>309</v>
      </c>
      <c r="FZ233" s="22" t="s">
        <v>309</v>
      </c>
      <c r="GA233" s="22" t="s">
        <v>309</v>
      </c>
      <c r="GB233" s="22" t="s">
        <v>309</v>
      </c>
      <c r="GC233" s="22" t="s">
        <v>309</v>
      </c>
      <c r="GD233" s="22" t="s">
        <v>309</v>
      </c>
      <c r="GE233" s="22" t="s">
        <v>309</v>
      </c>
      <c r="GF233" s="22" t="s">
        <v>309</v>
      </c>
      <c r="GG233" s="22" t="s">
        <v>309</v>
      </c>
      <c r="GH233" s="22" t="s">
        <v>309</v>
      </c>
      <c r="GI233" s="22" t="s">
        <v>309</v>
      </c>
      <c r="GJ233" s="22" t="s">
        <v>309</v>
      </c>
      <c r="GK233" s="22" t="s">
        <v>309</v>
      </c>
      <c r="GL233" s="22" t="s">
        <v>309</v>
      </c>
      <c r="GM233" s="22" t="s">
        <v>309</v>
      </c>
      <c r="GN233" s="22" t="s">
        <v>309</v>
      </c>
      <c r="GO233" s="22" t="s">
        <v>309</v>
      </c>
      <c r="GP233" s="22" t="s">
        <v>309</v>
      </c>
      <c r="GQ233" s="22" t="s">
        <v>309</v>
      </c>
      <c r="GR233" s="22" t="s">
        <v>309</v>
      </c>
      <c r="GS233" s="22" t="s">
        <v>309</v>
      </c>
      <c r="GT233" s="22" t="s">
        <v>309</v>
      </c>
      <c r="GU233" s="22" t="s">
        <v>309</v>
      </c>
      <c r="GV233" s="22" t="s">
        <v>309</v>
      </c>
      <c r="GW233" s="22" t="s">
        <v>309</v>
      </c>
      <c r="GX233" s="4">
        <f t="shared" si="3"/>
        <v>8</v>
      </c>
    </row>
    <row r="234" spans="1:206">
      <c r="A234" s="826" t="s">
        <v>1005</v>
      </c>
      <c r="B234" s="22" t="s">
        <v>1005</v>
      </c>
      <c r="C234" s="22" t="s">
        <v>297</v>
      </c>
      <c r="D234" s="22" t="s">
        <v>349</v>
      </c>
      <c r="E234" s="22" t="s">
        <v>999</v>
      </c>
      <c r="F234" s="22" t="s">
        <v>350</v>
      </c>
      <c r="G234" s="22" t="s">
        <v>351</v>
      </c>
      <c r="H234" s="22"/>
      <c r="I234" s="22" t="s">
        <v>302</v>
      </c>
      <c r="J234" s="22" t="s">
        <v>303</v>
      </c>
      <c r="K234" s="22" t="s">
        <v>304</v>
      </c>
      <c r="L234" s="22" t="s">
        <v>305</v>
      </c>
      <c r="M234" s="22" t="s">
        <v>306</v>
      </c>
      <c r="N234" s="22" t="s">
        <v>307</v>
      </c>
      <c r="O234" s="22" t="s">
        <v>308</v>
      </c>
      <c r="P234" s="22" t="s">
        <v>309</v>
      </c>
      <c r="Q234" s="22" t="s">
        <v>309</v>
      </c>
      <c r="R234" s="22" t="s">
        <v>309</v>
      </c>
      <c r="S234" s="22" t="s">
        <v>309</v>
      </c>
      <c r="T234" s="22" t="s">
        <v>309</v>
      </c>
      <c r="U234" s="22" t="s">
        <v>309</v>
      </c>
      <c r="V234" s="22" t="s">
        <v>309</v>
      </c>
      <c r="W234" s="22" t="s">
        <v>309</v>
      </c>
      <c r="X234" s="22" t="s">
        <v>309</v>
      </c>
      <c r="Y234" s="22" t="s">
        <v>309</v>
      </c>
      <c r="Z234" s="22" t="s">
        <v>309</v>
      </c>
      <c r="AA234" s="22" t="s">
        <v>309</v>
      </c>
      <c r="AB234" s="22" t="s">
        <v>309</v>
      </c>
      <c r="AC234" s="22" t="s">
        <v>309</v>
      </c>
      <c r="AD234" s="22" t="s">
        <v>309</v>
      </c>
      <c r="AE234" s="22" t="s">
        <v>309</v>
      </c>
      <c r="AF234" s="22" t="s">
        <v>309</v>
      </c>
      <c r="AG234" s="22" t="s">
        <v>309</v>
      </c>
      <c r="AH234" s="22" t="s">
        <v>309</v>
      </c>
      <c r="AI234" s="22" t="s">
        <v>309</v>
      </c>
      <c r="AJ234" s="22" t="s">
        <v>309</v>
      </c>
      <c r="AK234" s="22" t="s">
        <v>309</v>
      </c>
      <c r="AL234" s="22" t="s">
        <v>309</v>
      </c>
      <c r="AM234" s="22" t="s">
        <v>309</v>
      </c>
      <c r="AN234" s="22" t="s">
        <v>309</v>
      </c>
      <c r="AO234" s="22" t="s">
        <v>309</v>
      </c>
      <c r="AP234" s="22" t="s">
        <v>309</v>
      </c>
      <c r="AQ234" s="22" t="s">
        <v>309</v>
      </c>
      <c r="AR234" s="22" t="s">
        <v>309</v>
      </c>
      <c r="AS234" s="22" t="s">
        <v>309</v>
      </c>
      <c r="AT234" s="22" t="s">
        <v>309</v>
      </c>
      <c r="AU234" s="22" t="s">
        <v>309</v>
      </c>
      <c r="AV234" s="22" t="s">
        <v>309</v>
      </c>
      <c r="AW234" s="22" t="s">
        <v>309</v>
      </c>
      <c r="AX234" s="22" t="s">
        <v>309</v>
      </c>
      <c r="AY234" s="22" t="s">
        <v>309</v>
      </c>
      <c r="AZ234" s="22" t="s">
        <v>309</v>
      </c>
      <c r="BA234" s="22" t="s">
        <v>309</v>
      </c>
      <c r="BB234" s="22" t="s">
        <v>309</v>
      </c>
      <c r="BC234" s="22" t="s">
        <v>309</v>
      </c>
      <c r="BD234" s="22" t="s">
        <v>309</v>
      </c>
      <c r="BE234" s="22" t="s">
        <v>309</v>
      </c>
      <c r="BF234" s="22" t="s">
        <v>309</v>
      </c>
      <c r="BG234" s="22" t="s">
        <v>309</v>
      </c>
      <c r="BH234" s="22" t="s">
        <v>309</v>
      </c>
      <c r="BI234" s="22" t="s">
        <v>309</v>
      </c>
      <c r="BJ234" s="22" t="s">
        <v>309</v>
      </c>
      <c r="BK234" s="22" t="s">
        <v>309</v>
      </c>
      <c r="BL234" s="22" t="s">
        <v>309</v>
      </c>
      <c r="BM234" s="22" t="s">
        <v>309</v>
      </c>
      <c r="BN234" s="22" t="s">
        <v>309</v>
      </c>
      <c r="BO234" s="22" t="s">
        <v>309</v>
      </c>
      <c r="BP234" s="22" t="s">
        <v>309</v>
      </c>
      <c r="BQ234" s="22" t="s">
        <v>309</v>
      </c>
      <c r="BR234" s="22" t="s">
        <v>309</v>
      </c>
      <c r="BS234" s="22" t="s">
        <v>309</v>
      </c>
      <c r="BT234" s="22" t="s">
        <v>309</v>
      </c>
      <c r="BU234" s="22" t="s">
        <v>309</v>
      </c>
      <c r="BV234" s="22" t="s">
        <v>309</v>
      </c>
      <c r="BW234" s="22" t="s">
        <v>309</v>
      </c>
      <c r="BX234" s="22" t="s">
        <v>309</v>
      </c>
      <c r="BY234" s="22" t="s">
        <v>309</v>
      </c>
      <c r="BZ234" s="22" t="s">
        <v>309</v>
      </c>
      <c r="CA234" s="22" t="s">
        <v>309</v>
      </c>
      <c r="CB234" s="22" t="s">
        <v>309</v>
      </c>
      <c r="CC234" s="22" t="s">
        <v>309</v>
      </c>
      <c r="CD234" s="22" t="s">
        <v>309</v>
      </c>
      <c r="CE234" s="22" t="s">
        <v>309</v>
      </c>
      <c r="CF234" s="22" t="s">
        <v>309</v>
      </c>
      <c r="CG234" s="22" t="s">
        <v>309</v>
      </c>
      <c r="CH234" s="22" t="s">
        <v>309</v>
      </c>
      <c r="CI234" s="22" t="s">
        <v>309</v>
      </c>
      <c r="CJ234" s="22" t="s">
        <v>309</v>
      </c>
      <c r="CK234" s="22" t="s">
        <v>309</v>
      </c>
      <c r="CL234" s="22" t="s">
        <v>309</v>
      </c>
      <c r="CM234" s="22" t="s">
        <v>309</v>
      </c>
      <c r="CN234" s="22" t="s">
        <v>309</v>
      </c>
      <c r="CO234" s="22" t="s">
        <v>309</v>
      </c>
      <c r="CP234" s="22" t="s">
        <v>309</v>
      </c>
      <c r="CQ234" s="22" t="s">
        <v>309</v>
      </c>
      <c r="CR234" s="22" t="s">
        <v>309</v>
      </c>
      <c r="CS234" s="22" t="s">
        <v>309</v>
      </c>
      <c r="CT234" s="22" t="s">
        <v>309</v>
      </c>
      <c r="CU234" s="22" t="s">
        <v>309</v>
      </c>
      <c r="CV234" s="22" t="s">
        <v>309</v>
      </c>
      <c r="CW234" s="22" t="s">
        <v>309</v>
      </c>
      <c r="CX234" s="22" t="s">
        <v>309</v>
      </c>
      <c r="CY234" s="22" t="s">
        <v>309</v>
      </c>
      <c r="CZ234" s="22" t="s">
        <v>309</v>
      </c>
      <c r="DA234" s="22" t="s">
        <v>309</v>
      </c>
      <c r="DB234" s="22" t="s">
        <v>309</v>
      </c>
      <c r="DC234" s="22" t="s">
        <v>309</v>
      </c>
      <c r="DD234" s="22" t="s">
        <v>309</v>
      </c>
      <c r="DE234" s="22" t="s">
        <v>309</v>
      </c>
      <c r="DF234" s="22" t="s">
        <v>309</v>
      </c>
      <c r="DG234" s="22" t="s">
        <v>309</v>
      </c>
      <c r="DH234" s="22" t="s">
        <v>309</v>
      </c>
      <c r="DI234" s="22" t="s">
        <v>309</v>
      </c>
      <c r="DJ234" s="22" t="s">
        <v>309</v>
      </c>
      <c r="DK234" s="22" t="s">
        <v>309</v>
      </c>
      <c r="DL234" s="22" t="s">
        <v>309</v>
      </c>
      <c r="DM234" s="22" t="s">
        <v>309</v>
      </c>
      <c r="DN234" s="22" t="s">
        <v>309</v>
      </c>
      <c r="DO234" s="22" t="s">
        <v>309</v>
      </c>
      <c r="DP234" s="22" t="s">
        <v>309</v>
      </c>
      <c r="DQ234" s="22" t="s">
        <v>309</v>
      </c>
      <c r="DR234" s="22" t="s">
        <v>309</v>
      </c>
      <c r="DS234" s="22" t="s">
        <v>309</v>
      </c>
      <c r="DT234" s="22" t="s">
        <v>309</v>
      </c>
      <c r="DU234" s="22" t="s">
        <v>309</v>
      </c>
      <c r="DV234" s="22" t="s">
        <v>309</v>
      </c>
      <c r="DW234" s="22" t="s">
        <v>309</v>
      </c>
      <c r="DX234" s="22" t="s">
        <v>309</v>
      </c>
      <c r="DY234" s="22" t="s">
        <v>309</v>
      </c>
      <c r="DZ234" s="22" t="s">
        <v>309</v>
      </c>
      <c r="EA234" s="22" t="s">
        <v>309</v>
      </c>
      <c r="EB234" s="22" t="s">
        <v>309</v>
      </c>
      <c r="EC234" s="22" t="s">
        <v>309</v>
      </c>
      <c r="ED234" s="22" t="s">
        <v>309</v>
      </c>
      <c r="EE234" s="22" t="s">
        <v>309</v>
      </c>
      <c r="EF234" s="22" t="s">
        <v>309</v>
      </c>
      <c r="EG234" s="22" t="s">
        <v>309</v>
      </c>
      <c r="EH234" s="22" t="s">
        <v>309</v>
      </c>
      <c r="EI234" s="22" t="s">
        <v>309</v>
      </c>
      <c r="EJ234" s="22" t="s">
        <v>309</v>
      </c>
      <c r="EK234" s="22" t="s">
        <v>309</v>
      </c>
      <c r="EL234" s="22" t="s">
        <v>309</v>
      </c>
      <c r="EM234" s="22" t="s">
        <v>309</v>
      </c>
      <c r="EN234" s="22" t="s">
        <v>309</v>
      </c>
      <c r="EO234" s="22" t="s">
        <v>309</v>
      </c>
      <c r="EP234" s="22" t="s">
        <v>309</v>
      </c>
      <c r="EQ234" s="22" t="s">
        <v>309</v>
      </c>
      <c r="ER234" s="22" t="s">
        <v>309</v>
      </c>
      <c r="ES234" s="22" t="s">
        <v>309</v>
      </c>
      <c r="ET234" s="22" t="s">
        <v>309</v>
      </c>
      <c r="EU234" s="22" t="s">
        <v>309</v>
      </c>
      <c r="EV234" s="22" t="s">
        <v>309</v>
      </c>
      <c r="EW234" s="22" t="s">
        <v>309</v>
      </c>
      <c r="EX234" s="22" t="s">
        <v>309</v>
      </c>
      <c r="EY234" s="22" t="s">
        <v>309</v>
      </c>
      <c r="EZ234" s="22" t="s">
        <v>309</v>
      </c>
      <c r="FA234" s="22" t="s">
        <v>309</v>
      </c>
      <c r="FB234" s="22" t="s">
        <v>309</v>
      </c>
      <c r="FC234" s="22" t="s">
        <v>309</v>
      </c>
      <c r="FD234" s="22" t="s">
        <v>309</v>
      </c>
      <c r="FE234" s="22" t="s">
        <v>309</v>
      </c>
      <c r="FF234" s="22" t="s">
        <v>309</v>
      </c>
      <c r="FG234" s="22" t="s">
        <v>309</v>
      </c>
      <c r="FH234" s="22" t="s">
        <v>309</v>
      </c>
      <c r="FI234" s="22" t="s">
        <v>309</v>
      </c>
      <c r="FJ234" s="22" t="s">
        <v>309</v>
      </c>
      <c r="FK234" s="22" t="s">
        <v>309</v>
      </c>
      <c r="FL234" s="22" t="s">
        <v>309</v>
      </c>
      <c r="FM234" s="22" t="s">
        <v>309</v>
      </c>
      <c r="FN234" s="22">
        <v>1</v>
      </c>
      <c r="FO234" s="22" t="s">
        <v>309</v>
      </c>
      <c r="FP234" s="22" t="s">
        <v>309</v>
      </c>
      <c r="FQ234" s="22" t="s">
        <v>309</v>
      </c>
      <c r="FR234" s="22" t="s">
        <v>309</v>
      </c>
      <c r="FS234" s="22" t="s">
        <v>309</v>
      </c>
      <c r="FT234" s="22" t="s">
        <v>309</v>
      </c>
      <c r="FU234" s="22" t="s">
        <v>309</v>
      </c>
      <c r="FV234" s="22" t="s">
        <v>309</v>
      </c>
      <c r="FW234" s="22" t="s">
        <v>309</v>
      </c>
      <c r="FX234" s="22">
        <v>1</v>
      </c>
      <c r="FY234" s="22" t="s">
        <v>309</v>
      </c>
      <c r="FZ234" s="22" t="s">
        <v>309</v>
      </c>
      <c r="GA234" s="22" t="s">
        <v>309</v>
      </c>
      <c r="GB234" s="22" t="s">
        <v>309</v>
      </c>
      <c r="GC234" s="22" t="s">
        <v>309</v>
      </c>
      <c r="GD234" s="22" t="s">
        <v>309</v>
      </c>
      <c r="GE234" s="22" t="s">
        <v>309</v>
      </c>
      <c r="GF234" s="22" t="s">
        <v>309</v>
      </c>
      <c r="GG234" s="22" t="s">
        <v>309</v>
      </c>
      <c r="GH234" s="22" t="s">
        <v>309</v>
      </c>
      <c r="GI234" s="22" t="s">
        <v>309</v>
      </c>
      <c r="GJ234" s="22" t="s">
        <v>309</v>
      </c>
      <c r="GK234" s="22" t="s">
        <v>309</v>
      </c>
      <c r="GL234" s="22" t="s">
        <v>309</v>
      </c>
      <c r="GM234" s="22" t="s">
        <v>309</v>
      </c>
      <c r="GN234" s="22" t="s">
        <v>309</v>
      </c>
      <c r="GO234" s="22" t="s">
        <v>309</v>
      </c>
      <c r="GP234" s="22" t="s">
        <v>309</v>
      </c>
      <c r="GQ234" s="22" t="s">
        <v>309</v>
      </c>
      <c r="GR234" s="22" t="s">
        <v>309</v>
      </c>
      <c r="GS234" s="22" t="s">
        <v>309</v>
      </c>
      <c r="GT234" s="22" t="s">
        <v>309</v>
      </c>
      <c r="GU234" s="22" t="s">
        <v>309</v>
      </c>
      <c r="GV234" s="22" t="s">
        <v>309</v>
      </c>
      <c r="GW234" s="22" t="s">
        <v>309</v>
      </c>
      <c r="GX234" s="4">
        <f t="shared" si="3"/>
        <v>2</v>
      </c>
    </row>
    <row r="235" spans="1:206">
      <c r="A235" s="826" t="s">
        <v>1006</v>
      </c>
      <c r="B235" s="22" t="s">
        <v>1006</v>
      </c>
      <c r="C235" s="22" t="s">
        <v>297</v>
      </c>
      <c r="D235" s="22" t="s">
        <v>353</v>
      </c>
      <c r="E235" s="22" t="s">
        <v>999</v>
      </c>
      <c r="F235" s="22" t="s">
        <v>350</v>
      </c>
      <c r="G235" s="22" t="s">
        <v>351</v>
      </c>
      <c r="H235" s="22"/>
      <c r="I235" s="22" t="s">
        <v>302</v>
      </c>
      <c r="J235" s="22" t="s">
        <v>303</v>
      </c>
      <c r="K235" s="22" t="s">
        <v>304</v>
      </c>
      <c r="L235" s="22" t="s">
        <v>305</v>
      </c>
      <c r="M235" s="22" t="s">
        <v>306</v>
      </c>
      <c r="N235" s="22" t="s">
        <v>307</v>
      </c>
      <c r="O235" s="22" t="s">
        <v>308</v>
      </c>
      <c r="P235" s="22" t="s">
        <v>309</v>
      </c>
      <c r="Q235" s="22" t="s">
        <v>309</v>
      </c>
      <c r="R235" s="22" t="s">
        <v>309</v>
      </c>
      <c r="S235" s="22" t="s">
        <v>309</v>
      </c>
      <c r="T235" s="22" t="s">
        <v>309</v>
      </c>
      <c r="U235" s="22" t="s">
        <v>309</v>
      </c>
      <c r="V235" s="22" t="s">
        <v>309</v>
      </c>
      <c r="W235" s="22" t="s">
        <v>309</v>
      </c>
      <c r="X235" s="22" t="s">
        <v>309</v>
      </c>
      <c r="Y235" s="22" t="s">
        <v>309</v>
      </c>
      <c r="Z235" s="22" t="s">
        <v>309</v>
      </c>
      <c r="AA235" s="22" t="s">
        <v>309</v>
      </c>
      <c r="AB235" s="22" t="s">
        <v>309</v>
      </c>
      <c r="AC235" s="22" t="s">
        <v>309</v>
      </c>
      <c r="AD235" s="22" t="s">
        <v>309</v>
      </c>
      <c r="AE235" s="22" t="s">
        <v>309</v>
      </c>
      <c r="AF235" s="22" t="s">
        <v>309</v>
      </c>
      <c r="AG235" s="22" t="s">
        <v>309</v>
      </c>
      <c r="AH235" s="22" t="s">
        <v>309</v>
      </c>
      <c r="AI235" s="22" t="s">
        <v>309</v>
      </c>
      <c r="AJ235" s="22" t="s">
        <v>309</v>
      </c>
      <c r="AK235" s="22" t="s">
        <v>309</v>
      </c>
      <c r="AL235" s="22" t="s">
        <v>309</v>
      </c>
      <c r="AM235" s="22" t="s">
        <v>309</v>
      </c>
      <c r="AN235" s="22" t="s">
        <v>309</v>
      </c>
      <c r="AO235" s="22" t="s">
        <v>309</v>
      </c>
      <c r="AP235" s="22" t="s">
        <v>309</v>
      </c>
      <c r="AQ235" s="22" t="s">
        <v>309</v>
      </c>
      <c r="AR235" s="22" t="s">
        <v>309</v>
      </c>
      <c r="AS235" s="22" t="s">
        <v>309</v>
      </c>
      <c r="AT235" s="22" t="s">
        <v>309</v>
      </c>
      <c r="AU235" s="22" t="s">
        <v>309</v>
      </c>
      <c r="AV235" s="22" t="s">
        <v>309</v>
      </c>
      <c r="AW235" s="22" t="s">
        <v>309</v>
      </c>
      <c r="AX235" s="22" t="s">
        <v>309</v>
      </c>
      <c r="AY235" s="22" t="s">
        <v>309</v>
      </c>
      <c r="AZ235" s="22" t="s">
        <v>309</v>
      </c>
      <c r="BA235" s="22" t="s">
        <v>309</v>
      </c>
      <c r="BB235" s="22" t="s">
        <v>309</v>
      </c>
      <c r="BC235" s="22" t="s">
        <v>309</v>
      </c>
      <c r="BD235" s="22" t="s">
        <v>309</v>
      </c>
      <c r="BE235" s="22" t="s">
        <v>309</v>
      </c>
      <c r="BF235" s="22" t="s">
        <v>309</v>
      </c>
      <c r="BG235" s="22" t="s">
        <v>309</v>
      </c>
      <c r="BH235" s="22" t="s">
        <v>309</v>
      </c>
      <c r="BI235" s="22" t="s">
        <v>309</v>
      </c>
      <c r="BJ235" s="22" t="s">
        <v>309</v>
      </c>
      <c r="BK235" s="22" t="s">
        <v>309</v>
      </c>
      <c r="BL235" s="22" t="s">
        <v>309</v>
      </c>
      <c r="BM235" s="22" t="s">
        <v>309</v>
      </c>
      <c r="BN235" s="22" t="s">
        <v>309</v>
      </c>
      <c r="BO235" s="22" t="s">
        <v>309</v>
      </c>
      <c r="BP235" s="22" t="s">
        <v>309</v>
      </c>
      <c r="BQ235" s="22" t="s">
        <v>309</v>
      </c>
      <c r="BR235" s="22" t="s">
        <v>309</v>
      </c>
      <c r="BS235" s="22" t="s">
        <v>309</v>
      </c>
      <c r="BT235" s="22" t="s">
        <v>309</v>
      </c>
      <c r="BU235" s="22" t="s">
        <v>309</v>
      </c>
      <c r="BV235" s="22" t="s">
        <v>309</v>
      </c>
      <c r="BW235" s="22" t="s">
        <v>309</v>
      </c>
      <c r="BX235" s="22" t="s">
        <v>309</v>
      </c>
      <c r="BY235" s="22" t="s">
        <v>309</v>
      </c>
      <c r="BZ235" s="22" t="s">
        <v>309</v>
      </c>
      <c r="CA235" s="22" t="s">
        <v>309</v>
      </c>
      <c r="CB235" s="22" t="s">
        <v>309</v>
      </c>
      <c r="CC235" s="22" t="s">
        <v>309</v>
      </c>
      <c r="CD235" s="22" t="s">
        <v>309</v>
      </c>
      <c r="CE235" s="22" t="s">
        <v>309</v>
      </c>
      <c r="CF235" s="22" t="s">
        <v>309</v>
      </c>
      <c r="CG235" s="22" t="s">
        <v>309</v>
      </c>
      <c r="CH235" s="22" t="s">
        <v>309</v>
      </c>
      <c r="CI235" s="22" t="s">
        <v>309</v>
      </c>
      <c r="CJ235" s="22" t="s">
        <v>309</v>
      </c>
      <c r="CK235" s="22" t="s">
        <v>309</v>
      </c>
      <c r="CL235" s="22" t="s">
        <v>309</v>
      </c>
      <c r="CM235" s="22" t="s">
        <v>309</v>
      </c>
      <c r="CN235" s="22" t="s">
        <v>309</v>
      </c>
      <c r="CO235" s="22" t="s">
        <v>309</v>
      </c>
      <c r="CP235" s="22" t="s">
        <v>309</v>
      </c>
      <c r="CQ235" s="22" t="s">
        <v>309</v>
      </c>
      <c r="CR235" s="22" t="s">
        <v>309</v>
      </c>
      <c r="CS235" s="22" t="s">
        <v>309</v>
      </c>
      <c r="CT235" s="22" t="s">
        <v>309</v>
      </c>
      <c r="CU235" s="22" t="s">
        <v>309</v>
      </c>
      <c r="CV235" s="22" t="s">
        <v>309</v>
      </c>
      <c r="CW235" s="22" t="s">
        <v>309</v>
      </c>
      <c r="CX235" s="22" t="s">
        <v>309</v>
      </c>
      <c r="CY235" s="22" t="s">
        <v>309</v>
      </c>
      <c r="CZ235" s="22" t="s">
        <v>309</v>
      </c>
      <c r="DA235" s="22" t="s">
        <v>309</v>
      </c>
      <c r="DB235" s="22" t="s">
        <v>309</v>
      </c>
      <c r="DC235" s="22" t="s">
        <v>309</v>
      </c>
      <c r="DD235" s="22" t="s">
        <v>309</v>
      </c>
      <c r="DE235" s="22" t="s">
        <v>309</v>
      </c>
      <c r="DF235" s="22" t="s">
        <v>309</v>
      </c>
      <c r="DG235" s="22" t="s">
        <v>309</v>
      </c>
      <c r="DH235" s="22" t="s">
        <v>309</v>
      </c>
      <c r="DI235" s="22" t="s">
        <v>309</v>
      </c>
      <c r="DJ235" s="22" t="s">
        <v>309</v>
      </c>
      <c r="DK235" s="22" t="s">
        <v>309</v>
      </c>
      <c r="DL235" s="22" t="s">
        <v>309</v>
      </c>
      <c r="DM235" s="22" t="s">
        <v>309</v>
      </c>
      <c r="DN235" s="22" t="s">
        <v>309</v>
      </c>
      <c r="DO235" s="22" t="s">
        <v>309</v>
      </c>
      <c r="DP235" s="22" t="s">
        <v>309</v>
      </c>
      <c r="DQ235" s="22" t="s">
        <v>309</v>
      </c>
      <c r="DR235" s="22" t="s">
        <v>309</v>
      </c>
      <c r="DS235" s="22" t="s">
        <v>309</v>
      </c>
      <c r="DT235" s="22" t="s">
        <v>309</v>
      </c>
      <c r="DU235" s="22" t="s">
        <v>309</v>
      </c>
      <c r="DV235" s="22" t="s">
        <v>309</v>
      </c>
      <c r="DW235" s="22" t="s">
        <v>309</v>
      </c>
      <c r="DX235" s="22" t="s">
        <v>309</v>
      </c>
      <c r="DY235" s="22" t="s">
        <v>309</v>
      </c>
      <c r="DZ235" s="22" t="s">
        <v>309</v>
      </c>
      <c r="EA235" s="22" t="s">
        <v>309</v>
      </c>
      <c r="EB235" s="22" t="s">
        <v>309</v>
      </c>
      <c r="EC235" s="22" t="s">
        <v>309</v>
      </c>
      <c r="ED235" s="22" t="s">
        <v>309</v>
      </c>
      <c r="EE235" s="22" t="s">
        <v>309</v>
      </c>
      <c r="EF235" s="22" t="s">
        <v>309</v>
      </c>
      <c r="EG235" s="22" t="s">
        <v>309</v>
      </c>
      <c r="EH235" s="22" t="s">
        <v>309</v>
      </c>
      <c r="EI235" s="22" t="s">
        <v>309</v>
      </c>
      <c r="EJ235" s="22" t="s">
        <v>309</v>
      </c>
      <c r="EK235" s="22" t="s">
        <v>309</v>
      </c>
      <c r="EL235" s="22" t="s">
        <v>309</v>
      </c>
      <c r="EM235" s="22" t="s">
        <v>309</v>
      </c>
      <c r="EN235" s="22" t="s">
        <v>309</v>
      </c>
      <c r="EO235" s="22" t="s">
        <v>309</v>
      </c>
      <c r="EP235" s="22" t="s">
        <v>309</v>
      </c>
      <c r="EQ235" s="22" t="s">
        <v>309</v>
      </c>
      <c r="ER235" s="22" t="s">
        <v>309</v>
      </c>
      <c r="ES235" s="22" t="s">
        <v>309</v>
      </c>
      <c r="ET235" s="22" t="s">
        <v>309</v>
      </c>
      <c r="EU235" s="22" t="s">
        <v>309</v>
      </c>
      <c r="EV235" s="22" t="s">
        <v>309</v>
      </c>
      <c r="EW235" s="22" t="s">
        <v>309</v>
      </c>
      <c r="EX235" s="22" t="s">
        <v>309</v>
      </c>
      <c r="EY235" s="22" t="s">
        <v>309</v>
      </c>
      <c r="EZ235" s="22" t="s">
        <v>309</v>
      </c>
      <c r="FA235" s="22" t="s">
        <v>309</v>
      </c>
      <c r="FB235" s="22" t="s">
        <v>309</v>
      </c>
      <c r="FC235" s="22" t="s">
        <v>309</v>
      </c>
      <c r="FD235" s="22" t="s">
        <v>309</v>
      </c>
      <c r="FE235" s="22" t="s">
        <v>309</v>
      </c>
      <c r="FF235" s="22" t="s">
        <v>309</v>
      </c>
      <c r="FG235" s="22" t="s">
        <v>309</v>
      </c>
      <c r="FH235" s="22" t="s">
        <v>309</v>
      </c>
      <c r="FI235" s="22" t="s">
        <v>309</v>
      </c>
      <c r="FJ235" s="22" t="s">
        <v>309</v>
      </c>
      <c r="FK235" s="22" t="s">
        <v>309</v>
      </c>
      <c r="FL235" s="22" t="s">
        <v>309</v>
      </c>
      <c r="FM235" s="22" t="s">
        <v>309</v>
      </c>
      <c r="FN235" s="22">
        <v>1</v>
      </c>
      <c r="FO235" s="22" t="s">
        <v>309</v>
      </c>
      <c r="FP235" s="22" t="s">
        <v>309</v>
      </c>
      <c r="FQ235" s="22" t="s">
        <v>309</v>
      </c>
      <c r="FR235" s="22" t="s">
        <v>309</v>
      </c>
      <c r="FS235" s="22" t="s">
        <v>309</v>
      </c>
      <c r="FT235" s="22" t="s">
        <v>309</v>
      </c>
      <c r="FU235" s="22" t="s">
        <v>309</v>
      </c>
      <c r="FV235" s="22" t="s">
        <v>309</v>
      </c>
      <c r="FW235" s="22" t="s">
        <v>309</v>
      </c>
      <c r="FX235" s="22">
        <v>1</v>
      </c>
      <c r="FY235" s="22" t="s">
        <v>309</v>
      </c>
      <c r="FZ235" s="22" t="s">
        <v>309</v>
      </c>
      <c r="GA235" s="22" t="s">
        <v>309</v>
      </c>
      <c r="GB235" s="22" t="s">
        <v>309</v>
      </c>
      <c r="GC235" s="22" t="s">
        <v>309</v>
      </c>
      <c r="GD235" s="22" t="s">
        <v>309</v>
      </c>
      <c r="GE235" s="22" t="s">
        <v>309</v>
      </c>
      <c r="GF235" s="22" t="s">
        <v>309</v>
      </c>
      <c r="GG235" s="22" t="s">
        <v>309</v>
      </c>
      <c r="GH235" s="22" t="s">
        <v>309</v>
      </c>
      <c r="GI235" s="22" t="s">
        <v>309</v>
      </c>
      <c r="GJ235" s="22" t="s">
        <v>309</v>
      </c>
      <c r="GK235" s="22" t="s">
        <v>309</v>
      </c>
      <c r="GL235" s="22" t="s">
        <v>309</v>
      </c>
      <c r="GM235" s="22" t="s">
        <v>309</v>
      </c>
      <c r="GN235" s="22" t="s">
        <v>309</v>
      </c>
      <c r="GO235" s="22" t="s">
        <v>309</v>
      </c>
      <c r="GP235" s="22" t="s">
        <v>309</v>
      </c>
      <c r="GQ235" s="22" t="s">
        <v>309</v>
      </c>
      <c r="GR235" s="22" t="s">
        <v>309</v>
      </c>
      <c r="GS235" s="22" t="s">
        <v>309</v>
      </c>
      <c r="GT235" s="22" t="s">
        <v>309</v>
      </c>
      <c r="GU235" s="22" t="s">
        <v>309</v>
      </c>
      <c r="GV235" s="22" t="s">
        <v>309</v>
      </c>
      <c r="GW235" s="22" t="s">
        <v>309</v>
      </c>
      <c r="GX235" s="4">
        <f t="shared" si="3"/>
        <v>2</v>
      </c>
    </row>
    <row r="236" spans="1:206">
      <c r="A236" s="826" t="s">
        <v>1007</v>
      </c>
      <c r="B236" s="22" t="s">
        <v>1007</v>
      </c>
      <c r="C236" s="22" t="s">
        <v>403</v>
      </c>
      <c r="D236" s="22" t="s">
        <v>870</v>
      </c>
      <c r="E236" s="22" t="s">
        <v>1008</v>
      </c>
      <c r="F236" s="22" t="s">
        <v>871</v>
      </c>
      <c r="G236" s="22" t="s">
        <v>872</v>
      </c>
      <c r="H236" s="22"/>
      <c r="I236" s="22" t="s">
        <v>302</v>
      </c>
      <c r="J236" s="22" t="s">
        <v>303</v>
      </c>
      <c r="K236" s="22" t="s">
        <v>304</v>
      </c>
      <c r="L236" s="22" t="s">
        <v>305</v>
      </c>
      <c r="M236" s="22" t="s">
        <v>306</v>
      </c>
      <c r="N236" s="22" t="s">
        <v>307</v>
      </c>
      <c r="O236" s="22" t="s">
        <v>308</v>
      </c>
      <c r="P236" s="22" t="s">
        <v>309</v>
      </c>
      <c r="Q236" s="22" t="s">
        <v>309</v>
      </c>
      <c r="R236" s="22" t="s">
        <v>309</v>
      </c>
      <c r="S236" s="22" t="s">
        <v>309</v>
      </c>
      <c r="T236" s="22" t="s">
        <v>309</v>
      </c>
      <c r="U236" s="22" t="s">
        <v>309</v>
      </c>
      <c r="V236" s="22" t="s">
        <v>309</v>
      </c>
      <c r="W236" s="22" t="s">
        <v>309</v>
      </c>
      <c r="X236" s="22" t="s">
        <v>309</v>
      </c>
      <c r="Y236" s="22" t="s">
        <v>309</v>
      </c>
      <c r="Z236" s="22" t="s">
        <v>309</v>
      </c>
      <c r="AA236" s="22" t="s">
        <v>309</v>
      </c>
      <c r="AB236" s="22" t="s">
        <v>309</v>
      </c>
      <c r="AC236" s="22" t="s">
        <v>309</v>
      </c>
      <c r="AD236" s="22" t="s">
        <v>309</v>
      </c>
      <c r="AE236" s="22" t="s">
        <v>309</v>
      </c>
      <c r="AF236" s="22" t="s">
        <v>309</v>
      </c>
      <c r="AG236" s="22" t="s">
        <v>309</v>
      </c>
      <c r="AH236" s="22" t="s">
        <v>309</v>
      </c>
      <c r="AI236" s="22" t="s">
        <v>309</v>
      </c>
      <c r="AJ236" s="22" t="s">
        <v>309</v>
      </c>
      <c r="AK236" s="22" t="s">
        <v>309</v>
      </c>
      <c r="AL236" s="22" t="s">
        <v>309</v>
      </c>
      <c r="AM236" s="22" t="s">
        <v>309</v>
      </c>
      <c r="AN236" s="22" t="s">
        <v>309</v>
      </c>
      <c r="AO236" s="22" t="s">
        <v>309</v>
      </c>
      <c r="AP236" s="22" t="s">
        <v>309</v>
      </c>
      <c r="AQ236" s="22" t="s">
        <v>309</v>
      </c>
      <c r="AR236" s="22" t="s">
        <v>309</v>
      </c>
      <c r="AS236" s="22" t="s">
        <v>309</v>
      </c>
      <c r="AT236" s="22" t="s">
        <v>309</v>
      </c>
      <c r="AU236" s="22" t="s">
        <v>309</v>
      </c>
      <c r="AV236" s="22" t="s">
        <v>309</v>
      </c>
      <c r="AW236" s="22" t="s">
        <v>309</v>
      </c>
      <c r="AX236" s="22" t="s">
        <v>309</v>
      </c>
      <c r="AY236" s="22" t="s">
        <v>309</v>
      </c>
      <c r="AZ236" s="22" t="s">
        <v>309</v>
      </c>
      <c r="BA236" s="22" t="s">
        <v>309</v>
      </c>
      <c r="BB236" s="22" t="s">
        <v>309</v>
      </c>
      <c r="BC236" s="22" t="s">
        <v>309</v>
      </c>
      <c r="BD236" s="22" t="s">
        <v>309</v>
      </c>
      <c r="BE236" s="22" t="s">
        <v>309</v>
      </c>
      <c r="BF236" s="22" t="s">
        <v>309</v>
      </c>
      <c r="BG236" s="22" t="s">
        <v>309</v>
      </c>
      <c r="BH236" s="22" t="s">
        <v>309</v>
      </c>
      <c r="BI236" s="22" t="s">
        <v>309</v>
      </c>
      <c r="BJ236" s="22" t="s">
        <v>309</v>
      </c>
      <c r="BK236" s="22" t="s">
        <v>309</v>
      </c>
      <c r="BL236" s="22" t="s">
        <v>309</v>
      </c>
      <c r="BM236" s="22" t="s">
        <v>309</v>
      </c>
      <c r="BN236" s="22" t="s">
        <v>309</v>
      </c>
      <c r="BO236" s="22" t="s">
        <v>309</v>
      </c>
      <c r="BP236" s="22" t="s">
        <v>309</v>
      </c>
      <c r="BQ236" s="22" t="s">
        <v>309</v>
      </c>
      <c r="BR236" s="22" t="s">
        <v>309</v>
      </c>
      <c r="BS236" s="22" t="s">
        <v>309</v>
      </c>
      <c r="BT236" s="22" t="s">
        <v>309</v>
      </c>
      <c r="BU236" s="22" t="s">
        <v>309</v>
      </c>
      <c r="BV236" s="22" t="s">
        <v>309</v>
      </c>
      <c r="BW236" s="22" t="s">
        <v>309</v>
      </c>
      <c r="BX236" s="22" t="s">
        <v>309</v>
      </c>
      <c r="BY236" s="22" t="s">
        <v>309</v>
      </c>
      <c r="BZ236" s="22" t="s">
        <v>309</v>
      </c>
      <c r="CA236" s="22" t="s">
        <v>309</v>
      </c>
      <c r="CB236" s="22" t="s">
        <v>309</v>
      </c>
      <c r="CC236" s="22" t="s">
        <v>309</v>
      </c>
      <c r="CD236" s="22" t="s">
        <v>309</v>
      </c>
      <c r="CE236" s="22" t="s">
        <v>309</v>
      </c>
      <c r="CF236" s="22" t="s">
        <v>309</v>
      </c>
      <c r="CG236" s="22" t="s">
        <v>309</v>
      </c>
      <c r="CH236" s="22" t="s">
        <v>309</v>
      </c>
      <c r="CI236" s="22" t="s">
        <v>309</v>
      </c>
      <c r="CJ236" s="22" t="s">
        <v>309</v>
      </c>
      <c r="CK236" s="22" t="s">
        <v>309</v>
      </c>
      <c r="CL236" s="22" t="s">
        <v>309</v>
      </c>
      <c r="CM236" s="22" t="s">
        <v>309</v>
      </c>
      <c r="CN236" s="22" t="s">
        <v>309</v>
      </c>
      <c r="CO236" s="22" t="s">
        <v>309</v>
      </c>
      <c r="CP236" s="22" t="s">
        <v>309</v>
      </c>
      <c r="CQ236" s="22" t="s">
        <v>309</v>
      </c>
      <c r="CR236" s="22" t="s">
        <v>309</v>
      </c>
      <c r="CS236" s="22" t="s">
        <v>309</v>
      </c>
      <c r="CT236" s="22" t="s">
        <v>309</v>
      </c>
      <c r="CU236" s="22" t="s">
        <v>309</v>
      </c>
      <c r="CV236" s="22" t="s">
        <v>309</v>
      </c>
      <c r="CW236" s="22" t="s">
        <v>309</v>
      </c>
      <c r="CX236" s="22" t="s">
        <v>309</v>
      </c>
      <c r="CY236" s="22" t="s">
        <v>309</v>
      </c>
      <c r="CZ236" s="22" t="s">
        <v>309</v>
      </c>
      <c r="DA236" s="22" t="s">
        <v>309</v>
      </c>
      <c r="DB236" s="22" t="s">
        <v>309</v>
      </c>
      <c r="DC236" s="22" t="s">
        <v>309</v>
      </c>
      <c r="DD236" s="22" t="s">
        <v>309</v>
      </c>
      <c r="DE236" s="22" t="s">
        <v>309</v>
      </c>
      <c r="DF236" s="22" t="s">
        <v>309</v>
      </c>
      <c r="DG236" s="22" t="s">
        <v>309</v>
      </c>
      <c r="DH236" s="22" t="s">
        <v>309</v>
      </c>
      <c r="DI236" s="22" t="s">
        <v>309</v>
      </c>
      <c r="DJ236" s="22" t="s">
        <v>309</v>
      </c>
      <c r="DK236" s="22" t="s">
        <v>309</v>
      </c>
      <c r="DL236" s="22" t="s">
        <v>309</v>
      </c>
      <c r="DM236" s="22" t="s">
        <v>309</v>
      </c>
      <c r="DN236" s="22" t="s">
        <v>309</v>
      </c>
      <c r="DO236" s="22" t="s">
        <v>309</v>
      </c>
      <c r="DP236" s="22" t="s">
        <v>309</v>
      </c>
      <c r="DQ236" s="22" t="s">
        <v>309</v>
      </c>
      <c r="DR236" s="22" t="s">
        <v>309</v>
      </c>
      <c r="DS236" s="22" t="s">
        <v>309</v>
      </c>
      <c r="DT236" s="22" t="s">
        <v>309</v>
      </c>
      <c r="DU236" s="22" t="s">
        <v>309</v>
      </c>
      <c r="DV236" s="22" t="s">
        <v>309</v>
      </c>
      <c r="DW236" s="22" t="s">
        <v>309</v>
      </c>
      <c r="DX236" s="22" t="s">
        <v>309</v>
      </c>
      <c r="DY236" s="22" t="s">
        <v>309</v>
      </c>
      <c r="DZ236" s="22" t="s">
        <v>309</v>
      </c>
      <c r="EA236" s="22" t="s">
        <v>309</v>
      </c>
      <c r="EB236" s="22" t="s">
        <v>309</v>
      </c>
      <c r="EC236" s="22" t="s">
        <v>309</v>
      </c>
      <c r="ED236" s="22" t="s">
        <v>309</v>
      </c>
      <c r="EE236" s="22" t="s">
        <v>309</v>
      </c>
      <c r="EF236" s="22" t="s">
        <v>309</v>
      </c>
      <c r="EG236" s="22" t="s">
        <v>309</v>
      </c>
      <c r="EH236" s="22" t="s">
        <v>309</v>
      </c>
      <c r="EI236" s="22" t="s">
        <v>309</v>
      </c>
      <c r="EJ236" s="22" t="s">
        <v>309</v>
      </c>
      <c r="EK236" s="22" t="s">
        <v>309</v>
      </c>
      <c r="EL236" s="22" t="s">
        <v>309</v>
      </c>
      <c r="EM236" s="22" t="s">
        <v>309</v>
      </c>
      <c r="EN236" s="22" t="s">
        <v>309</v>
      </c>
      <c r="EO236" s="22" t="s">
        <v>309</v>
      </c>
      <c r="EP236" s="22" t="s">
        <v>309</v>
      </c>
      <c r="EQ236" s="22" t="s">
        <v>309</v>
      </c>
      <c r="ER236" s="22" t="s">
        <v>309</v>
      </c>
      <c r="ES236" s="22" t="s">
        <v>309</v>
      </c>
      <c r="ET236" s="22" t="s">
        <v>309</v>
      </c>
      <c r="EU236" s="22" t="s">
        <v>309</v>
      </c>
      <c r="EV236" s="22" t="s">
        <v>309</v>
      </c>
      <c r="EW236" s="22" t="s">
        <v>309</v>
      </c>
      <c r="EX236" s="22" t="s">
        <v>309</v>
      </c>
      <c r="EY236" s="22" t="s">
        <v>309</v>
      </c>
      <c r="EZ236" s="22" t="s">
        <v>309</v>
      </c>
      <c r="FA236" s="22" t="s">
        <v>309</v>
      </c>
      <c r="FB236" s="22" t="s">
        <v>309</v>
      </c>
      <c r="FC236" s="22" t="s">
        <v>309</v>
      </c>
      <c r="FD236" s="22" t="s">
        <v>309</v>
      </c>
      <c r="FE236" s="22" t="s">
        <v>309</v>
      </c>
      <c r="FF236" s="22" t="s">
        <v>309</v>
      </c>
      <c r="FG236" s="22" t="s">
        <v>309</v>
      </c>
      <c r="FH236" s="22" t="s">
        <v>309</v>
      </c>
      <c r="FI236" s="22" t="s">
        <v>309</v>
      </c>
      <c r="FJ236" s="22" t="s">
        <v>309</v>
      </c>
      <c r="FK236" s="22" t="s">
        <v>309</v>
      </c>
      <c r="FL236" s="22" t="s">
        <v>309</v>
      </c>
      <c r="FM236" s="22" t="s">
        <v>309</v>
      </c>
      <c r="FN236" s="22">
        <v>2</v>
      </c>
      <c r="FO236" s="22" t="s">
        <v>309</v>
      </c>
      <c r="FP236" s="22" t="s">
        <v>309</v>
      </c>
      <c r="FQ236" s="22" t="s">
        <v>309</v>
      </c>
      <c r="FR236" s="22" t="s">
        <v>309</v>
      </c>
      <c r="FS236" s="22" t="s">
        <v>309</v>
      </c>
      <c r="FT236" s="22" t="s">
        <v>309</v>
      </c>
      <c r="FU236" s="22" t="s">
        <v>309</v>
      </c>
      <c r="FV236" s="22" t="s">
        <v>309</v>
      </c>
      <c r="FW236" s="22" t="s">
        <v>309</v>
      </c>
      <c r="FX236" s="22">
        <v>2</v>
      </c>
      <c r="FY236" s="22" t="s">
        <v>309</v>
      </c>
      <c r="FZ236" s="22" t="s">
        <v>309</v>
      </c>
      <c r="GA236" s="22" t="s">
        <v>309</v>
      </c>
      <c r="GB236" s="22" t="s">
        <v>309</v>
      </c>
      <c r="GC236" s="22" t="s">
        <v>309</v>
      </c>
      <c r="GD236" s="22" t="s">
        <v>309</v>
      </c>
      <c r="GE236" s="22" t="s">
        <v>309</v>
      </c>
      <c r="GF236" s="22" t="s">
        <v>309</v>
      </c>
      <c r="GG236" s="22" t="s">
        <v>309</v>
      </c>
      <c r="GH236" s="22" t="s">
        <v>309</v>
      </c>
      <c r="GI236" s="22" t="s">
        <v>309</v>
      </c>
      <c r="GJ236" s="22" t="s">
        <v>309</v>
      </c>
      <c r="GK236" s="22" t="s">
        <v>309</v>
      </c>
      <c r="GL236" s="22" t="s">
        <v>309</v>
      </c>
      <c r="GM236" s="22" t="s">
        <v>309</v>
      </c>
      <c r="GN236" s="22" t="s">
        <v>309</v>
      </c>
      <c r="GO236" s="22" t="s">
        <v>309</v>
      </c>
      <c r="GP236" s="22" t="s">
        <v>309</v>
      </c>
      <c r="GQ236" s="22" t="s">
        <v>309</v>
      </c>
      <c r="GR236" s="22" t="s">
        <v>309</v>
      </c>
      <c r="GS236" s="22" t="s">
        <v>309</v>
      </c>
      <c r="GT236" s="22" t="s">
        <v>309</v>
      </c>
      <c r="GU236" s="22" t="s">
        <v>309</v>
      </c>
      <c r="GV236" s="22" t="s">
        <v>309</v>
      </c>
      <c r="GW236" s="22" t="s">
        <v>309</v>
      </c>
      <c r="GX236" s="4">
        <f t="shared" si="3"/>
        <v>4</v>
      </c>
    </row>
    <row r="237" spans="1:206">
      <c r="A237" s="826" t="s">
        <v>1009</v>
      </c>
      <c r="B237" s="22" t="s">
        <v>1009</v>
      </c>
      <c r="C237" s="22" t="s">
        <v>297</v>
      </c>
      <c r="D237" s="22" t="s">
        <v>363</v>
      </c>
      <c r="E237" s="22" t="s">
        <v>1010</v>
      </c>
      <c r="F237" s="22" t="s">
        <v>767</v>
      </c>
      <c r="G237" s="22" t="s">
        <v>768</v>
      </c>
      <c r="H237" s="22"/>
      <c r="I237" s="22" t="s">
        <v>367</v>
      </c>
      <c r="J237" s="22" t="s">
        <v>303</v>
      </c>
      <c r="K237" s="22" t="s">
        <v>304</v>
      </c>
      <c r="L237" s="22" t="s">
        <v>305</v>
      </c>
      <c r="M237" s="22" t="s">
        <v>306</v>
      </c>
      <c r="N237" s="22" t="s">
        <v>307</v>
      </c>
      <c r="O237" s="22" t="s">
        <v>308</v>
      </c>
      <c r="P237" s="22" t="s">
        <v>309</v>
      </c>
      <c r="Q237" s="22" t="s">
        <v>309</v>
      </c>
      <c r="R237" s="22" t="s">
        <v>309</v>
      </c>
      <c r="S237" s="22" t="s">
        <v>309</v>
      </c>
      <c r="T237" s="22" t="s">
        <v>309</v>
      </c>
      <c r="U237" s="22" t="s">
        <v>309</v>
      </c>
      <c r="V237" s="22" t="s">
        <v>309</v>
      </c>
      <c r="W237" s="22" t="s">
        <v>309</v>
      </c>
      <c r="X237" s="22" t="s">
        <v>309</v>
      </c>
      <c r="Y237" s="22" t="s">
        <v>309</v>
      </c>
      <c r="Z237" s="22" t="s">
        <v>309</v>
      </c>
      <c r="AA237" s="22" t="s">
        <v>309</v>
      </c>
      <c r="AB237" s="22" t="s">
        <v>309</v>
      </c>
      <c r="AC237" s="22" t="s">
        <v>309</v>
      </c>
      <c r="AD237" s="22" t="s">
        <v>309</v>
      </c>
      <c r="AE237" s="22" t="s">
        <v>309</v>
      </c>
      <c r="AF237" s="22" t="s">
        <v>309</v>
      </c>
      <c r="AG237" s="22" t="s">
        <v>309</v>
      </c>
      <c r="AH237" s="22" t="s">
        <v>309</v>
      </c>
      <c r="AI237" s="22" t="s">
        <v>309</v>
      </c>
      <c r="AJ237" s="22" t="s">
        <v>309</v>
      </c>
      <c r="AK237" s="22" t="s">
        <v>309</v>
      </c>
      <c r="AL237" s="22" t="s">
        <v>309</v>
      </c>
      <c r="AM237" s="22" t="s">
        <v>309</v>
      </c>
      <c r="AN237" s="22" t="s">
        <v>309</v>
      </c>
      <c r="AO237" s="22" t="s">
        <v>309</v>
      </c>
      <c r="AP237" s="22" t="s">
        <v>309</v>
      </c>
      <c r="AQ237" s="22" t="s">
        <v>309</v>
      </c>
      <c r="AR237" s="22" t="s">
        <v>309</v>
      </c>
      <c r="AS237" s="22" t="s">
        <v>309</v>
      </c>
      <c r="AT237" s="22" t="s">
        <v>309</v>
      </c>
      <c r="AU237" s="22" t="s">
        <v>309</v>
      </c>
      <c r="AV237" s="22" t="s">
        <v>309</v>
      </c>
      <c r="AW237" s="22" t="s">
        <v>309</v>
      </c>
      <c r="AX237" s="22" t="s">
        <v>309</v>
      </c>
      <c r="AY237" s="22" t="s">
        <v>309</v>
      </c>
      <c r="AZ237" s="22" t="s">
        <v>309</v>
      </c>
      <c r="BA237" s="22" t="s">
        <v>309</v>
      </c>
      <c r="BB237" s="22" t="s">
        <v>309</v>
      </c>
      <c r="BC237" s="22" t="s">
        <v>309</v>
      </c>
      <c r="BD237" s="22" t="s">
        <v>309</v>
      </c>
      <c r="BE237" s="22" t="s">
        <v>309</v>
      </c>
      <c r="BF237" s="22" t="s">
        <v>309</v>
      </c>
      <c r="BG237" s="22" t="s">
        <v>309</v>
      </c>
      <c r="BH237" s="22" t="s">
        <v>309</v>
      </c>
      <c r="BI237" s="22" t="s">
        <v>309</v>
      </c>
      <c r="BJ237" s="22" t="s">
        <v>309</v>
      </c>
      <c r="BK237" s="22" t="s">
        <v>309</v>
      </c>
      <c r="BL237" s="22" t="s">
        <v>309</v>
      </c>
      <c r="BM237" s="22" t="s">
        <v>309</v>
      </c>
      <c r="BN237" s="22" t="s">
        <v>309</v>
      </c>
      <c r="BO237" s="22" t="s">
        <v>309</v>
      </c>
      <c r="BP237" s="22" t="s">
        <v>309</v>
      </c>
      <c r="BQ237" s="22" t="s">
        <v>309</v>
      </c>
      <c r="BR237" s="22" t="s">
        <v>309</v>
      </c>
      <c r="BS237" s="22" t="s">
        <v>309</v>
      </c>
      <c r="BT237" s="22" t="s">
        <v>309</v>
      </c>
      <c r="BU237" s="22" t="s">
        <v>309</v>
      </c>
      <c r="BV237" s="22" t="s">
        <v>309</v>
      </c>
      <c r="BW237" s="22" t="s">
        <v>309</v>
      </c>
      <c r="BX237" s="22" t="s">
        <v>309</v>
      </c>
      <c r="BY237" s="22" t="s">
        <v>309</v>
      </c>
      <c r="BZ237" s="22" t="s">
        <v>309</v>
      </c>
      <c r="CA237" s="22" t="s">
        <v>309</v>
      </c>
      <c r="CB237" s="22" t="s">
        <v>309</v>
      </c>
      <c r="CC237" s="22" t="s">
        <v>309</v>
      </c>
      <c r="CD237" s="22" t="s">
        <v>309</v>
      </c>
      <c r="CE237" s="22" t="s">
        <v>309</v>
      </c>
      <c r="CF237" s="22" t="s">
        <v>309</v>
      </c>
      <c r="CG237" s="22" t="s">
        <v>309</v>
      </c>
      <c r="CH237" s="22" t="s">
        <v>309</v>
      </c>
      <c r="CI237" s="22" t="s">
        <v>309</v>
      </c>
      <c r="CJ237" s="22" t="s">
        <v>309</v>
      </c>
      <c r="CK237" s="22" t="s">
        <v>309</v>
      </c>
      <c r="CL237" s="22" t="s">
        <v>309</v>
      </c>
      <c r="CM237" s="22" t="s">
        <v>309</v>
      </c>
      <c r="CN237" s="22" t="s">
        <v>309</v>
      </c>
      <c r="CO237" s="22" t="s">
        <v>309</v>
      </c>
      <c r="CP237" s="22" t="s">
        <v>309</v>
      </c>
      <c r="CQ237" s="22" t="s">
        <v>309</v>
      </c>
      <c r="CR237" s="22" t="s">
        <v>309</v>
      </c>
      <c r="CS237" s="22" t="s">
        <v>309</v>
      </c>
      <c r="CT237" s="22" t="s">
        <v>309</v>
      </c>
      <c r="CU237" s="22" t="s">
        <v>309</v>
      </c>
      <c r="CV237" s="22" t="s">
        <v>309</v>
      </c>
      <c r="CW237" s="22" t="s">
        <v>309</v>
      </c>
      <c r="CX237" s="22" t="s">
        <v>309</v>
      </c>
      <c r="CY237" s="22" t="s">
        <v>309</v>
      </c>
      <c r="CZ237" s="22" t="s">
        <v>309</v>
      </c>
      <c r="DA237" s="22" t="s">
        <v>309</v>
      </c>
      <c r="DB237" s="22" t="s">
        <v>309</v>
      </c>
      <c r="DC237" s="22" t="s">
        <v>309</v>
      </c>
      <c r="DD237" s="22" t="s">
        <v>309</v>
      </c>
      <c r="DE237" s="22" t="s">
        <v>309</v>
      </c>
      <c r="DF237" s="22" t="s">
        <v>309</v>
      </c>
      <c r="DG237" s="22" t="s">
        <v>309</v>
      </c>
      <c r="DH237" s="22" t="s">
        <v>309</v>
      </c>
      <c r="DI237" s="22" t="s">
        <v>309</v>
      </c>
      <c r="DJ237" s="22" t="s">
        <v>309</v>
      </c>
      <c r="DK237" s="22" t="s">
        <v>309</v>
      </c>
      <c r="DL237" s="22" t="s">
        <v>309</v>
      </c>
      <c r="DM237" s="22" t="s">
        <v>309</v>
      </c>
      <c r="DN237" s="22" t="s">
        <v>309</v>
      </c>
      <c r="DO237" s="22" t="s">
        <v>309</v>
      </c>
      <c r="DP237" s="22" t="s">
        <v>309</v>
      </c>
      <c r="DQ237" s="22" t="s">
        <v>309</v>
      </c>
      <c r="DR237" s="22" t="s">
        <v>309</v>
      </c>
      <c r="DS237" s="22" t="s">
        <v>309</v>
      </c>
      <c r="DT237" s="22" t="s">
        <v>309</v>
      </c>
      <c r="DU237" s="22" t="s">
        <v>309</v>
      </c>
      <c r="DV237" s="22" t="s">
        <v>309</v>
      </c>
      <c r="DW237" s="22" t="s">
        <v>309</v>
      </c>
      <c r="DX237" s="22" t="s">
        <v>309</v>
      </c>
      <c r="DY237" s="22" t="s">
        <v>309</v>
      </c>
      <c r="DZ237" s="22" t="s">
        <v>309</v>
      </c>
      <c r="EA237" s="22" t="s">
        <v>309</v>
      </c>
      <c r="EB237" s="22" t="s">
        <v>309</v>
      </c>
      <c r="EC237" s="22" t="s">
        <v>309</v>
      </c>
      <c r="ED237" s="22" t="s">
        <v>309</v>
      </c>
      <c r="EE237" s="22" t="s">
        <v>309</v>
      </c>
      <c r="EF237" s="22" t="s">
        <v>309</v>
      </c>
      <c r="EG237" s="22" t="s">
        <v>309</v>
      </c>
      <c r="EH237" s="22" t="s">
        <v>309</v>
      </c>
      <c r="EI237" s="22" t="s">
        <v>309</v>
      </c>
      <c r="EJ237" s="22" t="s">
        <v>309</v>
      </c>
      <c r="EK237" s="22" t="s">
        <v>309</v>
      </c>
      <c r="EL237" s="22" t="s">
        <v>309</v>
      </c>
      <c r="EM237" s="22" t="s">
        <v>309</v>
      </c>
      <c r="EN237" s="22" t="s">
        <v>309</v>
      </c>
      <c r="EO237" s="22" t="s">
        <v>309</v>
      </c>
      <c r="EP237" s="22" t="s">
        <v>309</v>
      </c>
      <c r="EQ237" s="22" t="s">
        <v>309</v>
      </c>
      <c r="ER237" s="22" t="s">
        <v>309</v>
      </c>
      <c r="ES237" s="22" t="s">
        <v>309</v>
      </c>
      <c r="ET237" s="22" t="s">
        <v>309</v>
      </c>
      <c r="EU237" s="22" t="s">
        <v>309</v>
      </c>
      <c r="EV237" s="22" t="s">
        <v>309</v>
      </c>
      <c r="EW237" s="22" t="s">
        <v>309</v>
      </c>
      <c r="EX237" s="22" t="s">
        <v>309</v>
      </c>
      <c r="EY237" s="22" t="s">
        <v>309</v>
      </c>
      <c r="EZ237" s="22" t="s">
        <v>309</v>
      </c>
      <c r="FA237" s="22" t="s">
        <v>309</v>
      </c>
      <c r="FB237" s="22" t="s">
        <v>309</v>
      </c>
      <c r="FC237" s="22" t="s">
        <v>309</v>
      </c>
      <c r="FD237" s="22" t="s">
        <v>309</v>
      </c>
      <c r="FE237" s="22" t="s">
        <v>309</v>
      </c>
      <c r="FF237" s="22" t="s">
        <v>309</v>
      </c>
      <c r="FG237" s="22" t="s">
        <v>309</v>
      </c>
      <c r="FH237" s="22" t="s">
        <v>309</v>
      </c>
      <c r="FI237" s="22" t="s">
        <v>309</v>
      </c>
      <c r="FJ237" s="22" t="s">
        <v>309</v>
      </c>
      <c r="FK237" s="22" t="s">
        <v>309</v>
      </c>
      <c r="FL237" s="22" t="s">
        <v>309</v>
      </c>
      <c r="FM237" s="22" t="s">
        <v>309</v>
      </c>
      <c r="FN237" s="22">
        <v>2</v>
      </c>
      <c r="FO237" s="22" t="s">
        <v>309</v>
      </c>
      <c r="FP237" s="22" t="s">
        <v>309</v>
      </c>
      <c r="FQ237" s="22" t="s">
        <v>309</v>
      </c>
      <c r="FR237" s="22" t="s">
        <v>309</v>
      </c>
      <c r="FS237" s="22" t="s">
        <v>309</v>
      </c>
      <c r="FT237" s="22" t="s">
        <v>309</v>
      </c>
      <c r="FU237" s="22" t="s">
        <v>309</v>
      </c>
      <c r="FV237" s="22" t="s">
        <v>309</v>
      </c>
      <c r="FW237" s="22" t="s">
        <v>309</v>
      </c>
      <c r="FX237" s="22">
        <v>2</v>
      </c>
      <c r="FY237" s="22" t="s">
        <v>309</v>
      </c>
      <c r="FZ237" s="22" t="s">
        <v>309</v>
      </c>
      <c r="GA237" s="22" t="s">
        <v>309</v>
      </c>
      <c r="GB237" s="22" t="s">
        <v>309</v>
      </c>
      <c r="GC237" s="22" t="s">
        <v>309</v>
      </c>
      <c r="GD237" s="22" t="s">
        <v>309</v>
      </c>
      <c r="GE237" s="22" t="s">
        <v>309</v>
      </c>
      <c r="GF237" s="22" t="s">
        <v>309</v>
      </c>
      <c r="GG237" s="22" t="s">
        <v>309</v>
      </c>
      <c r="GH237" s="22" t="s">
        <v>309</v>
      </c>
      <c r="GI237" s="22" t="s">
        <v>309</v>
      </c>
      <c r="GJ237" s="22" t="s">
        <v>309</v>
      </c>
      <c r="GK237" s="22" t="s">
        <v>309</v>
      </c>
      <c r="GL237" s="22" t="s">
        <v>309</v>
      </c>
      <c r="GM237" s="22" t="s">
        <v>309</v>
      </c>
      <c r="GN237" s="22" t="s">
        <v>309</v>
      </c>
      <c r="GO237" s="22" t="s">
        <v>309</v>
      </c>
      <c r="GP237" s="22" t="s">
        <v>309</v>
      </c>
      <c r="GQ237" s="22" t="s">
        <v>309</v>
      </c>
      <c r="GR237" s="22" t="s">
        <v>309</v>
      </c>
      <c r="GS237" s="22" t="s">
        <v>309</v>
      </c>
      <c r="GT237" s="22" t="s">
        <v>309</v>
      </c>
      <c r="GU237" s="22" t="s">
        <v>309</v>
      </c>
      <c r="GV237" s="22" t="s">
        <v>309</v>
      </c>
      <c r="GW237" s="22" t="s">
        <v>309</v>
      </c>
      <c r="GX237" s="4">
        <f t="shared" si="3"/>
        <v>4</v>
      </c>
    </row>
    <row r="238" spans="1:206">
      <c r="A238" s="826" t="s">
        <v>1011</v>
      </c>
      <c r="B238" s="22" t="s">
        <v>1011</v>
      </c>
      <c r="C238" s="22" t="s">
        <v>403</v>
      </c>
      <c r="D238" s="22" t="s">
        <v>404</v>
      </c>
      <c r="E238" s="22" t="s">
        <v>1010</v>
      </c>
      <c r="F238" s="22" t="s">
        <v>406</v>
      </c>
      <c r="G238" s="22" t="s">
        <v>874</v>
      </c>
      <c r="H238" s="22"/>
      <c r="I238" s="22" t="s">
        <v>302</v>
      </c>
      <c r="J238" s="22" t="s">
        <v>303</v>
      </c>
      <c r="K238" s="22" t="s">
        <v>304</v>
      </c>
      <c r="L238" s="22" t="s">
        <v>305</v>
      </c>
      <c r="M238" s="22" t="s">
        <v>306</v>
      </c>
      <c r="N238" s="22" t="s">
        <v>307</v>
      </c>
      <c r="O238" s="22" t="s">
        <v>308</v>
      </c>
      <c r="P238" s="22" t="s">
        <v>309</v>
      </c>
      <c r="Q238" s="22" t="s">
        <v>309</v>
      </c>
      <c r="R238" s="22" t="s">
        <v>309</v>
      </c>
      <c r="S238" s="22" t="s">
        <v>309</v>
      </c>
      <c r="T238" s="22" t="s">
        <v>309</v>
      </c>
      <c r="U238" s="22" t="s">
        <v>309</v>
      </c>
      <c r="V238" s="22" t="s">
        <v>309</v>
      </c>
      <c r="W238" s="22" t="s">
        <v>309</v>
      </c>
      <c r="X238" s="22" t="s">
        <v>309</v>
      </c>
      <c r="Y238" s="22" t="s">
        <v>309</v>
      </c>
      <c r="Z238" s="22" t="s">
        <v>309</v>
      </c>
      <c r="AA238" s="22" t="s">
        <v>309</v>
      </c>
      <c r="AB238" s="22" t="s">
        <v>309</v>
      </c>
      <c r="AC238" s="22" t="s">
        <v>309</v>
      </c>
      <c r="AD238" s="22" t="s">
        <v>309</v>
      </c>
      <c r="AE238" s="22" t="s">
        <v>309</v>
      </c>
      <c r="AF238" s="22" t="s">
        <v>309</v>
      </c>
      <c r="AG238" s="22" t="s">
        <v>309</v>
      </c>
      <c r="AH238" s="22" t="s">
        <v>309</v>
      </c>
      <c r="AI238" s="22" t="s">
        <v>309</v>
      </c>
      <c r="AJ238" s="22" t="s">
        <v>309</v>
      </c>
      <c r="AK238" s="22" t="s">
        <v>309</v>
      </c>
      <c r="AL238" s="22" t="s">
        <v>309</v>
      </c>
      <c r="AM238" s="22" t="s">
        <v>309</v>
      </c>
      <c r="AN238" s="22" t="s">
        <v>309</v>
      </c>
      <c r="AO238" s="22" t="s">
        <v>309</v>
      </c>
      <c r="AP238" s="22" t="s">
        <v>309</v>
      </c>
      <c r="AQ238" s="22" t="s">
        <v>309</v>
      </c>
      <c r="AR238" s="22" t="s">
        <v>309</v>
      </c>
      <c r="AS238" s="22" t="s">
        <v>309</v>
      </c>
      <c r="AT238" s="22" t="s">
        <v>309</v>
      </c>
      <c r="AU238" s="22" t="s">
        <v>309</v>
      </c>
      <c r="AV238" s="22" t="s">
        <v>309</v>
      </c>
      <c r="AW238" s="22" t="s">
        <v>309</v>
      </c>
      <c r="AX238" s="22" t="s">
        <v>309</v>
      </c>
      <c r="AY238" s="22" t="s">
        <v>309</v>
      </c>
      <c r="AZ238" s="22" t="s">
        <v>309</v>
      </c>
      <c r="BA238" s="22" t="s">
        <v>309</v>
      </c>
      <c r="BB238" s="22" t="s">
        <v>309</v>
      </c>
      <c r="BC238" s="22" t="s">
        <v>309</v>
      </c>
      <c r="BD238" s="22" t="s">
        <v>309</v>
      </c>
      <c r="BE238" s="22" t="s">
        <v>309</v>
      </c>
      <c r="BF238" s="22" t="s">
        <v>309</v>
      </c>
      <c r="BG238" s="22" t="s">
        <v>309</v>
      </c>
      <c r="BH238" s="22" t="s">
        <v>309</v>
      </c>
      <c r="BI238" s="22" t="s">
        <v>309</v>
      </c>
      <c r="BJ238" s="22" t="s">
        <v>309</v>
      </c>
      <c r="BK238" s="22" t="s">
        <v>309</v>
      </c>
      <c r="BL238" s="22" t="s">
        <v>309</v>
      </c>
      <c r="BM238" s="22" t="s">
        <v>309</v>
      </c>
      <c r="BN238" s="22" t="s">
        <v>309</v>
      </c>
      <c r="BO238" s="22" t="s">
        <v>309</v>
      </c>
      <c r="BP238" s="22" t="s">
        <v>309</v>
      </c>
      <c r="BQ238" s="22" t="s">
        <v>309</v>
      </c>
      <c r="BR238" s="22" t="s">
        <v>309</v>
      </c>
      <c r="BS238" s="22" t="s">
        <v>309</v>
      </c>
      <c r="BT238" s="22" t="s">
        <v>309</v>
      </c>
      <c r="BU238" s="22" t="s">
        <v>309</v>
      </c>
      <c r="BV238" s="22" t="s">
        <v>309</v>
      </c>
      <c r="BW238" s="22" t="s">
        <v>309</v>
      </c>
      <c r="BX238" s="22" t="s">
        <v>309</v>
      </c>
      <c r="BY238" s="22" t="s">
        <v>309</v>
      </c>
      <c r="BZ238" s="22" t="s">
        <v>309</v>
      </c>
      <c r="CA238" s="22" t="s">
        <v>309</v>
      </c>
      <c r="CB238" s="22" t="s">
        <v>309</v>
      </c>
      <c r="CC238" s="22" t="s">
        <v>309</v>
      </c>
      <c r="CD238" s="22" t="s">
        <v>309</v>
      </c>
      <c r="CE238" s="22" t="s">
        <v>309</v>
      </c>
      <c r="CF238" s="22" t="s">
        <v>309</v>
      </c>
      <c r="CG238" s="22" t="s">
        <v>309</v>
      </c>
      <c r="CH238" s="22" t="s">
        <v>309</v>
      </c>
      <c r="CI238" s="22" t="s">
        <v>309</v>
      </c>
      <c r="CJ238" s="22" t="s">
        <v>309</v>
      </c>
      <c r="CK238" s="22" t="s">
        <v>309</v>
      </c>
      <c r="CL238" s="22" t="s">
        <v>309</v>
      </c>
      <c r="CM238" s="22" t="s">
        <v>309</v>
      </c>
      <c r="CN238" s="22" t="s">
        <v>309</v>
      </c>
      <c r="CO238" s="22" t="s">
        <v>309</v>
      </c>
      <c r="CP238" s="22" t="s">
        <v>309</v>
      </c>
      <c r="CQ238" s="22" t="s">
        <v>309</v>
      </c>
      <c r="CR238" s="22" t="s">
        <v>309</v>
      </c>
      <c r="CS238" s="22" t="s">
        <v>309</v>
      </c>
      <c r="CT238" s="22" t="s">
        <v>309</v>
      </c>
      <c r="CU238" s="22" t="s">
        <v>309</v>
      </c>
      <c r="CV238" s="22" t="s">
        <v>309</v>
      </c>
      <c r="CW238" s="22" t="s">
        <v>309</v>
      </c>
      <c r="CX238" s="22" t="s">
        <v>309</v>
      </c>
      <c r="CY238" s="22" t="s">
        <v>309</v>
      </c>
      <c r="CZ238" s="22" t="s">
        <v>309</v>
      </c>
      <c r="DA238" s="22" t="s">
        <v>309</v>
      </c>
      <c r="DB238" s="22" t="s">
        <v>309</v>
      </c>
      <c r="DC238" s="22" t="s">
        <v>309</v>
      </c>
      <c r="DD238" s="22" t="s">
        <v>309</v>
      </c>
      <c r="DE238" s="22" t="s">
        <v>309</v>
      </c>
      <c r="DF238" s="22" t="s">
        <v>309</v>
      </c>
      <c r="DG238" s="22" t="s">
        <v>309</v>
      </c>
      <c r="DH238" s="22" t="s">
        <v>309</v>
      </c>
      <c r="DI238" s="22" t="s">
        <v>309</v>
      </c>
      <c r="DJ238" s="22" t="s">
        <v>309</v>
      </c>
      <c r="DK238" s="22" t="s">
        <v>309</v>
      </c>
      <c r="DL238" s="22" t="s">
        <v>309</v>
      </c>
      <c r="DM238" s="22" t="s">
        <v>309</v>
      </c>
      <c r="DN238" s="22" t="s">
        <v>309</v>
      </c>
      <c r="DO238" s="22" t="s">
        <v>309</v>
      </c>
      <c r="DP238" s="22" t="s">
        <v>309</v>
      </c>
      <c r="DQ238" s="22" t="s">
        <v>309</v>
      </c>
      <c r="DR238" s="22" t="s">
        <v>309</v>
      </c>
      <c r="DS238" s="22" t="s">
        <v>309</v>
      </c>
      <c r="DT238" s="22" t="s">
        <v>309</v>
      </c>
      <c r="DU238" s="22" t="s">
        <v>309</v>
      </c>
      <c r="DV238" s="22" t="s">
        <v>309</v>
      </c>
      <c r="DW238" s="22" t="s">
        <v>309</v>
      </c>
      <c r="DX238" s="22" t="s">
        <v>309</v>
      </c>
      <c r="DY238" s="22" t="s">
        <v>309</v>
      </c>
      <c r="DZ238" s="22" t="s">
        <v>309</v>
      </c>
      <c r="EA238" s="22" t="s">
        <v>309</v>
      </c>
      <c r="EB238" s="22" t="s">
        <v>309</v>
      </c>
      <c r="EC238" s="22" t="s">
        <v>309</v>
      </c>
      <c r="ED238" s="22" t="s">
        <v>309</v>
      </c>
      <c r="EE238" s="22" t="s">
        <v>309</v>
      </c>
      <c r="EF238" s="22" t="s">
        <v>309</v>
      </c>
      <c r="EG238" s="22" t="s">
        <v>309</v>
      </c>
      <c r="EH238" s="22" t="s">
        <v>309</v>
      </c>
      <c r="EI238" s="22" t="s">
        <v>309</v>
      </c>
      <c r="EJ238" s="22" t="s">
        <v>309</v>
      </c>
      <c r="EK238" s="22" t="s">
        <v>309</v>
      </c>
      <c r="EL238" s="22" t="s">
        <v>309</v>
      </c>
      <c r="EM238" s="22" t="s">
        <v>309</v>
      </c>
      <c r="EN238" s="22" t="s">
        <v>309</v>
      </c>
      <c r="EO238" s="22" t="s">
        <v>309</v>
      </c>
      <c r="EP238" s="22" t="s">
        <v>309</v>
      </c>
      <c r="EQ238" s="22" t="s">
        <v>309</v>
      </c>
      <c r="ER238" s="22" t="s">
        <v>309</v>
      </c>
      <c r="ES238" s="22" t="s">
        <v>309</v>
      </c>
      <c r="ET238" s="22" t="s">
        <v>309</v>
      </c>
      <c r="EU238" s="22" t="s">
        <v>309</v>
      </c>
      <c r="EV238" s="22" t="s">
        <v>309</v>
      </c>
      <c r="EW238" s="22" t="s">
        <v>309</v>
      </c>
      <c r="EX238" s="22" t="s">
        <v>309</v>
      </c>
      <c r="EY238" s="22" t="s">
        <v>309</v>
      </c>
      <c r="EZ238" s="22" t="s">
        <v>309</v>
      </c>
      <c r="FA238" s="22" t="s">
        <v>309</v>
      </c>
      <c r="FB238" s="22" t="s">
        <v>309</v>
      </c>
      <c r="FC238" s="22" t="s">
        <v>309</v>
      </c>
      <c r="FD238" s="22" t="s">
        <v>309</v>
      </c>
      <c r="FE238" s="22" t="s">
        <v>309</v>
      </c>
      <c r="FF238" s="22" t="s">
        <v>309</v>
      </c>
      <c r="FG238" s="22" t="s">
        <v>309</v>
      </c>
      <c r="FH238" s="22" t="s">
        <v>309</v>
      </c>
      <c r="FI238" s="22" t="s">
        <v>309</v>
      </c>
      <c r="FJ238" s="22" t="s">
        <v>309</v>
      </c>
      <c r="FK238" s="22" t="s">
        <v>309</v>
      </c>
      <c r="FL238" s="22" t="s">
        <v>309</v>
      </c>
      <c r="FM238" s="22" t="s">
        <v>309</v>
      </c>
      <c r="FN238" s="22">
        <v>1</v>
      </c>
      <c r="FO238" s="22" t="s">
        <v>309</v>
      </c>
      <c r="FP238" s="22" t="s">
        <v>309</v>
      </c>
      <c r="FQ238" s="22" t="s">
        <v>309</v>
      </c>
      <c r="FR238" s="22" t="s">
        <v>309</v>
      </c>
      <c r="FS238" s="22" t="s">
        <v>309</v>
      </c>
      <c r="FT238" s="22" t="s">
        <v>309</v>
      </c>
      <c r="FU238" s="22" t="s">
        <v>309</v>
      </c>
      <c r="FV238" s="22" t="s">
        <v>309</v>
      </c>
      <c r="FW238" s="22" t="s">
        <v>309</v>
      </c>
      <c r="FX238" s="22">
        <v>1</v>
      </c>
      <c r="FY238" s="22" t="s">
        <v>309</v>
      </c>
      <c r="FZ238" s="22" t="s">
        <v>309</v>
      </c>
      <c r="GA238" s="22" t="s">
        <v>309</v>
      </c>
      <c r="GB238" s="22" t="s">
        <v>309</v>
      </c>
      <c r="GC238" s="22" t="s">
        <v>309</v>
      </c>
      <c r="GD238" s="22" t="s">
        <v>309</v>
      </c>
      <c r="GE238" s="22" t="s">
        <v>309</v>
      </c>
      <c r="GF238" s="22" t="s">
        <v>309</v>
      </c>
      <c r="GG238" s="22" t="s">
        <v>309</v>
      </c>
      <c r="GH238" s="22" t="s">
        <v>309</v>
      </c>
      <c r="GI238" s="22" t="s">
        <v>309</v>
      </c>
      <c r="GJ238" s="22" t="s">
        <v>309</v>
      </c>
      <c r="GK238" s="22" t="s">
        <v>309</v>
      </c>
      <c r="GL238" s="22" t="s">
        <v>309</v>
      </c>
      <c r="GM238" s="22" t="s">
        <v>309</v>
      </c>
      <c r="GN238" s="22" t="s">
        <v>309</v>
      </c>
      <c r="GO238" s="22" t="s">
        <v>309</v>
      </c>
      <c r="GP238" s="22" t="s">
        <v>309</v>
      </c>
      <c r="GQ238" s="22" t="s">
        <v>309</v>
      </c>
      <c r="GR238" s="22" t="s">
        <v>309</v>
      </c>
      <c r="GS238" s="22" t="s">
        <v>309</v>
      </c>
      <c r="GT238" s="22" t="s">
        <v>309</v>
      </c>
      <c r="GU238" s="22" t="s">
        <v>309</v>
      </c>
      <c r="GV238" s="22" t="s">
        <v>309</v>
      </c>
      <c r="GW238" s="22" t="s">
        <v>309</v>
      </c>
      <c r="GX238" s="4">
        <f t="shared" si="3"/>
        <v>2</v>
      </c>
    </row>
    <row r="239" spans="1:206">
      <c r="A239" s="826" t="s">
        <v>1012</v>
      </c>
      <c r="B239" s="22" t="s">
        <v>1012</v>
      </c>
      <c r="C239" s="22" t="s">
        <v>403</v>
      </c>
      <c r="D239" s="22" t="s">
        <v>409</v>
      </c>
      <c r="E239" s="22" t="s">
        <v>1010</v>
      </c>
      <c r="F239" s="22" t="s">
        <v>410</v>
      </c>
      <c r="G239" s="22" t="s">
        <v>876</v>
      </c>
      <c r="H239" s="22"/>
      <c r="I239" s="22" t="s">
        <v>302</v>
      </c>
      <c r="J239" s="22" t="s">
        <v>303</v>
      </c>
      <c r="K239" s="22" t="s">
        <v>304</v>
      </c>
      <c r="L239" s="22" t="s">
        <v>305</v>
      </c>
      <c r="M239" s="22" t="s">
        <v>306</v>
      </c>
      <c r="N239" s="22" t="s">
        <v>307</v>
      </c>
      <c r="O239" s="22" t="s">
        <v>308</v>
      </c>
      <c r="P239" s="22" t="s">
        <v>309</v>
      </c>
      <c r="Q239" s="22" t="s">
        <v>309</v>
      </c>
      <c r="R239" s="22" t="s">
        <v>309</v>
      </c>
      <c r="S239" s="22" t="s">
        <v>309</v>
      </c>
      <c r="T239" s="22" t="s">
        <v>309</v>
      </c>
      <c r="U239" s="22" t="s">
        <v>309</v>
      </c>
      <c r="V239" s="22" t="s">
        <v>309</v>
      </c>
      <c r="W239" s="22" t="s">
        <v>309</v>
      </c>
      <c r="X239" s="22" t="s">
        <v>309</v>
      </c>
      <c r="Y239" s="22" t="s">
        <v>309</v>
      </c>
      <c r="Z239" s="22" t="s">
        <v>309</v>
      </c>
      <c r="AA239" s="22" t="s">
        <v>309</v>
      </c>
      <c r="AB239" s="22" t="s">
        <v>309</v>
      </c>
      <c r="AC239" s="22" t="s">
        <v>309</v>
      </c>
      <c r="AD239" s="22" t="s">
        <v>309</v>
      </c>
      <c r="AE239" s="22" t="s">
        <v>309</v>
      </c>
      <c r="AF239" s="22" t="s">
        <v>309</v>
      </c>
      <c r="AG239" s="22" t="s">
        <v>309</v>
      </c>
      <c r="AH239" s="22" t="s">
        <v>309</v>
      </c>
      <c r="AI239" s="22" t="s">
        <v>309</v>
      </c>
      <c r="AJ239" s="22" t="s">
        <v>309</v>
      </c>
      <c r="AK239" s="22" t="s">
        <v>309</v>
      </c>
      <c r="AL239" s="22" t="s">
        <v>309</v>
      </c>
      <c r="AM239" s="22" t="s">
        <v>309</v>
      </c>
      <c r="AN239" s="22" t="s">
        <v>309</v>
      </c>
      <c r="AO239" s="22" t="s">
        <v>309</v>
      </c>
      <c r="AP239" s="22" t="s">
        <v>309</v>
      </c>
      <c r="AQ239" s="22" t="s">
        <v>309</v>
      </c>
      <c r="AR239" s="22" t="s">
        <v>309</v>
      </c>
      <c r="AS239" s="22" t="s">
        <v>309</v>
      </c>
      <c r="AT239" s="22" t="s">
        <v>309</v>
      </c>
      <c r="AU239" s="22" t="s">
        <v>309</v>
      </c>
      <c r="AV239" s="22" t="s">
        <v>309</v>
      </c>
      <c r="AW239" s="22" t="s">
        <v>309</v>
      </c>
      <c r="AX239" s="22" t="s">
        <v>309</v>
      </c>
      <c r="AY239" s="22" t="s">
        <v>309</v>
      </c>
      <c r="AZ239" s="22" t="s">
        <v>309</v>
      </c>
      <c r="BA239" s="22" t="s">
        <v>309</v>
      </c>
      <c r="BB239" s="22" t="s">
        <v>309</v>
      </c>
      <c r="BC239" s="22" t="s">
        <v>309</v>
      </c>
      <c r="BD239" s="22" t="s">
        <v>309</v>
      </c>
      <c r="BE239" s="22" t="s">
        <v>309</v>
      </c>
      <c r="BF239" s="22" t="s">
        <v>309</v>
      </c>
      <c r="BG239" s="22" t="s">
        <v>309</v>
      </c>
      <c r="BH239" s="22" t="s">
        <v>309</v>
      </c>
      <c r="BI239" s="22" t="s">
        <v>309</v>
      </c>
      <c r="BJ239" s="22" t="s">
        <v>309</v>
      </c>
      <c r="BK239" s="22" t="s">
        <v>309</v>
      </c>
      <c r="BL239" s="22" t="s">
        <v>309</v>
      </c>
      <c r="BM239" s="22" t="s">
        <v>309</v>
      </c>
      <c r="BN239" s="22" t="s">
        <v>309</v>
      </c>
      <c r="BO239" s="22" t="s">
        <v>309</v>
      </c>
      <c r="BP239" s="22" t="s">
        <v>309</v>
      </c>
      <c r="BQ239" s="22" t="s">
        <v>309</v>
      </c>
      <c r="BR239" s="22" t="s">
        <v>309</v>
      </c>
      <c r="BS239" s="22" t="s">
        <v>309</v>
      </c>
      <c r="BT239" s="22" t="s">
        <v>309</v>
      </c>
      <c r="BU239" s="22" t="s">
        <v>309</v>
      </c>
      <c r="BV239" s="22" t="s">
        <v>309</v>
      </c>
      <c r="BW239" s="22" t="s">
        <v>309</v>
      </c>
      <c r="BX239" s="22" t="s">
        <v>309</v>
      </c>
      <c r="BY239" s="22" t="s">
        <v>309</v>
      </c>
      <c r="BZ239" s="22" t="s">
        <v>309</v>
      </c>
      <c r="CA239" s="22" t="s">
        <v>309</v>
      </c>
      <c r="CB239" s="22" t="s">
        <v>309</v>
      </c>
      <c r="CC239" s="22" t="s">
        <v>309</v>
      </c>
      <c r="CD239" s="22" t="s">
        <v>309</v>
      </c>
      <c r="CE239" s="22" t="s">
        <v>309</v>
      </c>
      <c r="CF239" s="22" t="s">
        <v>309</v>
      </c>
      <c r="CG239" s="22" t="s">
        <v>309</v>
      </c>
      <c r="CH239" s="22" t="s">
        <v>309</v>
      </c>
      <c r="CI239" s="22" t="s">
        <v>309</v>
      </c>
      <c r="CJ239" s="22" t="s">
        <v>309</v>
      </c>
      <c r="CK239" s="22" t="s">
        <v>309</v>
      </c>
      <c r="CL239" s="22" t="s">
        <v>309</v>
      </c>
      <c r="CM239" s="22" t="s">
        <v>309</v>
      </c>
      <c r="CN239" s="22" t="s">
        <v>309</v>
      </c>
      <c r="CO239" s="22" t="s">
        <v>309</v>
      </c>
      <c r="CP239" s="22" t="s">
        <v>309</v>
      </c>
      <c r="CQ239" s="22" t="s">
        <v>309</v>
      </c>
      <c r="CR239" s="22" t="s">
        <v>309</v>
      </c>
      <c r="CS239" s="22" t="s">
        <v>309</v>
      </c>
      <c r="CT239" s="22" t="s">
        <v>309</v>
      </c>
      <c r="CU239" s="22" t="s">
        <v>309</v>
      </c>
      <c r="CV239" s="22" t="s">
        <v>309</v>
      </c>
      <c r="CW239" s="22" t="s">
        <v>309</v>
      </c>
      <c r="CX239" s="22" t="s">
        <v>309</v>
      </c>
      <c r="CY239" s="22" t="s">
        <v>309</v>
      </c>
      <c r="CZ239" s="22" t="s">
        <v>309</v>
      </c>
      <c r="DA239" s="22" t="s">
        <v>309</v>
      </c>
      <c r="DB239" s="22" t="s">
        <v>309</v>
      </c>
      <c r="DC239" s="22" t="s">
        <v>309</v>
      </c>
      <c r="DD239" s="22" t="s">
        <v>309</v>
      </c>
      <c r="DE239" s="22" t="s">
        <v>309</v>
      </c>
      <c r="DF239" s="22" t="s">
        <v>309</v>
      </c>
      <c r="DG239" s="22" t="s">
        <v>309</v>
      </c>
      <c r="DH239" s="22" t="s">
        <v>309</v>
      </c>
      <c r="DI239" s="22" t="s">
        <v>309</v>
      </c>
      <c r="DJ239" s="22" t="s">
        <v>309</v>
      </c>
      <c r="DK239" s="22" t="s">
        <v>309</v>
      </c>
      <c r="DL239" s="22" t="s">
        <v>309</v>
      </c>
      <c r="DM239" s="22" t="s">
        <v>309</v>
      </c>
      <c r="DN239" s="22" t="s">
        <v>309</v>
      </c>
      <c r="DO239" s="22" t="s">
        <v>309</v>
      </c>
      <c r="DP239" s="22" t="s">
        <v>309</v>
      </c>
      <c r="DQ239" s="22" t="s">
        <v>309</v>
      </c>
      <c r="DR239" s="22" t="s">
        <v>309</v>
      </c>
      <c r="DS239" s="22" t="s">
        <v>309</v>
      </c>
      <c r="DT239" s="22" t="s">
        <v>309</v>
      </c>
      <c r="DU239" s="22" t="s">
        <v>309</v>
      </c>
      <c r="DV239" s="22" t="s">
        <v>309</v>
      </c>
      <c r="DW239" s="22" t="s">
        <v>309</v>
      </c>
      <c r="DX239" s="22" t="s">
        <v>309</v>
      </c>
      <c r="DY239" s="22" t="s">
        <v>309</v>
      </c>
      <c r="DZ239" s="22" t="s">
        <v>309</v>
      </c>
      <c r="EA239" s="22" t="s">
        <v>309</v>
      </c>
      <c r="EB239" s="22" t="s">
        <v>309</v>
      </c>
      <c r="EC239" s="22" t="s">
        <v>309</v>
      </c>
      <c r="ED239" s="22" t="s">
        <v>309</v>
      </c>
      <c r="EE239" s="22" t="s">
        <v>309</v>
      </c>
      <c r="EF239" s="22" t="s">
        <v>309</v>
      </c>
      <c r="EG239" s="22" t="s">
        <v>309</v>
      </c>
      <c r="EH239" s="22" t="s">
        <v>309</v>
      </c>
      <c r="EI239" s="22" t="s">
        <v>309</v>
      </c>
      <c r="EJ239" s="22" t="s">
        <v>309</v>
      </c>
      <c r="EK239" s="22" t="s">
        <v>309</v>
      </c>
      <c r="EL239" s="22" t="s">
        <v>309</v>
      </c>
      <c r="EM239" s="22" t="s">
        <v>309</v>
      </c>
      <c r="EN239" s="22" t="s">
        <v>309</v>
      </c>
      <c r="EO239" s="22" t="s">
        <v>309</v>
      </c>
      <c r="EP239" s="22" t="s">
        <v>309</v>
      </c>
      <c r="EQ239" s="22" t="s">
        <v>309</v>
      </c>
      <c r="ER239" s="22" t="s">
        <v>309</v>
      </c>
      <c r="ES239" s="22" t="s">
        <v>309</v>
      </c>
      <c r="ET239" s="22" t="s">
        <v>309</v>
      </c>
      <c r="EU239" s="22" t="s">
        <v>309</v>
      </c>
      <c r="EV239" s="22" t="s">
        <v>309</v>
      </c>
      <c r="EW239" s="22" t="s">
        <v>309</v>
      </c>
      <c r="EX239" s="22" t="s">
        <v>309</v>
      </c>
      <c r="EY239" s="22" t="s">
        <v>309</v>
      </c>
      <c r="EZ239" s="22" t="s">
        <v>309</v>
      </c>
      <c r="FA239" s="22" t="s">
        <v>309</v>
      </c>
      <c r="FB239" s="22" t="s">
        <v>309</v>
      </c>
      <c r="FC239" s="22" t="s">
        <v>309</v>
      </c>
      <c r="FD239" s="22" t="s">
        <v>309</v>
      </c>
      <c r="FE239" s="22" t="s">
        <v>309</v>
      </c>
      <c r="FF239" s="22" t="s">
        <v>309</v>
      </c>
      <c r="FG239" s="22" t="s">
        <v>309</v>
      </c>
      <c r="FH239" s="22" t="s">
        <v>309</v>
      </c>
      <c r="FI239" s="22" t="s">
        <v>309</v>
      </c>
      <c r="FJ239" s="22" t="s">
        <v>309</v>
      </c>
      <c r="FK239" s="22" t="s">
        <v>309</v>
      </c>
      <c r="FL239" s="22" t="s">
        <v>309</v>
      </c>
      <c r="FM239" s="22" t="s">
        <v>309</v>
      </c>
      <c r="FN239" s="22">
        <v>1</v>
      </c>
      <c r="FO239" s="22" t="s">
        <v>309</v>
      </c>
      <c r="FP239" s="22" t="s">
        <v>309</v>
      </c>
      <c r="FQ239" s="22" t="s">
        <v>309</v>
      </c>
      <c r="FR239" s="22" t="s">
        <v>309</v>
      </c>
      <c r="FS239" s="22" t="s">
        <v>309</v>
      </c>
      <c r="FT239" s="22" t="s">
        <v>309</v>
      </c>
      <c r="FU239" s="22" t="s">
        <v>309</v>
      </c>
      <c r="FV239" s="22" t="s">
        <v>309</v>
      </c>
      <c r="FW239" s="22" t="s">
        <v>309</v>
      </c>
      <c r="FX239" s="22">
        <v>1</v>
      </c>
      <c r="FY239" s="22" t="s">
        <v>309</v>
      </c>
      <c r="FZ239" s="22" t="s">
        <v>309</v>
      </c>
      <c r="GA239" s="22" t="s">
        <v>309</v>
      </c>
      <c r="GB239" s="22" t="s">
        <v>309</v>
      </c>
      <c r="GC239" s="22" t="s">
        <v>309</v>
      </c>
      <c r="GD239" s="22" t="s">
        <v>309</v>
      </c>
      <c r="GE239" s="22" t="s">
        <v>309</v>
      </c>
      <c r="GF239" s="22" t="s">
        <v>309</v>
      </c>
      <c r="GG239" s="22" t="s">
        <v>309</v>
      </c>
      <c r="GH239" s="22" t="s">
        <v>309</v>
      </c>
      <c r="GI239" s="22" t="s">
        <v>309</v>
      </c>
      <c r="GJ239" s="22" t="s">
        <v>309</v>
      </c>
      <c r="GK239" s="22" t="s">
        <v>309</v>
      </c>
      <c r="GL239" s="22" t="s">
        <v>309</v>
      </c>
      <c r="GM239" s="22" t="s">
        <v>309</v>
      </c>
      <c r="GN239" s="22" t="s">
        <v>309</v>
      </c>
      <c r="GO239" s="22" t="s">
        <v>309</v>
      </c>
      <c r="GP239" s="22" t="s">
        <v>309</v>
      </c>
      <c r="GQ239" s="22" t="s">
        <v>309</v>
      </c>
      <c r="GR239" s="22" t="s">
        <v>309</v>
      </c>
      <c r="GS239" s="22" t="s">
        <v>309</v>
      </c>
      <c r="GT239" s="22" t="s">
        <v>309</v>
      </c>
      <c r="GU239" s="22" t="s">
        <v>309</v>
      </c>
      <c r="GV239" s="22" t="s">
        <v>309</v>
      </c>
      <c r="GW239" s="22" t="s">
        <v>309</v>
      </c>
      <c r="GX239" s="4">
        <f t="shared" si="3"/>
        <v>2</v>
      </c>
    </row>
    <row r="240" spans="1:206">
      <c r="A240" s="826" t="s">
        <v>1013</v>
      </c>
      <c r="B240" s="22" t="s">
        <v>1013</v>
      </c>
      <c r="C240" s="22" t="s">
        <v>325</v>
      </c>
      <c r="D240" s="22" t="s">
        <v>449</v>
      </c>
      <c r="E240" s="22" t="s">
        <v>1014</v>
      </c>
      <c r="F240" s="22" t="s">
        <v>451</v>
      </c>
      <c r="G240" s="22" t="s">
        <v>782</v>
      </c>
      <c r="H240" s="22"/>
      <c r="I240" s="22" t="s">
        <v>302</v>
      </c>
      <c r="J240" s="22" t="s">
        <v>389</v>
      </c>
      <c r="K240" s="22" t="s">
        <v>304</v>
      </c>
      <c r="L240" s="22" t="s">
        <v>305</v>
      </c>
      <c r="M240" s="22" t="s">
        <v>306</v>
      </c>
      <c r="N240" s="22" t="s">
        <v>307</v>
      </c>
      <c r="O240" s="22" t="s">
        <v>308</v>
      </c>
      <c r="P240" s="22" t="s">
        <v>309</v>
      </c>
      <c r="Q240" s="22" t="s">
        <v>309</v>
      </c>
      <c r="R240" s="22" t="s">
        <v>309</v>
      </c>
      <c r="S240" s="22" t="s">
        <v>309</v>
      </c>
      <c r="T240" s="22" t="s">
        <v>309</v>
      </c>
      <c r="U240" s="22" t="s">
        <v>309</v>
      </c>
      <c r="V240" s="22" t="s">
        <v>309</v>
      </c>
      <c r="W240" s="22" t="s">
        <v>309</v>
      </c>
      <c r="X240" s="22" t="s">
        <v>309</v>
      </c>
      <c r="Y240" s="22" t="s">
        <v>309</v>
      </c>
      <c r="Z240" s="22" t="s">
        <v>309</v>
      </c>
      <c r="AA240" s="22" t="s">
        <v>309</v>
      </c>
      <c r="AB240" s="22" t="s">
        <v>309</v>
      </c>
      <c r="AC240" s="22" t="s">
        <v>309</v>
      </c>
      <c r="AD240" s="22" t="s">
        <v>309</v>
      </c>
      <c r="AE240" s="22" t="s">
        <v>309</v>
      </c>
      <c r="AF240" s="22" t="s">
        <v>309</v>
      </c>
      <c r="AG240" s="22" t="s">
        <v>309</v>
      </c>
      <c r="AH240" s="22" t="s">
        <v>309</v>
      </c>
      <c r="AI240" s="22" t="s">
        <v>309</v>
      </c>
      <c r="AJ240" s="22" t="s">
        <v>309</v>
      </c>
      <c r="AK240" s="22" t="s">
        <v>309</v>
      </c>
      <c r="AL240" s="22" t="s">
        <v>309</v>
      </c>
      <c r="AM240" s="22" t="s">
        <v>309</v>
      </c>
      <c r="AN240" s="22" t="s">
        <v>309</v>
      </c>
      <c r="AO240" s="22" t="s">
        <v>309</v>
      </c>
      <c r="AP240" s="22" t="s">
        <v>309</v>
      </c>
      <c r="AQ240" s="22" t="s">
        <v>309</v>
      </c>
      <c r="AR240" s="22" t="s">
        <v>309</v>
      </c>
      <c r="AS240" s="22" t="s">
        <v>309</v>
      </c>
      <c r="AT240" s="22" t="s">
        <v>309</v>
      </c>
      <c r="AU240" s="22" t="s">
        <v>309</v>
      </c>
      <c r="AV240" s="22" t="s">
        <v>309</v>
      </c>
      <c r="AW240" s="22" t="s">
        <v>309</v>
      </c>
      <c r="AX240" s="22" t="s">
        <v>309</v>
      </c>
      <c r="AY240" s="22" t="s">
        <v>309</v>
      </c>
      <c r="AZ240" s="22" t="s">
        <v>309</v>
      </c>
      <c r="BA240" s="22" t="s">
        <v>309</v>
      </c>
      <c r="BB240" s="22" t="s">
        <v>309</v>
      </c>
      <c r="BC240" s="22" t="s">
        <v>309</v>
      </c>
      <c r="BD240" s="22" t="s">
        <v>309</v>
      </c>
      <c r="BE240" s="22" t="s">
        <v>309</v>
      </c>
      <c r="BF240" s="22" t="s">
        <v>309</v>
      </c>
      <c r="BG240" s="22" t="s">
        <v>309</v>
      </c>
      <c r="BH240" s="22" t="s">
        <v>309</v>
      </c>
      <c r="BI240" s="22" t="s">
        <v>309</v>
      </c>
      <c r="BJ240" s="22" t="s">
        <v>309</v>
      </c>
      <c r="BK240" s="22" t="s">
        <v>309</v>
      </c>
      <c r="BL240" s="22" t="s">
        <v>309</v>
      </c>
      <c r="BM240" s="22" t="s">
        <v>309</v>
      </c>
      <c r="BN240" s="22" t="s">
        <v>309</v>
      </c>
      <c r="BO240" s="22" t="s">
        <v>309</v>
      </c>
      <c r="BP240" s="22" t="s">
        <v>309</v>
      </c>
      <c r="BQ240" s="22" t="s">
        <v>309</v>
      </c>
      <c r="BR240" s="22" t="s">
        <v>309</v>
      </c>
      <c r="BS240" s="22" t="s">
        <v>309</v>
      </c>
      <c r="BT240" s="22" t="s">
        <v>309</v>
      </c>
      <c r="BU240" s="22" t="s">
        <v>309</v>
      </c>
      <c r="BV240" s="22" t="s">
        <v>309</v>
      </c>
      <c r="BW240" s="22" t="s">
        <v>309</v>
      </c>
      <c r="BX240" s="22" t="s">
        <v>309</v>
      </c>
      <c r="BY240" s="22" t="s">
        <v>309</v>
      </c>
      <c r="BZ240" s="22" t="s">
        <v>309</v>
      </c>
      <c r="CA240" s="22" t="s">
        <v>309</v>
      </c>
      <c r="CB240" s="22" t="s">
        <v>309</v>
      </c>
      <c r="CC240" s="22" t="s">
        <v>309</v>
      </c>
      <c r="CD240" s="22" t="s">
        <v>309</v>
      </c>
      <c r="CE240" s="22" t="s">
        <v>309</v>
      </c>
      <c r="CF240" s="22" t="s">
        <v>309</v>
      </c>
      <c r="CG240" s="22" t="s">
        <v>309</v>
      </c>
      <c r="CH240" s="22" t="s">
        <v>309</v>
      </c>
      <c r="CI240" s="22" t="s">
        <v>309</v>
      </c>
      <c r="CJ240" s="22" t="s">
        <v>309</v>
      </c>
      <c r="CK240" s="22" t="s">
        <v>309</v>
      </c>
      <c r="CL240" s="22" t="s">
        <v>309</v>
      </c>
      <c r="CM240" s="22" t="s">
        <v>309</v>
      </c>
      <c r="CN240" s="22" t="s">
        <v>309</v>
      </c>
      <c r="CO240" s="22" t="s">
        <v>309</v>
      </c>
      <c r="CP240" s="22" t="s">
        <v>309</v>
      </c>
      <c r="CQ240" s="22" t="s">
        <v>309</v>
      </c>
      <c r="CR240" s="22" t="s">
        <v>309</v>
      </c>
      <c r="CS240" s="22" t="s">
        <v>309</v>
      </c>
      <c r="CT240" s="22" t="s">
        <v>309</v>
      </c>
      <c r="CU240" s="22" t="s">
        <v>309</v>
      </c>
      <c r="CV240" s="22" t="s">
        <v>309</v>
      </c>
      <c r="CW240" s="22" t="s">
        <v>309</v>
      </c>
      <c r="CX240" s="22" t="s">
        <v>309</v>
      </c>
      <c r="CY240" s="22" t="s">
        <v>309</v>
      </c>
      <c r="CZ240" s="22" t="s">
        <v>309</v>
      </c>
      <c r="DA240" s="22" t="s">
        <v>309</v>
      </c>
      <c r="DB240" s="22" t="s">
        <v>309</v>
      </c>
      <c r="DC240" s="22" t="s">
        <v>309</v>
      </c>
      <c r="DD240" s="22" t="s">
        <v>309</v>
      </c>
      <c r="DE240" s="22" t="s">
        <v>309</v>
      </c>
      <c r="DF240" s="22" t="s">
        <v>309</v>
      </c>
      <c r="DG240" s="22" t="s">
        <v>309</v>
      </c>
      <c r="DH240" s="22" t="s">
        <v>309</v>
      </c>
      <c r="DI240" s="22" t="s">
        <v>309</v>
      </c>
      <c r="DJ240" s="22" t="s">
        <v>309</v>
      </c>
      <c r="DK240" s="22" t="s">
        <v>309</v>
      </c>
      <c r="DL240" s="22" t="s">
        <v>309</v>
      </c>
      <c r="DM240" s="22" t="s">
        <v>309</v>
      </c>
      <c r="DN240" s="22" t="s">
        <v>309</v>
      </c>
      <c r="DO240" s="22" t="s">
        <v>309</v>
      </c>
      <c r="DP240" s="22" t="s">
        <v>309</v>
      </c>
      <c r="DQ240" s="22" t="s">
        <v>309</v>
      </c>
      <c r="DR240" s="22" t="s">
        <v>309</v>
      </c>
      <c r="DS240" s="22" t="s">
        <v>309</v>
      </c>
      <c r="DT240" s="22" t="s">
        <v>309</v>
      </c>
      <c r="DU240" s="22" t="s">
        <v>309</v>
      </c>
      <c r="DV240" s="22" t="s">
        <v>309</v>
      </c>
      <c r="DW240" s="22" t="s">
        <v>309</v>
      </c>
      <c r="DX240" s="22" t="s">
        <v>309</v>
      </c>
      <c r="DY240" s="22" t="s">
        <v>309</v>
      </c>
      <c r="DZ240" s="22" t="s">
        <v>309</v>
      </c>
      <c r="EA240" s="22" t="s">
        <v>309</v>
      </c>
      <c r="EB240" s="22" t="s">
        <v>309</v>
      </c>
      <c r="EC240" s="22" t="s">
        <v>309</v>
      </c>
      <c r="ED240" s="22" t="s">
        <v>309</v>
      </c>
      <c r="EE240" s="22" t="s">
        <v>309</v>
      </c>
      <c r="EF240" s="22" t="s">
        <v>309</v>
      </c>
      <c r="EG240" s="22" t="s">
        <v>309</v>
      </c>
      <c r="EH240" s="22" t="s">
        <v>309</v>
      </c>
      <c r="EI240" s="22" t="s">
        <v>309</v>
      </c>
      <c r="EJ240" s="22" t="s">
        <v>309</v>
      </c>
      <c r="EK240" s="22" t="s">
        <v>309</v>
      </c>
      <c r="EL240" s="22" t="s">
        <v>309</v>
      </c>
      <c r="EM240" s="22" t="s">
        <v>309</v>
      </c>
      <c r="EN240" s="22" t="s">
        <v>309</v>
      </c>
      <c r="EO240" s="22" t="s">
        <v>309</v>
      </c>
      <c r="EP240" s="22" t="s">
        <v>309</v>
      </c>
      <c r="EQ240" s="22" t="s">
        <v>309</v>
      </c>
      <c r="ER240" s="22" t="s">
        <v>309</v>
      </c>
      <c r="ES240" s="22" t="s">
        <v>309</v>
      </c>
      <c r="ET240" s="22" t="s">
        <v>309</v>
      </c>
      <c r="EU240" s="22" t="s">
        <v>309</v>
      </c>
      <c r="EV240" s="22" t="s">
        <v>309</v>
      </c>
      <c r="EW240" s="22" t="s">
        <v>309</v>
      </c>
      <c r="EX240" s="22" t="s">
        <v>309</v>
      </c>
      <c r="EY240" s="22" t="s">
        <v>309</v>
      </c>
      <c r="EZ240" s="22" t="s">
        <v>309</v>
      </c>
      <c r="FA240" s="22" t="s">
        <v>309</v>
      </c>
      <c r="FB240" s="22" t="s">
        <v>309</v>
      </c>
      <c r="FC240" s="22" t="s">
        <v>309</v>
      </c>
      <c r="FD240" s="22" t="s">
        <v>309</v>
      </c>
      <c r="FE240" s="22" t="s">
        <v>309</v>
      </c>
      <c r="FF240" s="22" t="s">
        <v>309</v>
      </c>
      <c r="FG240" s="22" t="s">
        <v>309</v>
      </c>
      <c r="FH240" s="22" t="s">
        <v>309</v>
      </c>
      <c r="FI240" s="22" t="s">
        <v>309</v>
      </c>
      <c r="FJ240" s="22" t="s">
        <v>309</v>
      </c>
      <c r="FK240" s="22" t="s">
        <v>309</v>
      </c>
      <c r="FL240" s="22" t="s">
        <v>309</v>
      </c>
      <c r="FM240" s="22" t="s">
        <v>309</v>
      </c>
      <c r="FN240" s="22">
        <v>1</v>
      </c>
      <c r="FO240" s="22" t="s">
        <v>309</v>
      </c>
      <c r="FP240" s="22" t="s">
        <v>309</v>
      </c>
      <c r="FQ240" s="22" t="s">
        <v>309</v>
      </c>
      <c r="FR240" s="22" t="s">
        <v>309</v>
      </c>
      <c r="FS240" s="22" t="s">
        <v>309</v>
      </c>
      <c r="FT240" s="22" t="s">
        <v>309</v>
      </c>
      <c r="FU240" s="22" t="s">
        <v>309</v>
      </c>
      <c r="FV240" s="22" t="s">
        <v>309</v>
      </c>
      <c r="FW240" s="22" t="s">
        <v>309</v>
      </c>
      <c r="FX240" s="22">
        <v>1</v>
      </c>
      <c r="FY240" s="22" t="s">
        <v>309</v>
      </c>
      <c r="FZ240" s="22" t="s">
        <v>309</v>
      </c>
      <c r="GA240" s="22" t="s">
        <v>309</v>
      </c>
      <c r="GB240" s="22" t="s">
        <v>309</v>
      </c>
      <c r="GC240" s="22" t="s">
        <v>309</v>
      </c>
      <c r="GD240" s="22" t="s">
        <v>309</v>
      </c>
      <c r="GE240" s="22" t="s">
        <v>309</v>
      </c>
      <c r="GF240" s="22" t="s">
        <v>309</v>
      </c>
      <c r="GG240" s="22" t="s">
        <v>309</v>
      </c>
      <c r="GH240" s="22" t="s">
        <v>309</v>
      </c>
      <c r="GI240" s="22" t="s">
        <v>309</v>
      </c>
      <c r="GJ240" s="22" t="s">
        <v>309</v>
      </c>
      <c r="GK240" s="22" t="s">
        <v>309</v>
      </c>
      <c r="GL240" s="22" t="s">
        <v>309</v>
      </c>
      <c r="GM240" s="22" t="s">
        <v>309</v>
      </c>
      <c r="GN240" s="22" t="s">
        <v>309</v>
      </c>
      <c r="GO240" s="22" t="s">
        <v>309</v>
      </c>
      <c r="GP240" s="22" t="s">
        <v>309</v>
      </c>
      <c r="GQ240" s="22" t="s">
        <v>309</v>
      </c>
      <c r="GR240" s="22" t="s">
        <v>309</v>
      </c>
      <c r="GS240" s="22" t="s">
        <v>309</v>
      </c>
      <c r="GT240" s="22" t="s">
        <v>309</v>
      </c>
      <c r="GU240" s="22" t="s">
        <v>309</v>
      </c>
      <c r="GV240" s="22" t="s">
        <v>309</v>
      </c>
      <c r="GW240" s="22" t="s">
        <v>309</v>
      </c>
      <c r="GX240" s="4">
        <f t="shared" si="3"/>
        <v>2</v>
      </c>
    </row>
    <row r="241" spans="1:206">
      <c r="A241" s="826" t="s">
        <v>1015</v>
      </c>
      <c r="B241" s="22" t="s">
        <v>1015</v>
      </c>
      <c r="C241" s="22" t="s">
        <v>325</v>
      </c>
      <c r="D241" s="22" t="s">
        <v>454</v>
      </c>
      <c r="E241" s="22" t="s">
        <v>1014</v>
      </c>
      <c r="F241" s="22" t="s">
        <v>455</v>
      </c>
      <c r="G241" s="22" t="s">
        <v>784</v>
      </c>
      <c r="H241" s="22"/>
      <c r="I241" s="22" t="s">
        <v>302</v>
      </c>
      <c r="J241" s="22" t="s">
        <v>389</v>
      </c>
      <c r="K241" s="22" t="s">
        <v>304</v>
      </c>
      <c r="L241" s="22" t="s">
        <v>305</v>
      </c>
      <c r="M241" s="22" t="s">
        <v>306</v>
      </c>
      <c r="N241" s="22" t="s">
        <v>307</v>
      </c>
      <c r="O241" s="22" t="s">
        <v>308</v>
      </c>
      <c r="P241" s="22" t="s">
        <v>309</v>
      </c>
      <c r="Q241" s="22" t="s">
        <v>309</v>
      </c>
      <c r="R241" s="22" t="s">
        <v>309</v>
      </c>
      <c r="S241" s="22" t="s">
        <v>309</v>
      </c>
      <c r="T241" s="22" t="s">
        <v>309</v>
      </c>
      <c r="U241" s="22" t="s">
        <v>309</v>
      </c>
      <c r="V241" s="22" t="s">
        <v>309</v>
      </c>
      <c r="W241" s="22" t="s">
        <v>309</v>
      </c>
      <c r="X241" s="22" t="s">
        <v>309</v>
      </c>
      <c r="Y241" s="22" t="s">
        <v>309</v>
      </c>
      <c r="Z241" s="22" t="s">
        <v>309</v>
      </c>
      <c r="AA241" s="22" t="s">
        <v>309</v>
      </c>
      <c r="AB241" s="22" t="s">
        <v>309</v>
      </c>
      <c r="AC241" s="22" t="s">
        <v>309</v>
      </c>
      <c r="AD241" s="22" t="s">
        <v>309</v>
      </c>
      <c r="AE241" s="22" t="s">
        <v>309</v>
      </c>
      <c r="AF241" s="22" t="s">
        <v>309</v>
      </c>
      <c r="AG241" s="22" t="s">
        <v>309</v>
      </c>
      <c r="AH241" s="22" t="s">
        <v>309</v>
      </c>
      <c r="AI241" s="22" t="s">
        <v>309</v>
      </c>
      <c r="AJ241" s="22" t="s">
        <v>309</v>
      </c>
      <c r="AK241" s="22" t="s">
        <v>309</v>
      </c>
      <c r="AL241" s="22" t="s">
        <v>309</v>
      </c>
      <c r="AM241" s="22" t="s">
        <v>309</v>
      </c>
      <c r="AN241" s="22" t="s">
        <v>309</v>
      </c>
      <c r="AO241" s="22" t="s">
        <v>309</v>
      </c>
      <c r="AP241" s="22" t="s">
        <v>309</v>
      </c>
      <c r="AQ241" s="22" t="s">
        <v>309</v>
      </c>
      <c r="AR241" s="22" t="s">
        <v>309</v>
      </c>
      <c r="AS241" s="22" t="s">
        <v>309</v>
      </c>
      <c r="AT241" s="22" t="s">
        <v>309</v>
      </c>
      <c r="AU241" s="22" t="s">
        <v>309</v>
      </c>
      <c r="AV241" s="22" t="s">
        <v>309</v>
      </c>
      <c r="AW241" s="22" t="s">
        <v>309</v>
      </c>
      <c r="AX241" s="22" t="s">
        <v>309</v>
      </c>
      <c r="AY241" s="22" t="s">
        <v>309</v>
      </c>
      <c r="AZ241" s="22" t="s">
        <v>309</v>
      </c>
      <c r="BA241" s="22" t="s">
        <v>309</v>
      </c>
      <c r="BB241" s="22" t="s">
        <v>309</v>
      </c>
      <c r="BC241" s="22" t="s">
        <v>309</v>
      </c>
      <c r="BD241" s="22" t="s">
        <v>309</v>
      </c>
      <c r="BE241" s="22" t="s">
        <v>309</v>
      </c>
      <c r="BF241" s="22" t="s">
        <v>309</v>
      </c>
      <c r="BG241" s="22" t="s">
        <v>309</v>
      </c>
      <c r="BH241" s="22" t="s">
        <v>309</v>
      </c>
      <c r="BI241" s="22" t="s">
        <v>309</v>
      </c>
      <c r="BJ241" s="22" t="s">
        <v>309</v>
      </c>
      <c r="BK241" s="22" t="s">
        <v>309</v>
      </c>
      <c r="BL241" s="22" t="s">
        <v>309</v>
      </c>
      <c r="BM241" s="22" t="s">
        <v>309</v>
      </c>
      <c r="BN241" s="22" t="s">
        <v>309</v>
      </c>
      <c r="BO241" s="22" t="s">
        <v>309</v>
      </c>
      <c r="BP241" s="22" t="s">
        <v>309</v>
      </c>
      <c r="BQ241" s="22" t="s">
        <v>309</v>
      </c>
      <c r="BR241" s="22" t="s">
        <v>309</v>
      </c>
      <c r="BS241" s="22" t="s">
        <v>309</v>
      </c>
      <c r="BT241" s="22" t="s">
        <v>309</v>
      </c>
      <c r="BU241" s="22" t="s">
        <v>309</v>
      </c>
      <c r="BV241" s="22" t="s">
        <v>309</v>
      </c>
      <c r="BW241" s="22" t="s">
        <v>309</v>
      </c>
      <c r="BX241" s="22" t="s">
        <v>309</v>
      </c>
      <c r="BY241" s="22" t="s">
        <v>309</v>
      </c>
      <c r="BZ241" s="22" t="s">
        <v>309</v>
      </c>
      <c r="CA241" s="22" t="s">
        <v>309</v>
      </c>
      <c r="CB241" s="22" t="s">
        <v>309</v>
      </c>
      <c r="CC241" s="22" t="s">
        <v>309</v>
      </c>
      <c r="CD241" s="22" t="s">
        <v>309</v>
      </c>
      <c r="CE241" s="22" t="s">
        <v>309</v>
      </c>
      <c r="CF241" s="22" t="s">
        <v>309</v>
      </c>
      <c r="CG241" s="22" t="s">
        <v>309</v>
      </c>
      <c r="CH241" s="22" t="s">
        <v>309</v>
      </c>
      <c r="CI241" s="22" t="s">
        <v>309</v>
      </c>
      <c r="CJ241" s="22" t="s">
        <v>309</v>
      </c>
      <c r="CK241" s="22" t="s">
        <v>309</v>
      </c>
      <c r="CL241" s="22" t="s">
        <v>309</v>
      </c>
      <c r="CM241" s="22" t="s">
        <v>309</v>
      </c>
      <c r="CN241" s="22" t="s">
        <v>309</v>
      </c>
      <c r="CO241" s="22" t="s">
        <v>309</v>
      </c>
      <c r="CP241" s="22" t="s">
        <v>309</v>
      </c>
      <c r="CQ241" s="22" t="s">
        <v>309</v>
      </c>
      <c r="CR241" s="22" t="s">
        <v>309</v>
      </c>
      <c r="CS241" s="22" t="s">
        <v>309</v>
      </c>
      <c r="CT241" s="22" t="s">
        <v>309</v>
      </c>
      <c r="CU241" s="22" t="s">
        <v>309</v>
      </c>
      <c r="CV241" s="22" t="s">
        <v>309</v>
      </c>
      <c r="CW241" s="22" t="s">
        <v>309</v>
      </c>
      <c r="CX241" s="22" t="s">
        <v>309</v>
      </c>
      <c r="CY241" s="22" t="s">
        <v>309</v>
      </c>
      <c r="CZ241" s="22" t="s">
        <v>309</v>
      </c>
      <c r="DA241" s="22" t="s">
        <v>309</v>
      </c>
      <c r="DB241" s="22" t="s">
        <v>309</v>
      </c>
      <c r="DC241" s="22" t="s">
        <v>309</v>
      </c>
      <c r="DD241" s="22" t="s">
        <v>309</v>
      </c>
      <c r="DE241" s="22" t="s">
        <v>309</v>
      </c>
      <c r="DF241" s="22" t="s">
        <v>309</v>
      </c>
      <c r="DG241" s="22" t="s">
        <v>309</v>
      </c>
      <c r="DH241" s="22" t="s">
        <v>309</v>
      </c>
      <c r="DI241" s="22" t="s">
        <v>309</v>
      </c>
      <c r="DJ241" s="22" t="s">
        <v>309</v>
      </c>
      <c r="DK241" s="22" t="s">
        <v>309</v>
      </c>
      <c r="DL241" s="22" t="s">
        <v>309</v>
      </c>
      <c r="DM241" s="22" t="s">
        <v>309</v>
      </c>
      <c r="DN241" s="22" t="s">
        <v>309</v>
      </c>
      <c r="DO241" s="22" t="s">
        <v>309</v>
      </c>
      <c r="DP241" s="22" t="s">
        <v>309</v>
      </c>
      <c r="DQ241" s="22" t="s">
        <v>309</v>
      </c>
      <c r="DR241" s="22" t="s">
        <v>309</v>
      </c>
      <c r="DS241" s="22" t="s">
        <v>309</v>
      </c>
      <c r="DT241" s="22" t="s">
        <v>309</v>
      </c>
      <c r="DU241" s="22" t="s">
        <v>309</v>
      </c>
      <c r="DV241" s="22" t="s">
        <v>309</v>
      </c>
      <c r="DW241" s="22" t="s">
        <v>309</v>
      </c>
      <c r="DX241" s="22" t="s">
        <v>309</v>
      </c>
      <c r="DY241" s="22" t="s">
        <v>309</v>
      </c>
      <c r="DZ241" s="22" t="s">
        <v>309</v>
      </c>
      <c r="EA241" s="22" t="s">
        <v>309</v>
      </c>
      <c r="EB241" s="22" t="s">
        <v>309</v>
      </c>
      <c r="EC241" s="22" t="s">
        <v>309</v>
      </c>
      <c r="ED241" s="22" t="s">
        <v>309</v>
      </c>
      <c r="EE241" s="22" t="s">
        <v>309</v>
      </c>
      <c r="EF241" s="22" t="s">
        <v>309</v>
      </c>
      <c r="EG241" s="22" t="s">
        <v>309</v>
      </c>
      <c r="EH241" s="22" t="s">
        <v>309</v>
      </c>
      <c r="EI241" s="22" t="s">
        <v>309</v>
      </c>
      <c r="EJ241" s="22" t="s">
        <v>309</v>
      </c>
      <c r="EK241" s="22" t="s">
        <v>309</v>
      </c>
      <c r="EL241" s="22" t="s">
        <v>309</v>
      </c>
      <c r="EM241" s="22" t="s">
        <v>309</v>
      </c>
      <c r="EN241" s="22" t="s">
        <v>309</v>
      </c>
      <c r="EO241" s="22" t="s">
        <v>309</v>
      </c>
      <c r="EP241" s="22" t="s">
        <v>309</v>
      </c>
      <c r="EQ241" s="22" t="s">
        <v>309</v>
      </c>
      <c r="ER241" s="22" t="s">
        <v>309</v>
      </c>
      <c r="ES241" s="22" t="s">
        <v>309</v>
      </c>
      <c r="ET241" s="22" t="s">
        <v>309</v>
      </c>
      <c r="EU241" s="22" t="s">
        <v>309</v>
      </c>
      <c r="EV241" s="22" t="s">
        <v>309</v>
      </c>
      <c r="EW241" s="22" t="s">
        <v>309</v>
      </c>
      <c r="EX241" s="22" t="s">
        <v>309</v>
      </c>
      <c r="EY241" s="22" t="s">
        <v>309</v>
      </c>
      <c r="EZ241" s="22" t="s">
        <v>309</v>
      </c>
      <c r="FA241" s="22" t="s">
        <v>309</v>
      </c>
      <c r="FB241" s="22" t="s">
        <v>309</v>
      </c>
      <c r="FC241" s="22" t="s">
        <v>309</v>
      </c>
      <c r="FD241" s="22" t="s">
        <v>309</v>
      </c>
      <c r="FE241" s="22" t="s">
        <v>309</v>
      </c>
      <c r="FF241" s="22" t="s">
        <v>309</v>
      </c>
      <c r="FG241" s="22" t="s">
        <v>309</v>
      </c>
      <c r="FH241" s="22" t="s">
        <v>309</v>
      </c>
      <c r="FI241" s="22" t="s">
        <v>309</v>
      </c>
      <c r="FJ241" s="22" t="s">
        <v>309</v>
      </c>
      <c r="FK241" s="22" t="s">
        <v>309</v>
      </c>
      <c r="FL241" s="22" t="s">
        <v>309</v>
      </c>
      <c r="FM241" s="22" t="s">
        <v>309</v>
      </c>
      <c r="FN241" s="22">
        <v>1</v>
      </c>
      <c r="FO241" s="22" t="s">
        <v>309</v>
      </c>
      <c r="FP241" s="22" t="s">
        <v>309</v>
      </c>
      <c r="FQ241" s="22" t="s">
        <v>309</v>
      </c>
      <c r="FR241" s="22" t="s">
        <v>309</v>
      </c>
      <c r="FS241" s="22" t="s">
        <v>309</v>
      </c>
      <c r="FT241" s="22" t="s">
        <v>309</v>
      </c>
      <c r="FU241" s="22" t="s">
        <v>309</v>
      </c>
      <c r="FV241" s="22" t="s">
        <v>309</v>
      </c>
      <c r="FW241" s="22" t="s">
        <v>309</v>
      </c>
      <c r="FX241" s="22">
        <v>1</v>
      </c>
      <c r="FY241" s="22" t="s">
        <v>309</v>
      </c>
      <c r="FZ241" s="22" t="s">
        <v>309</v>
      </c>
      <c r="GA241" s="22" t="s">
        <v>309</v>
      </c>
      <c r="GB241" s="22" t="s">
        <v>309</v>
      </c>
      <c r="GC241" s="22" t="s">
        <v>309</v>
      </c>
      <c r="GD241" s="22" t="s">
        <v>309</v>
      </c>
      <c r="GE241" s="22" t="s">
        <v>309</v>
      </c>
      <c r="GF241" s="22" t="s">
        <v>309</v>
      </c>
      <c r="GG241" s="22" t="s">
        <v>309</v>
      </c>
      <c r="GH241" s="22" t="s">
        <v>309</v>
      </c>
      <c r="GI241" s="22" t="s">
        <v>309</v>
      </c>
      <c r="GJ241" s="22" t="s">
        <v>309</v>
      </c>
      <c r="GK241" s="22" t="s">
        <v>309</v>
      </c>
      <c r="GL241" s="22" t="s">
        <v>309</v>
      </c>
      <c r="GM241" s="22" t="s">
        <v>309</v>
      </c>
      <c r="GN241" s="22" t="s">
        <v>309</v>
      </c>
      <c r="GO241" s="22" t="s">
        <v>309</v>
      </c>
      <c r="GP241" s="22" t="s">
        <v>309</v>
      </c>
      <c r="GQ241" s="22" t="s">
        <v>309</v>
      </c>
      <c r="GR241" s="22" t="s">
        <v>309</v>
      </c>
      <c r="GS241" s="22" t="s">
        <v>309</v>
      </c>
      <c r="GT241" s="22" t="s">
        <v>309</v>
      </c>
      <c r="GU241" s="22" t="s">
        <v>309</v>
      </c>
      <c r="GV241" s="22" t="s">
        <v>309</v>
      </c>
      <c r="GW241" s="22" t="s">
        <v>309</v>
      </c>
      <c r="GX241" s="4">
        <f t="shared" si="3"/>
        <v>2</v>
      </c>
    </row>
    <row r="242" spans="1:206">
      <c r="A242" s="826" t="s">
        <v>1016</v>
      </c>
      <c r="B242" s="22" t="s">
        <v>1016</v>
      </c>
      <c r="C242" s="22" t="s">
        <v>403</v>
      </c>
      <c r="D242" s="22" t="s">
        <v>398</v>
      </c>
      <c r="E242" s="22" t="s">
        <v>1017</v>
      </c>
      <c r="F242" s="22" t="s">
        <v>400</v>
      </c>
      <c r="G242" s="22" t="s">
        <v>882</v>
      </c>
      <c r="H242" s="22"/>
      <c r="I242" s="22" t="s">
        <v>302</v>
      </c>
      <c r="J242" s="22" t="s">
        <v>303</v>
      </c>
      <c r="K242" s="22" t="s">
        <v>304</v>
      </c>
      <c r="L242" s="22" t="s">
        <v>305</v>
      </c>
      <c r="M242" s="22" t="s">
        <v>306</v>
      </c>
      <c r="N242" s="22" t="s">
        <v>307</v>
      </c>
      <c r="O242" s="22" t="s">
        <v>308</v>
      </c>
      <c r="P242" s="22" t="s">
        <v>309</v>
      </c>
      <c r="Q242" s="22" t="s">
        <v>309</v>
      </c>
      <c r="R242" s="22" t="s">
        <v>309</v>
      </c>
      <c r="S242" s="22" t="s">
        <v>309</v>
      </c>
      <c r="T242" s="22" t="s">
        <v>309</v>
      </c>
      <c r="U242" s="22" t="s">
        <v>309</v>
      </c>
      <c r="V242" s="22" t="s">
        <v>309</v>
      </c>
      <c r="W242" s="22" t="s">
        <v>309</v>
      </c>
      <c r="X242" s="22" t="s">
        <v>309</v>
      </c>
      <c r="Y242" s="22" t="s">
        <v>309</v>
      </c>
      <c r="Z242" s="22" t="s">
        <v>309</v>
      </c>
      <c r="AA242" s="22" t="s">
        <v>309</v>
      </c>
      <c r="AB242" s="22" t="s">
        <v>309</v>
      </c>
      <c r="AC242" s="22" t="s">
        <v>309</v>
      </c>
      <c r="AD242" s="22" t="s">
        <v>309</v>
      </c>
      <c r="AE242" s="22" t="s">
        <v>309</v>
      </c>
      <c r="AF242" s="22" t="s">
        <v>309</v>
      </c>
      <c r="AG242" s="22" t="s">
        <v>309</v>
      </c>
      <c r="AH242" s="22" t="s">
        <v>309</v>
      </c>
      <c r="AI242" s="22" t="s">
        <v>309</v>
      </c>
      <c r="AJ242" s="22" t="s">
        <v>309</v>
      </c>
      <c r="AK242" s="22" t="s">
        <v>309</v>
      </c>
      <c r="AL242" s="22" t="s">
        <v>309</v>
      </c>
      <c r="AM242" s="22" t="s">
        <v>309</v>
      </c>
      <c r="AN242" s="22" t="s">
        <v>309</v>
      </c>
      <c r="AO242" s="22" t="s">
        <v>309</v>
      </c>
      <c r="AP242" s="22" t="s">
        <v>309</v>
      </c>
      <c r="AQ242" s="22" t="s">
        <v>309</v>
      </c>
      <c r="AR242" s="22" t="s">
        <v>309</v>
      </c>
      <c r="AS242" s="22" t="s">
        <v>309</v>
      </c>
      <c r="AT242" s="22" t="s">
        <v>309</v>
      </c>
      <c r="AU242" s="22" t="s">
        <v>309</v>
      </c>
      <c r="AV242" s="22" t="s">
        <v>309</v>
      </c>
      <c r="AW242" s="22" t="s">
        <v>309</v>
      </c>
      <c r="AX242" s="22" t="s">
        <v>309</v>
      </c>
      <c r="AY242" s="22" t="s">
        <v>309</v>
      </c>
      <c r="AZ242" s="22" t="s">
        <v>309</v>
      </c>
      <c r="BA242" s="22" t="s">
        <v>309</v>
      </c>
      <c r="BB242" s="22" t="s">
        <v>309</v>
      </c>
      <c r="BC242" s="22" t="s">
        <v>309</v>
      </c>
      <c r="BD242" s="22" t="s">
        <v>309</v>
      </c>
      <c r="BE242" s="22" t="s">
        <v>309</v>
      </c>
      <c r="BF242" s="22" t="s">
        <v>309</v>
      </c>
      <c r="BG242" s="22" t="s">
        <v>309</v>
      </c>
      <c r="BH242" s="22" t="s">
        <v>309</v>
      </c>
      <c r="BI242" s="22" t="s">
        <v>309</v>
      </c>
      <c r="BJ242" s="22" t="s">
        <v>309</v>
      </c>
      <c r="BK242" s="22" t="s">
        <v>309</v>
      </c>
      <c r="BL242" s="22" t="s">
        <v>309</v>
      </c>
      <c r="BM242" s="22" t="s">
        <v>309</v>
      </c>
      <c r="BN242" s="22" t="s">
        <v>309</v>
      </c>
      <c r="BO242" s="22" t="s">
        <v>309</v>
      </c>
      <c r="BP242" s="22" t="s">
        <v>309</v>
      </c>
      <c r="BQ242" s="22" t="s">
        <v>309</v>
      </c>
      <c r="BR242" s="22" t="s">
        <v>309</v>
      </c>
      <c r="BS242" s="22" t="s">
        <v>309</v>
      </c>
      <c r="BT242" s="22" t="s">
        <v>309</v>
      </c>
      <c r="BU242" s="22" t="s">
        <v>309</v>
      </c>
      <c r="BV242" s="22" t="s">
        <v>309</v>
      </c>
      <c r="BW242" s="22" t="s">
        <v>309</v>
      </c>
      <c r="BX242" s="22" t="s">
        <v>309</v>
      </c>
      <c r="BY242" s="22" t="s">
        <v>309</v>
      </c>
      <c r="BZ242" s="22" t="s">
        <v>309</v>
      </c>
      <c r="CA242" s="22" t="s">
        <v>309</v>
      </c>
      <c r="CB242" s="22" t="s">
        <v>309</v>
      </c>
      <c r="CC242" s="22" t="s">
        <v>309</v>
      </c>
      <c r="CD242" s="22" t="s">
        <v>309</v>
      </c>
      <c r="CE242" s="22" t="s">
        <v>309</v>
      </c>
      <c r="CF242" s="22" t="s">
        <v>309</v>
      </c>
      <c r="CG242" s="22" t="s">
        <v>309</v>
      </c>
      <c r="CH242" s="22" t="s">
        <v>309</v>
      </c>
      <c r="CI242" s="22" t="s">
        <v>309</v>
      </c>
      <c r="CJ242" s="22" t="s">
        <v>309</v>
      </c>
      <c r="CK242" s="22" t="s">
        <v>309</v>
      </c>
      <c r="CL242" s="22" t="s">
        <v>309</v>
      </c>
      <c r="CM242" s="22" t="s">
        <v>309</v>
      </c>
      <c r="CN242" s="22" t="s">
        <v>309</v>
      </c>
      <c r="CO242" s="22" t="s">
        <v>309</v>
      </c>
      <c r="CP242" s="22" t="s">
        <v>309</v>
      </c>
      <c r="CQ242" s="22" t="s">
        <v>309</v>
      </c>
      <c r="CR242" s="22" t="s">
        <v>309</v>
      </c>
      <c r="CS242" s="22" t="s">
        <v>309</v>
      </c>
      <c r="CT242" s="22" t="s">
        <v>309</v>
      </c>
      <c r="CU242" s="22" t="s">
        <v>309</v>
      </c>
      <c r="CV242" s="22" t="s">
        <v>309</v>
      </c>
      <c r="CW242" s="22" t="s">
        <v>309</v>
      </c>
      <c r="CX242" s="22" t="s">
        <v>309</v>
      </c>
      <c r="CY242" s="22" t="s">
        <v>309</v>
      </c>
      <c r="CZ242" s="22" t="s">
        <v>309</v>
      </c>
      <c r="DA242" s="22" t="s">
        <v>309</v>
      </c>
      <c r="DB242" s="22" t="s">
        <v>309</v>
      </c>
      <c r="DC242" s="22" t="s">
        <v>309</v>
      </c>
      <c r="DD242" s="22" t="s">
        <v>309</v>
      </c>
      <c r="DE242" s="22" t="s">
        <v>309</v>
      </c>
      <c r="DF242" s="22" t="s">
        <v>309</v>
      </c>
      <c r="DG242" s="22" t="s">
        <v>309</v>
      </c>
      <c r="DH242" s="22" t="s">
        <v>309</v>
      </c>
      <c r="DI242" s="22" t="s">
        <v>309</v>
      </c>
      <c r="DJ242" s="22" t="s">
        <v>309</v>
      </c>
      <c r="DK242" s="22" t="s">
        <v>309</v>
      </c>
      <c r="DL242" s="22" t="s">
        <v>309</v>
      </c>
      <c r="DM242" s="22" t="s">
        <v>309</v>
      </c>
      <c r="DN242" s="22" t="s">
        <v>309</v>
      </c>
      <c r="DO242" s="22" t="s">
        <v>309</v>
      </c>
      <c r="DP242" s="22" t="s">
        <v>309</v>
      </c>
      <c r="DQ242" s="22" t="s">
        <v>309</v>
      </c>
      <c r="DR242" s="22" t="s">
        <v>309</v>
      </c>
      <c r="DS242" s="22" t="s">
        <v>309</v>
      </c>
      <c r="DT242" s="22" t="s">
        <v>309</v>
      </c>
      <c r="DU242" s="22" t="s">
        <v>309</v>
      </c>
      <c r="DV242" s="22" t="s">
        <v>309</v>
      </c>
      <c r="DW242" s="22" t="s">
        <v>309</v>
      </c>
      <c r="DX242" s="22" t="s">
        <v>309</v>
      </c>
      <c r="DY242" s="22" t="s">
        <v>309</v>
      </c>
      <c r="DZ242" s="22" t="s">
        <v>309</v>
      </c>
      <c r="EA242" s="22" t="s">
        <v>309</v>
      </c>
      <c r="EB242" s="22" t="s">
        <v>309</v>
      </c>
      <c r="EC242" s="22" t="s">
        <v>309</v>
      </c>
      <c r="ED242" s="22" t="s">
        <v>309</v>
      </c>
      <c r="EE242" s="22" t="s">
        <v>309</v>
      </c>
      <c r="EF242" s="22" t="s">
        <v>309</v>
      </c>
      <c r="EG242" s="22" t="s">
        <v>309</v>
      </c>
      <c r="EH242" s="22" t="s">
        <v>309</v>
      </c>
      <c r="EI242" s="22" t="s">
        <v>309</v>
      </c>
      <c r="EJ242" s="22" t="s">
        <v>309</v>
      </c>
      <c r="EK242" s="22" t="s">
        <v>309</v>
      </c>
      <c r="EL242" s="22" t="s">
        <v>309</v>
      </c>
      <c r="EM242" s="22" t="s">
        <v>309</v>
      </c>
      <c r="EN242" s="22" t="s">
        <v>309</v>
      </c>
      <c r="EO242" s="22" t="s">
        <v>309</v>
      </c>
      <c r="EP242" s="22" t="s">
        <v>309</v>
      </c>
      <c r="EQ242" s="22" t="s">
        <v>309</v>
      </c>
      <c r="ER242" s="22" t="s">
        <v>309</v>
      </c>
      <c r="ES242" s="22" t="s">
        <v>309</v>
      </c>
      <c r="ET242" s="22" t="s">
        <v>309</v>
      </c>
      <c r="EU242" s="22" t="s">
        <v>309</v>
      </c>
      <c r="EV242" s="22" t="s">
        <v>309</v>
      </c>
      <c r="EW242" s="22" t="s">
        <v>309</v>
      </c>
      <c r="EX242" s="22" t="s">
        <v>309</v>
      </c>
      <c r="EY242" s="22" t="s">
        <v>309</v>
      </c>
      <c r="EZ242" s="22" t="s">
        <v>309</v>
      </c>
      <c r="FA242" s="22" t="s">
        <v>309</v>
      </c>
      <c r="FB242" s="22" t="s">
        <v>309</v>
      </c>
      <c r="FC242" s="22" t="s">
        <v>309</v>
      </c>
      <c r="FD242" s="22" t="s">
        <v>309</v>
      </c>
      <c r="FE242" s="22" t="s">
        <v>309</v>
      </c>
      <c r="FF242" s="22" t="s">
        <v>309</v>
      </c>
      <c r="FG242" s="22" t="s">
        <v>309</v>
      </c>
      <c r="FH242" s="22" t="s">
        <v>309</v>
      </c>
      <c r="FI242" s="22" t="s">
        <v>309</v>
      </c>
      <c r="FJ242" s="22" t="s">
        <v>309</v>
      </c>
      <c r="FK242" s="22" t="s">
        <v>309</v>
      </c>
      <c r="FL242" s="22" t="s">
        <v>309</v>
      </c>
      <c r="FM242" s="22" t="s">
        <v>309</v>
      </c>
      <c r="FN242" s="22">
        <v>2</v>
      </c>
      <c r="FO242" s="22" t="s">
        <v>309</v>
      </c>
      <c r="FP242" s="22" t="s">
        <v>309</v>
      </c>
      <c r="FQ242" s="22" t="s">
        <v>309</v>
      </c>
      <c r="FR242" s="22" t="s">
        <v>309</v>
      </c>
      <c r="FS242" s="22" t="s">
        <v>309</v>
      </c>
      <c r="FT242" s="22" t="s">
        <v>309</v>
      </c>
      <c r="FU242" s="22" t="s">
        <v>309</v>
      </c>
      <c r="FV242" s="22" t="s">
        <v>309</v>
      </c>
      <c r="FW242" s="22" t="s">
        <v>309</v>
      </c>
      <c r="FX242" s="22">
        <v>2</v>
      </c>
      <c r="FY242" s="22" t="s">
        <v>309</v>
      </c>
      <c r="FZ242" s="22" t="s">
        <v>309</v>
      </c>
      <c r="GA242" s="22" t="s">
        <v>309</v>
      </c>
      <c r="GB242" s="22" t="s">
        <v>309</v>
      </c>
      <c r="GC242" s="22" t="s">
        <v>309</v>
      </c>
      <c r="GD242" s="22" t="s">
        <v>309</v>
      </c>
      <c r="GE242" s="22" t="s">
        <v>309</v>
      </c>
      <c r="GF242" s="22" t="s">
        <v>309</v>
      </c>
      <c r="GG242" s="22" t="s">
        <v>309</v>
      </c>
      <c r="GH242" s="22" t="s">
        <v>309</v>
      </c>
      <c r="GI242" s="22" t="s">
        <v>309</v>
      </c>
      <c r="GJ242" s="22" t="s">
        <v>309</v>
      </c>
      <c r="GK242" s="22" t="s">
        <v>309</v>
      </c>
      <c r="GL242" s="22" t="s">
        <v>309</v>
      </c>
      <c r="GM242" s="22" t="s">
        <v>309</v>
      </c>
      <c r="GN242" s="22" t="s">
        <v>309</v>
      </c>
      <c r="GO242" s="22" t="s">
        <v>309</v>
      </c>
      <c r="GP242" s="22" t="s">
        <v>309</v>
      </c>
      <c r="GQ242" s="22" t="s">
        <v>309</v>
      </c>
      <c r="GR242" s="22" t="s">
        <v>309</v>
      </c>
      <c r="GS242" s="22" t="s">
        <v>309</v>
      </c>
      <c r="GT242" s="22" t="s">
        <v>309</v>
      </c>
      <c r="GU242" s="22" t="s">
        <v>309</v>
      </c>
      <c r="GV242" s="22" t="s">
        <v>309</v>
      </c>
      <c r="GW242" s="22" t="s">
        <v>309</v>
      </c>
      <c r="GX242" s="4">
        <f t="shared" si="3"/>
        <v>4</v>
      </c>
    </row>
    <row r="243" spans="1:206">
      <c r="A243" s="826" t="s">
        <v>1018</v>
      </c>
      <c r="B243" s="22" t="s">
        <v>1018</v>
      </c>
      <c r="C243" s="22" t="s">
        <v>297</v>
      </c>
      <c r="D243" s="22" t="s">
        <v>431</v>
      </c>
      <c r="E243" s="22" t="s">
        <v>1008</v>
      </c>
      <c r="F243" s="22" t="s">
        <v>433</v>
      </c>
      <c r="G243" s="22" t="s">
        <v>434</v>
      </c>
      <c r="H243" s="22"/>
      <c r="I243" s="22" t="s">
        <v>302</v>
      </c>
      <c r="J243" s="22" t="s">
        <v>303</v>
      </c>
      <c r="K243" s="22" t="s">
        <v>304</v>
      </c>
      <c r="L243" s="22" t="s">
        <v>305</v>
      </c>
      <c r="M243" s="22" t="s">
        <v>306</v>
      </c>
      <c r="N243" s="22" t="s">
        <v>307</v>
      </c>
      <c r="O243" s="22" t="s">
        <v>308</v>
      </c>
      <c r="P243" s="22" t="s">
        <v>309</v>
      </c>
      <c r="Q243" s="22" t="s">
        <v>309</v>
      </c>
      <c r="R243" s="22" t="s">
        <v>309</v>
      </c>
      <c r="S243" s="22" t="s">
        <v>309</v>
      </c>
      <c r="T243" s="22" t="s">
        <v>309</v>
      </c>
      <c r="U243" s="22" t="s">
        <v>309</v>
      </c>
      <c r="V243" s="22" t="s">
        <v>309</v>
      </c>
      <c r="W243" s="22" t="s">
        <v>309</v>
      </c>
      <c r="X243" s="22" t="s">
        <v>309</v>
      </c>
      <c r="Y243" s="22" t="s">
        <v>309</v>
      </c>
      <c r="Z243" s="22" t="s">
        <v>309</v>
      </c>
      <c r="AA243" s="22" t="s">
        <v>309</v>
      </c>
      <c r="AB243" s="22" t="s">
        <v>309</v>
      </c>
      <c r="AC243" s="22" t="s">
        <v>309</v>
      </c>
      <c r="AD243" s="22" t="s">
        <v>309</v>
      </c>
      <c r="AE243" s="22" t="s">
        <v>309</v>
      </c>
      <c r="AF243" s="22" t="s">
        <v>309</v>
      </c>
      <c r="AG243" s="22" t="s">
        <v>309</v>
      </c>
      <c r="AH243" s="22" t="s">
        <v>309</v>
      </c>
      <c r="AI243" s="22" t="s">
        <v>309</v>
      </c>
      <c r="AJ243" s="22" t="s">
        <v>309</v>
      </c>
      <c r="AK243" s="22" t="s">
        <v>309</v>
      </c>
      <c r="AL243" s="22" t="s">
        <v>309</v>
      </c>
      <c r="AM243" s="22" t="s">
        <v>309</v>
      </c>
      <c r="AN243" s="22" t="s">
        <v>309</v>
      </c>
      <c r="AO243" s="22" t="s">
        <v>309</v>
      </c>
      <c r="AP243" s="22" t="s">
        <v>309</v>
      </c>
      <c r="AQ243" s="22" t="s">
        <v>309</v>
      </c>
      <c r="AR243" s="22" t="s">
        <v>309</v>
      </c>
      <c r="AS243" s="22" t="s">
        <v>309</v>
      </c>
      <c r="AT243" s="22" t="s">
        <v>309</v>
      </c>
      <c r="AU243" s="22" t="s">
        <v>309</v>
      </c>
      <c r="AV243" s="22" t="s">
        <v>309</v>
      </c>
      <c r="AW243" s="22" t="s">
        <v>309</v>
      </c>
      <c r="AX243" s="22" t="s">
        <v>309</v>
      </c>
      <c r="AY243" s="22" t="s">
        <v>309</v>
      </c>
      <c r="AZ243" s="22" t="s">
        <v>309</v>
      </c>
      <c r="BA243" s="22" t="s">
        <v>309</v>
      </c>
      <c r="BB243" s="22" t="s">
        <v>309</v>
      </c>
      <c r="BC243" s="22" t="s">
        <v>309</v>
      </c>
      <c r="BD243" s="22" t="s">
        <v>309</v>
      </c>
      <c r="BE243" s="22" t="s">
        <v>309</v>
      </c>
      <c r="BF243" s="22" t="s">
        <v>309</v>
      </c>
      <c r="BG243" s="22" t="s">
        <v>309</v>
      </c>
      <c r="BH243" s="22" t="s">
        <v>309</v>
      </c>
      <c r="BI243" s="22" t="s">
        <v>309</v>
      </c>
      <c r="BJ243" s="22" t="s">
        <v>309</v>
      </c>
      <c r="BK243" s="22" t="s">
        <v>309</v>
      </c>
      <c r="BL243" s="22" t="s">
        <v>309</v>
      </c>
      <c r="BM243" s="22" t="s">
        <v>309</v>
      </c>
      <c r="BN243" s="22" t="s">
        <v>309</v>
      </c>
      <c r="BO243" s="22" t="s">
        <v>309</v>
      </c>
      <c r="BP243" s="22" t="s">
        <v>309</v>
      </c>
      <c r="BQ243" s="22" t="s">
        <v>309</v>
      </c>
      <c r="BR243" s="22" t="s">
        <v>309</v>
      </c>
      <c r="BS243" s="22" t="s">
        <v>309</v>
      </c>
      <c r="BT243" s="22" t="s">
        <v>309</v>
      </c>
      <c r="BU243" s="22" t="s">
        <v>309</v>
      </c>
      <c r="BV243" s="22" t="s">
        <v>309</v>
      </c>
      <c r="BW243" s="22" t="s">
        <v>309</v>
      </c>
      <c r="BX243" s="22" t="s">
        <v>309</v>
      </c>
      <c r="BY243" s="22" t="s">
        <v>309</v>
      </c>
      <c r="BZ243" s="22" t="s">
        <v>309</v>
      </c>
      <c r="CA243" s="22" t="s">
        <v>309</v>
      </c>
      <c r="CB243" s="22" t="s">
        <v>309</v>
      </c>
      <c r="CC243" s="22" t="s">
        <v>309</v>
      </c>
      <c r="CD243" s="22" t="s">
        <v>309</v>
      </c>
      <c r="CE243" s="22" t="s">
        <v>309</v>
      </c>
      <c r="CF243" s="22" t="s">
        <v>309</v>
      </c>
      <c r="CG243" s="22" t="s">
        <v>309</v>
      </c>
      <c r="CH243" s="22" t="s">
        <v>309</v>
      </c>
      <c r="CI243" s="22" t="s">
        <v>309</v>
      </c>
      <c r="CJ243" s="22" t="s">
        <v>309</v>
      </c>
      <c r="CK243" s="22" t="s">
        <v>309</v>
      </c>
      <c r="CL243" s="22" t="s">
        <v>309</v>
      </c>
      <c r="CM243" s="22" t="s">
        <v>309</v>
      </c>
      <c r="CN243" s="22" t="s">
        <v>309</v>
      </c>
      <c r="CO243" s="22" t="s">
        <v>309</v>
      </c>
      <c r="CP243" s="22" t="s">
        <v>309</v>
      </c>
      <c r="CQ243" s="22" t="s">
        <v>309</v>
      </c>
      <c r="CR243" s="22" t="s">
        <v>309</v>
      </c>
      <c r="CS243" s="22" t="s">
        <v>309</v>
      </c>
      <c r="CT243" s="22" t="s">
        <v>309</v>
      </c>
      <c r="CU243" s="22" t="s">
        <v>309</v>
      </c>
      <c r="CV243" s="22" t="s">
        <v>309</v>
      </c>
      <c r="CW243" s="22" t="s">
        <v>309</v>
      </c>
      <c r="CX243" s="22" t="s">
        <v>309</v>
      </c>
      <c r="CY243" s="22" t="s">
        <v>309</v>
      </c>
      <c r="CZ243" s="22" t="s">
        <v>309</v>
      </c>
      <c r="DA243" s="22" t="s">
        <v>309</v>
      </c>
      <c r="DB243" s="22" t="s">
        <v>309</v>
      </c>
      <c r="DC243" s="22" t="s">
        <v>309</v>
      </c>
      <c r="DD243" s="22" t="s">
        <v>309</v>
      </c>
      <c r="DE243" s="22" t="s">
        <v>309</v>
      </c>
      <c r="DF243" s="22" t="s">
        <v>309</v>
      </c>
      <c r="DG243" s="22" t="s">
        <v>309</v>
      </c>
      <c r="DH243" s="22" t="s">
        <v>309</v>
      </c>
      <c r="DI243" s="22" t="s">
        <v>309</v>
      </c>
      <c r="DJ243" s="22" t="s">
        <v>309</v>
      </c>
      <c r="DK243" s="22" t="s">
        <v>309</v>
      </c>
      <c r="DL243" s="22" t="s">
        <v>309</v>
      </c>
      <c r="DM243" s="22" t="s">
        <v>309</v>
      </c>
      <c r="DN243" s="22" t="s">
        <v>309</v>
      </c>
      <c r="DO243" s="22" t="s">
        <v>309</v>
      </c>
      <c r="DP243" s="22" t="s">
        <v>309</v>
      </c>
      <c r="DQ243" s="22" t="s">
        <v>309</v>
      </c>
      <c r="DR243" s="22" t="s">
        <v>309</v>
      </c>
      <c r="DS243" s="22" t="s">
        <v>309</v>
      </c>
      <c r="DT243" s="22" t="s">
        <v>309</v>
      </c>
      <c r="DU243" s="22" t="s">
        <v>309</v>
      </c>
      <c r="DV243" s="22" t="s">
        <v>309</v>
      </c>
      <c r="DW243" s="22" t="s">
        <v>309</v>
      </c>
      <c r="DX243" s="22" t="s">
        <v>309</v>
      </c>
      <c r="DY243" s="22" t="s">
        <v>309</v>
      </c>
      <c r="DZ243" s="22" t="s">
        <v>309</v>
      </c>
      <c r="EA243" s="22" t="s">
        <v>309</v>
      </c>
      <c r="EB243" s="22" t="s">
        <v>309</v>
      </c>
      <c r="EC243" s="22" t="s">
        <v>309</v>
      </c>
      <c r="ED243" s="22" t="s">
        <v>309</v>
      </c>
      <c r="EE243" s="22" t="s">
        <v>309</v>
      </c>
      <c r="EF243" s="22" t="s">
        <v>309</v>
      </c>
      <c r="EG243" s="22" t="s">
        <v>309</v>
      </c>
      <c r="EH243" s="22" t="s">
        <v>309</v>
      </c>
      <c r="EI243" s="22" t="s">
        <v>309</v>
      </c>
      <c r="EJ243" s="22" t="s">
        <v>309</v>
      </c>
      <c r="EK243" s="22" t="s">
        <v>309</v>
      </c>
      <c r="EL243" s="22" t="s">
        <v>309</v>
      </c>
      <c r="EM243" s="22" t="s">
        <v>309</v>
      </c>
      <c r="EN243" s="22" t="s">
        <v>309</v>
      </c>
      <c r="EO243" s="22" t="s">
        <v>309</v>
      </c>
      <c r="EP243" s="22" t="s">
        <v>309</v>
      </c>
      <c r="EQ243" s="22" t="s">
        <v>309</v>
      </c>
      <c r="ER243" s="22" t="s">
        <v>309</v>
      </c>
      <c r="ES243" s="22" t="s">
        <v>309</v>
      </c>
      <c r="ET243" s="22" t="s">
        <v>309</v>
      </c>
      <c r="EU243" s="22" t="s">
        <v>309</v>
      </c>
      <c r="EV243" s="22" t="s">
        <v>309</v>
      </c>
      <c r="EW243" s="22" t="s">
        <v>309</v>
      </c>
      <c r="EX243" s="22" t="s">
        <v>309</v>
      </c>
      <c r="EY243" s="22" t="s">
        <v>309</v>
      </c>
      <c r="EZ243" s="22" t="s">
        <v>309</v>
      </c>
      <c r="FA243" s="22" t="s">
        <v>309</v>
      </c>
      <c r="FB243" s="22" t="s">
        <v>309</v>
      </c>
      <c r="FC243" s="22" t="s">
        <v>309</v>
      </c>
      <c r="FD243" s="22" t="s">
        <v>309</v>
      </c>
      <c r="FE243" s="22" t="s">
        <v>309</v>
      </c>
      <c r="FF243" s="22" t="s">
        <v>309</v>
      </c>
      <c r="FG243" s="22" t="s">
        <v>309</v>
      </c>
      <c r="FH243" s="22" t="s">
        <v>309</v>
      </c>
      <c r="FI243" s="22" t="s">
        <v>309</v>
      </c>
      <c r="FJ243" s="22" t="s">
        <v>309</v>
      </c>
      <c r="FK243" s="22" t="s">
        <v>309</v>
      </c>
      <c r="FL243" s="22" t="s">
        <v>309</v>
      </c>
      <c r="FM243" s="22" t="s">
        <v>309</v>
      </c>
      <c r="FN243" s="22">
        <v>1</v>
      </c>
      <c r="FO243" s="22" t="s">
        <v>309</v>
      </c>
      <c r="FP243" s="22" t="s">
        <v>309</v>
      </c>
      <c r="FQ243" s="22" t="s">
        <v>309</v>
      </c>
      <c r="FR243" s="22" t="s">
        <v>309</v>
      </c>
      <c r="FS243" s="22" t="s">
        <v>309</v>
      </c>
      <c r="FT243" s="22" t="s">
        <v>309</v>
      </c>
      <c r="FU243" s="22" t="s">
        <v>309</v>
      </c>
      <c r="FV243" s="22" t="s">
        <v>309</v>
      </c>
      <c r="FW243" s="22" t="s">
        <v>309</v>
      </c>
      <c r="FX243" s="22">
        <v>1</v>
      </c>
      <c r="FY243" s="22" t="s">
        <v>309</v>
      </c>
      <c r="FZ243" s="22" t="s">
        <v>309</v>
      </c>
      <c r="GA243" s="22" t="s">
        <v>309</v>
      </c>
      <c r="GB243" s="22" t="s">
        <v>309</v>
      </c>
      <c r="GC243" s="22" t="s">
        <v>309</v>
      </c>
      <c r="GD243" s="22" t="s">
        <v>309</v>
      </c>
      <c r="GE243" s="22" t="s">
        <v>309</v>
      </c>
      <c r="GF243" s="22" t="s">
        <v>309</v>
      </c>
      <c r="GG243" s="22" t="s">
        <v>309</v>
      </c>
      <c r="GH243" s="22" t="s">
        <v>309</v>
      </c>
      <c r="GI243" s="22" t="s">
        <v>309</v>
      </c>
      <c r="GJ243" s="22" t="s">
        <v>309</v>
      </c>
      <c r="GK243" s="22" t="s">
        <v>309</v>
      </c>
      <c r="GL243" s="22" t="s">
        <v>309</v>
      </c>
      <c r="GM243" s="22" t="s">
        <v>309</v>
      </c>
      <c r="GN243" s="22" t="s">
        <v>309</v>
      </c>
      <c r="GO243" s="22" t="s">
        <v>309</v>
      </c>
      <c r="GP243" s="22" t="s">
        <v>309</v>
      </c>
      <c r="GQ243" s="22" t="s">
        <v>309</v>
      </c>
      <c r="GR243" s="22" t="s">
        <v>309</v>
      </c>
      <c r="GS243" s="22" t="s">
        <v>309</v>
      </c>
      <c r="GT243" s="22" t="s">
        <v>309</v>
      </c>
      <c r="GU243" s="22" t="s">
        <v>309</v>
      </c>
      <c r="GV243" s="22" t="s">
        <v>309</v>
      </c>
      <c r="GW243" s="22" t="s">
        <v>309</v>
      </c>
      <c r="GX243" s="4">
        <f t="shared" si="3"/>
        <v>2</v>
      </c>
    </row>
    <row r="244" spans="1:206">
      <c r="A244" s="826" t="s">
        <v>1019</v>
      </c>
      <c r="B244" s="22" t="s">
        <v>1019</v>
      </c>
      <c r="C244" s="22" t="s">
        <v>297</v>
      </c>
      <c r="D244" s="22" t="s">
        <v>436</v>
      </c>
      <c r="E244" s="22" t="s">
        <v>1008</v>
      </c>
      <c r="F244" s="22" t="s">
        <v>437</v>
      </c>
      <c r="G244" s="22" t="s">
        <v>438</v>
      </c>
      <c r="H244" s="22"/>
      <c r="I244" s="22" t="s">
        <v>302</v>
      </c>
      <c r="J244" s="22" t="s">
        <v>303</v>
      </c>
      <c r="K244" s="22" t="s">
        <v>304</v>
      </c>
      <c r="L244" s="22" t="s">
        <v>305</v>
      </c>
      <c r="M244" s="22" t="s">
        <v>306</v>
      </c>
      <c r="N244" s="22" t="s">
        <v>307</v>
      </c>
      <c r="O244" s="22" t="s">
        <v>308</v>
      </c>
      <c r="P244" s="22" t="s">
        <v>309</v>
      </c>
      <c r="Q244" s="22" t="s">
        <v>309</v>
      </c>
      <c r="R244" s="22" t="s">
        <v>309</v>
      </c>
      <c r="S244" s="22" t="s">
        <v>309</v>
      </c>
      <c r="T244" s="22" t="s">
        <v>309</v>
      </c>
      <c r="U244" s="22" t="s">
        <v>309</v>
      </c>
      <c r="V244" s="22" t="s">
        <v>309</v>
      </c>
      <c r="W244" s="22" t="s">
        <v>309</v>
      </c>
      <c r="X244" s="22" t="s">
        <v>309</v>
      </c>
      <c r="Y244" s="22" t="s">
        <v>309</v>
      </c>
      <c r="Z244" s="22" t="s">
        <v>309</v>
      </c>
      <c r="AA244" s="22" t="s">
        <v>309</v>
      </c>
      <c r="AB244" s="22" t="s">
        <v>309</v>
      </c>
      <c r="AC244" s="22" t="s">
        <v>309</v>
      </c>
      <c r="AD244" s="22" t="s">
        <v>309</v>
      </c>
      <c r="AE244" s="22" t="s">
        <v>309</v>
      </c>
      <c r="AF244" s="22" t="s">
        <v>309</v>
      </c>
      <c r="AG244" s="22" t="s">
        <v>309</v>
      </c>
      <c r="AH244" s="22" t="s">
        <v>309</v>
      </c>
      <c r="AI244" s="22" t="s">
        <v>309</v>
      </c>
      <c r="AJ244" s="22" t="s">
        <v>309</v>
      </c>
      <c r="AK244" s="22" t="s">
        <v>309</v>
      </c>
      <c r="AL244" s="22" t="s">
        <v>309</v>
      </c>
      <c r="AM244" s="22" t="s">
        <v>309</v>
      </c>
      <c r="AN244" s="22" t="s">
        <v>309</v>
      </c>
      <c r="AO244" s="22" t="s">
        <v>309</v>
      </c>
      <c r="AP244" s="22" t="s">
        <v>309</v>
      </c>
      <c r="AQ244" s="22" t="s">
        <v>309</v>
      </c>
      <c r="AR244" s="22" t="s">
        <v>309</v>
      </c>
      <c r="AS244" s="22" t="s">
        <v>309</v>
      </c>
      <c r="AT244" s="22" t="s">
        <v>309</v>
      </c>
      <c r="AU244" s="22" t="s">
        <v>309</v>
      </c>
      <c r="AV244" s="22" t="s">
        <v>309</v>
      </c>
      <c r="AW244" s="22" t="s">
        <v>309</v>
      </c>
      <c r="AX244" s="22" t="s">
        <v>309</v>
      </c>
      <c r="AY244" s="22" t="s">
        <v>309</v>
      </c>
      <c r="AZ244" s="22" t="s">
        <v>309</v>
      </c>
      <c r="BA244" s="22" t="s">
        <v>309</v>
      </c>
      <c r="BB244" s="22" t="s">
        <v>309</v>
      </c>
      <c r="BC244" s="22" t="s">
        <v>309</v>
      </c>
      <c r="BD244" s="22" t="s">
        <v>309</v>
      </c>
      <c r="BE244" s="22" t="s">
        <v>309</v>
      </c>
      <c r="BF244" s="22" t="s">
        <v>309</v>
      </c>
      <c r="BG244" s="22" t="s">
        <v>309</v>
      </c>
      <c r="BH244" s="22" t="s">
        <v>309</v>
      </c>
      <c r="BI244" s="22" t="s">
        <v>309</v>
      </c>
      <c r="BJ244" s="22" t="s">
        <v>309</v>
      </c>
      <c r="BK244" s="22" t="s">
        <v>309</v>
      </c>
      <c r="BL244" s="22" t="s">
        <v>309</v>
      </c>
      <c r="BM244" s="22" t="s">
        <v>309</v>
      </c>
      <c r="BN244" s="22" t="s">
        <v>309</v>
      </c>
      <c r="BO244" s="22" t="s">
        <v>309</v>
      </c>
      <c r="BP244" s="22" t="s">
        <v>309</v>
      </c>
      <c r="BQ244" s="22" t="s">
        <v>309</v>
      </c>
      <c r="BR244" s="22" t="s">
        <v>309</v>
      </c>
      <c r="BS244" s="22" t="s">
        <v>309</v>
      </c>
      <c r="BT244" s="22" t="s">
        <v>309</v>
      </c>
      <c r="BU244" s="22" t="s">
        <v>309</v>
      </c>
      <c r="BV244" s="22" t="s">
        <v>309</v>
      </c>
      <c r="BW244" s="22" t="s">
        <v>309</v>
      </c>
      <c r="BX244" s="22" t="s">
        <v>309</v>
      </c>
      <c r="BY244" s="22" t="s">
        <v>309</v>
      </c>
      <c r="BZ244" s="22" t="s">
        <v>309</v>
      </c>
      <c r="CA244" s="22" t="s">
        <v>309</v>
      </c>
      <c r="CB244" s="22" t="s">
        <v>309</v>
      </c>
      <c r="CC244" s="22" t="s">
        <v>309</v>
      </c>
      <c r="CD244" s="22" t="s">
        <v>309</v>
      </c>
      <c r="CE244" s="22" t="s">
        <v>309</v>
      </c>
      <c r="CF244" s="22" t="s">
        <v>309</v>
      </c>
      <c r="CG244" s="22" t="s">
        <v>309</v>
      </c>
      <c r="CH244" s="22" t="s">
        <v>309</v>
      </c>
      <c r="CI244" s="22" t="s">
        <v>309</v>
      </c>
      <c r="CJ244" s="22" t="s">
        <v>309</v>
      </c>
      <c r="CK244" s="22" t="s">
        <v>309</v>
      </c>
      <c r="CL244" s="22" t="s">
        <v>309</v>
      </c>
      <c r="CM244" s="22" t="s">
        <v>309</v>
      </c>
      <c r="CN244" s="22" t="s">
        <v>309</v>
      </c>
      <c r="CO244" s="22" t="s">
        <v>309</v>
      </c>
      <c r="CP244" s="22" t="s">
        <v>309</v>
      </c>
      <c r="CQ244" s="22" t="s">
        <v>309</v>
      </c>
      <c r="CR244" s="22" t="s">
        <v>309</v>
      </c>
      <c r="CS244" s="22" t="s">
        <v>309</v>
      </c>
      <c r="CT244" s="22" t="s">
        <v>309</v>
      </c>
      <c r="CU244" s="22" t="s">
        <v>309</v>
      </c>
      <c r="CV244" s="22" t="s">
        <v>309</v>
      </c>
      <c r="CW244" s="22" t="s">
        <v>309</v>
      </c>
      <c r="CX244" s="22" t="s">
        <v>309</v>
      </c>
      <c r="CY244" s="22" t="s">
        <v>309</v>
      </c>
      <c r="CZ244" s="22" t="s">
        <v>309</v>
      </c>
      <c r="DA244" s="22" t="s">
        <v>309</v>
      </c>
      <c r="DB244" s="22" t="s">
        <v>309</v>
      </c>
      <c r="DC244" s="22" t="s">
        <v>309</v>
      </c>
      <c r="DD244" s="22" t="s">
        <v>309</v>
      </c>
      <c r="DE244" s="22" t="s">
        <v>309</v>
      </c>
      <c r="DF244" s="22" t="s">
        <v>309</v>
      </c>
      <c r="DG244" s="22" t="s">
        <v>309</v>
      </c>
      <c r="DH244" s="22" t="s">
        <v>309</v>
      </c>
      <c r="DI244" s="22" t="s">
        <v>309</v>
      </c>
      <c r="DJ244" s="22" t="s">
        <v>309</v>
      </c>
      <c r="DK244" s="22" t="s">
        <v>309</v>
      </c>
      <c r="DL244" s="22" t="s">
        <v>309</v>
      </c>
      <c r="DM244" s="22" t="s">
        <v>309</v>
      </c>
      <c r="DN244" s="22" t="s">
        <v>309</v>
      </c>
      <c r="DO244" s="22" t="s">
        <v>309</v>
      </c>
      <c r="DP244" s="22" t="s">
        <v>309</v>
      </c>
      <c r="DQ244" s="22" t="s">
        <v>309</v>
      </c>
      <c r="DR244" s="22" t="s">
        <v>309</v>
      </c>
      <c r="DS244" s="22" t="s">
        <v>309</v>
      </c>
      <c r="DT244" s="22" t="s">
        <v>309</v>
      </c>
      <c r="DU244" s="22" t="s">
        <v>309</v>
      </c>
      <c r="DV244" s="22" t="s">
        <v>309</v>
      </c>
      <c r="DW244" s="22" t="s">
        <v>309</v>
      </c>
      <c r="DX244" s="22" t="s">
        <v>309</v>
      </c>
      <c r="DY244" s="22" t="s">
        <v>309</v>
      </c>
      <c r="DZ244" s="22" t="s">
        <v>309</v>
      </c>
      <c r="EA244" s="22" t="s">
        <v>309</v>
      </c>
      <c r="EB244" s="22" t="s">
        <v>309</v>
      </c>
      <c r="EC244" s="22" t="s">
        <v>309</v>
      </c>
      <c r="ED244" s="22" t="s">
        <v>309</v>
      </c>
      <c r="EE244" s="22" t="s">
        <v>309</v>
      </c>
      <c r="EF244" s="22" t="s">
        <v>309</v>
      </c>
      <c r="EG244" s="22" t="s">
        <v>309</v>
      </c>
      <c r="EH244" s="22" t="s">
        <v>309</v>
      </c>
      <c r="EI244" s="22" t="s">
        <v>309</v>
      </c>
      <c r="EJ244" s="22" t="s">
        <v>309</v>
      </c>
      <c r="EK244" s="22" t="s">
        <v>309</v>
      </c>
      <c r="EL244" s="22" t="s">
        <v>309</v>
      </c>
      <c r="EM244" s="22" t="s">
        <v>309</v>
      </c>
      <c r="EN244" s="22" t="s">
        <v>309</v>
      </c>
      <c r="EO244" s="22" t="s">
        <v>309</v>
      </c>
      <c r="EP244" s="22" t="s">
        <v>309</v>
      </c>
      <c r="EQ244" s="22" t="s">
        <v>309</v>
      </c>
      <c r="ER244" s="22" t="s">
        <v>309</v>
      </c>
      <c r="ES244" s="22" t="s">
        <v>309</v>
      </c>
      <c r="ET244" s="22" t="s">
        <v>309</v>
      </c>
      <c r="EU244" s="22" t="s">
        <v>309</v>
      </c>
      <c r="EV244" s="22" t="s">
        <v>309</v>
      </c>
      <c r="EW244" s="22" t="s">
        <v>309</v>
      </c>
      <c r="EX244" s="22" t="s">
        <v>309</v>
      </c>
      <c r="EY244" s="22" t="s">
        <v>309</v>
      </c>
      <c r="EZ244" s="22" t="s">
        <v>309</v>
      </c>
      <c r="FA244" s="22" t="s">
        <v>309</v>
      </c>
      <c r="FB244" s="22" t="s">
        <v>309</v>
      </c>
      <c r="FC244" s="22" t="s">
        <v>309</v>
      </c>
      <c r="FD244" s="22" t="s">
        <v>309</v>
      </c>
      <c r="FE244" s="22" t="s">
        <v>309</v>
      </c>
      <c r="FF244" s="22" t="s">
        <v>309</v>
      </c>
      <c r="FG244" s="22" t="s">
        <v>309</v>
      </c>
      <c r="FH244" s="22" t="s">
        <v>309</v>
      </c>
      <c r="FI244" s="22" t="s">
        <v>309</v>
      </c>
      <c r="FJ244" s="22" t="s">
        <v>309</v>
      </c>
      <c r="FK244" s="22" t="s">
        <v>309</v>
      </c>
      <c r="FL244" s="22" t="s">
        <v>309</v>
      </c>
      <c r="FM244" s="22" t="s">
        <v>309</v>
      </c>
      <c r="FN244" s="22">
        <v>1</v>
      </c>
      <c r="FO244" s="22" t="s">
        <v>309</v>
      </c>
      <c r="FP244" s="22" t="s">
        <v>309</v>
      </c>
      <c r="FQ244" s="22" t="s">
        <v>309</v>
      </c>
      <c r="FR244" s="22" t="s">
        <v>309</v>
      </c>
      <c r="FS244" s="22" t="s">
        <v>309</v>
      </c>
      <c r="FT244" s="22" t="s">
        <v>309</v>
      </c>
      <c r="FU244" s="22" t="s">
        <v>309</v>
      </c>
      <c r="FV244" s="22" t="s">
        <v>309</v>
      </c>
      <c r="FW244" s="22" t="s">
        <v>309</v>
      </c>
      <c r="FX244" s="22">
        <v>1</v>
      </c>
      <c r="FY244" s="22" t="s">
        <v>309</v>
      </c>
      <c r="FZ244" s="22" t="s">
        <v>309</v>
      </c>
      <c r="GA244" s="22" t="s">
        <v>309</v>
      </c>
      <c r="GB244" s="22" t="s">
        <v>309</v>
      </c>
      <c r="GC244" s="22" t="s">
        <v>309</v>
      </c>
      <c r="GD244" s="22" t="s">
        <v>309</v>
      </c>
      <c r="GE244" s="22" t="s">
        <v>309</v>
      </c>
      <c r="GF244" s="22" t="s">
        <v>309</v>
      </c>
      <c r="GG244" s="22" t="s">
        <v>309</v>
      </c>
      <c r="GH244" s="22" t="s">
        <v>309</v>
      </c>
      <c r="GI244" s="22" t="s">
        <v>309</v>
      </c>
      <c r="GJ244" s="22" t="s">
        <v>309</v>
      </c>
      <c r="GK244" s="22" t="s">
        <v>309</v>
      </c>
      <c r="GL244" s="22" t="s">
        <v>309</v>
      </c>
      <c r="GM244" s="22" t="s">
        <v>309</v>
      </c>
      <c r="GN244" s="22" t="s">
        <v>309</v>
      </c>
      <c r="GO244" s="22" t="s">
        <v>309</v>
      </c>
      <c r="GP244" s="22" t="s">
        <v>309</v>
      </c>
      <c r="GQ244" s="22" t="s">
        <v>309</v>
      </c>
      <c r="GR244" s="22" t="s">
        <v>309</v>
      </c>
      <c r="GS244" s="22" t="s">
        <v>309</v>
      </c>
      <c r="GT244" s="22" t="s">
        <v>309</v>
      </c>
      <c r="GU244" s="22" t="s">
        <v>309</v>
      </c>
      <c r="GV244" s="22" t="s">
        <v>309</v>
      </c>
      <c r="GW244" s="22" t="s">
        <v>309</v>
      </c>
      <c r="GX244" s="4">
        <f t="shared" si="3"/>
        <v>2</v>
      </c>
    </row>
    <row r="245" spans="1:206">
      <c r="A245" s="826" t="s">
        <v>1020</v>
      </c>
      <c r="B245" s="22" t="s">
        <v>1020</v>
      </c>
      <c r="C245" s="22" t="s">
        <v>297</v>
      </c>
      <c r="D245" s="22" t="s">
        <v>440</v>
      </c>
      <c r="E245" s="22" t="s">
        <v>1002</v>
      </c>
      <c r="F245" s="22" t="s">
        <v>441</v>
      </c>
      <c r="G245" s="22" t="s">
        <v>442</v>
      </c>
      <c r="H245" s="22"/>
      <c r="I245" s="22" t="s">
        <v>302</v>
      </c>
      <c r="J245" s="22" t="s">
        <v>303</v>
      </c>
      <c r="K245" s="22" t="s">
        <v>304</v>
      </c>
      <c r="L245" s="22" t="s">
        <v>305</v>
      </c>
      <c r="M245" s="22" t="s">
        <v>306</v>
      </c>
      <c r="N245" s="22" t="s">
        <v>307</v>
      </c>
      <c r="O245" s="22" t="s">
        <v>308</v>
      </c>
      <c r="P245" s="22" t="s">
        <v>309</v>
      </c>
      <c r="Q245" s="22" t="s">
        <v>309</v>
      </c>
      <c r="R245" s="22" t="s">
        <v>309</v>
      </c>
      <c r="S245" s="22" t="s">
        <v>309</v>
      </c>
      <c r="T245" s="22" t="s">
        <v>309</v>
      </c>
      <c r="U245" s="22" t="s">
        <v>309</v>
      </c>
      <c r="V245" s="22" t="s">
        <v>309</v>
      </c>
      <c r="W245" s="22" t="s">
        <v>309</v>
      </c>
      <c r="X245" s="22" t="s">
        <v>309</v>
      </c>
      <c r="Y245" s="22" t="s">
        <v>309</v>
      </c>
      <c r="Z245" s="22" t="s">
        <v>309</v>
      </c>
      <c r="AA245" s="22" t="s">
        <v>309</v>
      </c>
      <c r="AB245" s="22" t="s">
        <v>309</v>
      </c>
      <c r="AC245" s="22" t="s">
        <v>309</v>
      </c>
      <c r="AD245" s="22" t="s">
        <v>309</v>
      </c>
      <c r="AE245" s="22" t="s">
        <v>309</v>
      </c>
      <c r="AF245" s="22" t="s">
        <v>309</v>
      </c>
      <c r="AG245" s="22" t="s">
        <v>309</v>
      </c>
      <c r="AH245" s="22" t="s">
        <v>309</v>
      </c>
      <c r="AI245" s="22" t="s">
        <v>309</v>
      </c>
      <c r="AJ245" s="22" t="s">
        <v>309</v>
      </c>
      <c r="AK245" s="22" t="s">
        <v>309</v>
      </c>
      <c r="AL245" s="22" t="s">
        <v>309</v>
      </c>
      <c r="AM245" s="22" t="s">
        <v>309</v>
      </c>
      <c r="AN245" s="22" t="s">
        <v>309</v>
      </c>
      <c r="AO245" s="22" t="s">
        <v>309</v>
      </c>
      <c r="AP245" s="22" t="s">
        <v>309</v>
      </c>
      <c r="AQ245" s="22" t="s">
        <v>309</v>
      </c>
      <c r="AR245" s="22" t="s">
        <v>309</v>
      </c>
      <c r="AS245" s="22" t="s">
        <v>309</v>
      </c>
      <c r="AT245" s="22" t="s">
        <v>309</v>
      </c>
      <c r="AU245" s="22" t="s">
        <v>309</v>
      </c>
      <c r="AV245" s="22" t="s">
        <v>309</v>
      </c>
      <c r="AW245" s="22" t="s">
        <v>309</v>
      </c>
      <c r="AX245" s="22" t="s">
        <v>309</v>
      </c>
      <c r="AY245" s="22" t="s">
        <v>309</v>
      </c>
      <c r="AZ245" s="22" t="s">
        <v>309</v>
      </c>
      <c r="BA245" s="22" t="s">
        <v>309</v>
      </c>
      <c r="BB245" s="22" t="s">
        <v>309</v>
      </c>
      <c r="BC245" s="22" t="s">
        <v>309</v>
      </c>
      <c r="BD245" s="22" t="s">
        <v>309</v>
      </c>
      <c r="BE245" s="22" t="s">
        <v>309</v>
      </c>
      <c r="BF245" s="22" t="s">
        <v>309</v>
      </c>
      <c r="BG245" s="22" t="s">
        <v>309</v>
      </c>
      <c r="BH245" s="22" t="s">
        <v>309</v>
      </c>
      <c r="BI245" s="22" t="s">
        <v>309</v>
      </c>
      <c r="BJ245" s="22" t="s">
        <v>309</v>
      </c>
      <c r="BK245" s="22" t="s">
        <v>309</v>
      </c>
      <c r="BL245" s="22" t="s">
        <v>309</v>
      </c>
      <c r="BM245" s="22" t="s">
        <v>309</v>
      </c>
      <c r="BN245" s="22" t="s">
        <v>309</v>
      </c>
      <c r="BO245" s="22" t="s">
        <v>309</v>
      </c>
      <c r="BP245" s="22" t="s">
        <v>309</v>
      </c>
      <c r="BQ245" s="22" t="s">
        <v>309</v>
      </c>
      <c r="BR245" s="22" t="s">
        <v>309</v>
      </c>
      <c r="BS245" s="22" t="s">
        <v>309</v>
      </c>
      <c r="BT245" s="22" t="s">
        <v>309</v>
      </c>
      <c r="BU245" s="22" t="s">
        <v>309</v>
      </c>
      <c r="BV245" s="22" t="s">
        <v>309</v>
      </c>
      <c r="BW245" s="22" t="s">
        <v>309</v>
      </c>
      <c r="BX245" s="22" t="s">
        <v>309</v>
      </c>
      <c r="BY245" s="22" t="s">
        <v>309</v>
      </c>
      <c r="BZ245" s="22" t="s">
        <v>309</v>
      </c>
      <c r="CA245" s="22" t="s">
        <v>309</v>
      </c>
      <c r="CB245" s="22" t="s">
        <v>309</v>
      </c>
      <c r="CC245" s="22" t="s">
        <v>309</v>
      </c>
      <c r="CD245" s="22" t="s">
        <v>309</v>
      </c>
      <c r="CE245" s="22" t="s">
        <v>309</v>
      </c>
      <c r="CF245" s="22" t="s">
        <v>309</v>
      </c>
      <c r="CG245" s="22" t="s">
        <v>309</v>
      </c>
      <c r="CH245" s="22" t="s">
        <v>309</v>
      </c>
      <c r="CI245" s="22" t="s">
        <v>309</v>
      </c>
      <c r="CJ245" s="22" t="s">
        <v>309</v>
      </c>
      <c r="CK245" s="22" t="s">
        <v>309</v>
      </c>
      <c r="CL245" s="22" t="s">
        <v>309</v>
      </c>
      <c r="CM245" s="22" t="s">
        <v>309</v>
      </c>
      <c r="CN245" s="22" t="s">
        <v>309</v>
      </c>
      <c r="CO245" s="22" t="s">
        <v>309</v>
      </c>
      <c r="CP245" s="22" t="s">
        <v>309</v>
      </c>
      <c r="CQ245" s="22" t="s">
        <v>309</v>
      </c>
      <c r="CR245" s="22" t="s">
        <v>309</v>
      </c>
      <c r="CS245" s="22" t="s">
        <v>309</v>
      </c>
      <c r="CT245" s="22" t="s">
        <v>309</v>
      </c>
      <c r="CU245" s="22" t="s">
        <v>309</v>
      </c>
      <c r="CV245" s="22" t="s">
        <v>309</v>
      </c>
      <c r="CW245" s="22" t="s">
        <v>309</v>
      </c>
      <c r="CX245" s="22" t="s">
        <v>309</v>
      </c>
      <c r="CY245" s="22" t="s">
        <v>309</v>
      </c>
      <c r="CZ245" s="22" t="s">
        <v>309</v>
      </c>
      <c r="DA245" s="22" t="s">
        <v>309</v>
      </c>
      <c r="DB245" s="22" t="s">
        <v>309</v>
      </c>
      <c r="DC245" s="22" t="s">
        <v>309</v>
      </c>
      <c r="DD245" s="22" t="s">
        <v>309</v>
      </c>
      <c r="DE245" s="22" t="s">
        <v>309</v>
      </c>
      <c r="DF245" s="22" t="s">
        <v>309</v>
      </c>
      <c r="DG245" s="22" t="s">
        <v>309</v>
      </c>
      <c r="DH245" s="22" t="s">
        <v>309</v>
      </c>
      <c r="DI245" s="22" t="s">
        <v>309</v>
      </c>
      <c r="DJ245" s="22" t="s">
        <v>309</v>
      </c>
      <c r="DK245" s="22" t="s">
        <v>309</v>
      </c>
      <c r="DL245" s="22" t="s">
        <v>309</v>
      </c>
      <c r="DM245" s="22" t="s">
        <v>309</v>
      </c>
      <c r="DN245" s="22" t="s">
        <v>309</v>
      </c>
      <c r="DO245" s="22" t="s">
        <v>309</v>
      </c>
      <c r="DP245" s="22" t="s">
        <v>309</v>
      </c>
      <c r="DQ245" s="22" t="s">
        <v>309</v>
      </c>
      <c r="DR245" s="22" t="s">
        <v>309</v>
      </c>
      <c r="DS245" s="22" t="s">
        <v>309</v>
      </c>
      <c r="DT245" s="22" t="s">
        <v>309</v>
      </c>
      <c r="DU245" s="22" t="s">
        <v>309</v>
      </c>
      <c r="DV245" s="22" t="s">
        <v>309</v>
      </c>
      <c r="DW245" s="22" t="s">
        <v>309</v>
      </c>
      <c r="DX245" s="22" t="s">
        <v>309</v>
      </c>
      <c r="DY245" s="22" t="s">
        <v>309</v>
      </c>
      <c r="DZ245" s="22" t="s">
        <v>309</v>
      </c>
      <c r="EA245" s="22" t="s">
        <v>309</v>
      </c>
      <c r="EB245" s="22" t="s">
        <v>309</v>
      </c>
      <c r="EC245" s="22" t="s">
        <v>309</v>
      </c>
      <c r="ED245" s="22" t="s">
        <v>309</v>
      </c>
      <c r="EE245" s="22" t="s">
        <v>309</v>
      </c>
      <c r="EF245" s="22" t="s">
        <v>309</v>
      </c>
      <c r="EG245" s="22" t="s">
        <v>309</v>
      </c>
      <c r="EH245" s="22" t="s">
        <v>309</v>
      </c>
      <c r="EI245" s="22" t="s">
        <v>309</v>
      </c>
      <c r="EJ245" s="22" t="s">
        <v>309</v>
      </c>
      <c r="EK245" s="22" t="s">
        <v>309</v>
      </c>
      <c r="EL245" s="22" t="s">
        <v>309</v>
      </c>
      <c r="EM245" s="22" t="s">
        <v>309</v>
      </c>
      <c r="EN245" s="22" t="s">
        <v>309</v>
      </c>
      <c r="EO245" s="22" t="s">
        <v>309</v>
      </c>
      <c r="EP245" s="22" t="s">
        <v>309</v>
      </c>
      <c r="EQ245" s="22" t="s">
        <v>309</v>
      </c>
      <c r="ER245" s="22" t="s">
        <v>309</v>
      </c>
      <c r="ES245" s="22" t="s">
        <v>309</v>
      </c>
      <c r="ET245" s="22" t="s">
        <v>309</v>
      </c>
      <c r="EU245" s="22" t="s">
        <v>309</v>
      </c>
      <c r="EV245" s="22" t="s">
        <v>309</v>
      </c>
      <c r="EW245" s="22" t="s">
        <v>309</v>
      </c>
      <c r="EX245" s="22" t="s">
        <v>309</v>
      </c>
      <c r="EY245" s="22" t="s">
        <v>309</v>
      </c>
      <c r="EZ245" s="22" t="s">
        <v>309</v>
      </c>
      <c r="FA245" s="22" t="s">
        <v>309</v>
      </c>
      <c r="FB245" s="22" t="s">
        <v>309</v>
      </c>
      <c r="FC245" s="22" t="s">
        <v>309</v>
      </c>
      <c r="FD245" s="22" t="s">
        <v>309</v>
      </c>
      <c r="FE245" s="22" t="s">
        <v>309</v>
      </c>
      <c r="FF245" s="22" t="s">
        <v>309</v>
      </c>
      <c r="FG245" s="22" t="s">
        <v>309</v>
      </c>
      <c r="FH245" s="22" t="s">
        <v>309</v>
      </c>
      <c r="FI245" s="22" t="s">
        <v>309</v>
      </c>
      <c r="FJ245" s="22" t="s">
        <v>309</v>
      </c>
      <c r="FK245" s="22" t="s">
        <v>309</v>
      </c>
      <c r="FL245" s="22" t="s">
        <v>309</v>
      </c>
      <c r="FM245" s="22" t="s">
        <v>309</v>
      </c>
      <c r="FN245" s="22">
        <v>1</v>
      </c>
      <c r="FO245" s="22" t="s">
        <v>309</v>
      </c>
      <c r="FP245" s="22" t="s">
        <v>309</v>
      </c>
      <c r="FQ245" s="22" t="s">
        <v>309</v>
      </c>
      <c r="FR245" s="22" t="s">
        <v>309</v>
      </c>
      <c r="FS245" s="22" t="s">
        <v>309</v>
      </c>
      <c r="FT245" s="22" t="s">
        <v>309</v>
      </c>
      <c r="FU245" s="22" t="s">
        <v>309</v>
      </c>
      <c r="FV245" s="22" t="s">
        <v>309</v>
      </c>
      <c r="FW245" s="22" t="s">
        <v>309</v>
      </c>
      <c r="FX245" s="22">
        <v>1</v>
      </c>
      <c r="FY245" s="22" t="s">
        <v>309</v>
      </c>
      <c r="FZ245" s="22" t="s">
        <v>309</v>
      </c>
      <c r="GA245" s="22" t="s">
        <v>309</v>
      </c>
      <c r="GB245" s="22" t="s">
        <v>309</v>
      </c>
      <c r="GC245" s="22" t="s">
        <v>309</v>
      </c>
      <c r="GD245" s="22" t="s">
        <v>309</v>
      </c>
      <c r="GE245" s="22" t="s">
        <v>309</v>
      </c>
      <c r="GF245" s="22" t="s">
        <v>309</v>
      </c>
      <c r="GG245" s="22" t="s">
        <v>309</v>
      </c>
      <c r="GH245" s="22" t="s">
        <v>309</v>
      </c>
      <c r="GI245" s="22" t="s">
        <v>309</v>
      </c>
      <c r="GJ245" s="22" t="s">
        <v>309</v>
      </c>
      <c r="GK245" s="22" t="s">
        <v>309</v>
      </c>
      <c r="GL245" s="22" t="s">
        <v>309</v>
      </c>
      <c r="GM245" s="22" t="s">
        <v>309</v>
      </c>
      <c r="GN245" s="22" t="s">
        <v>309</v>
      </c>
      <c r="GO245" s="22" t="s">
        <v>309</v>
      </c>
      <c r="GP245" s="22" t="s">
        <v>309</v>
      </c>
      <c r="GQ245" s="22" t="s">
        <v>309</v>
      </c>
      <c r="GR245" s="22" t="s">
        <v>309</v>
      </c>
      <c r="GS245" s="22" t="s">
        <v>309</v>
      </c>
      <c r="GT245" s="22" t="s">
        <v>309</v>
      </c>
      <c r="GU245" s="22" t="s">
        <v>309</v>
      </c>
      <c r="GV245" s="22" t="s">
        <v>309</v>
      </c>
      <c r="GW245" s="22" t="s">
        <v>309</v>
      </c>
      <c r="GX245" s="4">
        <f t="shared" si="3"/>
        <v>2</v>
      </c>
    </row>
    <row r="246" spans="1:206">
      <c r="A246" s="826" t="s">
        <v>1021</v>
      </c>
      <c r="B246" s="22" t="s">
        <v>1021</v>
      </c>
      <c r="C246" s="22" t="s">
        <v>297</v>
      </c>
      <c r="D246" s="22" t="s">
        <v>581</v>
      </c>
      <c r="E246" s="22" t="s">
        <v>1004</v>
      </c>
      <c r="F246" s="22" t="s">
        <v>582</v>
      </c>
      <c r="G246" s="22" t="s">
        <v>583</v>
      </c>
      <c r="H246" s="22"/>
      <c r="I246" s="22" t="s">
        <v>302</v>
      </c>
      <c r="J246" s="22" t="s">
        <v>303</v>
      </c>
      <c r="K246" s="22" t="s">
        <v>304</v>
      </c>
      <c r="L246" s="22" t="s">
        <v>305</v>
      </c>
      <c r="M246" s="22" t="s">
        <v>306</v>
      </c>
      <c r="N246" s="22" t="s">
        <v>307</v>
      </c>
      <c r="O246" s="22" t="s">
        <v>308</v>
      </c>
      <c r="P246" s="22" t="s">
        <v>309</v>
      </c>
      <c r="Q246" s="22" t="s">
        <v>309</v>
      </c>
      <c r="R246" s="22" t="s">
        <v>309</v>
      </c>
      <c r="S246" s="22" t="s">
        <v>309</v>
      </c>
      <c r="T246" s="22" t="s">
        <v>309</v>
      </c>
      <c r="U246" s="22" t="s">
        <v>309</v>
      </c>
      <c r="V246" s="22" t="s">
        <v>309</v>
      </c>
      <c r="W246" s="22" t="s">
        <v>309</v>
      </c>
      <c r="X246" s="22" t="s">
        <v>309</v>
      </c>
      <c r="Y246" s="22" t="s">
        <v>309</v>
      </c>
      <c r="Z246" s="22" t="s">
        <v>309</v>
      </c>
      <c r="AA246" s="22" t="s">
        <v>309</v>
      </c>
      <c r="AB246" s="22" t="s">
        <v>309</v>
      </c>
      <c r="AC246" s="22" t="s">
        <v>309</v>
      </c>
      <c r="AD246" s="22" t="s">
        <v>309</v>
      </c>
      <c r="AE246" s="22" t="s">
        <v>309</v>
      </c>
      <c r="AF246" s="22" t="s">
        <v>309</v>
      </c>
      <c r="AG246" s="22" t="s">
        <v>309</v>
      </c>
      <c r="AH246" s="22" t="s">
        <v>309</v>
      </c>
      <c r="AI246" s="22" t="s">
        <v>309</v>
      </c>
      <c r="AJ246" s="22" t="s">
        <v>309</v>
      </c>
      <c r="AK246" s="22" t="s">
        <v>309</v>
      </c>
      <c r="AL246" s="22" t="s">
        <v>309</v>
      </c>
      <c r="AM246" s="22" t="s">
        <v>309</v>
      </c>
      <c r="AN246" s="22" t="s">
        <v>309</v>
      </c>
      <c r="AO246" s="22" t="s">
        <v>309</v>
      </c>
      <c r="AP246" s="22" t="s">
        <v>309</v>
      </c>
      <c r="AQ246" s="22" t="s">
        <v>309</v>
      </c>
      <c r="AR246" s="22" t="s">
        <v>309</v>
      </c>
      <c r="AS246" s="22" t="s">
        <v>309</v>
      </c>
      <c r="AT246" s="22" t="s">
        <v>309</v>
      </c>
      <c r="AU246" s="22" t="s">
        <v>309</v>
      </c>
      <c r="AV246" s="22" t="s">
        <v>309</v>
      </c>
      <c r="AW246" s="22" t="s">
        <v>309</v>
      </c>
      <c r="AX246" s="22" t="s">
        <v>309</v>
      </c>
      <c r="AY246" s="22" t="s">
        <v>309</v>
      </c>
      <c r="AZ246" s="22" t="s">
        <v>309</v>
      </c>
      <c r="BA246" s="22" t="s">
        <v>309</v>
      </c>
      <c r="BB246" s="22" t="s">
        <v>309</v>
      </c>
      <c r="BC246" s="22" t="s">
        <v>309</v>
      </c>
      <c r="BD246" s="22" t="s">
        <v>309</v>
      </c>
      <c r="BE246" s="22" t="s">
        <v>309</v>
      </c>
      <c r="BF246" s="22" t="s">
        <v>309</v>
      </c>
      <c r="BG246" s="22" t="s">
        <v>309</v>
      </c>
      <c r="BH246" s="22" t="s">
        <v>309</v>
      </c>
      <c r="BI246" s="22" t="s">
        <v>309</v>
      </c>
      <c r="BJ246" s="22" t="s">
        <v>309</v>
      </c>
      <c r="BK246" s="22" t="s">
        <v>309</v>
      </c>
      <c r="BL246" s="22" t="s">
        <v>309</v>
      </c>
      <c r="BM246" s="22" t="s">
        <v>309</v>
      </c>
      <c r="BN246" s="22" t="s">
        <v>309</v>
      </c>
      <c r="BO246" s="22" t="s">
        <v>309</v>
      </c>
      <c r="BP246" s="22" t="s">
        <v>309</v>
      </c>
      <c r="BQ246" s="22" t="s">
        <v>309</v>
      </c>
      <c r="BR246" s="22" t="s">
        <v>309</v>
      </c>
      <c r="BS246" s="22" t="s">
        <v>309</v>
      </c>
      <c r="BT246" s="22" t="s">
        <v>309</v>
      </c>
      <c r="BU246" s="22" t="s">
        <v>309</v>
      </c>
      <c r="BV246" s="22" t="s">
        <v>309</v>
      </c>
      <c r="BW246" s="22" t="s">
        <v>309</v>
      </c>
      <c r="BX246" s="22" t="s">
        <v>309</v>
      </c>
      <c r="BY246" s="22" t="s">
        <v>309</v>
      </c>
      <c r="BZ246" s="22" t="s">
        <v>309</v>
      </c>
      <c r="CA246" s="22" t="s">
        <v>309</v>
      </c>
      <c r="CB246" s="22" t="s">
        <v>309</v>
      </c>
      <c r="CC246" s="22" t="s">
        <v>309</v>
      </c>
      <c r="CD246" s="22" t="s">
        <v>309</v>
      </c>
      <c r="CE246" s="22" t="s">
        <v>309</v>
      </c>
      <c r="CF246" s="22" t="s">
        <v>309</v>
      </c>
      <c r="CG246" s="22" t="s">
        <v>309</v>
      </c>
      <c r="CH246" s="22" t="s">
        <v>309</v>
      </c>
      <c r="CI246" s="22" t="s">
        <v>309</v>
      </c>
      <c r="CJ246" s="22" t="s">
        <v>309</v>
      </c>
      <c r="CK246" s="22" t="s">
        <v>309</v>
      </c>
      <c r="CL246" s="22" t="s">
        <v>309</v>
      </c>
      <c r="CM246" s="22" t="s">
        <v>309</v>
      </c>
      <c r="CN246" s="22" t="s">
        <v>309</v>
      </c>
      <c r="CO246" s="22" t="s">
        <v>309</v>
      </c>
      <c r="CP246" s="22" t="s">
        <v>309</v>
      </c>
      <c r="CQ246" s="22" t="s">
        <v>309</v>
      </c>
      <c r="CR246" s="22" t="s">
        <v>309</v>
      </c>
      <c r="CS246" s="22" t="s">
        <v>309</v>
      </c>
      <c r="CT246" s="22" t="s">
        <v>309</v>
      </c>
      <c r="CU246" s="22" t="s">
        <v>309</v>
      </c>
      <c r="CV246" s="22" t="s">
        <v>309</v>
      </c>
      <c r="CW246" s="22" t="s">
        <v>309</v>
      </c>
      <c r="CX246" s="22" t="s">
        <v>309</v>
      </c>
      <c r="CY246" s="22" t="s">
        <v>309</v>
      </c>
      <c r="CZ246" s="22" t="s">
        <v>309</v>
      </c>
      <c r="DA246" s="22" t="s">
        <v>309</v>
      </c>
      <c r="DB246" s="22" t="s">
        <v>309</v>
      </c>
      <c r="DC246" s="22" t="s">
        <v>309</v>
      </c>
      <c r="DD246" s="22" t="s">
        <v>309</v>
      </c>
      <c r="DE246" s="22" t="s">
        <v>309</v>
      </c>
      <c r="DF246" s="22" t="s">
        <v>309</v>
      </c>
      <c r="DG246" s="22" t="s">
        <v>309</v>
      </c>
      <c r="DH246" s="22" t="s">
        <v>309</v>
      </c>
      <c r="DI246" s="22" t="s">
        <v>309</v>
      </c>
      <c r="DJ246" s="22" t="s">
        <v>309</v>
      </c>
      <c r="DK246" s="22" t="s">
        <v>309</v>
      </c>
      <c r="DL246" s="22" t="s">
        <v>309</v>
      </c>
      <c r="DM246" s="22" t="s">
        <v>309</v>
      </c>
      <c r="DN246" s="22" t="s">
        <v>309</v>
      </c>
      <c r="DO246" s="22" t="s">
        <v>309</v>
      </c>
      <c r="DP246" s="22" t="s">
        <v>309</v>
      </c>
      <c r="DQ246" s="22" t="s">
        <v>309</v>
      </c>
      <c r="DR246" s="22" t="s">
        <v>309</v>
      </c>
      <c r="DS246" s="22" t="s">
        <v>309</v>
      </c>
      <c r="DT246" s="22" t="s">
        <v>309</v>
      </c>
      <c r="DU246" s="22" t="s">
        <v>309</v>
      </c>
      <c r="DV246" s="22" t="s">
        <v>309</v>
      </c>
      <c r="DW246" s="22" t="s">
        <v>309</v>
      </c>
      <c r="DX246" s="22" t="s">
        <v>309</v>
      </c>
      <c r="DY246" s="22" t="s">
        <v>309</v>
      </c>
      <c r="DZ246" s="22" t="s">
        <v>309</v>
      </c>
      <c r="EA246" s="22" t="s">
        <v>309</v>
      </c>
      <c r="EB246" s="22" t="s">
        <v>309</v>
      </c>
      <c r="EC246" s="22" t="s">
        <v>309</v>
      </c>
      <c r="ED246" s="22" t="s">
        <v>309</v>
      </c>
      <c r="EE246" s="22" t="s">
        <v>309</v>
      </c>
      <c r="EF246" s="22" t="s">
        <v>309</v>
      </c>
      <c r="EG246" s="22" t="s">
        <v>309</v>
      </c>
      <c r="EH246" s="22" t="s">
        <v>309</v>
      </c>
      <c r="EI246" s="22" t="s">
        <v>309</v>
      </c>
      <c r="EJ246" s="22" t="s">
        <v>309</v>
      </c>
      <c r="EK246" s="22" t="s">
        <v>309</v>
      </c>
      <c r="EL246" s="22" t="s">
        <v>309</v>
      </c>
      <c r="EM246" s="22" t="s">
        <v>309</v>
      </c>
      <c r="EN246" s="22" t="s">
        <v>309</v>
      </c>
      <c r="EO246" s="22" t="s">
        <v>309</v>
      </c>
      <c r="EP246" s="22" t="s">
        <v>309</v>
      </c>
      <c r="EQ246" s="22" t="s">
        <v>309</v>
      </c>
      <c r="ER246" s="22" t="s">
        <v>309</v>
      </c>
      <c r="ES246" s="22" t="s">
        <v>309</v>
      </c>
      <c r="ET246" s="22" t="s">
        <v>309</v>
      </c>
      <c r="EU246" s="22" t="s">
        <v>309</v>
      </c>
      <c r="EV246" s="22" t="s">
        <v>309</v>
      </c>
      <c r="EW246" s="22" t="s">
        <v>309</v>
      </c>
      <c r="EX246" s="22" t="s">
        <v>309</v>
      </c>
      <c r="EY246" s="22" t="s">
        <v>309</v>
      </c>
      <c r="EZ246" s="22" t="s">
        <v>309</v>
      </c>
      <c r="FA246" s="22" t="s">
        <v>309</v>
      </c>
      <c r="FB246" s="22" t="s">
        <v>309</v>
      </c>
      <c r="FC246" s="22" t="s">
        <v>309</v>
      </c>
      <c r="FD246" s="22" t="s">
        <v>309</v>
      </c>
      <c r="FE246" s="22" t="s">
        <v>309</v>
      </c>
      <c r="FF246" s="22" t="s">
        <v>309</v>
      </c>
      <c r="FG246" s="22" t="s">
        <v>309</v>
      </c>
      <c r="FH246" s="22" t="s">
        <v>309</v>
      </c>
      <c r="FI246" s="22" t="s">
        <v>309</v>
      </c>
      <c r="FJ246" s="22" t="s">
        <v>309</v>
      </c>
      <c r="FK246" s="22" t="s">
        <v>309</v>
      </c>
      <c r="FL246" s="22" t="s">
        <v>309</v>
      </c>
      <c r="FM246" s="22" t="s">
        <v>309</v>
      </c>
      <c r="FN246" s="22">
        <v>4</v>
      </c>
      <c r="FO246" s="22" t="s">
        <v>309</v>
      </c>
      <c r="FP246" s="22" t="s">
        <v>309</v>
      </c>
      <c r="FQ246" s="22" t="s">
        <v>309</v>
      </c>
      <c r="FR246" s="22" t="s">
        <v>309</v>
      </c>
      <c r="FS246" s="22" t="s">
        <v>309</v>
      </c>
      <c r="FT246" s="22" t="s">
        <v>309</v>
      </c>
      <c r="FU246" s="22" t="s">
        <v>309</v>
      </c>
      <c r="FV246" s="22" t="s">
        <v>309</v>
      </c>
      <c r="FW246" s="22" t="s">
        <v>309</v>
      </c>
      <c r="FX246" s="22">
        <v>4</v>
      </c>
      <c r="FY246" s="22" t="s">
        <v>309</v>
      </c>
      <c r="FZ246" s="22" t="s">
        <v>309</v>
      </c>
      <c r="GA246" s="22" t="s">
        <v>309</v>
      </c>
      <c r="GB246" s="22" t="s">
        <v>309</v>
      </c>
      <c r="GC246" s="22" t="s">
        <v>309</v>
      </c>
      <c r="GD246" s="22" t="s">
        <v>309</v>
      </c>
      <c r="GE246" s="22" t="s">
        <v>309</v>
      </c>
      <c r="GF246" s="22" t="s">
        <v>309</v>
      </c>
      <c r="GG246" s="22" t="s">
        <v>309</v>
      </c>
      <c r="GH246" s="22" t="s">
        <v>309</v>
      </c>
      <c r="GI246" s="22" t="s">
        <v>309</v>
      </c>
      <c r="GJ246" s="22" t="s">
        <v>309</v>
      </c>
      <c r="GK246" s="22" t="s">
        <v>309</v>
      </c>
      <c r="GL246" s="22" t="s">
        <v>309</v>
      </c>
      <c r="GM246" s="22" t="s">
        <v>309</v>
      </c>
      <c r="GN246" s="22" t="s">
        <v>309</v>
      </c>
      <c r="GO246" s="22" t="s">
        <v>309</v>
      </c>
      <c r="GP246" s="22" t="s">
        <v>309</v>
      </c>
      <c r="GQ246" s="22" t="s">
        <v>309</v>
      </c>
      <c r="GR246" s="22" t="s">
        <v>309</v>
      </c>
      <c r="GS246" s="22" t="s">
        <v>309</v>
      </c>
      <c r="GT246" s="22" t="s">
        <v>309</v>
      </c>
      <c r="GU246" s="22" t="s">
        <v>309</v>
      </c>
      <c r="GV246" s="22" t="s">
        <v>309</v>
      </c>
      <c r="GW246" s="22" t="s">
        <v>309</v>
      </c>
      <c r="GX246" s="4">
        <f t="shared" si="3"/>
        <v>8</v>
      </c>
    </row>
    <row r="247" spans="1:206">
      <c r="A247" s="826" t="s">
        <v>1022</v>
      </c>
      <c r="B247" s="22" t="s">
        <v>1022</v>
      </c>
      <c r="C247" s="22" t="s">
        <v>297</v>
      </c>
      <c r="D247" s="22" t="s">
        <v>585</v>
      </c>
      <c r="E247" s="22" t="s">
        <v>1004</v>
      </c>
      <c r="F247" s="22" t="s">
        <v>586</v>
      </c>
      <c r="G247" s="22" t="s">
        <v>587</v>
      </c>
      <c r="H247" s="22"/>
      <c r="I247" s="22" t="s">
        <v>302</v>
      </c>
      <c r="J247" s="22" t="s">
        <v>303</v>
      </c>
      <c r="K247" s="22" t="s">
        <v>304</v>
      </c>
      <c r="L247" s="22" t="s">
        <v>305</v>
      </c>
      <c r="M247" s="22" t="s">
        <v>306</v>
      </c>
      <c r="N247" s="22" t="s">
        <v>307</v>
      </c>
      <c r="O247" s="22" t="s">
        <v>308</v>
      </c>
      <c r="P247" s="22" t="s">
        <v>309</v>
      </c>
      <c r="Q247" s="22" t="s">
        <v>309</v>
      </c>
      <c r="R247" s="22" t="s">
        <v>309</v>
      </c>
      <c r="S247" s="22" t="s">
        <v>309</v>
      </c>
      <c r="T247" s="22" t="s">
        <v>309</v>
      </c>
      <c r="U247" s="22" t="s">
        <v>309</v>
      </c>
      <c r="V247" s="22" t="s">
        <v>309</v>
      </c>
      <c r="W247" s="22" t="s">
        <v>309</v>
      </c>
      <c r="X247" s="22" t="s">
        <v>309</v>
      </c>
      <c r="Y247" s="22" t="s">
        <v>309</v>
      </c>
      <c r="Z247" s="22" t="s">
        <v>309</v>
      </c>
      <c r="AA247" s="22" t="s">
        <v>309</v>
      </c>
      <c r="AB247" s="22" t="s">
        <v>309</v>
      </c>
      <c r="AC247" s="22" t="s">
        <v>309</v>
      </c>
      <c r="AD247" s="22" t="s">
        <v>309</v>
      </c>
      <c r="AE247" s="22" t="s">
        <v>309</v>
      </c>
      <c r="AF247" s="22" t="s">
        <v>309</v>
      </c>
      <c r="AG247" s="22" t="s">
        <v>309</v>
      </c>
      <c r="AH247" s="22" t="s">
        <v>309</v>
      </c>
      <c r="AI247" s="22" t="s">
        <v>309</v>
      </c>
      <c r="AJ247" s="22" t="s">
        <v>309</v>
      </c>
      <c r="AK247" s="22" t="s">
        <v>309</v>
      </c>
      <c r="AL247" s="22" t="s">
        <v>309</v>
      </c>
      <c r="AM247" s="22" t="s">
        <v>309</v>
      </c>
      <c r="AN247" s="22" t="s">
        <v>309</v>
      </c>
      <c r="AO247" s="22" t="s">
        <v>309</v>
      </c>
      <c r="AP247" s="22" t="s">
        <v>309</v>
      </c>
      <c r="AQ247" s="22" t="s">
        <v>309</v>
      </c>
      <c r="AR247" s="22" t="s">
        <v>309</v>
      </c>
      <c r="AS247" s="22" t="s">
        <v>309</v>
      </c>
      <c r="AT247" s="22" t="s">
        <v>309</v>
      </c>
      <c r="AU247" s="22" t="s">
        <v>309</v>
      </c>
      <c r="AV247" s="22" t="s">
        <v>309</v>
      </c>
      <c r="AW247" s="22" t="s">
        <v>309</v>
      </c>
      <c r="AX247" s="22" t="s">
        <v>309</v>
      </c>
      <c r="AY247" s="22" t="s">
        <v>309</v>
      </c>
      <c r="AZ247" s="22" t="s">
        <v>309</v>
      </c>
      <c r="BA247" s="22" t="s">
        <v>309</v>
      </c>
      <c r="BB247" s="22" t="s">
        <v>309</v>
      </c>
      <c r="BC247" s="22" t="s">
        <v>309</v>
      </c>
      <c r="BD247" s="22" t="s">
        <v>309</v>
      </c>
      <c r="BE247" s="22" t="s">
        <v>309</v>
      </c>
      <c r="BF247" s="22" t="s">
        <v>309</v>
      </c>
      <c r="BG247" s="22" t="s">
        <v>309</v>
      </c>
      <c r="BH247" s="22" t="s">
        <v>309</v>
      </c>
      <c r="BI247" s="22" t="s">
        <v>309</v>
      </c>
      <c r="BJ247" s="22" t="s">
        <v>309</v>
      </c>
      <c r="BK247" s="22" t="s">
        <v>309</v>
      </c>
      <c r="BL247" s="22" t="s">
        <v>309</v>
      </c>
      <c r="BM247" s="22" t="s">
        <v>309</v>
      </c>
      <c r="BN247" s="22" t="s">
        <v>309</v>
      </c>
      <c r="BO247" s="22" t="s">
        <v>309</v>
      </c>
      <c r="BP247" s="22" t="s">
        <v>309</v>
      </c>
      <c r="BQ247" s="22" t="s">
        <v>309</v>
      </c>
      <c r="BR247" s="22" t="s">
        <v>309</v>
      </c>
      <c r="BS247" s="22" t="s">
        <v>309</v>
      </c>
      <c r="BT247" s="22" t="s">
        <v>309</v>
      </c>
      <c r="BU247" s="22" t="s">
        <v>309</v>
      </c>
      <c r="BV247" s="22" t="s">
        <v>309</v>
      </c>
      <c r="BW247" s="22" t="s">
        <v>309</v>
      </c>
      <c r="BX247" s="22" t="s">
        <v>309</v>
      </c>
      <c r="BY247" s="22" t="s">
        <v>309</v>
      </c>
      <c r="BZ247" s="22" t="s">
        <v>309</v>
      </c>
      <c r="CA247" s="22" t="s">
        <v>309</v>
      </c>
      <c r="CB247" s="22" t="s">
        <v>309</v>
      </c>
      <c r="CC247" s="22" t="s">
        <v>309</v>
      </c>
      <c r="CD247" s="22" t="s">
        <v>309</v>
      </c>
      <c r="CE247" s="22" t="s">
        <v>309</v>
      </c>
      <c r="CF247" s="22" t="s">
        <v>309</v>
      </c>
      <c r="CG247" s="22" t="s">
        <v>309</v>
      </c>
      <c r="CH247" s="22" t="s">
        <v>309</v>
      </c>
      <c r="CI247" s="22" t="s">
        <v>309</v>
      </c>
      <c r="CJ247" s="22" t="s">
        <v>309</v>
      </c>
      <c r="CK247" s="22" t="s">
        <v>309</v>
      </c>
      <c r="CL247" s="22" t="s">
        <v>309</v>
      </c>
      <c r="CM247" s="22" t="s">
        <v>309</v>
      </c>
      <c r="CN247" s="22" t="s">
        <v>309</v>
      </c>
      <c r="CO247" s="22" t="s">
        <v>309</v>
      </c>
      <c r="CP247" s="22" t="s">
        <v>309</v>
      </c>
      <c r="CQ247" s="22" t="s">
        <v>309</v>
      </c>
      <c r="CR247" s="22" t="s">
        <v>309</v>
      </c>
      <c r="CS247" s="22" t="s">
        <v>309</v>
      </c>
      <c r="CT247" s="22" t="s">
        <v>309</v>
      </c>
      <c r="CU247" s="22" t="s">
        <v>309</v>
      </c>
      <c r="CV247" s="22" t="s">
        <v>309</v>
      </c>
      <c r="CW247" s="22" t="s">
        <v>309</v>
      </c>
      <c r="CX247" s="22" t="s">
        <v>309</v>
      </c>
      <c r="CY247" s="22" t="s">
        <v>309</v>
      </c>
      <c r="CZ247" s="22" t="s">
        <v>309</v>
      </c>
      <c r="DA247" s="22" t="s">
        <v>309</v>
      </c>
      <c r="DB247" s="22" t="s">
        <v>309</v>
      </c>
      <c r="DC247" s="22" t="s">
        <v>309</v>
      </c>
      <c r="DD247" s="22" t="s">
        <v>309</v>
      </c>
      <c r="DE247" s="22" t="s">
        <v>309</v>
      </c>
      <c r="DF247" s="22" t="s">
        <v>309</v>
      </c>
      <c r="DG247" s="22" t="s">
        <v>309</v>
      </c>
      <c r="DH247" s="22" t="s">
        <v>309</v>
      </c>
      <c r="DI247" s="22" t="s">
        <v>309</v>
      </c>
      <c r="DJ247" s="22" t="s">
        <v>309</v>
      </c>
      <c r="DK247" s="22" t="s">
        <v>309</v>
      </c>
      <c r="DL247" s="22" t="s">
        <v>309</v>
      </c>
      <c r="DM247" s="22" t="s">
        <v>309</v>
      </c>
      <c r="DN247" s="22" t="s">
        <v>309</v>
      </c>
      <c r="DO247" s="22" t="s">
        <v>309</v>
      </c>
      <c r="DP247" s="22" t="s">
        <v>309</v>
      </c>
      <c r="DQ247" s="22" t="s">
        <v>309</v>
      </c>
      <c r="DR247" s="22" t="s">
        <v>309</v>
      </c>
      <c r="DS247" s="22" t="s">
        <v>309</v>
      </c>
      <c r="DT247" s="22" t="s">
        <v>309</v>
      </c>
      <c r="DU247" s="22" t="s">
        <v>309</v>
      </c>
      <c r="DV247" s="22" t="s">
        <v>309</v>
      </c>
      <c r="DW247" s="22" t="s">
        <v>309</v>
      </c>
      <c r="DX247" s="22" t="s">
        <v>309</v>
      </c>
      <c r="DY247" s="22" t="s">
        <v>309</v>
      </c>
      <c r="DZ247" s="22" t="s">
        <v>309</v>
      </c>
      <c r="EA247" s="22" t="s">
        <v>309</v>
      </c>
      <c r="EB247" s="22" t="s">
        <v>309</v>
      </c>
      <c r="EC247" s="22" t="s">
        <v>309</v>
      </c>
      <c r="ED247" s="22" t="s">
        <v>309</v>
      </c>
      <c r="EE247" s="22" t="s">
        <v>309</v>
      </c>
      <c r="EF247" s="22" t="s">
        <v>309</v>
      </c>
      <c r="EG247" s="22" t="s">
        <v>309</v>
      </c>
      <c r="EH247" s="22" t="s">
        <v>309</v>
      </c>
      <c r="EI247" s="22" t="s">
        <v>309</v>
      </c>
      <c r="EJ247" s="22" t="s">
        <v>309</v>
      </c>
      <c r="EK247" s="22" t="s">
        <v>309</v>
      </c>
      <c r="EL247" s="22" t="s">
        <v>309</v>
      </c>
      <c r="EM247" s="22" t="s">
        <v>309</v>
      </c>
      <c r="EN247" s="22" t="s">
        <v>309</v>
      </c>
      <c r="EO247" s="22" t="s">
        <v>309</v>
      </c>
      <c r="EP247" s="22" t="s">
        <v>309</v>
      </c>
      <c r="EQ247" s="22" t="s">
        <v>309</v>
      </c>
      <c r="ER247" s="22" t="s">
        <v>309</v>
      </c>
      <c r="ES247" s="22" t="s">
        <v>309</v>
      </c>
      <c r="ET247" s="22" t="s">
        <v>309</v>
      </c>
      <c r="EU247" s="22" t="s">
        <v>309</v>
      </c>
      <c r="EV247" s="22" t="s">
        <v>309</v>
      </c>
      <c r="EW247" s="22" t="s">
        <v>309</v>
      </c>
      <c r="EX247" s="22" t="s">
        <v>309</v>
      </c>
      <c r="EY247" s="22" t="s">
        <v>309</v>
      </c>
      <c r="EZ247" s="22" t="s">
        <v>309</v>
      </c>
      <c r="FA247" s="22" t="s">
        <v>309</v>
      </c>
      <c r="FB247" s="22" t="s">
        <v>309</v>
      </c>
      <c r="FC247" s="22" t="s">
        <v>309</v>
      </c>
      <c r="FD247" s="22" t="s">
        <v>309</v>
      </c>
      <c r="FE247" s="22" t="s">
        <v>309</v>
      </c>
      <c r="FF247" s="22" t="s">
        <v>309</v>
      </c>
      <c r="FG247" s="22" t="s">
        <v>309</v>
      </c>
      <c r="FH247" s="22" t="s">
        <v>309</v>
      </c>
      <c r="FI247" s="22" t="s">
        <v>309</v>
      </c>
      <c r="FJ247" s="22" t="s">
        <v>309</v>
      </c>
      <c r="FK247" s="22" t="s">
        <v>309</v>
      </c>
      <c r="FL247" s="22" t="s">
        <v>309</v>
      </c>
      <c r="FM247" s="22" t="s">
        <v>309</v>
      </c>
      <c r="FN247" s="22">
        <v>1</v>
      </c>
      <c r="FO247" s="22" t="s">
        <v>309</v>
      </c>
      <c r="FP247" s="22" t="s">
        <v>309</v>
      </c>
      <c r="FQ247" s="22" t="s">
        <v>309</v>
      </c>
      <c r="FR247" s="22" t="s">
        <v>309</v>
      </c>
      <c r="FS247" s="22" t="s">
        <v>309</v>
      </c>
      <c r="FT247" s="22" t="s">
        <v>309</v>
      </c>
      <c r="FU247" s="22" t="s">
        <v>309</v>
      </c>
      <c r="FV247" s="22" t="s">
        <v>309</v>
      </c>
      <c r="FW247" s="22" t="s">
        <v>309</v>
      </c>
      <c r="FX247" s="22">
        <v>1</v>
      </c>
      <c r="FY247" s="22" t="s">
        <v>309</v>
      </c>
      <c r="FZ247" s="22" t="s">
        <v>309</v>
      </c>
      <c r="GA247" s="22" t="s">
        <v>309</v>
      </c>
      <c r="GB247" s="22" t="s">
        <v>309</v>
      </c>
      <c r="GC247" s="22" t="s">
        <v>309</v>
      </c>
      <c r="GD247" s="22" t="s">
        <v>309</v>
      </c>
      <c r="GE247" s="22" t="s">
        <v>309</v>
      </c>
      <c r="GF247" s="22" t="s">
        <v>309</v>
      </c>
      <c r="GG247" s="22" t="s">
        <v>309</v>
      </c>
      <c r="GH247" s="22" t="s">
        <v>309</v>
      </c>
      <c r="GI247" s="22" t="s">
        <v>309</v>
      </c>
      <c r="GJ247" s="22" t="s">
        <v>309</v>
      </c>
      <c r="GK247" s="22" t="s">
        <v>309</v>
      </c>
      <c r="GL247" s="22" t="s">
        <v>309</v>
      </c>
      <c r="GM247" s="22" t="s">
        <v>309</v>
      </c>
      <c r="GN247" s="22" t="s">
        <v>309</v>
      </c>
      <c r="GO247" s="22" t="s">
        <v>309</v>
      </c>
      <c r="GP247" s="22" t="s">
        <v>309</v>
      </c>
      <c r="GQ247" s="22" t="s">
        <v>309</v>
      </c>
      <c r="GR247" s="22" t="s">
        <v>309</v>
      </c>
      <c r="GS247" s="22" t="s">
        <v>309</v>
      </c>
      <c r="GT247" s="22" t="s">
        <v>309</v>
      </c>
      <c r="GU247" s="22" t="s">
        <v>309</v>
      </c>
      <c r="GV247" s="22" t="s">
        <v>309</v>
      </c>
      <c r="GW247" s="22" t="s">
        <v>309</v>
      </c>
      <c r="GX247" s="4">
        <f t="shared" si="3"/>
        <v>2</v>
      </c>
    </row>
    <row r="248" spans="1:206">
      <c r="A248" s="826" t="s">
        <v>1023</v>
      </c>
      <c r="B248" s="22" t="s">
        <v>1023</v>
      </c>
      <c r="C248" s="22" t="s">
        <v>297</v>
      </c>
      <c r="D248" s="22" t="s">
        <v>585</v>
      </c>
      <c r="E248" s="22" t="s">
        <v>1024</v>
      </c>
      <c r="F248" s="22" t="s">
        <v>590</v>
      </c>
      <c r="G248" s="22" t="s">
        <v>591</v>
      </c>
      <c r="H248" s="22"/>
      <c r="I248" s="22" t="s">
        <v>302</v>
      </c>
      <c r="J248" s="22" t="s">
        <v>303</v>
      </c>
      <c r="K248" s="22" t="s">
        <v>304</v>
      </c>
      <c r="L248" s="22" t="s">
        <v>305</v>
      </c>
      <c r="M248" s="22" t="s">
        <v>306</v>
      </c>
      <c r="N248" s="22" t="s">
        <v>307</v>
      </c>
      <c r="O248" s="22" t="s">
        <v>308</v>
      </c>
      <c r="P248" s="22" t="s">
        <v>309</v>
      </c>
      <c r="Q248" s="22" t="s">
        <v>309</v>
      </c>
      <c r="R248" s="22" t="s">
        <v>309</v>
      </c>
      <c r="S248" s="22" t="s">
        <v>309</v>
      </c>
      <c r="T248" s="22" t="s">
        <v>309</v>
      </c>
      <c r="U248" s="22" t="s">
        <v>309</v>
      </c>
      <c r="V248" s="22" t="s">
        <v>309</v>
      </c>
      <c r="W248" s="22" t="s">
        <v>309</v>
      </c>
      <c r="X248" s="22" t="s">
        <v>309</v>
      </c>
      <c r="Y248" s="22" t="s">
        <v>309</v>
      </c>
      <c r="Z248" s="22" t="s">
        <v>309</v>
      </c>
      <c r="AA248" s="22" t="s">
        <v>309</v>
      </c>
      <c r="AB248" s="22" t="s">
        <v>309</v>
      </c>
      <c r="AC248" s="22" t="s">
        <v>309</v>
      </c>
      <c r="AD248" s="22" t="s">
        <v>309</v>
      </c>
      <c r="AE248" s="22" t="s">
        <v>309</v>
      </c>
      <c r="AF248" s="22" t="s">
        <v>309</v>
      </c>
      <c r="AG248" s="22" t="s">
        <v>309</v>
      </c>
      <c r="AH248" s="22" t="s">
        <v>309</v>
      </c>
      <c r="AI248" s="22" t="s">
        <v>309</v>
      </c>
      <c r="AJ248" s="22" t="s">
        <v>309</v>
      </c>
      <c r="AK248" s="22" t="s">
        <v>309</v>
      </c>
      <c r="AL248" s="22" t="s">
        <v>309</v>
      </c>
      <c r="AM248" s="22" t="s">
        <v>309</v>
      </c>
      <c r="AN248" s="22" t="s">
        <v>309</v>
      </c>
      <c r="AO248" s="22" t="s">
        <v>309</v>
      </c>
      <c r="AP248" s="22" t="s">
        <v>309</v>
      </c>
      <c r="AQ248" s="22" t="s">
        <v>309</v>
      </c>
      <c r="AR248" s="22" t="s">
        <v>309</v>
      </c>
      <c r="AS248" s="22" t="s">
        <v>309</v>
      </c>
      <c r="AT248" s="22" t="s">
        <v>309</v>
      </c>
      <c r="AU248" s="22" t="s">
        <v>309</v>
      </c>
      <c r="AV248" s="22" t="s">
        <v>309</v>
      </c>
      <c r="AW248" s="22" t="s">
        <v>309</v>
      </c>
      <c r="AX248" s="22" t="s">
        <v>309</v>
      </c>
      <c r="AY248" s="22" t="s">
        <v>309</v>
      </c>
      <c r="AZ248" s="22" t="s">
        <v>309</v>
      </c>
      <c r="BA248" s="22" t="s">
        <v>309</v>
      </c>
      <c r="BB248" s="22" t="s">
        <v>309</v>
      </c>
      <c r="BC248" s="22" t="s">
        <v>309</v>
      </c>
      <c r="BD248" s="22" t="s">
        <v>309</v>
      </c>
      <c r="BE248" s="22" t="s">
        <v>309</v>
      </c>
      <c r="BF248" s="22" t="s">
        <v>309</v>
      </c>
      <c r="BG248" s="22" t="s">
        <v>309</v>
      </c>
      <c r="BH248" s="22" t="s">
        <v>309</v>
      </c>
      <c r="BI248" s="22" t="s">
        <v>309</v>
      </c>
      <c r="BJ248" s="22" t="s">
        <v>309</v>
      </c>
      <c r="BK248" s="22" t="s">
        <v>309</v>
      </c>
      <c r="BL248" s="22" t="s">
        <v>309</v>
      </c>
      <c r="BM248" s="22" t="s">
        <v>309</v>
      </c>
      <c r="BN248" s="22" t="s">
        <v>309</v>
      </c>
      <c r="BO248" s="22" t="s">
        <v>309</v>
      </c>
      <c r="BP248" s="22" t="s">
        <v>309</v>
      </c>
      <c r="BQ248" s="22" t="s">
        <v>309</v>
      </c>
      <c r="BR248" s="22" t="s">
        <v>309</v>
      </c>
      <c r="BS248" s="22" t="s">
        <v>309</v>
      </c>
      <c r="BT248" s="22" t="s">
        <v>309</v>
      </c>
      <c r="BU248" s="22" t="s">
        <v>309</v>
      </c>
      <c r="BV248" s="22" t="s">
        <v>309</v>
      </c>
      <c r="BW248" s="22" t="s">
        <v>309</v>
      </c>
      <c r="BX248" s="22" t="s">
        <v>309</v>
      </c>
      <c r="BY248" s="22" t="s">
        <v>309</v>
      </c>
      <c r="BZ248" s="22" t="s">
        <v>309</v>
      </c>
      <c r="CA248" s="22" t="s">
        <v>309</v>
      </c>
      <c r="CB248" s="22" t="s">
        <v>309</v>
      </c>
      <c r="CC248" s="22" t="s">
        <v>309</v>
      </c>
      <c r="CD248" s="22" t="s">
        <v>309</v>
      </c>
      <c r="CE248" s="22" t="s">
        <v>309</v>
      </c>
      <c r="CF248" s="22" t="s">
        <v>309</v>
      </c>
      <c r="CG248" s="22" t="s">
        <v>309</v>
      </c>
      <c r="CH248" s="22" t="s">
        <v>309</v>
      </c>
      <c r="CI248" s="22" t="s">
        <v>309</v>
      </c>
      <c r="CJ248" s="22" t="s">
        <v>309</v>
      </c>
      <c r="CK248" s="22" t="s">
        <v>309</v>
      </c>
      <c r="CL248" s="22" t="s">
        <v>309</v>
      </c>
      <c r="CM248" s="22" t="s">
        <v>309</v>
      </c>
      <c r="CN248" s="22" t="s">
        <v>309</v>
      </c>
      <c r="CO248" s="22" t="s">
        <v>309</v>
      </c>
      <c r="CP248" s="22" t="s">
        <v>309</v>
      </c>
      <c r="CQ248" s="22" t="s">
        <v>309</v>
      </c>
      <c r="CR248" s="22" t="s">
        <v>309</v>
      </c>
      <c r="CS248" s="22" t="s">
        <v>309</v>
      </c>
      <c r="CT248" s="22" t="s">
        <v>309</v>
      </c>
      <c r="CU248" s="22" t="s">
        <v>309</v>
      </c>
      <c r="CV248" s="22" t="s">
        <v>309</v>
      </c>
      <c r="CW248" s="22" t="s">
        <v>309</v>
      </c>
      <c r="CX248" s="22" t="s">
        <v>309</v>
      </c>
      <c r="CY248" s="22" t="s">
        <v>309</v>
      </c>
      <c r="CZ248" s="22" t="s">
        <v>309</v>
      </c>
      <c r="DA248" s="22" t="s">
        <v>309</v>
      </c>
      <c r="DB248" s="22" t="s">
        <v>309</v>
      </c>
      <c r="DC248" s="22" t="s">
        <v>309</v>
      </c>
      <c r="DD248" s="22" t="s">
        <v>309</v>
      </c>
      <c r="DE248" s="22" t="s">
        <v>309</v>
      </c>
      <c r="DF248" s="22" t="s">
        <v>309</v>
      </c>
      <c r="DG248" s="22" t="s">
        <v>309</v>
      </c>
      <c r="DH248" s="22" t="s">
        <v>309</v>
      </c>
      <c r="DI248" s="22" t="s">
        <v>309</v>
      </c>
      <c r="DJ248" s="22" t="s">
        <v>309</v>
      </c>
      <c r="DK248" s="22" t="s">
        <v>309</v>
      </c>
      <c r="DL248" s="22" t="s">
        <v>309</v>
      </c>
      <c r="DM248" s="22" t="s">
        <v>309</v>
      </c>
      <c r="DN248" s="22" t="s">
        <v>309</v>
      </c>
      <c r="DO248" s="22" t="s">
        <v>309</v>
      </c>
      <c r="DP248" s="22" t="s">
        <v>309</v>
      </c>
      <c r="DQ248" s="22" t="s">
        <v>309</v>
      </c>
      <c r="DR248" s="22" t="s">
        <v>309</v>
      </c>
      <c r="DS248" s="22" t="s">
        <v>309</v>
      </c>
      <c r="DT248" s="22" t="s">
        <v>309</v>
      </c>
      <c r="DU248" s="22" t="s">
        <v>309</v>
      </c>
      <c r="DV248" s="22" t="s">
        <v>309</v>
      </c>
      <c r="DW248" s="22" t="s">
        <v>309</v>
      </c>
      <c r="DX248" s="22" t="s">
        <v>309</v>
      </c>
      <c r="DY248" s="22" t="s">
        <v>309</v>
      </c>
      <c r="DZ248" s="22" t="s">
        <v>309</v>
      </c>
      <c r="EA248" s="22" t="s">
        <v>309</v>
      </c>
      <c r="EB248" s="22" t="s">
        <v>309</v>
      </c>
      <c r="EC248" s="22" t="s">
        <v>309</v>
      </c>
      <c r="ED248" s="22" t="s">
        <v>309</v>
      </c>
      <c r="EE248" s="22" t="s">
        <v>309</v>
      </c>
      <c r="EF248" s="22" t="s">
        <v>309</v>
      </c>
      <c r="EG248" s="22" t="s">
        <v>309</v>
      </c>
      <c r="EH248" s="22" t="s">
        <v>309</v>
      </c>
      <c r="EI248" s="22" t="s">
        <v>309</v>
      </c>
      <c r="EJ248" s="22" t="s">
        <v>309</v>
      </c>
      <c r="EK248" s="22" t="s">
        <v>309</v>
      </c>
      <c r="EL248" s="22" t="s">
        <v>309</v>
      </c>
      <c r="EM248" s="22" t="s">
        <v>309</v>
      </c>
      <c r="EN248" s="22" t="s">
        <v>309</v>
      </c>
      <c r="EO248" s="22" t="s">
        <v>309</v>
      </c>
      <c r="EP248" s="22" t="s">
        <v>309</v>
      </c>
      <c r="EQ248" s="22" t="s">
        <v>309</v>
      </c>
      <c r="ER248" s="22" t="s">
        <v>309</v>
      </c>
      <c r="ES248" s="22" t="s">
        <v>309</v>
      </c>
      <c r="ET248" s="22" t="s">
        <v>309</v>
      </c>
      <c r="EU248" s="22" t="s">
        <v>309</v>
      </c>
      <c r="EV248" s="22" t="s">
        <v>309</v>
      </c>
      <c r="EW248" s="22" t="s">
        <v>309</v>
      </c>
      <c r="EX248" s="22" t="s">
        <v>309</v>
      </c>
      <c r="EY248" s="22" t="s">
        <v>309</v>
      </c>
      <c r="EZ248" s="22" t="s">
        <v>309</v>
      </c>
      <c r="FA248" s="22" t="s">
        <v>309</v>
      </c>
      <c r="FB248" s="22" t="s">
        <v>309</v>
      </c>
      <c r="FC248" s="22" t="s">
        <v>309</v>
      </c>
      <c r="FD248" s="22" t="s">
        <v>309</v>
      </c>
      <c r="FE248" s="22" t="s">
        <v>309</v>
      </c>
      <c r="FF248" s="22" t="s">
        <v>309</v>
      </c>
      <c r="FG248" s="22" t="s">
        <v>309</v>
      </c>
      <c r="FH248" s="22" t="s">
        <v>309</v>
      </c>
      <c r="FI248" s="22" t="s">
        <v>309</v>
      </c>
      <c r="FJ248" s="22" t="s">
        <v>309</v>
      </c>
      <c r="FK248" s="22" t="s">
        <v>309</v>
      </c>
      <c r="FL248" s="22" t="s">
        <v>309</v>
      </c>
      <c r="FM248" s="22" t="s">
        <v>309</v>
      </c>
      <c r="FN248" s="22">
        <v>2</v>
      </c>
      <c r="FO248" s="22" t="s">
        <v>309</v>
      </c>
      <c r="FP248" s="22" t="s">
        <v>309</v>
      </c>
      <c r="FQ248" s="22" t="s">
        <v>309</v>
      </c>
      <c r="FR248" s="22" t="s">
        <v>309</v>
      </c>
      <c r="FS248" s="22" t="s">
        <v>309</v>
      </c>
      <c r="FT248" s="22" t="s">
        <v>309</v>
      </c>
      <c r="FU248" s="22" t="s">
        <v>309</v>
      </c>
      <c r="FV248" s="22" t="s">
        <v>309</v>
      </c>
      <c r="FW248" s="22" t="s">
        <v>309</v>
      </c>
      <c r="FX248" s="22">
        <v>2</v>
      </c>
      <c r="FY248" s="22" t="s">
        <v>309</v>
      </c>
      <c r="FZ248" s="22" t="s">
        <v>309</v>
      </c>
      <c r="GA248" s="22" t="s">
        <v>309</v>
      </c>
      <c r="GB248" s="22" t="s">
        <v>309</v>
      </c>
      <c r="GC248" s="22" t="s">
        <v>309</v>
      </c>
      <c r="GD248" s="22" t="s">
        <v>309</v>
      </c>
      <c r="GE248" s="22" t="s">
        <v>309</v>
      </c>
      <c r="GF248" s="22" t="s">
        <v>309</v>
      </c>
      <c r="GG248" s="22" t="s">
        <v>309</v>
      </c>
      <c r="GH248" s="22" t="s">
        <v>309</v>
      </c>
      <c r="GI248" s="22" t="s">
        <v>309</v>
      </c>
      <c r="GJ248" s="22" t="s">
        <v>309</v>
      </c>
      <c r="GK248" s="22" t="s">
        <v>309</v>
      </c>
      <c r="GL248" s="22" t="s">
        <v>309</v>
      </c>
      <c r="GM248" s="22" t="s">
        <v>309</v>
      </c>
      <c r="GN248" s="22" t="s">
        <v>309</v>
      </c>
      <c r="GO248" s="22" t="s">
        <v>309</v>
      </c>
      <c r="GP248" s="22" t="s">
        <v>309</v>
      </c>
      <c r="GQ248" s="22" t="s">
        <v>309</v>
      </c>
      <c r="GR248" s="22" t="s">
        <v>309</v>
      </c>
      <c r="GS248" s="22" t="s">
        <v>309</v>
      </c>
      <c r="GT248" s="22" t="s">
        <v>309</v>
      </c>
      <c r="GU248" s="22" t="s">
        <v>309</v>
      </c>
      <c r="GV248" s="22" t="s">
        <v>309</v>
      </c>
      <c r="GW248" s="22" t="s">
        <v>309</v>
      </c>
      <c r="GX248" s="4">
        <f t="shared" si="3"/>
        <v>4</v>
      </c>
    </row>
    <row r="249" spans="1:206">
      <c r="A249" s="826" t="s">
        <v>1025</v>
      </c>
      <c r="B249" s="22" t="s">
        <v>1025</v>
      </c>
      <c r="C249" s="22" t="s">
        <v>297</v>
      </c>
      <c r="D249" s="22" t="s">
        <v>593</v>
      </c>
      <c r="E249" s="22" t="s">
        <v>1004</v>
      </c>
      <c r="F249" s="22" t="s">
        <v>594</v>
      </c>
      <c r="G249" s="22" t="s">
        <v>587</v>
      </c>
      <c r="H249" s="22"/>
      <c r="I249" s="22" t="s">
        <v>302</v>
      </c>
      <c r="J249" s="22" t="s">
        <v>303</v>
      </c>
      <c r="K249" s="22" t="s">
        <v>304</v>
      </c>
      <c r="L249" s="22" t="s">
        <v>305</v>
      </c>
      <c r="M249" s="22" t="s">
        <v>306</v>
      </c>
      <c r="N249" s="22" t="s">
        <v>307</v>
      </c>
      <c r="O249" s="22" t="s">
        <v>308</v>
      </c>
      <c r="P249" s="22" t="s">
        <v>309</v>
      </c>
      <c r="Q249" s="22" t="s">
        <v>309</v>
      </c>
      <c r="R249" s="22" t="s">
        <v>309</v>
      </c>
      <c r="S249" s="22" t="s">
        <v>309</v>
      </c>
      <c r="T249" s="22" t="s">
        <v>309</v>
      </c>
      <c r="U249" s="22" t="s">
        <v>309</v>
      </c>
      <c r="V249" s="22" t="s">
        <v>309</v>
      </c>
      <c r="W249" s="22" t="s">
        <v>309</v>
      </c>
      <c r="X249" s="22" t="s">
        <v>309</v>
      </c>
      <c r="Y249" s="22" t="s">
        <v>309</v>
      </c>
      <c r="Z249" s="22" t="s">
        <v>309</v>
      </c>
      <c r="AA249" s="22" t="s">
        <v>309</v>
      </c>
      <c r="AB249" s="22" t="s">
        <v>309</v>
      </c>
      <c r="AC249" s="22" t="s">
        <v>309</v>
      </c>
      <c r="AD249" s="22" t="s">
        <v>309</v>
      </c>
      <c r="AE249" s="22" t="s">
        <v>309</v>
      </c>
      <c r="AF249" s="22" t="s">
        <v>309</v>
      </c>
      <c r="AG249" s="22" t="s">
        <v>309</v>
      </c>
      <c r="AH249" s="22" t="s">
        <v>309</v>
      </c>
      <c r="AI249" s="22" t="s">
        <v>309</v>
      </c>
      <c r="AJ249" s="22" t="s">
        <v>309</v>
      </c>
      <c r="AK249" s="22" t="s">
        <v>309</v>
      </c>
      <c r="AL249" s="22" t="s">
        <v>309</v>
      </c>
      <c r="AM249" s="22" t="s">
        <v>309</v>
      </c>
      <c r="AN249" s="22" t="s">
        <v>309</v>
      </c>
      <c r="AO249" s="22" t="s">
        <v>309</v>
      </c>
      <c r="AP249" s="22" t="s">
        <v>309</v>
      </c>
      <c r="AQ249" s="22" t="s">
        <v>309</v>
      </c>
      <c r="AR249" s="22" t="s">
        <v>309</v>
      </c>
      <c r="AS249" s="22" t="s">
        <v>309</v>
      </c>
      <c r="AT249" s="22" t="s">
        <v>309</v>
      </c>
      <c r="AU249" s="22" t="s">
        <v>309</v>
      </c>
      <c r="AV249" s="22" t="s">
        <v>309</v>
      </c>
      <c r="AW249" s="22" t="s">
        <v>309</v>
      </c>
      <c r="AX249" s="22" t="s">
        <v>309</v>
      </c>
      <c r="AY249" s="22" t="s">
        <v>309</v>
      </c>
      <c r="AZ249" s="22" t="s">
        <v>309</v>
      </c>
      <c r="BA249" s="22" t="s">
        <v>309</v>
      </c>
      <c r="BB249" s="22" t="s">
        <v>309</v>
      </c>
      <c r="BC249" s="22" t="s">
        <v>309</v>
      </c>
      <c r="BD249" s="22" t="s">
        <v>309</v>
      </c>
      <c r="BE249" s="22" t="s">
        <v>309</v>
      </c>
      <c r="BF249" s="22" t="s">
        <v>309</v>
      </c>
      <c r="BG249" s="22" t="s">
        <v>309</v>
      </c>
      <c r="BH249" s="22" t="s">
        <v>309</v>
      </c>
      <c r="BI249" s="22" t="s">
        <v>309</v>
      </c>
      <c r="BJ249" s="22" t="s">
        <v>309</v>
      </c>
      <c r="BK249" s="22" t="s">
        <v>309</v>
      </c>
      <c r="BL249" s="22" t="s">
        <v>309</v>
      </c>
      <c r="BM249" s="22" t="s">
        <v>309</v>
      </c>
      <c r="BN249" s="22" t="s">
        <v>309</v>
      </c>
      <c r="BO249" s="22" t="s">
        <v>309</v>
      </c>
      <c r="BP249" s="22" t="s">
        <v>309</v>
      </c>
      <c r="BQ249" s="22" t="s">
        <v>309</v>
      </c>
      <c r="BR249" s="22" t="s">
        <v>309</v>
      </c>
      <c r="BS249" s="22" t="s">
        <v>309</v>
      </c>
      <c r="BT249" s="22" t="s">
        <v>309</v>
      </c>
      <c r="BU249" s="22" t="s">
        <v>309</v>
      </c>
      <c r="BV249" s="22" t="s">
        <v>309</v>
      </c>
      <c r="BW249" s="22" t="s">
        <v>309</v>
      </c>
      <c r="BX249" s="22" t="s">
        <v>309</v>
      </c>
      <c r="BY249" s="22" t="s">
        <v>309</v>
      </c>
      <c r="BZ249" s="22" t="s">
        <v>309</v>
      </c>
      <c r="CA249" s="22" t="s">
        <v>309</v>
      </c>
      <c r="CB249" s="22" t="s">
        <v>309</v>
      </c>
      <c r="CC249" s="22" t="s">
        <v>309</v>
      </c>
      <c r="CD249" s="22" t="s">
        <v>309</v>
      </c>
      <c r="CE249" s="22" t="s">
        <v>309</v>
      </c>
      <c r="CF249" s="22" t="s">
        <v>309</v>
      </c>
      <c r="CG249" s="22" t="s">
        <v>309</v>
      </c>
      <c r="CH249" s="22" t="s">
        <v>309</v>
      </c>
      <c r="CI249" s="22" t="s">
        <v>309</v>
      </c>
      <c r="CJ249" s="22" t="s">
        <v>309</v>
      </c>
      <c r="CK249" s="22" t="s">
        <v>309</v>
      </c>
      <c r="CL249" s="22" t="s">
        <v>309</v>
      </c>
      <c r="CM249" s="22" t="s">
        <v>309</v>
      </c>
      <c r="CN249" s="22" t="s">
        <v>309</v>
      </c>
      <c r="CO249" s="22" t="s">
        <v>309</v>
      </c>
      <c r="CP249" s="22" t="s">
        <v>309</v>
      </c>
      <c r="CQ249" s="22" t="s">
        <v>309</v>
      </c>
      <c r="CR249" s="22" t="s">
        <v>309</v>
      </c>
      <c r="CS249" s="22" t="s">
        <v>309</v>
      </c>
      <c r="CT249" s="22" t="s">
        <v>309</v>
      </c>
      <c r="CU249" s="22" t="s">
        <v>309</v>
      </c>
      <c r="CV249" s="22" t="s">
        <v>309</v>
      </c>
      <c r="CW249" s="22" t="s">
        <v>309</v>
      </c>
      <c r="CX249" s="22" t="s">
        <v>309</v>
      </c>
      <c r="CY249" s="22" t="s">
        <v>309</v>
      </c>
      <c r="CZ249" s="22" t="s">
        <v>309</v>
      </c>
      <c r="DA249" s="22" t="s">
        <v>309</v>
      </c>
      <c r="DB249" s="22" t="s">
        <v>309</v>
      </c>
      <c r="DC249" s="22" t="s">
        <v>309</v>
      </c>
      <c r="DD249" s="22" t="s">
        <v>309</v>
      </c>
      <c r="DE249" s="22" t="s">
        <v>309</v>
      </c>
      <c r="DF249" s="22" t="s">
        <v>309</v>
      </c>
      <c r="DG249" s="22" t="s">
        <v>309</v>
      </c>
      <c r="DH249" s="22" t="s">
        <v>309</v>
      </c>
      <c r="DI249" s="22" t="s">
        <v>309</v>
      </c>
      <c r="DJ249" s="22" t="s">
        <v>309</v>
      </c>
      <c r="DK249" s="22" t="s">
        <v>309</v>
      </c>
      <c r="DL249" s="22" t="s">
        <v>309</v>
      </c>
      <c r="DM249" s="22" t="s">
        <v>309</v>
      </c>
      <c r="DN249" s="22" t="s">
        <v>309</v>
      </c>
      <c r="DO249" s="22" t="s">
        <v>309</v>
      </c>
      <c r="DP249" s="22" t="s">
        <v>309</v>
      </c>
      <c r="DQ249" s="22" t="s">
        <v>309</v>
      </c>
      <c r="DR249" s="22" t="s">
        <v>309</v>
      </c>
      <c r="DS249" s="22" t="s">
        <v>309</v>
      </c>
      <c r="DT249" s="22" t="s">
        <v>309</v>
      </c>
      <c r="DU249" s="22" t="s">
        <v>309</v>
      </c>
      <c r="DV249" s="22" t="s">
        <v>309</v>
      </c>
      <c r="DW249" s="22" t="s">
        <v>309</v>
      </c>
      <c r="DX249" s="22" t="s">
        <v>309</v>
      </c>
      <c r="DY249" s="22" t="s">
        <v>309</v>
      </c>
      <c r="DZ249" s="22" t="s">
        <v>309</v>
      </c>
      <c r="EA249" s="22" t="s">
        <v>309</v>
      </c>
      <c r="EB249" s="22" t="s">
        <v>309</v>
      </c>
      <c r="EC249" s="22" t="s">
        <v>309</v>
      </c>
      <c r="ED249" s="22" t="s">
        <v>309</v>
      </c>
      <c r="EE249" s="22" t="s">
        <v>309</v>
      </c>
      <c r="EF249" s="22" t="s">
        <v>309</v>
      </c>
      <c r="EG249" s="22" t="s">
        <v>309</v>
      </c>
      <c r="EH249" s="22" t="s">
        <v>309</v>
      </c>
      <c r="EI249" s="22" t="s">
        <v>309</v>
      </c>
      <c r="EJ249" s="22" t="s">
        <v>309</v>
      </c>
      <c r="EK249" s="22" t="s">
        <v>309</v>
      </c>
      <c r="EL249" s="22" t="s">
        <v>309</v>
      </c>
      <c r="EM249" s="22" t="s">
        <v>309</v>
      </c>
      <c r="EN249" s="22" t="s">
        <v>309</v>
      </c>
      <c r="EO249" s="22" t="s">
        <v>309</v>
      </c>
      <c r="EP249" s="22" t="s">
        <v>309</v>
      </c>
      <c r="EQ249" s="22" t="s">
        <v>309</v>
      </c>
      <c r="ER249" s="22" t="s">
        <v>309</v>
      </c>
      <c r="ES249" s="22" t="s">
        <v>309</v>
      </c>
      <c r="ET249" s="22" t="s">
        <v>309</v>
      </c>
      <c r="EU249" s="22" t="s">
        <v>309</v>
      </c>
      <c r="EV249" s="22" t="s">
        <v>309</v>
      </c>
      <c r="EW249" s="22" t="s">
        <v>309</v>
      </c>
      <c r="EX249" s="22" t="s">
        <v>309</v>
      </c>
      <c r="EY249" s="22" t="s">
        <v>309</v>
      </c>
      <c r="EZ249" s="22" t="s">
        <v>309</v>
      </c>
      <c r="FA249" s="22" t="s">
        <v>309</v>
      </c>
      <c r="FB249" s="22" t="s">
        <v>309</v>
      </c>
      <c r="FC249" s="22" t="s">
        <v>309</v>
      </c>
      <c r="FD249" s="22" t="s">
        <v>309</v>
      </c>
      <c r="FE249" s="22" t="s">
        <v>309</v>
      </c>
      <c r="FF249" s="22" t="s">
        <v>309</v>
      </c>
      <c r="FG249" s="22" t="s">
        <v>309</v>
      </c>
      <c r="FH249" s="22" t="s">
        <v>309</v>
      </c>
      <c r="FI249" s="22" t="s">
        <v>309</v>
      </c>
      <c r="FJ249" s="22" t="s">
        <v>309</v>
      </c>
      <c r="FK249" s="22" t="s">
        <v>309</v>
      </c>
      <c r="FL249" s="22" t="s">
        <v>309</v>
      </c>
      <c r="FM249" s="22" t="s">
        <v>309</v>
      </c>
      <c r="FN249" s="22">
        <v>1</v>
      </c>
      <c r="FO249" s="22" t="s">
        <v>309</v>
      </c>
      <c r="FP249" s="22" t="s">
        <v>309</v>
      </c>
      <c r="FQ249" s="22" t="s">
        <v>309</v>
      </c>
      <c r="FR249" s="22" t="s">
        <v>309</v>
      </c>
      <c r="FS249" s="22" t="s">
        <v>309</v>
      </c>
      <c r="FT249" s="22" t="s">
        <v>309</v>
      </c>
      <c r="FU249" s="22" t="s">
        <v>309</v>
      </c>
      <c r="FV249" s="22" t="s">
        <v>309</v>
      </c>
      <c r="FW249" s="22" t="s">
        <v>309</v>
      </c>
      <c r="FX249" s="22">
        <v>1</v>
      </c>
      <c r="FY249" s="22" t="s">
        <v>309</v>
      </c>
      <c r="FZ249" s="22" t="s">
        <v>309</v>
      </c>
      <c r="GA249" s="22" t="s">
        <v>309</v>
      </c>
      <c r="GB249" s="22" t="s">
        <v>309</v>
      </c>
      <c r="GC249" s="22" t="s">
        <v>309</v>
      </c>
      <c r="GD249" s="22" t="s">
        <v>309</v>
      </c>
      <c r="GE249" s="22" t="s">
        <v>309</v>
      </c>
      <c r="GF249" s="22" t="s">
        <v>309</v>
      </c>
      <c r="GG249" s="22" t="s">
        <v>309</v>
      </c>
      <c r="GH249" s="22" t="s">
        <v>309</v>
      </c>
      <c r="GI249" s="22" t="s">
        <v>309</v>
      </c>
      <c r="GJ249" s="22" t="s">
        <v>309</v>
      </c>
      <c r="GK249" s="22" t="s">
        <v>309</v>
      </c>
      <c r="GL249" s="22" t="s">
        <v>309</v>
      </c>
      <c r="GM249" s="22" t="s">
        <v>309</v>
      </c>
      <c r="GN249" s="22" t="s">
        <v>309</v>
      </c>
      <c r="GO249" s="22" t="s">
        <v>309</v>
      </c>
      <c r="GP249" s="22" t="s">
        <v>309</v>
      </c>
      <c r="GQ249" s="22" t="s">
        <v>309</v>
      </c>
      <c r="GR249" s="22" t="s">
        <v>309</v>
      </c>
      <c r="GS249" s="22" t="s">
        <v>309</v>
      </c>
      <c r="GT249" s="22" t="s">
        <v>309</v>
      </c>
      <c r="GU249" s="22" t="s">
        <v>309</v>
      </c>
      <c r="GV249" s="22" t="s">
        <v>309</v>
      </c>
      <c r="GW249" s="22" t="s">
        <v>309</v>
      </c>
      <c r="GX249" s="4">
        <f t="shared" si="3"/>
        <v>2</v>
      </c>
    </row>
    <row r="250" spans="1:206">
      <c r="A250" s="826" t="s">
        <v>1026</v>
      </c>
      <c r="B250" s="22" t="s">
        <v>1026</v>
      </c>
      <c r="C250" s="22" t="s">
        <v>403</v>
      </c>
      <c r="D250" s="22" t="s">
        <v>634</v>
      </c>
      <c r="E250" s="22" t="s">
        <v>1024</v>
      </c>
      <c r="F250" s="22" t="s">
        <v>636</v>
      </c>
      <c r="G250" s="22" t="s">
        <v>806</v>
      </c>
      <c r="H250" s="22"/>
      <c r="I250" s="22" t="s">
        <v>302</v>
      </c>
      <c r="J250" s="22" t="s">
        <v>303</v>
      </c>
      <c r="K250" s="22" t="s">
        <v>304</v>
      </c>
      <c r="L250" s="22" t="s">
        <v>305</v>
      </c>
      <c r="M250" s="22" t="s">
        <v>306</v>
      </c>
      <c r="N250" s="22" t="s">
        <v>307</v>
      </c>
      <c r="O250" s="22" t="s">
        <v>308</v>
      </c>
      <c r="P250" s="22" t="s">
        <v>309</v>
      </c>
      <c r="Q250" s="22" t="s">
        <v>309</v>
      </c>
      <c r="R250" s="22" t="s">
        <v>309</v>
      </c>
      <c r="S250" s="22" t="s">
        <v>309</v>
      </c>
      <c r="T250" s="22" t="s">
        <v>309</v>
      </c>
      <c r="U250" s="22" t="s">
        <v>309</v>
      </c>
      <c r="V250" s="22" t="s">
        <v>309</v>
      </c>
      <c r="W250" s="22" t="s">
        <v>309</v>
      </c>
      <c r="X250" s="22" t="s">
        <v>309</v>
      </c>
      <c r="Y250" s="22" t="s">
        <v>309</v>
      </c>
      <c r="Z250" s="22" t="s">
        <v>309</v>
      </c>
      <c r="AA250" s="22" t="s">
        <v>309</v>
      </c>
      <c r="AB250" s="22" t="s">
        <v>309</v>
      </c>
      <c r="AC250" s="22" t="s">
        <v>309</v>
      </c>
      <c r="AD250" s="22" t="s">
        <v>309</v>
      </c>
      <c r="AE250" s="22" t="s">
        <v>309</v>
      </c>
      <c r="AF250" s="22" t="s">
        <v>309</v>
      </c>
      <c r="AG250" s="22" t="s">
        <v>309</v>
      </c>
      <c r="AH250" s="22" t="s">
        <v>309</v>
      </c>
      <c r="AI250" s="22" t="s">
        <v>309</v>
      </c>
      <c r="AJ250" s="22" t="s">
        <v>309</v>
      </c>
      <c r="AK250" s="22" t="s">
        <v>309</v>
      </c>
      <c r="AL250" s="22" t="s">
        <v>309</v>
      </c>
      <c r="AM250" s="22" t="s">
        <v>309</v>
      </c>
      <c r="AN250" s="22" t="s">
        <v>309</v>
      </c>
      <c r="AO250" s="22" t="s">
        <v>309</v>
      </c>
      <c r="AP250" s="22" t="s">
        <v>309</v>
      </c>
      <c r="AQ250" s="22" t="s">
        <v>309</v>
      </c>
      <c r="AR250" s="22" t="s">
        <v>309</v>
      </c>
      <c r="AS250" s="22" t="s">
        <v>309</v>
      </c>
      <c r="AT250" s="22" t="s">
        <v>309</v>
      </c>
      <c r="AU250" s="22" t="s">
        <v>309</v>
      </c>
      <c r="AV250" s="22" t="s">
        <v>309</v>
      </c>
      <c r="AW250" s="22" t="s">
        <v>309</v>
      </c>
      <c r="AX250" s="22" t="s">
        <v>309</v>
      </c>
      <c r="AY250" s="22" t="s">
        <v>309</v>
      </c>
      <c r="AZ250" s="22" t="s">
        <v>309</v>
      </c>
      <c r="BA250" s="22" t="s">
        <v>309</v>
      </c>
      <c r="BB250" s="22" t="s">
        <v>309</v>
      </c>
      <c r="BC250" s="22" t="s">
        <v>309</v>
      </c>
      <c r="BD250" s="22" t="s">
        <v>309</v>
      </c>
      <c r="BE250" s="22" t="s">
        <v>309</v>
      </c>
      <c r="BF250" s="22" t="s">
        <v>309</v>
      </c>
      <c r="BG250" s="22" t="s">
        <v>309</v>
      </c>
      <c r="BH250" s="22" t="s">
        <v>309</v>
      </c>
      <c r="BI250" s="22" t="s">
        <v>309</v>
      </c>
      <c r="BJ250" s="22" t="s">
        <v>309</v>
      </c>
      <c r="BK250" s="22" t="s">
        <v>309</v>
      </c>
      <c r="BL250" s="22" t="s">
        <v>309</v>
      </c>
      <c r="BM250" s="22" t="s">
        <v>309</v>
      </c>
      <c r="BN250" s="22" t="s">
        <v>309</v>
      </c>
      <c r="BO250" s="22" t="s">
        <v>309</v>
      </c>
      <c r="BP250" s="22" t="s">
        <v>309</v>
      </c>
      <c r="BQ250" s="22" t="s">
        <v>309</v>
      </c>
      <c r="BR250" s="22" t="s">
        <v>309</v>
      </c>
      <c r="BS250" s="22" t="s">
        <v>309</v>
      </c>
      <c r="BT250" s="22" t="s">
        <v>309</v>
      </c>
      <c r="BU250" s="22" t="s">
        <v>309</v>
      </c>
      <c r="BV250" s="22" t="s">
        <v>309</v>
      </c>
      <c r="BW250" s="22" t="s">
        <v>309</v>
      </c>
      <c r="BX250" s="22" t="s">
        <v>309</v>
      </c>
      <c r="BY250" s="22" t="s">
        <v>309</v>
      </c>
      <c r="BZ250" s="22" t="s">
        <v>309</v>
      </c>
      <c r="CA250" s="22" t="s">
        <v>309</v>
      </c>
      <c r="CB250" s="22" t="s">
        <v>309</v>
      </c>
      <c r="CC250" s="22" t="s">
        <v>309</v>
      </c>
      <c r="CD250" s="22" t="s">
        <v>309</v>
      </c>
      <c r="CE250" s="22" t="s">
        <v>309</v>
      </c>
      <c r="CF250" s="22" t="s">
        <v>309</v>
      </c>
      <c r="CG250" s="22" t="s">
        <v>309</v>
      </c>
      <c r="CH250" s="22" t="s">
        <v>309</v>
      </c>
      <c r="CI250" s="22" t="s">
        <v>309</v>
      </c>
      <c r="CJ250" s="22" t="s">
        <v>309</v>
      </c>
      <c r="CK250" s="22" t="s">
        <v>309</v>
      </c>
      <c r="CL250" s="22" t="s">
        <v>309</v>
      </c>
      <c r="CM250" s="22" t="s">
        <v>309</v>
      </c>
      <c r="CN250" s="22" t="s">
        <v>309</v>
      </c>
      <c r="CO250" s="22" t="s">
        <v>309</v>
      </c>
      <c r="CP250" s="22" t="s">
        <v>309</v>
      </c>
      <c r="CQ250" s="22" t="s">
        <v>309</v>
      </c>
      <c r="CR250" s="22" t="s">
        <v>309</v>
      </c>
      <c r="CS250" s="22" t="s">
        <v>309</v>
      </c>
      <c r="CT250" s="22" t="s">
        <v>309</v>
      </c>
      <c r="CU250" s="22" t="s">
        <v>309</v>
      </c>
      <c r="CV250" s="22" t="s">
        <v>309</v>
      </c>
      <c r="CW250" s="22" t="s">
        <v>309</v>
      </c>
      <c r="CX250" s="22" t="s">
        <v>309</v>
      </c>
      <c r="CY250" s="22" t="s">
        <v>309</v>
      </c>
      <c r="CZ250" s="22" t="s">
        <v>309</v>
      </c>
      <c r="DA250" s="22" t="s">
        <v>309</v>
      </c>
      <c r="DB250" s="22" t="s">
        <v>309</v>
      </c>
      <c r="DC250" s="22" t="s">
        <v>309</v>
      </c>
      <c r="DD250" s="22" t="s">
        <v>309</v>
      </c>
      <c r="DE250" s="22" t="s">
        <v>309</v>
      </c>
      <c r="DF250" s="22" t="s">
        <v>309</v>
      </c>
      <c r="DG250" s="22" t="s">
        <v>309</v>
      </c>
      <c r="DH250" s="22" t="s">
        <v>309</v>
      </c>
      <c r="DI250" s="22" t="s">
        <v>309</v>
      </c>
      <c r="DJ250" s="22" t="s">
        <v>309</v>
      </c>
      <c r="DK250" s="22" t="s">
        <v>309</v>
      </c>
      <c r="DL250" s="22" t="s">
        <v>309</v>
      </c>
      <c r="DM250" s="22" t="s">
        <v>309</v>
      </c>
      <c r="DN250" s="22" t="s">
        <v>309</v>
      </c>
      <c r="DO250" s="22" t="s">
        <v>309</v>
      </c>
      <c r="DP250" s="22" t="s">
        <v>309</v>
      </c>
      <c r="DQ250" s="22" t="s">
        <v>309</v>
      </c>
      <c r="DR250" s="22" t="s">
        <v>309</v>
      </c>
      <c r="DS250" s="22" t="s">
        <v>309</v>
      </c>
      <c r="DT250" s="22" t="s">
        <v>309</v>
      </c>
      <c r="DU250" s="22" t="s">
        <v>309</v>
      </c>
      <c r="DV250" s="22" t="s">
        <v>309</v>
      </c>
      <c r="DW250" s="22" t="s">
        <v>309</v>
      </c>
      <c r="DX250" s="22" t="s">
        <v>309</v>
      </c>
      <c r="DY250" s="22" t="s">
        <v>309</v>
      </c>
      <c r="DZ250" s="22" t="s">
        <v>309</v>
      </c>
      <c r="EA250" s="22" t="s">
        <v>309</v>
      </c>
      <c r="EB250" s="22" t="s">
        <v>309</v>
      </c>
      <c r="EC250" s="22" t="s">
        <v>309</v>
      </c>
      <c r="ED250" s="22" t="s">
        <v>309</v>
      </c>
      <c r="EE250" s="22" t="s">
        <v>309</v>
      </c>
      <c r="EF250" s="22" t="s">
        <v>309</v>
      </c>
      <c r="EG250" s="22" t="s">
        <v>309</v>
      </c>
      <c r="EH250" s="22" t="s">
        <v>309</v>
      </c>
      <c r="EI250" s="22" t="s">
        <v>309</v>
      </c>
      <c r="EJ250" s="22" t="s">
        <v>309</v>
      </c>
      <c r="EK250" s="22" t="s">
        <v>309</v>
      </c>
      <c r="EL250" s="22" t="s">
        <v>309</v>
      </c>
      <c r="EM250" s="22" t="s">
        <v>309</v>
      </c>
      <c r="EN250" s="22" t="s">
        <v>309</v>
      </c>
      <c r="EO250" s="22" t="s">
        <v>309</v>
      </c>
      <c r="EP250" s="22" t="s">
        <v>309</v>
      </c>
      <c r="EQ250" s="22" t="s">
        <v>309</v>
      </c>
      <c r="ER250" s="22" t="s">
        <v>309</v>
      </c>
      <c r="ES250" s="22" t="s">
        <v>309</v>
      </c>
      <c r="ET250" s="22" t="s">
        <v>309</v>
      </c>
      <c r="EU250" s="22" t="s">
        <v>309</v>
      </c>
      <c r="EV250" s="22" t="s">
        <v>309</v>
      </c>
      <c r="EW250" s="22" t="s">
        <v>309</v>
      </c>
      <c r="EX250" s="22" t="s">
        <v>309</v>
      </c>
      <c r="EY250" s="22" t="s">
        <v>309</v>
      </c>
      <c r="EZ250" s="22" t="s">
        <v>309</v>
      </c>
      <c r="FA250" s="22" t="s">
        <v>309</v>
      </c>
      <c r="FB250" s="22" t="s">
        <v>309</v>
      </c>
      <c r="FC250" s="22" t="s">
        <v>309</v>
      </c>
      <c r="FD250" s="22" t="s">
        <v>309</v>
      </c>
      <c r="FE250" s="22" t="s">
        <v>309</v>
      </c>
      <c r="FF250" s="22" t="s">
        <v>309</v>
      </c>
      <c r="FG250" s="22" t="s">
        <v>309</v>
      </c>
      <c r="FH250" s="22" t="s">
        <v>309</v>
      </c>
      <c r="FI250" s="22" t="s">
        <v>309</v>
      </c>
      <c r="FJ250" s="22" t="s">
        <v>309</v>
      </c>
      <c r="FK250" s="22" t="s">
        <v>309</v>
      </c>
      <c r="FL250" s="22" t="s">
        <v>309</v>
      </c>
      <c r="FM250" s="22" t="s">
        <v>309</v>
      </c>
      <c r="FN250" s="22">
        <v>1</v>
      </c>
      <c r="FO250" s="22" t="s">
        <v>309</v>
      </c>
      <c r="FP250" s="22" t="s">
        <v>309</v>
      </c>
      <c r="FQ250" s="22" t="s">
        <v>309</v>
      </c>
      <c r="FR250" s="22" t="s">
        <v>309</v>
      </c>
      <c r="FS250" s="22" t="s">
        <v>309</v>
      </c>
      <c r="FT250" s="22" t="s">
        <v>309</v>
      </c>
      <c r="FU250" s="22" t="s">
        <v>309</v>
      </c>
      <c r="FV250" s="22" t="s">
        <v>309</v>
      </c>
      <c r="FW250" s="22" t="s">
        <v>309</v>
      </c>
      <c r="FX250" s="22">
        <v>1</v>
      </c>
      <c r="FY250" s="22" t="s">
        <v>309</v>
      </c>
      <c r="FZ250" s="22" t="s">
        <v>309</v>
      </c>
      <c r="GA250" s="22" t="s">
        <v>309</v>
      </c>
      <c r="GB250" s="22" t="s">
        <v>309</v>
      </c>
      <c r="GC250" s="22" t="s">
        <v>309</v>
      </c>
      <c r="GD250" s="22" t="s">
        <v>309</v>
      </c>
      <c r="GE250" s="22" t="s">
        <v>309</v>
      </c>
      <c r="GF250" s="22" t="s">
        <v>309</v>
      </c>
      <c r="GG250" s="22" t="s">
        <v>309</v>
      </c>
      <c r="GH250" s="22" t="s">
        <v>309</v>
      </c>
      <c r="GI250" s="22" t="s">
        <v>309</v>
      </c>
      <c r="GJ250" s="22" t="s">
        <v>309</v>
      </c>
      <c r="GK250" s="22" t="s">
        <v>309</v>
      </c>
      <c r="GL250" s="22" t="s">
        <v>309</v>
      </c>
      <c r="GM250" s="22" t="s">
        <v>309</v>
      </c>
      <c r="GN250" s="22" t="s">
        <v>309</v>
      </c>
      <c r="GO250" s="22" t="s">
        <v>309</v>
      </c>
      <c r="GP250" s="22" t="s">
        <v>309</v>
      </c>
      <c r="GQ250" s="22" t="s">
        <v>309</v>
      </c>
      <c r="GR250" s="22" t="s">
        <v>309</v>
      </c>
      <c r="GS250" s="22" t="s">
        <v>309</v>
      </c>
      <c r="GT250" s="22" t="s">
        <v>309</v>
      </c>
      <c r="GU250" s="22" t="s">
        <v>309</v>
      </c>
      <c r="GV250" s="22" t="s">
        <v>309</v>
      </c>
      <c r="GW250" s="22" t="s">
        <v>309</v>
      </c>
      <c r="GX250" s="4">
        <f t="shared" si="3"/>
        <v>2</v>
      </c>
    </row>
    <row r="251" spans="1:206">
      <c r="A251" s="826" t="s">
        <v>1027</v>
      </c>
      <c r="B251" s="22" t="s">
        <v>1027</v>
      </c>
      <c r="C251" s="22" t="s">
        <v>403</v>
      </c>
      <c r="D251" s="22" t="s">
        <v>644</v>
      </c>
      <c r="E251" s="22" t="s">
        <v>1017</v>
      </c>
      <c r="F251" s="22" t="s">
        <v>645</v>
      </c>
      <c r="G251" s="22" t="s">
        <v>809</v>
      </c>
      <c r="H251" s="22"/>
      <c r="I251" s="22" t="s">
        <v>302</v>
      </c>
      <c r="J251" s="22" t="s">
        <v>303</v>
      </c>
      <c r="K251" s="22" t="s">
        <v>304</v>
      </c>
      <c r="L251" s="22" t="s">
        <v>305</v>
      </c>
      <c r="M251" s="22" t="s">
        <v>306</v>
      </c>
      <c r="N251" s="22" t="s">
        <v>307</v>
      </c>
      <c r="O251" s="22" t="s">
        <v>308</v>
      </c>
      <c r="P251" s="22" t="s">
        <v>309</v>
      </c>
      <c r="Q251" s="22" t="s">
        <v>309</v>
      </c>
      <c r="R251" s="22" t="s">
        <v>309</v>
      </c>
      <c r="S251" s="22" t="s">
        <v>309</v>
      </c>
      <c r="T251" s="22" t="s">
        <v>309</v>
      </c>
      <c r="U251" s="22" t="s">
        <v>309</v>
      </c>
      <c r="V251" s="22" t="s">
        <v>309</v>
      </c>
      <c r="W251" s="22" t="s">
        <v>309</v>
      </c>
      <c r="X251" s="22" t="s">
        <v>309</v>
      </c>
      <c r="Y251" s="22" t="s">
        <v>309</v>
      </c>
      <c r="Z251" s="22" t="s">
        <v>309</v>
      </c>
      <c r="AA251" s="22" t="s">
        <v>309</v>
      </c>
      <c r="AB251" s="22" t="s">
        <v>309</v>
      </c>
      <c r="AC251" s="22" t="s">
        <v>309</v>
      </c>
      <c r="AD251" s="22" t="s">
        <v>309</v>
      </c>
      <c r="AE251" s="22" t="s">
        <v>309</v>
      </c>
      <c r="AF251" s="22" t="s">
        <v>309</v>
      </c>
      <c r="AG251" s="22" t="s">
        <v>309</v>
      </c>
      <c r="AH251" s="22" t="s">
        <v>309</v>
      </c>
      <c r="AI251" s="22" t="s">
        <v>309</v>
      </c>
      <c r="AJ251" s="22" t="s">
        <v>309</v>
      </c>
      <c r="AK251" s="22" t="s">
        <v>309</v>
      </c>
      <c r="AL251" s="22" t="s">
        <v>309</v>
      </c>
      <c r="AM251" s="22" t="s">
        <v>309</v>
      </c>
      <c r="AN251" s="22" t="s">
        <v>309</v>
      </c>
      <c r="AO251" s="22" t="s">
        <v>309</v>
      </c>
      <c r="AP251" s="22" t="s">
        <v>309</v>
      </c>
      <c r="AQ251" s="22" t="s">
        <v>309</v>
      </c>
      <c r="AR251" s="22" t="s">
        <v>309</v>
      </c>
      <c r="AS251" s="22" t="s">
        <v>309</v>
      </c>
      <c r="AT251" s="22" t="s">
        <v>309</v>
      </c>
      <c r="AU251" s="22" t="s">
        <v>309</v>
      </c>
      <c r="AV251" s="22" t="s">
        <v>309</v>
      </c>
      <c r="AW251" s="22" t="s">
        <v>309</v>
      </c>
      <c r="AX251" s="22" t="s">
        <v>309</v>
      </c>
      <c r="AY251" s="22" t="s">
        <v>309</v>
      </c>
      <c r="AZ251" s="22" t="s">
        <v>309</v>
      </c>
      <c r="BA251" s="22" t="s">
        <v>309</v>
      </c>
      <c r="BB251" s="22" t="s">
        <v>309</v>
      </c>
      <c r="BC251" s="22" t="s">
        <v>309</v>
      </c>
      <c r="BD251" s="22" t="s">
        <v>309</v>
      </c>
      <c r="BE251" s="22" t="s">
        <v>309</v>
      </c>
      <c r="BF251" s="22" t="s">
        <v>309</v>
      </c>
      <c r="BG251" s="22" t="s">
        <v>309</v>
      </c>
      <c r="BH251" s="22" t="s">
        <v>309</v>
      </c>
      <c r="BI251" s="22" t="s">
        <v>309</v>
      </c>
      <c r="BJ251" s="22" t="s">
        <v>309</v>
      </c>
      <c r="BK251" s="22" t="s">
        <v>309</v>
      </c>
      <c r="BL251" s="22" t="s">
        <v>309</v>
      </c>
      <c r="BM251" s="22" t="s">
        <v>309</v>
      </c>
      <c r="BN251" s="22" t="s">
        <v>309</v>
      </c>
      <c r="BO251" s="22" t="s">
        <v>309</v>
      </c>
      <c r="BP251" s="22" t="s">
        <v>309</v>
      </c>
      <c r="BQ251" s="22" t="s">
        <v>309</v>
      </c>
      <c r="BR251" s="22" t="s">
        <v>309</v>
      </c>
      <c r="BS251" s="22" t="s">
        <v>309</v>
      </c>
      <c r="BT251" s="22" t="s">
        <v>309</v>
      </c>
      <c r="BU251" s="22" t="s">
        <v>309</v>
      </c>
      <c r="BV251" s="22" t="s">
        <v>309</v>
      </c>
      <c r="BW251" s="22" t="s">
        <v>309</v>
      </c>
      <c r="BX251" s="22" t="s">
        <v>309</v>
      </c>
      <c r="BY251" s="22" t="s">
        <v>309</v>
      </c>
      <c r="BZ251" s="22" t="s">
        <v>309</v>
      </c>
      <c r="CA251" s="22" t="s">
        <v>309</v>
      </c>
      <c r="CB251" s="22" t="s">
        <v>309</v>
      </c>
      <c r="CC251" s="22" t="s">
        <v>309</v>
      </c>
      <c r="CD251" s="22" t="s">
        <v>309</v>
      </c>
      <c r="CE251" s="22" t="s">
        <v>309</v>
      </c>
      <c r="CF251" s="22" t="s">
        <v>309</v>
      </c>
      <c r="CG251" s="22" t="s">
        <v>309</v>
      </c>
      <c r="CH251" s="22" t="s">
        <v>309</v>
      </c>
      <c r="CI251" s="22" t="s">
        <v>309</v>
      </c>
      <c r="CJ251" s="22" t="s">
        <v>309</v>
      </c>
      <c r="CK251" s="22" t="s">
        <v>309</v>
      </c>
      <c r="CL251" s="22" t="s">
        <v>309</v>
      </c>
      <c r="CM251" s="22" t="s">
        <v>309</v>
      </c>
      <c r="CN251" s="22" t="s">
        <v>309</v>
      </c>
      <c r="CO251" s="22" t="s">
        <v>309</v>
      </c>
      <c r="CP251" s="22" t="s">
        <v>309</v>
      </c>
      <c r="CQ251" s="22" t="s">
        <v>309</v>
      </c>
      <c r="CR251" s="22" t="s">
        <v>309</v>
      </c>
      <c r="CS251" s="22" t="s">
        <v>309</v>
      </c>
      <c r="CT251" s="22" t="s">
        <v>309</v>
      </c>
      <c r="CU251" s="22" t="s">
        <v>309</v>
      </c>
      <c r="CV251" s="22" t="s">
        <v>309</v>
      </c>
      <c r="CW251" s="22" t="s">
        <v>309</v>
      </c>
      <c r="CX251" s="22" t="s">
        <v>309</v>
      </c>
      <c r="CY251" s="22" t="s">
        <v>309</v>
      </c>
      <c r="CZ251" s="22" t="s">
        <v>309</v>
      </c>
      <c r="DA251" s="22" t="s">
        <v>309</v>
      </c>
      <c r="DB251" s="22" t="s">
        <v>309</v>
      </c>
      <c r="DC251" s="22" t="s">
        <v>309</v>
      </c>
      <c r="DD251" s="22" t="s">
        <v>309</v>
      </c>
      <c r="DE251" s="22" t="s">
        <v>309</v>
      </c>
      <c r="DF251" s="22" t="s">
        <v>309</v>
      </c>
      <c r="DG251" s="22" t="s">
        <v>309</v>
      </c>
      <c r="DH251" s="22" t="s">
        <v>309</v>
      </c>
      <c r="DI251" s="22" t="s">
        <v>309</v>
      </c>
      <c r="DJ251" s="22" t="s">
        <v>309</v>
      </c>
      <c r="DK251" s="22" t="s">
        <v>309</v>
      </c>
      <c r="DL251" s="22" t="s">
        <v>309</v>
      </c>
      <c r="DM251" s="22" t="s">
        <v>309</v>
      </c>
      <c r="DN251" s="22" t="s">
        <v>309</v>
      </c>
      <c r="DO251" s="22" t="s">
        <v>309</v>
      </c>
      <c r="DP251" s="22" t="s">
        <v>309</v>
      </c>
      <c r="DQ251" s="22" t="s">
        <v>309</v>
      </c>
      <c r="DR251" s="22" t="s">
        <v>309</v>
      </c>
      <c r="DS251" s="22" t="s">
        <v>309</v>
      </c>
      <c r="DT251" s="22" t="s">
        <v>309</v>
      </c>
      <c r="DU251" s="22" t="s">
        <v>309</v>
      </c>
      <c r="DV251" s="22" t="s">
        <v>309</v>
      </c>
      <c r="DW251" s="22" t="s">
        <v>309</v>
      </c>
      <c r="DX251" s="22" t="s">
        <v>309</v>
      </c>
      <c r="DY251" s="22" t="s">
        <v>309</v>
      </c>
      <c r="DZ251" s="22" t="s">
        <v>309</v>
      </c>
      <c r="EA251" s="22" t="s">
        <v>309</v>
      </c>
      <c r="EB251" s="22" t="s">
        <v>309</v>
      </c>
      <c r="EC251" s="22" t="s">
        <v>309</v>
      </c>
      <c r="ED251" s="22" t="s">
        <v>309</v>
      </c>
      <c r="EE251" s="22" t="s">
        <v>309</v>
      </c>
      <c r="EF251" s="22" t="s">
        <v>309</v>
      </c>
      <c r="EG251" s="22" t="s">
        <v>309</v>
      </c>
      <c r="EH251" s="22" t="s">
        <v>309</v>
      </c>
      <c r="EI251" s="22" t="s">
        <v>309</v>
      </c>
      <c r="EJ251" s="22" t="s">
        <v>309</v>
      </c>
      <c r="EK251" s="22" t="s">
        <v>309</v>
      </c>
      <c r="EL251" s="22" t="s">
        <v>309</v>
      </c>
      <c r="EM251" s="22" t="s">
        <v>309</v>
      </c>
      <c r="EN251" s="22" t="s">
        <v>309</v>
      </c>
      <c r="EO251" s="22" t="s">
        <v>309</v>
      </c>
      <c r="EP251" s="22" t="s">
        <v>309</v>
      </c>
      <c r="EQ251" s="22" t="s">
        <v>309</v>
      </c>
      <c r="ER251" s="22" t="s">
        <v>309</v>
      </c>
      <c r="ES251" s="22" t="s">
        <v>309</v>
      </c>
      <c r="ET251" s="22" t="s">
        <v>309</v>
      </c>
      <c r="EU251" s="22" t="s">
        <v>309</v>
      </c>
      <c r="EV251" s="22" t="s">
        <v>309</v>
      </c>
      <c r="EW251" s="22" t="s">
        <v>309</v>
      </c>
      <c r="EX251" s="22" t="s">
        <v>309</v>
      </c>
      <c r="EY251" s="22" t="s">
        <v>309</v>
      </c>
      <c r="EZ251" s="22" t="s">
        <v>309</v>
      </c>
      <c r="FA251" s="22" t="s">
        <v>309</v>
      </c>
      <c r="FB251" s="22" t="s">
        <v>309</v>
      </c>
      <c r="FC251" s="22" t="s">
        <v>309</v>
      </c>
      <c r="FD251" s="22" t="s">
        <v>309</v>
      </c>
      <c r="FE251" s="22" t="s">
        <v>309</v>
      </c>
      <c r="FF251" s="22" t="s">
        <v>309</v>
      </c>
      <c r="FG251" s="22" t="s">
        <v>309</v>
      </c>
      <c r="FH251" s="22" t="s">
        <v>309</v>
      </c>
      <c r="FI251" s="22" t="s">
        <v>309</v>
      </c>
      <c r="FJ251" s="22" t="s">
        <v>309</v>
      </c>
      <c r="FK251" s="22" t="s">
        <v>309</v>
      </c>
      <c r="FL251" s="22" t="s">
        <v>309</v>
      </c>
      <c r="FM251" s="22" t="s">
        <v>309</v>
      </c>
      <c r="FN251" s="22">
        <v>1</v>
      </c>
      <c r="FO251" s="22" t="s">
        <v>309</v>
      </c>
      <c r="FP251" s="22" t="s">
        <v>309</v>
      </c>
      <c r="FQ251" s="22" t="s">
        <v>309</v>
      </c>
      <c r="FR251" s="22" t="s">
        <v>309</v>
      </c>
      <c r="FS251" s="22" t="s">
        <v>309</v>
      </c>
      <c r="FT251" s="22" t="s">
        <v>309</v>
      </c>
      <c r="FU251" s="22" t="s">
        <v>309</v>
      </c>
      <c r="FV251" s="22" t="s">
        <v>309</v>
      </c>
      <c r="FW251" s="22" t="s">
        <v>309</v>
      </c>
      <c r="FX251" s="22">
        <v>1</v>
      </c>
      <c r="FY251" s="22" t="s">
        <v>309</v>
      </c>
      <c r="FZ251" s="22" t="s">
        <v>309</v>
      </c>
      <c r="GA251" s="22" t="s">
        <v>309</v>
      </c>
      <c r="GB251" s="22" t="s">
        <v>309</v>
      </c>
      <c r="GC251" s="22" t="s">
        <v>309</v>
      </c>
      <c r="GD251" s="22" t="s">
        <v>309</v>
      </c>
      <c r="GE251" s="22" t="s">
        <v>309</v>
      </c>
      <c r="GF251" s="22" t="s">
        <v>309</v>
      </c>
      <c r="GG251" s="22" t="s">
        <v>309</v>
      </c>
      <c r="GH251" s="22" t="s">
        <v>309</v>
      </c>
      <c r="GI251" s="22" t="s">
        <v>309</v>
      </c>
      <c r="GJ251" s="22" t="s">
        <v>309</v>
      </c>
      <c r="GK251" s="22" t="s">
        <v>309</v>
      </c>
      <c r="GL251" s="22" t="s">
        <v>309</v>
      </c>
      <c r="GM251" s="22" t="s">
        <v>309</v>
      </c>
      <c r="GN251" s="22" t="s">
        <v>309</v>
      </c>
      <c r="GO251" s="22" t="s">
        <v>309</v>
      </c>
      <c r="GP251" s="22" t="s">
        <v>309</v>
      </c>
      <c r="GQ251" s="22" t="s">
        <v>309</v>
      </c>
      <c r="GR251" s="22" t="s">
        <v>309</v>
      </c>
      <c r="GS251" s="22" t="s">
        <v>309</v>
      </c>
      <c r="GT251" s="22" t="s">
        <v>309</v>
      </c>
      <c r="GU251" s="22" t="s">
        <v>309</v>
      </c>
      <c r="GV251" s="22" t="s">
        <v>309</v>
      </c>
      <c r="GW251" s="22" t="s">
        <v>309</v>
      </c>
      <c r="GX251" s="4">
        <f t="shared" si="3"/>
        <v>2</v>
      </c>
    </row>
    <row r="252" spans="1:206">
      <c r="A252" s="826" t="s">
        <v>1028</v>
      </c>
      <c r="B252" s="22" t="s">
        <v>1028</v>
      </c>
      <c r="C252" s="22" t="s">
        <v>403</v>
      </c>
      <c r="D252" s="22" t="s">
        <v>639</v>
      </c>
      <c r="E252" s="22" t="s">
        <v>1029</v>
      </c>
      <c r="F252" s="22" t="s">
        <v>641</v>
      </c>
      <c r="G252" s="22" t="s">
        <v>812</v>
      </c>
      <c r="H252" s="22"/>
      <c r="I252" s="22" t="s">
        <v>302</v>
      </c>
      <c r="J252" s="22" t="s">
        <v>303</v>
      </c>
      <c r="K252" s="22" t="s">
        <v>304</v>
      </c>
      <c r="L252" s="22" t="s">
        <v>305</v>
      </c>
      <c r="M252" s="22" t="s">
        <v>306</v>
      </c>
      <c r="N252" s="22" t="s">
        <v>307</v>
      </c>
      <c r="O252" s="22" t="s">
        <v>308</v>
      </c>
      <c r="P252" s="22" t="s">
        <v>309</v>
      </c>
      <c r="Q252" s="22" t="s">
        <v>309</v>
      </c>
      <c r="R252" s="22" t="s">
        <v>309</v>
      </c>
      <c r="S252" s="22" t="s">
        <v>309</v>
      </c>
      <c r="T252" s="22" t="s">
        <v>309</v>
      </c>
      <c r="U252" s="22" t="s">
        <v>309</v>
      </c>
      <c r="V252" s="22" t="s">
        <v>309</v>
      </c>
      <c r="W252" s="22" t="s">
        <v>309</v>
      </c>
      <c r="X252" s="22" t="s">
        <v>309</v>
      </c>
      <c r="Y252" s="22" t="s">
        <v>309</v>
      </c>
      <c r="Z252" s="22" t="s">
        <v>309</v>
      </c>
      <c r="AA252" s="22" t="s">
        <v>309</v>
      </c>
      <c r="AB252" s="22" t="s">
        <v>309</v>
      </c>
      <c r="AC252" s="22" t="s">
        <v>309</v>
      </c>
      <c r="AD252" s="22" t="s">
        <v>309</v>
      </c>
      <c r="AE252" s="22" t="s">
        <v>309</v>
      </c>
      <c r="AF252" s="22" t="s">
        <v>309</v>
      </c>
      <c r="AG252" s="22" t="s">
        <v>309</v>
      </c>
      <c r="AH252" s="22" t="s">
        <v>309</v>
      </c>
      <c r="AI252" s="22" t="s">
        <v>309</v>
      </c>
      <c r="AJ252" s="22" t="s">
        <v>309</v>
      </c>
      <c r="AK252" s="22" t="s">
        <v>309</v>
      </c>
      <c r="AL252" s="22" t="s">
        <v>309</v>
      </c>
      <c r="AM252" s="22" t="s">
        <v>309</v>
      </c>
      <c r="AN252" s="22" t="s">
        <v>309</v>
      </c>
      <c r="AO252" s="22" t="s">
        <v>309</v>
      </c>
      <c r="AP252" s="22" t="s">
        <v>309</v>
      </c>
      <c r="AQ252" s="22" t="s">
        <v>309</v>
      </c>
      <c r="AR252" s="22" t="s">
        <v>309</v>
      </c>
      <c r="AS252" s="22" t="s">
        <v>309</v>
      </c>
      <c r="AT252" s="22" t="s">
        <v>309</v>
      </c>
      <c r="AU252" s="22" t="s">
        <v>309</v>
      </c>
      <c r="AV252" s="22" t="s">
        <v>309</v>
      </c>
      <c r="AW252" s="22" t="s">
        <v>309</v>
      </c>
      <c r="AX252" s="22" t="s">
        <v>309</v>
      </c>
      <c r="AY252" s="22" t="s">
        <v>309</v>
      </c>
      <c r="AZ252" s="22" t="s">
        <v>309</v>
      </c>
      <c r="BA252" s="22" t="s">
        <v>309</v>
      </c>
      <c r="BB252" s="22" t="s">
        <v>309</v>
      </c>
      <c r="BC252" s="22" t="s">
        <v>309</v>
      </c>
      <c r="BD252" s="22" t="s">
        <v>309</v>
      </c>
      <c r="BE252" s="22" t="s">
        <v>309</v>
      </c>
      <c r="BF252" s="22" t="s">
        <v>309</v>
      </c>
      <c r="BG252" s="22" t="s">
        <v>309</v>
      </c>
      <c r="BH252" s="22" t="s">
        <v>309</v>
      </c>
      <c r="BI252" s="22" t="s">
        <v>309</v>
      </c>
      <c r="BJ252" s="22" t="s">
        <v>309</v>
      </c>
      <c r="BK252" s="22" t="s">
        <v>309</v>
      </c>
      <c r="BL252" s="22" t="s">
        <v>309</v>
      </c>
      <c r="BM252" s="22" t="s">
        <v>309</v>
      </c>
      <c r="BN252" s="22" t="s">
        <v>309</v>
      </c>
      <c r="BO252" s="22" t="s">
        <v>309</v>
      </c>
      <c r="BP252" s="22" t="s">
        <v>309</v>
      </c>
      <c r="BQ252" s="22" t="s">
        <v>309</v>
      </c>
      <c r="BR252" s="22" t="s">
        <v>309</v>
      </c>
      <c r="BS252" s="22" t="s">
        <v>309</v>
      </c>
      <c r="BT252" s="22" t="s">
        <v>309</v>
      </c>
      <c r="BU252" s="22" t="s">
        <v>309</v>
      </c>
      <c r="BV252" s="22" t="s">
        <v>309</v>
      </c>
      <c r="BW252" s="22" t="s">
        <v>309</v>
      </c>
      <c r="BX252" s="22" t="s">
        <v>309</v>
      </c>
      <c r="BY252" s="22" t="s">
        <v>309</v>
      </c>
      <c r="BZ252" s="22" t="s">
        <v>309</v>
      </c>
      <c r="CA252" s="22" t="s">
        <v>309</v>
      </c>
      <c r="CB252" s="22" t="s">
        <v>309</v>
      </c>
      <c r="CC252" s="22" t="s">
        <v>309</v>
      </c>
      <c r="CD252" s="22" t="s">
        <v>309</v>
      </c>
      <c r="CE252" s="22" t="s">
        <v>309</v>
      </c>
      <c r="CF252" s="22" t="s">
        <v>309</v>
      </c>
      <c r="CG252" s="22" t="s">
        <v>309</v>
      </c>
      <c r="CH252" s="22" t="s">
        <v>309</v>
      </c>
      <c r="CI252" s="22" t="s">
        <v>309</v>
      </c>
      <c r="CJ252" s="22" t="s">
        <v>309</v>
      </c>
      <c r="CK252" s="22" t="s">
        <v>309</v>
      </c>
      <c r="CL252" s="22" t="s">
        <v>309</v>
      </c>
      <c r="CM252" s="22" t="s">
        <v>309</v>
      </c>
      <c r="CN252" s="22" t="s">
        <v>309</v>
      </c>
      <c r="CO252" s="22" t="s">
        <v>309</v>
      </c>
      <c r="CP252" s="22" t="s">
        <v>309</v>
      </c>
      <c r="CQ252" s="22" t="s">
        <v>309</v>
      </c>
      <c r="CR252" s="22" t="s">
        <v>309</v>
      </c>
      <c r="CS252" s="22" t="s">
        <v>309</v>
      </c>
      <c r="CT252" s="22" t="s">
        <v>309</v>
      </c>
      <c r="CU252" s="22" t="s">
        <v>309</v>
      </c>
      <c r="CV252" s="22" t="s">
        <v>309</v>
      </c>
      <c r="CW252" s="22" t="s">
        <v>309</v>
      </c>
      <c r="CX252" s="22" t="s">
        <v>309</v>
      </c>
      <c r="CY252" s="22" t="s">
        <v>309</v>
      </c>
      <c r="CZ252" s="22" t="s">
        <v>309</v>
      </c>
      <c r="DA252" s="22" t="s">
        <v>309</v>
      </c>
      <c r="DB252" s="22" t="s">
        <v>309</v>
      </c>
      <c r="DC252" s="22" t="s">
        <v>309</v>
      </c>
      <c r="DD252" s="22" t="s">
        <v>309</v>
      </c>
      <c r="DE252" s="22" t="s">
        <v>309</v>
      </c>
      <c r="DF252" s="22" t="s">
        <v>309</v>
      </c>
      <c r="DG252" s="22" t="s">
        <v>309</v>
      </c>
      <c r="DH252" s="22" t="s">
        <v>309</v>
      </c>
      <c r="DI252" s="22" t="s">
        <v>309</v>
      </c>
      <c r="DJ252" s="22" t="s">
        <v>309</v>
      </c>
      <c r="DK252" s="22" t="s">
        <v>309</v>
      </c>
      <c r="DL252" s="22" t="s">
        <v>309</v>
      </c>
      <c r="DM252" s="22" t="s">
        <v>309</v>
      </c>
      <c r="DN252" s="22" t="s">
        <v>309</v>
      </c>
      <c r="DO252" s="22" t="s">
        <v>309</v>
      </c>
      <c r="DP252" s="22" t="s">
        <v>309</v>
      </c>
      <c r="DQ252" s="22" t="s">
        <v>309</v>
      </c>
      <c r="DR252" s="22" t="s">
        <v>309</v>
      </c>
      <c r="DS252" s="22" t="s">
        <v>309</v>
      </c>
      <c r="DT252" s="22" t="s">
        <v>309</v>
      </c>
      <c r="DU252" s="22" t="s">
        <v>309</v>
      </c>
      <c r="DV252" s="22" t="s">
        <v>309</v>
      </c>
      <c r="DW252" s="22" t="s">
        <v>309</v>
      </c>
      <c r="DX252" s="22" t="s">
        <v>309</v>
      </c>
      <c r="DY252" s="22" t="s">
        <v>309</v>
      </c>
      <c r="DZ252" s="22" t="s">
        <v>309</v>
      </c>
      <c r="EA252" s="22" t="s">
        <v>309</v>
      </c>
      <c r="EB252" s="22" t="s">
        <v>309</v>
      </c>
      <c r="EC252" s="22" t="s">
        <v>309</v>
      </c>
      <c r="ED252" s="22" t="s">
        <v>309</v>
      </c>
      <c r="EE252" s="22" t="s">
        <v>309</v>
      </c>
      <c r="EF252" s="22" t="s">
        <v>309</v>
      </c>
      <c r="EG252" s="22" t="s">
        <v>309</v>
      </c>
      <c r="EH252" s="22" t="s">
        <v>309</v>
      </c>
      <c r="EI252" s="22" t="s">
        <v>309</v>
      </c>
      <c r="EJ252" s="22" t="s">
        <v>309</v>
      </c>
      <c r="EK252" s="22" t="s">
        <v>309</v>
      </c>
      <c r="EL252" s="22" t="s">
        <v>309</v>
      </c>
      <c r="EM252" s="22" t="s">
        <v>309</v>
      </c>
      <c r="EN252" s="22" t="s">
        <v>309</v>
      </c>
      <c r="EO252" s="22" t="s">
        <v>309</v>
      </c>
      <c r="EP252" s="22" t="s">
        <v>309</v>
      </c>
      <c r="EQ252" s="22" t="s">
        <v>309</v>
      </c>
      <c r="ER252" s="22" t="s">
        <v>309</v>
      </c>
      <c r="ES252" s="22" t="s">
        <v>309</v>
      </c>
      <c r="ET252" s="22" t="s">
        <v>309</v>
      </c>
      <c r="EU252" s="22" t="s">
        <v>309</v>
      </c>
      <c r="EV252" s="22" t="s">
        <v>309</v>
      </c>
      <c r="EW252" s="22" t="s">
        <v>309</v>
      </c>
      <c r="EX252" s="22" t="s">
        <v>309</v>
      </c>
      <c r="EY252" s="22" t="s">
        <v>309</v>
      </c>
      <c r="EZ252" s="22" t="s">
        <v>309</v>
      </c>
      <c r="FA252" s="22" t="s">
        <v>309</v>
      </c>
      <c r="FB252" s="22" t="s">
        <v>309</v>
      </c>
      <c r="FC252" s="22" t="s">
        <v>309</v>
      </c>
      <c r="FD252" s="22" t="s">
        <v>309</v>
      </c>
      <c r="FE252" s="22" t="s">
        <v>309</v>
      </c>
      <c r="FF252" s="22" t="s">
        <v>309</v>
      </c>
      <c r="FG252" s="22" t="s">
        <v>309</v>
      </c>
      <c r="FH252" s="22" t="s">
        <v>309</v>
      </c>
      <c r="FI252" s="22" t="s">
        <v>309</v>
      </c>
      <c r="FJ252" s="22" t="s">
        <v>309</v>
      </c>
      <c r="FK252" s="22" t="s">
        <v>309</v>
      </c>
      <c r="FL252" s="22" t="s">
        <v>309</v>
      </c>
      <c r="FM252" s="22" t="s">
        <v>309</v>
      </c>
      <c r="FN252" s="22">
        <v>1</v>
      </c>
      <c r="FO252" s="22" t="s">
        <v>309</v>
      </c>
      <c r="FP252" s="22" t="s">
        <v>309</v>
      </c>
      <c r="FQ252" s="22" t="s">
        <v>309</v>
      </c>
      <c r="FR252" s="22" t="s">
        <v>309</v>
      </c>
      <c r="FS252" s="22" t="s">
        <v>309</v>
      </c>
      <c r="FT252" s="22" t="s">
        <v>309</v>
      </c>
      <c r="FU252" s="22" t="s">
        <v>309</v>
      </c>
      <c r="FV252" s="22" t="s">
        <v>309</v>
      </c>
      <c r="FW252" s="22" t="s">
        <v>309</v>
      </c>
      <c r="FX252" s="22">
        <v>1</v>
      </c>
      <c r="FY252" s="22" t="s">
        <v>309</v>
      </c>
      <c r="FZ252" s="22" t="s">
        <v>309</v>
      </c>
      <c r="GA252" s="22" t="s">
        <v>309</v>
      </c>
      <c r="GB252" s="22" t="s">
        <v>309</v>
      </c>
      <c r="GC252" s="22" t="s">
        <v>309</v>
      </c>
      <c r="GD252" s="22" t="s">
        <v>309</v>
      </c>
      <c r="GE252" s="22" t="s">
        <v>309</v>
      </c>
      <c r="GF252" s="22" t="s">
        <v>309</v>
      </c>
      <c r="GG252" s="22" t="s">
        <v>309</v>
      </c>
      <c r="GH252" s="22" t="s">
        <v>309</v>
      </c>
      <c r="GI252" s="22" t="s">
        <v>309</v>
      </c>
      <c r="GJ252" s="22" t="s">
        <v>309</v>
      </c>
      <c r="GK252" s="22" t="s">
        <v>309</v>
      </c>
      <c r="GL252" s="22" t="s">
        <v>309</v>
      </c>
      <c r="GM252" s="22" t="s">
        <v>309</v>
      </c>
      <c r="GN252" s="22" t="s">
        <v>309</v>
      </c>
      <c r="GO252" s="22" t="s">
        <v>309</v>
      </c>
      <c r="GP252" s="22" t="s">
        <v>309</v>
      </c>
      <c r="GQ252" s="22" t="s">
        <v>309</v>
      </c>
      <c r="GR252" s="22" t="s">
        <v>309</v>
      </c>
      <c r="GS252" s="22" t="s">
        <v>309</v>
      </c>
      <c r="GT252" s="22" t="s">
        <v>309</v>
      </c>
      <c r="GU252" s="22" t="s">
        <v>309</v>
      </c>
      <c r="GV252" s="22" t="s">
        <v>309</v>
      </c>
      <c r="GW252" s="22" t="s">
        <v>309</v>
      </c>
      <c r="GX252" s="4">
        <f t="shared" si="3"/>
        <v>2</v>
      </c>
    </row>
    <row r="253" spans="1:206">
      <c r="A253" s="826" t="s">
        <v>1030</v>
      </c>
      <c r="B253" s="22" t="s">
        <v>1030</v>
      </c>
      <c r="C253" s="22" t="s">
        <v>297</v>
      </c>
      <c r="D253" s="22" t="s">
        <v>648</v>
      </c>
      <c r="E253" s="22" t="s">
        <v>1029</v>
      </c>
      <c r="F253" s="22" t="s">
        <v>650</v>
      </c>
      <c r="G253" s="22" t="s">
        <v>651</v>
      </c>
      <c r="H253" s="22"/>
      <c r="I253" s="22" t="s">
        <v>367</v>
      </c>
      <c r="J253" s="22" t="s">
        <v>303</v>
      </c>
      <c r="K253" s="22" t="s">
        <v>304</v>
      </c>
      <c r="L253" s="22" t="s">
        <v>305</v>
      </c>
      <c r="M253" s="22" t="s">
        <v>306</v>
      </c>
      <c r="N253" s="22" t="s">
        <v>307</v>
      </c>
      <c r="O253" s="22" t="s">
        <v>308</v>
      </c>
      <c r="P253" s="22" t="s">
        <v>309</v>
      </c>
      <c r="Q253" s="22" t="s">
        <v>309</v>
      </c>
      <c r="R253" s="22" t="s">
        <v>309</v>
      </c>
      <c r="S253" s="22" t="s">
        <v>309</v>
      </c>
      <c r="T253" s="22" t="s">
        <v>309</v>
      </c>
      <c r="U253" s="22" t="s">
        <v>309</v>
      </c>
      <c r="V253" s="22" t="s">
        <v>309</v>
      </c>
      <c r="W253" s="22" t="s">
        <v>309</v>
      </c>
      <c r="X253" s="22" t="s">
        <v>309</v>
      </c>
      <c r="Y253" s="22" t="s">
        <v>309</v>
      </c>
      <c r="Z253" s="22" t="s">
        <v>309</v>
      </c>
      <c r="AA253" s="22" t="s">
        <v>309</v>
      </c>
      <c r="AB253" s="22" t="s">
        <v>309</v>
      </c>
      <c r="AC253" s="22" t="s">
        <v>309</v>
      </c>
      <c r="AD253" s="22" t="s">
        <v>309</v>
      </c>
      <c r="AE253" s="22" t="s">
        <v>309</v>
      </c>
      <c r="AF253" s="22" t="s">
        <v>309</v>
      </c>
      <c r="AG253" s="22" t="s">
        <v>309</v>
      </c>
      <c r="AH253" s="22" t="s">
        <v>309</v>
      </c>
      <c r="AI253" s="22" t="s">
        <v>309</v>
      </c>
      <c r="AJ253" s="22" t="s">
        <v>309</v>
      </c>
      <c r="AK253" s="22" t="s">
        <v>309</v>
      </c>
      <c r="AL253" s="22" t="s">
        <v>309</v>
      </c>
      <c r="AM253" s="22" t="s">
        <v>309</v>
      </c>
      <c r="AN253" s="22" t="s">
        <v>309</v>
      </c>
      <c r="AO253" s="22" t="s">
        <v>309</v>
      </c>
      <c r="AP253" s="22" t="s">
        <v>309</v>
      </c>
      <c r="AQ253" s="22" t="s">
        <v>309</v>
      </c>
      <c r="AR253" s="22" t="s">
        <v>309</v>
      </c>
      <c r="AS253" s="22" t="s">
        <v>309</v>
      </c>
      <c r="AT253" s="22" t="s">
        <v>309</v>
      </c>
      <c r="AU253" s="22" t="s">
        <v>309</v>
      </c>
      <c r="AV253" s="22" t="s">
        <v>309</v>
      </c>
      <c r="AW253" s="22" t="s">
        <v>309</v>
      </c>
      <c r="AX253" s="22" t="s">
        <v>309</v>
      </c>
      <c r="AY253" s="22" t="s">
        <v>309</v>
      </c>
      <c r="AZ253" s="22" t="s">
        <v>309</v>
      </c>
      <c r="BA253" s="22" t="s">
        <v>309</v>
      </c>
      <c r="BB253" s="22" t="s">
        <v>309</v>
      </c>
      <c r="BC253" s="22" t="s">
        <v>309</v>
      </c>
      <c r="BD253" s="22" t="s">
        <v>309</v>
      </c>
      <c r="BE253" s="22" t="s">
        <v>309</v>
      </c>
      <c r="BF253" s="22" t="s">
        <v>309</v>
      </c>
      <c r="BG253" s="22" t="s">
        <v>309</v>
      </c>
      <c r="BH253" s="22" t="s">
        <v>309</v>
      </c>
      <c r="BI253" s="22" t="s">
        <v>309</v>
      </c>
      <c r="BJ253" s="22" t="s">
        <v>309</v>
      </c>
      <c r="BK253" s="22" t="s">
        <v>309</v>
      </c>
      <c r="BL253" s="22" t="s">
        <v>309</v>
      </c>
      <c r="BM253" s="22" t="s">
        <v>309</v>
      </c>
      <c r="BN253" s="22" t="s">
        <v>309</v>
      </c>
      <c r="BO253" s="22" t="s">
        <v>309</v>
      </c>
      <c r="BP253" s="22" t="s">
        <v>309</v>
      </c>
      <c r="BQ253" s="22" t="s">
        <v>309</v>
      </c>
      <c r="BR253" s="22" t="s">
        <v>309</v>
      </c>
      <c r="BS253" s="22" t="s">
        <v>309</v>
      </c>
      <c r="BT253" s="22" t="s">
        <v>309</v>
      </c>
      <c r="BU253" s="22" t="s">
        <v>309</v>
      </c>
      <c r="BV253" s="22" t="s">
        <v>309</v>
      </c>
      <c r="BW253" s="22" t="s">
        <v>309</v>
      </c>
      <c r="BX253" s="22" t="s">
        <v>309</v>
      </c>
      <c r="BY253" s="22" t="s">
        <v>309</v>
      </c>
      <c r="BZ253" s="22" t="s">
        <v>309</v>
      </c>
      <c r="CA253" s="22" t="s">
        <v>309</v>
      </c>
      <c r="CB253" s="22" t="s">
        <v>309</v>
      </c>
      <c r="CC253" s="22" t="s">
        <v>309</v>
      </c>
      <c r="CD253" s="22" t="s">
        <v>309</v>
      </c>
      <c r="CE253" s="22" t="s">
        <v>309</v>
      </c>
      <c r="CF253" s="22" t="s">
        <v>309</v>
      </c>
      <c r="CG253" s="22" t="s">
        <v>309</v>
      </c>
      <c r="CH253" s="22" t="s">
        <v>309</v>
      </c>
      <c r="CI253" s="22" t="s">
        <v>309</v>
      </c>
      <c r="CJ253" s="22" t="s">
        <v>309</v>
      </c>
      <c r="CK253" s="22" t="s">
        <v>309</v>
      </c>
      <c r="CL253" s="22" t="s">
        <v>309</v>
      </c>
      <c r="CM253" s="22" t="s">
        <v>309</v>
      </c>
      <c r="CN253" s="22" t="s">
        <v>309</v>
      </c>
      <c r="CO253" s="22" t="s">
        <v>309</v>
      </c>
      <c r="CP253" s="22" t="s">
        <v>309</v>
      </c>
      <c r="CQ253" s="22" t="s">
        <v>309</v>
      </c>
      <c r="CR253" s="22" t="s">
        <v>309</v>
      </c>
      <c r="CS253" s="22" t="s">
        <v>309</v>
      </c>
      <c r="CT253" s="22" t="s">
        <v>309</v>
      </c>
      <c r="CU253" s="22" t="s">
        <v>309</v>
      </c>
      <c r="CV253" s="22" t="s">
        <v>309</v>
      </c>
      <c r="CW253" s="22" t="s">
        <v>309</v>
      </c>
      <c r="CX253" s="22" t="s">
        <v>309</v>
      </c>
      <c r="CY253" s="22" t="s">
        <v>309</v>
      </c>
      <c r="CZ253" s="22" t="s">
        <v>309</v>
      </c>
      <c r="DA253" s="22" t="s">
        <v>309</v>
      </c>
      <c r="DB253" s="22" t="s">
        <v>309</v>
      </c>
      <c r="DC253" s="22" t="s">
        <v>309</v>
      </c>
      <c r="DD253" s="22" t="s">
        <v>309</v>
      </c>
      <c r="DE253" s="22" t="s">
        <v>309</v>
      </c>
      <c r="DF253" s="22" t="s">
        <v>309</v>
      </c>
      <c r="DG253" s="22" t="s">
        <v>309</v>
      </c>
      <c r="DH253" s="22" t="s">
        <v>309</v>
      </c>
      <c r="DI253" s="22" t="s">
        <v>309</v>
      </c>
      <c r="DJ253" s="22" t="s">
        <v>309</v>
      </c>
      <c r="DK253" s="22" t="s">
        <v>309</v>
      </c>
      <c r="DL253" s="22" t="s">
        <v>309</v>
      </c>
      <c r="DM253" s="22" t="s">
        <v>309</v>
      </c>
      <c r="DN253" s="22" t="s">
        <v>309</v>
      </c>
      <c r="DO253" s="22" t="s">
        <v>309</v>
      </c>
      <c r="DP253" s="22" t="s">
        <v>309</v>
      </c>
      <c r="DQ253" s="22" t="s">
        <v>309</v>
      </c>
      <c r="DR253" s="22" t="s">
        <v>309</v>
      </c>
      <c r="DS253" s="22" t="s">
        <v>309</v>
      </c>
      <c r="DT253" s="22" t="s">
        <v>309</v>
      </c>
      <c r="DU253" s="22" t="s">
        <v>309</v>
      </c>
      <c r="DV253" s="22" t="s">
        <v>309</v>
      </c>
      <c r="DW253" s="22" t="s">
        <v>309</v>
      </c>
      <c r="DX253" s="22" t="s">
        <v>309</v>
      </c>
      <c r="DY253" s="22" t="s">
        <v>309</v>
      </c>
      <c r="DZ253" s="22" t="s">
        <v>309</v>
      </c>
      <c r="EA253" s="22" t="s">
        <v>309</v>
      </c>
      <c r="EB253" s="22" t="s">
        <v>309</v>
      </c>
      <c r="EC253" s="22" t="s">
        <v>309</v>
      </c>
      <c r="ED253" s="22" t="s">
        <v>309</v>
      </c>
      <c r="EE253" s="22" t="s">
        <v>309</v>
      </c>
      <c r="EF253" s="22" t="s">
        <v>309</v>
      </c>
      <c r="EG253" s="22" t="s">
        <v>309</v>
      </c>
      <c r="EH253" s="22" t="s">
        <v>309</v>
      </c>
      <c r="EI253" s="22" t="s">
        <v>309</v>
      </c>
      <c r="EJ253" s="22" t="s">
        <v>309</v>
      </c>
      <c r="EK253" s="22" t="s">
        <v>309</v>
      </c>
      <c r="EL253" s="22" t="s">
        <v>309</v>
      </c>
      <c r="EM253" s="22" t="s">
        <v>309</v>
      </c>
      <c r="EN253" s="22" t="s">
        <v>309</v>
      </c>
      <c r="EO253" s="22" t="s">
        <v>309</v>
      </c>
      <c r="EP253" s="22" t="s">
        <v>309</v>
      </c>
      <c r="EQ253" s="22" t="s">
        <v>309</v>
      </c>
      <c r="ER253" s="22" t="s">
        <v>309</v>
      </c>
      <c r="ES253" s="22" t="s">
        <v>309</v>
      </c>
      <c r="ET253" s="22" t="s">
        <v>309</v>
      </c>
      <c r="EU253" s="22" t="s">
        <v>309</v>
      </c>
      <c r="EV253" s="22" t="s">
        <v>309</v>
      </c>
      <c r="EW253" s="22" t="s">
        <v>309</v>
      </c>
      <c r="EX253" s="22" t="s">
        <v>309</v>
      </c>
      <c r="EY253" s="22" t="s">
        <v>309</v>
      </c>
      <c r="EZ253" s="22" t="s">
        <v>309</v>
      </c>
      <c r="FA253" s="22" t="s">
        <v>309</v>
      </c>
      <c r="FB253" s="22" t="s">
        <v>309</v>
      </c>
      <c r="FC253" s="22" t="s">
        <v>309</v>
      </c>
      <c r="FD253" s="22" t="s">
        <v>309</v>
      </c>
      <c r="FE253" s="22" t="s">
        <v>309</v>
      </c>
      <c r="FF253" s="22" t="s">
        <v>309</v>
      </c>
      <c r="FG253" s="22" t="s">
        <v>309</v>
      </c>
      <c r="FH253" s="22" t="s">
        <v>309</v>
      </c>
      <c r="FI253" s="22" t="s">
        <v>309</v>
      </c>
      <c r="FJ253" s="22" t="s">
        <v>309</v>
      </c>
      <c r="FK253" s="22" t="s">
        <v>309</v>
      </c>
      <c r="FL253" s="22" t="s">
        <v>309</v>
      </c>
      <c r="FM253" s="22" t="s">
        <v>309</v>
      </c>
      <c r="FN253" s="22">
        <v>1</v>
      </c>
      <c r="FO253" s="22" t="s">
        <v>309</v>
      </c>
      <c r="FP253" s="22" t="s">
        <v>309</v>
      </c>
      <c r="FQ253" s="22" t="s">
        <v>309</v>
      </c>
      <c r="FR253" s="22" t="s">
        <v>309</v>
      </c>
      <c r="FS253" s="22" t="s">
        <v>309</v>
      </c>
      <c r="FT253" s="22" t="s">
        <v>309</v>
      </c>
      <c r="FU253" s="22" t="s">
        <v>309</v>
      </c>
      <c r="FV253" s="22" t="s">
        <v>309</v>
      </c>
      <c r="FW253" s="22" t="s">
        <v>309</v>
      </c>
      <c r="FX253" s="22">
        <v>1</v>
      </c>
      <c r="FY253" s="22" t="s">
        <v>309</v>
      </c>
      <c r="FZ253" s="22" t="s">
        <v>309</v>
      </c>
      <c r="GA253" s="22" t="s">
        <v>309</v>
      </c>
      <c r="GB253" s="22" t="s">
        <v>309</v>
      </c>
      <c r="GC253" s="22" t="s">
        <v>309</v>
      </c>
      <c r="GD253" s="22" t="s">
        <v>309</v>
      </c>
      <c r="GE253" s="22" t="s">
        <v>309</v>
      </c>
      <c r="GF253" s="22" t="s">
        <v>309</v>
      </c>
      <c r="GG253" s="22" t="s">
        <v>309</v>
      </c>
      <c r="GH253" s="22" t="s">
        <v>309</v>
      </c>
      <c r="GI253" s="22" t="s">
        <v>309</v>
      </c>
      <c r="GJ253" s="22" t="s">
        <v>309</v>
      </c>
      <c r="GK253" s="22" t="s">
        <v>309</v>
      </c>
      <c r="GL253" s="22" t="s">
        <v>309</v>
      </c>
      <c r="GM253" s="22" t="s">
        <v>309</v>
      </c>
      <c r="GN253" s="22" t="s">
        <v>309</v>
      </c>
      <c r="GO253" s="22" t="s">
        <v>309</v>
      </c>
      <c r="GP253" s="22" t="s">
        <v>309</v>
      </c>
      <c r="GQ253" s="22" t="s">
        <v>309</v>
      </c>
      <c r="GR253" s="22" t="s">
        <v>309</v>
      </c>
      <c r="GS253" s="22" t="s">
        <v>309</v>
      </c>
      <c r="GT253" s="22" t="s">
        <v>309</v>
      </c>
      <c r="GU253" s="22" t="s">
        <v>309</v>
      </c>
      <c r="GV253" s="22" t="s">
        <v>309</v>
      </c>
      <c r="GW253" s="22" t="s">
        <v>309</v>
      </c>
      <c r="GX253" s="4">
        <f t="shared" si="3"/>
        <v>2</v>
      </c>
    </row>
    <row r="254" spans="1:206">
      <c r="A254" s="827" t="s">
        <v>1031</v>
      </c>
      <c r="B254" s="22" t="s">
        <v>1032</v>
      </c>
      <c r="C254" s="22" t="s">
        <v>392</v>
      </c>
      <c r="D254" s="22" t="s">
        <v>687</v>
      </c>
      <c r="E254" s="22" t="s">
        <v>1033</v>
      </c>
      <c r="F254" s="22" t="s">
        <v>689</v>
      </c>
      <c r="G254" s="22" t="s">
        <v>690</v>
      </c>
      <c r="H254" s="22"/>
      <c r="I254" s="22" t="s">
        <v>367</v>
      </c>
      <c r="J254" s="22" t="s">
        <v>303</v>
      </c>
      <c r="K254" s="22" t="s">
        <v>304</v>
      </c>
      <c r="L254" s="22" t="s">
        <v>305</v>
      </c>
      <c r="M254" s="22" t="s">
        <v>306</v>
      </c>
      <c r="N254" s="22" t="s">
        <v>307</v>
      </c>
      <c r="O254" s="22" t="s">
        <v>308</v>
      </c>
      <c r="P254" s="22" t="s">
        <v>309</v>
      </c>
      <c r="Q254" s="22" t="s">
        <v>309</v>
      </c>
      <c r="R254" s="22" t="s">
        <v>309</v>
      </c>
      <c r="S254" s="22" t="s">
        <v>309</v>
      </c>
      <c r="T254" s="22" t="s">
        <v>309</v>
      </c>
      <c r="U254" s="22" t="s">
        <v>309</v>
      </c>
      <c r="V254" s="22" t="s">
        <v>309</v>
      </c>
      <c r="W254" s="22" t="s">
        <v>309</v>
      </c>
      <c r="X254" s="22" t="s">
        <v>309</v>
      </c>
      <c r="Y254" s="22" t="s">
        <v>309</v>
      </c>
      <c r="Z254" s="22" t="s">
        <v>309</v>
      </c>
      <c r="AA254" s="22" t="s">
        <v>309</v>
      </c>
      <c r="AB254" s="22" t="s">
        <v>309</v>
      </c>
      <c r="AC254" s="22" t="s">
        <v>309</v>
      </c>
      <c r="AD254" s="22" t="s">
        <v>309</v>
      </c>
      <c r="AE254" s="22" t="s">
        <v>309</v>
      </c>
      <c r="AF254" s="22" t="s">
        <v>309</v>
      </c>
      <c r="AG254" s="22" t="s">
        <v>309</v>
      </c>
      <c r="AH254" s="22" t="s">
        <v>309</v>
      </c>
      <c r="AI254" s="22" t="s">
        <v>309</v>
      </c>
      <c r="AJ254" s="22" t="s">
        <v>309</v>
      </c>
      <c r="AK254" s="22" t="s">
        <v>309</v>
      </c>
      <c r="AL254" s="22" t="s">
        <v>309</v>
      </c>
      <c r="AM254" s="22" t="s">
        <v>309</v>
      </c>
      <c r="AN254" s="22" t="s">
        <v>309</v>
      </c>
      <c r="AO254" s="22" t="s">
        <v>309</v>
      </c>
      <c r="AP254" s="22" t="s">
        <v>309</v>
      </c>
      <c r="AQ254" s="22" t="s">
        <v>309</v>
      </c>
      <c r="AR254" s="22" t="s">
        <v>309</v>
      </c>
      <c r="AS254" s="22" t="s">
        <v>309</v>
      </c>
      <c r="AT254" s="22" t="s">
        <v>309</v>
      </c>
      <c r="AU254" s="22" t="s">
        <v>309</v>
      </c>
      <c r="AV254" s="22" t="s">
        <v>309</v>
      </c>
      <c r="AW254" s="22" t="s">
        <v>309</v>
      </c>
      <c r="AX254" s="22" t="s">
        <v>309</v>
      </c>
      <c r="AY254" s="22" t="s">
        <v>309</v>
      </c>
      <c r="AZ254" s="22" t="s">
        <v>309</v>
      </c>
      <c r="BA254" s="22" t="s">
        <v>309</v>
      </c>
      <c r="BB254" s="22" t="s">
        <v>309</v>
      </c>
      <c r="BC254" s="22" t="s">
        <v>309</v>
      </c>
      <c r="BD254" s="22" t="s">
        <v>309</v>
      </c>
      <c r="BE254" s="22" t="s">
        <v>309</v>
      </c>
      <c r="BF254" s="22" t="s">
        <v>309</v>
      </c>
      <c r="BG254" s="22" t="s">
        <v>309</v>
      </c>
      <c r="BH254" s="22" t="s">
        <v>309</v>
      </c>
      <c r="BI254" s="22" t="s">
        <v>309</v>
      </c>
      <c r="BJ254" s="22" t="s">
        <v>309</v>
      </c>
      <c r="BK254" s="22" t="s">
        <v>309</v>
      </c>
      <c r="BL254" s="22" t="s">
        <v>309</v>
      </c>
      <c r="BM254" s="22" t="s">
        <v>309</v>
      </c>
      <c r="BN254" s="22" t="s">
        <v>309</v>
      </c>
      <c r="BO254" s="22" t="s">
        <v>309</v>
      </c>
      <c r="BP254" s="22" t="s">
        <v>309</v>
      </c>
      <c r="BQ254" s="22" t="s">
        <v>309</v>
      </c>
      <c r="BR254" s="22" t="s">
        <v>309</v>
      </c>
      <c r="BS254" s="22" t="s">
        <v>309</v>
      </c>
      <c r="BT254" s="22" t="s">
        <v>309</v>
      </c>
      <c r="BU254" s="22" t="s">
        <v>309</v>
      </c>
      <c r="BV254" s="22" t="s">
        <v>309</v>
      </c>
      <c r="BW254" s="22" t="s">
        <v>309</v>
      </c>
      <c r="BX254" s="22" t="s">
        <v>309</v>
      </c>
      <c r="BY254" s="22" t="s">
        <v>309</v>
      </c>
      <c r="BZ254" s="22" t="s">
        <v>309</v>
      </c>
      <c r="CA254" s="22" t="s">
        <v>309</v>
      </c>
      <c r="CB254" s="22" t="s">
        <v>309</v>
      </c>
      <c r="CC254" s="22" t="s">
        <v>309</v>
      </c>
      <c r="CD254" s="22" t="s">
        <v>309</v>
      </c>
      <c r="CE254" s="22" t="s">
        <v>309</v>
      </c>
      <c r="CF254" s="22" t="s">
        <v>309</v>
      </c>
      <c r="CG254" s="22" t="s">
        <v>309</v>
      </c>
      <c r="CH254" s="22" t="s">
        <v>309</v>
      </c>
      <c r="CI254" s="22" t="s">
        <v>309</v>
      </c>
      <c r="CJ254" s="22" t="s">
        <v>309</v>
      </c>
      <c r="CK254" s="22" t="s">
        <v>309</v>
      </c>
      <c r="CL254" s="22" t="s">
        <v>309</v>
      </c>
      <c r="CM254" s="22" t="s">
        <v>309</v>
      </c>
      <c r="CN254" s="22" t="s">
        <v>309</v>
      </c>
      <c r="CO254" s="22" t="s">
        <v>309</v>
      </c>
      <c r="CP254" s="22" t="s">
        <v>309</v>
      </c>
      <c r="CQ254" s="22" t="s">
        <v>309</v>
      </c>
      <c r="CR254" s="22" t="s">
        <v>309</v>
      </c>
      <c r="CS254" s="22" t="s">
        <v>309</v>
      </c>
      <c r="CT254" s="22" t="s">
        <v>309</v>
      </c>
      <c r="CU254" s="22" t="s">
        <v>309</v>
      </c>
      <c r="CV254" s="22" t="s">
        <v>309</v>
      </c>
      <c r="CW254" s="22" t="s">
        <v>309</v>
      </c>
      <c r="CX254" s="22" t="s">
        <v>309</v>
      </c>
      <c r="CY254" s="22" t="s">
        <v>309</v>
      </c>
      <c r="CZ254" s="22" t="s">
        <v>309</v>
      </c>
      <c r="DA254" s="22" t="s">
        <v>309</v>
      </c>
      <c r="DB254" s="22" t="s">
        <v>309</v>
      </c>
      <c r="DC254" s="22" t="s">
        <v>309</v>
      </c>
      <c r="DD254" s="22" t="s">
        <v>309</v>
      </c>
      <c r="DE254" s="22" t="s">
        <v>309</v>
      </c>
      <c r="DF254" s="22" t="s">
        <v>309</v>
      </c>
      <c r="DG254" s="22" t="s">
        <v>309</v>
      </c>
      <c r="DH254" s="22" t="s">
        <v>309</v>
      </c>
      <c r="DI254" s="22" t="s">
        <v>309</v>
      </c>
      <c r="DJ254" s="22" t="s">
        <v>309</v>
      </c>
      <c r="DK254" s="22" t="s">
        <v>309</v>
      </c>
      <c r="DL254" s="22" t="s">
        <v>309</v>
      </c>
      <c r="DM254" s="22" t="s">
        <v>309</v>
      </c>
      <c r="DN254" s="22" t="s">
        <v>309</v>
      </c>
      <c r="DO254" s="22" t="s">
        <v>309</v>
      </c>
      <c r="DP254" s="22" t="s">
        <v>309</v>
      </c>
      <c r="DQ254" s="22" t="s">
        <v>309</v>
      </c>
      <c r="DR254" s="22" t="s">
        <v>309</v>
      </c>
      <c r="DS254" s="22" t="s">
        <v>309</v>
      </c>
      <c r="DT254" s="22" t="s">
        <v>309</v>
      </c>
      <c r="DU254" s="22" t="s">
        <v>309</v>
      </c>
      <c r="DV254" s="22" t="s">
        <v>309</v>
      </c>
      <c r="DW254" s="22" t="s">
        <v>309</v>
      </c>
      <c r="DX254" s="22" t="s">
        <v>309</v>
      </c>
      <c r="DY254" s="22" t="s">
        <v>309</v>
      </c>
      <c r="DZ254" s="22" t="s">
        <v>309</v>
      </c>
      <c r="EA254" s="22" t="s">
        <v>309</v>
      </c>
      <c r="EB254" s="22" t="s">
        <v>309</v>
      </c>
      <c r="EC254" s="22" t="s">
        <v>309</v>
      </c>
      <c r="ED254" s="22" t="s">
        <v>309</v>
      </c>
      <c r="EE254" s="22" t="s">
        <v>309</v>
      </c>
      <c r="EF254" s="22" t="s">
        <v>309</v>
      </c>
      <c r="EG254" s="22" t="s">
        <v>309</v>
      </c>
      <c r="EH254" s="22" t="s">
        <v>309</v>
      </c>
      <c r="EI254" s="22" t="s">
        <v>309</v>
      </c>
      <c r="EJ254" s="22" t="s">
        <v>309</v>
      </c>
      <c r="EK254" s="22" t="s">
        <v>309</v>
      </c>
      <c r="EL254" s="22" t="s">
        <v>309</v>
      </c>
      <c r="EM254" s="22" t="s">
        <v>309</v>
      </c>
      <c r="EN254" s="22" t="s">
        <v>309</v>
      </c>
      <c r="EO254" s="22" t="s">
        <v>309</v>
      </c>
      <c r="EP254" s="22" t="s">
        <v>309</v>
      </c>
      <c r="EQ254" s="22" t="s">
        <v>309</v>
      </c>
      <c r="ER254" s="22" t="s">
        <v>309</v>
      </c>
      <c r="ES254" s="22" t="s">
        <v>309</v>
      </c>
      <c r="ET254" s="22" t="s">
        <v>309</v>
      </c>
      <c r="EU254" s="22" t="s">
        <v>309</v>
      </c>
      <c r="EV254" s="22" t="s">
        <v>309</v>
      </c>
      <c r="EW254" s="22" t="s">
        <v>309</v>
      </c>
      <c r="EX254" s="22" t="s">
        <v>309</v>
      </c>
      <c r="EY254" s="22" t="s">
        <v>309</v>
      </c>
      <c r="EZ254" s="22" t="s">
        <v>309</v>
      </c>
      <c r="FA254" s="22" t="s">
        <v>309</v>
      </c>
      <c r="FB254" s="22" t="s">
        <v>309</v>
      </c>
      <c r="FC254" s="22" t="s">
        <v>309</v>
      </c>
      <c r="FD254" s="22" t="s">
        <v>309</v>
      </c>
      <c r="FE254" s="22" t="s">
        <v>309</v>
      </c>
      <c r="FF254" s="22" t="s">
        <v>309</v>
      </c>
      <c r="FG254" s="22" t="s">
        <v>309</v>
      </c>
      <c r="FH254" s="22" t="s">
        <v>309</v>
      </c>
      <c r="FI254" s="22" t="s">
        <v>309</v>
      </c>
      <c r="FJ254" s="22" t="s">
        <v>309</v>
      </c>
      <c r="FK254" s="22" t="s">
        <v>309</v>
      </c>
      <c r="FL254" s="22" t="s">
        <v>309</v>
      </c>
      <c r="FM254" s="22" t="s">
        <v>309</v>
      </c>
      <c r="FN254" s="22">
        <v>3</v>
      </c>
      <c r="FO254" s="22" t="s">
        <v>309</v>
      </c>
      <c r="FP254" s="22" t="s">
        <v>309</v>
      </c>
      <c r="FQ254" s="22" t="s">
        <v>309</v>
      </c>
      <c r="FR254" s="22" t="s">
        <v>309</v>
      </c>
      <c r="FS254" s="22" t="s">
        <v>309</v>
      </c>
      <c r="FT254" s="22" t="s">
        <v>309</v>
      </c>
      <c r="FU254" s="22" t="s">
        <v>309</v>
      </c>
      <c r="FV254" s="22" t="s">
        <v>309</v>
      </c>
      <c r="FW254" s="22" t="s">
        <v>309</v>
      </c>
      <c r="FX254" s="22">
        <v>3</v>
      </c>
      <c r="FY254" s="22" t="s">
        <v>309</v>
      </c>
      <c r="FZ254" s="22" t="s">
        <v>309</v>
      </c>
      <c r="GA254" s="22" t="s">
        <v>309</v>
      </c>
      <c r="GB254" s="22" t="s">
        <v>309</v>
      </c>
      <c r="GC254" s="22" t="s">
        <v>309</v>
      </c>
      <c r="GD254" s="22" t="s">
        <v>309</v>
      </c>
      <c r="GE254" s="22" t="s">
        <v>309</v>
      </c>
      <c r="GF254" s="22" t="s">
        <v>309</v>
      </c>
      <c r="GG254" s="22" t="s">
        <v>309</v>
      </c>
      <c r="GH254" s="22" t="s">
        <v>309</v>
      </c>
      <c r="GI254" s="22" t="s">
        <v>309</v>
      </c>
      <c r="GJ254" s="22" t="s">
        <v>309</v>
      </c>
      <c r="GK254" s="22" t="s">
        <v>309</v>
      </c>
      <c r="GL254" s="22" t="s">
        <v>309</v>
      </c>
      <c r="GM254" s="22" t="s">
        <v>309</v>
      </c>
      <c r="GN254" s="22" t="s">
        <v>309</v>
      </c>
      <c r="GO254" s="22" t="s">
        <v>309</v>
      </c>
      <c r="GP254" s="22" t="s">
        <v>309</v>
      </c>
      <c r="GQ254" s="22" t="s">
        <v>309</v>
      </c>
      <c r="GR254" s="22" t="s">
        <v>309</v>
      </c>
      <c r="GS254" s="22" t="s">
        <v>309</v>
      </c>
      <c r="GT254" s="22" t="s">
        <v>309</v>
      </c>
      <c r="GU254" s="22" t="s">
        <v>309</v>
      </c>
      <c r="GV254" s="22" t="s">
        <v>309</v>
      </c>
      <c r="GW254" s="22" t="s">
        <v>309</v>
      </c>
      <c r="GX254" s="4">
        <f t="shared" si="3"/>
        <v>6</v>
      </c>
    </row>
    <row r="255" spans="1:206">
      <c r="A255" s="827" t="s">
        <v>1034</v>
      </c>
      <c r="B255" s="22" t="s">
        <v>1035</v>
      </c>
      <c r="C255" s="22" t="s">
        <v>392</v>
      </c>
      <c r="D255" s="22" t="s">
        <v>687</v>
      </c>
      <c r="E255" s="22" t="s">
        <v>1036</v>
      </c>
      <c r="F255" s="22" t="s">
        <v>689</v>
      </c>
      <c r="G255" s="22" t="s">
        <v>694</v>
      </c>
      <c r="H255" s="22"/>
      <c r="I255" s="22" t="s">
        <v>367</v>
      </c>
      <c r="J255" s="22" t="s">
        <v>303</v>
      </c>
      <c r="K255" s="22" t="s">
        <v>304</v>
      </c>
      <c r="L255" s="22" t="s">
        <v>305</v>
      </c>
      <c r="M255" s="22" t="s">
        <v>306</v>
      </c>
      <c r="N255" s="22" t="s">
        <v>307</v>
      </c>
      <c r="O255" s="22" t="s">
        <v>308</v>
      </c>
      <c r="P255" s="22" t="s">
        <v>309</v>
      </c>
      <c r="Q255" s="22" t="s">
        <v>309</v>
      </c>
      <c r="R255" s="22" t="s">
        <v>309</v>
      </c>
      <c r="S255" s="22" t="s">
        <v>309</v>
      </c>
      <c r="T255" s="22" t="s">
        <v>309</v>
      </c>
      <c r="U255" s="22" t="s">
        <v>309</v>
      </c>
      <c r="V255" s="22" t="s">
        <v>309</v>
      </c>
      <c r="W255" s="22" t="s">
        <v>309</v>
      </c>
      <c r="X255" s="22" t="s">
        <v>309</v>
      </c>
      <c r="Y255" s="22" t="s">
        <v>309</v>
      </c>
      <c r="Z255" s="22" t="s">
        <v>309</v>
      </c>
      <c r="AA255" s="22" t="s">
        <v>309</v>
      </c>
      <c r="AB255" s="22" t="s">
        <v>309</v>
      </c>
      <c r="AC255" s="22" t="s">
        <v>309</v>
      </c>
      <c r="AD255" s="22" t="s">
        <v>309</v>
      </c>
      <c r="AE255" s="22" t="s">
        <v>309</v>
      </c>
      <c r="AF255" s="22" t="s">
        <v>309</v>
      </c>
      <c r="AG255" s="22" t="s">
        <v>309</v>
      </c>
      <c r="AH255" s="22" t="s">
        <v>309</v>
      </c>
      <c r="AI255" s="22" t="s">
        <v>309</v>
      </c>
      <c r="AJ255" s="22" t="s">
        <v>309</v>
      </c>
      <c r="AK255" s="22" t="s">
        <v>309</v>
      </c>
      <c r="AL255" s="22" t="s">
        <v>309</v>
      </c>
      <c r="AM255" s="22" t="s">
        <v>309</v>
      </c>
      <c r="AN255" s="22" t="s">
        <v>309</v>
      </c>
      <c r="AO255" s="22" t="s">
        <v>309</v>
      </c>
      <c r="AP255" s="22" t="s">
        <v>309</v>
      </c>
      <c r="AQ255" s="22" t="s">
        <v>309</v>
      </c>
      <c r="AR255" s="22" t="s">
        <v>309</v>
      </c>
      <c r="AS255" s="22" t="s">
        <v>309</v>
      </c>
      <c r="AT255" s="22" t="s">
        <v>309</v>
      </c>
      <c r="AU255" s="22" t="s">
        <v>309</v>
      </c>
      <c r="AV255" s="22" t="s">
        <v>309</v>
      </c>
      <c r="AW255" s="22" t="s">
        <v>309</v>
      </c>
      <c r="AX255" s="22" t="s">
        <v>309</v>
      </c>
      <c r="AY255" s="22" t="s">
        <v>309</v>
      </c>
      <c r="AZ255" s="22" t="s">
        <v>309</v>
      </c>
      <c r="BA255" s="22" t="s">
        <v>309</v>
      </c>
      <c r="BB255" s="22" t="s">
        <v>309</v>
      </c>
      <c r="BC255" s="22" t="s">
        <v>309</v>
      </c>
      <c r="BD255" s="22" t="s">
        <v>309</v>
      </c>
      <c r="BE255" s="22" t="s">
        <v>309</v>
      </c>
      <c r="BF255" s="22" t="s">
        <v>309</v>
      </c>
      <c r="BG255" s="22" t="s">
        <v>309</v>
      </c>
      <c r="BH255" s="22" t="s">
        <v>309</v>
      </c>
      <c r="BI255" s="22" t="s">
        <v>309</v>
      </c>
      <c r="BJ255" s="22" t="s">
        <v>309</v>
      </c>
      <c r="BK255" s="22" t="s">
        <v>309</v>
      </c>
      <c r="BL255" s="22" t="s">
        <v>309</v>
      </c>
      <c r="BM255" s="22" t="s">
        <v>309</v>
      </c>
      <c r="BN255" s="22" t="s">
        <v>309</v>
      </c>
      <c r="BO255" s="22" t="s">
        <v>309</v>
      </c>
      <c r="BP255" s="22" t="s">
        <v>309</v>
      </c>
      <c r="BQ255" s="22" t="s">
        <v>309</v>
      </c>
      <c r="BR255" s="22" t="s">
        <v>309</v>
      </c>
      <c r="BS255" s="22" t="s">
        <v>309</v>
      </c>
      <c r="BT255" s="22" t="s">
        <v>309</v>
      </c>
      <c r="BU255" s="22" t="s">
        <v>309</v>
      </c>
      <c r="BV255" s="22" t="s">
        <v>309</v>
      </c>
      <c r="BW255" s="22" t="s">
        <v>309</v>
      </c>
      <c r="BX255" s="22" t="s">
        <v>309</v>
      </c>
      <c r="BY255" s="22" t="s">
        <v>309</v>
      </c>
      <c r="BZ255" s="22" t="s">
        <v>309</v>
      </c>
      <c r="CA255" s="22" t="s">
        <v>309</v>
      </c>
      <c r="CB255" s="22" t="s">
        <v>309</v>
      </c>
      <c r="CC255" s="22" t="s">
        <v>309</v>
      </c>
      <c r="CD255" s="22" t="s">
        <v>309</v>
      </c>
      <c r="CE255" s="22" t="s">
        <v>309</v>
      </c>
      <c r="CF255" s="22" t="s">
        <v>309</v>
      </c>
      <c r="CG255" s="22" t="s">
        <v>309</v>
      </c>
      <c r="CH255" s="22" t="s">
        <v>309</v>
      </c>
      <c r="CI255" s="22" t="s">
        <v>309</v>
      </c>
      <c r="CJ255" s="22" t="s">
        <v>309</v>
      </c>
      <c r="CK255" s="22" t="s">
        <v>309</v>
      </c>
      <c r="CL255" s="22" t="s">
        <v>309</v>
      </c>
      <c r="CM255" s="22" t="s">
        <v>309</v>
      </c>
      <c r="CN255" s="22" t="s">
        <v>309</v>
      </c>
      <c r="CO255" s="22" t="s">
        <v>309</v>
      </c>
      <c r="CP255" s="22" t="s">
        <v>309</v>
      </c>
      <c r="CQ255" s="22" t="s">
        <v>309</v>
      </c>
      <c r="CR255" s="22" t="s">
        <v>309</v>
      </c>
      <c r="CS255" s="22" t="s">
        <v>309</v>
      </c>
      <c r="CT255" s="22" t="s">
        <v>309</v>
      </c>
      <c r="CU255" s="22" t="s">
        <v>309</v>
      </c>
      <c r="CV255" s="22" t="s">
        <v>309</v>
      </c>
      <c r="CW255" s="22" t="s">
        <v>309</v>
      </c>
      <c r="CX255" s="22" t="s">
        <v>309</v>
      </c>
      <c r="CY255" s="22" t="s">
        <v>309</v>
      </c>
      <c r="CZ255" s="22" t="s">
        <v>309</v>
      </c>
      <c r="DA255" s="22" t="s">
        <v>309</v>
      </c>
      <c r="DB255" s="22" t="s">
        <v>309</v>
      </c>
      <c r="DC255" s="22" t="s">
        <v>309</v>
      </c>
      <c r="DD255" s="22" t="s">
        <v>309</v>
      </c>
      <c r="DE255" s="22" t="s">
        <v>309</v>
      </c>
      <c r="DF255" s="22" t="s">
        <v>309</v>
      </c>
      <c r="DG255" s="22" t="s">
        <v>309</v>
      </c>
      <c r="DH255" s="22" t="s">
        <v>309</v>
      </c>
      <c r="DI255" s="22" t="s">
        <v>309</v>
      </c>
      <c r="DJ255" s="22" t="s">
        <v>309</v>
      </c>
      <c r="DK255" s="22" t="s">
        <v>309</v>
      </c>
      <c r="DL255" s="22" t="s">
        <v>309</v>
      </c>
      <c r="DM255" s="22" t="s">
        <v>309</v>
      </c>
      <c r="DN255" s="22" t="s">
        <v>309</v>
      </c>
      <c r="DO255" s="22" t="s">
        <v>309</v>
      </c>
      <c r="DP255" s="22" t="s">
        <v>309</v>
      </c>
      <c r="DQ255" s="22" t="s">
        <v>309</v>
      </c>
      <c r="DR255" s="22" t="s">
        <v>309</v>
      </c>
      <c r="DS255" s="22" t="s">
        <v>309</v>
      </c>
      <c r="DT255" s="22" t="s">
        <v>309</v>
      </c>
      <c r="DU255" s="22" t="s">
        <v>309</v>
      </c>
      <c r="DV255" s="22" t="s">
        <v>309</v>
      </c>
      <c r="DW255" s="22" t="s">
        <v>309</v>
      </c>
      <c r="DX255" s="22" t="s">
        <v>309</v>
      </c>
      <c r="DY255" s="22" t="s">
        <v>309</v>
      </c>
      <c r="DZ255" s="22" t="s">
        <v>309</v>
      </c>
      <c r="EA255" s="22" t="s">
        <v>309</v>
      </c>
      <c r="EB255" s="22" t="s">
        <v>309</v>
      </c>
      <c r="EC255" s="22" t="s">
        <v>309</v>
      </c>
      <c r="ED255" s="22" t="s">
        <v>309</v>
      </c>
      <c r="EE255" s="22" t="s">
        <v>309</v>
      </c>
      <c r="EF255" s="22" t="s">
        <v>309</v>
      </c>
      <c r="EG255" s="22" t="s">
        <v>309</v>
      </c>
      <c r="EH255" s="22" t="s">
        <v>309</v>
      </c>
      <c r="EI255" s="22" t="s">
        <v>309</v>
      </c>
      <c r="EJ255" s="22" t="s">
        <v>309</v>
      </c>
      <c r="EK255" s="22" t="s">
        <v>309</v>
      </c>
      <c r="EL255" s="22" t="s">
        <v>309</v>
      </c>
      <c r="EM255" s="22" t="s">
        <v>309</v>
      </c>
      <c r="EN255" s="22" t="s">
        <v>309</v>
      </c>
      <c r="EO255" s="22" t="s">
        <v>309</v>
      </c>
      <c r="EP255" s="22" t="s">
        <v>309</v>
      </c>
      <c r="EQ255" s="22" t="s">
        <v>309</v>
      </c>
      <c r="ER255" s="22" t="s">
        <v>309</v>
      </c>
      <c r="ES255" s="22" t="s">
        <v>309</v>
      </c>
      <c r="ET255" s="22" t="s">
        <v>309</v>
      </c>
      <c r="EU255" s="22" t="s">
        <v>309</v>
      </c>
      <c r="EV255" s="22" t="s">
        <v>309</v>
      </c>
      <c r="EW255" s="22" t="s">
        <v>309</v>
      </c>
      <c r="EX255" s="22" t="s">
        <v>309</v>
      </c>
      <c r="EY255" s="22" t="s">
        <v>309</v>
      </c>
      <c r="EZ255" s="22" t="s">
        <v>309</v>
      </c>
      <c r="FA255" s="22" t="s">
        <v>309</v>
      </c>
      <c r="FB255" s="22" t="s">
        <v>309</v>
      </c>
      <c r="FC255" s="22" t="s">
        <v>309</v>
      </c>
      <c r="FD255" s="22" t="s">
        <v>309</v>
      </c>
      <c r="FE255" s="22" t="s">
        <v>309</v>
      </c>
      <c r="FF255" s="22" t="s">
        <v>309</v>
      </c>
      <c r="FG255" s="22" t="s">
        <v>309</v>
      </c>
      <c r="FH255" s="22" t="s">
        <v>309</v>
      </c>
      <c r="FI255" s="22" t="s">
        <v>309</v>
      </c>
      <c r="FJ255" s="22" t="s">
        <v>309</v>
      </c>
      <c r="FK255" s="22" t="s">
        <v>309</v>
      </c>
      <c r="FL255" s="22" t="s">
        <v>309</v>
      </c>
      <c r="FM255" s="22" t="s">
        <v>309</v>
      </c>
      <c r="FN255" s="22">
        <v>3</v>
      </c>
      <c r="FO255" s="22" t="s">
        <v>309</v>
      </c>
      <c r="FP255" s="22" t="s">
        <v>309</v>
      </c>
      <c r="FQ255" s="22" t="s">
        <v>309</v>
      </c>
      <c r="FR255" s="22" t="s">
        <v>309</v>
      </c>
      <c r="FS255" s="22" t="s">
        <v>309</v>
      </c>
      <c r="FT255" s="22" t="s">
        <v>309</v>
      </c>
      <c r="FU255" s="22" t="s">
        <v>309</v>
      </c>
      <c r="FV255" s="22" t="s">
        <v>309</v>
      </c>
      <c r="FW255" s="22" t="s">
        <v>309</v>
      </c>
      <c r="FX255" s="22">
        <v>3</v>
      </c>
      <c r="FY255" s="22" t="s">
        <v>309</v>
      </c>
      <c r="FZ255" s="22" t="s">
        <v>309</v>
      </c>
      <c r="GA255" s="22" t="s">
        <v>309</v>
      </c>
      <c r="GB255" s="22" t="s">
        <v>309</v>
      </c>
      <c r="GC255" s="22" t="s">
        <v>309</v>
      </c>
      <c r="GD255" s="22" t="s">
        <v>309</v>
      </c>
      <c r="GE255" s="22" t="s">
        <v>309</v>
      </c>
      <c r="GF255" s="22" t="s">
        <v>309</v>
      </c>
      <c r="GG255" s="22" t="s">
        <v>309</v>
      </c>
      <c r="GH255" s="22" t="s">
        <v>309</v>
      </c>
      <c r="GI255" s="22" t="s">
        <v>309</v>
      </c>
      <c r="GJ255" s="22" t="s">
        <v>309</v>
      </c>
      <c r="GK255" s="22" t="s">
        <v>309</v>
      </c>
      <c r="GL255" s="22" t="s">
        <v>309</v>
      </c>
      <c r="GM255" s="22" t="s">
        <v>309</v>
      </c>
      <c r="GN255" s="22" t="s">
        <v>309</v>
      </c>
      <c r="GO255" s="22" t="s">
        <v>309</v>
      </c>
      <c r="GP255" s="22" t="s">
        <v>309</v>
      </c>
      <c r="GQ255" s="22" t="s">
        <v>309</v>
      </c>
      <c r="GR255" s="22" t="s">
        <v>309</v>
      </c>
      <c r="GS255" s="22" t="s">
        <v>309</v>
      </c>
      <c r="GT255" s="22" t="s">
        <v>309</v>
      </c>
      <c r="GU255" s="22" t="s">
        <v>309</v>
      </c>
      <c r="GV255" s="22" t="s">
        <v>309</v>
      </c>
      <c r="GW255" s="22" t="s">
        <v>309</v>
      </c>
      <c r="GX255" s="4">
        <f t="shared" si="3"/>
        <v>6</v>
      </c>
    </row>
    <row r="256" spans="1:206">
      <c r="A256" s="826" t="s">
        <v>1037</v>
      </c>
      <c r="B256" s="22" t="s">
        <v>1037</v>
      </c>
      <c r="C256" s="22" t="s">
        <v>403</v>
      </c>
      <c r="D256" s="22" t="s">
        <v>710</v>
      </c>
      <c r="E256" s="22" t="s">
        <v>1004</v>
      </c>
      <c r="F256" s="22" t="s">
        <v>712</v>
      </c>
      <c r="G256" s="22" t="s">
        <v>816</v>
      </c>
      <c r="H256" s="22"/>
      <c r="I256" s="22" t="s">
        <v>367</v>
      </c>
      <c r="J256" s="22" t="s">
        <v>303</v>
      </c>
      <c r="K256" s="22" t="s">
        <v>304</v>
      </c>
      <c r="L256" s="22" t="s">
        <v>305</v>
      </c>
      <c r="M256" s="22" t="s">
        <v>306</v>
      </c>
      <c r="N256" s="22" t="s">
        <v>307</v>
      </c>
      <c r="O256" s="22" t="s">
        <v>308</v>
      </c>
      <c r="P256" s="22" t="s">
        <v>309</v>
      </c>
      <c r="Q256" s="22" t="s">
        <v>309</v>
      </c>
      <c r="R256" s="22" t="s">
        <v>309</v>
      </c>
      <c r="S256" s="22" t="s">
        <v>309</v>
      </c>
      <c r="T256" s="22" t="s">
        <v>309</v>
      </c>
      <c r="U256" s="22" t="s">
        <v>309</v>
      </c>
      <c r="V256" s="22" t="s">
        <v>309</v>
      </c>
      <c r="W256" s="22" t="s">
        <v>309</v>
      </c>
      <c r="X256" s="22" t="s">
        <v>309</v>
      </c>
      <c r="Y256" s="22" t="s">
        <v>309</v>
      </c>
      <c r="Z256" s="22" t="s">
        <v>309</v>
      </c>
      <c r="AA256" s="22" t="s">
        <v>309</v>
      </c>
      <c r="AB256" s="22" t="s">
        <v>309</v>
      </c>
      <c r="AC256" s="22" t="s">
        <v>309</v>
      </c>
      <c r="AD256" s="22" t="s">
        <v>309</v>
      </c>
      <c r="AE256" s="22" t="s">
        <v>309</v>
      </c>
      <c r="AF256" s="22" t="s">
        <v>309</v>
      </c>
      <c r="AG256" s="22" t="s">
        <v>309</v>
      </c>
      <c r="AH256" s="22" t="s">
        <v>309</v>
      </c>
      <c r="AI256" s="22" t="s">
        <v>309</v>
      </c>
      <c r="AJ256" s="22" t="s">
        <v>309</v>
      </c>
      <c r="AK256" s="22" t="s">
        <v>309</v>
      </c>
      <c r="AL256" s="22" t="s">
        <v>309</v>
      </c>
      <c r="AM256" s="22" t="s">
        <v>309</v>
      </c>
      <c r="AN256" s="22" t="s">
        <v>309</v>
      </c>
      <c r="AO256" s="22" t="s">
        <v>309</v>
      </c>
      <c r="AP256" s="22" t="s">
        <v>309</v>
      </c>
      <c r="AQ256" s="22" t="s">
        <v>309</v>
      </c>
      <c r="AR256" s="22" t="s">
        <v>309</v>
      </c>
      <c r="AS256" s="22" t="s">
        <v>309</v>
      </c>
      <c r="AT256" s="22" t="s">
        <v>309</v>
      </c>
      <c r="AU256" s="22" t="s">
        <v>309</v>
      </c>
      <c r="AV256" s="22" t="s">
        <v>309</v>
      </c>
      <c r="AW256" s="22" t="s">
        <v>309</v>
      </c>
      <c r="AX256" s="22" t="s">
        <v>309</v>
      </c>
      <c r="AY256" s="22" t="s">
        <v>309</v>
      </c>
      <c r="AZ256" s="22" t="s">
        <v>309</v>
      </c>
      <c r="BA256" s="22" t="s">
        <v>309</v>
      </c>
      <c r="BB256" s="22" t="s">
        <v>309</v>
      </c>
      <c r="BC256" s="22" t="s">
        <v>309</v>
      </c>
      <c r="BD256" s="22" t="s">
        <v>309</v>
      </c>
      <c r="BE256" s="22" t="s">
        <v>309</v>
      </c>
      <c r="BF256" s="22" t="s">
        <v>309</v>
      </c>
      <c r="BG256" s="22" t="s">
        <v>309</v>
      </c>
      <c r="BH256" s="22" t="s">
        <v>309</v>
      </c>
      <c r="BI256" s="22" t="s">
        <v>309</v>
      </c>
      <c r="BJ256" s="22" t="s">
        <v>309</v>
      </c>
      <c r="BK256" s="22" t="s">
        <v>309</v>
      </c>
      <c r="BL256" s="22" t="s">
        <v>309</v>
      </c>
      <c r="BM256" s="22" t="s">
        <v>309</v>
      </c>
      <c r="BN256" s="22" t="s">
        <v>309</v>
      </c>
      <c r="BO256" s="22" t="s">
        <v>309</v>
      </c>
      <c r="BP256" s="22" t="s">
        <v>309</v>
      </c>
      <c r="BQ256" s="22" t="s">
        <v>309</v>
      </c>
      <c r="BR256" s="22" t="s">
        <v>309</v>
      </c>
      <c r="BS256" s="22" t="s">
        <v>309</v>
      </c>
      <c r="BT256" s="22" t="s">
        <v>309</v>
      </c>
      <c r="BU256" s="22" t="s">
        <v>309</v>
      </c>
      <c r="BV256" s="22" t="s">
        <v>309</v>
      </c>
      <c r="BW256" s="22" t="s">
        <v>309</v>
      </c>
      <c r="BX256" s="22" t="s">
        <v>309</v>
      </c>
      <c r="BY256" s="22" t="s">
        <v>309</v>
      </c>
      <c r="BZ256" s="22" t="s">
        <v>309</v>
      </c>
      <c r="CA256" s="22" t="s">
        <v>309</v>
      </c>
      <c r="CB256" s="22" t="s">
        <v>309</v>
      </c>
      <c r="CC256" s="22" t="s">
        <v>309</v>
      </c>
      <c r="CD256" s="22" t="s">
        <v>309</v>
      </c>
      <c r="CE256" s="22" t="s">
        <v>309</v>
      </c>
      <c r="CF256" s="22" t="s">
        <v>309</v>
      </c>
      <c r="CG256" s="22" t="s">
        <v>309</v>
      </c>
      <c r="CH256" s="22" t="s">
        <v>309</v>
      </c>
      <c r="CI256" s="22" t="s">
        <v>309</v>
      </c>
      <c r="CJ256" s="22" t="s">
        <v>309</v>
      </c>
      <c r="CK256" s="22" t="s">
        <v>309</v>
      </c>
      <c r="CL256" s="22" t="s">
        <v>309</v>
      </c>
      <c r="CM256" s="22" t="s">
        <v>309</v>
      </c>
      <c r="CN256" s="22" t="s">
        <v>309</v>
      </c>
      <c r="CO256" s="22" t="s">
        <v>309</v>
      </c>
      <c r="CP256" s="22" t="s">
        <v>309</v>
      </c>
      <c r="CQ256" s="22" t="s">
        <v>309</v>
      </c>
      <c r="CR256" s="22" t="s">
        <v>309</v>
      </c>
      <c r="CS256" s="22" t="s">
        <v>309</v>
      </c>
      <c r="CT256" s="22" t="s">
        <v>309</v>
      </c>
      <c r="CU256" s="22" t="s">
        <v>309</v>
      </c>
      <c r="CV256" s="22" t="s">
        <v>309</v>
      </c>
      <c r="CW256" s="22" t="s">
        <v>309</v>
      </c>
      <c r="CX256" s="22" t="s">
        <v>309</v>
      </c>
      <c r="CY256" s="22" t="s">
        <v>309</v>
      </c>
      <c r="CZ256" s="22" t="s">
        <v>309</v>
      </c>
      <c r="DA256" s="22" t="s">
        <v>309</v>
      </c>
      <c r="DB256" s="22" t="s">
        <v>309</v>
      </c>
      <c r="DC256" s="22" t="s">
        <v>309</v>
      </c>
      <c r="DD256" s="22" t="s">
        <v>309</v>
      </c>
      <c r="DE256" s="22" t="s">
        <v>309</v>
      </c>
      <c r="DF256" s="22" t="s">
        <v>309</v>
      </c>
      <c r="DG256" s="22" t="s">
        <v>309</v>
      </c>
      <c r="DH256" s="22" t="s">
        <v>309</v>
      </c>
      <c r="DI256" s="22" t="s">
        <v>309</v>
      </c>
      <c r="DJ256" s="22" t="s">
        <v>309</v>
      </c>
      <c r="DK256" s="22" t="s">
        <v>309</v>
      </c>
      <c r="DL256" s="22" t="s">
        <v>309</v>
      </c>
      <c r="DM256" s="22" t="s">
        <v>309</v>
      </c>
      <c r="DN256" s="22" t="s">
        <v>309</v>
      </c>
      <c r="DO256" s="22" t="s">
        <v>309</v>
      </c>
      <c r="DP256" s="22" t="s">
        <v>309</v>
      </c>
      <c r="DQ256" s="22" t="s">
        <v>309</v>
      </c>
      <c r="DR256" s="22" t="s">
        <v>309</v>
      </c>
      <c r="DS256" s="22" t="s">
        <v>309</v>
      </c>
      <c r="DT256" s="22" t="s">
        <v>309</v>
      </c>
      <c r="DU256" s="22" t="s">
        <v>309</v>
      </c>
      <c r="DV256" s="22" t="s">
        <v>309</v>
      </c>
      <c r="DW256" s="22" t="s">
        <v>309</v>
      </c>
      <c r="DX256" s="22" t="s">
        <v>309</v>
      </c>
      <c r="DY256" s="22" t="s">
        <v>309</v>
      </c>
      <c r="DZ256" s="22" t="s">
        <v>309</v>
      </c>
      <c r="EA256" s="22" t="s">
        <v>309</v>
      </c>
      <c r="EB256" s="22" t="s">
        <v>309</v>
      </c>
      <c r="EC256" s="22" t="s">
        <v>309</v>
      </c>
      <c r="ED256" s="22" t="s">
        <v>309</v>
      </c>
      <c r="EE256" s="22" t="s">
        <v>309</v>
      </c>
      <c r="EF256" s="22" t="s">
        <v>309</v>
      </c>
      <c r="EG256" s="22" t="s">
        <v>309</v>
      </c>
      <c r="EH256" s="22" t="s">
        <v>309</v>
      </c>
      <c r="EI256" s="22" t="s">
        <v>309</v>
      </c>
      <c r="EJ256" s="22" t="s">
        <v>309</v>
      </c>
      <c r="EK256" s="22" t="s">
        <v>309</v>
      </c>
      <c r="EL256" s="22" t="s">
        <v>309</v>
      </c>
      <c r="EM256" s="22" t="s">
        <v>309</v>
      </c>
      <c r="EN256" s="22" t="s">
        <v>309</v>
      </c>
      <c r="EO256" s="22" t="s">
        <v>309</v>
      </c>
      <c r="EP256" s="22" t="s">
        <v>309</v>
      </c>
      <c r="EQ256" s="22" t="s">
        <v>309</v>
      </c>
      <c r="ER256" s="22" t="s">
        <v>309</v>
      </c>
      <c r="ES256" s="22" t="s">
        <v>309</v>
      </c>
      <c r="ET256" s="22" t="s">
        <v>309</v>
      </c>
      <c r="EU256" s="22" t="s">
        <v>309</v>
      </c>
      <c r="EV256" s="22" t="s">
        <v>309</v>
      </c>
      <c r="EW256" s="22" t="s">
        <v>309</v>
      </c>
      <c r="EX256" s="22" t="s">
        <v>309</v>
      </c>
      <c r="EY256" s="22" t="s">
        <v>309</v>
      </c>
      <c r="EZ256" s="22" t="s">
        <v>309</v>
      </c>
      <c r="FA256" s="22" t="s">
        <v>309</v>
      </c>
      <c r="FB256" s="22" t="s">
        <v>309</v>
      </c>
      <c r="FC256" s="22" t="s">
        <v>309</v>
      </c>
      <c r="FD256" s="22" t="s">
        <v>309</v>
      </c>
      <c r="FE256" s="22" t="s">
        <v>309</v>
      </c>
      <c r="FF256" s="22" t="s">
        <v>309</v>
      </c>
      <c r="FG256" s="22" t="s">
        <v>309</v>
      </c>
      <c r="FH256" s="22" t="s">
        <v>309</v>
      </c>
      <c r="FI256" s="22" t="s">
        <v>309</v>
      </c>
      <c r="FJ256" s="22" t="s">
        <v>309</v>
      </c>
      <c r="FK256" s="22" t="s">
        <v>309</v>
      </c>
      <c r="FL256" s="22" t="s">
        <v>309</v>
      </c>
      <c r="FM256" s="22" t="s">
        <v>309</v>
      </c>
      <c r="FN256" s="22">
        <v>2</v>
      </c>
      <c r="FO256" s="22" t="s">
        <v>309</v>
      </c>
      <c r="FP256" s="22" t="s">
        <v>309</v>
      </c>
      <c r="FQ256" s="22" t="s">
        <v>309</v>
      </c>
      <c r="FR256" s="22" t="s">
        <v>309</v>
      </c>
      <c r="FS256" s="22" t="s">
        <v>309</v>
      </c>
      <c r="FT256" s="22" t="s">
        <v>309</v>
      </c>
      <c r="FU256" s="22" t="s">
        <v>309</v>
      </c>
      <c r="FV256" s="22" t="s">
        <v>309</v>
      </c>
      <c r="FW256" s="22" t="s">
        <v>309</v>
      </c>
      <c r="FX256" s="22">
        <v>2</v>
      </c>
      <c r="FY256" s="22" t="s">
        <v>309</v>
      </c>
      <c r="FZ256" s="22" t="s">
        <v>309</v>
      </c>
      <c r="GA256" s="22" t="s">
        <v>309</v>
      </c>
      <c r="GB256" s="22" t="s">
        <v>309</v>
      </c>
      <c r="GC256" s="22" t="s">
        <v>309</v>
      </c>
      <c r="GD256" s="22" t="s">
        <v>309</v>
      </c>
      <c r="GE256" s="22" t="s">
        <v>309</v>
      </c>
      <c r="GF256" s="22" t="s">
        <v>309</v>
      </c>
      <c r="GG256" s="22" t="s">
        <v>309</v>
      </c>
      <c r="GH256" s="22" t="s">
        <v>309</v>
      </c>
      <c r="GI256" s="22" t="s">
        <v>309</v>
      </c>
      <c r="GJ256" s="22" t="s">
        <v>309</v>
      </c>
      <c r="GK256" s="22" t="s">
        <v>309</v>
      </c>
      <c r="GL256" s="22" t="s">
        <v>309</v>
      </c>
      <c r="GM256" s="22" t="s">
        <v>309</v>
      </c>
      <c r="GN256" s="22" t="s">
        <v>309</v>
      </c>
      <c r="GO256" s="22" t="s">
        <v>309</v>
      </c>
      <c r="GP256" s="22" t="s">
        <v>309</v>
      </c>
      <c r="GQ256" s="22" t="s">
        <v>309</v>
      </c>
      <c r="GR256" s="22" t="s">
        <v>309</v>
      </c>
      <c r="GS256" s="22" t="s">
        <v>309</v>
      </c>
      <c r="GT256" s="22" t="s">
        <v>309</v>
      </c>
      <c r="GU256" s="22" t="s">
        <v>309</v>
      </c>
      <c r="GV256" s="22" t="s">
        <v>309</v>
      </c>
      <c r="GW256" s="22" t="s">
        <v>309</v>
      </c>
      <c r="GX256" s="4">
        <f t="shared" si="3"/>
        <v>4</v>
      </c>
    </row>
    <row r="257" spans="1:206">
      <c r="A257" s="826" t="s">
        <v>1038</v>
      </c>
      <c r="B257" s="22" t="s">
        <v>1038</v>
      </c>
      <c r="C257" s="22" t="s">
        <v>403</v>
      </c>
      <c r="D257" s="22" t="s">
        <v>718</v>
      </c>
      <c r="E257" s="22" t="s">
        <v>1008</v>
      </c>
      <c r="F257" s="22" t="s">
        <v>720</v>
      </c>
      <c r="G257" s="22" t="s">
        <v>819</v>
      </c>
      <c r="H257" s="22"/>
      <c r="I257" s="22" t="s">
        <v>302</v>
      </c>
      <c r="J257" s="22" t="s">
        <v>389</v>
      </c>
      <c r="K257" s="22" t="s">
        <v>304</v>
      </c>
      <c r="L257" s="22" t="s">
        <v>305</v>
      </c>
      <c r="M257" s="22" t="s">
        <v>306</v>
      </c>
      <c r="N257" s="22" t="s">
        <v>307</v>
      </c>
      <c r="O257" s="22" t="s">
        <v>308</v>
      </c>
      <c r="P257" s="22" t="s">
        <v>309</v>
      </c>
      <c r="Q257" s="22" t="s">
        <v>309</v>
      </c>
      <c r="R257" s="22" t="s">
        <v>309</v>
      </c>
      <c r="S257" s="22" t="s">
        <v>309</v>
      </c>
      <c r="T257" s="22" t="s">
        <v>309</v>
      </c>
      <c r="U257" s="22" t="s">
        <v>309</v>
      </c>
      <c r="V257" s="22" t="s">
        <v>309</v>
      </c>
      <c r="W257" s="22" t="s">
        <v>309</v>
      </c>
      <c r="X257" s="22" t="s">
        <v>309</v>
      </c>
      <c r="Y257" s="22" t="s">
        <v>309</v>
      </c>
      <c r="Z257" s="22" t="s">
        <v>309</v>
      </c>
      <c r="AA257" s="22" t="s">
        <v>309</v>
      </c>
      <c r="AB257" s="22" t="s">
        <v>309</v>
      </c>
      <c r="AC257" s="22" t="s">
        <v>309</v>
      </c>
      <c r="AD257" s="22" t="s">
        <v>309</v>
      </c>
      <c r="AE257" s="22" t="s">
        <v>309</v>
      </c>
      <c r="AF257" s="22" t="s">
        <v>309</v>
      </c>
      <c r="AG257" s="22" t="s">
        <v>309</v>
      </c>
      <c r="AH257" s="22" t="s">
        <v>309</v>
      </c>
      <c r="AI257" s="22" t="s">
        <v>309</v>
      </c>
      <c r="AJ257" s="22" t="s">
        <v>309</v>
      </c>
      <c r="AK257" s="22" t="s">
        <v>309</v>
      </c>
      <c r="AL257" s="22" t="s">
        <v>309</v>
      </c>
      <c r="AM257" s="22" t="s">
        <v>309</v>
      </c>
      <c r="AN257" s="22" t="s">
        <v>309</v>
      </c>
      <c r="AO257" s="22" t="s">
        <v>309</v>
      </c>
      <c r="AP257" s="22" t="s">
        <v>309</v>
      </c>
      <c r="AQ257" s="22" t="s">
        <v>309</v>
      </c>
      <c r="AR257" s="22" t="s">
        <v>309</v>
      </c>
      <c r="AS257" s="22" t="s">
        <v>309</v>
      </c>
      <c r="AT257" s="22" t="s">
        <v>309</v>
      </c>
      <c r="AU257" s="22" t="s">
        <v>309</v>
      </c>
      <c r="AV257" s="22" t="s">
        <v>309</v>
      </c>
      <c r="AW257" s="22" t="s">
        <v>309</v>
      </c>
      <c r="AX257" s="22" t="s">
        <v>309</v>
      </c>
      <c r="AY257" s="22" t="s">
        <v>309</v>
      </c>
      <c r="AZ257" s="22" t="s">
        <v>309</v>
      </c>
      <c r="BA257" s="22" t="s">
        <v>309</v>
      </c>
      <c r="BB257" s="22" t="s">
        <v>309</v>
      </c>
      <c r="BC257" s="22" t="s">
        <v>309</v>
      </c>
      <c r="BD257" s="22" t="s">
        <v>309</v>
      </c>
      <c r="BE257" s="22" t="s">
        <v>309</v>
      </c>
      <c r="BF257" s="22" t="s">
        <v>309</v>
      </c>
      <c r="BG257" s="22" t="s">
        <v>309</v>
      </c>
      <c r="BH257" s="22" t="s">
        <v>309</v>
      </c>
      <c r="BI257" s="22" t="s">
        <v>309</v>
      </c>
      <c r="BJ257" s="22" t="s">
        <v>309</v>
      </c>
      <c r="BK257" s="22" t="s">
        <v>309</v>
      </c>
      <c r="BL257" s="22" t="s">
        <v>309</v>
      </c>
      <c r="BM257" s="22" t="s">
        <v>309</v>
      </c>
      <c r="BN257" s="22" t="s">
        <v>309</v>
      </c>
      <c r="BO257" s="22" t="s">
        <v>309</v>
      </c>
      <c r="BP257" s="22" t="s">
        <v>309</v>
      </c>
      <c r="BQ257" s="22" t="s">
        <v>309</v>
      </c>
      <c r="BR257" s="22" t="s">
        <v>309</v>
      </c>
      <c r="BS257" s="22" t="s">
        <v>309</v>
      </c>
      <c r="BT257" s="22" t="s">
        <v>309</v>
      </c>
      <c r="BU257" s="22" t="s">
        <v>309</v>
      </c>
      <c r="BV257" s="22" t="s">
        <v>309</v>
      </c>
      <c r="BW257" s="22" t="s">
        <v>309</v>
      </c>
      <c r="BX257" s="22" t="s">
        <v>309</v>
      </c>
      <c r="BY257" s="22" t="s">
        <v>309</v>
      </c>
      <c r="BZ257" s="22" t="s">
        <v>309</v>
      </c>
      <c r="CA257" s="22" t="s">
        <v>309</v>
      </c>
      <c r="CB257" s="22" t="s">
        <v>309</v>
      </c>
      <c r="CC257" s="22" t="s">
        <v>309</v>
      </c>
      <c r="CD257" s="22" t="s">
        <v>309</v>
      </c>
      <c r="CE257" s="22" t="s">
        <v>309</v>
      </c>
      <c r="CF257" s="22" t="s">
        <v>309</v>
      </c>
      <c r="CG257" s="22" t="s">
        <v>309</v>
      </c>
      <c r="CH257" s="22" t="s">
        <v>309</v>
      </c>
      <c r="CI257" s="22" t="s">
        <v>309</v>
      </c>
      <c r="CJ257" s="22" t="s">
        <v>309</v>
      </c>
      <c r="CK257" s="22" t="s">
        <v>309</v>
      </c>
      <c r="CL257" s="22" t="s">
        <v>309</v>
      </c>
      <c r="CM257" s="22" t="s">
        <v>309</v>
      </c>
      <c r="CN257" s="22" t="s">
        <v>309</v>
      </c>
      <c r="CO257" s="22" t="s">
        <v>309</v>
      </c>
      <c r="CP257" s="22" t="s">
        <v>309</v>
      </c>
      <c r="CQ257" s="22" t="s">
        <v>309</v>
      </c>
      <c r="CR257" s="22" t="s">
        <v>309</v>
      </c>
      <c r="CS257" s="22" t="s">
        <v>309</v>
      </c>
      <c r="CT257" s="22" t="s">
        <v>309</v>
      </c>
      <c r="CU257" s="22" t="s">
        <v>309</v>
      </c>
      <c r="CV257" s="22" t="s">
        <v>309</v>
      </c>
      <c r="CW257" s="22" t="s">
        <v>309</v>
      </c>
      <c r="CX257" s="22" t="s">
        <v>309</v>
      </c>
      <c r="CY257" s="22" t="s">
        <v>309</v>
      </c>
      <c r="CZ257" s="22" t="s">
        <v>309</v>
      </c>
      <c r="DA257" s="22" t="s">
        <v>309</v>
      </c>
      <c r="DB257" s="22" t="s">
        <v>309</v>
      </c>
      <c r="DC257" s="22" t="s">
        <v>309</v>
      </c>
      <c r="DD257" s="22" t="s">
        <v>309</v>
      </c>
      <c r="DE257" s="22" t="s">
        <v>309</v>
      </c>
      <c r="DF257" s="22" t="s">
        <v>309</v>
      </c>
      <c r="DG257" s="22" t="s">
        <v>309</v>
      </c>
      <c r="DH257" s="22" t="s">
        <v>309</v>
      </c>
      <c r="DI257" s="22" t="s">
        <v>309</v>
      </c>
      <c r="DJ257" s="22" t="s">
        <v>309</v>
      </c>
      <c r="DK257" s="22" t="s">
        <v>309</v>
      </c>
      <c r="DL257" s="22" t="s">
        <v>309</v>
      </c>
      <c r="DM257" s="22" t="s">
        <v>309</v>
      </c>
      <c r="DN257" s="22" t="s">
        <v>309</v>
      </c>
      <c r="DO257" s="22" t="s">
        <v>309</v>
      </c>
      <c r="DP257" s="22" t="s">
        <v>309</v>
      </c>
      <c r="DQ257" s="22" t="s">
        <v>309</v>
      </c>
      <c r="DR257" s="22" t="s">
        <v>309</v>
      </c>
      <c r="DS257" s="22" t="s">
        <v>309</v>
      </c>
      <c r="DT257" s="22" t="s">
        <v>309</v>
      </c>
      <c r="DU257" s="22" t="s">
        <v>309</v>
      </c>
      <c r="DV257" s="22" t="s">
        <v>309</v>
      </c>
      <c r="DW257" s="22" t="s">
        <v>309</v>
      </c>
      <c r="DX257" s="22" t="s">
        <v>309</v>
      </c>
      <c r="DY257" s="22" t="s">
        <v>309</v>
      </c>
      <c r="DZ257" s="22" t="s">
        <v>309</v>
      </c>
      <c r="EA257" s="22" t="s">
        <v>309</v>
      </c>
      <c r="EB257" s="22" t="s">
        <v>309</v>
      </c>
      <c r="EC257" s="22" t="s">
        <v>309</v>
      </c>
      <c r="ED257" s="22" t="s">
        <v>309</v>
      </c>
      <c r="EE257" s="22" t="s">
        <v>309</v>
      </c>
      <c r="EF257" s="22" t="s">
        <v>309</v>
      </c>
      <c r="EG257" s="22" t="s">
        <v>309</v>
      </c>
      <c r="EH257" s="22" t="s">
        <v>309</v>
      </c>
      <c r="EI257" s="22" t="s">
        <v>309</v>
      </c>
      <c r="EJ257" s="22" t="s">
        <v>309</v>
      </c>
      <c r="EK257" s="22" t="s">
        <v>309</v>
      </c>
      <c r="EL257" s="22" t="s">
        <v>309</v>
      </c>
      <c r="EM257" s="22" t="s">
        <v>309</v>
      </c>
      <c r="EN257" s="22" t="s">
        <v>309</v>
      </c>
      <c r="EO257" s="22" t="s">
        <v>309</v>
      </c>
      <c r="EP257" s="22" t="s">
        <v>309</v>
      </c>
      <c r="EQ257" s="22" t="s">
        <v>309</v>
      </c>
      <c r="ER257" s="22" t="s">
        <v>309</v>
      </c>
      <c r="ES257" s="22" t="s">
        <v>309</v>
      </c>
      <c r="ET257" s="22" t="s">
        <v>309</v>
      </c>
      <c r="EU257" s="22" t="s">
        <v>309</v>
      </c>
      <c r="EV257" s="22" t="s">
        <v>309</v>
      </c>
      <c r="EW257" s="22" t="s">
        <v>309</v>
      </c>
      <c r="EX257" s="22" t="s">
        <v>309</v>
      </c>
      <c r="EY257" s="22" t="s">
        <v>309</v>
      </c>
      <c r="EZ257" s="22" t="s">
        <v>309</v>
      </c>
      <c r="FA257" s="22" t="s">
        <v>309</v>
      </c>
      <c r="FB257" s="22" t="s">
        <v>309</v>
      </c>
      <c r="FC257" s="22" t="s">
        <v>309</v>
      </c>
      <c r="FD257" s="22" t="s">
        <v>309</v>
      </c>
      <c r="FE257" s="22" t="s">
        <v>309</v>
      </c>
      <c r="FF257" s="22" t="s">
        <v>309</v>
      </c>
      <c r="FG257" s="22" t="s">
        <v>309</v>
      </c>
      <c r="FH257" s="22" t="s">
        <v>309</v>
      </c>
      <c r="FI257" s="22" t="s">
        <v>309</v>
      </c>
      <c r="FJ257" s="22" t="s">
        <v>309</v>
      </c>
      <c r="FK257" s="22" t="s">
        <v>309</v>
      </c>
      <c r="FL257" s="22" t="s">
        <v>309</v>
      </c>
      <c r="FM257" s="22" t="s">
        <v>309</v>
      </c>
      <c r="FN257" s="22">
        <v>1</v>
      </c>
      <c r="FO257" s="22" t="s">
        <v>309</v>
      </c>
      <c r="FP257" s="22" t="s">
        <v>309</v>
      </c>
      <c r="FQ257" s="22" t="s">
        <v>309</v>
      </c>
      <c r="FR257" s="22" t="s">
        <v>309</v>
      </c>
      <c r="FS257" s="22" t="s">
        <v>309</v>
      </c>
      <c r="FT257" s="22" t="s">
        <v>309</v>
      </c>
      <c r="FU257" s="22" t="s">
        <v>309</v>
      </c>
      <c r="FV257" s="22" t="s">
        <v>309</v>
      </c>
      <c r="FW257" s="22" t="s">
        <v>309</v>
      </c>
      <c r="FX257" s="22">
        <v>1</v>
      </c>
      <c r="FY257" s="22" t="s">
        <v>309</v>
      </c>
      <c r="FZ257" s="22" t="s">
        <v>309</v>
      </c>
      <c r="GA257" s="22" t="s">
        <v>309</v>
      </c>
      <c r="GB257" s="22" t="s">
        <v>309</v>
      </c>
      <c r="GC257" s="22" t="s">
        <v>309</v>
      </c>
      <c r="GD257" s="22" t="s">
        <v>309</v>
      </c>
      <c r="GE257" s="22" t="s">
        <v>309</v>
      </c>
      <c r="GF257" s="22" t="s">
        <v>309</v>
      </c>
      <c r="GG257" s="22" t="s">
        <v>309</v>
      </c>
      <c r="GH257" s="22" t="s">
        <v>309</v>
      </c>
      <c r="GI257" s="22" t="s">
        <v>309</v>
      </c>
      <c r="GJ257" s="22" t="s">
        <v>309</v>
      </c>
      <c r="GK257" s="22" t="s">
        <v>309</v>
      </c>
      <c r="GL257" s="22" t="s">
        <v>309</v>
      </c>
      <c r="GM257" s="22" t="s">
        <v>309</v>
      </c>
      <c r="GN257" s="22" t="s">
        <v>309</v>
      </c>
      <c r="GO257" s="22" t="s">
        <v>309</v>
      </c>
      <c r="GP257" s="22" t="s">
        <v>309</v>
      </c>
      <c r="GQ257" s="22" t="s">
        <v>309</v>
      </c>
      <c r="GR257" s="22" t="s">
        <v>309</v>
      </c>
      <c r="GS257" s="22" t="s">
        <v>309</v>
      </c>
      <c r="GT257" s="22" t="s">
        <v>309</v>
      </c>
      <c r="GU257" s="22" t="s">
        <v>309</v>
      </c>
      <c r="GV257" s="22" t="s">
        <v>309</v>
      </c>
      <c r="GW257" s="22" t="s">
        <v>309</v>
      </c>
      <c r="GX257" s="4">
        <f t="shared" si="3"/>
        <v>2</v>
      </c>
    </row>
    <row r="258" spans="1:206">
      <c r="A258" s="826" t="s">
        <v>1039</v>
      </c>
      <c r="B258" s="22" t="s">
        <v>1039</v>
      </c>
      <c r="C258" s="22" t="s">
        <v>403</v>
      </c>
      <c r="D258" s="22" t="s">
        <v>723</v>
      </c>
      <c r="E258" s="22" t="s">
        <v>1008</v>
      </c>
      <c r="F258" s="22" t="s">
        <v>724</v>
      </c>
      <c r="G258" s="22" t="s">
        <v>821</v>
      </c>
      <c r="H258" s="22"/>
      <c r="I258" s="22" t="s">
        <v>302</v>
      </c>
      <c r="J258" s="22" t="s">
        <v>389</v>
      </c>
      <c r="K258" s="22" t="s">
        <v>304</v>
      </c>
      <c r="L258" s="22" t="s">
        <v>305</v>
      </c>
      <c r="M258" s="22" t="s">
        <v>306</v>
      </c>
      <c r="N258" s="22" t="s">
        <v>307</v>
      </c>
      <c r="O258" s="22" t="s">
        <v>308</v>
      </c>
      <c r="P258" s="22" t="s">
        <v>309</v>
      </c>
      <c r="Q258" s="22" t="s">
        <v>309</v>
      </c>
      <c r="R258" s="22" t="s">
        <v>309</v>
      </c>
      <c r="S258" s="22" t="s">
        <v>309</v>
      </c>
      <c r="T258" s="22" t="s">
        <v>309</v>
      </c>
      <c r="U258" s="22" t="s">
        <v>309</v>
      </c>
      <c r="V258" s="22" t="s">
        <v>309</v>
      </c>
      <c r="W258" s="22" t="s">
        <v>309</v>
      </c>
      <c r="X258" s="22" t="s">
        <v>309</v>
      </c>
      <c r="Y258" s="22" t="s">
        <v>309</v>
      </c>
      <c r="Z258" s="22" t="s">
        <v>309</v>
      </c>
      <c r="AA258" s="22" t="s">
        <v>309</v>
      </c>
      <c r="AB258" s="22" t="s">
        <v>309</v>
      </c>
      <c r="AC258" s="22" t="s">
        <v>309</v>
      </c>
      <c r="AD258" s="22" t="s">
        <v>309</v>
      </c>
      <c r="AE258" s="22" t="s">
        <v>309</v>
      </c>
      <c r="AF258" s="22" t="s">
        <v>309</v>
      </c>
      <c r="AG258" s="22" t="s">
        <v>309</v>
      </c>
      <c r="AH258" s="22" t="s">
        <v>309</v>
      </c>
      <c r="AI258" s="22" t="s">
        <v>309</v>
      </c>
      <c r="AJ258" s="22" t="s">
        <v>309</v>
      </c>
      <c r="AK258" s="22" t="s">
        <v>309</v>
      </c>
      <c r="AL258" s="22" t="s">
        <v>309</v>
      </c>
      <c r="AM258" s="22" t="s">
        <v>309</v>
      </c>
      <c r="AN258" s="22" t="s">
        <v>309</v>
      </c>
      <c r="AO258" s="22" t="s">
        <v>309</v>
      </c>
      <c r="AP258" s="22" t="s">
        <v>309</v>
      </c>
      <c r="AQ258" s="22" t="s">
        <v>309</v>
      </c>
      <c r="AR258" s="22" t="s">
        <v>309</v>
      </c>
      <c r="AS258" s="22" t="s">
        <v>309</v>
      </c>
      <c r="AT258" s="22" t="s">
        <v>309</v>
      </c>
      <c r="AU258" s="22" t="s">
        <v>309</v>
      </c>
      <c r="AV258" s="22" t="s">
        <v>309</v>
      </c>
      <c r="AW258" s="22" t="s">
        <v>309</v>
      </c>
      <c r="AX258" s="22" t="s">
        <v>309</v>
      </c>
      <c r="AY258" s="22" t="s">
        <v>309</v>
      </c>
      <c r="AZ258" s="22" t="s">
        <v>309</v>
      </c>
      <c r="BA258" s="22" t="s">
        <v>309</v>
      </c>
      <c r="BB258" s="22" t="s">
        <v>309</v>
      </c>
      <c r="BC258" s="22" t="s">
        <v>309</v>
      </c>
      <c r="BD258" s="22" t="s">
        <v>309</v>
      </c>
      <c r="BE258" s="22" t="s">
        <v>309</v>
      </c>
      <c r="BF258" s="22" t="s">
        <v>309</v>
      </c>
      <c r="BG258" s="22" t="s">
        <v>309</v>
      </c>
      <c r="BH258" s="22" t="s">
        <v>309</v>
      </c>
      <c r="BI258" s="22" t="s">
        <v>309</v>
      </c>
      <c r="BJ258" s="22" t="s">
        <v>309</v>
      </c>
      <c r="BK258" s="22" t="s">
        <v>309</v>
      </c>
      <c r="BL258" s="22" t="s">
        <v>309</v>
      </c>
      <c r="BM258" s="22" t="s">
        <v>309</v>
      </c>
      <c r="BN258" s="22" t="s">
        <v>309</v>
      </c>
      <c r="BO258" s="22" t="s">
        <v>309</v>
      </c>
      <c r="BP258" s="22" t="s">
        <v>309</v>
      </c>
      <c r="BQ258" s="22" t="s">
        <v>309</v>
      </c>
      <c r="BR258" s="22" t="s">
        <v>309</v>
      </c>
      <c r="BS258" s="22" t="s">
        <v>309</v>
      </c>
      <c r="BT258" s="22" t="s">
        <v>309</v>
      </c>
      <c r="BU258" s="22" t="s">
        <v>309</v>
      </c>
      <c r="BV258" s="22" t="s">
        <v>309</v>
      </c>
      <c r="BW258" s="22" t="s">
        <v>309</v>
      </c>
      <c r="BX258" s="22" t="s">
        <v>309</v>
      </c>
      <c r="BY258" s="22" t="s">
        <v>309</v>
      </c>
      <c r="BZ258" s="22" t="s">
        <v>309</v>
      </c>
      <c r="CA258" s="22" t="s">
        <v>309</v>
      </c>
      <c r="CB258" s="22" t="s">
        <v>309</v>
      </c>
      <c r="CC258" s="22" t="s">
        <v>309</v>
      </c>
      <c r="CD258" s="22" t="s">
        <v>309</v>
      </c>
      <c r="CE258" s="22" t="s">
        <v>309</v>
      </c>
      <c r="CF258" s="22" t="s">
        <v>309</v>
      </c>
      <c r="CG258" s="22" t="s">
        <v>309</v>
      </c>
      <c r="CH258" s="22" t="s">
        <v>309</v>
      </c>
      <c r="CI258" s="22" t="s">
        <v>309</v>
      </c>
      <c r="CJ258" s="22" t="s">
        <v>309</v>
      </c>
      <c r="CK258" s="22" t="s">
        <v>309</v>
      </c>
      <c r="CL258" s="22" t="s">
        <v>309</v>
      </c>
      <c r="CM258" s="22" t="s">
        <v>309</v>
      </c>
      <c r="CN258" s="22" t="s">
        <v>309</v>
      </c>
      <c r="CO258" s="22" t="s">
        <v>309</v>
      </c>
      <c r="CP258" s="22" t="s">
        <v>309</v>
      </c>
      <c r="CQ258" s="22" t="s">
        <v>309</v>
      </c>
      <c r="CR258" s="22" t="s">
        <v>309</v>
      </c>
      <c r="CS258" s="22" t="s">
        <v>309</v>
      </c>
      <c r="CT258" s="22" t="s">
        <v>309</v>
      </c>
      <c r="CU258" s="22" t="s">
        <v>309</v>
      </c>
      <c r="CV258" s="22" t="s">
        <v>309</v>
      </c>
      <c r="CW258" s="22" t="s">
        <v>309</v>
      </c>
      <c r="CX258" s="22" t="s">
        <v>309</v>
      </c>
      <c r="CY258" s="22" t="s">
        <v>309</v>
      </c>
      <c r="CZ258" s="22" t="s">
        <v>309</v>
      </c>
      <c r="DA258" s="22" t="s">
        <v>309</v>
      </c>
      <c r="DB258" s="22" t="s">
        <v>309</v>
      </c>
      <c r="DC258" s="22" t="s">
        <v>309</v>
      </c>
      <c r="DD258" s="22" t="s">
        <v>309</v>
      </c>
      <c r="DE258" s="22" t="s">
        <v>309</v>
      </c>
      <c r="DF258" s="22" t="s">
        <v>309</v>
      </c>
      <c r="DG258" s="22" t="s">
        <v>309</v>
      </c>
      <c r="DH258" s="22" t="s">
        <v>309</v>
      </c>
      <c r="DI258" s="22" t="s">
        <v>309</v>
      </c>
      <c r="DJ258" s="22" t="s">
        <v>309</v>
      </c>
      <c r="DK258" s="22" t="s">
        <v>309</v>
      </c>
      <c r="DL258" s="22" t="s">
        <v>309</v>
      </c>
      <c r="DM258" s="22" t="s">
        <v>309</v>
      </c>
      <c r="DN258" s="22" t="s">
        <v>309</v>
      </c>
      <c r="DO258" s="22" t="s">
        <v>309</v>
      </c>
      <c r="DP258" s="22" t="s">
        <v>309</v>
      </c>
      <c r="DQ258" s="22" t="s">
        <v>309</v>
      </c>
      <c r="DR258" s="22" t="s">
        <v>309</v>
      </c>
      <c r="DS258" s="22" t="s">
        <v>309</v>
      </c>
      <c r="DT258" s="22" t="s">
        <v>309</v>
      </c>
      <c r="DU258" s="22" t="s">
        <v>309</v>
      </c>
      <c r="DV258" s="22" t="s">
        <v>309</v>
      </c>
      <c r="DW258" s="22" t="s">
        <v>309</v>
      </c>
      <c r="DX258" s="22" t="s">
        <v>309</v>
      </c>
      <c r="DY258" s="22" t="s">
        <v>309</v>
      </c>
      <c r="DZ258" s="22" t="s">
        <v>309</v>
      </c>
      <c r="EA258" s="22" t="s">
        <v>309</v>
      </c>
      <c r="EB258" s="22" t="s">
        <v>309</v>
      </c>
      <c r="EC258" s="22" t="s">
        <v>309</v>
      </c>
      <c r="ED258" s="22" t="s">
        <v>309</v>
      </c>
      <c r="EE258" s="22" t="s">
        <v>309</v>
      </c>
      <c r="EF258" s="22" t="s">
        <v>309</v>
      </c>
      <c r="EG258" s="22" t="s">
        <v>309</v>
      </c>
      <c r="EH258" s="22" t="s">
        <v>309</v>
      </c>
      <c r="EI258" s="22" t="s">
        <v>309</v>
      </c>
      <c r="EJ258" s="22" t="s">
        <v>309</v>
      </c>
      <c r="EK258" s="22" t="s">
        <v>309</v>
      </c>
      <c r="EL258" s="22" t="s">
        <v>309</v>
      </c>
      <c r="EM258" s="22" t="s">
        <v>309</v>
      </c>
      <c r="EN258" s="22" t="s">
        <v>309</v>
      </c>
      <c r="EO258" s="22" t="s">
        <v>309</v>
      </c>
      <c r="EP258" s="22" t="s">
        <v>309</v>
      </c>
      <c r="EQ258" s="22" t="s">
        <v>309</v>
      </c>
      <c r="ER258" s="22" t="s">
        <v>309</v>
      </c>
      <c r="ES258" s="22" t="s">
        <v>309</v>
      </c>
      <c r="ET258" s="22" t="s">
        <v>309</v>
      </c>
      <c r="EU258" s="22" t="s">
        <v>309</v>
      </c>
      <c r="EV258" s="22" t="s">
        <v>309</v>
      </c>
      <c r="EW258" s="22" t="s">
        <v>309</v>
      </c>
      <c r="EX258" s="22" t="s">
        <v>309</v>
      </c>
      <c r="EY258" s="22" t="s">
        <v>309</v>
      </c>
      <c r="EZ258" s="22" t="s">
        <v>309</v>
      </c>
      <c r="FA258" s="22" t="s">
        <v>309</v>
      </c>
      <c r="FB258" s="22" t="s">
        <v>309</v>
      </c>
      <c r="FC258" s="22" t="s">
        <v>309</v>
      </c>
      <c r="FD258" s="22" t="s">
        <v>309</v>
      </c>
      <c r="FE258" s="22" t="s">
        <v>309</v>
      </c>
      <c r="FF258" s="22" t="s">
        <v>309</v>
      </c>
      <c r="FG258" s="22" t="s">
        <v>309</v>
      </c>
      <c r="FH258" s="22" t="s">
        <v>309</v>
      </c>
      <c r="FI258" s="22" t="s">
        <v>309</v>
      </c>
      <c r="FJ258" s="22" t="s">
        <v>309</v>
      </c>
      <c r="FK258" s="22" t="s">
        <v>309</v>
      </c>
      <c r="FL258" s="22" t="s">
        <v>309</v>
      </c>
      <c r="FM258" s="22" t="s">
        <v>309</v>
      </c>
      <c r="FN258" s="22">
        <v>1</v>
      </c>
      <c r="FO258" s="22" t="s">
        <v>309</v>
      </c>
      <c r="FP258" s="22" t="s">
        <v>309</v>
      </c>
      <c r="FQ258" s="22" t="s">
        <v>309</v>
      </c>
      <c r="FR258" s="22" t="s">
        <v>309</v>
      </c>
      <c r="FS258" s="22" t="s">
        <v>309</v>
      </c>
      <c r="FT258" s="22" t="s">
        <v>309</v>
      </c>
      <c r="FU258" s="22" t="s">
        <v>309</v>
      </c>
      <c r="FV258" s="22" t="s">
        <v>309</v>
      </c>
      <c r="FW258" s="22" t="s">
        <v>309</v>
      </c>
      <c r="FX258" s="22">
        <v>1</v>
      </c>
      <c r="FY258" s="22" t="s">
        <v>309</v>
      </c>
      <c r="FZ258" s="22" t="s">
        <v>309</v>
      </c>
      <c r="GA258" s="22" t="s">
        <v>309</v>
      </c>
      <c r="GB258" s="22" t="s">
        <v>309</v>
      </c>
      <c r="GC258" s="22" t="s">
        <v>309</v>
      </c>
      <c r="GD258" s="22" t="s">
        <v>309</v>
      </c>
      <c r="GE258" s="22" t="s">
        <v>309</v>
      </c>
      <c r="GF258" s="22" t="s">
        <v>309</v>
      </c>
      <c r="GG258" s="22" t="s">
        <v>309</v>
      </c>
      <c r="GH258" s="22" t="s">
        <v>309</v>
      </c>
      <c r="GI258" s="22" t="s">
        <v>309</v>
      </c>
      <c r="GJ258" s="22" t="s">
        <v>309</v>
      </c>
      <c r="GK258" s="22" t="s">
        <v>309</v>
      </c>
      <c r="GL258" s="22" t="s">
        <v>309</v>
      </c>
      <c r="GM258" s="22" t="s">
        <v>309</v>
      </c>
      <c r="GN258" s="22" t="s">
        <v>309</v>
      </c>
      <c r="GO258" s="22" t="s">
        <v>309</v>
      </c>
      <c r="GP258" s="22" t="s">
        <v>309</v>
      </c>
      <c r="GQ258" s="22" t="s">
        <v>309</v>
      </c>
      <c r="GR258" s="22" t="s">
        <v>309</v>
      </c>
      <c r="GS258" s="22" t="s">
        <v>309</v>
      </c>
      <c r="GT258" s="22" t="s">
        <v>309</v>
      </c>
      <c r="GU258" s="22" t="s">
        <v>309</v>
      </c>
      <c r="GV258" s="22" t="s">
        <v>309</v>
      </c>
      <c r="GW258" s="22" t="s">
        <v>309</v>
      </c>
      <c r="GX258" s="4">
        <f t="shared" si="3"/>
        <v>2</v>
      </c>
    </row>
    <row r="259" spans="1:206">
      <c r="A259" s="826" t="s">
        <v>1040</v>
      </c>
      <c r="B259" s="22" t="s">
        <v>1040</v>
      </c>
      <c r="C259" s="22" t="s">
        <v>297</v>
      </c>
      <c r="D259" s="22" t="s">
        <v>363</v>
      </c>
      <c r="E259" s="22" t="s">
        <v>399</v>
      </c>
      <c r="F259" s="22" t="s">
        <v>865</v>
      </c>
      <c r="G259" s="22" t="s">
        <v>866</v>
      </c>
      <c r="H259" s="22"/>
      <c r="I259" s="22" t="s">
        <v>367</v>
      </c>
      <c r="J259" s="22" t="s">
        <v>303</v>
      </c>
      <c r="K259" s="22" t="s">
        <v>304</v>
      </c>
      <c r="L259" s="22" t="s">
        <v>305</v>
      </c>
      <c r="M259" s="22" t="s">
        <v>306</v>
      </c>
      <c r="N259" s="22" t="s">
        <v>307</v>
      </c>
      <c r="O259" s="22" t="s">
        <v>308</v>
      </c>
      <c r="P259" s="22" t="s">
        <v>309</v>
      </c>
      <c r="Q259" s="22" t="s">
        <v>309</v>
      </c>
      <c r="R259" s="22" t="s">
        <v>309</v>
      </c>
      <c r="S259" s="22" t="s">
        <v>309</v>
      </c>
      <c r="T259" s="22" t="s">
        <v>309</v>
      </c>
      <c r="U259" s="22" t="s">
        <v>309</v>
      </c>
      <c r="V259" s="22" t="s">
        <v>309</v>
      </c>
      <c r="W259" s="22" t="s">
        <v>309</v>
      </c>
      <c r="X259" s="22" t="s">
        <v>309</v>
      </c>
      <c r="Y259" s="22" t="s">
        <v>309</v>
      </c>
      <c r="Z259" s="22" t="s">
        <v>309</v>
      </c>
      <c r="AA259" s="22" t="s">
        <v>309</v>
      </c>
      <c r="AB259" s="22" t="s">
        <v>309</v>
      </c>
      <c r="AC259" s="22" t="s">
        <v>309</v>
      </c>
      <c r="AD259" s="22" t="s">
        <v>309</v>
      </c>
      <c r="AE259" s="22" t="s">
        <v>309</v>
      </c>
      <c r="AF259" s="22" t="s">
        <v>309</v>
      </c>
      <c r="AG259" s="22" t="s">
        <v>309</v>
      </c>
      <c r="AH259" s="22" t="s">
        <v>309</v>
      </c>
      <c r="AI259" s="22" t="s">
        <v>309</v>
      </c>
      <c r="AJ259" s="22" t="s">
        <v>309</v>
      </c>
      <c r="AK259" s="22" t="s">
        <v>309</v>
      </c>
      <c r="AL259" s="22" t="s">
        <v>309</v>
      </c>
      <c r="AM259" s="22" t="s">
        <v>309</v>
      </c>
      <c r="AN259" s="22" t="s">
        <v>309</v>
      </c>
      <c r="AO259" s="22" t="s">
        <v>309</v>
      </c>
      <c r="AP259" s="22" t="s">
        <v>309</v>
      </c>
      <c r="AQ259" s="22" t="s">
        <v>309</v>
      </c>
      <c r="AR259" s="22" t="s">
        <v>309</v>
      </c>
      <c r="AS259" s="22" t="s">
        <v>309</v>
      </c>
      <c r="AT259" s="22" t="s">
        <v>309</v>
      </c>
      <c r="AU259" s="22" t="s">
        <v>309</v>
      </c>
      <c r="AV259" s="22" t="s">
        <v>309</v>
      </c>
      <c r="AW259" s="22" t="s">
        <v>309</v>
      </c>
      <c r="AX259" s="22" t="s">
        <v>309</v>
      </c>
      <c r="AY259" s="22" t="s">
        <v>309</v>
      </c>
      <c r="AZ259" s="22" t="s">
        <v>309</v>
      </c>
      <c r="BA259" s="22" t="s">
        <v>309</v>
      </c>
      <c r="BB259" s="22" t="s">
        <v>309</v>
      </c>
      <c r="BC259" s="22" t="s">
        <v>309</v>
      </c>
      <c r="BD259" s="22" t="s">
        <v>309</v>
      </c>
      <c r="BE259" s="22" t="s">
        <v>309</v>
      </c>
      <c r="BF259" s="22" t="s">
        <v>309</v>
      </c>
      <c r="BG259" s="22" t="s">
        <v>309</v>
      </c>
      <c r="BH259" s="22" t="s">
        <v>309</v>
      </c>
      <c r="BI259" s="22" t="s">
        <v>309</v>
      </c>
      <c r="BJ259" s="22" t="s">
        <v>309</v>
      </c>
      <c r="BK259" s="22" t="s">
        <v>309</v>
      </c>
      <c r="BL259" s="22" t="s">
        <v>309</v>
      </c>
      <c r="BM259" s="22" t="s">
        <v>309</v>
      </c>
      <c r="BN259" s="22" t="s">
        <v>309</v>
      </c>
      <c r="BO259" s="22" t="s">
        <v>309</v>
      </c>
      <c r="BP259" s="22" t="s">
        <v>309</v>
      </c>
      <c r="BQ259" s="22" t="s">
        <v>309</v>
      </c>
      <c r="BR259" s="22" t="s">
        <v>309</v>
      </c>
      <c r="BS259" s="22" t="s">
        <v>309</v>
      </c>
      <c r="BT259" s="22" t="s">
        <v>309</v>
      </c>
      <c r="BU259" s="22" t="s">
        <v>309</v>
      </c>
      <c r="BV259" s="22" t="s">
        <v>309</v>
      </c>
      <c r="BW259" s="22" t="s">
        <v>309</v>
      </c>
      <c r="BX259" s="22" t="s">
        <v>309</v>
      </c>
      <c r="BY259" s="22" t="s">
        <v>309</v>
      </c>
      <c r="BZ259" s="22" t="s">
        <v>309</v>
      </c>
      <c r="CA259" s="22" t="s">
        <v>309</v>
      </c>
      <c r="CB259" s="22" t="s">
        <v>309</v>
      </c>
      <c r="CC259" s="22" t="s">
        <v>309</v>
      </c>
      <c r="CD259" s="22" t="s">
        <v>309</v>
      </c>
      <c r="CE259" s="22" t="s">
        <v>309</v>
      </c>
      <c r="CF259" s="22" t="s">
        <v>309</v>
      </c>
      <c r="CG259" s="22" t="s">
        <v>309</v>
      </c>
      <c r="CH259" s="22" t="s">
        <v>309</v>
      </c>
      <c r="CI259" s="22" t="s">
        <v>309</v>
      </c>
      <c r="CJ259" s="22" t="s">
        <v>309</v>
      </c>
      <c r="CK259" s="22" t="s">
        <v>309</v>
      </c>
      <c r="CL259" s="22" t="s">
        <v>309</v>
      </c>
      <c r="CM259" s="22" t="s">
        <v>309</v>
      </c>
      <c r="CN259" s="22" t="s">
        <v>309</v>
      </c>
      <c r="CO259" s="22" t="s">
        <v>309</v>
      </c>
      <c r="CP259" s="22" t="s">
        <v>309</v>
      </c>
      <c r="CQ259" s="22" t="s">
        <v>309</v>
      </c>
      <c r="CR259" s="22" t="s">
        <v>309</v>
      </c>
      <c r="CS259" s="22" t="s">
        <v>309</v>
      </c>
      <c r="CT259" s="22" t="s">
        <v>309</v>
      </c>
      <c r="CU259" s="22" t="s">
        <v>309</v>
      </c>
      <c r="CV259" s="22" t="s">
        <v>309</v>
      </c>
      <c r="CW259" s="22" t="s">
        <v>309</v>
      </c>
      <c r="CX259" s="22" t="s">
        <v>309</v>
      </c>
      <c r="CY259" s="22" t="s">
        <v>309</v>
      </c>
      <c r="CZ259" s="22" t="s">
        <v>309</v>
      </c>
      <c r="DA259" s="22" t="s">
        <v>309</v>
      </c>
      <c r="DB259" s="22" t="s">
        <v>309</v>
      </c>
      <c r="DC259" s="22" t="s">
        <v>309</v>
      </c>
      <c r="DD259" s="22" t="s">
        <v>309</v>
      </c>
      <c r="DE259" s="22" t="s">
        <v>309</v>
      </c>
      <c r="DF259" s="22" t="s">
        <v>309</v>
      </c>
      <c r="DG259" s="22" t="s">
        <v>309</v>
      </c>
      <c r="DH259" s="22" t="s">
        <v>309</v>
      </c>
      <c r="DI259" s="22" t="s">
        <v>309</v>
      </c>
      <c r="DJ259" s="22" t="s">
        <v>309</v>
      </c>
      <c r="DK259" s="22" t="s">
        <v>309</v>
      </c>
      <c r="DL259" s="22" t="s">
        <v>309</v>
      </c>
      <c r="DM259" s="22" t="s">
        <v>309</v>
      </c>
      <c r="DN259" s="22" t="s">
        <v>309</v>
      </c>
      <c r="DO259" s="22" t="s">
        <v>309</v>
      </c>
      <c r="DP259" s="22" t="s">
        <v>309</v>
      </c>
      <c r="DQ259" s="22" t="s">
        <v>309</v>
      </c>
      <c r="DR259" s="22" t="s">
        <v>309</v>
      </c>
      <c r="DS259" s="22" t="s">
        <v>309</v>
      </c>
      <c r="DT259" s="22" t="s">
        <v>309</v>
      </c>
      <c r="DU259" s="22" t="s">
        <v>309</v>
      </c>
      <c r="DV259" s="22" t="s">
        <v>309</v>
      </c>
      <c r="DW259" s="22" t="s">
        <v>309</v>
      </c>
      <c r="DX259" s="22" t="s">
        <v>309</v>
      </c>
      <c r="DY259" s="22" t="s">
        <v>309</v>
      </c>
      <c r="DZ259" s="22" t="s">
        <v>309</v>
      </c>
      <c r="EA259" s="22" t="s">
        <v>309</v>
      </c>
      <c r="EB259" s="22" t="s">
        <v>309</v>
      </c>
      <c r="EC259" s="22" t="s">
        <v>309</v>
      </c>
      <c r="ED259" s="22" t="s">
        <v>309</v>
      </c>
      <c r="EE259" s="22" t="s">
        <v>309</v>
      </c>
      <c r="EF259" s="22" t="s">
        <v>309</v>
      </c>
      <c r="EG259" s="22" t="s">
        <v>309</v>
      </c>
      <c r="EH259" s="22" t="s">
        <v>309</v>
      </c>
      <c r="EI259" s="22" t="s">
        <v>309</v>
      </c>
      <c r="EJ259" s="22" t="s">
        <v>309</v>
      </c>
      <c r="EK259" s="22" t="s">
        <v>309</v>
      </c>
      <c r="EL259" s="22" t="s">
        <v>309</v>
      </c>
      <c r="EM259" s="22" t="s">
        <v>309</v>
      </c>
      <c r="EN259" s="22" t="s">
        <v>309</v>
      </c>
      <c r="EO259" s="22" t="s">
        <v>309</v>
      </c>
      <c r="EP259" s="22" t="s">
        <v>309</v>
      </c>
      <c r="EQ259" s="22" t="s">
        <v>309</v>
      </c>
      <c r="ER259" s="22" t="s">
        <v>309</v>
      </c>
      <c r="ES259" s="22" t="s">
        <v>309</v>
      </c>
      <c r="ET259" s="22" t="s">
        <v>309</v>
      </c>
      <c r="EU259" s="22" t="s">
        <v>309</v>
      </c>
      <c r="EV259" s="22" t="s">
        <v>309</v>
      </c>
      <c r="EW259" s="22" t="s">
        <v>309</v>
      </c>
      <c r="EX259" s="22" t="s">
        <v>309</v>
      </c>
      <c r="EY259" s="22" t="s">
        <v>309</v>
      </c>
      <c r="EZ259" s="22" t="s">
        <v>309</v>
      </c>
      <c r="FA259" s="22" t="s">
        <v>309</v>
      </c>
      <c r="FB259" s="22" t="s">
        <v>309</v>
      </c>
      <c r="FC259" s="22" t="s">
        <v>309</v>
      </c>
      <c r="FD259" s="22" t="s">
        <v>309</v>
      </c>
      <c r="FE259" s="22" t="s">
        <v>309</v>
      </c>
      <c r="FF259" s="22" t="s">
        <v>309</v>
      </c>
      <c r="FG259" s="22" t="s">
        <v>309</v>
      </c>
      <c r="FH259" s="22" t="s">
        <v>309</v>
      </c>
      <c r="FI259" s="22" t="s">
        <v>309</v>
      </c>
      <c r="FJ259" s="22" t="s">
        <v>309</v>
      </c>
      <c r="FK259" s="22" t="s">
        <v>309</v>
      </c>
      <c r="FL259" s="22" t="s">
        <v>309</v>
      </c>
      <c r="FM259" s="22" t="s">
        <v>309</v>
      </c>
      <c r="FN259" s="22" t="s">
        <v>309</v>
      </c>
      <c r="FO259" s="22" t="s">
        <v>309</v>
      </c>
      <c r="FP259" s="22" t="s">
        <v>309</v>
      </c>
      <c r="FQ259" s="22">
        <v>2</v>
      </c>
      <c r="FR259" s="22" t="s">
        <v>309</v>
      </c>
      <c r="FS259" s="22" t="s">
        <v>309</v>
      </c>
      <c r="FT259" s="22" t="s">
        <v>309</v>
      </c>
      <c r="FU259" s="22" t="s">
        <v>309</v>
      </c>
      <c r="FV259" s="22" t="s">
        <v>309</v>
      </c>
      <c r="FW259" s="22" t="s">
        <v>309</v>
      </c>
      <c r="FX259" s="22" t="s">
        <v>309</v>
      </c>
      <c r="FY259" s="22" t="s">
        <v>309</v>
      </c>
      <c r="FZ259" s="22">
        <v>2</v>
      </c>
      <c r="GA259" s="22" t="s">
        <v>309</v>
      </c>
      <c r="GB259" s="22" t="s">
        <v>309</v>
      </c>
      <c r="GC259" s="22">
        <v>2</v>
      </c>
      <c r="GD259" s="22" t="s">
        <v>309</v>
      </c>
      <c r="GE259" s="22" t="s">
        <v>309</v>
      </c>
      <c r="GF259" s="22" t="s">
        <v>309</v>
      </c>
      <c r="GG259" s="22" t="s">
        <v>309</v>
      </c>
      <c r="GH259" s="22" t="s">
        <v>309</v>
      </c>
      <c r="GI259" s="22" t="s">
        <v>309</v>
      </c>
      <c r="GJ259" s="22" t="s">
        <v>309</v>
      </c>
      <c r="GK259" s="22" t="s">
        <v>309</v>
      </c>
      <c r="GL259" s="22" t="s">
        <v>309</v>
      </c>
      <c r="GM259" s="22" t="s">
        <v>309</v>
      </c>
      <c r="GN259" s="22" t="s">
        <v>309</v>
      </c>
      <c r="GO259" s="22">
        <v>2</v>
      </c>
      <c r="GP259" s="22" t="s">
        <v>309</v>
      </c>
      <c r="GQ259" s="22" t="s">
        <v>309</v>
      </c>
      <c r="GR259" s="22" t="s">
        <v>309</v>
      </c>
      <c r="GS259" s="22" t="s">
        <v>309</v>
      </c>
      <c r="GT259" s="22" t="s">
        <v>309</v>
      </c>
      <c r="GU259" s="22" t="s">
        <v>309</v>
      </c>
      <c r="GV259" s="22" t="s">
        <v>309</v>
      </c>
      <c r="GW259" s="22" t="s">
        <v>309</v>
      </c>
      <c r="GX259" s="4">
        <f t="shared" si="3"/>
        <v>8</v>
      </c>
    </row>
    <row r="260" spans="1:206">
      <c r="A260" s="826" t="s">
        <v>1041</v>
      </c>
      <c r="B260" s="22" t="s">
        <v>1041</v>
      </c>
      <c r="C260" s="22" t="s">
        <v>403</v>
      </c>
      <c r="D260" s="22" t="s">
        <v>404</v>
      </c>
      <c r="E260" s="22" t="s">
        <v>432</v>
      </c>
      <c r="F260" s="22" t="s">
        <v>406</v>
      </c>
      <c r="G260" s="22" t="s">
        <v>954</v>
      </c>
      <c r="H260" s="22"/>
      <c r="I260" s="22" t="s">
        <v>302</v>
      </c>
      <c r="J260" s="22" t="s">
        <v>303</v>
      </c>
      <c r="K260" s="22" t="s">
        <v>304</v>
      </c>
      <c r="L260" s="22" t="s">
        <v>305</v>
      </c>
      <c r="M260" s="22" t="s">
        <v>306</v>
      </c>
      <c r="N260" s="22" t="s">
        <v>307</v>
      </c>
      <c r="O260" s="22" t="s">
        <v>308</v>
      </c>
      <c r="P260" s="22" t="s">
        <v>309</v>
      </c>
      <c r="Q260" s="22" t="s">
        <v>309</v>
      </c>
      <c r="R260" s="22" t="s">
        <v>309</v>
      </c>
      <c r="S260" s="22" t="s">
        <v>309</v>
      </c>
      <c r="T260" s="22" t="s">
        <v>309</v>
      </c>
      <c r="U260" s="22" t="s">
        <v>309</v>
      </c>
      <c r="V260" s="22" t="s">
        <v>309</v>
      </c>
      <c r="W260" s="22" t="s">
        <v>309</v>
      </c>
      <c r="X260" s="22" t="s">
        <v>309</v>
      </c>
      <c r="Y260" s="22" t="s">
        <v>309</v>
      </c>
      <c r="Z260" s="22" t="s">
        <v>309</v>
      </c>
      <c r="AA260" s="22" t="s">
        <v>309</v>
      </c>
      <c r="AB260" s="22" t="s">
        <v>309</v>
      </c>
      <c r="AC260" s="22" t="s">
        <v>309</v>
      </c>
      <c r="AD260" s="22" t="s">
        <v>309</v>
      </c>
      <c r="AE260" s="22" t="s">
        <v>309</v>
      </c>
      <c r="AF260" s="22" t="s">
        <v>309</v>
      </c>
      <c r="AG260" s="22" t="s">
        <v>309</v>
      </c>
      <c r="AH260" s="22" t="s">
        <v>309</v>
      </c>
      <c r="AI260" s="22" t="s">
        <v>309</v>
      </c>
      <c r="AJ260" s="22" t="s">
        <v>309</v>
      </c>
      <c r="AK260" s="22" t="s">
        <v>309</v>
      </c>
      <c r="AL260" s="22" t="s">
        <v>309</v>
      </c>
      <c r="AM260" s="22" t="s">
        <v>309</v>
      </c>
      <c r="AN260" s="22" t="s">
        <v>309</v>
      </c>
      <c r="AO260" s="22" t="s">
        <v>309</v>
      </c>
      <c r="AP260" s="22" t="s">
        <v>309</v>
      </c>
      <c r="AQ260" s="22" t="s">
        <v>309</v>
      </c>
      <c r="AR260" s="22" t="s">
        <v>309</v>
      </c>
      <c r="AS260" s="22" t="s">
        <v>309</v>
      </c>
      <c r="AT260" s="22" t="s">
        <v>309</v>
      </c>
      <c r="AU260" s="22" t="s">
        <v>309</v>
      </c>
      <c r="AV260" s="22" t="s">
        <v>309</v>
      </c>
      <c r="AW260" s="22" t="s">
        <v>309</v>
      </c>
      <c r="AX260" s="22" t="s">
        <v>309</v>
      </c>
      <c r="AY260" s="22" t="s">
        <v>309</v>
      </c>
      <c r="AZ260" s="22" t="s">
        <v>309</v>
      </c>
      <c r="BA260" s="22" t="s">
        <v>309</v>
      </c>
      <c r="BB260" s="22" t="s">
        <v>309</v>
      </c>
      <c r="BC260" s="22" t="s">
        <v>309</v>
      </c>
      <c r="BD260" s="22" t="s">
        <v>309</v>
      </c>
      <c r="BE260" s="22" t="s">
        <v>309</v>
      </c>
      <c r="BF260" s="22" t="s">
        <v>309</v>
      </c>
      <c r="BG260" s="22" t="s">
        <v>309</v>
      </c>
      <c r="BH260" s="22" t="s">
        <v>309</v>
      </c>
      <c r="BI260" s="22" t="s">
        <v>309</v>
      </c>
      <c r="BJ260" s="22" t="s">
        <v>309</v>
      </c>
      <c r="BK260" s="22" t="s">
        <v>309</v>
      </c>
      <c r="BL260" s="22" t="s">
        <v>309</v>
      </c>
      <c r="BM260" s="22" t="s">
        <v>309</v>
      </c>
      <c r="BN260" s="22" t="s">
        <v>309</v>
      </c>
      <c r="BO260" s="22" t="s">
        <v>309</v>
      </c>
      <c r="BP260" s="22" t="s">
        <v>309</v>
      </c>
      <c r="BQ260" s="22" t="s">
        <v>309</v>
      </c>
      <c r="BR260" s="22" t="s">
        <v>309</v>
      </c>
      <c r="BS260" s="22" t="s">
        <v>309</v>
      </c>
      <c r="BT260" s="22" t="s">
        <v>309</v>
      </c>
      <c r="BU260" s="22" t="s">
        <v>309</v>
      </c>
      <c r="BV260" s="22" t="s">
        <v>309</v>
      </c>
      <c r="BW260" s="22" t="s">
        <v>309</v>
      </c>
      <c r="BX260" s="22" t="s">
        <v>309</v>
      </c>
      <c r="BY260" s="22" t="s">
        <v>309</v>
      </c>
      <c r="BZ260" s="22" t="s">
        <v>309</v>
      </c>
      <c r="CA260" s="22" t="s">
        <v>309</v>
      </c>
      <c r="CB260" s="22" t="s">
        <v>309</v>
      </c>
      <c r="CC260" s="22" t="s">
        <v>309</v>
      </c>
      <c r="CD260" s="22" t="s">
        <v>309</v>
      </c>
      <c r="CE260" s="22" t="s">
        <v>309</v>
      </c>
      <c r="CF260" s="22" t="s">
        <v>309</v>
      </c>
      <c r="CG260" s="22" t="s">
        <v>309</v>
      </c>
      <c r="CH260" s="22" t="s">
        <v>309</v>
      </c>
      <c r="CI260" s="22" t="s">
        <v>309</v>
      </c>
      <c r="CJ260" s="22" t="s">
        <v>309</v>
      </c>
      <c r="CK260" s="22" t="s">
        <v>309</v>
      </c>
      <c r="CL260" s="22" t="s">
        <v>309</v>
      </c>
      <c r="CM260" s="22" t="s">
        <v>309</v>
      </c>
      <c r="CN260" s="22" t="s">
        <v>309</v>
      </c>
      <c r="CO260" s="22" t="s">
        <v>309</v>
      </c>
      <c r="CP260" s="22" t="s">
        <v>309</v>
      </c>
      <c r="CQ260" s="22" t="s">
        <v>309</v>
      </c>
      <c r="CR260" s="22" t="s">
        <v>309</v>
      </c>
      <c r="CS260" s="22" t="s">
        <v>309</v>
      </c>
      <c r="CT260" s="22" t="s">
        <v>309</v>
      </c>
      <c r="CU260" s="22" t="s">
        <v>309</v>
      </c>
      <c r="CV260" s="22" t="s">
        <v>309</v>
      </c>
      <c r="CW260" s="22" t="s">
        <v>309</v>
      </c>
      <c r="CX260" s="22" t="s">
        <v>309</v>
      </c>
      <c r="CY260" s="22" t="s">
        <v>309</v>
      </c>
      <c r="CZ260" s="22" t="s">
        <v>309</v>
      </c>
      <c r="DA260" s="22" t="s">
        <v>309</v>
      </c>
      <c r="DB260" s="22" t="s">
        <v>309</v>
      </c>
      <c r="DC260" s="22" t="s">
        <v>309</v>
      </c>
      <c r="DD260" s="22" t="s">
        <v>309</v>
      </c>
      <c r="DE260" s="22" t="s">
        <v>309</v>
      </c>
      <c r="DF260" s="22" t="s">
        <v>309</v>
      </c>
      <c r="DG260" s="22" t="s">
        <v>309</v>
      </c>
      <c r="DH260" s="22" t="s">
        <v>309</v>
      </c>
      <c r="DI260" s="22" t="s">
        <v>309</v>
      </c>
      <c r="DJ260" s="22" t="s">
        <v>309</v>
      </c>
      <c r="DK260" s="22" t="s">
        <v>309</v>
      </c>
      <c r="DL260" s="22" t="s">
        <v>309</v>
      </c>
      <c r="DM260" s="22" t="s">
        <v>309</v>
      </c>
      <c r="DN260" s="22" t="s">
        <v>309</v>
      </c>
      <c r="DO260" s="22" t="s">
        <v>309</v>
      </c>
      <c r="DP260" s="22" t="s">
        <v>309</v>
      </c>
      <c r="DQ260" s="22" t="s">
        <v>309</v>
      </c>
      <c r="DR260" s="22" t="s">
        <v>309</v>
      </c>
      <c r="DS260" s="22" t="s">
        <v>309</v>
      </c>
      <c r="DT260" s="22" t="s">
        <v>309</v>
      </c>
      <c r="DU260" s="22" t="s">
        <v>309</v>
      </c>
      <c r="DV260" s="22" t="s">
        <v>309</v>
      </c>
      <c r="DW260" s="22" t="s">
        <v>309</v>
      </c>
      <c r="DX260" s="22" t="s">
        <v>309</v>
      </c>
      <c r="DY260" s="22" t="s">
        <v>309</v>
      </c>
      <c r="DZ260" s="22" t="s">
        <v>309</v>
      </c>
      <c r="EA260" s="22" t="s">
        <v>309</v>
      </c>
      <c r="EB260" s="22" t="s">
        <v>309</v>
      </c>
      <c r="EC260" s="22" t="s">
        <v>309</v>
      </c>
      <c r="ED260" s="22" t="s">
        <v>309</v>
      </c>
      <c r="EE260" s="22" t="s">
        <v>309</v>
      </c>
      <c r="EF260" s="22" t="s">
        <v>309</v>
      </c>
      <c r="EG260" s="22" t="s">
        <v>309</v>
      </c>
      <c r="EH260" s="22" t="s">
        <v>309</v>
      </c>
      <c r="EI260" s="22" t="s">
        <v>309</v>
      </c>
      <c r="EJ260" s="22" t="s">
        <v>309</v>
      </c>
      <c r="EK260" s="22" t="s">
        <v>309</v>
      </c>
      <c r="EL260" s="22" t="s">
        <v>309</v>
      </c>
      <c r="EM260" s="22" t="s">
        <v>309</v>
      </c>
      <c r="EN260" s="22" t="s">
        <v>309</v>
      </c>
      <c r="EO260" s="22" t="s">
        <v>309</v>
      </c>
      <c r="EP260" s="22" t="s">
        <v>309</v>
      </c>
      <c r="EQ260" s="22" t="s">
        <v>309</v>
      </c>
      <c r="ER260" s="22" t="s">
        <v>309</v>
      </c>
      <c r="ES260" s="22" t="s">
        <v>309</v>
      </c>
      <c r="ET260" s="22" t="s">
        <v>309</v>
      </c>
      <c r="EU260" s="22" t="s">
        <v>309</v>
      </c>
      <c r="EV260" s="22" t="s">
        <v>309</v>
      </c>
      <c r="EW260" s="22" t="s">
        <v>309</v>
      </c>
      <c r="EX260" s="22" t="s">
        <v>309</v>
      </c>
      <c r="EY260" s="22" t="s">
        <v>309</v>
      </c>
      <c r="EZ260" s="22" t="s">
        <v>309</v>
      </c>
      <c r="FA260" s="22" t="s">
        <v>309</v>
      </c>
      <c r="FB260" s="22" t="s">
        <v>309</v>
      </c>
      <c r="FC260" s="22" t="s">
        <v>309</v>
      </c>
      <c r="FD260" s="22" t="s">
        <v>309</v>
      </c>
      <c r="FE260" s="22" t="s">
        <v>309</v>
      </c>
      <c r="FF260" s="22" t="s">
        <v>309</v>
      </c>
      <c r="FG260" s="22" t="s">
        <v>309</v>
      </c>
      <c r="FH260" s="22" t="s">
        <v>309</v>
      </c>
      <c r="FI260" s="22" t="s">
        <v>309</v>
      </c>
      <c r="FJ260" s="22" t="s">
        <v>309</v>
      </c>
      <c r="FK260" s="22" t="s">
        <v>309</v>
      </c>
      <c r="FL260" s="22" t="s">
        <v>309</v>
      </c>
      <c r="FM260" s="22" t="s">
        <v>309</v>
      </c>
      <c r="FN260" s="22" t="s">
        <v>309</v>
      </c>
      <c r="FO260" s="22" t="s">
        <v>309</v>
      </c>
      <c r="FP260" s="22" t="s">
        <v>309</v>
      </c>
      <c r="FQ260" s="22" t="s">
        <v>309</v>
      </c>
      <c r="FR260" s="22" t="s">
        <v>309</v>
      </c>
      <c r="FS260" s="22" t="s">
        <v>309</v>
      </c>
      <c r="FT260" s="22" t="s">
        <v>309</v>
      </c>
      <c r="FU260" s="22" t="s">
        <v>309</v>
      </c>
      <c r="FV260" s="22" t="s">
        <v>309</v>
      </c>
      <c r="FW260" s="22" t="s">
        <v>309</v>
      </c>
      <c r="FX260" s="22" t="s">
        <v>309</v>
      </c>
      <c r="FY260" s="22" t="s">
        <v>309</v>
      </c>
      <c r="FZ260" s="22">
        <v>1</v>
      </c>
      <c r="GA260" s="22" t="s">
        <v>309</v>
      </c>
      <c r="GB260" s="22" t="s">
        <v>309</v>
      </c>
      <c r="GC260" s="22">
        <v>1</v>
      </c>
      <c r="GD260" s="22" t="s">
        <v>309</v>
      </c>
      <c r="GE260" s="22" t="s">
        <v>309</v>
      </c>
      <c r="GF260" s="22" t="s">
        <v>309</v>
      </c>
      <c r="GG260" s="22" t="s">
        <v>309</v>
      </c>
      <c r="GH260" s="22" t="s">
        <v>309</v>
      </c>
      <c r="GI260" s="22" t="s">
        <v>309</v>
      </c>
      <c r="GJ260" s="22" t="s">
        <v>309</v>
      </c>
      <c r="GK260" s="22" t="s">
        <v>309</v>
      </c>
      <c r="GL260" s="22" t="s">
        <v>309</v>
      </c>
      <c r="GM260" s="22" t="s">
        <v>309</v>
      </c>
      <c r="GN260" s="22" t="s">
        <v>309</v>
      </c>
      <c r="GO260" s="22" t="s">
        <v>309</v>
      </c>
      <c r="GP260" s="22" t="s">
        <v>309</v>
      </c>
      <c r="GQ260" s="22" t="s">
        <v>309</v>
      </c>
      <c r="GR260" s="22" t="s">
        <v>309</v>
      </c>
      <c r="GS260" s="22" t="s">
        <v>309</v>
      </c>
      <c r="GT260" s="22" t="s">
        <v>309</v>
      </c>
      <c r="GU260" s="22" t="s">
        <v>309</v>
      </c>
      <c r="GV260" s="22" t="s">
        <v>309</v>
      </c>
      <c r="GW260" s="22" t="s">
        <v>309</v>
      </c>
      <c r="GX260" s="4">
        <f t="shared" si="3"/>
        <v>2</v>
      </c>
    </row>
    <row r="261" spans="1:206">
      <c r="A261" s="826" t="s">
        <v>1042</v>
      </c>
      <c r="B261" s="22" t="s">
        <v>1042</v>
      </c>
      <c r="C261" s="22" t="s">
        <v>403</v>
      </c>
      <c r="D261" s="22" t="s">
        <v>409</v>
      </c>
      <c r="E261" s="22" t="s">
        <v>432</v>
      </c>
      <c r="F261" s="22" t="s">
        <v>410</v>
      </c>
      <c r="G261" s="22" t="s">
        <v>956</v>
      </c>
      <c r="H261" s="22"/>
      <c r="I261" s="22" t="s">
        <v>302</v>
      </c>
      <c r="J261" s="22" t="s">
        <v>303</v>
      </c>
      <c r="K261" s="22" t="s">
        <v>304</v>
      </c>
      <c r="L261" s="22" t="s">
        <v>305</v>
      </c>
      <c r="M261" s="22" t="s">
        <v>306</v>
      </c>
      <c r="N261" s="22" t="s">
        <v>307</v>
      </c>
      <c r="O261" s="22" t="s">
        <v>308</v>
      </c>
      <c r="P261" s="22" t="s">
        <v>309</v>
      </c>
      <c r="Q261" s="22" t="s">
        <v>309</v>
      </c>
      <c r="R261" s="22" t="s">
        <v>309</v>
      </c>
      <c r="S261" s="22" t="s">
        <v>309</v>
      </c>
      <c r="T261" s="22" t="s">
        <v>309</v>
      </c>
      <c r="U261" s="22" t="s">
        <v>309</v>
      </c>
      <c r="V261" s="22" t="s">
        <v>309</v>
      </c>
      <c r="W261" s="22" t="s">
        <v>309</v>
      </c>
      <c r="X261" s="22" t="s">
        <v>309</v>
      </c>
      <c r="Y261" s="22" t="s">
        <v>309</v>
      </c>
      <c r="Z261" s="22" t="s">
        <v>309</v>
      </c>
      <c r="AA261" s="22" t="s">
        <v>309</v>
      </c>
      <c r="AB261" s="22" t="s">
        <v>309</v>
      </c>
      <c r="AC261" s="22" t="s">
        <v>309</v>
      </c>
      <c r="AD261" s="22" t="s">
        <v>309</v>
      </c>
      <c r="AE261" s="22" t="s">
        <v>309</v>
      </c>
      <c r="AF261" s="22" t="s">
        <v>309</v>
      </c>
      <c r="AG261" s="22" t="s">
        <v>309</v>
      </c>
      <c r="AH261" s="22" t="s">
        <v>309</v>
      </c>
      <c r="AI261" s="22" t="s">
        <v>309</v>
      </c>
      <c r="AJ261" s="22" t="s">
        <v>309</v>
      </c>
      <c r="AK261" s="22" t="s">
        <v>309</v>
      </c>
      <c r="AL261" s="22" t="s">
        <v>309</v>
      </c>
      <c r="AM261" s="22" t="s">
        <v>309</v>
      </c>
      <c r="AN261" s="22" t="s">
        <v>309</v>
      </c>
      <c r="AO261" s="22" t="s">
        <v>309</v>
      </c>
      <c r="AP261" s="22" t="s">
        <v>309</v>
      </c>
      <c r="AQ261" s="22" t="s">
        <v>309</v>
      </c>
      <c r="AR261" s="22" t="s">
        <v>309</v>
      </c>
      <c r="AS261" s="22" t="s">
        <v>309</v>
      </c>
      <c r="AT261" s="22" t="s">
        <v>309</v>
      </c>
      <c r="AU261" s="22" t="s">
        <v>309</v>
      </c>
      <c r="AV261" s="22" t="s">
        <v>309</v>
      </c>
      <c r="AW261" s="22" t="s">
        <v>309</v>
      </c>
      <c r="AX261" s="22" t="s">
        <v>309</v>
      </c>
      <c r="AY261" s="22" t="s">
        <v>309</v>
      </c>
      <c r="AZ261" s="22" t="s">
        <v>309</v>
      </c>
      <c r="BA261" s="22" t="s">
        <v>309</v>
      </c>
      <c r="BB261" s="22" t="s">
        <v>309</v>
      </c>
      <c r="BC261" s="22" t="s">
        <v>309</v>
      </c>
      <c r="BD261" s="22" t="s">
        <v>309</v>
      </c>
      <c r="BE261" s="22" t="s">
        <v>309</v>
      </c>
      <c r="BF261" s="22" t="s">
        <v>309</v>
      </c>
      <c r="BG261" s="22" t="s">
        <v>309</v>
      </c>
      <c r="BH261" s="22" t="s">
        <v>309</v>
      </c>
      <c r="BI261" s="22" t="s">
        <v>309</v>
      </c>
      <c r="BJ261" s="22" t="s">
        <v>309</v>
      </c>
      <c r="BK261" s="22" t="s">
        <v>309</v>
      </c>
      <c r="BL261" s="22" t="s">
        <v>309</v>
      </c>
      <c r="BM261" s="22" t="s">
        <v>309</v>
      </c>
      <c r="BN261" s="22" t="s">
        <v>309</v>
      </c>
      <c r="BO261" s="22" t="s">
        <v>309</v>
      </c>
      <c r="BP261" s="22" t="s">
        <v>309</v>
      </c>
      <c r="BQ261" s="22" t="s">
        <v>309</v>
      </c>
      <c r="BR261" s="22" t="s">
        <v>309</v>
      </c>
      <c r="BS261" s="22" t="s">
        <v>309</v>
      </c>
      <c r="BT261" s="22" t="s">
        <v>309</v>
      </c>
      <c r="BU261" s="22" t="s">
        <v>309</v>
      </c>
      <c r="BV261" s="22" t="s">
        <v>309</v>
      </c>
      <c r="BW261" s="22" t="s">
        <v>309</v>
      </c>
      <c r="BX261" s="22" t="s">
        <v>309</v>
      </c>
      <c r="BY261" s="22" t="s">
        <v>309</v>
      </c>
      <c r="BZ261" s="22" t="s">
        <v>309</v>
      </c>
      <c r="CA261" s="22" t="s">
        <v>309</v>
      </c>
      <c r="CB261" s="22" t="s">
        <v>309</v>
      </c>
      <c r="CC261" s="22" t="s">
        <v>309</v>
      </c>
      <c r="CD261" s="22" t="s">
        <v>309</v>
      </c>
      <c r="CE261" s="22" t="s">
        <v>309</v>
      </c>
      <c r="CF261" s="22" t="s">
        <v>309</v>
      </c>
      <c r="CG261" s="22" t="s">
        <v>309</v>
      </c>
      <c r="CH261" s="22" t="s">
        <v>309</v>
      </c>
      <c r="CI261" s="22" t="s">
        <v>309</v>
      </c>
      <c r="CJ261" s="22" t="s">
        <v>309</v>
      </c>
      <c r="CK261" s="22" t="s">
        <v>309</v>
      </c>
      <c r="CL261" s="22" t="s">
        <v>309</v>
      </c>
      <c r="CM261" s="22" t="s">
        <v>309</v>
      </c>
      <c r="CN261" s="22" t="s">
        <v>309</v>
      </c>
      <c r="CO261" s="22" t="s">
        <v>309</v>
      </c>
      <c r="CP261" s="22" t="s">
        <v>309</v>
      </c>
      <c r="CQ261" s="22" t="s">
        <v>309</v>
      </c>
      <c r="CR261" s="22" t="s">
        <v>309</v>
      </c>
      <c r="CS261" s="22" t="s">
        <v>309</v>
      </c>
      <c r="CT261" s="22" t="s">
        <v>309</v>
      </c>
      <c r="CU261" s="22" t="s">
        <v>309</v>
      </c>
      <c r="CV261" s="22" t="s">
        <v>309</v>
      </c>
      <c r="CW261" s="22" t="s">
        <v>309</v>
      </c>
      <c r="CX261" s="22" t="s">
        <v>309</v>
      </c>
      <c r="CY261" s="22" t="s">
        <v>309</v>
      </c>
      <c r="CZ261" s="22" t="s">
        <v>309</v>
      </c>
      <c r="DA261" s="22" t="s">
        <v>309</v>
      </c>
      <c r="DB261" s="22" t="s">
        <v>309</v>
      </c>
      <c r="DC261" s="22" t="s">
        <v>309</v>
      </c>
      <c r="DD261" s="22" t="s">
        <v>309</v>
      </c>
      <c r="DE261" s="22" t="s">
        <v>309</v>
      </c>
      <c r="DF261" s="22" t="s">
        <v>309</v>
      </c>
      <c r="DG261" s="22" t="s">
        <v>309</v>
      </c>
      <c r="DH261" s="22" t="s">
        <v>309</v>
      </c>
      <c r="DI261" s="22" t="s">
        <v>309</v>
      </c>
      <c r="DJ261" s="22" t="s">
        <v>309</v>
      </c>
      <c r="DK261" s="22" t="s">
        <v>309</v>
      </c>
      <c r="DL261" s="22" t="s">
        <v>309</v>
      </c>
      <c r="DM261" s="22" t="s">
        <v>309</v>
      </c>
      <c r="DN261" s="22" t="s">
        <v>309</v>
      </c>
      <c r="DO261" s="22" t="s">
        <v>309</v>
      </c>
      <c r="DP261" s="22" t="s">
        <v>309</v>
      </c>
      <c r="DQ261" s="22" t="s">
        <v>309</v>
      </c>
      <c r="DR261" s="22" t="s">
        <v>309</v>
      </c>
      <c r="DS261" s="22" t="s">
        <v>309</v>
      </c>
      <c r="DT261" s="22" t="s">
        <v>309</v>
      </c>
      <c r="DU261" s="22" t="s">
        <v>309</v>
      </c>
      <c r="DV261" s="22" t="s">
        <v>309</v>
      </c>
      <c r="DW261" s="22" t="s">
        <v>309</v>
      </c>
      <c r="DX261" s="22" t="s">
        <v>309</v>
      </c>
      <c r="DY261" s="22" t="s">
        <v>309</v>
      </c>
      <c r="DZ261" s="22" t="s">
        <v>309</v>
      </c>
      <c r="EA261" s="22" t="s">
        <v>309</v>
      </c>
      <c r="EB261" s="22" t="s">
        <v>309</v>
      </c>
      <c r="EC261" s="22" t="s">
        <v>309</v>
      </c>
      <c r="ED261" s="22" t="s">
        <v>309</v>
      </c>
      <c r="EE261" s="22" t="s">
        <v>309</v>
      </c>
      <c r="EF261" s="22" t="s">
        <v>309</v>
      </c>
      <c r="EG261" s="22" t="s">
        <v>309</v>
      </c>
      <c r="EH261" s="22" t="s">
        <v>309</v>
      </c>
      <c r="EI261" s="22" t="s">
        <v>309</v>
      </c>
      <c r="EJ261" s="22" t="s">
        <v>309</v>
      </c>
      <c r="EK261" s="22" t="s">
        <v>309</v>
      </c>
      <c r="EL261" s="22" t="s">
        <v>309</v>
      </c>
      <c r="EM261" s="22" t="s">
        <v>309</v>
      </c>
      <c r="EN261" s="22" t="s">
        <v>309</v>
      </c>
      <c r="EO261" s="22" t="s">
        <v>309</v>
      </c>
      <c r="EP261" s="22" t="s">
        <v>309</v>
      </c>
      <c r="EQ261" s="22" t="s">
        <v>309</v>
      </c>
      <c r="ER261" s="22" t="s">
        <v>309</v>
      </c>
      <c r="ES261" s="22" t="s">
        <v>309</v>
      </c>
      <c r="ET261" s="22" t="s">
        <v>309</v>
      </c>
      <c r="EU261" s="22" t="s">
        <v>309</v>
      </c>
      <c r="EV261" s="22" t="s">
        <v>309</v>
      </c>
      <c r="EW261" s="22" t="s">
        <v>309</v>
      </c>
      <c r="EX261" s="22" t="s">
        <v>309</v>
      </c>
      <c r="EY261" s="22" t="s">
        <v>309</v>
      </c>
      <c r="EZ261" s="22" t="s">
        <v>309</v>
      </c>
      <c r="FA261" s="22" t="s">
        <v>309</v>
      </c>
      <c r="FB261" s="22" t="s">
        <v>309</v>
      </c>
      <c r="FC261" s="22" t="s">
        <v>309</v>
      </c>
      <c r="FD261" s="22" t="s">
        <v>309</v>
      </c>
      <c r="FE261" s="22" t="s">
        <v>309</v>
      </c>
      <c r="FF261" s="22" t="s">
        <v>309</v>
      </c>
      <c r="FG261" s="22" t="s">
        <v>309</v>
      </c>
      <c r="FH261" s="22" t="s">
        <v>309</v>
      </c>
      <c r="FI261" s="22" t="s">
        <v>309</v>
      </c>
      <c r="FJ261" s="22" t="s">
        <v>309</v>
      </c>
      <c r="FK261" s="22" t="s">
        <v>309</v>
      </c>
      <c r="FL261" s="22" t="s">
        <v>309</v>
      </c>
      <c r="FM261" s="22" t="s">
        <v>309</v>
      </c>
      <c r="FN261" s="22" t="s">
        <v>309</v>
      </c>
      <c r="FO261" s="22" t="s">
        <v>309</v>
      </c>
      <c r="FP261" s="22" t="s">
        <v>309</v>
      </c>
      <c r="FQ261" s="22" t="s">
        <v>309</v>
      </c>
      <c r="FR261" s="22" t="s">
        <v>309</v>
      </c>
      <c r="FS261" s="22" t="s">
        <v>309</v>
      </c>
      <c r="FT261" s="22" t="s">
        <v>309</v>
      </c>
      <c r="FU261" s="22" t="s">
        <v>309</v>
      </c>
      <c r="FV261" s="22" t="s">
        <v>309</v>
      </c>
      <c r="FW261" s="22" t="s">
        <v>309</v>
      </c>
      <c r="FX261" s="22" t="s">
        <v>309</v>
      </c>
      <c r="FY261" s="22" t="s">
        <v>309</v>
      </c>
      <c r="FZ261" s="22">
        <v>1</v>
      </c>
      <c r="GA261" s="22" t="s">
        <v>309</v>
      </c>
      <c r="GB261" s="22" t="s">
        <v>309</v>
      </c>
      <c r="GC261" s="22">
        <v>1</v>
      </c>
      <c r="GD261" s="22" t="s">
        <v>309</v>
      </c>
      <c r="GE261" s="22" t="s">
        <v>309</v>
      </c>
      <c r="GF261" s="22" t="s">
        <v>309</v>
      </c>
      <c r="GG261" s="22" t="s">
        <v>309</v>
      </c>
      <c r="GH261" s="22" t="s">
        <v>309</v>
      </c>
      <c r="GI261" s="22" t="s">
        <v>309</v>
      </c>
      <c r="GJ261" s="22" t="s">
        <v>309</v>
      </c>
      <c r="GK261" s="22" t="s">
        <v>309</v>
      </c>
      <c r="GL261" s="22" t="s">
        <v>309</v>
      </c>
      <c r="GM261" s="22" t="s">
        <v>309</v>
      </c>
      <c r="GN261" s="22" t="s">
        <v>309</v>
      </c>
      <c r="GO261" s="22" t="s">
        <v>309</v>
      </c>
      <c r="GP261" s="22" t="s">
        <v>309</v>
      </c>
      <c r="GQ261" s="22" t="s">
        <v>309</v>
      </c>
      <c r="GR261" s="22" t="s">
        <v>309</v>
      </c>
      <c r="GS261" s="22" t="s">
        <v>309</v>
      </c>
      <c r="GT261" s="22" t="s">
        <v>309</v>
      </c>
      <c r="GU261" s="22" t="s">
        <v>309</v>
      </c>
      <c r="GV261" s="22" t="s">
        <v>309</v>
      </c>
      <c r="GW261" s="22" t="s">
        <v>309</v>
      </c>
      <c r="GX261" s="4">
        <f t="shared" si="3"/>
        <v>2</v>
      </c>
    </row>
    <row r="262" spans="1:206">
      <c r="A262" s="826" t="s">
        <v>1043</v>
      </c>
      <c r="B262" s="22" t="s">
        <v>1043</v>
      </c>
      <c r="C262" s="22" t="s">
        <v>297</v>
      </c>
      <c r="D262" s="22" t="s">
        <v>398</v>
      </c>
      <c r="E262" s="22" t="s">
        <v>337</v>
      </c>
      <c r="F262" s="22" t="s">
        <v>400</v>
      </c>
      <c r="G262" s="22" t="s">
        <v>838</v>
      </c>
      <c r="H262" s="22"/>
      <c r="I262" s="22" t="s">
        <v>302</v>
      </c>
      <c r="J262" s="22" t="s">
        <v>303</v>
      </c>
      <c r="K262" s="22" t="s">
        <v>304</v>
      </c>
      <c r="L262" s="22" t="s">
        <v>305</v>
      </c>
      <c r="M262" s="22" t="s">
        <v>306</v>
      </c>
      <c r="N262" s="22" t="s">
        <v>307</v>
      </c>
      <c r="O262" s="22" t="s">
        <v>308</v>
      </c>
      <c r="P262" s="22" t="s">
        <v>309</v>
      </c>
      <c r="Q262" s="22" t="s">
        <v>309</v>
      </c>
      <c r="R262" s="22" t="s">
        <v>309</v>
      </c>
      <c r="S262" s="22" t="s">
        <v>309</v>
      </c>
      <c r="T262" s="22" t="s">
        <v>309</v>
      </c>
      <c r="U262" s="22" t="s">
        <v>309</v>
      </c>
      <c r="V262" s="22" t="s">
        <v>309</v>
      </c>
      <c r="W262" s="22" t="s">
        <v>309</v>
      </c>
      <c r="X262" s="22" t="s">
        <v>309</v>
      </c>
      <c r="Y262" s="22" t="s">
        <v>309</v>
      </c>
      <c r="Z262" s="22" t="s">
        <v>309</v>
      </c>
      <c r="AA262" s="22" t="s">
        <v>309</v>
      </c>
      <c r="AB262" s="22" t="s">
        <v>309</v>
      </c>
      <c r="AC262" s="22" t="s">
        <v>309</v>
      </c>
      <c r="AD262" s="22" t="s">
        <v>309</v>
      </c>
      <c r="AE262" s="22" t="s">
        <v>309</v>
      </c>
      <c r="AF262" s="22" t="s">
        <v>309</v>
      </c>
      <c r="AG262" s="22" t="s">
        <v>309</v>
      </c>
      <c r="AH262" s="22" t="s">
        <v>309</v>
      </c>
      <c r="AI262" s="22" t="s">
        <v>309</v>
      </c>
      <c r="AJ262" s="22" t="s">
        <v>309</v>
      </c>
      <c r="AK262" s="22" t="s">
        <v>309</v>
      </c>
      <c r="AL262" s="22" t="s">
        <v>309</v>
      </c>
      <c r="AM262" s="22" t="s">
        <v>309</v>
      </c>
      <c r="AN262" s="22" t="s">
        <v>309</v>
      </c>
      <c r="AO262" s="22" t="s">
        <v>309</v>
      </c>
      <c r="AP262" s="22" t="s">
        <v>309</v>
      </c>
      <c r="AQ262" s="22" t="s">
        <v>309</v>
      </c>
      <c r="AR262" s="22" t="s">
        <v>309</v>
      </c>
      <c r="AS262" s="22" t="s">
        <v>309</v>
      </c>
      <c r="AT262" s="22" t="s">
        <v>309</v>
      </c>
      <c r="AU262" s="22" t="s">
        <v>309</v>
      </c>
      <c r="AV262" s="22" t="s">
        <v>309</v>
      </c>
      <c r="AW262" s="22" t="s">
        <v>309</v>
      </c>
      <c r="AX262" s="22" t="s">
        <v>309</v>
      </c>
      <c r="AY262" s="22" t="s">
        <v>309</v>
      </c>
      <c r="AZ262" s="22" t="s">
        <v>309</v>
      </c>
      <c r="BA262" s="22" t="s">
        <v>309</v>
      </c>
      <c r="BB262" s="22" t="s">
        <v>309</v>
      </c>
      <c r="BC262" s="22" t="s">
        <v>309</v>
      </c>
      <c r="BD262" s="22" t="s">
        <v>309</v>
      </c>
      <c r="BE262" s="22" t="s">
        <v>309</v>
      </c>
      <c r="BF262" s="22" t="s">
        <v>309</v>
      </c>
      <c r="BG262" s="22" t="s">
        <v>309</v>
      </c>
      <c r="BH262" s="22" t="s">
        <v>309</v>
      </c>
      <c r="BI262" s="22" t="s">
        <v>309</v>
      </c>
      <c r="BJ262" s="22" t="s">
        <v>309</v>
      </c>
      <c r="BK262" s="22" t="s">
        <v>309</v>
      </c>
      <c r="BL262" s="22" t="s">
        <v>309</v>
      </c>
      <c r="BM262" s="22" t="s">
        <v>309</v>
      </c>
      <c r="BN262" s="22" t="s">
        <v>309</v>
      </c>
      <c r="BO262" s="22" t="s">
        <v>309</v>
      </c>
      <c r="BP262" s="22" t="s">
        <v>309</v>
      </c>
      <c r="BQ262" s="22" t="s">
        <v>309</v>
      </c>
      <c r="BR262" s="22" t="s">
        <v>309</v>
      </c>
      <c r="BS262" s="22" t="s">
        <v>309</v>
      </c>
      <c r="BT262" s="22" t="s">
        <v>309</v>
      </c>
      <c r="BU262" s="22" t="s">
        <v>309</v>
      </c>
      <c r="BV262" s="22" t="s">
        <v>309</v>
      </c>
      <c r="BW262" s="22" t="s">
        <v>309</v>
      </c>
      <c r="BX262" s="22" t="s">
        <v>309</v>
      </c>
      <c r="BY262" s="22" t="s">
        <v>309</v>
      </c>
      <c r="BZ262" s="22" t="s">
        <v>309</v>
      </c>
      <c r="CA262" s="22" t="s">
        <v>309</v>
      </c>
      <c r="CB262" s="22" t="s">
        <v>309</v>
      </c>
      <c r="CC262" s="22" t="s">
        <v>309</v>
      </c>
      <c r="CD262" s="22" t="s">
        <v>309</v>
      </c>
      <c r="CE262" s="22" t="s">
        <v>309</v>
      </c>
      <c r="CF262" s="22" t="s">
        <v>309</v>
      </c>
      <c r="CG262" s="22" t="s">
        <v>309</v>
      </c>
      <c r="CH262" s="22" t="s">
        <v>309</v>
      </c>
      <c r="CI262" s="22" t="s">
        <v>309</v>
      </c>
      <c r="CJ262" s="22" t="s">
        <v>309</v>
      </c>
      <c r="CK262" s="22" t="s">
        <v>309</v>
      </c>
      <c r="CL262" s="22" t="s">
        <v>309</v>
      </c>
      <c r="CM262" s="22" t="s">
        <v>309</v>
      </c>
      <c r="CN262" s="22" t="s">
        <v>309</v>
      </c>
      <c r="CO262" s="22" t="s">
        <v>309</v>
      </c>
      <c r="CP262" s="22" t="s">
        <v>309</v>
      </c>
      <c r="CQ262" s="22" t="s">
        <v>309</v>
      </c>
      <c r="CR262" s="22" t="s">
        <v>309</v>
      </c>
      <c r="CS262" s="22" t="s">
        <v>309</v>
      </c>
      <c r="CT262" s="22" t="s">
        <v>309</v>
      </c>
      <c r="CU262" s="22" t="s">
        <v>309</v>
      </c>
      <c r="CV262" s="22" t="s">
        <v>309</v>
      </c>
      <c r="CW262" s="22" t="s">
        <v>309</v>
      </c>
      <c r="CX262" s="22" t="s">
        <v>309</v>
      </c>
      <c r="CY262" s="22" t="s">
        <v>309</v>
      </c>
      <c r="CZ262" s="22" t="s">
        <v>309</v>
      </c>
      <c r="DA262" s="22" t="s">
        <v>309</v>
      </c>
      <c r="DB262" s="22" t="s">
        <v>309</v>
      </c>
      <c r="DC262" s="22" t="s">
        <v>309</v>
      </c>
      <c r="DD262" s="22" t="s">
        <v>309</v>
      </c>
      <c r="DE262" s="22" t="s">
        <v>309</v>
      </c>
      <c r="DF262" s="22" t="s">
        <v>309</v>
      </c>
      <c r="DG262" s="22" t="s">
        <v>309</v>
      </c>
      <c r="DH262" s="22" t="s">
        <v>309</v>
      </c>
      <c r="DI262" s="22" t="s">
        <v>309</v>
      </c>
      <c r="DJ262" s="22" t="s">
        <v>309</v>
      </c>
      <c r="DK262" s="22" t="s">
        <v>309</v>
      </c>
      <c r="DL262" s="22" t="s">
        <v>309</v>
      </c>
      <c r="DM262" s="22" t="s">
        <v>309</v>
      </c>
      <c r="DN262" s="22" t="s">
        <v>309</v>
      </c>
      <c r="DO262" s="22" t="s">
        <v>309</v>
      </c>
      <c r="DP262" s="22" t="s">
        <v>309</v>
      </c>
      <c r="DQ262" s="22" t="s">
        <v>309</v>
      </c>
      <c r="DR262" s="22" t="s">
        <v>309</v>
      </c>
      <c r="DS262" s="22" t="s">
        <v>309</v>
      </c>
      <c r="DT262" s="22" t="s">
        <v>309</v>
      </c>
      <c r="DU262" s="22" t="s">
        <v>309</v>
      </c>
      <c r="DV262" s="22" t="s">
        <v>309</v>
      </c>
      <c r="DW262" s="22" t="s">
        <v>309</v>
      </c>
      <c r="DX262" s="22" t="s">
        <v>309</v>
      </c>
      <c r="DY262" s="22" t="s">
        <v>309</v>
      </c>
      <c r="DZ262" s="22" t="s">
        <v>309</v>
      </c>
      <c r="EA262" s="22" t="s">
        <v>309</v>
      </c>
      <c r="EB262" s="22" t="s">
        <v>309</v>
      </c>
      <c r="EC262" s="22" t="s">
        <v>309</v>
      </c>
      <c r="ED262" s="22" t="s">
        <v>309</v>
      </c>
      <c r="EE262" s="22" t="s">
        <v>309</v>
      </c>
      <c r="EF262" s="22" t="s">
        <v>309</v>
      </c>
      <c r="EG262" s="22" t="s">
        <v>309</v>
      </c>
      <c r="EH262" s="22" t="s">
        <v>309</v>
      </c>
      <c r="EI262" s="22" t="s">
        <v>309</v>
      </c>
      <c r="EJ262" s="22" t="s">
        <v>309</v>
      </c>
      <c r="EK262" s="22" t="s">
        <v>309</v>
      </c>
      <c r="EL262" s="22" t="s">
        <v>309</v>
      </c>
      <c r="EM262" s="22" t="s">
        <v>309</v>
      </c>
      <c r="EN262" s="22" t="s">
        <v>309</v>
      </c>
      <c r="EO262" s="22" t="s">
        <v>309</v>
      </c>
      <c r="EP262" s="22" t="s">
        <v>309</v>
      </c>
      <c r="EQ262" s="22" t="s">
        <v>309</v>
      </c>
      <c r="ER262" s="22" t="s">
        <v>309</v>
      </c>
      <c r="ES262" s="22" t="s">
        <v>309</v>
      </c>
      <c r="ET262" s="22" t="s">
        <v>309</v>
      </c>
      <c r="EU262" s="22" t="s">
        <v>309</v>
      </c>
      <c r="EV262" s="22" t="s">
        <v>309</v>
      </c>
      <c r="EW262" s="22" t="s">
        <v>309</v>
      </c>
      <c r="EX262" s="22" t="s">
        <v>309</v>
      </c>
      <c r="EY262" s="22" t="s">
        <v>309</v>
      </c>
      <c r="EZ262" s="22" t="s">
        <v>309</v>
      </c>
      <c r="FA262" s="22" t="s">
        <v>309</v>
      </c>
      <c r="FB262" s="22" t="s">
        <v>309</v>
      </c>
      <c r="FC262" s="22" t="s">
        <v>309</v>
      </c>
      <c r="FD262" s="22" t="s">
        <v>309</v>
      </c>
      <c r="FE262" s="22" t="s">
        <v>309</v>
      </c>
      <c r="FF262" s="22" t="s">
        <v>309</v>
      </c>
      <c r="FG262" s="22" t="s">
        <v>309</v>
      </c>
      <c r="FH262" s="22" t="s">
        <v>309</v>
      </c>
      <c r="FI262" s="22" t="s">
        <v>309</v>
      </c>
      <c r="FJ262" s="22" t="s">
        <v>309</v>
      </c>
      <c r="FK262" s="22" t="s">
        <v>309</v>
      </c>
      <c r="FL262" s="22" t="s">
        <v>309</v>
      </c>
      <c r="FM262" s="22" t="s">
        <v>309</v>
      </c>
      <c r="FN262" s="22" t="s">
        <v>309</v>
      </c>
      <c r="FO262" s="22" t="s">
        <v>309</v>
      </c>
      <c r="FP262" s="22" t="s">
        <v>309</v>
      </c>
      <c r="FQ262" s="22">
        <v>2</v>
      </c>
      <c r="FR262" s="22" t="s">
        <v>309</v>
      </c>
      <c r="FS262" s="22" t="s">
        <v>309</v>
      </c>
      <c r="FT262" s="22" t="s">
        <v>309</v>
      </c>
      <c r="FU262" s="22" t="s">
        <v>309</v>
      </c>
      <c r="FV262" s="22" t="s">
        <v>309</v>
      </c>
      <c r="FW262" s="22" t="s">
        <v>309</v>
      </c>
      <c r="FX262" s="22" t="s">
        <v>309</v>
      </c>
      <c r="FY262" s="22" t="s">
        <v>309</v>
      </c>
      <c r="FZ262" s="22">
        <v>2</v>
      </c>
      <c r="GA262" s="22" t="s">
        <v>309</v>
      </c>
      <c r="GB262" s="22" t="s">
        <v>309</v>
      </c>
      <c r="GC262" s="22">
        <v>2</v>
      </c>
      <c r="GD262" s="22" t="s">
        <v>309</v>
      </c>
      <c r="GE262" s="22" t="s">
        <v>309</v>
      </c>
      <c r="GF262" s="22" t="s">
        <v>309</v>
      </c>
      <c r="GG262" s="22">
        <v>2</v>
      </c>
      <c r="GH262" s="22" t="s">
        <v>309</v>
      </c>
      <c r="GI262" s="22" t="s">
        <v>309</v>
      </c>
      <c r="GJ262" s="22" t="s">
        <v>309</v>
      </c>
      <c r="GK262" s="22" t="s">
        <v>309</v>
      </c>
      <c r="GL262" s="22" t="s">
        <v>309</v>
      </c>
      <c r="GM262" s="22" t="s">
        <v>309</v>
      </c>
      <c r="GN262" s="22" t="s">
        <v>309</v>
      </c>
      <c r="GO262" s="22">
        <v>2</v>
      </c>
      <c r="GP262" s="22" t="s">
        <v>309</v>
      </c>
      <c r="GQ262" s="22" t="s">
        <v>309</v>
      </c>
      <c r="GR262" s="22" t="s">
        <v>309</v>
      </c>
      <c r="GS262" s="22" t="s">
        <v>309</v>
      </c>
      <c r="GT262" s="22" t="s">
        <v>309</v>
      </c>
      <c r="GU262" s="22" t="s">
        <v>309</v>
      </c>
      <c r="GV262" s="22" t="s">
        <v>309</v>
      </c>
      <c r="GW262" s="22" t="s">
        <v>309</v>
      </c>
      <c r="GX262" s="4">
        <f t="shared" ref="GX262:GX325" si="4">SUM(P262:GW262)</f>
        <v>10</v>
      </c>
    </row>
    <row r="263" spans="1:206">
      <c r="A263" s="826" t="s">
        <v>1044</v>
      </c>
      <c r="B263" s="22" t="s">
        <v>1044</v>
      </c>
      <c r="C263" s="22" t="s">
        <v>325</v>
      </c>
      <c r="D263" s="22" t="s">
        <v>454</v>
      </c>
      <c r="E263" s="22" t="s">
        <v>1045</v>
      </c>
      <c r="F263" s="22" t="s">
        <v>455</v>
      </c>
      <c r="G263" s="22" t="s">
        <v>852</v>
      </c>
      <c r="H263" s="22"/>
      <c r="I263" s="22" t="s">
        <v>302</v>
      </c>
      <c r="J263" s="22" t="s">
        <v>389</v>
      </c>
      <c r="K263" s="22" t="s">
        <v>304</v>
      </c>
      <c r="L263" s="22" t="s">
        <v>305</v>
      </c>
      <c r="M263" s="22" t="s">
        <v>306</v>
      </c>
      <c r="N263" s="22" t="s">
        <v>307</v>
      </c>
      <c r="O263" s="22" t="s">
        <v>308</v>
      </c>
      <c r="P263" s="22" t="s">
        <v>309</v>
      </c>
      <c r="Q263" s="22" t="s">
        <v>309</v>
      </c>
      <c r="R263" s="22" t="s">
        <v>309</v>
      </c>
      <c r="S263" s="22" t="s">
        <v>309</v>
      </c>
      <c r="T263" s="22" t="s">
        <v>309</v>
      </c>
      <c r="U263" s="22" t="s">
        <v>309</v>
      </c>
      <c r="V263" s="22" t="s">
        <v>309</v>
      </c>
      <c r="W263" s="22" t="s">
        <v>309</v>
      </c>
      <c r="X263" s="22" t="s">
        <v>309</v>
      </c>
      <c r="Y263" s="22" t="s">
        <v>309</v>
      </c>
      <c r="Z263" s="22" t="s">
        <v>309</v>
      </c>
      <c r="AA263" s="22" t="s">
        <v>309</v>
      </c>
      <c r="AB263" s="22" t="s">
        <v>309</v>
      </c>
      <c r="AC263" s="22" t="s">
        <v>309</v>
      </c>
      <c r="AD263" s="22" t="s">
        <v>309</v>
      </c>
      <c r="AE263" s="22" t="s">
        <v>309</v>
      </c>
      <c r="AF263" s="22" t="s">
        <v>309</v>
      </c>
      <c r="AG263" s="22" t="s">
        <v>309</v>
      </c>
      <c r="AH263" s="22" t="s">
        <v>309</v>
      </c>
      <c r="AI263" s="22" t="s">
        <v>309</v>
      </c>
      <c r="AJ263" s="22" t="s">
        <v>309</v>
      </c>
      <c r="AK263" s="22" t="s">
        <v>309</v>
      </c>
      <c r="AL263" s="22" t="s">
        <v>309</v>
      </c>
      <c r="AM263" s="22" t="s">
        <v>309</v>
      </c>
      <c r="AN263" s="22" t="s">
        <v>309</v>
      </c>
      <c r="AO263" s="22" t="s">
        <v>309</v>
      </c>
      <c r="AP263" s="22" t="s">
        <v>309</v>
      </c>
      <c r="AQ263" s="22" t="s">
        <v>309</v>
      </c>
      <c r="AR263" s="22" t="s">
        <v>309</v>
      </c>
      <c r="AS263" s="22" t="s">
        <v>309</v>
      </c>
      <c r="AT263" s="22" t="s">
        <v>309</v>
      </c>
      <c r="AU263" s="22" t="s">
        <v>309</v>
      </c>
      <c r="AV263" s="22" t="s">
        <v>309</v>
      </c>
      <c r="AW263" s="22" t="s">
        <v>309</v>
      </c>
      <c r="AX263" s="22" t="s">
        <v>309</v>
      </c>
      <c r="AY263" s="22" t="s">
        <v>309</v>
      </c>
      <c r="AZ263" s="22" t="s">
        <v>309</v>
      </c>
      <c r="BA263" s="22" t="s">
        <v>309</v>
      </c>
      <c r="BB263" s="22" t="s">
        <v>309</v>
      </c>
      <c r="BC263" s="22" t="s">
        <v>309</v>
      </c>
      <c r="BD263" s="22" t="s">
        <v>309</v>
      </c>
      <c r="BE263" s="22" t="s">
        <v>309</v>
      </c>
      <c r="BF263" s="22" t="s">
        <v>309</v>
      </c>
      <c r="BG263" s="22" t="s">
        <v>309</v>
      </c>
      <c r="BH263" s="22" t="s">
        <v>309</v>
      </c>
      <c r="BI263" s="22" t="s">
        <v>309</v>
      </c>
      <c r="BJ263" s="22" t="s">
        <v>309</v>
      </c>
      <c r="BK263" s="22" t="s">
        <v>309</v>
      </c>
      <c r="BL263" s="22" t="s">
        <v>309</v>
      </c>
      <c r="BM263" s="22" t="s">
        <v>309</v>
      </c>
      <c r="BN263" s="22" t="s">
        <v>309</v>
      </c>
      <c r="BO263" s="22" t="s">
        <v>309</v>
      </c>
      <c r="BP263" s="22" t="s">
        <v>309</v>
      </c>
      <c r="BQ263" s="22" t="s">
        <v>309</v>
      </c>
      <c r="BR263" s="22" t="s">
        <v>309</v>
      </c>
      <c r="BS263" s="22" t="s">
        <v>309</v>
      </c>
      <c r="BT263" s="22" t="s">
        <v>309</v>
      </c>
      <c r="BU263" s="22" t="s">
        <v>309</v>
      </c>
      <c r="BV263" s="22" t="s">
        <v>309</v>
      </c>
      <c r="BW263" s="22" t="s">
        <v>309</v>
      </c>
      <c r="BX263" s="22" t="s">
        <v>309</v>
      </c>
      <c r="BY263" s="22" t="s">
        <v>309</v>
      </c>
      <c r="BZ263" s="22" t="s">
        <v>309</v>
      </c>
      <c r="CA263" s="22" t="s">
        <v>309</v>
      </c>
      <c r="CB263" s="22" t="s">
        <v>309</v>
      </c>
      <c r="CC263" s="22" t="s">
        <v>309</v>
      </c>
      <c r="CD263" s="22" t="s">
        <v>309</v>
      </c>
      <c r="CE263" s="22" t="s">
        <v>309</v>
      </c>
      <c r="CF263" s="22" t="s">
        <v>309</v>
      </c>
      <c r="CG263" s="22" t="s">
        <v>309</v>
      </c>
      <c r="CH263" s="22" t="s">
        <v>309</v>
      </c>
      <c r="CI263" s="22" t="s">
        <v>309</v>
      </c>
      <c r="CJ263" s="22" t="s">
        <v>309</v>
      </c>
      <c r="CK263" s="22" t="s">
        <v>309</v>
      </c>
      <c r="CL263" s="22" t="s">
        <v>309</v>
      </c>
      <c r="CM263" s="22" t="s">
        <v>309</v>
      </c>
      <c r="CN263" s="22" t="s">
        <v>309</v>
      </c>
      <c r="CO263" s="22" t="s">
        <v>309</v>
      </c>
      <c r="CP263" s="22" t="s">
        <v>309</v>
      </c>
      <c r="CQ263" s="22" t="s">
        <v>309</v>
      </c>
      <c r="CR263" s="22" t="s">
        <v>309</v>
      </c>
      <c r="CS263" s="22" t="s">
        <v>309</v>
      </c>
      <c r="CT263" s="22" t="s">
        <v>309</v>
      </c>
      <c r="CU263" s="22" t="s">
        <v>309</v>
      </c>
      <c r="CV263" s="22" t="s">
        <v>309</v>
      </c>
      <c r="CW263" s="22" t="s">
        <v>309</v>
      </c>
      <c r="CX263" s="22" t="s">
        <v>309</v>
      </c>
      <c r="CY263" s="22" t="s">
        <v>309</v>
      </c>
      <c r="CZ263" s="22" t="s">
        <v>309</v>
      </c>
      <c r="DA263" s="22" t="s">
        <v>309</v>
      </c>
      <c r="DB263" s="22" t="s">
        <v>309</v>
      </c>
      <c r="DC263" s="22" t="s">
        <v>309</v>
      </c>
      <c r="DD263" s="22" t="s">
        <v>309</v>
      </c>
      <c r="DE263" s="22" t="s">
        <v>309</v>
      </c>
      <c r="DF263" s="22" t="s">
        <v>309</v>
      </c>
      <c r="DG263" s="22" t="s">
        <v>309</v>
      </c>
      <c r="DH263" s="22" t="s">
        <v>309</v>
      </c>
      <c r="DI263" s="22" t="s">
        <v>309</v>
      </c>
      <c r="DJ263" s="22" t="s">
        <v>309</v>
      </c>
      <c r="DK263" s="22" t="s">
        <v>309</v>
      </c>
      <c r="DL263" s="22" t="s">
        <v>309</v>
      </c>
      <c r="DM263" s="22" t="s">
        <v>309</v>
      </c>
      <c r="DN263" s="22" t="s">
        <v>309</v>
      </c>
      <c r="DO263" s="22" t="s">
        <v>309</v>
      </c>
      <c r="DP263" s="22" t="s">
        <v>309</v>
      </c>
      <c r="DQ263" s="22" t="s">
        <v>309</v>
      </c>
      <c r="DR263" s="22" t="s">
        <v>309</v>
      </c>
      <c r="DS263" s="22" t="s">
        <v>309</v>
      </c>
      <c r="DT263" s="22" t="s">
        <v>309</v>
      </c>
      <c r="DU263" s="22" t="s">
        <v>309</v>
      </c>
      <c r="DV263" s="22" t="s">
        <v>309</v>
      </c>
      <c r="DW263" s="22" t="s">
        <v>309</v>
      </c>
      <c r="DX263" s="22" t="s">
        <v>309</v>
      </c>
      <c r="DY263" s="22" t="s">
        <v>309</v>
      </c>
      <c r="DZ263" s="22" t="s">
        <v>309</v>
      </c>
      <c r="EA263" s="22" t="s">
        <v>309</v>
      </c>
      <c r="EB263" s="22" t="s">
        <v>309</v>
      </c>
      <c r="EC263" s="22" t="s">
        <v>309</v>
      </c>
      <c r="ED263" s="22" t="s">
        <v>309</v>
      </c>
      <c r="EE263" s="22" t="s">
        <v>309</v>
      </c>
      <c r="EF263" s="22" t="s">
        <v>309</v>
      </c>
      <c r="EG263" s="22" t="s">
        <v>309</v>
      </c>
      <c r="EH263" s="22" t="s">
        <v>309</v>
      </c>
      <c r="EI263" s="22" t="s">
        <v>309</v>
      </c>
      <c r="EJ263" s="22" t="s">
        <v>309</v>
      </c>
      <c r="EK263" s="22" t="s">
        <v>309</v>
      </c>
      <c r="EL263" s="22" t="s">
        <v>309</v>
      </c>
      <c r="EM263" s="22" t="s">
        <v>309</v>
      </c>
      <c r="EN263" s="22" t="s">
        <v>309</v>
      </c>
      <c r="EO263" s="22" t="s">
        <v>309</v>
      </c>
      <c r="EP263" s="22" t="s">
        <v>309</v>
      </c>
      <c r="EQ263" s="22" t="s">
        <v>309</v>
      </c>
      <c r="ER263" s="22" t="s">
        <v>309</v>
      </c>
      <c r="ES263" s="22" t="s">
        <v>309</v>
      </c>
      <c r="ET263" s="22" t="s">
        <v>309</v>
      </c>
      <c r="EU263" s="22" t="s">
        <v>309</v>
      </c>
      <c r="EV263" s="22" t="s">
        <v>309</v>
      </c>
      <c r="EW263" s="22" t="s">
        <v>309</v>
      </c>
      <c r="EX263" s="22" t="s">
        <v>309</v>
      </c>
      <c r="EY263" s="22" t="s">
        <v>309</v>
      </c>
      <c r="EZ263" s="22" t="s">
        <v>309</v>
      </c>
      <c r="FA263" s="22" t="s">
        <v>309</v>
      </c>
      <c r="FB263" s="22" t="s">
        <v>309</v>
      </c>
      <c r="FC263" s="22" t="s">
        <v>309</v>
      </c>
      <c r="FD263" s="22" t="s">
        <v>309</v>
      </c>
      <c r="FE263" s="22" t="s">
        <v>309</v>
      </c>
      <c r="FF263" s="22" t="s">
        <v>309</v>
      </c>
      <c r="FG263" s="22" t="s">
        <v>309</v>
      </c>
      <c r="FH263" s="22" t="s">
        <v>309</v>
      </c>
      <c r="FI263" s="22" t="s">
        <v>309</v>
      </c>
      <c r="FJ263" s="22" t="s">
        <v>309</v>
      </c>
      <c r="FK263" s="22" t="s">
        <v>309</v>
      </c>
      <c r="FL263" s="22" t="s">
        <v>309</v>
      </c>
      <c r="FM263" s="22" t="s">
        <v>309</v>
      </c>
      <c r="FN263" s="22" t="s">
        <v>309</v>
      </c>
      <c r="FO263" s="22" t="s">
        <v>309</v>
      </c>
      <c r="FP263" s="22" t="s">
        <v>309</v>
      </c>
      <c r="FQ263" s="22" t="s">
        <v>309</v>
      </c>
      <c r="FR263" s="22" t="s">
        <v>309</v>
      </c>
      <c r="FS263" s="22" t="s">
        <v>309</v>
      </c>
      <c r="FT263" s="22" t="s">
        <v>309</v>
      </c>
      <c r="FU263" s="22" t="s">
        <v>309</v>
      </c>
      <c r="FV263" s="22" t="s">
        <v>309</v>
      </c>
      <c r="FW263" s="22" t="s">
        <v>309</v>
      </c>
      <c r="FX263" s="22" t="s">
        <v>309</v>
      </c>
      <c r="FY263" s="22" t="s">
        <v>309</v>
      </c>
      <c r="FZ263" s="22">
        <v>1</v>
      </c>
      <c r="GA263" s="22" t="s">
        <v>309</v>
      </c>
      <c r="GB263" s="22" t="s">
        <v>309</v>
      </c>
      <c r="GC263" s="22">
        <v>1</v>
      </c>
      <c r="GD263" s="22" t="s">
        <v>309</v>
      </c>
      <c r="GE263" s="22" t="s">
        <v>309</v>
      </c>
      <c r="GF263" s="22" t="s">
        <v>309</v>
      </c>
      <c r="GG263" s="22" t="s">
        <v>309</v>
      </c>
      <c r="GH263" s="22" t="s">
        <v>309</v>
      </c>
      <c r="GI263" s="22" t="s">
        <v>309</v>
      </c>
      <c r="GJ263" s="22" t="s">
        <v>309</v>
      </c>
      <c r="GK263" s="22" t="s">
        <v>309</v>
      </c>
      <c r="GL263" s="22" t="s">
        <v>309</v>
      </c>
      <c r="GM263" s="22" t="s">
        <v>309</v>
      </c>
      <c r="GN263" s="22" t="s">
        <v>309</v>
      </c>
      <c r="GO263" s="22" t="s">
        <v>309</v>
      </c>
      <c r="GP263" s="22" t="s">
        <v>309</v>
      </c>
      <c r="GQ263" s="22" t="s">
        <v>309</v>
      </c>
      <c r="GR263" s="22" t="s">
        <v>309</v>
      </c>
      <c r="GS263" s="22" t="s">
        <v>309</v>
      </c>
      <c r="GT263" s="22" t="s">
        <v>309</v>
      </c>
      <c r="GU263" s="22" t="s">
        <v>309</v>
      </c>
      <c r="GV263" s="22" t="s">
        <v>309</v>
      </c>
      <c r="GW263" s="22" t="s">
        <v>309</v>
      </c>
      <c r="GX263" s="4">
        <f t="shared" si="4"/>
        <v>2</v>
      </c>
    </row>
    <row r="264" spans="1:206">
      <c r="A264" s="826" t="s">
        <v>1046</v>
      </c>
      <c r="B264" s="22" t="s">
        <v>1046</v>
      </c>
      <c r="C264" s="22" t="s">
        <v>325</v>
      </c>
      <c r="D264" s="22" t="s">
        <v>449</v>
      </c>
      <c r="E264" s="22" t="s">
        <v>1045</v>
      </c>
      <c r="F264" s="22" t="s">
        <v>451</v>
      </c>
      <c r="G264" s="22" t="s">
        <v>850</v>
      </c>
      <c r="H264" s="22"/>
      <c r="I264" s="22" t="s">
        <v>302</v>
      </c>
      <c r="J264" s="22" t="s">
        <v>389</v>
      </c>
      <c r="K264" s="22" t="s">
        <v>304</v>
      </c>
      <c r="L264" s="22" t="s">
        <v>305</v>
      </c>
      <c r="M264" s="22" t="s">
        <v>306</v>
      </c>
      <c r="N264" s="22" t="s">
        <v>307</v>
      </c>
      <c r="O264" s="22" t="s">
        <v>308</v>
      </c>
      <c r="P264" s="22" t="s">
        <v>309</v>
      </c>
      <c r="Q264" s="22" t="s">
        <v>309</v>
      </c>
      <c r="R264" s="22" t="s">
        <v>309</v>
      </c>
      <c r="S264" s="22" t="s">
        <v>309</v>
      </c>
      <c r="T264" s="22" t="s">
        <v>309</v>
      </c>
      <c r="U264" s="22" t="s">
        <v>309</v>
      </c>
      <c r="V264" s="22" t="s">
        <v>309</v>
      </c>
      <c r="W264" s="22" t="s">
        <v>309</v>
      </c>
      <c r="X264" s="22" t="s">
        <v>309</v>
      </c>
      <c r="Y264" s="22" t="s">
        <v>309</v>
      </c>
      <c r="Z264" s="22" t="s">
        <v>309</v>
      </c>
      <c r="AA264" s="22" t="s">
        <v>309</v>
      </c>
      <c r="AB264" s="22" t="s">
        <v>309</v>
      </c>
      <c r="AC264" s="22" t="s">
        <v>309</v>
      </c>
      <c r="AD264" s="22" t="s">
        <v>309</v>
      </c>
      <c r="AE264" s="22" t="s">
        <v>309</v>
      </c>
      <c r="AF264" s="22" t="s">
        <v>309</v>
      </c>
      <c r="AG264" s="22" t="s">
        <v>309</v>
      </c>
      <c r="AH264" s="22" t="s">
        <v>309</v>
      </c>
      <c r="AI264" s="22" t="s">
        <v>309</v>
      </c>
      <c r="AJ264" s="22" t="s">
        <v>309</v>
      </c>
      <c r="AK264" s="22" t="s">
        <v>309</v>
      </c>
      <c r="AL264" s="22" t="s">
        <v>309</v>
      </c>
      <c r="AM264" s="22" t="s">
        <v>309</v>
      </c>
      <c r="AN264" s="22" t="s">
        <v>309</v>
      </c>
      <c r="AO264" s="22" t="s">
        <v>309</v>
      </c>
      <c r="AP264" s="22" t="s">
        <v>309</v>
      </c>
      <c r="AQ264" s="22" t="s">
        <v>309</v>
      </c>
      <c r="AR264" s="22" t="s">
        <v>309</v>
      </c>
      <c r="AS264" s="22" t="s">
        <v>309</v>
      </c>
      <c r="AT264" s="22" t="s">
        <v>309</v>
      </c>
      <c r="AU264" s="22" t="s">
        <v>309</v>
      </c>
      <c r="AV264" s="22" t="s">
        <v>309</v>
      </c>
      <c r="AW264" s="22" t="s">
        <v>309</v>
      </c>
      <c r="AX264" s="22" t="s">
        <v>309</v>
      </c>
      <c r="AY264" s="22" t="s">
        <v>309</v>
      </c>
      <c r="AZ264" s="22" t="s">
        <v>309</v>
      </c>
      <c r="BA264" s="22" t="s">
        <v>309</v>
      </c>
      <c r="BB264" s="22" t="s">
        <v>309</v>
      </c>
      <c r="BC264" s="22" t="s">
        <v>309</v>
      </c>
      <c r="BD264" s="22" t="s">
        <v>309</v>
      </c>
      <c r="BE264" s="22" t="s">
        <v>309</v>
      </c>
      <c r="BF264" s="22" t="s">
        <v>309</v>
      </c>
      <c r="BG264" s="22" t="s">
        <v>309</v>
      </c>
      <c r="BH264" s="22" t="s">
        <v>309</v>
      </c>
      <c r="BI264" s="22" t="s">
        <v>309</v>
      </c>
      <c r="BJ264" s="22" t="s">
        <v>309</v>
      </c>
      <c r="BK264" s="22" t="s">
        <v>309</v>
      </c>
      <c r="BL264" s="22" t="s">
        <v>309</v>
      </c>
      <c r="BM264" s="22" t="s">
        <v>309</v>
      </c>
      <c r="BN264" s="22" t="s">
        <v>309</v>
      </c>
      <c r="BO264" s="22" t="s">
        <v>309</v>
      </c>
      <c r="BP264" s="22" t="s">
        <v>309</v>
      </c>
      <c r="BQ264" s="22" t="s">
        <v>309</v>
      </c>
      <c r="BR264" s="22" t="s">
        <v>309</v>
      </c>
      <c r="BS264" s="22" t="s">
        <v>309</v>
      </c>
      <c r="BT264" s="22" t="s">
        <v>309</v>
      </c>
      <c r="BU264" s="22" t="s">
        <v>309</v>
      </c>
      <c r="BV264" s="22" t="s">
        <v>309</v>
      </c>
      <c r="BW264" s="22" t="s">
        <v>309</v>
      </c>
      <c r="BX264" s="22" t="s">
        <v>309</v>
      </c>
      <c r="BY264" s="22" t="s">
        <v>309</v>
      </c>
      <c r="BZ264" s="22" t="s">
        <v>309</v>
      </c>
      <c r="CA264" s="22" t="s">
        <v>309</v>
      </c>
      <c r="CB264" s="22" t="s">
        <v>309</v>
      </c>
      <c r="CC264" s="22" t="s">
        <v>309</v>
      </c>
      <c r="CD264" s="22" t="s">
        <v>309</v>
      </c>
      <c r="CE264" s="22" t="s">
        <v>309</v>
      </c>
      <c r="CF264" s="22" t="s">
        <v>309</v>
      </c>
      <c r="CG264" s="22" t="s">
        <v>309</v>
      </c>
      <c r="CH264" s="22" t="s">
        <v>309</v>
      </c>
      <c r="CI264" s="22" t="s">
        <v>309</v>
      </c>
      <c r="CJ264" s="22" t="s">
        <v>309</v>
      </c>
      <c r="CK264" s="22" t="s">
        <v>309</v>
      </c>
      <c r="CL264" s="22" t="s">
        <v>309</v>
      </c>
      <c r="CM264" s="22" t="s">
        <v>309</v>
      </c>
      <c r="CN264" s="22" t="s">
        <v>309</v>
      </c>
      <c r="CO264" s="22" t="s">
        <v>309</v>
      </c>
      <c r="CP264" s="22" t="s">
        <v>309</v>
      </c>
      <c r="CQ264" s="22" t="s">
        <v>309</v>
      </c>
      <c r="CR264" s="22" t="s">
        <v>309</v>
      </c>
      <c r="CS264" s="22" t="s">
        <v>309</v>
      </c>
      <c r="CT264" s="22" t="s">
        <v>309</v>
      </c>
      <c r="CU264" s="22" t="s">
        <v>309</v>
      </c>
      <c r="CV264" s="22" t="s">
        <v>309</v>
      </c>
      <c r="CW264" s="22" t="s">
        <v>309</v>
      </c>
      <c r="CX264" s="22" t="s">
        <v>309</v>
      </c>
      <c r="CY264" s="22" t="s">
        <v>309</v>
      </c>
      <c r="CZ264" s="22" t="s">
        <v>309</v>
      </c>
      <c r="DA264" s="22" t="s">
        <v>309</v>
      </c>
      <c r="DB264" s="22" t="s">
        <v>309</v>
      </c>
      <c r="DC264" s="22" t="s">
        <v>309</v>
      </c>
      <c r="DD264" s="22" t="s">
        <v>309</v>
      </c>
      <c r="DE264" s="22" t="s">
        <v>309</v>
      </c>
      <c r="DF264" s="22" t="s">
        <v>309</v>
      </c>
      <c r="DG264" s="22" t="s">
        <v>309</v>
      </c>
      <c r="DH264" s="22" t="s">
        <v>309</v>
      </c>
      <c r="DI264" s="22" t="s">
        <v>309</v>
      </c>
      <c r="DJ264" s="22" t="s">
        <v>309</v>
      </c>
      <c r="DK264" s="22" t="s">
        <v>309</v>
      </c>
      <c r="DL264" s="22" t="s">
        <v>309</v>
      </c>
      <c r="DM264" s="22" t="s">
        <v>309</v>
      </c>
      <c r="DN264" s="22" t="s">
        <v>309</v>
      </c>
      <c r="DO264" s="22" t="s">
        <v>309</v>
      </c>
      <c r="DP264" s="22" t="s">
        <v>309</v>
      </c>
      <c r="DQ264" s="22" t="s">
        <v>309</v>
      </c>
      <c r="DR264" s="22" t="s">
        <v>309</v>
      </c>
      <c r="DS264" s="22" t="s">
        <v>309</v>
      </c>
      <c r="DT264" s="22" t="s">
        <v>309</v>
      </c>
      <c r="DU264" s="22" t="s">
        <v>309</v>
      </c>
      <c r="DV264" s="22" t="s">
        <v>309</v>
      </c>
      <c r="DW264" s="22" t="s">
        <v>309</v>
      </c>
      <c r="DX264" s="22" t="s">
        <v>309</v>
      </c>
      <c r="DY264" s="22" t="s">
        <v>309</v>
      </c>
      <c r="DZ264" s="22" t="s">
        <v>309</v>
      </c>
      <c r="EA264" s="22" t="s">
        <v>309</v>
      </c>
      <c r="EB264" s="22" t="s">
        <v>309</v>
      </c>
      <c r="EC264" s="22" t="s">
        <v>309</v>
      </c>
      <c r="ED264" s="22" t="s">
        <v>309</v>
      </c>
      <c r="EE264" s="22" t="s">
        <v>309</v>
      </c>
      <c r="EF264" s="22" t="s">
        <v>309</v>
      </c>
      <c r="EG264" s="22" t="s">
        <v>309</v>
      </c>
      <c r="EH264" s="22" t="s">
        <v>309</v>
      </c>
      <c r="EI264" s="22" t="s">
        <v>309</v>
      </c>
      <c r="EJ264" s="22" t="s">
        <v>309</v>
      </c>
      <c r="EK264" s="22" t="s">
        <v>309</v>
      </c>
      <c r="EL264" s="22" t="s">
        <v>309</v>
      </c>
      <c r="EM264" s="22" t="s">
        <v>309</v>
      </c>
      <c r="EN264" s="22" t="s">
        <v>309</v>
      </c>
      <c r="EO264" s="22" t="s">
        <v>309</v>
      </c>
      <c r="EP264" s="22" t="s">
        <v>309</v>
      </c>
      <c r="EQ264" s="22" t="s">
        <v>309</v>
      </c>
      <c r="ER264" s="22" t="s">
        <v>309</v>
      </c>
      <c r="ES264" s="22" t="s">
        <v>309</v>
      </c>
      <c r="ET264" s="22" t="s">
        <v>309</v>
      </c>
      <c r="EU264" s="22" t="s">
        <v>309</v>
      </c>
      <c r="EV264" s="22" t="s">
        <v>309</v>
      </c>
      <c r="EW264" s="22" t="s">
        <v>309</v>
      </c>
      <c r="EX264" s="22" t="s">
        <v>309</v>
      </c>
      <c r="EY264" s="22" t="s">
        <v>309</v>
      </c>
      <c r="EZ264" s="22" t="s">
        <v>309</v>
      </c>
      <c r="FA264" s="22" t="s">
        <v>309</v>
      </c>
      <c r="FB264" s="22" t="s">
        <v>309</v>
      </c>
      <c r="FC264" s="22" t="s">
        <v>309</v>
      </c>
      <c r="FD264" s="22" t="s">
        <v>309</v>
      </c>
      <c r="FE264" s="22" t="s">
        <v>309</v>
      </c>
      <c r="FF264" s="22" t="s">
        <v>309</v>
      </c>
      <c r="FG264" s="22" t="s">
        <v>309</v>
      </c>
      <c r="FH264" s="22" t="s">
        <v>309</v>
      </c>
      <c r="FI264" s="22" t="s">
        <v>309</v>
      </c>
      <c r="FJ264" s="22" t="s">
        <v>309</v>
      </c>
      <c r="FK264" s="22" t="s">
        <v>309</v>
      </c>
      <c r="FL264" s="22" t="s">
        <v>309</v>
      </c>
      <c r="FM264" s="22" t="s">
        <v>309</v>
      </c>
      <c r="FN264" s="22" t="s">
        <v>309</v>
      </c>
      <c r="FO264" s="22" t="s">
        <v>309</v>
      </c>
      <c r="FP264" s="22" t="s">
        <v>309</v>
      </c>
      <c r="FQ264" s="22" t="s">
        <v>309</v>
      </c>
      <c r="FR264" s="22" t="s">
        <v>309</v>
      </c>
      <c r="FS264" s="22" t="s">
        <v>309</v>
      </c>
      <c r="FT264" s="22" t="s">
        <v>309</v>
      </c>
      <c r="FU264" s="22" t="s">
        <v>309</v>
      </c>
      <c r="FV264" s="22" t="s">
        <v>309</v>
      </c>
      <c r="FW264" s="22" t="s">
        <v>309</v>
      </c>
      <c r="FX264" s="22" t="s">
        <v>309</v>
      </c>
      <c r="FY264" s="22" t="s">
        <v>309</v>
      </c>
      <c r="FZ264" s="22">
        <v>1</v>
      </c>
      <c r="GA264" s="22" t="s">
        <v>309</v>
      </c>
      <c r="GB264" s="22" t="s">
        <v>309</v>
      </c>
      <c r="GC264" s="22">
        <v>1</v>
      </c>
      <c r="GD264" s="22" t="s">
        <v>309</v>
      </c>
      <c r="GE264" s="22" t="s">
        <v>309</v>
      </c>
      <c r="GF264" s="22" t="s">
        <v>309</v>
      </c>
      <c r="GG264" s="22" t="s">
        <v>309</v>
      </c>
      <c r="GH264" s="22" t="s">
        <v>309</v>
      </c>
      <c r="GI264" s="22" t="s">
        <v>309</v>
      </c>
      <c r="GJ264" s="22" t="s">
        <v>309</v>
      </c>
      <c r="GK264" s="22" t="s">
        <v>309</v>
      </c>
      <c r="GL264" s="22" t="s">
        <v>309</v>
      </c>
      <c r="GM264" s="22" t="s">
        <v>309</v>
      </c>
      <c r="GN264" s="22" t="s">
        <v>309</v>
      </c>
      <c r="GO264" s="22" t="s">
        <v>309</v>
      </c>
      <c r="GP264" s="22" t="s">
        <v>309</v>
      </c>
      <c r="GQ264" s="22" t="s">
        <v>309</v>
      </c>
      <c r="GR264" s="22" t="s">
        <v>309</v>
      </c>
      <c r="GS264" s="22" t="s">
        <v>309</v>
      </c>
      <c r="GT264" s="22" t="s">
        <v>309</v>
      </c>
      <c r="GU264" s="22" t="s">
        <v>309</v>
      </c>
      <c r="GV264" s="22" t="s">
        <v>309</v>
      </c>
      <c r="GW264" s="22" t="s">
        <v>309</v>
      </c>
      <c r="GX264" s="4">
        <f t="shared" si="4"/>
        <v>2</v>
      </c>
    </row>
    <row r="265" spans="1:206">
      <c r="A265" s="826" t="s">
        <v>1047</v>
      </c>
      <c r="B265" s="22" t="s">
        <v>1047</v>
      </c>
      <c r="C265" s="22" t="s">
        <v>403</v>
      </c>
      <c r="D265" s="22" t="s">
        <v>634</v>
      </c>
      <c r="E265" s="22" t="s">
        <v>337</v>
      </c>
      <c r="F265" s="22" t="s">
        <v>636</v>
      </c>
      <c r="G265" s="22" t="s">
        <v>637</v>
      </c>
      <c r="H265" s="22"/>
      <c r="I265" s="22" t="s">
        <v>302</v>
      </c>
      <c r="J265" s="22" t="s">
        <v>303</v>
      </c>
      <c r="K265" s="22" t="s">
        <v>304</v>
      </c>
      <c r="L265" s="22" t="s">
        <v>305</v>
      </c>
      <c r="M265" s="22" t="s">
        <v>306</v>
      </c>
      <c r="N265" s="22" t="s">
        <v>307</v>
      </c>
      <c r="O265" s="22" t="s">
        <v>308</v>
      </c>
      <c r="P265" s="22" t="s">
        <v>309</v>
      </c>
      <c r="Q265" s="22" t="s">
        <v>309</v>
      </c>
      <c r="R265" s="22" t="s">
        <v>309</v>
      </c>
      <c r="S265" s="22" t="s">
        <v>309</v>
      </c>
      <c r="T265" s="22" t="s">
        <v>309</v>
      </c>
      <c r="U265" s="22" t="s">
        <v>309</v>
      </c>
      <c r="V265" s="22" t="s">
        <v>309</v>
      </c>
      <c r="W265" s="22" t="s">
        <v>309</v>
      </c>
      <c r="X265" s="22" t="s">
        <v>309</v>
      </c>
      <c r="Y265" s="22" t="s">
        <v>309</v>
      </c>
      <c r="Z265" s="22" t="s">
        <v>309</v>
      </c>
      <c r="AA265" s="22" t="s">
        <v>309</v>
      </c>
      <c r="AB265" s="22" t="s">
        <v>309</v>
      </c>
      <c r="AC265" s="22" t="s">
        <v>309</v>
      </c>
      <c r="AD265" s="22" t="s">
        <v>309</v>
      </c>
      <c r="AE265" s="22" t="s">
        <v>309</v>
      </c>
      <c r="AF265" s="22" t="s">
        <v>309</v>
      </c>
      <c r="AG265" s="22" t="s">
        <v>309</v>
      </c>
      <c r="AH265" s="22" t="s">
        <v>309</v>
      </c>
      <c r="AI265" s="22" t="s">
        <v>309</v>
      </c>
      <c r="AJ265" s="22" t="s">
        <v>309</v>
      </c>
      <c r="AK265" s="22" t="s">
        <v>309</v>
      </c>
      <c r="AL265" s="22" t="s">
        <v>309</v>
      </c>
      <c r="AM265" s="22" t="s">
        <v>309</v>
      </c>
      <c r="AN265" s="22" t="s">
        <v>309</v>
      </c>
      <c r="AO265" s="22" t="s">
        <v>309</v>
      </c>
      <c r="AP265" s="22" t="s">
        <v>309</v>
      </c>
      <c r="AQ265" s="22" t="s">
        <v>309</v>
      </c>
      <c r="AR265" s="22" t="s">
        <v>309</v>
      </c>
      <c r="AS265" s="22" t="s">
        <v>309</v>
      </c>
      <c r="AT265" s="22" t="s">
        <v>309</v>
      </c>
      <c r="AU265" s="22" t="s">
        <v>309</v>
      </c>
      <c r="AV265" s="22" t="s">
        <v>309</v>
      </c>
      <c r="AW265" s="22" t="s">
        <v>309</v>
      </c>
      <c r="AX265" s="22" t="s">
        <v>309</v>
      </c>
      <c r="AY265" s="22" t="s">
        <v>309</v>
      </c>
      <c r="AZ265" s="22" t="s">
        <v>309</v>
      </c>
      <c r="BA265" s="22" t="s">
        <v>309</v>
      </c>
      <c r="BB265" s="22" t="s">
        <v>309</v>
      </c>
      <c r="BC265" s="22" t="s">
        <v>309</v>
      </c>
      <c r="BD265" s="22" t="s">
        <v>309</v>
      </c>
      <c r="BE265" s="22" t="s">
        <v>309</v>
      </c>
      <c r="BF265" s="22" t="s">
        <v>309</v>
      </c>
      <c r="BG265" s="22" t="s">
        <v>309</v>
      </c>
      <c r="BH265" s="22" t="s">
        <v>309</v>
      </c>
      <c r="BI265" s="22" t="s">
        <v>309</v>
      </c>
      <c r="BJ265" s="22" t="s">
        <v>309</v>
      </c>
      <c r="BK265" s="22" t="s">
        <v>309</v>
      </c>
      <c r="BL265" s="22" t="s">
        <v>309</v>
      </c>
      <c r="BM265" s="22" t="s">
        <v>309</v>
      </c>
      <c r="BN265" s="22" t="s">
        <v>309</v>
      </c>
      <c r="BO265" s="22" t="s">
        <v>309</v>
      </c>
      <c r="BP265" s="22" t="s">
        <v>309</v>
      </c>
      <c r="BQ265" s="22" t="s">
        <v>309</v>
      </c>
      <c r="BR265" s="22" t="s">
        <v>309</v>
      </c>
      <c r="BS265" s="22" t="s">
        <v>309</v>
      </c>
      <c r="BT265" s="22" t="s">
        <v>309</v>
      </c>
      <c r="BU265" s="22" t="s">
        <v>309</v>
      </c>
      <c r="BV265" s="22" t="s">
        <v>309</v>
      </c>
      <c r="BW265" s="22" t="s">
        <v>309</v>
      </c>
      <c r="BX265" s="22" t="s">
        <v>309</v>
      </c>
      <c r="BY265" s="22" t="s">
        <v>309</v>
      </c>
      <c r="BZ265" s="22" t="s">
        <v>309</v>
      </c>
      <c r="CA265" s="22" t="s">
        <v>309</v>
      </c>
      <c r="CB265" s="22" t="s">
        <v>309</v>
      </c>
      <c r="CC265" s="22" t="s">
        <v>309</v>
      </c>
      <c r="CD265" s="22" t="s">
        <v>309</v>
      </c>
      <c r="CE265" s="22" t="s">
        <v>309</v>
      </c>
      <c r="CF265" s="22" t="s">
        <v>309</v>
      </c>
      <c r="CG265" s="22" t="s">
        <v>309</v>
      </c>
      <c r="CH265" s="22" t="s">
        <v>309</v>
      </c>
      <c r="CI265" s="22" t="s">
        <v>309</v>
      </c>
      <c r="CJ265" s="22" t="s">
        <v>309</v>
      </c>
      <c r="CK265" s="22" t="s">
        <v>309</v>
      </c>
      <c r="CL265" s="22" t="s">
        <v>309</v>
      </c>
      <c r="CM265" s="22" t="s">
        <v>309</v>
      </c>
      <c r="CN265" s="22" t="s">
        <v>309</v>
      </c>
      <c r="CO265" s="22" t="s">
        <v>309</v>
      </c>
      <c r="CP265" s="22" t="s">
        <v>309</v>
      </c>
      <c r="CQ265" s="22" t="s">
        <v>309</v>
      </c>
      <c r="CR265" s="22" t="s">
        <v>309</v>
      </c>
      <c r="CS265" s="22" t="s">
        <v>309</v>
      </c>
      <c r="CT265" s="22" t="s">
        <v>309</v>
      </c>
      <c r="CU265" s="22" t="s">
        <v>309</v>
      </c>
      <c r="CV265" s="22" t="s">
        <v>309</v>
      </c>
      <c r="CW265" s="22" t="s">
        <v>309</v>
      </c>
      <c r="CX265" s="22" t="s">
        <v>309</v>
      </c>
      <c r="CY265" s="22" t="s">
        <v>309</v>
      </c>
      <c r="CZ265" s="22" t="s">
        <v>309</v>
      </c>
      <c r="DA265" s="22" t="s">
        <v>309</v>
      </c>
      <c r="DB265" s="22" t="s">
        <v>309</v>
      </c>
      <c r="DC265" s="22" t="s">
        <v>309</v>
      </c>
      <c r="DD265" s="22" t="s">
        <v>309</v>
      </c>
      <c r="DE265" s="22" t="s">
        <v>309</v>
      </c>
      <c r="DF265" s="22" t="s">
        <v>309</v>
      </c>
      <c r="DG265" s="22" t="s">
        <v>309</v>
      </c>
      <c r="DH265" s="22" t="s">
        <v>309</v>
      </c>
      <c r="DI265" s="22" t="s">
        <v>309</v>
      </c>
      <c r="DJ265" s="22" t="s">
        <v>309</v>
      </c>
      <c r="DK265" s="22" t="s">
        <v>309</v>
      </c>
      <c r="DL265" s="22" t="s">
        <v>309</v>
      </c>
      <c r="DM265" s="22" t="s">
        <v>309</v>
      </c>
      <c r="DN265" s="22" t="s">
        <v>309</v>
      </c>
      <c r="DO265" s="22" t="s">
        <v>309</v>
      </c>
      <c r="DP265" s="22" t="s">
        <v>309</v>
      </c>
      <c r="DQ265" s="22" t="s">
        <v>309</v>
      </c>
      <c r="DR265" s="22" t="s">
        <v>309</v>
      </c>
      <c r="DS265" s="22" t="s">
        <v>309</v>
      </c>
      <c r="DT265" s="22" t="s">
        <v>309</v>
      </c>
      <c r="DU265" s="22" t="s">
        <v>309</v>
      </c>
      <c r="DV265" s="22" t="s">
        <v>309</v>
      </c>
      <c r="DW265" s="22" t="s">
        <v>309</v>
      </c>
      <c r="DX265" s="22" t="s">
        <v>309</v>
      </c>
      <c r="DY265" s="22" t="s">
        <v>309</v>
      </c>
      <c r="DZ265" s="22" t="s">
        <v>309</v>
      </c>
      <c r="EA265" s="22" t="s">
        <v>309</v>
      </c>
      <c r="EB265" s="22" t="s">
        <v>309</v>
      </c>
      <c r="EC265" s="22" t="s">
        <v>309</v>
      </c>
      <c r="ED265" s="22" t="s">
        <v>309</v>
      </c>
      <c r="EE265" s="22" t="s">
        <v>309</v>
      </c>
      <c r="EF265" s="22" t="s">
        <v>309</v>
      </c>
      <c r="EG265" s="22" t="s">
        <v>309</v>
      </c>
      <c r="EH265" s="22" t="s">
        <v>309</v>
      </c>
      <c r="EI265" s="22" t="s">
        <v>309</v>
      </c>
      <c r="EJ265" s="22" t="s">
        <v>309</v>
      </c>
      <c r="EK265" s="22" t="s">
        <v>309</v>
      </c>
      <c r="EL265" s="22" t="s">
        <v>309</v>
      </c>
      <c r="EM265" s="22" t="s">
        <v>309</v>
      </c>
      <c r="EN265" s="22" t="s">
        <v>309</v>
      </c>
      <c r="EO265" s="22" t="s">
        <v>309</v>
      </c>
      <c r="EP265" s="22" t="s">
        <v>309</v>
      </c>
      <c r="EQ265" s="22" t="s">
        <v>309</v>
      </c>
      <c r="ER265" s="22" t="s">
        <v>309</v>
      </c>
      <c r="ES265" s="22" t="s">
        <v>309</v>
      </c>
      <c r="ET265" s="22" t="s">
        <v>309</v>
      </c>
      <c r="EU265" s="22" t="s">
        <v>309</v>
      </c>
      <c r="EV265" s="22" t="s">
        <v>309</v>
      </c>
      <c r="EW265" s="22" t="s">
        <v>309</v>
      </c>
      <c r="EX265" s="22" t="s">
        <v>309</v>
      </c>
      <c r="EY265" s="22" t="s">
        <v>309</v>
      </c>
      <c r="EZ265" s="22" t="s">
        <v>309</v>
      </c>
      <c r="FA265" s="22" t="s">
        <v>309</v>
      </c>
      <c r="FB265" s="22" t="s">
        <v>309</v>
      </c>
      <c r="FC265" s="22" t="s">
        <v>309</v>
      </c>
      <c r="FD265" s="22" t="s">
        <v>309</v>
      </c>
      <c r="FE265" s="22" t="s">
        <v>309</v>
      </c>
      <c r="FF265" s="22" t="s">
        <v>309</v>
      </c>
      <c r="FG265" s="22" t="s">
        <v>309</v>
      </c>
      <c r="FH265" s="22" t="s">
        <v>309</v>
      </c>
      <c r="FI265" s="22" t="s">
        <v>309</v>
      </c>
      <c r="FJ265" s="22" t="s">
        <v>309</v>
      </c>
      <c r="FK265" s="22" t="s">
        <v>309</v>
      </c>
      <c r="FL265" s="22" t="s">
        <v>309</v>
      </c>
      <c r="FM265" s="22" t="s">
        <v>309</v>
      </c>
      <c r="FN265" s="22" t="s">
        <v>309</v>
      </c>
      <c r="FO265" s="22" t="s">
        <v>309</v>
      </c>
      <c r="FP265" s="22" t="s">
        <v>309</v>
      </c>
      <c r="FQ265" s="22">
        <v>1</v>
      </c>
      <c r="FR265" s="22" t="s">
        <v>309</v>
      </c>
      <c r="FS265" s="22" t="s">
        <v>309</v>
      </c>
      <c r="FT265" s="22" t="s">
        <v>309</v>
      </c>
      <c r="FU265" s="22" t="s">
        <v>309</v>
      </c>
      <c r="FV265" s="22" t="s">
        <v>309</v>
      </c>
      <c r="FW265" s="22" t="s">
        <v>309</v>
      </c>
      <c r="FX265" s="22" t="s">
        <v>309</v>
      </c>
      <c r="FY265" s="22" t="s">
        <v>309</v>
      </c>
      <c r="FZ265" s="22">
        <v>1</v>
      </c>
      <c r="GA265" s="22" t="s">
        <v>309</v>
      </c>
      <c r="GB265" s="22" t="s">
        <v>309</v>
      </c>
      <c r="GC265" s="22">
        <v>1</v>
      </c>
      <c r="GD265" s="22">
        <v>1</v>
      </c>
      <c r="GE265" s="22" t="s">
        <v>309</v>
      </c>
      <c r="GF265" s="22" t="s">
        <v>309</v>
      </c>
      <c r="GG265" s="22" t="s">
        <v>309</v>
      </c>
      <c r="GH265" s="22" t="s">
        <v>309</v>
      </c>
      <c r="GI265" s="22" t="s">
        <v>309</v>
      </c>
      <c r="GJ265" s="22" t="s">
        <v>309</v>
      </c>
      <c r="GK265" s="22" t="s">
        <v>309</v>
      </c>
      <c r="GL265" s="22">
        <v>1</v>
      </c>
      <c r="GM265" s="22" t="s">
        <v>309</v>
      </c>
      <c r="GN265" s="22" t="s">
        <v>309</v>
      </c>
      <c r="GO265" s="22">
        <v>1</v>
      </c>
      <c r="GP265" s="22" t="s">
        <v>309</v>
      </c>
      <c r="GQ265" s="22" t="s">
        <v>309</v>
      </c>
      <c r="GR265" s="22" t="s">
        <v>309</v>
      </c>
      <c r="GS265" s="22" t="s">
        <v>309</v>
      </c>
      <c r="GT265" s="22" t="s">
        <v>309</v>
      </c>
      <c r="GU265" s="22" t="s">
        <v>309</v>
      </c>
      <c r="GV265" s="22" t="s">
        <v>309</v>
      </c>
      <c r="GW265" s="22" t="s">
        <v>309</v>
      </c>
      <c r="GX265" s="4">
        <f t="shared" si="4"/>
        <v>6</v>
      </c>
    </row>
    <row r="266" spans="1:206">
      <c r="A266" s="826" t="s">
        <v>1048</v>
      </c>
      <c r="B266" s="22" t="s">
        <v>1048</v>
      </c>
      <c r="C266" s="22" t="s">
        <v>403</v>
      </c>
      <c r="D266" s="22" t="s">
        <v>639</v>
      </c>
      <c r="E266" s="22" t="s">
        <v>589</v>
      </c>
      <c r="F266" s="22" t="s">
        <v>641</v>
      </c>
      <c r="G266" s="22" t="s">
        <v>975</v>
      </c>
      <c r="H266" s="22"/>
      <c r="I266" s="22" t="s">
        <v>302</v>
      </c>
      <c r="J266" s="22" t="s">
        <v>303</v>
      </c>
      <c r="K266" s="22" t="s">
        <v>304</v>
      </c>
      <c r="L266" s="22" t="s">
        <v>305</v>
      </c>
      <c r="M266" s="22" t="s">
        <v>306</v>
      </c>
      <c r="N266" s="22" t="s">
        <v>307</v>
      </c>
      <c r="O266" s="22" t="s">
        <v>308</v>
      </c>
      <c r="P266" s="22" t="s">
        <v>309</v>
      </c>
      <c r="Q266" s="22" t="s">
        <v>309</v>
      </c>
      <c r="R266" s="22" t="s">
        <v>309</v>
      </c>
      <c r="S266" s="22" t="s">
        <v>309</v>
      </c>
      <c r="T266" s="22" t="s">
        <v>309</v>
      </c>
      <c r="U266" s="22" t="s">
        <v>309</v>
      </c>
      <c r="V266" s="22" t="s">
        <v>309</v>
      </c>
      <c r="W266" s="22" t="s">
        <v>309</v>
      </c>
      <c r="X266" s="22" t="s">
        <v>309</v>
      </c>
      <c r="Y266" s="22" t="s">
        <v>309</v>
      </c>
      <c r="Z266" s="22" t="s">
        <v>309</v>
      </c>
      <c r="AA266" s="22" t="s">
        <v>309</v>
      </c>
      <c r="AB266" s="22" t="s">
        <v>309</v>
      </c>
      <c r="AC266" s="22" t="s">
        <v>309</v>
      </c>
      <c r="AD266" s="22" t="s">
        <v>309</v>
      </c>
      <c r="AE266" s="22" t="s">
        <v>309</v>
      </c>
      <c r="AF266" s="22" t="s">
        <v>309</v>
      </c>
      <c r="AG266" s="22" t="s">
        <v>309</v>
      </c>
      <c r="AH266" s="22" t="s">
        <v>309</v>
      </c>
      <c r="AI266" s="22" t="s">
        <v>309</v>
      </c>
      <c r="AJ266" s="22" t="s">
        <v>309</v>
      </c>
      <c r="AK266" s="22" t="s">
        <v>309</v>
      </c>
      <c r="AL266" s="22" t="s">
        <v>309</v>
      </c>
      <c r="AM266" s="22" t="s">
        <v>309</v>
      </c>
      <c r="AN266" s="22" t="s">
        <v>309</v>
      </c>
      <c r="AO266" s="22" t="s">
        <v>309</v>
      </c>
      <c r="AP266" s="22" t="s">
        <v>309</v>
      </c>
      <c r="AQ266" s="22" t="s">
        <v>309</v>
      </c>
      <c r="AR266" s="22" t="s">
        <v>309</v>
      </c>
      <c r="AS266" s="22" t="s">
        <v>309</v>
      </c>
      <c r="AT266" s="22" t="s">
        <v>309</v>
      </c>
      <c r="AU266" s="22" t="s">
        <v>309</v>
      </c>
      <c r="AV266" s="22" t="s">
        <v>309</v>
      </c>
      <c r="AW266" s="22" t="s">
        <v>309</v>
      </c>
      <c r="AX266" s="22" t="s">
        <v>309</v>
      </c>
      <c r="AY266" s="22" t="s">
        <v>309</v>
      </c>
      <c r="AZ266" s="22" t="s">
        <v>309</v>
      </c>
      <c r="BA266" s="22" t="s">
        <v>309</v>
      </c>
      <c r="BB266" s="22" t="s">
        <v>309</v>
      </c>
      <c r="BC266" s="22" t="s">
        <v>309</v>
      </c>
      <c r="BD266" s="22" t="s">
        <v>309</v>
      </c>
      <c r="BE266" s="22" t="s">
        <v>309</v>
      </c>
      <c r="BF266" s="22" t="s">
        <v>309</v>
      </c>
      <c r="BG266" s="22" t="s">
        <v>309</v>
      </c>
      <c r="BH266" s="22" t="s">
        <v>309</v>
      </c>
      <c r="BI266" s="22" t="s">
        <v>309</v>
      </c>
      <c r="BJ266" s="22" t="s">
        <v>309</v>
      </c>
      <c r="BK266" s="22" t="s">
        <v>309</v>
      </c>
      <c r="BL266" s="22" t="s">
        <v>309</v>
      </c>
      <c r="BM266" s="22" t="s">
        <v>309</v>
      </c>
      <c r="BN266" s="22" t="s">
        <v>309</v>
      </c>
      <c r="BO266" s="22" t="s">
        <v>309</v>
      </c>
      <c r="BP266" s="22" t="s">
        <v>309</v>
      </c>
      <c r="BQ266" s="22" t="s">
        <v>309</v>
      </c>
      <c r="BR266" s="22" t="s">
        <v>309</v>
      </c>
      <c r="BS266" s="22" t="s">
        <v>309</v>
      </c>
      <c r="BT266" s="22" t="s">
        <v>309</v>
      </c>
      <c r="BU266" s="22" t="s">
        <v>309</v>
      </c>
      <c r="BV266" s="22" t="s">
        <v>309</v>
      </c>
      <c r="BW266" s="22" t="s">
        <v>309</v>
      </c>
      <c r="BX266" s="22" t="s">
        <v>309</v>
      </c>
      <c r="BY266" s="22" t="s">
        <v>309</v>
      </c>
      <c r="BZ266" s="22" t="s">
        <v>309</v>
      </c>
      <c r="CA266" s="22" t="s">
        <v>309</v>
      </c>
      <c r="CB266" s="22" t="s">
        <v>309</v>
      </c>
      <c r="CC266" s="22" t="s">
        <v>309</v>
      </c>
      <c r="CD266" s="22" t="s">
        <v>309</v>
      </c>
      <c r="CE266" s="22" t="s">
        <v>309</v>
      </c>
      <c r="CF266" s="22" t="s">
        <v>309</v>
      </c>
      <c r="CG266" s="22" t="s">
        <v>309</v>
      </c>
      <c r="CH266" s="22" t="s">
        <v>309</v>
      </c>
      <c r="CI266" s="22" t="s">
        <v>309</v>
      </c>
      <c r="CJ266" s="22" t="s">
        <v>309</v>
      </c>
      <c r="CK266" s="22" t="s">
        <v>309</v>
      </c>
      <c r="CL266" s="22" t="s">
        <v>309</v>
      </c>
      <c r="CM266" s="22" t="s">
        <v>309</v>
      </c>
      <c r="CN266" s="22" t="s">
        <v>309</v>
      </c>
      <c r="CO266" s="22" t="s">
        <v>309</v>
      </c>
      <c r="CP266" s="22" t="s">
        <v>309</v>
      </c>
      <c r="CQ266" s="22" t="s">
        <v>309</v>
      </c>
      <c r="CR266" s="22" t="s">
        <v>309</v>
      </c>
      <c r="CS266" s="22" t="s">
        <v>309</v>
      </c>
      <c r="CT266" s="22" t="s">
        <v>309</v>
      </c>
      <c r="CU266" s="22" t="s">
        <v>309</v>
      </c>
      <c r="CV266" s="22" t="s">
        <v>309</v>
      </c>
      <c r="CW266" s="22" t="s">
        <v>309</v>
      </c>
      <c r="CX266" s="22" t="s">
        <v>309</v>
      </c>
      <c r="CY266" s="22" t="s">
        <v>309</v>
      </c>
      <c r="CZ266" s="22" t="s">
        <v>309</v>
      </c>
      <c r="DA266" s="22" t="s">
        <v>309</v>
      </c>
      <c r="DB266" s="22" t="s">
        <v>309</v>
      </c>
      <c r="DC266" s="22" t="s">
        <v>309</v>
      </c>
      <c r="DD266" s="22" t="s">
        <v>309</v>
      </c>
      <c r="DE266" s="22" t="s">
        <v>309</v>
      </c>
      <c r="DF266" s="22" t="s">
        <v>309</v>
      </c>
      <c r="DG266" s="22" t="s">
        <v>309</v>
      </c>
      <c r="DH266" s="22" t="s">
        <v>309</v>
      </c>
      <c r="DI266" s="22" t="s">
        <v>309</v>
      </c>
      <c r="DJ266" s="22" t="s">
        <v>309</v>
      </c>
      <c r="DK266" s="22" t="s">
        <v>309</v>
      </c>
      <c r="DL266" s="22" t="s">
        <v>309</v>
      </c>
      <c r="DM266" s="22" t="s">
        <v>309</v>
      </c>
      <c r="DN266" s="22" t="s">
        <v>309</v>
      </c>
      <c r="DO266" s="22" t="s">
        <v>309</v>
      </c>
      <c r="DP266" s="22" t="s">
        <v>309</v>
      </c>
      <c r="DQ266" s="22" t="s">
        <v>309</v>
      </c>
      <c r="DR266" s="22" t="s">
        <v>309</v>
      </c>
      <c r="DS266" s="22" t="s">
        <v>309</v>
      </c>
      <c r="DT266" s="22" t="s">
        <v>309</v>
      </c>
      <c r="DU266" s="22" t="s">
        <v>309</v>
      </c>
      <c r="DV266" s="22" t="s">
        <v>309</v>
      </c>
      <c r="DW266" s="22" t="s">
        <v>309</v>
      </c>
      <c r="DX266" s="22" t="s">
        <v>309</v>
      </c>
      <c r="DY266" s="22" t="s">
        <v>309</v>
      </c>
      <c r="DZ266" s="22" t="s">
        <v>309</v>
      </c>
      <c r="EA266" s="22" t="s">
        <v>309</v>
      </c>
      <c r="EB266" s="22" t="s">
        <v>309</v>
      </c>
      <c r="EC266" s="22" t="s">
        <v>309</v>
      </c>
      <c r="ED266" s="22" t="s">
        <v>309</v>
      </c>
      <c r="EE266" s="22" t="s">
        <v>309</v>
      </c>
      <c r="EF266" s="22" t="s">
        <v>309</v>
      </c>
      <c r="EG266" s="22" t="s">
        <v>309</v>
      </c>
      <c r="EH266" s="22" t="s">
        <v>309</v>
      </c>
      <c r="EI266" s="22" t="s">
        <v>309</v>
      </c>
      <c r="EJ266" s="22" t="s">
        <v>309</v>
      </c>
      <c r="EK266" s="22" t="s">
        <v>309</v>
      </c>
      <c r="EL266" s="22" t="s">
        <v>309</v>
      </c>
      <c r="EM266" s="22" t="s">
        <v>309</v>
      </c>
      <c r="EN266" s="22" t="s">
        <v>309</v>
      </c>
      <c r="EO266" s="22" t="s">
        <v>309</v>
      </c>
      <c r="EP266" s="22" t="s">
        <v>309</v>
      </c>
      <c r="EQ266" s="22" t="s">
        <v>309</v>
      </c>
      <c r="ER266" s="22" t="s">
        <v>309</v>
      </c>
      <c r="ES266" s="22" t="s">
        <v>309</v>
      </c>
      <c r="ET266" s="22" t="s">
        <v>309</v>
      </c>
      <c r="EU266" s="22" t="s">
        <v>309</v>
      </c>
      <c r="EV266" s="22" t="s">
        <v>309</v>
      </c>
      <c r="EW266" s="22" t="s">
        <v>309</v>
      </c>
      <c r="EX266" s="22" t="s">
        <v>309</v>
      </c>
      <c r="EY266" s="22" t="s">
        <v>309</v>
      </c>
      <c r="EZ266" s="22" t="s">
        <v>309</v>
      </c>
      <c r="FA266" s="22" t="s">
        <v>309</v>
      </c>
      <c r="FB266" s="22" t="s">
        <v>309</v>
      </c>
      <c r="FC266" s="22" t="s">
        <v>309</v>
      </c>
      <c r="FD266" s="22" t="s">
        <v>309</v>
      </c>
      <c r="FE266" s="22" t="s">
        <v>309</v>
      </c>
      <c r="FF266" s="22" t="s">
        <v>309</v>
      </c>
      <c r="FG266" s="22" t="s">
        <v>309</v>
      </c>
      <c r="FH266" s="22" t="s">
        <v>309</v>
      </c>
      <c r="FI266" s="22" t="s">
        <v>309</v>
      </c>
      <c r="FJ266" s="22" t="s">
        <v>309</v>
      </c>
      <c r="FK266" s="22" t="s">
        <v>309</v>
      </c>
      <c r="FL266" s="22" t="s">
        <v>309</v>
      </c>
      <c r="FM266" s="22" t="s">
        <v>309</v>
      </c>
      <c r="FN266" s="22" t="s">
        <v>309</v>
      </c>
      <c r="FO266" s="22" t="s">
        <v>309</v>
      </c>
      <c r="FP266" s="22" t="s">
        <v>309</v>
      </c>
      <c r="FQ266" s="22" t="s">
        <v>309</v>
      </c>
      <c r="FR266" s="22" t="s">
        <v>309</v>
      </c>
      <c r="FS266" s="22" t="s">
        <v>309</v>
      </c>
      <c r="FT266" s="22" t="s">
        <v>309</v>
      </c>
      <c r="FU266" s="22" t="s">
        <v>309</v>
      </c>
      <c r="FV266" s="22" t="s">
        <v>309</v>
      </c>
      <c r="FW266" s="22" t="s">
        <v>309</v>
      </c>
      <c r="FX266" s="22" t="s">
        <v>309</v>
      </c>
      <c r="FY266" s="22" t="s">
        <v>309</v>
      </c>
      <c r="FZ266" s="22">
        <v>1</v>
      </c>
      <c r="GA266" s="22" t="s">
        <v>309</v>
      </c>
      <c r="GB266" s="22" t="s">
        <v>309</v>
      </c>
      <c r="GC266" s="22">
        <v>1</v>
      </c>
      <c r="GD266" s="22" t="s">
        <v>309</v>
      </c>
      <c r="GE266" s="22" t="s">
        <v>309</v>
      </c>
      <c r="GF266" s="22" t="s">
        <v>309</v>
      </c>
      <c r="GG266" s="22" t="s">
        <v>309</v>
      </c>
      <c r="GH266" s="22" t="s">
        <v>309</v>
      </c>
      <c r="GI266" s="22" t="s">
        <v>309</v>
      </c>
      <c r="GJ266" s="22" t="s">
        <v>309</v>
      </c>
      <c r="GK266" s="22" t="s">
        <v>309</v>
      </c>
      <c r="GL266" s="22" t="s">
        <v>309</v>
      </c>
      <c r="GM266" s="22" t="s">
        <v>309</v>
      </c>
      <c r="GN266" s="22" t="s">
        <v>309</v>
      </c>
      <c r="GO266" s="22" t="s">
        <v>309</v>
      </c>
      <c r="GP266" s="22" t="s">
        <v>309</v>
      </c>
      <c r="GQ266" s="22" t="s">
        <v>309</v>
      </c>
      <c r="GR266" s="22" t="s">
        <v>309</v>
      </c>
      <c r="GS266" s="22" t="s">
        <v>309</v>
      </c>
      <c r="GT266" s="22" t="s">
        <v>309</v>
      </c>
      <c r="GU266" s="22" t="s">
        <v>309</v>
      </c>
      <c r="GV266" s="22" t="s">
        <v>309</v>
      </c>
      <c r="GW266" s="22" t="s">
        <v>309</v>
      </c>
      <c r="GX266" s="4">
        <f t="shared" si="4"/>
        <v>2</v>
      </c>
    </row>
    <row r="267" spans="1:206">
      <c r="A267" s="826" t="s">
        <v>1049</v>
      </c>
      <c r="B267" s="22" t="s">
        <v>1049</v>
      </c>
      <c r="C267" s="22" t="s">
        <v>297</v>
      </c>
      <c r="D267" s="22" t="s">
        <v>710</v>
      </c>
      <c r="E267" s="22" t="s">
        <v>1050</v>
      </c>
      <c r="F267" s="22" t="s">
        <v>712</v>
      </c>
      <c r="G267" s="22" t="s">
        <v>713</v>
      </c>
      <c r="H267" s="22"/>
      <c r="I267" s="22" t="s">
        <v>367</v>
      </c>
      <c r="J267" s="22" t="s">
        <v>303</v>
      </c>
      <c r="K267" s="22" t="s">
        <v>304</v>
      </c>
      <c r="L267" s="22" t="s">
        <v>305</v>
      </c>
      <c r="M267" s="22" t="s">
        <v>306</v>
      </c>
      <c r="N267" s="22" t="s">
        <v>307</v>
      </c>
      <c r="O267" s="22" t="s">
        <v>308</v>
      </c>
      <c r="P267" s="22" t="s">
        <v>309</v>
      </c>
      <c r="Q267" s="22" t="s">
        <v>309</v>
      </c>
      <c r="R267" s="22" t="s">
        <v>309</v>
      </c>
      <c r="S267" s="22" t="s">
        <v>309</v>
      </c>
      <c r="T267" s="22" t="s">
        <v>309</v>
      </c>
      <c r="U267" s="22" t="s">
        <v>309</v>
      </c>
      <c r="V267" s="22" t="s">
        <v>309</v>
      </c>
      <c r="W267" s="22" t="s">
        <v>309</v>
      </c>
      <c r="X267" s="22" t="s">
        <v>309</v>
      </c>
      <c r="Y267" s="22" t="s">
        <v>309</v>
      </c>
      <c r="Z267" s="22" t="s">
        <v>309</v>
      </c>
      <c r="AA267" s="22" t="s">
        <v>309</v>
      </c>
      <c r="AB267" s="22" t="s">
        <v>309</v>
      </c>
      <c r="AC267" s="22" t="s">
        <v>309</v>
      </c>
      <c r="AD267" s="22" t="s">
        <v>309</v>
      </c>
      <c r="AE267" s="22" t="s">
        <v>309</v>
      </c>
      <c r="AF267" s="22" t="s">
        <v>309</v>
      </c>
      <c r="AG267" s="22" t="s">
        <v>309</v>
      </c>
      <c r="AH267" s="22" t="s">
        <v>309</v>
      </c>
      <c r="AI267" s="22" t="s">
        <v>309</v>
      </c>
      <c r="AJ267" s="22" t="s">
        <v>309</v>
      </c>
      <c r="AK267" s="22" t="s">
        <v>309</v>
      </c>
      <c r="AL267" s="22" t="s">
        <v>309</v>
      </c>
      <c r="AM267" s="22" t="s">
        <v>309</v>
      </c>
      <c r="AN267" s="22" t="s">
        <v>309</v>
      </c>
      <c r="AO267" s="22" t="s">
        <v>309</v>
      </c>
      <c r="AP267" s="22" t="s">
        <v>309</v>
      </c>
      <c r="AQ267" s="22" t="s">
        <v>309</v>
      </c>
      <c r="AR267" s="22" t="s">
        <v>309</v>
      </c>
      <c r="AS267" s="22" t="s">
        <v>309</v>
      </c>
      <c r="AT267" s="22" t="s">
        <v>309</v>
      </c>
      <c r="AU267" s="22" t="s">
        <v>309</v>
      </c>
      <c r="AV267" s="22" t="s">
        <v>309</v>
      </c>
      <c r="AW267" s="22" t="s">
        <v>309</v>
      </c>
      <c r="AX267" s="22" t="s">
        <v>309</v>
      </c>
      <c r="AY267" s="22" t="s">
        <v>309</v>
      </c>
      <c r="AZ267" s="22" t="s">
        <v>309</v>
      </c>
      <c r="BA267" s="22" t="s">
        <v>309</v>
      </c>
      <c r="BB267" s="22" t="s">
        <v>309</v>
      </c>
      <c r="BC267" s="22" t="s">
        <v>309</v>
      </c>
      <c r="BD267" s="22" t="s">
        <v>309</v>
      </c>
      <c r="BE267" s="22" t="s">
        <v>309</v>
      </c>
      <c r="BF267" s="22" t="s">
        <v>309</v>
      </c>
      <c r="BG267" s="22" t="s">
        <v>309</v>
      </c>
      <c r="BH267" s="22" t="s">
        <v>309</v>
      </c>
      <c r="BI267" s="22" t="s">
        <v>309</v>
      </c>
      <c r="BJ267" s="22" t="s">
        <v>309</v>
      </c>
      <c r="BK267" s="22" t="s">
        <v>309</v>
      </c>
      <c r="BL267" s="22" t="s">
        <v>309</v>
      </c>
      <c r="BM267" s="22" t="s">
        <v>309</v>
      </c>
      <c r="BN267" s="22" t="s">
        <v>309</v>
      </c>
      <c r="BO267" s="22" t="s">
        <v>309</v>
      </c>
      <c r="BP267" s="22" t="s">
        <v>309</v>
      </c>
      <c r="BQ267" s="22" t="s">
        <v>309</v>
      </c>
      <c r="BR267" s="22" t="s">
        <v>309</v>
      </c>
      <c r="BS267" s="22" t="s">
        <v>309</v>
      </c>
      <c r="BT267" s="22" t="s">
        <v>309</v>
      </c>
      <c r="BU267" s="22" t="s">
        <v>309</v>
      </c>
      <c r="BV267" s="22" t="s">
        <v>309</v>
      </c>
      <c r="BW267" s="22" t="s">
        <v>309</v>
      </c>
      <c r="BX267" s="22" t="s">
        <v>309</v>
      </c>
      <c r="BY267" s="22" t="s">
        <v>309</v>
      </c>
      <c r="BZ267" s="22" t="s">
        <v>309</v>
      </c>
      <c r="CA267" s="22" t="s">
        <v>309</v>
      </c>
      <c r="CB267" s="22" t="s">
        <v>309</v>
      </c>
      <c r="CC267" s="22" t="s">
        <v>309</v>
      </c>
      <c r="CD267" s="22" t="s">
        <v>309</v>
      </c>
      <c r="CE267" s="22" t="s">
        <v>309</v>
      </c>
      <c r="CF267" s="22" t="s">
        <v>309</v>
      </c>
      <c r="CG267" s="22" t="s">
        <v>309</v>
      </c>
      <c r="CH267" s="22" t="s">
        <v>309</v>
      </c>
      <c r="CI267" s="22" t="s">
        <v>309</v>
      </c>
      <c r="CJ267" s="22" t="s">
        <v>309</v>
      </c>
      <c r="CK267" s="22" t="s">
        <v>309</v>
      </c>
      <c r="CL267" s="22" t="s">
        <v>309</v>
      </c>
      <c r="CM267" s="22" t="s">
        <v>309</v>
      </c>
      <c r="CN267" s="22" t="s">
        <v>309</v>
      </c>
      <c r="CO267" s="22" t="s">
        <v>309</v>
      </c>
      <c r="CP267" s="22" t="s">
        <v>309</v>
      </c>
      <c r="CQ267" s="22" t="s">
        <v>309</v>
      </c>
      <c r="CR267" s="22" t="s">
        <v>309</v>
      </c>
      <c r="CS267" s="22" t="s">
        <v>309</v>
      </c>
      <c r="CT267" s="22" t="s">
        <v>309</v>
      </c>
      <c r="CU267" s="22" t="s">
        <v>309</v>
      </c>
      <c r="CV267" s="22" t="s">
        <v>309</v>
      </c>
      <c r="CW267" s="22" t="s">
        <v>309</v>
      </c>
      <c r="CX267" s="22" t="s">
        <v>309</v>
      </c>
      <c r="CY267" s="22" t="s">
        <v>309</v>
      </c>
      <c r="CZ267" s="22" t="s">
        <v>309</v>
      </c>
      <c r="DA267" s="22" t="s">
        <v>309</v>
      </c>
      <c r="DB267" s="22" t="s">
        <v>309</v>
      </c>
      <c r="DC267" s="22" t="s">
        <v>309</v>
      </c>
      <c r="DD267" s="22" t="s">
        <v>309</v>
      </c>
      <c r="DE267" s="22" t="s">
        <v>309</v>
      </c>
      <c r="DF267" s="22" t="s">
        <v>309</v>
      </c>
      <c r="DG267" s="22" t="s">
        <v>309</v>
      </c>
      <c r="DH267" s="22" t="s">
        <v>309</v>
      </c>
      <c r="DI267" s="22" t="s">
        <v>309</v>
      </c>
      <c r="DJ267" s="22" t="s">
        <v>309</v>
      </c>
      <c r="DK267" s="22" t="s">
        <v>309</v>
      </c>
      <c r="DL267" s="22" t="s">
        <v>309</v>
      </c>
      <c r="DM267" s="22" t="s">
        <v>309</v>
      </c>
      <c r="DN267" s="22" t="s">
        <v>309</v>
      </c>
      <c r="DO267" s="22" t="s">
        <v>309</v>
      </c>
      <c r="DP267" s="22" t="s">
        <v>309</v>
      </c>
      <c r="DQ267" s="22" t="s">
        <v>309</v>
      </c>
      <c r="DR267" s="22" t="s">
        <v>309</v>
      </c>
      <c r="DS267" s="22" t="s">
        <v>309</v>
      </c>
      <c r="DT267" s="22" t="s">
        <v>309</v>
      </c>
      <c r="DU267" s="22" t="s">
        <v>309</v>
      </c>
      <c r="DV267" s="22" t="s">
        <v>309</v>
      </c>
      <c r="DW267" s="22" t="s">
        <v>309</v>
      </c>
      <c r="DX267" s="22" t="s">
        <v>309</v>
      </c>
      <c r="DY267" s="22" t="s">
        <v>309</v>
      </c>
      <c r="DZ267" s="22" t="s">
        <v>309</v>
      </c>
      <c r="EA267" s="22" t="s">
        <v>309</v>
      </c>
      <c r="EB267" s="22" t="s">
        <v>309</v>
      </c>
      <c r="EC267" s="22" t="s">
        <v>309</v>
      </c>
      <c r="ED267" s="22" t="s">
        <v>309</v>
      </c>
      <c r="EE267" s="22" t="s">
        <v>309</v>
      </c>
      <c r="EF267" s="22" t="s">
        <v>309</v>
      </c>
      <c r="EG267" s="22" t="s">
        <v>309</v>
      </c>
      <c r="EH267" s="22" t="s">
        <v>309</v>
      </c>
      <c r="EI267" s="22" t="s">
        <v>309</v>
      </c>
      <c r="EJ267" s="22" t="s">
        <v>309</v>
      </c>
      <c r="EK267" s="22" t="s">
        <v>309</v>
      </c>
      <c r="EL267" s="22" t="s">
        <v>309</v>
      </c>
      <c r="EM267" s="22" t="s">
        <v>309</v>
      </c>
      <c r="EN267" s="22" t="s">
        <v>309</v>
      </c>
      <c r="EO267" s="22" t="s">
        <v>309</v>
      </c>
      <c r="EP267" s="22" t="s">
        <v>309</v>
      </c>
      <c r="EQ267" s="22" t="s">
        <v>309</v>
      </c>
      <c r="ER267" s="22" t="s">
        <v>309</v>
      </c>
      <c r="ES267" s="22" t="s">
        <v>309</v>
      </c>
      <c r="ET267" s="22" t="s">
        <v>309</v>
      </c>
      <c r="EU267" s="22" t="s">
        <v>309</v>
      </c>
      <c r="EV267" s="22" t="s">
        <v>309</v>
      </c>
      <c r="EW267" s="22" t="s">
        <v>309</v>
      </c>
      <c r="EX267" s="22" t="s">
        <v>309</v>
      </c>
      <c r="EY267" s="22" t="s">
        <v>309</v>
      </c>
      <c r="EZ267" s="22" t="s">
        <v>309</v>
      </c>
      <c r="FA267" s="22" t="s">
        <v>309</v>
      </c>
      <c r="FB267" s="22" t="s">
        <v>309</v>
      </c>
      <c r="FC267" s="22" t="s">
        <v>309</v>
      </c>
      <c r="FD267" s="22" t="s">
        <v>309</v>
      </c>
      <c r="FE267" s="22" t="s">
        <v>309</v>
      </c>
      <c r="FF267" s="22" t="s">
        <v>309</v>
      </c>
      <c r="FG267" s="22" t="s">
        <v>309</v>
      </c>
      <c r="FH267" s="22" t="s">
        <v>309</v>
      </c>
      <c r="FI267" s="22" t="s">
        <v>309</v>
      </c>
      <c r="FJ267" s="22" t="s">
        <v>309</v>
      </c>
      <c r="FK267" s="22" t="s">
        <v>309</v>
      </c>
      <c r="FL267" s="22" t="s">
        <v>309</v>
      </c>
      <c r="FM267" s="22" t="s">
        <v>309</v>
      </c>
      <c r="FN267" s="22" t="s">
        <v>309</v>
      </c>
      <c r="FO267" s="22" t="s">
        <v>309</v>
      </c>
      <c r="FP267" s="22" t="s">
        <v>309</v>
      </c>
      <c r="FQ267" s="22">
        <v>2</v>
      </c>
      <c r="FR267" s="22" t="s">
        <v>309</v>
      </c>
      <c r="FS267" s="22" t="s">
        <v>309</v>
      </c>
      <c r="FT267" s="22" t="s">
        <v>309</v>
      </c>
      <c r="FU267" s="22" t="s">
        <v>309</v>
      </c>
      <c r="FV267" s="22" t="s">
        <v>309</v>
      </c>
      <c r="FW267" s="22" t="s">
        <v>309</v>
      </c>
      <c r="FX267" s="22" t="s">
        <v>309</v>
      </c>
      <c r="FY267" s="22" t="s">
        <v>309</v>
      </c>
      <c r="FZ267" s="22">
        <v>2</v>
      </c>
      <c r="GA267" s="22" t="s">
        <v>309</v>
      </c>
      <c r="GB267" s="22" t="s">
        <v>309</v>
      </c>
      <c r="GC267" s="22">
        <v>2</v>
      </c>
      <c r="GD267" s="22">
        <v>2</v>
      </c>
      <c r="GE267" s="22" t="s">
        <v>309</v>
      </c>
      <c r="GF267" s="22" t="s">
        <v>309</v>
      </c>
      <c r="GG267" s="22" t="s">
        <v>309</v>
      </c>
      <c r="GH267" s="22" t="s">
        <v>309</v>
      </c>
      <c r="GI267" s="22" t="s">
        <v>309</v>
      </c>
      <c r="GJ267" s="22" t="s">
        <v>309</v>
      </c>
      <c r="GK267" s="22" t="s">
        <v>309</v>
      </c>
      <c r="GL267" s="22">
        <v>2</v>
      </c>
      <c r="GM267" s="22" t="s">
        <v>309</v>
      </c>
      <c r="GN267" s="22" t="s">
        <v>309</v>
      </c>
      <c r="GO267" s="22">
        <v>2</v>
      </c>
      <c r="GP267" s="22" t="s">
        <v>309</v>
      </c>
      <c r="GQ267" s="22" t="s">
        <v>309</v>
      </c>
      <c r="GR267" s="22" t="s">
        <v>309</v>
      </c>
      <c r="GS267" s="22" t="s">
        <v>309</v>
      </c>
      <c r="GT267" s="22" t="s">
        <v>309</v>
      </c>
      <c r="GU267" s="22" t="s">
        <v>309</v>
      </c>
      <c r="GV267" s="22" t="s">
        <v>309</v>
      </c>
      <c r="GW267" s="22" t="s">
        <v>309</v>
      </c>
      <c r="GX267" s="4">
        <f t="shared" si="4"/>
        <v>12</v>
      </c>
    </row>
    <row r="268" spans="1:206">
      <c r="A268" s="826" t="s">
        <v>1051</v>
      </c>
      <c r="B268" s="22" t="s">
        <v>1051</v>
      </c>
      <c r="C268" s="22" t="s">
        <v>403</v>
      </c>
      <c r="D268" s="22" t="s">
        <v>644</v>
      </c>
      <c r="E268" s="22" t="s">
        <v>432</v>
      </c>
      <c r="F268" s="22" t="s">
        <v>645</v>
      </c>
      <c r="G268" s="22" t="s">
        <v>977</v>
      </c>
      <c r="H268" s="22"/>
      <c r="I268" s="22" t="s">
        <v>302</v>
      </c>
      <c r="J268" s="22" t="s">
        <v>303</v>
      </c>
      <c r="K268" s="22" t="s">
        <v>304</v>
      </c>
      <c r="L268" s="22" t="s">
        <v>305</v>
      </c>
      <c r="M268" s="22" t="s">
        <v>306</v>
      </c>
      <c r="N268" s="22" t="s">
        <v>307</v>
      </c>
      <c r="O268" s="22" t="s">
        <v>308</v>
      </c>
      <c r="P268" s="22" t="s">
        <v>309</v>
      </c>
      <c r="Q268" s="22" t="s">
        <v>309</v>
      </c>
      <c r="R268" s="22" t="s">
        <v>309</v>
      </c>
      <c r="S268" s="22" t="s">
        <v>309</v>
      </c>
      <c r="T268" s="22" t="s">
        <v>309</v>
      </c>
      <c r="U268" s="22" t="s">
        <v>309</v>
      </c>
      <c r="V268" s="22" t="s">
        <v>309</v>
      </c>
      <c r="W268" s="22" t="s">
        <v>309</v>
      </c>
      <c r="X268" s="22" t="s">
        <v>309</v>
      </c>
      <c r="Y268" s="22" t="s">
        <v>309</v>
      </c>
      <c r="Z268" s="22" t="s">
        <v>309</v>
      </c>
      <c r="AA268" s="22" t="s">
        <v>309</v>
      </c>
      <c r="AB268" s="22" t="s">
        <v>309</v>
      </c>
      <c r="AC268" s="22" t="s">
        <v>309</v>
      </c>
      <c r="AD268" s="22" t="s">
        <v>309</v>
      </c>
      <c r="AE268" s="22" t="s">
        <v>309</v>
      </c>
      <c r="AF268" s="22" t="s">
        <v>309</v>
      </c>
      <c r="AG268" s="22" t="s">
        <v>309</v>
      </c>
      <c r="AH268" s="22" t="s">
        <v>309</v>
      </c>
      <c r="AI268" s="22" t="s">
        <v>309</v>
      </c>
      <c r="AJ268" s="22" t="s">
        <v>309</v>
      </c>
      <c r="AK268" s="22" t="s">
        <v>309</v>
      </c>
      <c r="AL268" s="22" t="s">
        <v>309</v>
      </c>
      <c r="AM268" s="22" t="s">
        <v>309</v>
      </c>
      <c r="AN268" s="22" t="s">
        <v>309</v>
      </c>
      <c r="AO268" s="22" t="s">
        <v>309</v>
      </c>
      <c r="AP268" s="22" t="s">
        <v>309</v>
      </c>
      <c r="AQ268" s="22" t="s">
        <v>309</v>
      </c>
      <c r="AR268" s="22" t="s">
        <v>309</v>
      </c>
      <c r="AS268" s="22" t="s">
        <v>309</v>
      </c>
      <c r="AT268" s="22" t="s">
        <v>309</v>
      </c>
      <c r="AU268" s="22" t="s">
        <v>309</v>
      </c>
      <c r="AV268" s="22" t="s">
        <v>309</v>
      </c>
      <c r="AW268" s="22" t="s">
        <v>309</v>
      </c>
      <c r="AX268" s="22" t="s">
        <v>309</v>
      </c>
      <c r="AY268" s="22" t="s">
        <v>309</v>
      </c>
      <c r="AZ268" s="22" t="s">
        <v>309</v>
      </c>
      <c r="BA268" s="22" t="s">
        <v>309</v>
      </c>
      <c r="BB268" s="22" t="s">
        <v>309</v>
      </c>
      <c r="BC268" s="22" t="s">
        <v>309</v>
      </c>
      <c r="BD268" s="22" t="s">
        <v>309</v>
      </c>
      <c r="BE268" s="22" t="s">
        <v>309</v>
      </c>
      <c r="BF268" s="22" t="s">
        <v>309</v>
      </c>
      <c r="BG268" s="22" t="s">
        <v>309</v>
      </c>
      <c r="BH268" s="22" t="s">
        <v>309</v>
      </c>
      <c r="BI268" s="22" t="s">
        <v>309</v>
      </c>
      <c r="BJ268" s="22" t="s">
        <v>309</v>
      </c>
      <c r="BK268" s="22" t="s">
        <v>309</v>
      </c>
      <c r="BL268" s="22" t="s">
        <v>309</v>
      </c>
      <c r="BM268" s="22" t="s">
        <v>309</v>
      </c>
      <c r="BN268" s="22" t="s">
        <v>309</v>
      </c>
      <c r="BO268" s="22" t="s">
        <v>309</v>
      </c>
      <c r="BP268" s="22" t="s">
        <v>309</v>
      </c>
      <c r="BQ268" s="22" t="s">
        <v>309</v>
      </c>
      <c r="BR268" s="22" t="s">
        <v>309</v>
      </c>
      <c r="BS268" s="22" t="s">
        <v>309</v>
      </c>
      <c r="BT268" s="22" t="s">
        <v>309</v>
      </c>
      <c r="BU268" s="22" t="s">
        <v>309</v>
      </c>
      <c r="BV268" s="22" t="s">
        <v>309</v>
      </c>
      <c r="BW268" s="22" t="s">
        <v>309</v>
      </c>
      <c r="BX268" s="22" t="s">
        <v>309</v>
      </c>
      <c r="BY268" s="22" t="s">
        <v>309</v>
      </c>
      <c r="BZ268" s="22" t="s">
        <v>309</v>
      </c>
      <c r="CA268" s="22" t="s">
        <v>309</v>
      </c>
      <c r="CB268" s="22" t="s">
        <v>309</v>
      </c>
      <c r="CC268" s="22" t="s">
        <v>309</v>
      </c>
      <c r="CD268" s="22" t="s">
        <v>309</v>
      </c>
      <c r="CE268" s="22" t="s">
        <v>309</v>
      </c>
      <c r="CF268" s="22" t="s">
        <v>309</v>
      </c>
      <c r="CG268" s="22" t="s">
        <v>309</v>
      </c>
      <c r="CH268" s="22" t="s">
        <v>309</v>
      </c>
      <c r="CI268" s="22" t="s">
        <v>309</v>
      </c>
      <c r="CJ268" s="22" t="s">
        <v>309</v>
      </c>
      <c r="CK268" s="22" t="s">
        <v>309</v>
      </c>
      <c r="CL268" s="22" t="s">
        <v>309</v>
      </c>
      <c r="CM268" s="22" t="s">
        <v>309</v>
      </c>
      <c r="CN268" s="22" t="s">
        <v>309</v>
      </c>
      <c r="CO268" s="22" t="s">
        <v>309</v>
      </c>
      <c r="CP268" s="22" t="s">
        <v>309</v>
      </c>
      <c r="CQ268" s="22" t="s">
        <v>309</v>
      </c>
      <c r="CR268" s="22" t="s">
        <v>309</v>
      </c>
      <c r="CS268" s="22" t="s">
        <v>309</v>
      </c>
      <c r="CT268" s="22" t="s">
        <v>309</v>
      </c>
      <c r="CU268" s="22" t="s">
        <v>309</v>
      </c>
      <c r="CV268" s="22" t="s">
        <v>309</v>
      </c>
      <c r="CW268" s="22" t="s">
        <v>309</v>
      </c>
      <c r="CX268" s="22" t="s">
        <v>309</v>
      </c>
      <c r="CY268" s="22" t="s">
        <v>309</v>
      </c>
      <c r="CZ268" s="22" t="s">
        <v>309</v>
      </c>
      <c r="DA268" s="22" t="s">
        <v>309</v>
      </c>
      <c r="DB268" s="22" t="s">
        <v>309</v>
      </c>
      <c r="DC268" s="22" t="s">
        <v>309</v>
      </c>
      <c r="DD268" s="22" t="s">
        <v>309</v>
      </c>
      <c r="DE268" s="22" t="s">
        <v>309</v>
      </c>
      <c r="DF268" s="22" t="s">
        <v>309</v>
      </c>
      <c r="DG268" s="22" t="s">
        <v>309</v>
      </c>
      <c r="DH268" s="22" t="s">
        <v>309</v>
      </c>
      <c r="DI268" s="22" t="s">
        <v>309</v>
      </c>
      <c r="DJ268" s="22" t="s">
        <v>309</v>
      </c>
      <c r="DK268" s="22" t="s">
        <v>309</v>
      </c>
      <c r="DL268" s="22" t="s">
        <v>309</v>
      </c>
      <c r="DM268" s="22" t="s">
        <v>309</v>
      </c>
      <c r="DN268" s="22" t="s">
        <v>309</v>
      </c>
      <c r="DO268" s="22" t="s">
        <v>309</v>
      </c>
      <c r="DP268" s="22" t="s">
        <v>309</v>
      </c>
      <c r="DQ268" s="22" t="s">
        <v>309</v>
      </c>
      <c r="DR268" s="22" t="s">
        <v>309</v>
      </c>
      <c r="DS268" s="22" t="s">
        <v>309</v>
      </c>
      <c r="DT268" s="22" t="s">
        <v>309</v>
      </c>
      <c r="DU268" s="22" t="s">
        <v>309</v>
      </c>
      <c r="DV268" s="22" t="s">
        <v>309</v>
      </c>
      <c r="DW268" s="22" t="s">
        <v>309</v>
      </c>
      <c r="DX268" s="22" t="s">
        <v>309</v>
      </c>
      <c r="DY268" s="22" t="s">
        <v>309</v>
      </c>
      <c r="DZ268" s="22" t="s">
        <v>309</v>
      </c>
      <c r="EA268" s="22" t="s">
        <v>309</v>
      </c>
      <c r="EB268" s="22" t="s">
        <v>309</v>
      </c>
      <c r="EC268" s="22" t="s">
        <v>309</v>
      </c>
      <c r="ED268" s="22" t="s">
        <v>309</v>
      </c>
      <c r="EE268" s="22" t="s">
        <v>309</v>
      </c>
      <c r="EF268" s="22" t="s">
        <v>309</v>
      </c>
      <c r="EG268" s="22" t="s">
        <v>309</v>
      </c>
      <c r="EH268" s="22" t="s">
        <v>309</v>
      </c>
      <c r="EI268" s="22" t="s">
        <v>309</v>
      </c>
      <c r="EJ268" s="22" t="s">
        <v>309</v>
      </c>
      <c r="EK268" s="22" t="s">
        <v>309</v>
      </c>
      <c r="EL268" s="22" t="s">
        <v>309</v>
      </c>
      <c r="EM268" s="22" t="s">
        <v>309</v>
      </c>
      <c r="EN268" s="22" t="s">
        <v>309</v>
      </c>
      <c r="EO268" s="22" t="s">
        <v>309</v>
      </c>
      <c r="EP268" s="22" t="s">
        <v>309</v>
      </c>
      <c r="EQ268" s="22" t="s">
        <v>309</v>
      </c>
      <c r="ER268" s="22" t="s">
        <v>309</v>
      </c>
      <c r="ES268" s="22" t="s">
        <v>309</v>
      </c>
      <c r="ET268" s="22" t="s">
        <v>309</v>
      </c>
      <c r="EU268" s="22" t="s">
        <v>309</v>
      </c>
      <c r="EV268" s="22" t="s">
        <v>309</v>
      </c>
      <c r="EW268" s="22" t="s">
        <v>309</v>
      </c>
      <c r="EX268" s="22" t="s">
        <v>309</v>
      </c>
      <c r="EY268" s="22" t="s">
        <v>309</v>
      </c>
      <c r="EZ268" s="22" t="s">
        <v>309</v>
      </c>
      <c r="FA268" s="22" t="s">
        <v>309</v>
      </c>
      <c r="FB268" s="22" t="s">
        <v>309</v>
      </c>
      <c r="FC268" s="22" t="s">
        <v>309</v>
      </c>
      <c r="FD268" s="22" t="s">
        <v>309</v>
      </c>
      <c r="FE268" s="22" t="s">
        <v>309</v>
      </c>
      <c r="FF268" s="22" t="s">
        <v>309</v>
      </c>
      <c r="FG268" s="22" t="s">
        <v>309</v>
      </c>
      <c r="FH268" s="22" t="s">
        <v>309</v>
      </c>
      <c r="FI268" s="22" t="s">
        <v>309</v>
      </c>
      <c r="FJ268" s="22" t="s">
        <v>309</v>
      </c>
      <c r="FK268" s="22" t="s">
        <v>309</v>
      </c>
      <c r="FL268" s="22" t="s">
        <v>309</v>
      </c>
      <c r="FM268" s="22" t="s">
        <v>309</v>
      </c>
      <c r="FN268" s="22" t="s">
        <v>309</v>
      </c>
      <c r="FO268" s="22" t="s">
        <v>309</v>
      </c>
      <c r="FP268" s="22" t="s">
        <v>309</v>
      </c>
      <c r="FQ268" s="22" t="s">
        <v>309</v>
      </c>
      <c r="FR268" s="22" t="s">
        <v>309</v>
      </c>
      <c r="FS268" s="22" t="s">
        <v>309</v>
      </c>
      <c r="FT268" s="22" t="s">
        <v>309</v>
      </c>
      <c r="FU268" s="22" t="s">
        <v>309</v>
      </c>
      <c r="FV268" s="22" t="s">
        <v>309</v>
      </c>
      <c r="FW268" s="22" t="s">
        <v>309</v>
      </c>
      <c r="FX268" s="22" t="s">
        <v>309</v>
      </c>
      <c r="FY268" s="22" t="s">
        <v>309</v>
      </c>
      <c r="FZ268" s="22">
        <v>1</v>
      </c>
      <c r="GA268" s="22" t="s">
        <v>309</v>
      </c>
      <c r="GB268" s="22" t="s">
        <v>309</v>
      </c>
      <c r="GC268" s="22">
        <v>1</v>
      </c>
      <c r="GD268" s="22" t="s">
        <v>309</v>
      </c>
      <c r="GE268" s="22" t="s">
        <v>309</v>
      </c>
      <c r="GF268" s="22" t="s">
        <v>309</v>
      </c>
      <c r="GG268" s="22" t="s">
        <v>309</v>
      </c>
      <c r="GH268" s="22" t="s">
        <v>309</v>
      </c>
      <c r="GI268" s="22" t="s">
        <v>309</v>
      </c>
      <c r="GJ268" s="22" t="s">
        <v>309</v>
      </c>
      <c r="GK268" s="22" t="s">
        <v>309</v>
      </c>
      <c r="GL268" s="22" t="s">
        <v>309</v>
      </c>
      <c r="GM268" s="22" t="s">
        <v>309</v>
      </c>
      <c r="GN268" s="22" t="s">
        <v>309</v>
      </c>
      <c r="GO268" s="22" t="s">
        <v>309</v>
      </c>
      <c r="GP268" s="22" t="s">
        <v>309</v>
      </c>
      <c r="GQ268" s="22" t="s">
        <v>309</v>
      </c>
      <c r="GR268" s="22" t="s">
        <v>309</v>
      </c>
      <c r="GS268" s="22" t="s">
        <v>309</v>
      </c>
      <c r="GT268" s="22" t="s">
        <v>309</v>
      </c>
      <c r="GU268" s="22" t="s">
        <v>309</v>
      </c>
      <c r="GV268" s="22" t="s">
        <v>309</v>
      </c>
      <c r="GW268" s="22" t="s">
        <v>309</v>
      </c>
      <c r="GX268" s="4">
        <f t="shared" si="4"/>
        <v>2</v>
      </c>
    </row>
    <row r="269" spans="1:206">
      <c r="A269" s="826" t="s">
        <v>1052</v>
      </c>
      <c r="B269" s="22" t="s">
        <v>1052</v>
      </c>
      <c r="C269" s="22" t="s">
        <v>297</v>
      </c>
      <c r="D269" s="22" t="s">
        <v>648</v>
      </c>
      <c r="E269" s="22" t="s">
        <v>589</v>
      </c>
      <c r="F269" s="22" t="s">
        <v>650</v>
      </c>
      <c r="G269" s="22" t="s">
        <v>651</v>
      </c>
      <c r="H269" s="22"/>
      <c r="I269" s="22" t="s">
        <v>367</v>
      </c>
      <c r="J269" s="22" t="s">
        <v>303</v>
      </c>
      <c r="K269" s="22" t="s">
        <v>304</v>
      </c>
      <c r="L269" s="22" t="s">
        <v>305</v>
      </c>
      <c r="M269" s="22" t="s">
        <v>306</v>
      </c>
      <c r="N269" s="22" t="s">
        <v>307</v>
      </c>
      <c r="O269" s="22" t="s">
        <v>308</v>
      </c>
      <c r="P269" s="22" t="s">
        <v>309</v>
      </c>
      <c r="Q269" s="22" t="s">
        <v>309</v>
      </c>
      <c r="R269" s="22" t="s">
        <v>309</v>
      </c>
      <c r="S269" s="22" t="s">
        <v>309</v>
      </c>
      <c r="T269" s="22" t="s">
        <v>309</v>
      </c>
      <c r="U269" s="22" t="s">
        <v>309</v>
      </c>
      <c r="V269" s="22" t="s">
        <v>309</v>
      </c>
      <c r="W269" s="22" t="s">
        <v>309</v>
      </c>
      <c r="X269" s="22" t="s">
        <v>309</v>
      </c>
      <c r="Y269" s="22" t="s">
        <v>309</v>
      </c>
      <c r="Z269" s="22" t="s">
        <v>309</v>
      </c>
      <c r="AA269" s="22" t="s">
        <v>309</v>
      </c>
      <c r="AB269" s="22" t="s">
        <v>309</v>
      </c>
      <c r="AC269" s="22" t="s">
        <v>309</v>
      </c>
      <c r="AD269" s="22" t="s">
        <v>309</v>
      </c>
      <c r="AE269" s="22" t="s">
        <v>309</v>
      </c>
      <c r="AF269" s="22" t="s">
        <v>309</v>
      </c>
      <c r="AG269" s="22" t="s">
        <v>309</v>
      </c>
      <c r="AH269" s="22" t="s">
        <v>309</v>
      </c>
      <c r="AI269" s="22" t="s">
        <v>309</v>
      </c>
      <c r="AJ269" s="22" t="s">
        <v>309</v>
      </c>
      <c r="AK269" s="22" t="s">
        <v>309</v>
      </c>
      <c r="AL269" s="22" t="s">
        <v>309</v>
      </c>
      <c r="AM269" s="22" t="s">
        <v>309</v>
      </c>
      <c r="AN269" s="22" t="s">
        <v>309</v>
      </c>
      <c r="AO269" s="22" t="s">
        <v>309</v>
      </c>
      <c r="AP269" s="22" t="s">
        <v>309</v>
      </c>
      <c r="AQ269" s="22" t="s">
        <v>309</v>
      </c>
      <c r="AR269" s="22" t="s">
        <v>309</v>
      </c>
      <c r="AS269" s="22" t="s">
        <v>309</v>
      </c>
      <c r="AT269" s="22" t="s">
        <v>309</v>
      </c>
      <c r="AU269" s="22" t="s">
        <v>309</v>
      </c>
      <c r="AV269" s="22" t="s">
        <v>309</v>
      </c>
      <c r="AW269" s="22" t="s">
        <v>309</v>
      </c>
      <c r="AX269" s="22" t="s">
        <v>309</v>
      </c>
      <c r="AY269" s="22" t="s">
        <v>309</v>
      </c>
      <c r="AZ269" s="22" t="s">
        <v>309</v>
      </c>
      <c r="BA269" s="22" t="s">
        <v>309</v>
      </c>
      <c r="BB269" s="22" t="s">
        <v>309</v>
      </c>
      <c r="BC269" s="22" t="s">
        <v>309</v>
      </c>
      <c r="BD269" s="22" t="s">
        <v>309</v>
      </c>
      <c r="BE269" s="22" t="s">
        <v>309</v>
      </c>
      <c r="BF269" s="22" t="s">
        <v>309</v>
      </c>
      <c r="BG269" s="22" t="s">
        <v>309</v>
      </c>
      <c r="BH269" s="22" t="s">
        <v>309</v>
      </c>
      <c r="BI269" s="22" t="s">
        <v>309</v>
      </c>
      <c r="BJ269" s="22" t="s">
        <v>309</v>
      </c>
      <c r="BK269" s="22" t="s">
        <v>309</v>
      </c>
      <c r="BL269" s="22" t="s">
        <v>309</v>
      </c>
      <c r="BM269" s="22" t="s">
        <v>309</v>
      </c>
      <c r="BN269" s="22" t="s">
        <v>309</v>
      </c>
      <c r="BO269" s="22" t="s">
        <v>309</v>
      </c>
      <c r="BP269" s="22" t="s">
        <v>309</v>
      </c>
      <c r="BQ269" s="22" t="s">
        <v>309</v>
      </c>
      <c r="BR269" s="22" t="s">
        <v>309</v>
      </c>
      <c r="BS269" s="22" t="s">
        <v>309</v>
      </c>
      <c r="BT269" s="22" t="s">
        <v>309</v>
      </c>
      <c r="BU269" s="22" t="s">
        <v>309</v>
      </c>
      <c r="BV269" s="22" t="s">
        <v>309</v>
      </c>
      <c r="BW269" s="22" t="s">
        <v>309</v>
      </c>
      <c r="BX269" s="22" t="s">
        <v>309</v>
      </c>
      <c r="BY269" s="22" t="s">
        <v>309</v>
      </c>
      <c r="BZ269" s="22" t="s">
        <v>309</v>
      </c>
      <c r="CA269" s="22" t="s">
        <v>309</v>
      </c>
      <c r="CB269" s="22" t="s">
        <v>309</v>
      </c>
      <c r="CC269" s="22" t="s">
        <v>309</v>
      </c>
      <c r="CD269" s="22" t="s">
        <v>309</v>
      </c>
      <c r="CE269" s="22" t="s">
        <v>309</v>
      </c>
      <c r="CF269" s="22" t="s">
        <v>309</v>
      </c>
      <c r="CG269" s="22" t="s">
        <v>309</v>
      </c>
      <c r="CH269" s="22" t="s">
        <v>309</v>
      </c>
      <c r="CI269" s="22" t="s">
        <v>309</v>
      </c>
      <c r="CJ269" s="22" t="s">
        <v>309</v>
      </c>
      <c r="CK269" s="22" t="s">
        <v>309</v>
      </c>
      <c r="CL269" s="22" t="s">
        <v>309</v>
      </c>
      <c r="CM269" s="22" t="s">
        <v>309</v>
      </c>
      <c r="CN269" s="22" t="s">
        <v>309</v>
      </c>
      <c r="CO269" s="22" t="s">
        <v>309</v>
      </c>
      <c r="CP269" s="22" t="s">
        <v>309</v>
      </c>
      <c r="CQ269" s="22" t="s">
        <v>309</v>
      </c>
      <c r="CR269" s="22" t="s">
        <v>309</v>
      </c>
      <c r="CS269" s="22" t="s">
        <v>309</v>
      </c>
      <c r="CT269" s="22" t="s">
        <v>309</v>
      </c>
      <c r="CU269" s="22" t="s">
        <v>309</v>
      </c>
      <c r="CV269" s="22" t="s">
        <v>309</v>
      </c>
      <c r="CW269" s="22" t="s">
        <v>309</v>
      </c>
      <c r="CX269" s="22" t="s">
        <v>309</v>
      </c>
      <c r="CY269" s="22" t="s">
        <v>309</v>
      </c>
      <c r="CZ269" s="22" t="s">
        <v>309</v>
      </c>
      <c r="DA269" s="22" t="s">
        <v>309</v>
      </c>
      <c r="DB269" s="22" t="s">
        <v>309</v>
      </c>
      <c r="DC269" s="22" t="s">
        <v>309</v>
      </c>
      <c r="DD269" s="22" t="s">
        <v>309</v>
      </c>
      <c r="DE269" s="22" t="s">
        <v>309</v>
      </c>
      <c r="DF269" s="22" t="s">
        <v>309</v>
      </c>
      <c r="DG269" s="22" t="s">
        <v>309</v>
      </c>
      <c r="DH269" s="22" t="s">
        <v>309</v>
      </c>
      <c r="DI269" s="22" t="s">
        <v>309</v>
      </c>
      <c r="DJ269" s="22" t="s">
        <v>309</v>
      </c>
      <c r="DK269" s="22" t="s">
        <v>309</v>
      </c>
      <c r="DL269" s="22" t="s">
        <v>309</v>
      </c>
      <c r="DM269" s="22" t="s">
        <v>309</v>
      </c>
      <c r="DN269" s="22" t="s">
        <v>309</v>
      </c>
      <c r="DO269" s="22" t="s">
        <v>309</v>
      </c>
      <c r="DP269" s="22" t="s">
        <v>309</v>
      </c>
      <c r="DQ269" s="22" t="s">
        <v>309</v>
      </c>
      <c r="DR269" s="22" t="s">
        <v>309</v>
      </c>
      <c r="DS269" s="22" t="s">
        <v>309</v>
      </c>
      <c r="DT269" s="22" t="s">
        <v>309</v>
      </c>
      <c r="DU269" s="22" t="s">
        <v>309</v>
      </c>
      <c r="DV269" s="22" t="s">
        <v>309</v>
      </c>
      <c r="DW269" s="22" t="s">
        <v>309</v>
      </c>
      <c r="DX269" s="22" t="s">
        <v>309</v>
      </c>
      <c r="DY269" s="22" t="s">
        <v>309</v>
      </c>
      <c r="DZ269" s="22" t="s">
        <v>309</v>
      </c>
      <c r="EA269" s="22" t="s">
        <v>309</v>
      </c>
      <c r="EB269" s="22" t="s">
        <v>309</v>
      </c>
      <c r="EC269" s="22" t="s">
        <v>309</v>
      </c>
      <c r="ED269" s="22" t="s">
        <v>309</v>
      </c>
      <c r="EE269" s="22" t="s">
        <v>309</v>
      </c>
      <c r="EF269" s="22" t="s">
        <v>309</v>
      </c>
      <c r="EG269" s="22" t="s">
        <v>309</v>
      </c>
      <c r="EH269" s="22" t="s">
        <v>309</v>
      </c>
      <c r="EI269" s="22" t="s">
        <v>309</v>
      </c>
      <c r="EJ269" s="22" t="s">
        <v>309</v>
      </c>
      <c r="EK269" s="22" t="s">
        <v>309</v>
      </c>
      <c r="EL269" s="22" t="s">
        <v>309</v>
      </c>
      <c r="EM269" s="22" t="s">
        <v>309</v>
      </c>
      <c r="EN269" s="22" t="s">
        <v>309</v>
      </c>
      <c r="EO269" s="22" t="s">
        <v>309</v>
      </c>
      <c r="EP269" s="22" t="s">
        <v>309</v>
      </c>
      <c r="EQ269" s="22" t="s">
        <v>309</v>
      </c>
      <c r="ER269" s="22" t="s">
        <v>309</v>
      </c>
      <c r="ES269" s="22" t="s">
        <v>309</v>
      </c>
      <c r="ET269" s="22" t="s">
        <v>309</v>
      </c>
      <c r="EU269" s="22" t="s">
        <v>309</v>
      </c>
      <c r="EV269" s="22" t="s">
        <v>309</v>
      </c>
      <c r="EW269" s="22" t="s">
        <v>309</v>
      </c>
      <c r="EX269" s="22" t="s">
        <v>309</v>
      </c>
      <c r="EY269" s="22" t="s">
        <v>309</v>
      </c>
      <c r="EZ269" s="22" t="s">
        <v>309</v>
      </c>
      <c r="FA269" s="22" t="s">
        <v>309</v>
      </c>
      <c r="FB269" s="22" t="s">
        <v>309</v>
      </c>
      <c r="FC269" s="22" t="s">
        <v>309</v>
      </c>
      <c r="FD269" s="22" t="s">
        <v>309</v>
      </c>
      <c r="FE269" s="22" t="s">
        <v>309</v>
      </c>
      <c r="FF269" s="22" t="s">
        <v>309</v>
      </c>
      <c r="FG269" s="22" t="s">
        <v>309</v>
      </c>
      <c r="FH269" s="22" t="s">
        <v>309</v>
      </c>
      <c r="FI269" s="22" t="s">
        <v>309</v>
      </c>
      <c r="FJ269" s="22" t="s">
        <v>309</v>
      </c>
      <c r="FK269" s="22" t="s">
        <v>309</v>
      </c>
      <c r="FL269" s="22" t="s">
        <v>309</v>
      </c>
      <c r="FM269" s="22" t="s">
        <v>309</v>
      </c>
      <c r="FN269" s="22" t="s">
        <v>309</v>
      </c>
      <c r="FO269" s="22" t="s">
        <v>309</v>
      </c>
      <c r="FP269" s="22" t="s">
        <v>309</v>
      </c>
      <c r="FQ269" s="22">
        <v>1</v>
      </c>
      <c r="FR269" s="22" t="s">
        <v>309</v>
      </c>
      <c r="FS269" s="22" t="s">
        <v>309</v>
      </c>
      <c r="FT269" s="22" t="s">
        <v>309</v>
      </c>
      <c r="FU269" s="22" t="s">
        <v>309</v>
      </c>
      <c r="FV269" s="22" t="s">
        <v>309</v>
      </c>
      <c r="FW269" s="22" t="s">
        <v>309</v>
      </c>
      <c r="FX269" s="22" t="s">
        <v>309</v>
      </c>
      <c r="FY269" s="22" t="s">
        <v>309</v>
      </c>
      <c r="FZ269" s="22">
        <v>1</v>
      </c>
      <c r="GA269" s="22" t="s">
        <v>309</v>
      </c>
      <c r="GB269" s="22" t="s">
        <v>309</v>
      </c>
      <c r="GC269" s="22">
        <v>1</v>
      </c>
      <c r="GD269" s="22">
        <v>1</v>
      </c>
      <c r="GE269" s="22" t="s">
        <v>309</v>
      </c>
      <c r="GF269" s="22" t="s">
        <v>309</v>
      </c>
      <c r="GG269" s="22" t="s">
        <v>309</v>
      </c>
      <c r="GH269" s="22" t="s">
        <v>309</v>
      </c>
      <c r="GI269" s="22" t="s">
        <v>309</v>
      </c>
      <c r="GJ269" s="22" t="s">
        <v>309</v>
      </c>
      <c r="GK269" s="22" t="s">
        <v>309</v>
      </c>
      <c r="GL269" s="22">
        <v>1</v>
      </c>
      <c r="GM269" s="22" t="s">
        <v>309</v>
      </c>
      <c r="GN269" s="22" t="s">
        <v>309</v>
      </c>
      <c r="GO269" s="22">
        <v>1</v>
      </c>
      <c r="GP269" s="22" t="s">
        <v>309</v>
      </c>
      <c r="GQ269" s="22" t="s">
        <v>309</v>
      </c>
      <c r="GR269" s="22" t="s">
        <v>309</v>
      </c>
      <c r="GS269" s="22" t="s">
        <v>309</v>
      </c>
      <c r="GT269" s="22" t="s">
        <v>309</v>
      </c>
      <c r="GU269" s="22" t="s">
        <v>309</v>
      </c>
      <c r="GV269" s="22" t="s">
        <v>309</v>
      </c>
      <c r="GW269" s="22" t="s">
        <v>309</v>
      </c>
      <c r="GX269" s="4">
        <f t="shared" si="4"/>
        <v>6</v>
      </c>
    </row>
    <row r="270" spans="1:206">
      <c r="A270" s="826" t="s">
        <v>1053</v>
      </c>
      <c r="B270" s="22" t="s">
        <v>1053</v>
      </c>
      <c r="C270" s="22" t="s">
        <v>403</v>
      </c>
      <c r="D270" s="22" t="s">
        <v>718</v>
      </c>
      <c r="E270" s="22" t="s">
        <v>312</v>
      </c>
      <c r="F270" s="22" t="s">
        <v>720</v>
      </c>
      <c r="G270" s="22" t="s">
        <v>721</v>
      </c>
      <c r="H270" s="22"/>
      <c r="I270" s="22" t="s">
        <v>302</v>
      </c>
      <c r="J270" s="22" t="s">
        <v>389</v>
      </c>
      <c r="K270" s="22" t="s">
        <v>304</v>
      </c>
      <c r="L270" s="22" t="s">
        <v>305</v>
      </c>
      <c r="M270" s="22" t="s">
        <v>306</v>
      </c>
      <c r="N270" s="22" t="s">
        <v>307</v>
      </c>
      <c r="O270" s="22" t="s">
        <v>308</v>
      </c>
      <c r="P270" s="22" t="s">
        <v>309</v>
      </c>
      <c r="Q270" s="22" t="s">
        <v>309</v>
      </c>
      <c r="R270" s="22" t="s">
        <v>309</v>
      </c>
      <c r="S270" s="22" t="s">
        <v>309</v>
      </c>
      <c r="T270" s="22" t="s">
        <v>309</v>
      </c>
      <c r="U270" s="22" t="s">
        <v>309</v>
      </c>
      <c r="V270" s="22" t="s">
        <v>309</v>
      </c>
      <c r="W270" s="22" t="s">
        <v>309</v>
      </c>
      <c r="X270" s="22" t="s">
        <v>309</v>
      </c>
      <c r="Y270" s="22" t="s">
        <v>309</v>
      </c>
      <c r="Z270" s="22" t="s">
        <v>309</v>
      </c>
      <c r="AA270" s="22" t="s">
        <v>309</v>
      </c>
      <c r="AB270" s="22" t="s">
        <v>309</v>
      </c>
      <c r="AC270" s="22" t="s">
        <v>309</v>
      </c>
      <c r="AD270" s="22" t="s">
        <v>309</v>
      </c>
      <c r="AE270" s="22" t="s">
        <v>309</v>
      </c>
      <c r="AF270" s="22" t="s">
        <v>309</v>
      </c>
      <c r="AG270" s="22" t="s">
        <v>309</v>
      </c>
      <c r="AH270" s="22" t="s">
        <v>309</v>
      </c>
      <c r="AI270" s="22" t="s">
        <v>309</v>
      </c>
      <c r="AJ270" s="22" t="s">
        <v>309</v>
      </c>
      <c r="AK270" s="22" t="s">
        <v>309</v>
      </c>
      <c r="AL270" s="22" t="s">
        <v>309</v>
      </c>
      <c r="AM270" s="22" t="s">
        <v>309</v>
      </c>
      <c r="AN270" s="22" t="s">
        <v>309</v>
      </c>
      <c r="AO270" s="22" t="s">
        <v>309</v>
      </c>
      <c r="AP270" s="22" t="s">
        <v>309</v>
      </c>
      <c r="AQ270" s="22" t="s">
        <v>309</v>
      </c>
      <c r="AR270" s="22" t="s">
        <v>309</v>
      </c>
      <c r="AS270" s="22" t="s">
        <v>309</v>
      </c>
      <c r="AT270" s="22" t="s">
        <v>309</v>
      </c>
      <c r="AU270" s="22" t="s">
        <v>309</v>
      </c>
      <c r="AV270" s="22" t="s">
        <v>309</v>
      </c>
      <c r="AW270" s="22" t="s">
        <v>309</v>
      </c>
      <c r="AX270" s="22" t="s">
        <v>309</v>
      </c>
      <c r="AY270" s="22" t="s">
        <v>309</v>
      </c>
      <c r="AZ270" s="22" t="s">
        <v>309</v>
      </c>
      <c r="BA270" s="22" t="s">
        <v>309</v>
      </c>
      <c r="BB270" s="22" t="s">
        <v>309</v>
      </c>
      <c r="BC270" s="22" t="s">
        <v>309</v>
      </c>
      <c r="BD270" s="22" t="s">
        <v>309</v>
      </c>
      <c r="BE270" s="22" t="s">
        <v>309</v>
      </c>
      <c r="BF270" s="22" t="s">
        <v>309</v>
      </c>
      <c r="BG270" s="22" t="s">
        <v>309</v>
      </c>
      <c r="BH270" s="22" t="s">
        <v>309</v>
      </c>
      <c r="BI270" s="22" t="s">
        <v>309</v>
      </c>
      <c r="BJ270" s="22" t="s">
        <v>309</v>
      </c>
      <c r="BK270" s="22" t="s">
        <v>309</v>
      </c>
      <c r="BL270" s="22" t="s">
        <v>309</v>
      </c>
      <c r="BM270" s="22" t="s">
        <v>309</v>
      </c>
      <c r="BN270" s="22" t="s">
        <v>309</v>
      </c>
      <c r="BO270" s="22" t="s">
        <v>309</v>
      </c>
      <c r="BP270" s="22" t="s">
        <v>309</v>
      </c>
      <c r="BQ270" s="22" t="s">
        <v>309</v>
      </c>
      <c r="BR270" s="22" t="s">
        <v>309</v>
      </c>
      <c r="BS270" s="22" t="s">
        <v>309</v>
      </c>
      <c r="BT270" s="22" t="s">
        <v>309</v>
      </c>
      <c r="BU270" s="22" t="s">
        <v>309</v>
      </c>
      <c r="BV270" s="22" t="s">
        <v>309</v>
      </c>
      <c r="BW270" s="22" t="s">
        <v>309</v>
      </c>
      <c r="BX270" s="22" t="s">
        <v>309</v>
      </c>
      <c r="BY270" s="22" t="s">
        <v>309</v>
      </c>
      <c r="BZ270" s="22" t="s">
        <v>309</v>
      </c>
      <c r="CA270" s="22" t="s">
        <v>309</v>
      </c>
      <c r="CB270" s="22" t="s">
        <v>309</v>
      </c>
      <c r="CC270" s="22" t="s">
        <v>309</v>
      </c>
      <c r="CD270" s="22" t="s">
        <v>309</v>
      </c>
      <c r="CE270" s="22" t="s">
        <v>309</v>
      </c>
      <c r="CF270" s="22" t="s">
        <v>309</v>
      </c>
      <c r="CG270" s="22" t="s">
        <v>309</v>
      </c>
      <c r="CH270" s="22" t="s">
        <v>309</v>
      </c>
      <c r="CI270" s="22" t="s">
        <v>309</v>
      </c>
      <c r="CJ270" s="22" t="s">
        <v>309</v>
      </c>
      <c r="CK270" s="22" t="s">
        <v>309</v>
      </c>
      <c r="CL270" s="22" t="s">
        <v>309</v>
      </c>
      <c r="CM270" s="22" t="s">
        <v>309</v>
      </c>
      <c r="CN270" s="22" t="s">
        <v>309</v>
      </c>
      <c r="CO270" s="22" t="s">
        <v>309</v>
      </c>
      <c r="CP270" s="22" t="s">
        <v>309</v>
      </c>
      <c r="CQ270" s="22" t="s">
        <v>309</v>
      </c>
      <c r="CR270" s="22" t="s">
        <v>309</v>
      </c>
      <c r="CS270" s="22" t="s">
        <v>309</v>
      </c>
      <c r="CT270" s="22" t="s">
        <v>309</v>
      </c>
      <c r="CU270" s="22" t="s">
        <v>309</v>
      </c>
      <c r="CV270" s="22" t="s">
        <v>309</v>
      </c>
      <c r="CW270" s="22" t="s">
        <v>309</v>
      </c>
      <c r="CX270" s="22" t="s">
        <v>309</v>
      </c>
      <c r="CY270" s="22" t="s">
        <v>309</v>
      </c>
      <c r="CZ270" s="22" t="s">
        <v>309</v>
      </c>
      <c r="DA270" s="22" t="s">
        <v>309</v>
      </c>
      <c r="DB270" s="22" t="s">
        <v>309</v>
      </c>
      <c r="DC270" s="22" t="s">
        <v>309</v>
      </c>
      <c r="DD270" s="22" t="s">
        <v>309</v>
      </c>
      <c r="DE270" s="22" t="s">
        <v>309</v>
      </c>
      <c r="DF270" s="22" t="s">
        <v>309</v>
      </c>
      <c r="DG270" s="22" t="s">
        <v>309</v>
      </c>
      <c r="DH270" s="22" t="s">
        <v>309</v>
      </c>
      <c r="DI270" s="22" t="s">
        <v>309</v>
      </c>
      <c r="DJ270" s="22" t="s">
        <v>309</v>
      </c>
      <c r="DK270" s="22" t="s">
        <v>309</v>
      </c>
      <c r="DL270" s="22" t="s">
        <v>309</v>
      </c>
      <c r="DM270" s="22" t="s">
        <v>309</v>
      </c>
      <c r="DN270" s="22" t="s">
        <v>309</v>
      </c>
      <c r="DO270" s="22" t="s">
        <v>309</v>
      </c>
      <c r="DP270" s="22" t="s">
        <v>309</v>
      </c>
      <c r="DQ270" s="22" t="s">
        <v>309</v>
      </c>
      <c r="DR270" s="22" t="s">
        <v>309</v>
      </c>
      <c r="DS270" s="22" t="s">
        <v>309</v>
      </c>
      <c r="DT270" s="22" t="s">
        <v>309</v>
      </c>
      <c r="DU270" s="22" t="s">
        <v>309</v>
      </c>
      <c r="DV270" s="22" t="s">
        <v>309</v>
      </c>
      <c r="DW270" s="22" t="s">
        <v>309</v>
      </c>
      <c r="DX270" s="22" t="s">
        <v>309</v>
      </c>
      <c r="DY270" s="22" t="s">
        <v>309</v>
      </c>
      <c r="DZ270" s="22" t="s">
        <v>309</v>
      </c>
      <c r="EA270" s="22" t="s">
        <v>309</v>
      </c>
      <c r="EB270" s="22" t="s">
        <v>309</v>
      </c>
      <c r="EC270" s="22" t="s">
        <v>309</v>
      </c>
      <c r="ED270" s="22" t="s">
        <v>309</v>
      </c>
      <c r="EE270" s="22" t="s">
        <v>309</v>
      </c>
      <c r="EF270" s="22" t="s">
        <v>309</v>
      </c>
      <c r="EG270" s="22" t="s">
        <v>309</v>
      </c>
      <c r="EH270" s="22" t="s">
        <v>309</v>
      </c>
      <c r="EI270" s="22" t="s">
        <v>309</v>
      </c>
      <c r="EJ270" s="22" t="s">
        <v>309</v>
      </c>
      <c r="EK270" s="22" t="s">
        <v>309</v>
      </c>
      <c r="EL270" s="22" t="s">
        <v>309</v>
      </c>
      <c r="EM270" s="22" t="s">
        <v>309</v>
      </c>
      <c r="EN270" s="22" t="s">
        <v>309</v>
      </c>
      <c r="EO270" s="22" t="s">
        <v>309</v>
      </c>
      <c r="EP270" s="22" t="s">
        <v>309</v>
      </c>
      <c r="EQ270" s="22" t="s">
        <v>309</v>
      </c>
      <c r="ER270" s="22" t="s">
        <v>309</v>
      </c>
      <c r="ES270" s="22" t="s">
        <v>309</v>
      </c>
      <c r="ET270" s="22" t="s">
        <v>309</v>
      </c>
      <c r="EU270" s="22" t="s">
        <v>309</v>
      </c>
      <c r="EV270" s="22" t="s">
        <v>309</v>
      </c>
      <c r="EW270" s="22" t="s">
        <v>309</v>
      </c>
      <c r="EX270" s="22" t="s">
        <v>309</v>
      </c>
      <c r="EY270" s="22" t="s">
        <v>309</v>
      </c>
      <c r="EZ270" s="22" t="s">
        <v>309</v>
      </c>
      <c r="FA270" s="22" t="s">
        <v>309</v>
      </c>
      <c r="FB270" s="22" t="s">
        <v>309</v>
      </c>
      <c r="FC270" s="22" t="s">
        <v>309</v>
      </c>
      <c r="FD270" s="22" t="s">
        <v>309</v>
      </c>
      <c r="FE270" s="22" t="s">
        <v>309</v>
      </c>
      <c r="FF270" s="22" t="s">
        <v>309</v>
      </c>
      <c r="FG270" s="22" t="s">
        <v>309</v>
      </c>
      <c r="FH270" s="22" t="s">
        <v>309</v>
      </c>
      <c r="FI270" s="22" t="s">
        <v>309</v>
      </c>
      <c r="FJ270" s="22" t="s">
        <v>309</v>
      </c>
      <c r="FK270" s="22" t="s">
        <v>309</v>
      </c>
      <c r="FL270" s="22" t="s">
        <v>309</v>
      </c>
      <c r="FM270" s="22" t="s">
        <v>309</v>
      </c>
      <c r="FN270" s="22" t="s">
        <v>309</v>
      </c>
      <c r="FO270" s="22" t="s">
        <v>309</v>
      </c>
      <c r="FP270" s="22" t="s">
        <v>309</v>
      </c>
      <c r="FQ270" s="22">
        <v>1</v>
      </c>
      <c r="FR270" s="22" t="s">
        <v>309</v>
      </c>
      <c r="FS270" s="22" t="s">
        <v>309</v>
      </c>
      <c r="FT270" s="22" t="s">
        <v>309</v>
      </c>
      <c r="FU270" s="22" t="s">
        <v>309</v>
      </c>
      <c r="FV270" s="22" t="s">
        <v>309</v>
      </c>
      <c r="FW270" s="22" t="s">
        <v>309</v>
      </c>
      <c r="FX270" s="22" t="s">
        <v>309</v>
      </c>
      <c r="FY270" s="22" t="s">
        <v>309</v>
      </c>
      <c r="FZ270" s="22">
        <v>1</v>
      </c>
      <c r="GA270" s="22" t="s">
        <v>309</v>
      </c>
      <c r="GB270" s="22" t="s">
        <v>309</v>
      </c>
      <c r="GC270" s="22">
        <v>1</v>
      </c>
      <c r="GD270" s="22">
        <v>1</v>
      </c>
      <c r="GE270" s="22" t="s">
        <v>309</v>
      </c>
      <c r="GF270" s="22" t="s">
        <v>309</v>
      </c>
      <c r="GG270" s="22" t="s">
        <v>309</v>
      </c>
      <c r="GH270" s="22" t="s">
        <v>309</v>
      </c>
      <c r="GI270" s="22" t="s">
        <v>309</v>
      </c>
      <c r="GJ270" s="22" t="s">
        <v>309</v>
      </c>
      <c r="GK270" s="22" t="s">
        <v>309</v>
      </c>
      <c r="GL270" s="22">
        <v>1</v>
      </c>
      <c r="GM270" s="22" t="s">
        <v>309</v>
      </c>
      <c r="GN270" s="22" t="s">
        <v>309</v>
      </c>
      <c r="GO270" s="22">
        <v>1</v>
      </c>
      <c r="GP270" s="22" t="s">
        <v>309</v>
      </c>
      <c r="GQ270" s="22" t="s">
        <v>309</v>
      </c>
      <c r="GR270" s="22" t="s">
        <v>309</v>
      </c>
      <c r="GS270" s="22" t="s">
        <v>309</v>
      </c>
      <c r="GT270" s="22" t="s">
        <v>309</v>
      </c>
      <c r="GU270" s="22" t="s">
        <v>309</v>
      </c>
      <c r="GV270" s="22" t="s">
        <v>309</v>
      </c>
      <c r="GW270" s="22" t="s">
        <v>309</v>
      </c>
      <c r="GX270" s="4">
        <f t="shared" si="4"/>
        <v>6</v>
      </c>
    </row>
    <row r="271" spans="1:206">
      <c r="A271" s="826" t="s">
        <v>1054</v>
      </c>
      <c r="B271" s="22" t="s">
        <v>1054</v>
      </c>
      <c r="C271" s="22" t="s">
        <v>403</v>
      </c>
      <c r="D271" s="22" t="s">
        <v>723</v>
      </c>
      <c r="E271" s="22" t="s">
        <v>312</v>
      </c>
      <c r="F271" s="22" t="s">
        <v>724</v>
      </c>
      <c r="G271" s="22" t="s">
        <v>725</v>
      </c>
      <c r="H271" s="22"/>
      <c r="I271" s="22" t="s">
        <v>302</v>
      </c>
      <c r="J271" s="22" t="s">
        <v>389</v>
      </c>
      <c r="K271" s="22" t="s">
        <v>304</v>
      </c>
      <c r="L271" s="22" t="s">
        <v>305</v>
      </c>
      <c r="M271" s="22" t="s">
        <v>306</v>
      </c>
      <c r="N271" s="22" t="s">
        <v>307</v>
      </c>
      <c r="O271" s="22" t="s">
        <v>308</v>
      </c>
      <c r="P271" s="22" t="s">
        <v>309</v>
      </c>
      <c r="Q271" s="22" t="s">
        <v>309</v>
      </c>
      <c r="R271" s="22" t="s">
        <v>309</v>
      </c>
      <c r="S271" s="22" t="s">
        <v>309</v>
      </c>
      <c r="T271" s="22" t="s">
        <v>309</v>
      </c>
      <c r="U271" s="22" t="s">
        <v>309</v>
      </c>
      <c r="V271" s="22" t="s">
        <v>309</v>
      </c>
      <c r="W271" s="22" t="s">
        <v>309</v>
      </c>
      <c r="X271" s="22" t="s">
        <v>309</v>
      </c>
      <c r="Y271" s="22" t="s">
        <v>309</v>
      </c>
      <c r="Z271" s="22" t="s">
        <v>309</v>
      </c>
      <c r="AA271" s="22" t="s">
        <v>309</v>
      </c>
      <c r="AB271" s="22" t="s">
        <v>309</v>
      </c>
      <c r="AC271" s="22" t="s">
        <v>309</v>
      </c>
      <c r="AD271" s="22" t="s">
        <v>309</v>
      </c>
      <c r="AE271" s="22" t="s">
        <v>309</v>
      </c>
      <c r="AF271" s="22" t="s">
        <v>309</v>
      </c>
      <c r="AG271" s="22" t="s">
        <v>309</v>
      </c>
      <c r="AH271" s="22" t="s">
        <v>309</v>
      </c>
      <c r="AI271" s="22" t="s">
        <v>309</v>
      </c>
      <c r="AJ271" s="22" t="s">
        <v>309</v>
      </c>
      <c r="AK271" s="22" t="s">
        <v>309</v>
      </c>
      <c r="AL271" s="22" t="s">
        <v>309</v>
      </c>
      <c r="AM271" s="22" t="s">
        <v>309</v>
      </c>
      <c r="AN271" s="22" t="s">
        <v>309</v>
      </c>
      <c r="AO271" s="22" t="s">
        <v>309</v>
      </c>
      <c r="AP271" s="22" t="s">
        <v>309</v>
      </c>
      <c r="AQ271" s="22" t="s">
        <v>309</v>
      </c>
      <c r="AR271" s="22" t="s">
        <v>309</v>
      </c>
      <c r="AS271" s="22" t="s">
        <v>309</v>
      </c>
      <c r="AT271" s="22" t="s">
        <v>309</v>
      </c>
      <c r="AU271" s="22" t="s">
        <v>309</v>
      </c>
      <c r="AV271" s="22" t="s">
        <v>309</v>
      </c>
      <c r="AW271" s="22" t="s">
        <v>309</v>
      </c>
      <c r="AX271" s="22" t="s">
        <v>309</v>
      </c>
      <c r="AY271" s="22" t="s">
        <v>309</v>
      </c>
      <c r="AZ271" s="22" t="s">
        <v>309</v>
      </c>
      <c r="BA271" s="22" t="s">
        <v>309</v>
      </c>
      <c r="BB271" s="22" t="s">
        <v>309</v>
      </c>
      <c r="BC271" s="22" t="s">
        <v>309</v>
      </c>
      <c r="BD271" s="22" t="s">
        <v>309</v>
      </c>
      <c r="BE271" s="22" t="s">
        <v>309</v>
      </c>
      <c r="BF271" s="22" t="s">
        <v>309</v>
      </c>
      <c r="BG271" s="22" t="s">
        <v>309</v>
      </c>
      <c r="BH271" s="22" t="s">
        <v>309</v>
      </c>
      <c r="BI271" s="22" t="s">
        <v>309</v>
      </c>
      <c r="BJ271" s="22" t="s">
        <v>309</v>
      </c>
      <c r="BK271" s="22" t="s">
        <v>309</v>
      </c>
      <c r="BL271" s="22" t="s">
        <v>309</v>
      </c>
      <c r="BM271" s="22" t="s">
        <v>309</v>
      </c>
      <c r="BN271" s="22" t="s">
        <v>309</v>
      </c>
      <c r="BO271" s="22" t="s">
        <v>309</v>
      </c>
      <c r="BP271" s="22" t="s">
        <v>309</v>
      </c>
      <c r="BQ271" s="22" t="s">
        <v>309</v>
      </c>
      <c r="BR271" s="22" t="s">
        <v>309</v>
      </c>
      <c r="BS271" s="22" t="s">
        <v>309</v>
      </c>
      <c r="BT271" s="22" t="s">
        <v>309</v>
      </c>
      <c r="BU271" s="22" t="s">
        <v>309</v>
      </c>
      <c r="BV271" s="22" t="s">
        <v>309</v>
      </c>
      <c r="BW271" s="22" t="s">
        <v>309</v>
      </c>
      <c r="BX271" s="22" t="s">
        <v>309</v>
      </c>
      <c r="BY271" s="22" t="s">
        <v>309</v>
      </c>
      <c r="BZ271" s="22" t="s">
        <v>309</v>
      </c>
      <c r="CA271" s="22" t="s">
        <v>309</v>
      </c>
      <c r="CB271" s="22" t="s">
        <v>309</v>
      </c>
      <c r="CC271" s="22" t="s">
        <v>309</v>
      </c>
      <c r="CD271" s="22" t="s">
        <v>309</v>
      </c>
      <c r="CE271" s="22" t="s">
        <v>309</v>
      </c>
      <c r="CF271" s="22" t="s">
        <v>309</v>
      </c>
      <c r="CG271" s="22" t="s">
        <v>309</v>
      </c>
      <c r="CH271" s="22" t="s">
        <v>309</v>
      </c>
      <c r="CI271" s="22" t="s">
        <v>309</v>
      </c>
      <c r="CJ271" s="22" t="s">
        <v>309</v>
      </c>
      <c r="CK271" s="22" t="s">
        <v>309</v>
      </c>
      <c r="CL271" s="22" t="s">
        <v>309</v>
      </c>
      <c r="CM271" s="22" t="s">
        <v>309</v>
      </c>
      <c r="CN271" s="22" t="s">
        <v>309</v>
      </c>
      <c r="CO271" s="22" t="s">
        <v>309</v>
      </c>
      <c r="CP271" s="22" t="s">
        <v>309</v>
      </c>
      <c r="CQ271" s="22" t="s">
        <v>309</v>
      </c>
      <c r="CR271" s="22" t="s">
        <v>309</v>
      </c>
      <c r="CS271" s="22" t="s">
        <v>309</v>
      </c>
      <c r="CT271" s="22" t="s">
        <v>309</v>
      </c>
      <c r="CU271" s="22" t="s">
        <v>309</v>
      </c>
      <c r="CV271" s="22" t="s">
        <v>309</v>
      </c>
      <c r="CW271" s="22" t="s">
        <v>309</v>
      </c>
      <c r="CX271" s="22" t="s">
        <v>309</v>
      </c>
      <c r="CY271" s="22" t="s">
        <v>309</v>
      </c>
      <c r="CZ271" s="22" t="s">
        <v>309</v>
      </c>
      <c r="DA271" s="22" t="s">
        <v>309</v>
      </c>
      <c r="DB271" s="22" t="s">
        <v>309</v>
      </c>
      <c r="DC271" s="22" t="s">
        <v>309</v>
      </c>
      <c r="DD271" s="22" t="s">
        <v>309</v>
      </c>
      <c r="DE271" s="22" t="s">
        <v>309</v>
      </c>
      <c r="DF271" s="22" t="s">
        <v>309</v>
      </c>
      <c r="DG271" s="22" t="s">
        <v>309</v>
      </c>
      <c r="DH271" s="22" t="s">
        <v>309</v>
      </c>
      <c r="DI271" s="22" t="s">
        <v>309</v>
      </c>
      <c r="DJ271" s="22" t="s">
        <v>309</v>
      </c>
      <c r="DK271" s="22" t="s">
        <v>309</v>
      </c>
      <c r="DL271" s="22" t="s">
        <v>309</v>
      </c>
      <c r="DM271" s="22" t="s">
        <v>309</v>
      </c>
      <c r="DN271" s="22" t="s">
        <v>309</v>
      </c>
      <c r="DO271" s="22" t="s">
        <v>309</v>
      </c>
      <c r="DP271" s="22" t="s">
        <v>309</v>
      </c>
      <c r="DQ271" s="22" t="s">
        <v>309</v>
      </c>
      <c r="DR271" s="22" t="s">
        <v>309</v>
      </c>
      <c r="DS271" s="22" t="s">
        <v>309</v>
      </c>
      <c r="DT271" s="22" t="s">
        <v>309</v>
      </c>
      <c r="DU271" s="22" t="s">
        <v>309</v>
      </c>
      <c r="DV271" s="22" t="s">
        <v>309</v>
      </c>
      <c r="DW271" s="22" t="s">
        <v>309</v>
      </c>
      <c r="DX271" s="22" t="s">
        <v>309</v>
      </c>
      <c r="DY271" s="22" t="s">
        <v>309</v>
      </c>
      <c r="DZ271" s="22" t="s">
        <v>309</v>
      </c>
      <c r="EA271" s="22" t="s">
        <v>309</v>
      </c>
      <c r="EB271" s="22" t="s">
        <v>309</v>
      </c>
      <c r="EC271" s="22" t="s">
        <v>309</v>
      </c>
      <c r="ED271" s="22" t="s">
        <v>309</v>
      </c>
      <c r="EE271" s="22" t="s">
        <v>309</v>
      </c>
      <c r="EF271" s="22" t="s">
        <v>309</v>
      </c>
      <c r="EG271" s="22" t="s">
        <v>309</v>
      </c>
      <c r="EH271" s="22" t="s">
        <v>309</v>
      </c>
      <c r="EI271" s="22" t="s">
        <v>309</v>
      </c>
      <c r="EJ271" s="22" t="s">
        <v>309</v>
      </c>
      <c r="EK271" s="22" t="s">
        <v>309</v>
      </c>
      <c r="EL271" s="22" t="s">
        <v>309</v>
      </c>
      <c r="EM271" s="22" t="s">
        <v>309</v>
      </c>
      <c r="EN271" s="22" t="s">
        <v>309</v>
      </c>
      <c r="EO271" s="22" t="s">
        <v>309</v>
      </c>
      <c r="EP271" s="22" t="s">
        <v>309</v>
      </c>
      <c r="EQ271" s="22" t="s">
        <v>309</v>
      </c>
      <c r="ER271" s="22" t="s">
        <v>309</v>
      </c>
      <c r="ES271" s="22" t="s">
        <v>309</v>
      </c>
      <c r="ET271" s="22" t="s">
        <v>309</v>
      </c>
      <c r="EU271" s="22" t="s">
        <v>309</v>
      </c>
      <c r="EV271" s="22" t="s">
        <v>309</v>
      </c>
      <c r="EW271" s="22" t="s">
        <v>309</v>
      </c>
      <c r="EX271" s="22" t="s">
        <v>309</v>
      </c>
      <c r="EY271" s="22" t="s">
        <v>309</v>
      </c>
      <c r="EZ271" s="22" t="s">
        <v>309</v>
      </c>
      <c r="FA271" s="22" t="s">
        <v>309</v>
      </c>
      <c r="FB271" s="22" t="s">
        <v>309</v>
      </c>
      <c r="FC271" s="22" t="s">
        <v>309</v>
      </c>
      <c r="FD271" s="22" t="s">
        <v>309</v>
      </c>
      <c r="FE271" s="22" t="s">
        <v>309</v>
      </c>
      <c r="FF271" s="22" t="s">
        <v>309</v>
      </c>
      <c r="FG271" s="22" t="s">
        <v>309</v>
      </c>
      <c r="FH271" s="22" t="s">
        <v>309</v>
      </c>
      <c r="FI271" s="22" t="s">
        <v>309</v>
      </c>
      <c r="FJ271" s="22" t="s">
        <v>309</v>
      </c>
      <c r="FK271" s="22" t="s">
        <v>309</v>
      </c>
      <c r="FL271" s="22" t="s">
        <v>309</v>
      </c>
      <c r="FM271" s="22" t="s">
        <v>309</v>
      </c>
      <c r="FN271" s="22" t="s">
        <v>309</v>
      </c>
      <c r="FO271" s="22" t="s">
        <v>309</v>
      </c>
      <c r="FP271" s="22" t="s">
        <v>309</v>
      </c>
      <c r="FQ271" s="22">
        <v>1</v>
      </c>
      <c r="FR271" s="22" t="s">
        <v>309</v>
      </c>
      <c r="FS271" s="22" t="s">
        <v>309</v>
      </c>
      <c r="FT271" s="22" t="s">
        <v>309</v>
      </c>
      <c r="FU271" s="22" t="s">
        <v>309</v>
      </c>
      <c r="FV271" s="22" t="s">
        <v>309</v>
      </c>
      <c r="FW271" s="22" t="s">
        <v>309</v>
      </c>
      <c r="FX271" s="22" t="s">
        <v>309</v>
      </c>
      <c r="FY271" s="22" t="s">
        <v>309</v>
      </c>
      <c r="FZ271" s="22">
        <v>1</v>
      </c>
      <c r="GA271" s="22" t="s">
        <v>309</v>
      </c>
      <c r="GB271" s="22" t="s">
        <v>309</v>
      </c>
      <c r="GC271" s="22">
        <v>1</v>
      </c>
      <c r="GD271" s="22">
        <v>1</v>
      </c>
      <c r="GE271" s="22" t="s">
        <v>309</v>
      </c>
      <c r="GF271" s="22" t="s">
        <v>309</v>
      </c>
      <c r="GG271" s="22" t="s">
        <v>309</v>
      </c>
      <c r="GH271" s="22" t="s">
        <v>309</v>
      </c>
      <c r="GI271" s="22" t="s">
        <v>309</v>
      </c>
      <c r="GJ271" s="22" t="s">
        <v>309</v>
      </c>
      <c r="GK271" s="22" t="s">
        <v>309</v>
      </c>
      <c r="GL271" s="22">
        <v>1</v>
      </c>
      <c r="GM271" s="22" t="s">
        <v>309</v>
      </c>
      <c r="GN271" s="22" t="s">
        <v>309</v>
      </c>
      <c r="GO271" s="22">
        <v>1</v>
      </c>
      <c r="GP271" s="22" t="s">
        <v>309</v>
      </c>
      <c r="GQ271" s="22" t="s">
        <v>309</v>
      </c>
      <c r="GR271" s="22" t="s">
        <v>309</v>
      </c>
      <c r="GS271" s="22" t="s">
        <v>309</v>
      </c>
      <c r="GT271" s="22" t="s">
        <v>309</v>
      </c>
      <c r="GU271" s="22" t="s">
        <v>309</v>
      </c>
      <c r="GV271" s="22" t="s">
        <v>309</v>
      </c>
      <c r="GW271" s="22" t="s">
        <v>309</v>
      </c>
      <c r="GX271" s="4">
        <f t="shared" si="4"/>
        <v>6</v>
      </c>
    </row>
    <row r="272" spans="1:206">
      <c r="A272" s="826" t="s">
        <v>1055</v>
      </c>
      <c r="B272" s="22" t="s">
        <v>1055</v>
      </c>
      <c r="C272" s="22" t="s">
        <v>297</v>
      </c>
      <c r="D272" s="22" t="s">
        <v>363</v>
      </c>
      <c r="E272" s="22" t="s">
        <v>1056</v>
      </c>
      <c r="F272" s="22" t="s">
        <v>767</v>
      </c>
      <c r="G272" s="22" t="s">
        <v>768</v>
      </c>
      <c r="H272" s="22"/>
      <c r="I272" s="22" t="s">
        <v>367</v>
      </c>
      <c r="J272" s="22" t="s">
        <v>303</v>
      </c>
      <c r="K272" s="22" t="s">
        <v>304</v>
      </c>
      <c r="L272" s="22" t="s">
        <v>305</v>
      </c>
      <c r="M272" s="22" t="s">
        <v>306</v>
      </c>
      <c r="N272" s="22" t="s">
        <v>307</v>
      </c>
      <c r="O272" s="22" t="s">
        <v>308</v>
      </c>
      <c r="P272" s="22" t="s">
        <v>309</v>
      </c>
      <c r="Q272" s="22" t="s">
        <v>309</v>
      </c>
      <c r="R272" s="22" t="s">
        <v>309</v>
      </c>
      <c r="S272" s="22" t="s">
        <v>309</v>
      </c>
      <c r="T272" s="22" t="s">
        <v>309</v>
      </c>
      <c r="U272" s="22" t="s">
        <v>309</v>
      </c>
      <c r="V272" s="22" t="s">
        <v>309</v>
      </c>
      <c r="W272" s="22" t="s">
        <v>309</v>
      </c>
      <c r="X272" s="22" t="s">
        <v>309</v>
      </c>
      <c r="Y272" s="22" t="s">
        <v>309</v>
      </c>
      <c r="Z272" s="22" t="s">
        <v>309</v>
      </c>
      <c r="AA272" s="22" t="s">
        <v>309</v>
      </c>
      <c r="AB272" s="22" t="s">
        <v>309</v>
      </c>
      <c r="AC272" s="22" t="s">
        <v>309</v>
      </c>
      <c r="AD272" s="22" t="s">
        <v>309</v>
      </c>
      <c r="AE272" s="22" t="s">
        <v>309</v>
      </c>
      <c r="AF272" s="22" t="s">
        <v>309</v>
      </c>
      <c r="AG272" s="22" t="s">
        <v>309</v>
      </c>
      <c r="AH272" s="22" t="s">
        <v>309</v>
      </c>
      <c r="AI272" s="22" t="s">
        <v>309</v>
      </c>
      <c r="AJ272" s="22" t="s">
        <v>309</v>
      </c>
      <c r="AK272" s="22" t="s">
        <v>309</v>
      </c>
      <c r="AL272" s="22" t="s">
        <v>309</v>
      </c>
      <c r="AM272" s="22" t="s">
        <v>309</v>
      </c>
      <c r="AN272" s="22" t="s">
        <v>309</v>
      </c>
      <c r="AO272" s="22" t="s">
        <v>309</v>
      </c>
      <c r="AP272" s="22" t="s">
        <v>309</v>
      </c>
      <c r="AQ272" s="22" t="s">
        <v>309</v>
      </c>
      <c r="AR272" s="22" t="s">
        <v>309</v>
      </c>
      <c r="AS272" s="22" t="s">
        <v>309</v>
      </c>
      <c r="AT272" s="22" t="s">
        <v>309</v>
      </c>
      <c r="AU272" s="22" t="s">
        <v>309</v>
      </c>
      <c r="AV272" s="22" t="s">
        <v>309</v>
      </c>
      <c r="AW272" s="22" t="s">
        <v>309</v>
      </c>
      <c r="AX272" s="22" t="s">
        <v>309</v>
      </c>
      <c r="AY272" s="22" t="s">
        <v>309</v>
      </c>
      <c r="AZ272" s="22" t="s">
        <v>309</v>
      </c>
      <c r="BA272" s="22" t="s">
        <v>309</v>
      </c>
      <c r="BB272" s="22" t="s">
        <v>309</v>
      </c>
      <c r="BC272" s="22" t="s">
        <v>309</v>
      </c>
      <c r="BD272" s="22" t="s">
        <v>309</v>
      </c>
      <c r="BE272" s="22" t="s">
        <v>309</v>
      </c>
      <c r="BF272" s="22" t="s">
        <v>309</v>
      </c>
      <c r="BG272" s="22" t="s">
        <v>309</v>
      </c>
      <c r="BH272" s="22" t="s">
        <v>309</v>
      </c>
      <c r="BI272" s="22" t="s">
        <v>309</v>
      </c>
      <c r="BJ272" s="22" t="s">
        <v>309</v>
      </c>
      <c r="BK272" s="22" t="s">
        <v>309</v>
      </c>
      <c r="BL272" s="22" t="s">
        <v>309</v>
      </c>
      <c r="BM272" s="22" t="s">
        <v>309</v>
      </c>
      <c r="BN272" s="22" t="s">
        <v>309</v>
      </c>
      <c r="BO272" s="22" t="s">
        <v>309</v>
      </c>
      <c r="BP272" s="22" t="s">
        <v>309</v>
      </c>
      <c r="BQ272" s="22" t="s">
        <v>309</v>
      </c>
      <c r="BR272" s="22" t="s">
        <v>309</v>
      </c>
      <c r="BS272" s="22" t="s">
        <v>309</v>
      </c>
      <c r="BT272" s="22" t="s">
        <v>309</v>
      </c>
      <c r="BU272" s="22" t="s">
        <v>309</v>
      </c>
      <c r="BV272" s="22" t="s">
        <v>309</v>
      </c>
      <c r="BW272" s="22" t="s">
        <v>309</v>
      </c>
      <c r="BX272" s="22" t="s">
        <v>309</v>
      </c>
      <c r="BY272" s="22" t="s">
        <v>309</v>
      </c>
      <c r="BZ272" s="22" t="s">
        <v>309</v>
      </c>
      <c r="CA272" s="22" t="s">
        <v>309</v>
      </c>
      <c r="CB272" s="22" t="s">
        <v>309</v>
      </c>
      <c r="CC272" s="22" t="s">
        <v>309</v>
      </c>
      <c r="CD272" s="22" t="s">
        <v>309</v>
      </c>
      <c r="CE272" s="22" t="s">
        <v>309</v>
      </c>
      <c r="CF272" s="22" t="s">
        <v>309</v>
      </c>
      <c r="CG272" s="22" t="s">
        <v>309</v>
      </c>
      <c r="CH272" s="22" t="s">
        <v>309</v>
      </c>
      <c r="CI272" s="22" t="s">
        <v>309</v>
      </c>
      <c r="CJ272" s="22" t="s">
        <v>309</v>
      </c>
      <c r="CK272" s="22" t="s">
        <v>309</v>
      </c>
      <c r="CL272" s="22" t="s">
        <v>309</v>
      </c>
      <c r="CM272" s="22" t="s">
        <v>309</v>
      </c>
      <c r="CN272" s="22" t="s">
        <v>309</v>
      </c>
      <c r="CO272" s="22" t="s">
        <v>309</v>
      </c>
      <c r="CP272" s="22" t="s">
        <v>309</v>
      </c>
      <c r="CQ272" s="22" t="s">
        <v>309</v>
      </c>
      <c r="CR272" s="22" t="s">
        <v>309</v>
      </c>
      <c r="CS272" s="22" t="s">
        <v>309</v>
      </c>
      <c r="CT272" s="22" t="s">
        <v>309</v>
      </c>
      <c r="CU272" s="22" t="s">
        <v>309</v>
      </c>
      <c r="CV272" s="22" t="s">
        <v>309</v>
      </c>
      <c r="CW272" s="22" t="s">
        <v>309</v>
      </c>
      <c r="CX272" s="22" t="s">
        <v>309</v>
      </c>
      <c r="CY272" s="22" t="s">
        <v>309</v>
      </c>
      <c r="CZ272" s="22" t="s">
        <v>309</v>
      </c>
      <c r="DA272" s="22" t="s">
        <v>309</v>
      </c>
      <c r="DB272" s="22" t="s">
        <v>309</v>
      </c>
      <c r="DC272" s="22" t="s">
        <v>309</v>
      </c>
      <c r="DD272" s="22" t="s">
        <v>309</v>
      </c>
      <c r="DE272" s="22" t="s">
        <v>309</v>
      </c>
      <c r="DF272" s="22" t="s">
        <v>309</v>
      </c>
      <c r="DG272" s="22" t="s">
        <v>309</v>
      </c>
      <c r="DH272" s="22" t="s">
        <v>309</v>
      </c>
      <c r="DI272" s="22" t="s">
        <v>309</v>
      </c>
      <c r="DJ272" s="22" t="s">
        <v>309</v>
      </c>
      <c r="DK272" s="22" t="s">
        <v>309</v>
      </c>
      <c r="DL272" s="22" t="s">
        <v>309</v>
      </c>
      <c r="DM272" s="22" t="s">
        <v>309</v>
      </c>
      <c r="DN272" s="22" t="s">
        <v>309</v>
      </c>
      <c r="DO272" s="22" t="s">
        <v>309</v>
      </c>
      <c r="DP272" s="22" t="s">
        <v>309</v>
      </c>
      <c r="DQ272" s="22" t="s">
        <v>309</v>
      </c>
      <c r="DR272" s="22" t="s">
        <v>309</v>
      </c>
      <c r="DS272" s="22" t="s">
        <v>309</v>
      </c>
      <c r="DT272" s="22" t="s">
        <v>309</v>
      </c>
      <c r="DU272" s="22" t="s">
        <v>309</v>
      </c>
      <c r="DV272" s="22" t="s">
        <v>309</v>
      </c>
      <c r="DW272" s="22" t="s">
        <v>309</v>
      </c>
      <c r="DX272" s="22" t="s">
        <v>309</v>
      </c>
      <c r="DY272" s="22" t="s">
        <v>309</v>
      </c>
      <c r="DZ272" s="22" t="s">
        <v>309</v>
      </c>
      <c r="EA272" s="22" t="s">
        <v>309</v>
      </c>
      <c r="EB272" s="22" t="s">
        <v>309</v>
      </c>
      <c r="EC272" s="22" t="s">
        <v>309</v>
      </c>
      <c r="ED272" s="22" t="s">
        <v>309</v>
      </c>
      <c r="EE272" s="22" t="s">
        <v>309</v>
      </c>
      <c r="EF272" s="22" t="s">
        <v>309</v>
      </c>
      <c r="EG272" s="22" t="s">
        <v>309</v>
      </c>
      <c r="EH272" s="22" t="s">
        <v>309</v>
      </c>
      <c r="EI272" s="22" t="s">
        <v>309</v>
      </c>
      <c r="EJ272" s="22" t="s">
        <v>309</v>
      </c>
      <c r="EK272" s="22" t="s">
        <v>309</v>
      </c>
      <c r="EL272" s="22" t="s">
        <v>309</v>
      </c>
      <c r="EM272" s="22" t="s">
        <v>309</v>
      </c>
      <c r="EN272" s="22" t="s">
        <v>309</v>
      </c>
      <c r="EO272" s="22" t="s">
        <v>309</v>
      </c>
      <c r="EP272" s="22" t="s">
        <v>309</v>
      </c>
      <c r="EQ272" s="22" t="s">
        <v>309</v>
      </c>
      <c r="ER272" s="22" t="s">
        <v>309</v>
      </c>
      <c r="ES272" s="22" t="s">
        <v>309</v>
      </c>
      <c r="ET272" s="22" t="s">
        <v>309</v>
      </c>
      <c r="EU272" s="22" t="s">
        <v>309</v>
      </c>
      <c r="EV272" s="22" t="s">
        <v>309</v>
      </c>
      <c r="EW272" s="22" t="s">
        <v>309</v>
      </c>
      <c r="EX272" s="22" t="s">
        <v>309</v>
      </c>
      <c r="EY272" s="22" t="s">
        <v>309</v>
      </c>
      <c r="EZ272" s="22" t="s">
        <v>309</v>
      </c>
      <c r="FA272" s="22" t="s">
        <v>309</v>
      </c>
      <c r="FB272" s="22" t="s">
        <v>309</v>
      </c>
      <c r="FC272" s="22" t="s">
        <v>309</v>
      </c>
      <c r="FD272" s="22" t="s">
        <v>309</v>
      </c>
      <c r="FE272" s="22" t="s">
        <v>309</v>
      </c>
      <c r="FF272" s="22" t="s">
        <v>309</v>
      </c>
      <c r="FG272" s="22" t="s">
        <v>309</v>
      </c>
      <c r="FH272" s="22" t="s">
        <v>309</v>
      </c>
      <c r="FI272" s="22" t="s">
        <v>309</v>
      </c>
      <c r="FJ272" s="22" t="s">
        <v>309</v>
      </c>
      <c r="FK272" s="22" t="s">
        <v>309</v>
      </c>
      <c r="FL272" s="22" t="s">
        <v>309</v>
      </c>
      <c r="FM272" s="22" t="s">
        <v>309</v>
      </c>
      <c r="FN272" s="22" t="s">
        <v>309</v>
      </c>
      <c r="FO272" s="22" t="s">
        <v>309</v>
      </c>
      <c r="FP272" s="22" t="s">
        <v>309</v>
      </c>
      <c r="FQ272" s="22" t="s">
        <v>309</v>
      </c>
      <c r="FR272" s="22" t="s">
        <v>309</v>
      </c>
      <c r="FS272" s="22" t="s">
        <v>309</v>
      </c>
      <c r="FT272" s="22" t="s">
        <v>309</v>
      </c>
      <c r="FU272" s="22" t="s">
        <v>309</v>
      </c>
      <c r="FV272" s="22" t="s">
        <v>309</v>
      </c>
      <c r="FW272" s="22" t="s">
        <v>309</v>
      </c>
      <c r="FX272" s="22" t="s">
        <v>309</v>
      </c>
      <c r="FY272" s="22" t="s">
        <v>309</v>
      </c>
      <c r="FZ272" s="22" t="s">
        <v>309</v>
      </c>
      <c r="GA272" s="22">
        <v>2</v>
      </c>
      <c r="GB272" s="22" t="s">
        <v>309</v>
      </c>
      <c r="GC272" s="22" t="s">
        <v>309</v>
      </c>
      <c r="GD272" s="22" t="s">
        <v>309</v>
      </c>
      <c r="GE272" s="22" t="s">
        <v>309</v>
      </c>
      <c r="GF272" s="22" t="s">
        <v>309</v>
      </c>
      <c r="GG272" s="22" t="s">
        <v>309</v>
      </c>
      <c r="GH272" s="22">
        <v>2</v>
      </c>
      <c r="GI272" s="22" t="s">
        <v>309</v>
      </c>
      <c r="GJ272" s="22" t="s">
        <v>309</v>
      </c>
      <c r="GK272" s="22" t="s">
        <v>309</v>
      </c>
      <c r="GL272" s="22" t="s">
        <v>309</v>
      </c>
      <c r="GM272" s="22" t="s">
        <v>309</v>
      </c>
      <c r="GN272" s="22" t="s">
        <v>309</v>
      </c>
      <c r="GO272" s="22" t="s">
        <v>309</v>
      </c>
      <c r="GP272" s="22" t="s">
        <v>309</v>
      </c>
      <c r="GQ272" s="22" t="s">
        <v>309</v>
      </c>
      <c r="GR272" s="22" t="s">
        <v>309</v>
      </c>
      <c r="GS272" s="22" t="s">
        <v>309</v>
      </c>
      <c r="GT272" s="22">
        <v>2</v>
      </c>
      <c r="GU272" s="22" t="s">
        <v>309</v>
      </c>
      <c r="GV272" s="22" t="s">
        <v>309</v>
      </c>
      <c r="GW272" s="22" t="s">
        <v>309</v>
      </c>
      <c r="GX272" s="4">
        <f t="shared" si="4"/>
        <v>6</v>
      </c>
    </row>
    <row r="273" spans="1:206">
      <c r="A273" s="826" t="s">
        <v>1057</v>
      </c>
      <c r="B273" s="22" t="s">
        <v>1057</v>
      </c>
      <c r="C273" s="22" t="s">
        <v>403</v>
      </c>
      <c r="D273" s="22" t="s">
        <v>870</v>
      </c>
      <c r="E273" s="22" t="s">
        <v>846</v>
      </c>
      <c r="F273" s="22" t="s">
        <v>871</v>
      </c>
      <c r="G273" s="22" t="s">
        <v>872</v>
      </c>
      <c r="H273" s="22"/>
      <c r="I273" s="22" t="s">
        <v>302</v>
      </c>
      <c r="J273" s="22" t="s">
        <v>303</v>
      </c>
      <c r="K273" s="22" t="s">
        <v>304</v>
      </c>
      <c r="L273" s="22" t="s">
        <v>305</v>
      </c>
      <c r="M273" s="22" t="s">
        <v>306</v>
      </c>
      <c r="N273" s="22" t="s">
        <v>307</v>
      </c>
      <c r="O273" s="22" t="s">
        <v>308</v>
      </c>
      <c r="P273" s="22" t="s">
        <v>309</v>
      </c>
      <c r="Q273" s="22" t="s">
        <v>309</v>
      </c>
      <c r="R273" s="22" t="s">
        <v>309</v>
      </c>
      <c r="S273" s="22" t="s">
        <v>309</v>
      </c>
      <c r="T273" s="22" t="s">
        <v>309</v>
      </c>
      <c r="U273" s="22" t="s">
        <v>309</v>
      </c>
      <c r="V273" s="22" t="s">
        <v>309</v>
      </c>
      <c r="W273" s="22" t="s">
        <v>309</v>
      </c>
      <c r="X273" s="22" t="s">
        <v>309</v>
      </c>
      <c r="Y273" s="22" t="s">
        <v>309</v>
      </c>
      <c r="Z273" s="22" t="s">
        <v>309</v>
      </c>
      <c r="AA273" s="22" t="s">
        <v>309</v>
      </c>
      <c r="AB273" s="22" t="s">
        <v>309</v>
      </c>
      <c r="AC273" s="22" t="s">
        <v>309</v>
      </c>
      <c r="AD273" s="22" t="s">
        <v>309</v>
      </c>
      <c r="AE273" s="22" t="s">
        <v>309</v>
      </c>
      <c r="AF273" s="22" t="s">
        <v>309</v>
      </c>
      <c r="AG273" s="22" t="s">
        <v>309</v>
      </c>
      <c r="AH273" s="22" t="s">
        <v>309</v>
      </c>
      <c r="AI273" s="22" t="s">
        <v>309</v>
      </c>
      <c r="AJ273" s="22" t="s">
        <v>309</v>
      </c>
      <c r="AK273" s="22" t="s">
        <v>309</v>
      </c>
      <c r="AL273" s="22" t="s">
        <v>309</v>
      </c>
      <c r="AM273" s="22" t="s">
        <v>309</v>
      </c>
      <c r="AN273" s="22" t="s">
        <v>309</v>
      </c>
      <c r="AO273" s="22" t="s">
        <v>309</v>
      </c>
      <c r="AP273" s="22" t="s">
        <v>309</v>
      </c>
      <c r="AQ273" s="22" t="s">
        <v>309</v>
      </c>
      <c r="AR273" s="22" t="s">
        <v>309</v>
      </c>
      <c r="AS273" s="22" t="s">
        <v>309</v>
      </c>
      <c r="AT273" s="22" t="s">
        <v>309</v>
      </c>
      <c r="AU273" s="22" t="s">
        <v>309</v>
      </c>
      <c r="AV273" s="22" t="s">
        <v>309</v>
      </c>
      <c r="AW273" s="22" t="s">
        <v>309</v>
      </c>
      <c r="AX273" s="22" t="s">
        <v>309</v>
      </c>
      <c r="AY273" s="22" t="s">
        <v>309</v>
      </c>
      <c r="AZ273" s="22" t="s">
        <v>309</v>
      </c>
      <c r="BA273" s="22" t="s">
        <v>309</v>
      </c>
      <c r="BB273" s="22" t="s">
        <v>309</v>
      </c>
      <c r="BC273" s="22" t="s">
        <v>309</v>
      </c>
      <c r="BD273" s="22" t="s">
        <v>309</v>
      </c>
      <c r="BE273" s="22" t="s">
        <v>309</v>
      </c>
      <c r="BF273" s="22" t="s">
        <v>309</v>
      </c>
      <c r="BG273" s="22" t="s">
        <v>309</v>
      </c>
      <c r="BH273" s="22" t="s">
        <v>309</v>
      </c>
      <c r="BI273" s="22" t="s">
        <v>309</v>
      </c>
      <c r="BJ273" s="22" t="s">
        <v>309</v>
      </c>
      <c r="BK273" s="22" t="s">
        <v>309</v>
      </c>
      <c r="BL273" s="22" t="s">
        <v>309</v>
      </c>
      <c r="BM273" s="22" t="s">
        <v>309</v>
      </c>
      <c r="BN273" s="22" t="s">
        <v>309</v>
      </c>
      <c r="BO273" s="22" t="s">
        <v>309</v>
      </c>
      <c r="BP273" s="22" t="s">
        <v>309</v>
      </c>
      <c r="BQ273" s="22" t="s">
        <v>309</v>
      </c>
      <c r="BR273" s="22" t="s">
        <v>309</v>
      </c>
      <c r="BS273" s="22" t="s">
        <v>309</v>
      </c>
      <c r="BT273" s="22" t="s">
        <v>309</v>
      </c>
      <c r="BU273" s="22" t="s">
        <v>309</v>
      </c>
      <c r="BV273" s="22" t="s">
        <v>309</v>
      </c>
      <c r="BW273" s="22" t="s">
        <v>309</v>
      </c>
      <c r="BX273" s="22" t="s">
        <v>309</v>
      </c>
      <c r="BY273" s="22" t="s">
        <v>309</v>
      </c>
      <c r="BZ273" s="22" t="s">
        <v>309</v>
      </c>
      <c r="CA273" s="22" t="s">
        <v>309</v>
      </c>
      <c r="CB273" s="22" t="s">
        <v>309</v>
      </c>
      <c r="CC273" s="22" t="s">
        <v>309</v>
      </c>
      <c r="CD273" s="22" t="s">
        <v>309</v>
      </c>
      <c r="CE273" s="22" t="s">
        <v>309</v>
      </c>
      <c r="CF273" s="22" t="s">
        <v>309</v>
      </c>
      <c r="CG273" s="22" t="s">
        <v>309</v>
      </c>
      <c r="CH273" s="22" t="s">
        <v>309</v>
      </c>
      <c r="CI273" s="22" t="s">
        <v>309</v>
      </c>
      <c r="CJ273" s="22" t="s">
        <v>309</v>
      </c>
      <c r="CK273" s="22" t="s">
        <v>309</v>
      </c>
      <c r="CL273" s="22" t="s">
        <v>309</v>
      </c>
      <c r="CM273" s="22" t="s">
        <v>309</v>
      </c>
      <c r="CN273" s="22" t="s">
        <v>309</v>
      </c>
      <c r="CO273" s="22" t="s">
        <v>309</v>
      </c>
      <c r="CP273" s="22" t="s">
        <v>309</v>
      </c>
      <c r="CQ273" s="22" t="s">
        <v>309</v>
      </c>
      <c r="CR273" s="22" t="s">
        <v>309</v>
      </c>
      <c r="CS273" s="22" t="s">
        <v>309</v>
      </c>
      <c r="CT273" s="22" t="s">
        <v>309</v>
      </c>
      <c r="CU273" s="22" t="s">
        <v>309</v>
      </c>
      <c r="CV273" s="22" t="s">
        <v>309</v>
      </c>
      <c r="CW273" s="22" t="s">
        <v>309</v>
      </c>
      <c r="CX273" s="22" t="s">
        <v>309</v>
      </c>
      <c r="CY273" s="22" t="s">
        <v>309</v>
      </c>
      <c r="CZ273" s="22" t="s">
        <v>309</v>
      </c>
      <c r="DA273" s="22" t="s">
        <v>309</v>
      </c>
      <c r="DB273" s="22" t="s">
        <v>309</v>
      </c>
      <c r="DC273" s="22" t="s">
        <v>309</v>
      </c>
      <c r="DD273" s="22" t="s">
        <v>309</v>
      </c>
      <c r="DE273" s="22" t="s">
        <v>309</v>
      </c>
      <c r="DF273" s="22" t="s">
        <v>309</v>
      </c>
      <c r="DG273" s="22" t="s">
        <v>309</v>
      </c>
      <c r="DH273" s="22" t="s">
        <v>309</v>
      </c>
      <c r="DI273" s="22" t="s">
        <v>309</v>
      </c>
      <c r="DJ273" s="22" t="s">
        <v>309</v>
      </c>
      <c r="DK273" s="22" t="s">
        <v>309</v>
      </c>
      <c r="DL273" s="22" t="s">
        <v>309</v>
      </c>
      <c r="DM273" s="22" t="s">
        <v>309</v>
      </c>
      <c r="DN273" s="22" t="s">
        <v>309</v>
      </c>
      <c r="DO273" s="22" t="s">
        <v>309</v>
      </c>
      <c r="DP273" s="22" t="s">
        <v>309</v>
      </c>
      <c r="DQ273" s="22" t="s">
        <v>309</v>
      </c>
      <c r="DR273" s="22" t="s">
        <v>309</v>
      </c>
      <c r="DS273" s="22" t="s">
        <v>309</v>
      </c>
      <c r="DT273" s="22" t="s">
        <v>309</v>
      </c>
      <c r="DU273" s="22" t="s">
        <v>309</v>
      </c>
      <c r="DV273" s="22" t="s">
        <v>309</v>
      </c>
      <c r="DW273" s="22" t="s">
        <v>309</v>
      </c>
      <c r="DX273" s="22" t="s">
        <v>309</v>
      </c>
      <c r="DY273" s="22" t="s">
        <v>309</v>
      </c>
      <c r="DZ273" s="22" t="s">
        <v>309</v>
      </c>
      <c r="EA273" s="22" t="s">
        <v>309</v>
      </c>
      <c r="EB273" s="22" t="s">
        <v>309</v>
      </c>
      <c r="EC273" s="22" t="s">
        <v>309</v>
      </c>
      <c r="ED273" s="22" t="s">
        <v>309</v>
      </c>
      <c r="EE273" s="22" t="s">
        <v>309</v>
      </c>
      <c r="EF273" s="22" t="s">
        <v>309</v>
      </c>
      <c r="EG273" s="22" t="s">
        <v>309</v>
      </c>
      <c r="EH273" s="22" t="s">
        <v>309</v>
      </c>
      <c r="EI273" s="22" t="s">
        <v>309</v>
      </c>
      <c r="EJ273" s="22" t="s">
        <v>309</v>
      </c>
      <c r="EK273" s="22" t="s">
        <v>309</v>
      </c>
      <c r="EL273" s="22" t="s">
        <v>309</v>
      </c>
      <c r="EM273" s="22" t="s">
        <v>309</v>
      </c>
      <c r="EN273" s="22" t="s">
        <v>309</v>
      </c>
      <c r="EO273" s="22" t="s">
        <v>309</v>
      </c>
      <c r="EP273" s="22" t="s">
        <v>309</v>
      </c>
      <c r="EQ273" s="22" t="s">
        <v>309</v>
      </c>
      <c r="ER273" s="22" t="s">
        <v>309</v>
      </c>
      <c r="ES273" s="22" t="s">
        <v>309</v>
      </c>
      <c r="ET273" s="22" t="s">
        <v>309</v>
      </c>
      <c r="EU273" s="22" t="s">
        <v>309</v>
      </c>
      <c r="EV273" s="22" t="s">
        <v>309</v>
      </c>
      <c r="EW273" s="22" t="s">
        <v>309</v>
      </c>
      <c r="EX273" s="22" t="s">
        <v>309</v>
      </c>
      <c r="EY273" s="22" t="s">
        <v>309</v>
      </c>
      <c r="EZ273" s="22" t="s">
        <v>309</v>
      </c>
      <c r="FA273" s="22" t="s">
        <v>309</v>
      </c>
      <c r="FB273" s="22" t="s">
        <v>309</v>
      </c>
      <c r="FC273" s="22" t="s">
        <v>309</v>
      </c>
      <c r="FD273" s="22" t="s">
        <v>309</v>
      </c>
      <c r="FE273" s="22" t="s">
        <v>309</v>
      </c>
      <c r="FF273" s="22" t="s">
        <v>309</v>
      </c>
      <c r="FG273" s="22" t="s">
        <v>309</v>
      </c>
      <c r="FH273" s="22" t="s">
        <v>309</v>
      </c>
      <c r="FI273" s="22" t="s">
        <v>309</v>
      </c>
      <c r="FJ273" s="22" t="s">
        <v>309</v>
      </c>
      <c r="FK273" s="22" t="s">
        <v>309</v>
      </c>
      <c r="FL273" s="22" t="s">
        <v>309</v>
      </c>
      <c r="FM273" s="22" t="s">
        <v>309</v>
      </c>
      <c r="FN273" s="22" t="s">
        <v>309</v>
      </c>
      <c r="FO273" s="22" t="s">
        <v>309</v>
      </c>
      <c r="FP273" s="22" t="s">
        <v>309</v>
      </c>
      <c r="FQ273" s="22" t="s">
        <v>309</v>
      </c>
      <c r="FR273" s="22" t="s">
        <v>309</v>
      </c>
      <c r="FS273" s="22" t="s">
        <v>309</v>
      </c>
      <c r="FT273" s="22" t="s">
        <v>309</v>
      </c>
      <c r="FU273" s="22" t="s">
        <v>309</v>
      </c>
      <c r="FV273" s="22" t="s">
        <v>309</v>
      </c>
      <c r="FW273" s="22" t="s">
        <v>309</v>
      </c>
      <c r="FX273" s="22" t="s">
        <v>309</v>
      </c>
      <c r="FY273" s="22" t="s">
        <v>309</v>
      </c>
      <c r="FZ273" s="22" t="s">
        <v>309</v>
      </c>
      <c r="GA273" s="22">
        <v>2</v>
      </c>
      <c r="GB273" s="22" t="s">
        <v>309</v>
      </c>
      <c r="GC273" s="22" t="s">
        <v>309</v>
      </c>
      <c r="GD273" s="22" t="s">
        <v>309</v>
      </c>
      <c r="GE273" s="22" t="s">
        <v>309</v>
      </c>
      <c r="GF273" s="22" t="s">
        <v>309</v>
      </c>
      <c r="GG273" s="22" t="s">
        <v>309</v>
      </c>
      <c r="GH273" s="22">
        <v>2</v>
      </c>
      <c r="GI273" s="22" t="s">
        <v>309</v>
      </c>
      <c r="GJ273" s="22" t="s">
        <v>309</v>
      </c>
      <c r="GK273" s="22" t="s">
        <v>309</v>
      </c>
      <c r="GL273" s="22" t="s">
        <v>309</v>
      </c>
      <c r="GM273" s="22" t="s">
        <v>309</v>
      </c>
      <c r="GN273" s="22" t="s">
        <v>309</v>
      </c>
      <c r="GO273" s="22" t="s">
        <v>309</v>
      </c>
      <c r="GP273" s="22" t="s">
        <v>309</v>
      </c>
      <c r="GQ273" s="22" t="s">
        <v>309</v>
      </c>
      <c r="GR273" s="22" t="s">
        <v>309</v>
      </c>
      <c r="GS273" s="22" t="s">
        <v>309</v>
      </c>
      <c r="GT273" s="22">
        <v>2</v>
      </c>
      <c r="GU273" s="22" t="s">
        <v>309</v>
      </c>
      <c r="GV273" s="22" t="s">
        <v>309</v>
      </c>
      <c r="GW273" s="22" t="s">
        <v>309</v>
      </c>
      <c r="GX273" s="4">
        <f t="shared" si="4"/>
        <v>6</v>
      </c>
    </row>
    <row r="274" spans="1:206">
      <c r="A274" s="826" t="s">
        <v>1058</v>
      </c>
      <c r="B274" s="22" t="s">
        <v>1058</v>
      </c>
      <c r="C274" s="22" t="s">
        <v>403</v>
      </c>
      <c r="D274" s="22" t="s">
        <v>404</v>
      </c>
      <c r="E274" s="22" t="s">
        <v>1056</v>
      </c>
      <c r="F274" s="22" t="s">
        <v>406</v>
      </c>
      <c r="G274" s="22" t="s">
        <v>874</v>
      </c>
      <c r="H274" s="22"/>
      <c r="I274" s="22" t="s">
        <v>302</v>
      </c>
      <c r="J274" s="22" t="s">
        <v>303</v>
      </c>
      <c r="K274" s="22" t="s">
        <v>304</v>
      </c>
      <c r="L274" s="22" t="s">
        <v>305</v>
      </c>
      <c r="M274" s="22" t="s">
        <v>306</v>
      </c>
      <c r="N274" s="22" t="s">
        <v>307</v>
      </c>
      <c r="O274" s="22" t="s">
        <v>308</v>
      </c>
      <c r="P274" s="22" t="s">
        <v>309</v>
      </c>
      <c r="Q274" s="22" t="s">
        <v>309</v>
      </c>
      <c r="R274" s="22" t="s">
        <v>309</v>
      </c>
      <c r="S274" s="22" t="s">
        <v>309</v>
      </c>
      <c r="T274" s="22" t="s">
        <v>309</v>
      </c>
      <c r="U274" s="22" t="s">
        <v>309</v>
      </c>
      <c r="V274" s="22" t="s">
        <v>309</v>
      </c>
      <c r="W274" s="22" t="s">
        <v>309</v>
      </c>
      <c r="X274" s="22" t="s">
        <v>309</v>
      </c>
      <c r="Y274" s="22" t="s">
        <v>309</v>
      </c>
      <c r="Z274" s="22" t="s">
        <v>309</v>
      </c>
      <c r="AA274" s="22" t="s">
        <v>309</v>
      </c>
      <c r="AB274" s="22" t="s">
        <v>309</v>
      </c>
      <c r="AC274" s="22" t="s">
        <v>309</v>
      </c>
      <c r="AD274" s="22" t="s">
        <v>309</v>
      </c>
      <c r="AE274" s="22" t="s">
        <v>309</v>
      </c>
      <c r="AF274" s="22" t="s">
        <v>309</v>
      </c>
      <c r="AG274" s="22" t="s">
        <v>309</v>
      </c>
      <c r="AH274" s="22" t="s">
        <v>309</v>
      </c>
      <c r="AI274" s="22" t="s">
        <v>309</v>
      </c>
      <c r="AJ274" s="22" t="s">
        <v>309</v>
      </c>
      <c r="AK274" s="22" t="s">
        <v>309</v>
      </c>
      <c r="AL274" s="22" t="s">
        <v>309</v>
      </c>
      <c r="AM274" s="22" t="s">
        <v>309</v>
      </c>
      <c r="AN274" s="22" t="s">
        <v>309</v>
      </c>
      <c r="AO274" s="22" t="s">
        <v>309</v>
      </c>
      <c r="AP274" s="22" t="s">
        <v>309</v>
      </c>
      <c r="AQ274" s="22" t="s">
        <v>309</v>
      </c>
      <c r="AR274" s="22" t="s">
        <v>309</v>
      </c>
      <c r="AS274" s="22" t="s">
        <v>309</v>
      </c>
      <c r="AT274" s="22" t="s">
        <v>309</v>
      </c>
      <c r="AU274" s="22" t="s">
        <v>309</v>
      </c>
      <c r="AV274" s="22" t="s">
        <v>309</v>
      </c>
      <c r="AW274" s="22" t="s">
        <v>309</v>
      </c>
      <c r="AX274" s="22" t="s">
        <v>309</v>
      </c>
      <c r="AY274" s="22" t="s">
        <v>309</v>
      </c>
      <c r="AZ274" s="22" t="s">
        <v>309</v>
      </c>
      <c r="BA274" s="22" t="s">
        <v>309</v>
      </c>
      <c r="BB274" s="22" t="s">
        <v>309</v>
      </c>
      <c r="BC274" s="22" t="s">
        <v>309</v>
      </c>
      <c r="BD274" s="22" t="s">
        <v>309</v>
      </c>
      <c r="BE274" s="22" t="s">
        <v>309</v>
      </c>
      <c r="BF274" s="22" t="s">
        <v>309</v>
      </c>
      <c r="BG274" s="22" t="s">
        <v>309</v>
      </c>
      <c r="BH274" s="22" t="s">
        <v>309</v>
      </c>
      <c r="BI274" s="22" t="s">
        <v>309</v>
      </c>
      <c r="BJ274" s="22" t="s">
        <v>309</v>
      </c>
      <c r="BK274" s="22" t="s">
        <v>309</v>
      </c>
      <c r="BL274" s="22" t="s">
        <v>309</v>
      </c>
      <c r="BM274" s="22" t="s">
        <v>309</v>
      </c>
      <c r="BN274" s="22" t="s">
        <v>309</v>
      </c>
      <c r="BO274" s="22" t="s">
        <v>309</v>
      </c>
      <c r="BP274" s="22" t="s">
        <v>309</v>
      </c>
      <c r="BQ274" s="22" t="s">
        <v>309</v>
      </c>
      <c r="BR274" s="22" t="s">
        <v>309</v>
      </c>
      <c r="BS274" s="22" t="s">
        <v>309</v>
      </c>
      <c r="BT274" s="22" t="s">
        <v>309</v>
      </c>
      <c r="BU274" s="22" t="s">
        <v>309</v>
      </c>
      <c r="BV274" s="22" t="s">
        <v>309</v>
      </c>
      <c r="BW274" s="22" t="s">
        <v>309</v>
      </c>
      <c r="BX274" s="22" t="s">
        <v>309</v>
      </c>
      <c r="BY274" s="22" t="s">
        <v>309</v>
      </c>
      <c r="BZ274" s="22" t="s">
        <v>309</v>
      </c>
      <c r="CA274" s="22" t="s">
        <v>309</v>
      </c>
      <c r="CB274" s="22" t="s">
        <v>309</v>
      </c>
      <c r="CC274" s="22" t="s">
        <v>309</v>
      </c>
      <c r="CD274" s="22" t="s">
        <v>309</v>
      </c>
      <c r="CE274" s="22" t="s">
        <v>309</v>
      </c>
      <c r="CF274" s="22" t="s">
        <v>309</v>
      </c>
      <c r="CG274" s="22" t="s">
        <v>309</v>
      </c>
      <c r="CH274" s="22" t="s">
        <v>309</v>
      </c>
      <c r="CI274" s="22" t="s">
        <v>309</v>
      </c>
      <c r="CJ274" s="22" t="s">
        <v>309</v>
      </c>
      <c r="CK274" s="22" t="s">
        <v>309</v>
      </c>
      <c r="CL274" s="22" t="s">
        <v>309</v>
      </c>
      <c r="CM274" s="22" t="s">
        <v>309</v>
      </c>
      <c r="CN274" s="22" t="s">
        <v>309</v>
      </c>
      <c r="CO274" s="22" t="s">
        <v>309</v>
      </c>
      <c r="CP274" s="22" t="s">
        <v>309</v>
      </c>
      <c r="CQ274" s="22" t="s">
        <v>309</v>
      </c>
      <c r="CR274" s="22" t="s">
        <v>309</v>
      </c>
      <c r="CS274" s="22" t="s">
        <v>309</v>
      </c>
      <c r="CT274" s="22" t="s">
        <v>309</v>
      </c>
      <c r="CU274" s="22" t="s">
        <v>309</v>
      </c>
      <c r="CV274" s="22" t="s">
        <v>309</v>
      </c>
      <c r="CW274" s="22" t="s">
        <v>309</v>
      </c>
      <c r="CX274" s="22" t="s">
        <v>309</v>
      </c>
      <c r="CY274" s="22" t="s">
        <v>309</v>
      </c>
      <c r="CZ274" s="22" t="s">
        <v>309</v>
      </c>
      <c r="DA274" s="22" t="s">
        <v>309</v>
      </c>
      <c r="DB274" s="22" t="s">
        <v>309</v>
      </c>
      <c r="DC274" s="22" t="s">
        <v>309</v>
      </c>
      <c r="DD274" s="22" t="s">
        <v>309</v>
      </c>
      <c r="DE274" s="22" t="s">
        <v>309</v>
      </c>
      <c r="DF274" s="22" t="s">
        <v>309</v>
      </c>
      <c r="DG274" s="22" t="s">
        <v>309</v>
      </c>
      <c r="DH274" s="22" t="s">
        <v>309</v>
      </c>
      <c r="DI274" s="22" t="s">
        <v>309</v>
      </c>
      <c r="DJ274" s="22" t="s">
        <v>309</v>
      </c>
      <c r="DK274" s="22" t="s">
        <v>309</v>
      </c>
      <c r="DL274" s="22" t="s">
        <v>309</v>
      </c>
      <c r="DM274" s="22" t="s">
        <v>309</v>
      </c>
      <c r="DN274" s="22" t="s">
        <v>309</v>
      </c>
      <c r="DO274" s="22" t="s">
        <v>309</v>
      </c>
      <c r="DP274" s="22" t="s">
        <v>309</v>
      </c>
      <c r="DQ274" s="22" t="s">
        <v>309</v>
      </c>
      <c r="DR274" s="22" t="s">
        <v>309</v>
      </c>
      <c r="DS274" s="22" t="s">
        <v>309</v>
      </c>
      <c r="DT274" s="22" t="s">
        <v>309</v>
      </c>
      <c r="DU274" s="22" t="s">
        <v>309</v>
      </c>
      <c r="DV274" s="22" t="s">
        <v>309</v>
      </c>
      <c r="DW274" s="22" t="s">
        <v>309</v>
      </c>
      <c r="DX274" s="22" t="s">
        <v>309</v>
      </c>
      <c r="DY274" s="22" t="s">
        <v>309</v>
      </c>
      <c r="DZ274" s="22" t="s">
        <v>309</v>
      </c>
      <c r="EA274" s="22" t="s">
        <v>309</v>
      </c>
      <c r="EB274" s="22" t="s">
        <v>309</v>
      </c>
      <c r="EC274" s="22" t="s">
        <v>309</v>
      </c>
      <c r="ED274" s="22" t="s">
        <v>309</v>
      </c>
      <c r="EE274" s="22" t="s">
        <v>309</v>
      </c>
      <c r="EF274" s="22" t="s">
        <v>309</v>
      </c>
      <c r="EG274" s="22" t="s">
        <v>309</v>
      </c>
      <c r="EH274" s="22" t="s">
        <v>309</v>
      </c>
      <c r="EI274" s="22" t="s">
        <v>309</v>
      </c>
      <c r="EJ274" s="22" t="s">
        <v>309</v>
      </c>
      <c r="EK274" s="22" t="s">
        <v>309</v>
      </c>
      <c r="EL274" s="22" t="s">
        <v>309</v>
      </c>
      <c r="EM274" s="22" t="s">
        <v>309</v>
      </c>
      <c r="EN274" s="22" t="s">
        <v>309</v>
      </c>
      <c r="EO274" s="22" t="s">
        <v>309</v>
      </c>
      <c r="EP274" s="22" t="s">
        <v>309</v>
      </c>
      <c r="EQ274" s="22" t="s">
        <v>309</v>
      </c>
      <c r="ER274" s="22" t="s">
        <v>309</v>
      </c>
      <c r="ES274" s="22" t="s">
        <v>309</v>
      </c>
      <c r="ET274" s="22" t="s">
        <v>309</v>
      </c>
      <c r="EU274" s="22" t="s">
        <v>309</v>
      </c>
      <c r="EV274" s="22" t="s">
        <v>309</v>
      </c>
      <c r="EW274" s="22" t="s">
        <v>309</v>
      </c>
      <c r="EX274" s="22" t="s">
        <v>309</v>
      </c>
      <c r="EY274" s="22" t="s">
        <v>309</v>
      </c>
      <c r="EZ274" s="22" t="s">
        <v>309</v>
      </c>
      <c r="FA274" s="22" t="s">
        <v>309</v>
      </c>
      <c r="FB274" s="22" t="s">
        <v>309</v>
      </c>
      <c r="FC274" s="22" t="s">
        <v>309</v>
      </c>
      <c r="FD274" s="22" t="s">
        <v>309</v>
      </c>
      <c r="FE274" s="22" t="s">
        <v>309</v>
      </c>
      <c r="FF274" s="22" t="s">
        <v>309</v>
      </c>
      <c r="FG274" s="22" t="s">
        <v>309</v>
      </c>
      <c r="FH274" s="22" t="s">
        <v>309</v>
      </c>
      <c r="FI274" s="22" t="s">
        <v>309</v>
      </c>
      <c r="FJ274" s="22" t="s">
        <v>309</v>
      </c>
      <c r="FK274" s="22" t="s">
        <v>309</v>
      </c>
      <c r="FL274" s="22" t="s">
        <v>309</v>
      </c>
      <c r="FM274" s="22" t="s">
        <v>309</v>
      </c>
      <c r="FN274" s="22" t="s">
        <v>309</v>
      </c>
      <c r="FO274" s="22" t="s">
        <v>309</v>
      </c>
      <c r="FP274" s="22" t="s">
        <v>309</v>
      </c>
      <c r="FQ274" s="22" t="s">
        <v>309</v>
      </c>
      <c r="FR274" s="22" t="s">
        <v>309</v>
      </c>
      <c r="FS274" s="22" t="s">
        <v>309</v>
      </c>
      <c r="FT274" s="22" t="s">
        <v>309</v>
      </c>
      <c r="FU274" s="22" t="s">
        <v>309</v>
      </c>
      <c r="FV274" s="22" t="s">
        <v>309</v>
      </c>
      <c r="FW274" s="22" t="s">
        <v>309</v>
      </c>
      <c r="FX274" s="22" t="s">
        <v>309</v>
      </c>
      <c r="FY274" s="22" t="s">
        <v>309</v>
      </c>
      <c r="FZ274" s="22" t="s">
        <v>309</v>
      </c>
      <c r="GA274" s="22">
        <v>1</v>
      </c>
      <c r="GB274" s="22" t="s">
        <v>309</v>
      </c>
      <c r="GC274" s="22" t="s">
        <v>309</v>
      </c>
      <c r="GD274" s="22" t="s">
        <v>309</v>
      </c>
      <c r="GE274" s="22" t="s">
        <v>309</v>
      </c>
      <c r="GF274" s="22" t="s">
        <v>309</v>
      </c>
      <c r="GG274" s="22" t="s">
        <v>309</v>
      </c>
      <c r="GH274" s="22">
        <v>1</v>
      </c>
      <c r="GI274" s="22" t="s">
        <v>309</v>
      </c>
      <c r="GJ274" s="22" t="s">
        <v>309</v>
      </c>
      <c r="GK274" s="22" t="s">
        <v>309</v>
      </c>
      <c r="GL274" s="22" t="s">
        <v>309</v>
      </c>
      <c r="GM274" s="22" t="s">
        <v>309</v>
      </c>
      <c r="GN274" s="22" t="s">
        <v>309</v>
      </c>
      <c r="GO274" s="22" t="s">
        <v>309</v>
      </c>
      <c r="GP274" s="22" t="s">
        <v>309</v>
      </c>
      <c r="GQ274" s="22" t="s">
        <v>309</v>
      </c>
      <c r="GR274" s="22" t="s">
        <v>309</v>
      </c>
      <c r="GS274" s="22" t="s">
        <v>309</v>
      </c>
      <c r="GT274" s="22">
        <v>1</v>
      </c>
      <c r="GU274" s="22" t="s">
        <v>309</v>
      </c>
      <c r="GV274" s="22" t="s">
        <v>309</v>
      </c>
      <c r="GW274" s="22" t="s">
        <v>309</v>
      </c>
      <c r="GX274" s="4">
        <f t="shared" si="4"/>
        <v>3</v>
      </c>
    </row>
    <row r="275" spans="1:206">
      <c r="A275" s="826" t="s">
        <v>1059</v>
      </c>
      <c r="B275" s="22" t="s">
        <v>1059</v>
      </c>
      <c r="C275" s="22" t="s">
        <v>403</v>
      </c>
      <c r="D275" s="22" t="s">
        <v>409</v>
      </c>
      <c r="E275" s="22" t="s">
        <v>1056</v>
      </c>
      <c r="F275" s="22" t="s">
        <v>410</v>
      </c>
      <c r="G275" s="22" t="s">
        <v>876</v>
      </c>
      <c r="H275" s="22"/>
      <c r="I275" s="22" t="s">
        <v>302</v>
      </c>
      <c r="J275" s="22" t="s">
        <v>303</v>
      </c>
      <c r="K275" s="22" t="s">
        <v>304</v>
      </c>
      <c r="L275" s="22" t="s">
        <v>305</v>
      </c>
      <c r="M275" s="22" t="s">
        <v>306</v>
      </c>
      <c r="N275" s="22" t="s">
        <v>307</v>
      </c>
      <c r="O275" s="22" t="s">
        <v>308</v>
      </c>
      <c r="P275" s="22" t="s">
        <v>309</v>
      </c>
      <c r="Q275" s="22" t="s">
        <v>309</v>
      </c>
      <c r="R275" s="22" t="s">
        <v>309</v>
      </c>
      <c r="S275" s="22" t="s">
        <v>309</v>
      </c>
      <c r="T275" s="22" t="s">
        <v>309</v>
      </c>
      <c r="U275" s="22" t="s">
        <v>309</v>
      </c>
      <c r="V275" s="22" t="s">
        <v>309</v>
      </c>
      <c r="W275" s="22" t="s">
        <v>309</v>
      </c>
      <c r="X275" s="22" t="s">
        <v>309</v>
      </c>
      <c r="Y275" s="22" t="s">
        <v>309</v>
      </c>
      <c r="Z275" s="22" t="s">
        <v>309</v>
      </c>
      <c r="AA275" s="22" t="s">
        <v>309</v>
      </c>
      <c r="AB275" s="22" t="s">
        <v>309</v>
      </c>
      <c r="AC275" s="22" t="s">
        <v>309</v>
      </c>
      <c r="AD275" s="22" t="s">
        <v>309</v>
      </c>
      <c r="AE275" s="22" t="s">
        <v>309</v>
      </c>
      <c r="AF275" s="22" t="s">
        <v>309</v>
      </c>
      <c r="AG275" s="22" t="s">
        <v>309</v>
      </c>
      <c r="AH275" s="22" t="s">
        <v>309</v>
      </c>
      <c r="AI275" s="22" t="s">
        <v>309</v>
      </c>
      <c r="AJ275" s="22" t="s">
        <v>309</v>
      </c>
      <c r="AK275" s="22" t="s">
        <v>309</v>
      </c>
      <c r="AL275" s="22" t="s">
        <v>309</v>
      </c>
      <c r="AM275" s="22" t="s">
        <v>309</v>
      </c>
      <c r="AN275" s="22" t="s">
        <v>309</v>
      </c>
      <c r="AO275" s="22" t="s">
        <v>309</v>
      </c>
      <c r="AP275" s="22" t="s">
        <v>309</v>
      </c>
      <c r="AQ275" s="22" t="s">
        <v>309</v>
      </c>
      <c r="AR275" s="22" t="s">
        <v>309</v>
      </c>
      <c r="AS275" s="22" t="s">
        <v>309</v>
      </c>
      <c r="AT275" s="22" t="s">
        <v>309</v>
      </c>
      <c r="AU275" s="22" t="s">
        <v>309</v>
      </c>
      <c r="AV275" s="22" t="s">
        <v>309</v>
      </c>
      <c r="AW275" s="22" t="s">
        <v>309</v>
      </c>
      <c r="AX275" s="22" t="s">
        <v>309</v>
      </c>
      <c r="AY275" s="22" t="s">
        <v>309</v>
      </c>
      <c r="AZ275" s="22" t="s">
        <v>309</v>
      </c>
      <c r="BA275" s="22" t="s">
        <v>309</v>
      </c>
      <c r="BB275" s="22" t="s">
        <v>309</v>
      </c>
      <c r="BC275" s="22" t="s">
        <v>309</v>
      </c>
      <c r="BD275" s="22" t="s">
        <v>309</v>
      </c>
      <c r="BE275" s="22" t="s">
        <v>309</v>
      </c>
      <c r="BF275" s="22" t="s">
        <v>309</v>
      </c>
      <c r="BG275" s="22" t="s">
        <v>309</v>
      </c>
      <c r="BH275" s="22" t="s">
        <v>309</v>
      </c>
      <c r="BI275" s="22" t="s">
        <v>309</v>
      </c>
      <c r="BJ275" s="22" t="s">
        <v>309</v>
      </c>
      <c r="BK275" s="22" t="s">
        <v>309</v>
      </c>
      <c r="BL275" s="22" t="s">
        <v>309</v>
      </c>
      <c r="BM275" s="22" t="s">
        <v>309</v>
      </c>
      <c r="BN275" s="22" t="s">
        <v>309</v>
      </c>
      <c r="BO275" s="22" t="s">
        <v>309</v>
      </c>
      <c r="BP275" s="22" t="s">
        <v>309</v>
      </c>
      <c r="BQ275" s="22" t="s">
        <v>309</v>
      </c>
      <c r="BR275" s="22" t="s">
        <v>309</v>
      </c>
      <c r="BS275" s="22" t="s">
        <v>309</v>
      </c>
      <c r="BT275" s="22" t="s">
        <v>309</v>
      </c>
      <c r="BU275" s="22" t="s">
        <v>309</v>
      </c>
      <c r="BV275" s="22" t="s">
        <v>309</v>
      </c>
      <c r="BW275" s="22" t="s">
        <v>309</v>
      </c>
      <c r="BX275" s="22" t="s">
        <v>309</v>
      </c>
      <c r="BY275" s="22" t="s">
        <v>309</v>
      </c>
      <c r="BZ275" s="22" t="s">
        <v>309</v>
      </c>
      <c r="CA275" s="22" t="s">
        <v>309</v>
      </c>
      <c r="CB275" s="22" t="s">
        <v>309</v>
      </c>
      <c r="CC275" s="22" t="s">
        <v>309</v>
      </c>
      <c r="CD275" s="22" t="s">
        <v>309</v>
      </c>
      <c r="CE275" s="22" t="s">
        <v>309</v>
      </c>
      <c r="CF275" s="22" t="s">
        <v>309</v>
      </c>
      <c r="CG275" s="22" t="s">
        <v>309</v>
      </c>
      <c r="CH275" s="22" t="s">
        <v>309</v>
      </c>
      <c r="CI275" s="22" t="s">
        <v>309</v>
      </c>
      <c r="CJ275" s="22" t="s">
        <v>309</v>
      </c>
      <c r="CK275" s="22" t="s">
        <v>309</v>
      </c>
      <c r="CL275" s="22" t="s">
        <v>309</v>
      </c>
      <c r="CM275" s="22" t="s">
        <v>309</v>
      </c>
      <c r="CN275" s="22" t="s">
        <v>309</v>
      </c>
      <c r="CO275" s="22" t="s">
        <v>309</v>
      </c>
      <c r="CP275" s="22" t="s">
        <v>309</v>
      </c>
      <c r="CQ275" s="22" t="s">
        <v>309</v>
      </c>
      <c r="CR275" s="22" t="s">
        <v>309</v>
      </c>
      <c r="CS275" s="22" t="s">
        <v>309</v>
      </c>
      <c r="CT275" s="22" t="s">
        <v>309</v>
      </c>
      <c r="CU275" s="22" t="s">
        <v>309</v>
      </c>
      <c r="CV275" s="22" t="s">
        <v>309</v>
      </c>
      <c r="CW275" s="22" t="s">
        <v>309</v>
      </c>
      <c r="CX275" s="22" t="s">
        <v>309</v>
      </c>
      <c r="CY275" s="22" t="s">
        <v>309</v>
      </c>
      <c r="CZ275" s="22" t="s">
        <v>309</v>
      </c>
      <c r="DA275" s="22" t="s">
        <v>309</v>
      </c>
      <c r="DB275" s="22" t="s">
        <v>309</v>
      </c>
      <c r="DC275" s="22" t="s">
        <v>309</v>
      </c>
      <c r="DD275" s="22" t="s">
        <v>309</v>
      </c>
      <c r="DE275" s="22" t="s">
        <v>309</v>
      </c>
      <c r="DF275" s="22" t="s">
        <v>309</v>
      </c>
      <c r="DG275" s="22" t="s">
        <v>309</v>
      </c>
      <c r="DH275" s="22" t="s">
        <v>309</v>
      </c>
      <c r="DI275" s="22" t="s">
        <v>309</v>
      </c>
      <c r="DJ275" s="22" t="s">
        <v>309</v>
      </c>
      <c r="DK275" s="22" t="s">
        <v>309</v>
      </c>
      <c r="DL275" s="22" t="s">
        <v>309</v>
      </c>
      <c r="DM275" s="22" t="s">
        <v>309</v>
      </c>
      <c r="DN275" s="22" t="s">
        <v>309</v>
      </c>
      <c r="DO275" s="22" t="s">
        <v>309</v>
      </c>
      <c r="DP275" s="22" t="s">
        <v>309</v>
      </c>
      <c r="DQ275" s="22" t="s">
        <v>309</v>
      </c>
      <c r="DR275" s="22" t="s">
        <v>309</v>
      </c>
      <c r="DS275" s="22" t="s">
        <v>309</v>
      </c>
      <c r="DT275" s="22" t="s">
        <v>309</v>
      </c>
      <c r="DU275" s="22" t="s">
        <v>309</v>
      </c>
      <c r="DV275" s="22" t="s">
        <v>309</v>
      </c>
      <c r="DW275" s="22" t="s">
        <v>309</v>
      </c>
      <c r="DX275" s="22" t="s">
        <v>309</v>
      </c>
      <c r="DY275" s="22" t="s">
        <v>309</v>
      </c>
      <c r="DZ275" s="22" t="s">
        <v>309</v>
      </c>
      <c r="EA275" s="22" t="s">
        <v>309</v>
      </c>
      <c r="EB275" s="22" t="s">
        <v>309</v>
      </c>
      <c r="EC275" s="22" t="s">
        <v>309</v>
      </c>
      <c r="ED275" s="22" t="s">
        <v>309</v>
      </c>
      <c r="EE275" s="22" t="s">
        <v>309</v>
      </c>
      <c r="EF275" s="22" t="s">
        <v>309</v>
      </c>
      <c r="EG275" s="22" t="s">
        <v>309</v>
      </c>
      <c r="EH275" s="22" t="s">
        <v>309</v>
      </c>
      <c r="EI275" s="22" t="s">
        <v>309</v>
      </c>
      <c r="EJ275" s="22" t="s">
        <v>309</v>
      </c>
      <c r="EK275" s="22" t="s">
        <v>309</v>
      </c>
      <c r="EL275" s="22" t="s">
        <v>309</v>
      </c>
      <c r="EM275" s="22" t="s">
        <v>309</v>
      </c>
      <c r="EN275" s="22" t="s">
        <v>309</v>
      </c>
      <c r="EO275" s="22" t="s">
        <v>309</v>
      </c>
      <c r="EP275" s="22" t="s">
        <v>309</v>
      </c>
      <c r="EQ275" s="22" t="s">
        <v>309</v>
      </c>
      <c r="ER275" s="22" t="s">
        <v>309</v>
      </c>
      <c r="ES275" s="22" t="s">
        <v>309</v>
      </c>
      <c r="ET275" s="22" t="s">
        <v>309</v>
      </c>
      <c r="EU275" s="22" t="s">
        <v>309</v>
      </c>
      <c r="EV275" s="22" t="s">
        <v>309</v>
      </c>
      <c r="EW275" s="22" t="s">
        <v>309</v>
      </c>
      <c r="EX275" s="22" t="s">
        <v>309</v>
      </c>
      <c r="EY275" s="22" t="s">
        <v>309</v>
      </c>
      <c r="EZ275" s="22" t="s">
        <v>309</v>
      </c>
      <c r="FA275" s="22" t="s">
        <v>309</v>
      </c>
      <c r="FB275" s="22" t="s">
        <v>309</v>
      </c>
      <c r="FC275" s="22" t="s">
        <v>309</v>
      </c>
      <c r="FD275" s="22" t="s">
        <v>309</v>
      </c>
      <c r="FE275" s="22" t="s">
        <v>309</v>
      </c>
      <c r="FF275" s="22" t="s">
        <v>309</v>
      </c>
      <c r="FG275" s="22" t="s">
        <v>309</v>
      </c>
      <c r="FH275" s="22" t="s">
        <v>309</v>
      </c>
      <c r="FI275" s="22" t="s">
        <v>309</v>
      </c>
      <c r="FJ275" s="22" t="s">
        <v>309</v>
      </c>
      <c r="FK275" s="22" t="s">
        <v>309</v>
      </c>
      <c r="FL275" s="22" t="s">
        <v>309</v>
      </c>
      <c r="FM275" s="22" t="s">
        <v>309</v>
      </c>
      <c r="FN275" s="22" t="s">
        <v>309</v>
      </c>
      <c r="FO275" s="22" t="s">
        <v>309</v>
      </c>
      <c r="FP275" s="22" t="s">
        <v>309</v>
      </c>
      <c r="FQ275" s="22" t="s">
        <v>309</v>
      </c>
      <c r="FR275" s="22" t="s">
        <v>309</v>
      </c>
      <c r="FS275" s="22" t="s">
        <v>309</v>
      </c>
      <c r="FT275" s="22" t="s">
        <v>309</v>
      </c>
      <c r="FU275" s="22" t="s">
        <v>309</v>
      </c>
      <c r="FV275" s="22" t="s">
        <v>309</v>
      </c>
      <c r="FW275" s="22" t="s">
        <v>309</v>
      </c>
      <c r="FX275" s="22" t="s">
        <v>309</v>
      </c>
      <c r="FY275" s="22" t="s">
        <v>309</v>
      </c>
      <c r="FZ275" s="22" t="s">
        <v>309</v>
      </c>
      <c r="GA275" s="22">
        <v>1</v>
      </c>
      <c r="GB275" s="22" t="s">
        <v>309</v>
      </c>
      <c r="GC275" s="22" t="s">
        <v>309</v>
      </c>
      <c r="GD275" s="22" t="s">
        <v>309</v>
      </c>
      <c r="GE275" s="22" t="s">
        <v>309</v>
      </c>
      <c r="GF275" s="22" t="s">
        <v>309</v>
      </c>
      <c r="GG275" s="22" t="s">
        <v>309</v>
      </c>
      <c r="GH275" s="22">
        <v>1</v>
      </c>
      <c r="GI275" s="22" t="s">
        <v>309</v>
      </c>
      <c r="GJ275" s="22" t="s">
        <v>309</v>
      </c>
      <c r="GK275" s="22" t="s">
        <v>309</v>
      </c>
      <c r="GL275" s="22" t="s">
        <v>309</v>
      </c>
      <c r="GM275" s="22" t="s">
        <v>309</v>
      </c>
      <c r="GN275" s="22" t="s">
        <v>309</v>
      </c>
      <c r="GO275" s="22" t="s">
        <v>309</v>
      </c>
      <c r="GP275" s="22" t="s">
        <v>309</v>
      </c>
      <c r="GQ275" s="22" t="s">
        <v>309</v>
      </c>
      <c r="GR275" s="22" t="s">
        <v>309</v>
      </c>
      <c r="GS275" s="22" t="s">
        <v>309</v>
      </c>
      <c r="GT275" s="22">
        <v>1</v>
      </c>
      <c r="GU275" s="22" t="s">
        <v>309</v>
      </c>
      <c r="GV275" s="22" t="s">
        <v>309</v>
      </c>
      <c r="GW275" s="22" t="s">
        <v>309</v>
      </c>
      <c r="GX275" s="4">
        <f t="shared" si="4"/>
        <v>3</v>
      </c>
    </row>
    <row r="276" spans="1:206">
      <c r="A276" s="826" t="s">
        <v>1060</v>
      </c>
      <c r="B276" s="22" t="s">
        <v>1060</v>
      </c>
      <c r="C276" s="22" t="s">
        <v>325</v>
      </c>
      <c r="D276" s="22" t="s">
        <v>449</v>
      </c>
      <c r="E276" s="22" t="s">
        <v>1061</v>
      </c>
      <c r="F276" s="22" t="s">
        <v>451</v>
      </c>
      <c r="G276" s="22" t="s">
        <v>782</v>
      </c>
      <c r="H276" s="22"/>
      <c r="I276" s="22" t="s">
        <v>302</v>
      </c>
      <c r="J276" s="22" t="s">
        <v>389</v>
      </c>
      <c r="K276" s="22" t="s">
        <v>304</v>
      </c>
      <c r="L276" s="22" t="s">
        <v>305</v>
      </c>
      <c r="M276" s="22" t="s">
        <v>306</v>
      </c>
      <c r="N276" s="22" t="s">
        <v>307</v>
      </c>
      <c r="O276" s="22" t="s">
        <v>308</v>
      </c>
      <c r="P276" s="22" t="s">
        <v>309</v>
      </c>
      <c r="Q276" s="22" t="s">
        <v>309</v>
      </c>
      <c r="R276" s="22" t="s">
        <v>309</v>
      </c>
      <c r="S276" s="22" t="s">
        <v>309</v>
      </c>
      <c r="T276" s="22" t="s">
        <v>309</v>
      </c>
      <c r="U276" s="22" t="s">
        <v>309</v>
      </c>
      <c r="V276" s="22" t="s">
        <v>309</v>
      </c>
      <c r="W276" s="22" t="s">
        <v>309</v>
      </c>
      <c r="X276" s="22" t="s">
        <v>309</v>
      </c>
      <c r="Y276" s="22" t="s">
        <v>309</v>
      </c>
      <c r="Z276" s="22" t="s">
        <v>309</v>
      </c>
      <c r="AA276" s="22" t="s">
        <v>309</v>
      </c>
      <c r="AB276" s="22" t="s">
        <v>309</v>
      </c>
      <c r="AC276" s="22" t="s">
        <v>309</v>
      </c>
      <c r="AD276" s="22" t="s">
        <v>309</v>
      </c>
      <c r="AE276" s="22" t="s">
        <v>309</v>
      </c>
      <c r="AF276" s="22" t="s">
        <v>309</v>
      </c>
      <c r="AG276" s="22" t="s">
        <v>309</v>
      </c>
      <c r="AH276" s="22" t="s">
        <v>309</v>
      </c>
      <c r="AI276" s="22" t="s">
        <v>309</v>
      </c>
      <c r="AJ276" s="22" t="s">
        <v>309</v>
      </c>
      <c r="AK276" s="22" t="s">
        <v>309</v>
      </c>
      <c r="AL276" s="22" t="s">
        <v>309</v>
      </c>
      <c r="AM276" s="22" t="s">
        <v>309</v>
      </c>
      <c r="AN276" s="22" t="s">
        <v>309</v>
      </c>
      <c r="AO276" s="22" t="s">
        <v>309</v>
      </c>
      <c r="AP276" s="22" t="s">
        <v>309</v>
      </c>
      <c r="AQ276" s="22" t="s">
        <v>309</v>
      </c>
      <c r="AR276" s="22" t="s">
        <v>309</v>
      </c>
      <c r="AS276" s="22" t="s">
        <v>309</v>
      </c>
      <c r="AT276" s="22" t="s">
        <v>309</v>
      </c>
      <c r="AU276" s="22" t="s">
        <v>309</v>
      </c>
      <c r="AV276" s="22" t="s">
        <v>309</v>
      </c>
      <c r="AW276" s="22" t="s">
        <v>309</v>
      </c>
      <c r="AX276" s="22" t="s">
        <v>309</v>
      </c>
      <c r="AY276" s="22" t="s">
        <v>309</v>
      </c>
      <c r="AZ276" s="22" t="s">
        <v>309</v>
      </c>
      <c r="BA276" s="22" t="s">
        <v>309</v>
      </c>
      <c r="BB276" s="22" t="s">
        <v>309</v>
      </c>
      <c r="BC276" s="22" t="s">
        <v>309</v>
      </c>
      <c r="BD276" s="22" t="s">
        <v>309</v>
      </c>
      <c r="BE276" s="22" t="s">
        <v>309</v>
      </c>
      <c r="BF276" s="22" t="s">
        <v>309</v>
      </c>
      <c r="BG276" s="22" t="s">
        <v>309</v>
      </c>
      <c r="BH276" s="22" t="s">
        <v>309</v>
      </c>
      <c r="BI276" s="22" t="s">
        <v>309</v>
      </c>
      <c r="BJ276" s="22" t="s">
        <v>309</v>
      </c>
      <c r="BK276" s="22" t="s">
        <v>309</v>
      </c>
      <c r="BL276" s="22" t="s">
        <v>309</v>
      </c>
      <c r="BM276" s="22" t="s">
        <v>309</v>
      </c>
      <c r="BN276" s="22" t="s">
        <v>309</v>
      </c>
      <c r="BO276" s="22" t="s">
        <v>309</v>
      </c>
      <c r="BP276" s="22" t="s">
        <v>309</v>
      </c>
      <c r="BQ276" s="22" t="s">
        <v>309</v>
      </c>
      <c r="BR276" s="22" t="s">
        <v>309</v>
      </c>
      <c r="BS276" s="22" t="s">
        <v>309</v>
      </c>
      <c r="BT276" s="22" t="s">
        <v>309</v>
      </c>
      <c r="BU276" s="22" t="s">
        <v>309</v>
      </c>
      <c r="BV276" s="22" t="s">
        <v>309</v>
      </c>
      <c r="BW276" s="22" t="s">
        <v>309</v>
      </c>
      <c r="BX276" s="22" t="s">
        <v>309</v>
      </c>
      <c r="BY276" s="22" t="s">
        <v>309</v>
      </c>
      <c r="BZ276" s="22" t="s">
        <v>309</v>
      </c>
      <c r="CA276" s="22" t="s">
        <v>309</v>
      </c>
      <c r="CB276" s="22" t="s">
        <v>309</v>
      </c>
      <c r="CC276" s="22" t="s">
        <v>309</v>
      </c>
      <c r="CD276" s="22" t="s">
        <v>309</v>
      </c>
      <c r="CE276" s="22" t="s">
        <v>309</v>
      </c>
      <c r="CF276" s="22" t="s">
        <v>309</v>
      </c>
      <c r="CG276" s="22" t="s">
        <v>309</v>
      </c>
      <c r="CH276" s="22" t="s">
        <v>309</v>
      </c>
      <c r="CI276" s="22" t="s">
        <v>309</v>
      </c>
      <c r="CJ276" s="22" t="s">
        <v>309</v>
      </c>
      <c r="CK276" s="22" t="s">
        <v>309</v>
      </c>
      <c r="CL276" s="22" t="s">
        <v>309</v>
      </c>
      <c r="CM276" s="22" t="s">
        <v>309</v>
      </c>
      <c r="CN276" s="22" t="s">
        <v>309</v>
      </c>
      <c r="CO276" s="22" t="s">
        <v>309</v>
      </c>
      <c r="CP276" s="22" t="s">
        <v>309</v>
      </c>
      <c r="CQ276" s="22" t="s">
        <v>309</v>
      </c>
      <c r="CR276" s="22" t="s">
        <v>309</v>
      </c>
      <c r="CS276" s="22" t="s">
        <v>309</v>
      </c>
      <c r="CT276" s="22" t="s">
        <v>309</v>
      </c>
      <c r="CU276" s="22" t="s">
        <v>309</v>
      </c>
      <c r="CV276" s="22" t="s">
        <v>309</v>
      </c>
      <c r="CW276" s="22" t="s">
        <v>309</v>
      </c>
      <c r="CX276" s="22" t="s">
        <v>309</v>
      </c>
      <c r="CY276" s="22" t="s">
        <v>309</v>
      </c>
      <c r="CZ276" s="22" t="s">
        <v>309</v>
      </c>
      <c r="DA276" s="22" t="s">
        <v>309</v>
      </c>
      <c r="DB276" s="22" t="s">
        <v>309</v>
      </c>
      <c r="DC276" s="22" t="s">
        <v>309</v>
      </c>
      <c r="DD276" s="22" t="s">
        <v>309</v>
      </c>
      <c r="DE276" s="22" t="s">
        <v>309</v>
      </c>
      <c r="DF276" s="22" t="s">
        <v>309</v>
      </c>
      <c r="DG276" s="22" t="s">
        <v>309</v>
      </c>
      <c r="DH276" s="22" t="s">
        <v>309</v>
      </c>
      <c r="DI276" s="22" t="s">
        <v>309</v>
      </c>
      <c r="DJ276" s="22" t="s">
        <v>309</v>
      </c>
      <c r="DK276" s="22" t="s">
        <v>309</v>
      </c>
      <c r="DL276" s="22" t="s">
        <v>309</v>
      </c>
      <c r="DM276" s="22" t="s">
        <v>309</v>
      </c>
      <c r="DN276" s="22" t="s">
        <v>309</v>
      </c>
      <c r="DO276" s="22" t="s">
        <v>309</v>
      </c>
      <c r="DP276" s="22" t="s">
        <v>309</v>
      </c>
      <c r="DQ276" s="22" t="s">
        <v>309</v>
      </c>
      <c r="DR276" s="22" t="s">
        <v>309</v>
      </c>
      <c r="DS276" s="22" t="s">
        <v>309</v>
      </c>
      <c r="DT276" s="22" t="s">
        <v>309</v>
      </c>
      <c r="DU276" s="22" t="s">
        <v>309</v>
      </c>
      <c r="DV276" s="22" t="s">
        <v>309</v>
      </c>
      <c r="DW276" s="22" t="s">
        <v>309</v>
      </c>
      <c r="DX276" s="22" t="s">
        <v>309</v>
      </c>
      <c r="DY276" s="22" t="s">
        <v>309</v>
      </c>
      <c r="DZ276" s="22" t="s">
        <v>309</v>
      </c>
      <c r="EA276" s="22" t="s">
        <v>309</v>
      </c>
      <c r="EB276" s="22" t="s">
        <v>309</v>
      </c>
      <c r="EC276" s="22" t="s">
        <v>309</v>
      </c>
      <c r="ED276" s="22" t="s">
        <v>309</v>
      </c>
      <c r="EE276" s="22" t="s">
        <v>309</v>
      </c>
      <c r="EF276" s="22" t="s">
        <v>309</v>
      </c>
      <c r="EG276" s="22" t="s">
        <v>309</v>
      </c>
      <c r="EH276" s="22" t="s">
        <v>309</v>
      </c>
      <c r="EI276" s="22" t="s">
        <v>309</v>
      </c>
      <c r="EJ276" s="22" t="s">
        <v>309</v>
      </c>
      <c r="EK276" s="22" t="s">
        <v>309</v>
      </c>
      <c r="EL276" s="22" t="s">
        <v>309</v>
      </c>
      <c r="EM276" s="22" t="s">
        <v>309</v>
      </c>
      <c r="EN276" s="22" t="s">
        <v>309</v>
      </c>
      <c r="EO276" s="22" t="s">
        <v>309</v>
      </c>
      <c r="EP276" s="22" t="s">
        <v>309</v>
      </c>
      <c r="EQ276" s="22" t="s">
        <v>309</v>
      </c>
      <c r="ER276" s="22" t="s">
        <v>309</v>
      </c>
      <c r="ES276" s="22" t="s">
        <v>309</v>
      </c>
      <c r="ET276" s="22" t="s">
        <v>309</v>
      </c>
      <c r="EU276" s="22" t="s">
        <v>309</v>
      </c>
      <c r="EV276" s="22" t="s">
        <v>309</v>
      </c>
      <c r="EW276" s="22" t="s">
        <v>309</v>
      </c>
      <c r="EX276" s="22" t="s">
        <v>309</v>
      </c>
      <c r="EY276" s="22" t="s">
        <v>309</v>
      </c>
      <c r="EZ276" s="22" t="s">
        <v>309</v>
      </c>
      <c r="FA276" s="22" t="s">
        <v>309</v>
      </c>
      <c r="FB276" s="22" t="s">
        <v>309</v>
      </c>
      <c r="FC276" s="22" t="s">
        <v>309</v>
      </c>
      <c r="FD276" s="22" t="s">
        <v>309</v>
      </c>
      <c r="FE276" s="22" t="s">
        <v>309</v>
      </c>
      <c r="FF276" s="22" t="s">
        <v>309</v>
      </c>
      <c r="FG276" s="22" t="s">
        <v>309</v>
      </c>
      <c r="FH276" s="22" t="s">
        <v>309</v>
      </c>
      <c r="FI276" s="22" t="s">
        <v>309</v>
      </c>
      <c r="FJ276" s="22" t="s">
        <v>309</v>
      </c>
      <c r="FK276" s="22" t="s">
        <v>309</v>
      </c>
      <c r="FL276" s="22" t="s">
        <v>309</v>
      </c>
      <c r="FM276" s="22" t="s">
        <v>309</v>
      </c>
      <c r="FN276" s="22" t="s">
        <v>309</v>
      </c>
      <c r="FO276" s="22" t="s">
        <v>309</v>
      </c>
      <c r="FP276" s="22" t="s">
        <v>309</v>
      </c>
      <c r="FQ276" s="22" t="s">
        <v>309</v>
      </c>
      <c r="FR276" s="22" t="s">
        <v>309</v>
      </c>
      <c r="FS276" s="22" t="s">
        <v>309</v>
      </c>
      <c r="FT276" s="22" t="s">
        <v>309</v>
      </c>
      <c r="FU276" s="22" t="s">
        <v>309</v>
      </c>
      <c r="FV276" s="22" t="s">
        <v>309</v>
      </c>
      <c r="FW276" s="22" t="s">
        <v>309</v>
      </c>
      <c r="FX276" s="22" t="s">
        <v>309</v>
      </c>
      <c r="FY276" s="22" t="s">
        <v>309</v>
      </c>
      <c r="FZ276" s="22" t="s">
        <v>309</v>
      </c>
      <c r="GA276" s="22">
        <v>1</v>
      </c>
      <c r="GB276" s="22" t="s">
        <v>309</v>
      </c>
      <c r="GC276" s="22" t="s">
        <v>309</v>
      </c>
      <c r="GD276" s="22" t="s">
        <v>309</v>
      </c>
      <c r="GE276" s="22" t="s">
        <v>309</v>
      </c>
      <c r="GF276" s="22" t="s">
        <v>309</v>
      </c>
      <c r="GG276" s="22" t="s">
        <v>309</v>
      </c>
      <c r="GH276" s="22">
        <v>1</v>
      </c>
      <c r="GI276" s="22" t="s">
        <v>309</v>
      </c>
      <c r="GJ276" s="22" t="s">
        <v>309</v>
      </c>
      <c r="GK276" s="22" t="s">
        <v>309</v>
      </c>
      <c r="GL276" s="22" t="s">
        <v>309</v>
      </c>
      <c r="GM276" s="22" t="s">
        <v>309</v>
      </c>
      <c r="GN276" s="22" t="s">
        <v>309</v>
      </c>
      <c r="GO276" s="22" t="s">
        <v>309</v>
      </c>
      <c r="GP276" s="22" t="s">
        <v>309</v>
      </c>
      <c r="GQ276" s="22" t="s">
        <v>309</v>
      </c>
      <c r="GR276" s="22" t="s">
        <v>309</v>
      </c>
      <c r="GS276" s="22" t="s">
        <v>309</v>
      </c>
      <c r="GT276" s="22">
        <v>1</v>
      </c>
      <c r="GU276" s="22" t="s">
        <v>309</v>
      </c>
      <c r="GV276" s="22" t="s">
        <v>309</v>
      </c>
      <c r="GW276" s="22" t="s">
        <v>309</v>
      </c>
      <c r="GX276" s="4">
        <f t="shared" si="4"/>
        <v>3</v>
      </c>
    </row>
    <row r="277" spans="1:206">
      <c r="A277" s="826" t="s">
        <v>1062</v>
      </c>
      <c r="B277" s="22" t="s">
        <v>1062</v>
      </c>
      <c r="C277" s="22" t="s">
        <v>325</v>
      </c>
      <c r="D277" s="22" t="s">
        <v>454</v>
      </c>
      <c r="E277" s="22" t="s">
        <v>1061</v>
      </c>
      <c r="F277" s="22" t="s">
        <v>455</v>
      </c>
      <c r="G277" s="22" t="s">
        <v>784</v>
      </c>
      <c r="H277" s="22"/>
      <c r="I277" s="22" t="s">
        <v>302</v>
      </c>
      <c r="J277" s="22" t="s">
        <v>389</v>
      </c>
      <c r="K277" s="22" t="s">
        <v>304</v>
      </c>
      <c r="L277" s="22" t="s">
        <v>305</v>
      </c>
      <c r="M277" s="22" t="s">
        <v>306</v>
      </c>
      <c r="N277" s="22" t="s">
        <v>307</v>
      </c>
      <c r="O277" s="22" t="s">
        <v>308</v>
      </c>
      <c r="P277" s="22" t="s">
        <v>309</v>
      </c>
      <c r="Q277" s="22" t="s">
        <v>309</v>
      </c>
      <c r="R277" s="22" t="s">
        <v>309</v>
      </c>
      <c r="S277" s="22" t="s">
        <v>309</v>
      </c>
      <c r="T277" s="22" t="s">
        <v>309</v>
      </c>
      <c r="U277" s="22" t="s">
        <v>309</v>
      </c>
      <c r="V277" s="22" t="s">
        <v>309</v>
      </c>
      <c r="W277" s="22" t="s">
        <v>309</v>
      </c>
      <c r="X277" s="22" t="s">
        <v>309</v>
      </c>
      <c r="Y277" s="22" t="s">
        <v>309</v>
      </c>
      <c r="Z277" s="22" t="s">
        <v>309</v>
      </c>
      <c r="AA277" s="22" t="s">
        <v>309</v>
      </c>
      <c r="AB277" s="22" t="s">
        <v>309</v>
      </c>
      <c r="AC277" s="22" t="s">
        <v>309</v>
      </c>
      <c r="AD277" s="22" t="s">
        <v>309</v>
      </c>
      <c r="AE277" s="22" t="s">
        <v>309</v>
      </c>
      <c r="AF277" s="22" t="s">
        <v>309</v>
      </c>
      <c r="AG277" s="22" t="s">
        <v>309</v>
      </c>
      <c r="AH277" s="22" t="s">
        <v>309</v>
      </c>
      <c r="AI277" s="22" t="s">
        <v>309</v>
      </c>
      <c r="AJ277" s="22" t="s">
        <v>309</v>
      </c>
      <c r="AK277" s="22" t="s">
        <v>309</v>
      </c>
      <c r="AL277" s="22" t="s">
        <v>309</v>
      </c>
      <c r="AM277" s="22" t="s">
        <v>309</v>
      </c>
      <c r="AN277" s="22" t="s">
        <v>309</v>
      </c>
      <c r="AO277" s="22" t="s">
        <v>309</v>
      </c>
      <c r="AP277" s="22" t="s">
        <v>309</v>
      </c>
      <c r="AQ277" s="22" t="s">
        <v>309</v>
      </c>
      <c r="AR277" s="22" t="s">
        <v>309</v>
      </c>
      <c r="AS277" s="22" t="s">
        <v>309</v>
      </c>
      <c r="AT277" s="22" t="s">
        <v>309</v>
      </c>
      <c r="AU277" s="22" t="s">
        <v>309</v>
      </c>
      <c r="AV277" s="22" t="s">
        <v>309</v>
      </c>
      <c r="AW277" s="22" t="s">
        <v>309</v>
      </c>
      <c r="AX277" s="22" t="s">
        <v>309</v>
      </c>
      <c r="AY277" s="22" t="s">
        <v>309</v>
      </c>
      <c r="AZ277" s="22" t="s">
        <v>309</v>
      </c>
      <c r="BA277" s="22" t="s">
        <v>309</v>
      </c>
      <c r="BB277" s="22" t="s">
        <v>309</v>
      </c>
      <c r="BC277" s="22" t="s">
        <v>309</v>
      </c>
      <c r="BD277" s="22" t="s">
        <v>309</v>
      </c>
      <c r="BE277" s="22" t="s">
        <v>309</v>
      </c>
      <c r="BF277" s="22" t="s">
        <v>309</v>
      </c>
      <c r="BG277" s="22" t="s">
        <v>309</v>
      </c>
      <c r="BH277" s="22" t="s">
        <v>309</v>
      </c>
      <c r="BI277" s="22" t="s">
        <v>309</v>
      </c>
      <c r="BJ277" s="22" t="s">
        <v>309</v>
      </c>
      <c r="BK277" s="22" t="s">
        <v>309</v>
      </c>
      <c r="BL277" s="22" t="s">
        <v>309</v>
      </c>
      <c r="BM277" s="22" t="s">
        <v>309</v>
      </c>
      <c r="BN277" s="22" t="s">
        <v>309</v>
      </c>
      <c r="BO277" s="22" t="s">
        <v>309</v>
      </c>
      <c r="BP277" s="22" t="s">
        <v>309</v>
      </c>
      <c r="BQ277" s="22" t="s">
        <v>309</v>
      </c>
      <c r="BR277" s="22" t="s">
        <v>309</v>
      </c>
      <c r="BS277" s="22" t="s">
        <v>309</v>
      </c>
      <c r="BT277" s="22" t="s">
        <v>309</v>
      </c>
      <c r="BU277" s="22" t="s">
        <v>309</v>
      </c>
      <c r="BV277" s="22" t="s">
        <v>309</v>
      </c>
      <c r="BW277" s="22" t="s">
        <v>309</v>
      </c>
      <c r="BX277" s="22" t="s">
        <v>309</v>
      </c>
      <c r="BY277" s="22" t="s">
        <v>309</v>
      </c>
      <c r="BZ277" s="22" t="s">
        <v>309</v>
      </c>
      <c r="CA277" s="22" t="s">
        <v>309</v>
      </c>
      <c r="CB277" s="22" t="s">
        <v>309</v>
      </c>
      <c r="CC277" s="22" t="s">
        <v>309</v>
      </c>
      <c r="CD277" s="22" t="s">
        <v>309</v>
      </c>
      <c r="CE277" s="22" t="s">
        <v>309</v>
      </c>
      <c r="CF277" s="22" t="s">
        <v>309</v>
      </c>
      <c r="CG277" s="22" t="s">
        <v>309</v>
      </c>
      <c r="CH277" s="22" t="s">
        <v>309</v>
      </c>
      <c r="CI277" s="22" t="s">
        <v>309</v>
      </c>
      <c r="CJ277" s="22" t="s">
        <v>309</v>
      </c>
      <c r="CK277" s="22" t="s">
        <v>309</v>
      </c>
      <c r="CL277" s="22" t="s">
        <v>309</v>
      </c>
      <c r="CM277" s="22" t="s">
        <v>309</v>
      </c>
      <c r="CN277" s="22" t="s">
        <v>309</v>
      </c>
      <c r="CO277" s="22" t="s">
        <v>309</v>
      </c>
      <c r="CP277" s="22" t="s">
        <v>309</v>
      </c>
      <c r="CQ277" s="22" t="s">
        <v>309</v>
      </c>
      <c r="CR277" s="22" t="s">
        <v>309</v>
      </c>
      <c r="CS277" s="22" t="s">
        <v>309</v>
      </c>
      <c r="CT277" s="22" t="s">
        <v>309</v>
      </c>
      <c r="CU277" s="22" t="s">
        <v>309</v>
      </c>
      <c r="CV277" s="22" t="s">
        <v>309</v>
      </c>
      <c r="CW277" s="22" t="s">
        <v>309</v>
      </c>
      <c r="CX277" s="22" t="s">
        <v>309</v>
      </c>
      <c r="CY277" s="22" t="s">
        <v>309</v>
      </c>
      <c r="CZ277" s="22" t="s">
        <v>309</v>
      </c>
      <c r="DA277" s="22" t="s">
        <v>309</v>
      </c>
      <c r="DB277" s="22" t="s">
        <v>309</v>
      </c>
      <c r="DC277" s="22" t="s">
        <v>309</v>
      </c>
      <c r="DD277" s="22" t="s">
        <v>309</v>
      </c>
      <c r="DE277" s="22" t="s">
        <v>309</v>
      </c>
      <c r="DF277" s="22" t="s">
        <v>309</v>
      </c>
      <c r="DG277" s="22" t="s">
        <v>309</v>
      </c>
      <c r="DH277" s="22" t="s">
        <v>309</v>
      </c>
      <c r="DI277" s="22" t="s">
        <v>309</v>
      </c>
      <c r="DJ277" s="22" t="s">
        <v>309</v>
      </c>
      <c r="DK277" s="22" t="s">
        <v>309</v>
      </c>
      <c r="DL277" s="22" t="s">
        <v>309</v>
      </c>
      <c r="DM277" s="22" t="s">
        <v>309</v>
      </c>
      <c r="DN277" s="22" t="s">
        <v>309</v>
      </c>
      <c r="DO277" s="22" t="s">
        <v>309</v>
      </c>
      <c r="DP277" s="22" t="s">
        <v>309</v>
      </c>
      <c r="DQ277" s="22" t="s">
        <v>309</v>
      </c>
      <c r="DR277" s="22" t="s">
        <v>309</v>
      </c>
      <c r="DS277" s="22" t="s">
        <v>309</v>
      </c>
      <c r="DT277" s="22" t="s">
        <v>309</v>
      </c>
      <c r="DU277" s="22" t="s">
        <v>309</v>
      </c>
      <c r="DV277" s="22" t="s">
        <v>309</v>
      </c>
      <c r="DW277" s="22" t="s">
        <v>309</v>
      </c>
      <c r="DX277" s="22" t="s">
        <v>309</v>
      </c>
      <c r="DY277" s="22" t="s">
        <v>309</v>
      </c>
      <c r="DZ277" s="22" t="s">
        <v>309</v>
      </c>
      <c r="EA277" s="22" t="s">
        <v>309</v>
      </c>
      <c r="EB277" s="22" t="s">
        <v>309</v>
      </c>
      <c r="EC277" s="22" t="s">
        <v>309</v>
      </c>
      <c r="ED277" s="22" t="s">
        <v>309</v>
      </c>
      <c r="EE277" s="22" t="s">
        <v>309</v>
      </c>
      <c r="EF277" s="22" t="s">
        <v>309</v>
      </c>
      <c r="EG277" s="22" t="s">
        <v>309</v>
      </c>
      <c r="EH277" s="22" t="s">
        <v>309</v>
      </c>
      <c r="EI277" s="22" t="s">
        <v>309</v>
      </c>
      <c r="EJ277" s="22" t="s">
        <v>309</v>
      </c>
      <c r="EK277" s="22" t="s">
        <v>309</v>
      </c>
      <c r="EL277" s="22" t="s">
        <v>309</v>
      </c>
      <c r="EM277" s="22" t="s">
        <v>309</v>
      </c>
      <c r="EN277" s="22" t="s">
        <v>309</v>
      </c>
      <c r="EO277" s="22" t="s">
        <v>309</v>
      </c>
      <c r="EP277" s="22" t="s">
        <v>309</v>
      </c>
      <c r="EQ277" s="22" t="s">
        <v>309</v>
      </c>
      <c r="ER277" s="22" t="s">
        <v>309</v>
      </c>
      <c r="ES277" s="22" t="s">
        <v>309</v>
      </c>
      <c r="ET277" s="22" t="s">
        <v>309</v>
      </c>
      <c r="EU277" s="22" t="s">
        <v>309</v>
      </c>
      <c r="EV277" s="22" t="s">
        <v>309</v>
      </c>
      <c r="EW277" s="22" t="s">
        <v>309</v>
      </c>
      <c r="EX277" s="22" t="s">
        <v>309</v>
      </c>
      <c r="EY277" s="22" t="s">
        <v>309</v>
      </c>
      <c r="EZ277" s="22" t="s">
        <v>309</v>
      </c>
      <c r="FA277" s="22" t="s">
        <v>309</v>
      </c>
      <c r="FB277" s="22" t="s">
        <v>309</v>
      </c>
      <c r="FC277" s="22" t="s">
        <v>309</v>
      </c>
      <c r="FD277" s="22" t="s">
        <v>309</v>
      </c>
      <c r="FE277" s="22" t="s">
        <v>309</v>
      </c>
      <c r="FF277" s="22" t="s">
        <v>309</v>
      </c>
      <c r="FG277" s="22" t="s">
        <v>309</v>
      </c>
      <c r="FH277" s="22" t="s">
        <v>309</v>
      </c>
      <c r="FI277" s="22" t="s">
        <v>309</v>
      </c>
      <c r="FJ277" s="22" t="s">
        <v>309</v>
      </c>
      <c r="FK277" s="22" t="s">
        <v>309</v>
      </c>
      <c r="FL277" s="22" t="s">
        <v>309</v>
      </c>
      <c r="FM277" s="22" t="s">
        <v>309</v>
      </c>
      <c r="FN277" s="22" t="s">
        <v>309</v>
      </c>
      <c r="FO277" s="22" t="s">
        <v>309</v>
      </c>
      <c r="FP277" s="22" t="s">
        <v>309</v>
      </c>
      <c r="FQ277" s="22" t="s">
        <v>309</v>
      </c>
      <c r="FR277" s="22" t="s">
        <v>309</v>
      </c>
      <c r="FS277" s="22" t="s">
        <v>309</v>
      </c>
      <c r="FT277" s="22" t="s">
        <v>309</v>
      </c>
      <c r="FU277" s="22" t="s">
        <v>309</v>
      </c>
      <c r="FV277" s="22" t="s">
        <v>309</v>
      </c>
      <c r="FW277" s="22" t="s">
        <v>309</v>
      </c>
      <c r="FX277" s="22" t="s">
        <v>309</v>
      </c>
      <c r="FY277" s="22" t="s">
        <v>309</v>
      </c>
      <c r="FZ277" s="22" t="s">
        <v>309</v>
      </c>
      <c r="GA277" s="22">
        <v>1</v>
      </c>
      <c r="GB277" s="22" t="s">
        <v>309</v>
      </c>
      <c r="GC277" s="22" t="s">
        <v>309</v>
      </c>
      <c r="GD277" s="22" t="s">
        <v>309</v>
      </c>
      <c r="GE277" s="22" t="s">
        <v>309</v>
      </c>
      <c r="GF277" s="22" t="s">
        <v>309</v>
      </c>
      <c r="GG277" s="22" t="s">
        <v>309</v>
      </c>
      <c r="GH277" s="22">
        <v>1</v>
      </c>
      <c r="GI277" s="22" t="s">
        <v>309</v>
      </c>
      <c r="GJ277" s="22" t="s">
        <v>309</v>
      </c>
      <c r="GK277" s="22" t="s">
        <v>309</v>
      </c>
      <c r="GL277" s="22" t="s">
        <v>309</v>
      </c>
      <c r="GM277" s="22" t="s">
        <v>309</v>
      </c>
      <c r="GN277" s="22" t="s">
        <v>309</v>
      </c>
      <c r="GO277" s="22" t="s">
        <v>309</v>
      </c>
      <c r="GP277" s="22" t="s">
        <v>309</v>
      </c>
      <c r="GQ277" s="22" t="s">
        <v>309</v>
      </c>
      <c r="GR277" s="22" t="s">
        <v>309</v>
      </c>
      <c r="GS277" s="22" t="s">
        <v>309</v>
      </c>
      <c r="GT277" s="22">
        <v>1</v>
      </c>
      <c r="GU277" s="22" t="s">
        <v>309</v>
      </c>
      <c r="GV277" s="22" t="s">
        <v>309</v>
      </c>
      <c r="GW277" s="22" t="s">
        <v>309</v>
      </c>
      <c r="GX277" s="4">
        <f t="shared" si="4"/>
        <v>3</v>
      </c>
    </row>
    <row r="278" spans="1:206">
      <c r="A278" s="826" t="s">
        <v>1063</v>
      </c>
      <c r="B278" s="22" t="s">
        <v>1063</v>
      </c>
      <c r="C278" s="22" t="s">
        <v>403</v>
      </c>
      <c r="D278" s="22" t="s">
        <v>398</v>
      </c>
      <c r="E278" s="22" t="s">
        <v>1064</v>
      </c>
      <c r="F278" s="22" t="s">
        <v>400</v>
      </c>
      <c r="G278" s="22" t="s">
        <v>882</v>
      </c>
      <c r="H278" s="22"/>
      <c r="I278" s="22" t="s">
        <v>302</v>
      </c>
      <c r="J278" s="22" t="s">
        <v>303</v>
      </c>
      <c r="K278" s="22" t="s">
        <v>304</v>
      </c>
      <c r="L278" s="22" t="s">
        <v>305</v>
      </c>
      <c r="M278" s="22" t="s">
        <v>306</v>
      </c>
      <c r="N278" s="22" t="s">
        <v>307</v>
      </c>
      <c r="O278" s="22" t="s">
        <v>308</v>
      </c>
      <c r="P278" s="22" t="s">
        <v>309</v>
      </c>
      <c r="Q278" s="22" t="s">
        <v>309</v>
      </c>
      <c r="R278" s="22" t="s">
        <v>309</v>
      </c>
      <c r="S278" s="22" t="s">
        <v>309</v>
      </c>
      <c r="T278" s="22" t="s">
        <v>309</v>
      </c>
      <c r="U278" s="22" t="s">
        <v>309</v>
      </c>
      <c r="V278" s="22" t="s">
        <v>309</v>
      </c>
      <c r="W278" s="22" t="s">
        <v>309</v>
      </c>
      <c r="X278" s="22" t="s">
        <v>309</v>
      </c>
      <c r="Y278" s="22" t="s">
        <v>309</v>
      </c>
      <c r="Z278" s="22" t="s">
        <v>309</v>
      </c>
      <c r="AA278" s="22" t="s">
        <v>309</v>
      </c>
      <c r="AB278" s="22" t="s">
        <v>309</v>
      </c>
      <c r="AC278" s="22" t="s">
        <v>309</v>
      </c>
      <c r="AD278" s="22" t="s">
        <v>309</v>
      </c>
      <c r="AE278" s="22" t="s">
        <v>309</v>
      </c>
      <c r="AF278" s="22" t="s">
        <v>309</v>
      </c>
      <c r="AG278" s="22" t="s">
        <v>309</v>
      </c>
      <c r="AH278" s="22" t="s">
        <v>309</v>
      </c>
      <c r="AI278" s="22" t="s">
        <v>309</v>
      </c>
      <c r="AJ278" s="22" t="s">
        <v>309</v>
      </c>
      <c r="AK278" s="22" t="s">
        <v>309</v>
      </c>
      <c r="AL278" s="22" t="s">
        <v>309</v>
      </c>
      <c r="AM278" s="22" t="s">
        <v>309</v>
      </c>
      <c r="AN278" s="22" t="s">
        <v>309</v>
      </c>
      <c r="AO278" s="22" t="s">
        <v>309</v>
      </c>
      <c r="AP278" s="22" t="s">
        <v>309</v>
      </c>
      <c r="AQ278" s="22" t="s">
        <v>309</v>
      </c>
      <c r="AR278" s="22" t="s">
        <v>309</v>
      </c>
      <c r="AS278" s="22" t="s">
        <v>309</v>
      </c>
      <c r="AT278" s="22" t="s">
        <v>309</v>
      </c>
      <c r="AU278" s="22" t="s">
        <v>309</v>
      </c>
      <c r="AV278" s="22" t="s">
        <v>309</v>
      </c>
      <c r="AW278" s="22" t="s">
        <v>309</v>
      </c>
      <c r="AX278" s="22" t="s">
        <v>309</v>
      </c>
      <c r="AY278" s="22" t="s">
        <v>309</v>
      </c>
      <c r="AZ278" s="22" t="s">
        <v>309</v>
      </c>
      <c r="BA278" s="22" t="s">
        <v>309</v>
      </c>
      <c r="BB278" s="22" t="s">
        <v>309</v>
      </c>
      <c r="BC278" s="22" t="s">
        <v>309</v>
      </c>
      <c r="BD278" s="22" t="s">
        <v>309</v>
      </c>
      <c r="BE278" s="22" t="s">
        <v>309</v>
      </c>
      <c r="BF278" s="22" t="s">
        <v>309</v>
      </c>
      <c r="BG278" s="22" t="s">
        <v>309</v>
      </c>
      <c r="BH278" s="22" t="s">
        <v>309</v>
      </c>
      <c r="BI278" s="22" t="s">
        <v>309</v>
      </c>
      <c r="BJ278" s="22" t="s">
        <v>309</v>
      </c>
      <c r="BK278" s="22" t="s">
        <v>309</v>
      </c>
      <c r="BL278" s="22" t="s">
        <v>309</v>
      </c>
      <c r="BM278" s="22" t="s">
        <v>309</v>
      </c>
      <c r="BN278" s="22" t="s">
        <v>309</v>
      </c>
      <c r="BO278" s="22" t="s">
        <v>309</v>
      </c>
      <c r="BP278" s="22" t="s">
        <v>309</v>
      </c>
      <c r="BQ278" s="22" t="s">
        <v>309</v>
      </c>
      <c r="BR278" s="22" t="s">
        <v>309</v>
      </c>
      <c r="BS278" s="22" t="s">
        <v>309</v>
      </c>
      <c r="BT278" s="22" t="s">
        <v>309</v>
      </c>
      <c r="BU278" s="22" t="s">
        <v>309</v>
      </c>
      <c r="BV278" s="22" t="s">
        <v>309</v>
      </c>
      <c r="BW278" s="22" t="s">
        <v>309</v>
      </c>
      <c r="BX278" s="22" t="s">
        <v>309</v>
      </c>
      <c r="BY278" s="22" t="s">
        <v>309</v>
      </c>
      <c r="BZ278" s="22" t="s">
        <v>309</v>
      </c>
      <c r="CA278" s="22" t="s">
        <v>309</v>
      </c>
      <c r="CB278" s="22" t="s">
        <v>309</v>
      </c>
      <c r="CC278" s="22" t="s">
        <v>309</v>
      </c>
      <c r="CD278" s="22" t="s">
        <v>309</v>
      </c>
      <c r="CE278" s="22" t="s">
        <v>309</v>
      </c>
      <c r="CF278" s="22" t="s">
        <v>309</v>
      </c>
      <c r="CG278" s="22" t="s">
        <v>309</v>
      </c>
      <c r="CH278" s="22" t="s">
        <v>309</v>
      </c>
      <c r="CI278" s="22" t="s">
        <v>309</v>
      </c>
      <c r="CJ278" s="22" t="s">
        <v>309</v>
      </c>
      <c r="CK278" s="22" t="s">
        <v>309</v>
      </c>
      <c r="CL278" s="22" t="s">
        <v>309</v>
      </c>
      <c r="CM278" s="22" t="s">
        <v>309</v>
      </c>
      <c r="CN278" s="22" t="s">
        <v>309</v>
      </c>
      <c r="CO278" s="22" t="s">
        <v>309</v>
      </c>
      <c r="CP278" s="22" t="s">
        <v>309</v>
      </c>
      <c r="CQ278" s="22" t="s">
        <v>309</v>
      </c>
      <c r="CR278" s="22" t="s">
        <v>309</v>
      </c>
      <c r="CS278" s="22" t="s">
        <v>309</v>
      </c>
      <c r="CT278" s="22" t="s">
        <v>309</v>
      </c>
      <c r="CU278" s="22" t="s">
        <v>309</v>
      </c>
      <c r="CV278" s="22" t="s">
        <v>309</v>
      </c>
      <c r="CW278" s="22" t="s">
        <v>309</v>
      </c>
      <c r="CX278" s="22" t="s">
        <v>309</v>
      </c>
      <c r="CY278" s="22" t="s">
        <v>309</v>
      </c>
      <c r="CZ278" s="22" t="s">
        <v>309</v>
      </c>
      <c r="DA278" s="22" t="s">
        <v>309</v>
      </c>
      <c r="DB278" s="22" t="s">
        <v>309</v>
      </c>
      <c r="DC278" s="22" t="s">
        <v>309</v>
      </c>
      <c r="DD278" s="22" t="s">
        <v>309</v>
      </c>
      <c r="DE278" s="22" t="s">
        <v>309</v>
      </c>
      <c r="DF278" s="22" t="s">
        <v>309</v>
      </c>
      <c r="DG278" s="22" t="s">
        <v>309</v>
      </c>
      <c r="DH278" s="22" t="s">
        <v>309</v>
      </c>
      <c r="DI278" s="22" t="s">
        <v>309</v>
      </c>
      <c r="DJ278" s="22" t="s">
        <v>309</v>
      </c>
      <c r="DK278" s="22" t="s">
        <v>309</v>
      </c>
      <c r="DL278" s="22" t="s">
        <v>309</v>
      </c>
      <c r="DM278" s="22" t="s">
        <v>309</v>
      </c>
      <c r="DN278" s="22" t="s">
        <v>309</v>
      </c>
      <c r="DO278" s="22" t="s">
        <v>309</v>
      </c>
      <c r="DP278" s="22" t="s">
        <v>309</v>
      </c>
      <c r="DQ278" s="22" t="s">
        <v>309</v>
      </c>
      <c r="DR278" s="22" t="s">
        <v>309</v>
      </c>
      <c r="DS278" s="22" t="s">
        <v>309</v>
      </c>
      <c r="DT278" s="22" t="s">
        <v>309</v>
      </c>
      <c r="DU278" s="22" t="s">
        <v>309</v>
      </c>
      <c r="DV278" s="22" t="s">
        <v>309</v>
      </c>
      <c r="DW278" s="22" t="s">
        <v>309</v>
      </c>
      <c r="DX278" s="22" t="s">
        <v>309</v>
      </c>
      <c r="DY278" s="22" t="s">
        <v>309</v>
      </c>
      <c r="DZ278" s="22" t="s">
        <v>309</v>
      </c>
      <c r="EA278" s="22" t="s">
        <v>309</v>
      </c>
      <c r="EB278" s="22" t="s">
        <v>309</v>
      </c>
      <c r="EC278" s="22" t="s">
        <v>309</v>
      </c>
      <c r="ED278" s="22" t="s">
        <v>309</v>
      </c>
      <c r="EE278" s="22" t="s">
        <v>309</v>
      </c>
      <c r="EF278" s="22" t="s">
        <v>309</v>
      </c>
      <c r="EG278" s="22" t="s">
        <v>309</v>
      </c>
      <c r="EH278" s="22" t="s">
        <v>309</v>
      </c>
      <c r="EI278" s="22" t="s">
        <v>309</v>
      </c>
      <c r="EJ278" s="22" t="s">
        <v>309</v>
      </c>
      <c r="EK278" s="22" t="s">
        <v>309</v>
      </c>
      <c r="EL278" s="22" t="s">
        <v>309</v>
      </c>
      <c r="EM278" s="22" t="s">
        <v>309</v>
      </c>
      <c r="EN278" s="22" t="s">
        <v>309</v>
      </c>
      <c r="EO278" s="22" t="s">
        <v>309</v>
      </c>
      <c r="EP278" s="22" t="s">
        <v>309</v>
      </c>
      <c r="EQ278" s="22" t="s">
        <v>309</v>
      </c>
      <c r="ER278" s="22" t="s">
        <v>309</v>
      </c>
      <c r="ES278" s="22" t="s">
        <v>309</v>
      </c>
      <c r="ET278" s="22" t="s">
        <v>309</v>
      </c>
      <c r="EU278" s="22" t="s">
        <v>309</v>
      </c>
      <c r="EV278" s="22" t="s">
        <v>309</v>
      </c>
      <c r="EW278" s="22" t="s">
        <v>309</v>
      </c>
      <c r="EX278" s="22" t="s">
        <v>309</v>
      </c>
      <c r="EY278" s="22" t="s">
        <v>309</v>
      </c>
      <c r="EZ278" s="22" t="s">
        <v>309</v>
      </c>
      <c r="FA278" s="22" t="s">
        <v>309</v>
      </c>
      <c r="FB278" s="22" t="s">
        <v>309</v>
      </c>
      <c r="FC278" s="22" t="s">
        <v>309</v>
      </c>
      <c r="FD278" s="22" t="s">
        <v>309</v>
      </c>
      <c r="FE278" s="22" t="s">
        <v>309</v>
      </c>
      <c r="FF278" s="22" t="s">
        <v>309</v>
      </c>
      <c r="FG278" s="22" t="s">
        <v>309</v>
      </c>
      <c r="FH278" s="22" t="s">
        <v>309</v>
      </c>
      <c r="FI278" s="22" t="s">
        <v>309</v>
      </c>
      <c r="FJ278" s="22" t="s">
        <v>309</v>
      </c>
      <c r="FK278" s="22" t="s">
        <v>309</v>
      </c>
      <c r="FL278" s="22" t="s">
        <v>309</v>
      </c>
      <c r="FM278" s="22" t="s">
        <v>309</v>
      </c>
      <c r="FN278" s="22" t="s">
        <v>309</v>
      </c>
      <c r="FO278" s="22" t="s">
        <v>309</v>
      </c>
      <c r="FP278" s="22" t="s">
        <v>309</v>
      </c>
      <c r="FQ278" s="22" t="s">
        <v>309</v>
      </c>
      <c r="FR278" s="22" t="s">
        <v>309</v>
      </c>
      <c r="FS278" s="22" t="s">
        <v>309</v>
      </c>
      <c r="FT278" s="22" t="s">
        <v>309</v>
      </c>
      <c r="FU278" s="22" t="s">
        <v>309</v>
      </c>
      <c r="FV278" s="22" t="s">
        <v>309</v>
      </c>
      <c r="FW278" s="22" t="s">
        <v>309</v>
      </c>
      <c r="FX278" s="22" t="s">
        <v>309</v>
      </c>
      <c r="FY278" s="22" t="s">
        <v>309</v>
      </c>
      <c r="FZ278" s="22" t="s">
        <v>309</v>
      </c>
      <c r="GA278" s="22">
        <v>2</v>
      </c>
      <c r="GB278" s="22" t="s">
        <v>309</v>
      </c>
      <c r="GC278" s="22" t="s">
        <v>309</v>
      </c>
      <c r="GD278" s="22" t="s">
        <v>309</v>
      </c>
      <c r="GE278" s="22" t="s">
        <v>309</v>
      </c>
      <c r="GF278" s="22" t="s">
        <v>309</v>
      </c>
      <c r="GG278" s="22" t="s">
        <v>309</v>
      </c>
      <c r="GH278" s="22">
        <v>2</v>
      </c>
      <c r="GI278" s="22" t="s">
        <v>309</v>
      </c>
      <c r="GJ278" s="22" t="s">
        <v>309</v>
      </c>
      <c r="GK278" s="22" t="s">
        <v>309</v>
      </c>
      <c r="GL278" s="22" t="s">
        <v>309</v>
      </c>
      <c r="GM278" s="22" t="s">
        <v>309</v>
      </c>
      <c r="GN278" s="22" t="s">
        <v>309</v>
      </c>
      <c r="GO278" s="22" t="s">
        <v>309</v>
      </c>
      <c r="GP278" s="22" t="s">
        <v>309</v>
      </c>
      <c r="GQ278" s="22" t="s">
        <v>309</v>
      </c>
      <c r="GR278" s="22" t="s">
        <v>309</v>
      </c>
      <c r="GS278" s="22" t="s">
        <v>309</v>
      </c>
      <c r="GT278" s="22">
        <v>2</v>
      </c>
      <c r="GU278" s="22" t="s">
        <v>309</v>
      </c>
      <c r="GV278" s="22" t="s">
        <v>309</v>
      </c>
      <c r="GW278" s="22" t="s">
        <v>309</v>
      </c>
      <c r="GX278" s="4">
        <f t="shared" si="4"/>
        <v>6</v>
      </c>
    </row>
    <row r="279" spans="1:206">
      <c r="A279" s="826" t="s">
        <v>1065</v>
      </c>
      <c r="B279" s="22" t="s">
        <v>1065</v>
      </c>
      <c r="C279" s="22" t="s">
        <v>403</v>
      </c>
      <c r="D279" s="22" t="s">
        <v>634</v>
      </c>
      <c r="E279" s="22" t="s">
        <v>917</v>
      </c>
      <c r="F279" s="22" t="s">
        <v>636</v>
      </c>
      <c r="G279" s="22" t="s">
        <v>806</v>
      </c>
      <c r="H279" s="22"/>
      <c r="I279" s="22" t="s">
        <v>302</v>
      </c>
      <c r="J279" s="22" t="s">
        <v>303</v>
      </c>
      <c r="K279" s="22" t="s">
        <v>304</v>
      </c>
      <c r="L279" s="22" t="s">
        <v>305</v>
      </c>
      <c r="M279" s="22" t="s">
        <v>306</v>
      </c>
      <c r="N279" s="22" t="s">
        <v>307</v>
      </c>
      <c r="O279" s="22" t="s">
        <v>308</v>
      </c>
      <c r="P279" s="22" t="s">
        <v>309</v>
      </c>
      <c r="Q279" s="22" t="s">
        <v>309</v>
      </c>
      <c r="R279" s="22" t="s">
        <v>309</v>
      </c>
      <c r="S279" s="22" t="s">
        <v>309</v>
      </c>
      <c r="T279" s="22" t="s">
        <v>309</v>
      </c>
      <c r="U279" s="22" t="s">
        <v>309</v>
      </c>
      <c r="V279" s="22" t="s">
        <v>309</v>
      </c>
      <c r="W279" s="22" t="s">
        <v>309</v>
      </c>
      <c r="X279" s="22" t="s">
        <v>309</v>
      </c>
      <c r="Y279" s="22" t="s">
        <v>309</v>
      </c>
      <c r="Z279" s="22" t="s">
        <v>309</v>
      </c>
      <c r="AA279" s="22" t="s">
        <v>309</v>
      </c>
      <c r="AB279" s="22" t="s">
        <v>309</v>
      </c>
      <c r="AC279" s="22" t="s">
        <v>309</v>
      </c>
      <c r="AD279" s="22" t="s">
        <v>309</v>
      </c>
      <c r="AE279" s="22" t="s">
        <v>309</v>
      </c>
      <c r="AF279" s="22" t="s">
        <v>309</v>
      </c>
      <c r="AG279" s="22" t="s">
        <v>309</v>
      </c>
      <c r="AH279" s="22" t="s">
        <v>309</v>
      </c>
      <c r="AI279" s="22" t="s">
        <v>309</v>
      </c>
      <c r="AJ279" s="22" t="s">
        <v>309</v>
      </c>
      <c r="AK279" s="22" t="s">
        <v>309</v>
      </c>
      <c r="AL279" s="22" t="s">
        <v>309</v>
      </c>
      <c r="AM279" s="22" t="s">
        <v>309</v>
      </c>
      <c r="AN279" s="22" t="s">
        <v>309</v>
      </c>
      <c r="AO279" s="22" t="s">
        <v>309</v>
      </c>
      <c r="AP279" s="22" t="s">
        <v>309</v>
      </c>
      <c r="AQ279" s="22" t="s">
        <v>309</v>
      </c>
      <c r="AR279" s="22" t="s">
        <v>309</v>
      </c>
      <c r="AS279" s="22" t="s">
        <v>309</v>
      </c>
      <c r="AT279" s="22" t="s">
        <v>309</v>
      </c>
      <c r="AU279" s="22" t="s">
        <v>309</v>
      </c>
      <c r="AV279" s="22" t="s">
        <v>309</v>
      </c>
      <c r="AW279" s="22" t="s">
        <v>309</v>
      </c>
      <c r="AX279" s="22" t="s">
        <v>309</v>
      </c>
      <c r="AY279" s="22" t="s">
        <v>309</v>
      </c>
      <c r="AZ279" s="22" t="s">
        <v>309</v>
      </c>
      <c r="BA279" s="22" t="s">
        <v>309</v>
      </c>
      <c r="BB279" s="22" t="s">
        <v>309</v>
      </c>
      <c r="BC279" s="22" t="s">
        <v>309</v>
      </c>
      <c r="BD279" s="22" t="s">
        <v>309</v>
      </c>
      <c r="BE279" s="22" t="s">
        <v>309</v>
      </c>
      <c r="BF279" s="22" t="s">
        <v>309</v>
      </c>
      <c r="BG279" s="22" t="s">
        <v>309</v>
      </c>
      <c r="BH279" s="22" t="s">
        <v>309</v>
      </c>
      <c r="BI279" s="22" t="s">
        <v>309</v>
      </c>
      <c r="BJ279" s="22" t="s">
        <v>309</v>
      </c>
      <c r="BK279" s="22" t="s">
        <v>309</v>
      </c>
      <c r="BL279" s="22" t="s">
        <v>309</v>
      </c>
      <c r="BM279" s="22" t="s">
        <v>309</v>
      </c>
      <c r="BN279" s="22" t="s">
        <v>309</v>
      </c>
      <c r="BO279" s="22" t="s">
        <v>309</v>
      </c>
      <c r="BP279" s="22" t="s">
        <v>309</v>
      </c>
      <c r="BQ279" s="22" t="s">
        <v>309</v>
      </c>
      <c r="BR279" s="22" t="s">
        <v>309</v>
      </c>
      <c r="BS279" s="22" t="s">
        <v>309</v>
      </c>
      <c r="BT279" s="22" t="s">
        <v>309</v>
      </c>
      <c r="BU279" s="22" t="s">
        <v>309</v>
      </c>
      <c r="BV279" s="22" t="s">
        <v>309</v>
      </c>
      <c r="BW279" s="22" t="s">
        <v>309</v>
      </c>
      <c r="BX279" s="22" t="s">
        <v>309</v>
      </c>
      <c r="BY279" s="22" t="s">
        <v>309</v>
      </c>
      <c r="BZ279" s="22" t="s">
        <v>309</v>
      </c>
      <c r="CA279" s="22" t="s">
        <v>309</v>
      </c>
      <c r="CB279" s="22" t="s">
        <v>309</v>
      </c>
      <c r="CC279" s="22" t="s">
        <v>309</v>
      </c>
      <c r="CD279" s="22" t="s">
        <v>309</v>
      </c>
      <c r="CE279" s="22" t="s">
        <v>309</v>
      </c>
      <c r="CF279" s="22" t="s">
        <v>309</v>
      </c>
      <c r="CG279" s="22" t="s">
        <v>309</v>
      </c>
      <c r="CH279" s="22" t="s">
        <v>309</v>
      </c>
      <c r="CI279" s="22" t="s">
        <v>309</v>
      </c>
      <c r="CJ279" s="22" t="s">
        <v>309</v>
      </c>
      <c r="CK279" s="22" t="s">
        <v>309</v>
      </c>
      <c r="CL279" s="22" t="s">
        <v>309</v>
      </c>
      <c r="CM279" s="22" t="s">
        <v>309</v>
      </c>
      <c r="CN279" s="22" t="s">
        <v>309</v>
      </c>
      <c r="CO279" s="22" t="s">
        <v>309</v>
      </c>
      <c r="CP279" s="22" t="s">
        <v>309</v>
      </c>
      <c r="CQ279" s="22" t="s">
        <v>309</v>
      </c>
      <c r="CR279" s="22" t="s">
        <v>309</v>
      </c>
      <c r="CS279" s="22" t="s">
        <v>309</v>
      </c>
      <c r="CT279" s="22" t="s">
        <v>309</v>
      </c>
      <c r="CU279" s="22" t="s">
        <v>309</v>
      </c>
      <c r="CV279" s="22" t="s">
        <v>309</v>
      </c>
      <c r="CW279" s="22" t="s">
        <v>309</v>
      </c>
      <c r="CX279" s="22" t="s">
        <v>309</v>
      </c>
      <c r="CY279" s="22" t="s">
        <v>309</v>
      </c>
      <c r="CZ279" s="22" t="s">
        <v>309</v>
      </c>
      <c r="DA279" s="22" t="s">
        <v>309</v>
      </c>
      <c r="DB279" s="22" t="s">
        <v>309</v>
      </c>
      <c r="DC279" s="22" t="s">
        <v>309</v>
      </c>
      <c r="DD279" s="22" t="s">
        <v>309</v>
      </c>
      <c r="DE279" s="22" t="s">
        <v>309</v>
      </c>
      <c r="DF279" s="22" t="s">
        <v>309</v>
      </c>
      <c r="DG279" s="22" t="s">
        <v>309</v>
      </c>
      <c r="DH279" s="22" t="s">
        <v>309</v>
      </c>
      <c r="DI279" s="22" t="s">
        <v>309</v>
      </c>
      <c r="DJ279" s="22" t="s">
        <v>309</v>
      </c>
      <c r="DK279" s="22" t="s">
        <v>309</v>
      </c>
      <c r="DL279" s="22" t="s">
        <v>309</v>
      </c>
      <c r="DM279" s="22" t="s">
        <v>309</v>
      </c>
      <c r="DN279" s="22" t="s">
        <v>309</v>
      </c>
      <c r="DO279" s="22" t="s">
        <v>309</v>
      </c>
      <c r="DP279" s="22" t="s">
        <v>309</v>
      </c>
      <c r="DQ279" s="22" t="s">
        <v>309</v>
      </c>
      <c r="DR279" s="22" t="s">
        <v>309</v>
      </c>
      <c r="DS279" s="22" t="s">
        <v>309</v>
      </c>
      <c r="DT279" s="22" t="s">
        <v>309</v>
      </c>
      <c r="DU279" s="22" t="s">
        <v>309</v>
      </c>
      <c r="DV279" s="22" t="s">
        <v>309</v>
      </c>
      <c r="DW279" s="22" t="s">
        <v>309</v>
      </c>
      <c r="DX279" s="22" t="s">
        <v>309</v>
      </c>
      <c r="DY279" s="22" t="s">
        <v>309</v>
      </c>
      <c r="DZ279" s="22" t="s">
        <v>309</v>
      </c>
      <c r="EA279" s="22" t="s">
        <v>309</v>
      </c>
      <c r="EB279" s="22" t="s">
        <v>309</v>
      </c>
      <c r="EC279" s="22" t="s">
        <v>309</v>
      </c>
      <c r="ED279" s="22" t="s">
        <v>309</v>
      </c>
      <c r="EE279" s="22" t="s">
        <v>309</v>
      </c>
      <c r="EF279" s="22" t="s">
        <v>309</v>
      </c>
      <c r="EG279" s="22" t="s">
        <v>309</v>
      </c>
      <c r="EH279" s="22" t="s">
        <v>309</v>
      </c>
      <c r="EI279" s="22" t="s">
        <v>309</v>
      </c>
      <c r="EJ279" s="22" t="s">
        <v>309</v>
      </c>
      <c r="EK279" s="22" t="s">
        <v>309</v>
      </c>
      <c r="EL279" s="22" t="s">
        <v>309</v>
      </c>
      <c r="EM279" s="22" t="s">
        <v>309</v>
      </c>
      <c r="EN279" s="22" t="s">
        <v>309</v>
      </c>
      <c r="EO279" s="22" t="s">
        <v>309</v>
      </c>
      <c r="EP279" s="22" t="s">
        <v>309</v>
      </c>
      <c r="EQ279" s="22" t="s">
        <v>309</v>
      </c>
      <c r="ER279" s="22" t="s">
        <v>309</v>
      </c>
      <c r="ES279" s="22" t="s">
        <v>309</v>
      </c>
      <c r="ET279" s="22" t="s">
        <v>309</v>
      </c>
      <c r="EU279" s="22" t="s">
        <v>309</v>
      </c>
      <c r="EV279" s="22" t="s">
        <v>309</v>
      </c>
      <c r="EW279" s="22" t="s">
        <v>309</v>
      </c>
      <c r="EX279" s="22" t="s">
        <v>309</v>
      </c>
      <c r="EY279" s="22" t="s">
        <v>309</v>
      </c>
      <c r="EZ279" s="22" t="s">
        <v>309</v>
      </c>
      <c r="FA279" s="22" t="s">
        <v>309</v>
      </c>
      <c r="FB279" s="22" t="s">
        <v>309</v>
      </c>
      <c r="FC279" s="22" t="s">
        <v>309</v>
      </c>
      <c r="FD279" s="22" t="s">
        <v>309</v>
      </c>
      <c r="FE279" s="22" t="s">
        <v>309</v>
      </c>
      <c r="FF279" s="22" t="s">
        <v>309</v>
      </c>
      <c r="FG279" s="22" t="s">
        <v>309</v>
      </c>
      <c r="FH279" s="22" t="s">
        <v>309</v>
      </c>
      <c r="FI279" s="22" t="s">
        <v>309</v>
      </c>
      <c r="FJ279" s="22" t="s">
        <v>309</v>
      </c>
      <c r="FK279" s="22" t="s">
        <v>309</v>
      </c>
      <c r="FL279" s="22" t="s">
        <v>309</v>
      </c>
      <c r="FM279" s="22" t="s">
        <v>309</v>
      </c>
      <c r="FN279" s="22" t="s">
        <v>309</v>
      </c>
      <c r="FO279" s="22" t="s">
        <v>309</v>
      </c>
      <c r="FP279" s="22" t="s">
        <v>309</v>
      </c>
      <c r="FQ279" s="22" t="s">
        <v>309</v>
      </c>
      <c r="FR279" s="22" t="s">
        <v>309</v>
      </c>
      <c r="FS279" s="22" t="s">
        <v>309</v>
      </c>
      <c r="FT279" s="22" t="s">
        <v>309</v>
      </c>
      <c r="FU279" s="22" t="s">
        <v>309</v>
      </c>
      <c r="FV279" s="22" t="s">
        <v>309</v>
      </c>
      <c r="FW279" s="22" t="s">
        <v>309</v>
      </c>
      <c r="FX279" s="22" t="s">
        <v>309</v>
      </c>
      <c r="FY279" s="22" t="s">
        <v>309</v>
      </c>
      <c r="FZ279" s="22" t="s">
        <v>309</v>
      </c>
      <c r="GA279" s="22">
        <v>1</v>
      </c>
      <c r="GB279" s="22" t="s">
        <v>309</v>
      </c>
      <c r="GC279" s="22" t="s">
        <v>309</v>
      </c>
      <c r="GD279" s="22" t="s">
        <v>309</v>
      </c>
      <c r="GE279" s="22" t="s">
        <v>309</v>
      </c>
      <c r="GF279" s="22" t="s">
        <v>309</v>
      </c>
      <c r="GG279" s="22" t="s">
        <v>309</v>
      </c>
      <c r="GH279" s="22">
        <v>1</v>
      </c>
      <c r="GI279" s="22" t="s">
        <v>309</v>
      </c>
      <c r="GJ279" s="22" t="s">
        <v>309</v>
      </c>
      <c r="GK279" s="22" t="s">
        <v>309</v>
      </c>
      <c r="GL279" s="22" t="s">
        <v>309</v>
      </c>
      <c r="GM279" s="22" t="s">
        <v>309</v>
      </c>
      <c r="GN279" s="22" t="s">
        <v>309</v>
      </c>
      <c r="GO279" s="22" t="s">
        <v>309</v>
      </c>
      <c r="GP279" s="22" t="s">
        <v>309</v>
      </c>
      <c r="GQ279" s="22" t="s">
        <v>309</v>
      </c>
      <c r="GR279" s="22" t="s">
        <v>309</v>
      </c>
      <c r="GS279" s="22" t="s">
        <v>309</v>
      </c>
      <c r="GT279" s="22">
        <v>1</v>
      </c>
      <c r="GU279" s="22" t="s">
        <v>309</v>
      </c>
      <c r="GV279" s="22" t="s">
        <v>309</v>
      </c>
      <c r="GW279" s="22" t="s">
        <v>309</v>
      </c>
      <c r="GX279" s="4">
        <f t="shared" si="4"/>
        <v>3</v>
      </c>
    </row>
    <row r="280" spans="1:206">
      <c r="A280" s="826" t="s">
        <v>1066</v>
      </c>
      <c r="B280" s="22" t="s">
        <v>1066</v>
      </c>
      <c r="C280" s="22" t="s">
        <v>403</v>
      </c>
      <c r="D280" s="22" t="s">
        <v>644</v>
      </c>
      <c r="E280" s="22" t="s">
        <v>1064</v>
      </c>
      <c r="F280" s="22" t="s">
        <v>645</v>
      </c>
      <c r="G280" s="22" t="s">
        <v>809</v>
      </c>
      <c r="H280" s="22"/>
      <c r="I280" s="22" t="s">
        <v>302</v>
      </c>
      <c r="J280" s="22" t="s">
        <v>303</v>
      </c>
      <c r="K280" s="22" t="s">
        <v>304</v>
      </c>
      <c r="L280" s="22" t="s">
        <v>305</v>
      </c>
      <c r="M280" s="22" t="s">
        <v>306</v>
      </c>
      <c r="N280" s="22" t="s">
        <v>307</v>
      </c>
      <c r="O280" s="22" t="s">
        <v>308</v>
      </c>
      <c r="P280" s="22" t="s">
        <v>309</v>
      </c>
      <c r="Q280" s="22" t="s">
        <v>309</v>
      </c>
      <c r="R280" s="22" t="s">
        <v>309</v>
      </c>
      <c r="S280" s="22" t="s">
        <v>309</v>
      </c>
      <c r="T280" s="22" t="s">
        <v>309</v>
      </c>
      <c r="U280" s="22" t="s">
        <v>309</v>
      </c>
      <c r="V280" s="22" t="s">
        <v>309</v>
      </c>
      <c r="W280" s="22" t="s">
        <v>309</v>
      </c>
      <c r="X280" s="22" t="s">
        <v>309</v>
      </c>
      <c r="Y280" s="22" t="s">
        <v>309</v>
      </c>
      <c r="Z280" s="22" t="s">
        <v>309</v>
      </c>
      <c r="AA280" s="22" t="s">
        <v>309</v>
      </c>
      <c r="AB280" s="22" t="s">
        <v>309</v>
      </c>
      <c r="AC280" s="22" t="s">
        <v>309</v>
      </c>
      <c r="AD280" s="22" t="s">
        <v>309</v>
      </c>
      <c r="AE280" s="22" t="s">
        <v>309</v>
      </c>
      <c r="AF280" s="22" t="s">
        <v>309</v>
      </c>
      <c r="AG280" s="22" t="s">
        <v>309</v>
      </c>
      <c r="AH280" s="22" t="s">
        <v>309</v>
      </c>
      <c r="AI280" s="22" t="s">
        <v>309</v>
      </c>
      <c r="AJ280" s="22" t="s">
        <v>309</v>
      </c>
      <c r="AK280" s="22" t="s">
        <v>309</v>
      </c>
      <c r="AL280" s="22" t="s">
        <v>309</v>
      </c>
      <c r="AM280" s="22" t="s">
        <v>309</v>
      </c>
      <c r="AN280" s="22" t="s">
        <v>309</v>
      </c>
      <c r="AO280" s="22" t="s">
        <v>309</v>
      </c>
      <c r="AP280" s="22" t="s">
        <v>309</v>
      </c>
      <c r="AQ280" s="22" t="s">
        <v>309</v>
      </c>
      <c r="AR280" s="22" t="s">
        <v>309</v>
      </c>
      <c r="AS280" s="22" t="s">
        <v>309</v>
      </c>
      <c r="AT280" s="22" t="s">
        <v>309</v>
      </c>
      <c r="AU280" s="22" t="s">
        <v>309</v>
      </c>
      <c r="AV280" s="22" t="s">
        <v>309</v>
      </c>
      <c r="AW280" s="22" t="s">
        <v>309</v>
      </c>
      <c r="AX280" s="22" t="s">
        <v>309</v>
      </c>
      <c r="AY280" s="22" t="s">
        <v>309</v>
      </c>
      <c r="AZ280" s="22" t="s">
        <v>309</v>
      </c>
      <c r="BA280" s="22" t="s">
        <v>309</v>
      </c>
      <c r="BB280" s="22" t="s">
        <v>309</v>
      </c>
      <c r="BC280" s="22" t="s">
        <v>309</v>
      </c>
      <c r="BD280" s="22" t="s">
        <v>309</v>
      </c>
      <c r="BE280" s="22" t="s">
        <v>309</v>
      </c>
      <c r="BF280" s="22" t="s">
        <v>309</v>
      </c>
      <c r="BG280" s="22" t="s">
        <v>309</v>
      </c>
      <c r="BH280" s="22" t="s">
        <v>309</v>
      </c>
      <c r="BI280" s="22" t="s">
        <v>309</v>
      </c>
      <c r="BJ280" s="22" t="s">
        <v>309</v>
      </c>
      <c r="BK280" s="22" t="s">
        <v>309</v>
      </c>
      <c r="BL280" s="22" t="s">
        <v>309</v>
      </c>
      <c r="BM280" s="22" t="s">
        <v>309</v>
      </c>
      <c r="BN280" s="22" t="s">
        <v>309</v>
      </c>
      <c r="BO280" s="22" t="s">
        <v>309</v>
      </c>
      <c r="BP280" s="22" t="s">
        <v>309</v>
      </c>
      <c r="BQ280" s="22" t="s">
        <v>309</v>
      </c>
      <c r="BR280" s="22" t="s">
        <v>309</v>
      </c>
      <c r="BS280" s="22" t="s">
        <v>309</v>
      </c>
      <c r="BT280" s="22" t="s">
        <v>309</v>
      </c>
      <c r="BU280" s="22" t="s">
        <v>309</v>
      </c>
      <c r="BV280" s="22" t="s">
        <v>309</v>
      </c>
      <c r="BW280" s="22" t="s">
        <v>309</v>
      </c>
      <c r="BX280" s="22" t="s">
        <v>309</v>
      </c>
      <c r="BY280" s="22" t="s">
        <v>309</v>
      </c>
      <c r="BZ280" s="22" t="s">
        <v>309</v>
      </c>
      <c r="CA280" s="22" t="s">
        <v>309</v>
      </c>
      <c r="CB280" s="22" t="s">
        <v>309</v>
      </c>
      <c r="CC280" s="22" t="s">
        <v>309</v>
      </c>
      <c r="CD280" s="22" t="s">
        <v>309</v>
      </c>
      <c r="CE280" s="22" t="s">
        <v>309</v>
      </c>
      <c r="CF280" s="22" t="s">
        <v>309</v>
      </c>
      <c r="CG280" s="22" t="s">
        <v>309</v>
      </c>
      <c r="CH280" s="22" t="s">
        <v>309</v>
      </c>
      <c r="CI280" s="22" t="s">
        <v>309</v>
      </c>
      <c r="CJ280" s="22" t="s">
        <v>309</v>
      </c>
      <c r="CK280" s="22" t="s">
        <v>309</v>
      </c>
      <c r="CL280" s="22" t="s">
        <v>309</v>
      </c>
      <c r="CM280" s="22" t="s">
        <v>309</v>
      </c>
      <c r="CN280" s="22" t="s">
        <v>309</v>
      </c>
      <c r="CO280" s="22" t="s">
        <v>309</v>
      </c>
      <c r="CP280" s="22" t="s">
        <v>309</v>
      </c>
      <c r="CQ280" s="22" t="s">
        <v>309</v>
      </c>
      <c r="CR280" s="22" t="s">
        <v>309</v>
      </c>
      <c r="CS280" s="22" t="s">
        <v>309</v>
      </c>
      <c r="CT280" s="22" t="s">
        <v>309</v>
      </c>
      <c r="CU280" s="22" t="s">
        <v>309</v>
      </c>
      <c r="CV280" s="22" t="s">
        <v>309</v>
      </c>
      <c r="CW280" s="22" t="s">
        <v>309</v>
      </c>
      <c r="CX280" s="22" t="s">
        <v>309</v>
      </c>
      <c r="CY280" s="22" t="s">
        <v>309</v>
      </c>
      <c r="CZ280" s="22" t="s">
        <v>309</v>
      </c>
      <c r="DA280" s="22" t="s">
        <v>309</v>
      </c>
      <c r="DB280" s="22" t="s">
        <v>309</v>
      </c>
      <c r="DC280" s="22" t="s">
        <v>309</v>
      </c>
      <c r="DD280" s="22" t="s">
        <v>309</v>
      </c>
      <c r="DE280" s="22" t="s">
        <v>309</v>
      </c>
      <c r="DF280" s="22" t="s">
        <v>309</v>
      </c>
      <c r="DG280" s="22" t="s">
        <v>309</v>
      </c>
      <c r="DH280" s="22" t="s">
        <v>309</v>
      </c>
      <c r="DI280" s="22" t="s">
        <v>309</v>
      </c>
      <c r="DJ280" s="22" t="s">
        <v>309</v>
      </c>
      <c r="DK280" s="22" t="s">
        <v>309</v>
      </c>
      <c r="DL280" s="22" t="s">
        <v>309</v>
      </c>
      <c r="DM280" s="22" t="s">
        <v>309</v>
      </c>
      <c r="DN280" s="22" t="s">
        <v>309</v>
      </c>
      <c r="DO280" s="22" t="s">
        <v>309</v>
      </c>
      <c r="DP280" s="22" t="s">
        <v>309</v>
      </c>
      <c r="DQ280" s="22" t="s">
        <v>309</v>
      </c>
      <c r="DR280" s="22" t="s">
        <v>309</v>
      </c>
      <c r="DS280" s="22" t="s">
        <v>309</v>
      </c>
      <c r="DT280" s="22" t="s">
        <v>309</v>
      </c>
      <c r="DU280" s="22" t="s">
        <v>309</v>
      </c>
      <c r="DV280" s="22" t="s">
        <v>309</v>
      </c>
      <c r="DW280" s="22" t="s">
        <v>309</v>
      </c>
      <c r="DX280" s="22" t="s">
        <v>309</v>
      </c>
      <c r="DY280" s="22" t="s">
        <v>309</v>
      </c>
      <c r="DZ280" s="22" t="s">
        <v>309</v>
      </c>
      <c r="EA280" s="22" t="s">
        <v>309</v>
      </c>
      <c r="EB280" s="22" t="s">
        <v>309</v>
      </c>
      <c r="EC280" s="22" t="s">
        <v>309</v>
      </c>
      <c r="ED280" s="22" t="s">
        <v>309</v>
      </c>
      <c r="EE280" s="22" t="s">
        <v>309</v>
      </c>
      <c r="EF280" s="22" t="s">
        <v>309</v>
      </c>
      <c r="EG280" s="22" t="s">
        <v>309</v>
      </c>
      <c r="EH280" s="22" t="s">
        <v>309</v>
      </c>
      <c r="EI280" s="22" t="s">
        <v>309</v>
      </c>
      <c r="EJ280" s="22" t="s">
        <v>309</v>
      </c>
      <c r="EK280" s="22" t="s">
        <v>309</v>
      </c>
      <c r="EL280" s="22" t="s">
        <v>309</v>
      </c>
      <c r="EM280" s="22" t="s">
        <v>309</v>
      </c>
      <c r="EN280" s="22" t="s">
        <v>309</v>
      </c>
      <c r="EO280" s="22" t="s">
        <v>309</v>
      </c>
      <c r="EP280" s="22" t="s">
        <v>309</v>
      </c>
      <c r="EQ280" s="22" t="s">
        <v>309</v>
      </c>
      <c r="ER280" s="22" t="s">
        <v>309</v>
      </c>
      <c r="ES280" s="22" t="s">
        <v>309</v>
      </c>
      <c r="ET280" s="22" t="s">
        <v>309</v>
      </c>
      <c r="EU280" s="22" t="s">
        <v>309</v>
      </c>
      <c r="EV280" s="22" t="s">
        <v>309</v>
      </c>
      <c r="EW280" s="22" t="s">
        <v>309</v>
      </c>
      <c r="EX280" s="22" t="s">
        <v>309</v>
      </c>
      <c r="EY280" s="22" t="s">
        <v>309</v>
      </c>
      <c r="EZ280" s="22" t="s">
        <v>309</v>
      </c>
      <c r="FA280" s="22" t="s">
        <v>309</v>
      </c>
      <c r="FB280" s="22" t="s">
        <v>309</v>
      </c>
      <c r="FC280" s="22" t="s">
        <v>309</v>
      </c>
      <c r="FD280" s="22" t="s">
        <v>309</v>
      </c>
      <c r="FE280" s="22" t="s">
        <v>309</v>
      </c>
      <c r="FF280" s="22" t="s">
        <v>309</v>
      </c>
      <c r="FG280" s="22" t="s">
        <v>309</v>
      </c>
      <c r="FH280" s="22" t="s">
        <v>309</v>
      </c>
      <c r="FI280" s="22" t="s">
        <v>309</v>
      </c>
      <c r="FJ280" s="22" t="s">
        <v>309</v>
      </c>
      <c r="FK280" s="22" t="s">
        <v>309</v>
      </c>
      <c r="FL280" s="22" t="s">
        <v>309</v>
      </c>
      <c r="FM280" s="22" t="s">
        <v>309</v>
      </c>
      <c r="FN280" s="22" t="s">
        <v>309</v>
      </c>
      <c r="FO280" s="22" t="s">
        <v>309</v>
      </c>
      <c r="FP280" s="22" t="s">
        <v>309</v>
      </c>
      <c r="FQ280" s="22" t="s">
        <v>309</v>
      </c>
      <c r="FR280" s="22" t="s">
        <v>309</v>
      </c>
      <c r="FS280" s="22" t="s">
        <v>309</v>
      </c>
      <c r="FT280" s="22" t="s">
        <v>309</v>
      </c>
      <c r="FU280" s="22" t="s">
        <v>309</v>
      </c>
      <c r="FV280" s="22" t="s">
        <v>309</v>
      </c>
      <c r="FW280" s="22" t="s">
        <v>309</v>
      </c>
      <c r="FX280" s="22" t="s">
        <v>309</v>
      </c>
      <c r="FY280" s="22" t="s">
        <v>309</v>
      </c>
      <c r="FZ280" s="22" t="s">
        <v>309</v>
      </c>
      <c r="GA280" s="22">
        <v>1</v>
      </c>
      <c r="GB280" s="22" t="s">
        <v>309</v>
      </c>
      <c r="GC280" s="22" t="s">
        <v>309</v>
      </c>
      <c r="GD280" s="22" t="s">
        <v>309</v>
      </c>
      <c r="GE280" s="22" t="s">
        <v>309</v>
      </c>
      <c r="GF280" s="22" t="s">
        <v>309</v>
      </c>
      <c r="GG280" s="22" t="s">
        <v>309</v>
      </c>
      <c r="GH280" s="22">
        <v>1</v>
      </c>
      <c r="GI280" s="22" t="s">
        <v>309</v>
      </c>
      <c r="GJ280" s="22" t="s">
        <v>309</v>
      </c>
      <c r="GK280" s="22" t="s">
        <v>309</v>
      </c>
      <c r="GL280" s="22" t="s">
        <v>309</v>
      </c>
      <c r="GM280" s="22" t="s">
        <v>309</v>
      </c>
      <c r="GN280" s="22" t="s">
        <v>309</v>
      </c>
      <c r="GO280" s="22" t="s">
        <v>309</v>
      </c>
      <c r="GP280" s="22" t="s">
        <v>309</v>
      </c>
      <c r="GQ280" s="22" t="s">
        <v>309</v>
      </c>
      <c r="GR280" s="22" t="s">
        <v>309</v>
      </c>
      <c r="GS280" s="22" t="s">
        <v>309</v>
      </c>
      <c r="GT280" s="22">
        <v>1</v>
      </c>
      <c r="GU280" s="22" t="s">
        <v>309</v>
      </c>
      <c r="GV280" s="22" t="s">
        <v>309</v>
      </c>
      <c r="GW280" s="22" t="s">
        <v>309</v>
      </c>
      <c r="GX280" s="4">
        <f t="shared" si="4"/>
        <v>3</v>
      </c>
    </row>
    <row r="281" spans="1:206">
      <c r="A281" s="826" t="s">
        <v>1067</v>
      </c>
      <c r="B281" s="22" t="s">
        <v>1067</v>
      </c>
      <c r="C281" s="22" t="s">
        <v>403</v>
      </c>
      <c r="D281" s="22" t="s">
        <v>639</v>
      </c>
      <c r="E281" s="22" t="s">
        <v>1068</v>
      </c>
      <c r="F281" s="22" t="s">
        <v>641</v>
      </c>
      <c r="G281" s="22" t="s">
        <v>812</v>
      </c>
      <c r="H281" s="22"/>
      <c r="I281" s="22" t="s">
        <v>302</v>
      </c>
      <c r="J281" s="22" t="s">
        <v>303</v>
      </c>
      <c r="K281" s="22" t="s">
        <v>304</v>
      </c>
      <c r="L281" s="22" t="s">
        <v>305</v>
      </c>
      <c r="M281" s="22" t="s">
        <v>306</v>
      </c>
      <c r="N281" s="22" t="s">
        <v>307</v>
      </c>
      <c r="O281" s="22" t="s">
        <v>308</v>
      </c>
      <c r="P281" s="22" t="s">
        <v>309</v>
      </c>
      <c r="Q281" s="22" t="s">
        <v>309</v>
      </c>
      <c r="R281" s="22" t="s">
        <v>309</v>
      </c>
      <c r="S281" s="22" t="s">
        <v>309</v>
      </c>
      <c r="T281" s="22" t="s">
        <v>309</v>
      </c>
      <c r="U281" s="22" t="s">
        <v>309</v>
      </c>
      <c r="V281" s="22" t="s">
        <v>309</v>
      </c>
      <c r="W281" s="22" t="s">
        <v>309</v>
      </c>
      <c r="X281" s="22" t="s">
        <v>309</v>
      </c>
      <c r="Y281" s="22" t="s">
        <v>309</v>
      </c>
      <c r="Z281" s="22" t="s">
        <v>309</v>
      </c>
      <c r="AA281" s="22" t="s">
        <v>309</v>
      </c>
      <c r="AB281" s="22" t="s">
        <v>309</v>
      </c>
      <c r="AC281" s="22" t="s">
        <v>309</v>
      </c>
      <c r="AD281" s="22" t="s">
        <v>309</v>
      </c>
      <c r="AE281" s="22" t="s">
        <v>309</v>
      </c>
      <c r="AF281" s="22" t="s">
        <v>309</v>
      </c>
      <c r="AG281" s="22" t="s">
        <v>309</v>
      </c>
      <c r="AH281" s="22" t="s">
        <v>309</v>
      </c>
      <c r="AI281" s="22" t="s">
        <v>309</v>
      </c>
      <c r="AJ281" s="22" t="s">
        <v>309</v>
      </c>
      <c r="AK281" s="22" t="s">
        <v>309</v>
      </c>
      <c r="AL281" s="22" t="s">
        <v>309</v>
      </c>
      <c r="AM281" s="22" t="s">
        <v>309</v>
      </c>
      <c r="AN281" s="22" t="s">
        <v>309</v>
      </c>
      <c r="AO281" s="22" t="s">
        <v>309</v>
      </c>
      <c r="AP281" s="22" t="s">
        <v>309</v>
      </c>
      <c r="AQ281" s="22" t="s">
        <v>309</v>
      </c>
      <c r="AR281" s="22" t="s">
        <v>309</v>
      </c>
      <c r="AS281" s="22" t="s">
        <v>309</v>
      </c>
      <c r="AT281" s="22" t="s">
        <v>309</v>
      </c>
      <c r="AU281" s="22" t="s">
        <v>309</v>
      </c>
      <c r="AV281" s="22" t="s">
        <v>309</v>
      </c>
      <c r="AW281" s="22" t="s">
        <v>309</v>
      </c>
      <c r="AX281" s="22" t="s">
        <v>309</v>
      </c>
      <c r="AY281" s="22" t="s">
        <v>309</v>
      </c>
      <c r="AZ281" s="22" t="s">
        <v>309</v>
      </c>
      <c r="BA281" s="22" t="s">
        <v>309</v>
      </c>
      <c r="BB281" s="22" t="s">
        <v>309</v>
      </c>
      <c r="BC281" s="22" t="s">
        <v>309</v>
      </c>
      <c r="BD281" s="22" t="s">
        <v>309</v>
      </c>
      <c r="BE281" s="22" t="s">
        <v>309</v>
      </c>
      <c r="BF281" s="22" t="s">
        <v>309</v>
      </c>
      <c r="BG281" s="22" t="s">
        <v>309</v>
      </c>
      <c r="BH281" s="22" t="s">
        <v>309</v>
      </c>
      <c r="BI281" s="22" t="s">
        <v>309</v>
      </c>
      <c r="BJ281" s="22" t="s">
        <v>309</v>
      </c>
      <c r="BK281" s="22" t="s">
        <v>309</v>
      </c>
      <c r="BL281" s="22" t="s">
        <v>309</v>
      </c>
      <c r="BM281" s="22" t="s">
        <v>309</v>
      </c>
      <c r="BN281" s="22" t="s">
        <v>309</v>
      </c>
      <c r="BO281" s="22" t="s">
        <v>309</v>
      </c>
      <c r="BP281" s="22" t="s">
        <v>309</v>
      </c>
      <c r="BQ281" s="22" t="s">
        <v>309</v>
      </c>
      <c r="BR281" s="22" t="s">
        <v>309</v>
      </c>
      <c r="BS281" s="22" t="s">
        <v>309</v>
      </c>
      <c r="BT281" s="22" t="s">
        <v>309</v>
      </c>
      <c r="BU281" s="22" t="s">
        <v>309</v>
      </c>
      <c r="BV281" s="22" t="s">
        <v>309</v>
      </c>
      <c r="BW281" s="22" t="s">
        <v>309</v>
      </c>
      <c r="BX281" s="22" t="s">
        <v>309</v>
      </c>
      <c r="BY281" s="22" t="s">
        <v>309</v>
      </c>
      <c r="BZ281" s="22" t="s">
        <v>309</v>
      </c>
      <c r="CA281" s="22" t="s">
        <v>309</v>
      </c>
      <c r="CB281" s="22" t="s">
        <v>309</v>
      </c>
      <c r="CC281" s="22" t="s">
        <v>309</v>
      </c>
      <c r="CD281" s="22" t="s">
        <v>309</v>
      </c>
      <c r="CE281" s="22" t="s">
        <v>309</v>
      </c>
      <c r="CF281" s="22" t="s">
        <v>309</v>
      </c>
      <c r="CG281" s="22" t="s">
        <v>309</v>
      </c>
      <c r="CH281" s="22" t="s">
        <v>309</v>
      </c>
      <c r="CI281" s="22" t="s">
        <v>309</v>
      </c>
      <c r="CJ281" s="22" t="s">
        <v>309</v>
      </c>
      <c r="CK281" s="22" t="s">
        <v>309</v>
      </c>
      <c r="CL281" s="22" t="s">
        <v>309</v>
      </c>
      <c r="CM281" s="22" t="s">
        <v>309</v>
      </c>
      <c r="CN281" s="22" t="s">
        <v>309</v>
      </c>
      <c r="CO281" s="22" t="s">
        <v>309</v>
      </c>
      <c r="CP281" s="22" t="s">
        <v>309</v>
      </c>
      <c r="CQ281" s="22" t="s">
        <v>309</v>
      </c>
      <c r="CR281" s="22" t="s">
        <v>309</v>
      </c>
      <c r="CS281" s="22" t="s">
        <v>309</v>
      </c>
      <c r="CT281" s="22" t="s">
        <v>309</v>
      </c>
      <c r="CU281" s="22" t="s">
        <v>309</v>
      </c>
      <c r="CV281" s="22" t="s">
        <v>309</v>
      </c>
      <c r="CW281" s="22" t="s">
        <v>309</v>
      </c>
      <c r="CX281" s="22" t="s">
        <v>309</v>
      </c>
      <c r="CY281" s="22" t="s">
        <v>309</v>
      </c>
      <c r="CZ281" s="22" t="s">
        <v>309</v>
      </c>
      <c r="DA281" s="22" t="s">
        <v>309</v>
      </c>
      <c r="DB281" s="22" t="s">
        <v>309</v>
      </c>
      <c r="DC281" s="22" t="s">
        <v>309</v>
      </c>
      <c r="DD281" s="22" t="s">
        <v>309</v>
      </c>
      <c r="DE281" s="22" t="s">
        <v>309</v>
      </c>
      <c r="DF281" s="22" t="s">
        <v>309</v>
      </c>
      <c r="DG281" s="22" t="s">
        <v>309</v>
      </c>
      <c r="DH281" s="22" t="s">
        <v>309</v>
      </c>
      <c r="DI281" s="22" t="s">
        <v>309</v>
      </c>
      <c r="DJ281" s="22" t="s">
        <v>309</v>
      </c>
      <c r="DK281" s="22" t="s">
        <v>309</v>
      </c>
      <c r="DL281" s="22" t="s">
        <v>309</v>
      </c>
      <c r="DM281" s="22" t="s">
        <v>309</v>
      </c>
      <c r="DN281" s="22" t="s">
        <v>309</v>
      </c>
      <c r="DO281" s="22" t="s">
        <v>309</v>
      </c>
      <c r="DP281" s="22" t="s">
        <v>309</v>
      </c>
      <c r="DQ281" s="22" t="s">
        <v>309</v>
      </c>
      <c r="DR281" s="22" t="s">
        <v>309</v>
      </c>
      <c r="DS281" s="22" t="s">
        <v>309</v>
      </c>
      <c r="DT281" s="22" t="s">
        <v>309</v>
      </c>
      <c r="DU281" s="22" t="s">
        <v>309</v>
      </c>
      <c r="DV281" s="22" t="s">
        <v>309</v>
      </c>
      <c r="DW281" s="22" t="s">
        <v>309</v>
      </c>
      <c r="DX281" s="22" t="s">
        <v>309</v>
      </c>
      <c r="DY281" s="22" t="s">
        <v>309</v>
      </c>
      <c r="DZ281" s="22" t="s">
        <v>309</v>
      </c>
      <c r="EA281" s="22" t="s">
        <v>309</v>
      </c>
      <c r="EB281" s="22" t="s">
        <v>309</v>
      </c>
      <c r="EC281" s="22" t="s">
        <v>309</v>
      </c>
      <c r="ED281" s="22" t="s">
        <v>309</v>
      </c>
      <c r="EE281" s="22" t="s">
        <v>309</v>
      </c>
      <c r="EF281" s="22" t="s">
        <v>309</v>
      </c>
      <c r="EG281" s="22" t="s">
        <v>309</v>
      </c>
      <c r="EH281" s="22" t="s">
        <v>309</v>
      </c>
      <c r="EI281" s="22" t="s">
        <v>309</v>
      </c>
      <c r="EJ281" s="22" t="s">
        <v>309</v>
      </c>
      <c r="EK281" s="22" t="s">
        <v>309</v>
      </c>
      <c r="EL281" s="22" t="s">
        <v>309</v>
      </c>
      <c r="EM281" s="22" t="s">
        <v>309</v>
      </c>
      <c r="EN281" s="22" t="s">
        <v>309</v>
      </c>
      <c r="EO281" s="22" t="s">
        <v>309</v>
      </c>
      <c r="EP281" s="22" t="s">
        <v>309</v>
      </c>
      <c r="EQ281" s="22" t="s">
        <v>309</v>
      </c>
      <c r="ER281" s="22" t="s">
        <v>309</v>
      </c>
      <c r="ES281" s="22" t="s">
        <v>309</v>
      </c>
      <c r="ET281" s="22" t="s">
        <v>309</v>
      </c>
      <c r="EU281" s="22" t="s">
        <v>309</v>
      </c>
      <c r="EV281" s="22" t="s">
        <v>309</v>
      </c>
      <c r="EW281" s="22" t="s">
        <v>309</v>
      </c>
      <c r="EX281" s="22" t="s">
        <v>309</v>
      </c>
      <c r="EY281" s="22" t="s">
        <v>309</v>
      </c>
      <c r="EZ281" s="22" t="s">
        <v>309</v>
      </c>
      <c r="FA281" s="22" t="s">
        <v>309</v>
      </c>
      <c r="FB281" s="22" t="s">
        <v>309</v>
      </c>
      <c r="FC281" s="22" t="s">
        <v>309</v>
      </c>
      <c r="FD281" s="22" t="s">
        <v>309</v>
      </c>
      <c r="FE281" s="22" t="s">
        <v>309</v>
      </c>
      <c r="FF281" s="22" t="s">
        <v>309</v>
      </c>
      <c r="FG281" s="22" t="s">
        <v>309</v>
      </c>
      <c r="FH281" s="22" t="s">
        <v>309</v>
      </c>
      <c r="FI281" s="22" t="s">
        <v>309</v>
      </c>
      <c r="FJ281" s="22" t="s">
        <v>309</v>
      </c>
      <c r="FK281" s="22" t="s">
        <v>309</v>
      </c>
      <c r="FL281" s="22" t="s">
        <v>309</v>
      </c>
      <c r="FM281" s="22" t="s">
        <v>309</v>
      </c>
      <c r="FN281" s="22" t="s">
        <v>309</v>
      </c>
      <c r="FO281" s="22" t="s">
        <v>309</v>
      </c>
      <c r="FP281" s="22" t="s">
        <v>309</v>
      </c>
      <c r="FQ281" s="22" t="s">
        <v>309</v>
      </c>
      <c r="FR281" s="22" t="s">
        <v>309</v>
      </c>
      <c r="FS281" s="22" t="s">
        <v>309</v>
      </c>
      <c r="FT281" s="22" t="s">
        <v>309</v>
      </c>
      <c r="FU281" s="22" t="s">
        <v>309</v>
      </c>
      <c r="FV281" s="22" t="s">
        <v>309</v>
      </c>
      <c r="FW281" s="22" t="s">
        <v>309</v>
      </c>
      <c r="FX281" s="22" t="s">
        <v>309</v>
      </c>
      <c r="FY281" s="22" t="s">
        <v>309</v>
      </c>
      <c r="FZ281" s="22" t="s">
        <v>309</v>
      </c>
      <c r="GA281" s="22">
        <v>1</v>
      </c>
      <c r="GB281" s="22" t="s">
        <v>309</v>
      </c>
      <c r="GC281" s="22" t="s">
        <v>309</v>
      </c>
      <c r="GD281" s="22" t="s">
        <v>309</v>
      </c>
      <c r="GE281" s="22" t="s">
        <v>309</v>
      </c>
      <c r="GF281" s="22" t="s">
        <v>309</v>
      </c>
      <c r="GG281" s="22" t="s">
        <v>309</v>
      </c>
      <c r="GH281" s="22">
        <v>1</v>
      </c>
      <c r="GI281" s="22" t="s">
        <v>309</v>
      </c>
      <c r="GJ281" s="22" t="s">
        <v>309</v>
      </c>
      <c r="GK281" s="22" t="s">
        <v>309</v>
      </c>
      <c r="GL281" s="22" t="s">
        <v>309</v>
      </c>
      <c r="GM281" s="22" t="s">
        <v>309</v>
      </c>
      <c r="GN281" s="22" t="s">
        <v>309</v>
      </c>
      <c r="GO281" s="22" t="s">
        <v>309</v>
      </c>
      <c r="GP281" s="22" t="s">
        <v>309</v>
      </c>
      <c r="GQ281" s="22" t="s">
        <v>309</v>
      </c>
      <c r="GR281" s="22" t="s">
        <v>309</v>
      </c>
      <c r="GS281" s="22" t="s">
        <v>309</v>
      </c>
      <c r="GT281" s="22">
        <v>1</v>
      </c>
      <c r="GU281" s="22" t="s">
        <v>309</v>
      </c>
      <c r="GV281" s="22" t="s">
        <v>309</v>
      </c>
      <c r="GW281" s="22" t="s">
        <v>309</v>
      </c>
      <c r="GX281" s="4">
        <f t="shared" si="4"/>
        <v>3</v>
      </c>
    </row>
    <row r="282" spans="1:206">
      <c r="A282" s="826" t="s">
        <v>1069</v>
      </c>
      <c r="B282" s="22" t="s">
        <v>1069</v>
      </c>
      <c r="C282" s="22" t="s">
        <v>297</v>
      </c>
      <c r="D282" s="22" t="s">
        <v>648</v>
      </c>
      <c r="E282" s="22" t="s">
        <v>1068</v>
      </c>
      <c r="F282" s="22" t="s">
        <v>650</v>
      </c>
      <c r="G282" s="22" t="s">
        <v>651</v>
      </c>
      <c r="H282" s="22"/>
      <c r="I282" s="22" t="s">
        <v>367</v>
      </c>
      <c r="J282" s="22" t="s">
        <v>303</v>
      </c>
      <c r="K282" s="22" t="s">
        <v>304</v>
      </c>
      <c r="L282" s="22" t="s">
        <v>305</v>
      </c>
      <c r="M282" s="22" t="s">
        <v>306</v>
      </c>
      <c r="N282" s="22" t="s">
        <v>307</v>
      </c>
      <c r="O282" s="22" t="s">
        <v>308</v>
      </c>
      <c r="P282" s="22" t="s">
        <v>309</v>
      </c>
      <c r="Q282" s="22" t="s">
        <v>309</v>
      </c>
      <c r="R282" s="22" t="s">
        <v>309</v>
      </c>
      <c r="S282" s="22" t="s">
        <v>309</v>
      </c>
      <c r="T282" s="22" t="s">
        <v>309</v>
      </c>
      <c r="U282" s="22" t="s">
        <v>309</v>
      </c>
      <c r="V282" s="22" t="s">
        <v>309</v>
      </c>
      <c r="W282" s="22" t="s">
        <v>309</v>
      </c>
      <c r="X282" s="22" t="s">
        <v>309</v>
      </c>
      <c r="Y282" s="22" t="s">
        <v>309</v>
      </c>
      <c r="Z282" s="22" t="s">
        <v>309</v>
      </c>
      <c r="AA282" s="22" t="s">
        <v>309</v>
      </c>
      <c r="AB282" s="22" t="s">
        <v>309</v>
      </c>
      <c r="AC282" s="22" t="s">
        <v>309</v>
      </c>
      <c r="AD282" s="22" t="s">
        <v>309</v>
      </c>
      <c r="AE282" s="22" t="s">
        <v>309</v>
      </c>
      <c r="AF282" s="22" t="s">
        <v>309</v>
      </c>
      <c r="AG282" s="22" t="s">
        <v>309</v>
      </c>
      <c r="AH282" s="22" t="s">
        <v>309</v>
      </c>
      <c r="AI282" s="22" t="s">
        <v>309</v>
      </c>
      <c r="AJ282" s="22" t="s">
        <v>309</v>
      </c>
      <c r="AK282" s="22" t="s">
        <v>309</v>
      </c>
      <c r="AL282" s="22" t="s">
        <v>309</v>
      </c>
      <c r="AM282" s="22" t="s">
        <v>309</v>
      </c>
      <c r="AN282" s="22" t="s">
        <v>309</v>
      </c>
      <c r="AO282" s="22" t="s">
        <v>309</v>
      </c>
      <c r="AP282" s="22" t="s">
        <v>309</v>
      </c>
      <c r="AQ282" s="22" t="s">
        <v>309</v>
      </c>
      <c r="AR282" s="22" t="s">
        <v>309</v>
      </c>
      <c r="AS282" s="22" t="s">
        <v>309</v>
      </c>
      <c r="AT282" s="22" t="s">
        <v>309</v>
      </c>
      <c r="AU282" s="22" t="s">
        <v>309</v>
      </c>
      <c r="AV282" s="22" t="s">
        <v>309</v>
      </c>
      <c r="AW282" s="22" t="s">
        <v>309</v>
      </c>
      <c r="AX282" s="22" t="s">
        <v>309</v>
      </c>
      <c r="AY282" s="22" t="s">
        <v>309</v>
      </c>
      <c r="AZ282" s="22" t="s">
        <v>309</v>
      </c>
      <c r="BA282" s="22" t="s">
        <v>309</v>
      </c>
      <c r="BB282" s="22" t="s">
        <v>309</v>
      </c>
      <c r="BC282" s="22" t="s">
        <v>309</v>
      </c>
      <c r="BD282" s="22" t="s">
        <v>309</v>
      </c>
      <c r="BE282" s="22" t="s">
        <v>309</v>
      </c>
      <c r="BF282" s="22" t="s">
        <v>309</v>
      </c>
      <c r="BG282" s="22" t="s">
        <v>309</v>
      </c>
      <c r="BH282" s="22" t="s">
        <v>309</v>
      </c>
      <c r="BI282" s="22" t="s">
        <v>309</v>
      </c>
      <c r="BJ282" s="22" t="s">
        <v>309</v>
      </c>
      <c r="BK282" s="22" t="s">
        <v>309</v>
      </c>
      <c r="BL282" s="22" t="s">
        <v>309</v>
      </c>
      <c r="BM282" s="22" t="s">
        <v>309</v>
      </c>
      <c r="BN282" s="22" t="s">
        <v>309</v>
      </c>
      <c r="BO282" s="22" t="s">
        <v>309</v>
      </c>
      <c r="BP282" s="22" t="s">
        <v>309</v>
      </c>
      <c r="BQ282" s="22" t="s">
        <v>309</v>
      </c>
      <c r="BR282" s="22" t="s">
        <v>309</v>
      </c>
      <c r="BS282" s="22" t="s">
        <v>309</v>
      </c>
      <c r="BT282" s="22" t="s">
        <v>309</v>
      </c>
      <c r="BU282" s="22" t="s">
        <v>309</v>
      </c>
      <c r="BV282" s="22" t="s">
        <v>309</v>
      </c>
      <c r="BW282" s="22" t="s">
        <v>309</v>
      </c>
      <c r="BX282" s="22" t="s">
        <v>309</v>
      </c>
      <c r="BY282" s="22" t="s">
        <v>309</v>
      </c>
      <c r="BZ282" s="22" t="s">
        <v>309</v>
      </c>
      <c r="CA282" s="22" t="s">
        <v>309</v>
      </c>
      <c r="CB282" s="22" t="s">
        <v>309</v>
      </c>
      <c r="CC282" s="22" t="s">
        <v>309</v>
      </c>
      <c r="CD282" s="22" t="s">
        <v>309</v>
      </c>
      <c r="CE282" s="22" t="s">
        <v>309</v>
      </c>
      <c r="CF282" s="22" t="s">
        <v>309</v>
      </c>
      <c r="CG282" s="22" t="s">
        <v>309</v>
      </c>
      <c r="CH282" s="22" t="s">
        <v>309</v>
      </c>
      <c r="CI282" s="22" t="s">
        <v>309</v>
      </c>
      <c r="CJ282" s="22" t="s">
        <v>309</v>
      </c>
      <c r="CK282" s="22" t="s">
        <v>309</v>
      </c>
      <c r="CL282" s="22" t="s">
        <v>309</v>
      </c>
      <c r="CM282" s="22" t="s">
        <v>309</v>
      </c>
      <c r="CN282" s="22" t="s">
        <v>309</v>
      </c>
      <c r="CO282" s="22" t="s">
        <v>309</v>
      </c>
      <c r="CP282" s="22" t="s">
        <v>309</v>
      </c>
      <c r="CQ282" s="22" t="s">
        <v>309</v>
      </c>
      <c r="CR282" s="22" t="s">
        <v>309</v>
      </c>
      <c r="CS282" s="22" t="s">
        <v>309</v>
      </c>
      <c r="CT282" s="22" t="s">
        <v>309</v>
      </c>
      <c r="CU282" s="22" t="s">
        <v>309</v>
      </c>
      <c r="CV282" s="22" t="s">
        <v>309</v>
      </c>
      <c r="CW282" s="22" t="s">
        <v>309</v>
      </c>
      <c r="CX282" s="22" t="s">
        <v>309</v>
      </c>
      <c r="CY282" s="22" t="s">
        <v>309</v>
      </c>
      <c r="CZ282" s="22" t="s">
        <v>309</v>
      </c>
      <c r="DA282" s="22" t="s">
        <v>309</v>
      </c>
      <c r="DB282" s="22" t="s">
        <v>309</v>
      </c>
      <c r="DC282" s="22" t="s">
        <v>309</v>
      </c>
      <c r="DD282" s="22" t="s">
        <v>309</v>
      </c>
      <c r="DE282" s="22" t="s">
        <v>309</v>
      </c>
      <c r="DF282" s="22" t="s">
        <v>309</v>
      </c>
      <c r="DG282" s="22" t="s">
        <v>309</v>
      </c>
      <c r="DH282" s="22" t="s">
        <v>309</v>
      </c>
      <c r="DI282" s="22" t="s">
        <v>309</v>
      </c>
      <c r="DJ282" s="22" t="s">
        <v>309</v>
      </c>
      <c r="DK282" s="22" t="s">
        <v>309</v>
      </c>
      <c r="DL282" s="22" t="s">
        <v>309</v>
      </c>
      <c r="DM282" s="22" t="s">
        <v>309</v>
      </c>
      <c r="DN282" s="22" t="s">
        <v>309</v>
      </c>
      <c r="DO282" s="22" t="s">
        <v>309</v>
      </c>
      <c r="DP282" s="22" t="s">
        <v>309</v>
      </c>
      <c r="DQ282" s="22" t="s">
        <v>309</v>
      </c>
      <c r="DR282" s="22" t="s">
        <v>309</v>
      </c>
      <c r="DS282" s="22" t="s">
        <v>309</v>
      </c>
      <c r="DT282" s="22" t="s">
        <v>309</v>
      </c>
      <c r="DU282" s="22" t="s">
        <v>309</v>
      </c>
      <c r="DV282" s="22" t="s">
        <v>309</v>
      </c>
      <c r="DW282" s="22" t="s">
        <v>309</v>
      </c>
      <c r="DX282" s="22" t="s">
        <v>309</v>
      </c>
      <c r="DY282" s="22" t="s">
        <v>309</v>
      </c>
      <c r="DZ282" s="22" t="s">
        <v>309</v>
      </c>
      <c r="EA282" s="22" t="s">
        <v>309</v>
      </c>
      <c r="EB282" s="22" t="s">
        <v>309</v>
      </c>
      <c r="EC282" s="22" t="s">
        <v>309</v>
      </c>
      <c r="ED282" s="22" t="s">
        <v>309</v>
      </c>
      <c r="EE282" s="22" t="s">
        <v>309</v>
      </c>
      <c r="EF282" s="22" t="s">
        <v>309</v>
      </c>
      <c r="EG282" s="22" t="s">
        <v>309</v>
      </c>
      <c r="EH282" s="22" t="s">
        <v>309</v>
      </c>
      <c r="EI282" s="22" t="s">
        <v>309</v>
      </c>
      <c r="EJ282" s="22" t="s">
        <v>309</v>
      </c>
      <c r="EK282" s="22" t="s">
        <v>309</v>
      </c>
      <c r="EL282" s="22" t="s">
        <v>309</v>
      </c>
      <c r="EM282" s="22" t="s">
        <v>309</v>
      </c>
      <c r="EN282" s="22" t="s">
        <v>309</v>
      </c>
      <c r="EO282" s="22" t="s">
        <v>309</v>
      </c>
      <c r="EP282" s="22" t="s">
        <v>309</v>
      </c>
      <c r="EQ282" s="22" t="s">
        <v>309</v>
      </c>
      <c r="ER282" s="22" t="s">
        <v>309</v>
      </c>
      <c r="ES282" s="22" t="s">
        <v>309</v>
      </c>
      <c r="ET282" s="22" t="s">
        <v>309</v>
      </c>
      <c r="EU282" s="22" t="s">
        <v>309</v>
      </c>
      <c r="EV282" s="22" t="s">
        <v>309</v>
      </c>
      <c r="EW282" s="22" t="s">
        <v>309</v>
      </c>
      <c r="EX282" s="22" t="s">
        <v>309</v>
      </c>
      <c r="EY282" s="22" t="s">
        <v>309</v>
      </c>
      <c r="EZ282" s="22" t="s">
        <v>309</v>
      </c>
      <c r="FA282" s="22" t="s">
        <v>309</v>
      </c>
      <c r="FB282" s="22" t="s">
        <v>309</v>
      </c>
      <c r="FC282" s="22" t="s">
        <v>309</v>
      </c>
      <c r="FD282" s="22" t="s">
        <v>309</v>
      </c>
      <c r="FE282" s="22" t="s">
        <v>309</v>
      </c>
      <c r="FF282" s="22" t="s">
        <v>309</v>
      </c>
      <c r="FG282" s="22" t="s">
        <v>309</v>
      </c>
      <c r="FH282" s="22" t="s">
        <v>309</v>
      </c>
      <c r="FI282" s="22" t="s">
        <v>309</v>
      </c>
      <c r="FJ282" s="22" t="s">
        <v>309</v>
      </c>
      <c r="FK282" s="22" t="s">
        <v>309</v>
      </c>
      <c r="FL282" s="22" t="s">
        <v>309</v>
      </c>
      <c r="FM282" s="22" t="s">
        <v>309</v>
      </c>
      <c r="FN282" s="22" t="s">
        <v>309</v>
      </c>
      <c r="FO282" s="22" t="s">
        <v>309</v>
      </c>
      <c r="FP282" s="22" t="s">
        <v>309</v>
      </c>
      <c r="FQ282" s="22" t="s">
        <v>309</v>
      </c>
      <c r="FR282" s="22" t="s">
        <v>309</v>
      </c>
      <c r="FS282" s="22" t="s">
        <v>309</v>
      </c>
      <c r="FT282" s="22" t="s">
        <v>309</v>
      </c>
      <c r="FU282" s="22" t="s">
        <v>309</v>
      </c>
      <c r="FV282" s="22" t="s">
        <v>309</v>
      </c>
      <c r="FW282" s="22" t="s">
        <v>309</v>
      </c>
      <c r="FX282" s="22" t="s">
        <v>309</v>
      </c>
      <c r="FY282" s="22" t="s">
        <v>309</v>
      </c>
      <c r="FZ282" s="22" t="s">
        <v>309</v>
      </c>
      <c r="GA282" s="22">
        <v>1</v>
      </c>
      <c r="GB282" s="22" t="s">
        <v>309</v>
      </c>
      <c r="GC282" s="22" t="s">
        <v>309</v>
      </c>
      <c r="GD282" s="22" t="s">
        <v>309</v>
      </c>
      <c r="GE282" s="22" t="s">
        <v>309</v>
      </c>
      <c r="GF282" s="22" t="s">
        <v>309</v>
      </c>
      <c r="GG282" s="22" t="s">
        <v>309</v>
      </c>
      <c r="GH282" s="22">
        <v>1</v>
      </c>
      <c r="GI282" s="22" t="s">
        <v>309</v>
      </c>
      <c r="GJ282" s="22" t="s">
        <v>309</v>
      </c>
      <c r="GK282" s="22" t="s">
        <v>309</v>
      </c>
      <c r="GL282" s="22" t="s">
        <v>309</v>
      </c>
      <c r="GM282" s="22" t="s">
        <v>309</v>
      </c>
      <c r="GN282" s="22" t="s">
        <v>309</v>
      </c>
      <c r="GO282" s="22" t="s">
        <v>309</v>
      </c>
      <c r="GP282" s="22" t="s">
        <v>309</v>
      </c>
      <c r="GQ282" s="22" t="s">
        <v>309</v>
      </c>
      <c r="GR282" s="22" t="s">
        <v>309</v>
      </c>
      <c r="GS282" s="22" t="s">
        <v>309</v>
      </c>
      <c r="GT282" s="22">
        <v>1</v>
      </c>
      <c r="GU282" s="22" t="s">
        <v>309</v>
      </c>
      <c r="GV282" s="22" t="s">
        <v>309</v>
      </c>
      <c r="GW282" s="22" t="s">
        <v>309</v>
      </c>
      <c r="GX282" s="4">
        <f t="shared" si="4"/>
        <v>3</v>
      </c>
    </row>
    <row r="283" spans="1:206">
      <c r="A283" s="826" t="s">
        <v>1070</v>
      </c>
      <c r="B283" s="22" t="s">
        <v>1070</v>
      </c>
      <c r="C283" s="22" t="s">
        <v>403</v>
      </c>
      <c r="D283" s="22" t="s">
        <v>710</v>
      </c>
      <c r="E283" s="22" t="s">
        <v>828</v>
      </c>
      <c r="F283" s="22" t="s">
        <v>712</v>
      </c>
      <c r="G283" s="22" t="s">
        <v>816</v>
      </c>
      <c r="H283" s="22"/>
      <c r="I283" s="22" t="s">
        <v>367</v>
      </c>
      <c r="J283" s="22" t="s">
        <v>303</v>
      </c>
      <c r="K283" s="22" t="s">
        <v>304</v>
      </c>
      <c r="L283" s="22" t="s">
        <v>305</v>
      </c>
      <c r="M283" s="22" t="s">
        <v>306</v>
      </c>
      <c r="N283" s="22" t="s">
        <v>307</v>
      </c>
      <c r="O283" s="22" t="s">
        <v>308</v>
      </c>
      <c r="P283" s="22" t="s">
        <v>309</v>
      </c>
      <c r="Q283" s="22" t="s">
        <v>309</v>
      </c>
      <c r="R283" s="22" t="s">
        <v>309</v>
      </c>
      <c r="S283" s="22" t="s">
        <v>309</v>
      </c>
      <c r="T283" s="22" t="s">
        <v>309</v>
      </c>
      <c r="U283" s="22" t="s">
        <v>309</v>
      </c>
      <c r="V283" s="22" t="s">
        <v>309</v>
      </c>
      <c r="W283" s="22" t="s">
        <v>309</v>
      </c>
      <c r="X283" s="22" t="s">
        <v>309</v>
      </c>
      <c r="Y283" s="22" t="s">
        <v>309</v>
      </c>
      <c r="Z283" s="22" t="s">
        <v>309</v>
      </c>
      <c r="AA283" s="22" t="s">
        <v>309</v>
      </c>
      <c r="AB283" s="22" t="s">
        <v>309</v>
      </c>
      <c r="AC283" s="22" t="s">
        <v>309</v>
      </c>
      <c r="AD283" s="22" t="s">
        <v>309</v>
      </c>
      <c r="AE283" s="22" t="s">
        <v>309</v>
      </c>
      <c r="AF283" s="22" t="s">
        <v>309</v>
      </c>
      <c r="AG283" s="22" t="s">
        <v>309</v>
      </c>
      <c r="AH283" s="22" t="s">
        <v>309</v>
      </c>
      <c r="AI283" s="22" t="s">
        <v>309</v>
      </c>
      <c r="AJ283" s="22" t="s">
        <v>309</v>
      </c>
      <c r="AK283" s="22" t="s">
        <v>309</v>
      </c>
      <c r="AL283" s="22" t="s">
        <v>309</v>
      </c>
      <c r="AM283" s="22" t="s">
        <v>309</v>
      </c>
      <c r="AN283" s="22" t="s">
        <v>309</v>
      </c>
      <c r="AO283" s="22" t="s">
        <v>309</v>
      </c>
      <c r="AP283" s="22" t="s">
        <v>309</v>
      </c>
      <c r="AQ283" s="22" t="s">
        <v>309</v>
      </c>
      <c r="AR283" s="22" t="s">
        <v>309</v>
      </c>
      <c r="AS283" s="22" t="s">
        <v>309</v>
      </c>
      <c r="AT283" s="22" t="s">
        <v>309</v>
      </c>
      <c r="AU283" s="22" t="s">
        <v>309</v>
      </c>
      <c r="AV283" s="22" t="s">
        <v>309</v>
      </c>
      <c r="AW283" s="22" t="s">
        <v>309</v>
      </c>
      <c r="AX283" s="22" t="s">
        <v>309</v>
      </c>
      <c r="AY283" s="22" t="s">
        <v>309</v>
      </c>
      <c r="AZ283" s="22" t="s">
        <v>309</v>
      </c>
      <c r="BA283" s="22" t="s">
        <v>309</v>
      </c>
      <c r="BB283" s="22" t="s">
        <v>309</v>
      </c>
      <c r="BC283" s="22" t="s">
        <v>309</v>
      </c>
      <c r="BD283" s="22" t="s">
        <v>309</v>
      </c>
      <c r="BE283" s="22" t="s">
        <v>309</v>
      </c>
      <c r="BF283" s="22" t="s">
        <v>309</v>
      </c>
      <c r="BG283" s="22" t="s">
        <v>309</v>
      </c>
      <c r="BH283" s="22" t="s">
        <v>309</v>
      </c>
      <c r="BI283" s="22" t="s">
        <v>309</v>
      </c>
      <c r="BJ283" s="22" t="s">
        <v>309</v>
      </c>
      <c r="BK283" s="22" t="s">
        <v>309</v>
      </c>
      <c r="BL283" s="22" t="s">
        <v>309</v>
      </c>
      <c r="BM283" s="22" t="s">
        <v>309</v>
      </c>
      <c r="BN283" s="22" t="s">
        <v>309</v>
      </c>
      <c r="BO283" s="22" t="s">
        <v>309</v>
      </c>
      <c r="BP283" s="22" t="s">
        <v>309</v>
      </c>
      <c r="BQ283" s="22" t="s">
        <v>309</v>
      </c>
      <c r="BR283" s="22" t="s">
        <v>309</v>
      </c>
      <c r="BS283" s="22" t="s">
        <v>309</v>
      </c>
      <c r="BT283" s="22" t="s">
        <v>309</v>
      </c>
      <c r="BU283" s="22" t="s">
        <v>309</v>
      </c>
      <c r="BV283" s="22" t="s">
        <v>309</v>
      </c>
      <c r="BW283" s="22" t="s">
        <v>309</v>
      </c>
      <c r="BX283" s="22" t="s">
        <v>309</v>
      </c>
      <c r="BY283" s="22" t="s">
        <v>309</v>
      </c>
      <c r="BZ283" s="22" t="s">
        <v>309</v>
      </c>
      <c r="CA283" s="22" t="s">
        <v>309</v>
      </c>
      <c r="CB283" s="22" t="s">
        <v>309</v>
      </c>
      <c r="CC283" s="22" t="s">
        <v>309</v>
      </c>
      <c r="CD283" s="22" t="s">
        <v>309</v>
      </c>
      <c r="CE283" s="22" t="s">
        <v>309</v>
      </c>
      <c r="CF283" s="22" t="s">
        <v>309</v>
      </c>
      <c r="CG283" s="22" t="s">
        <v>309</v>
      </c>
      <c r="CH283" s="22" t="s">
        <v>309</v>
      </c>
      <c r="CI283" s="22" t="s">
        <v>309</v>
      </c>
      <c r="CJ283" s="22" t="s">
        <v>309</v>
      </c>
      <c r="CK283" s="22" t="s">
        <v>309</v>
      </c>
      <c r="CL283" s="22" t="s">
        <v>309</v>
      </c>
      <c r="CM283" s="22" t="s">
        <v>309</v>
      </c>
      <c r="CN283" s="22" t="s">
        <v>309</v>
      </c>
      <c r="CO283" s="22" t="s">
        <v>309</v>
      </c>
      <c r="CP283" s="22" t="s">
        <v>309</v>
      </c>
      <c r="CQ283" s="22" t="s">
        <v>309</v>
      </c>
      <c r="CR283" s="22" t="s">
        <v>309</v>
      </c>
      <c r="CS283" s="22" t="s">
        <v>309</v>
      </c>
      <c r="CT283" s="22" t="s">
        <v>309</v>
      </c>
      <c r="CU283" s="22" t="s">
        <v>309</v>
      </c>
      <c r="CV283" s="22" t="s">
        <v>309</v>
      </c>
      <c r="CW283" s="22" t="s">
        <v>309</v>
      </c>
      <c r="CX283" s="22" t="s">
        <v>309</v>
      </c>
      <c r="CY283" s="22" t="s">
        <v>309</v>
      </c>
      <c r="CZ283" s="22" t="s">
        <v>309</v>
      </c>
      <c r="DA283" s="22" t="s">
        <v>309</v>
      </c>
      <c r="DB283" s="22" t="s">
        <v>309</v>
      </c>
      <c r="DC283" s="22" t="s">
        <v>309</v>
      </c>
      <c r="DD283" s="22" t="s">
        <v>309</v>
      </c>
      <c r="DE283" s="22" t="s">
        <v>309</v>
      </c>
      <c r="DF283" s="22" t="s">
        <v>309</v>
      </c>
      <c r="DG283" s="22" t="s">
        <v>309</v>
      </c>
      <c r="DH283" s="22" t="s">
        <v>309</v>
      </c>
      <c r="DI283" s="22" t="s">
        <v>309</v>
      </c>
      <c r="DJ283" s="22" t="s">
        <v>309</v>
      </c>
      <c r="DK283" s="22" t="s">
        <v>309</v>
      </c>
      <c r="DL283" s="22" t="s">
        <v>309</v>
      </c>
      <c r="DM283" s="22" t="s">
        <v>309</v>
      </c>
      <c r="DN283" s="22" t="s">
        <v>309</v>
      </c>
      <c r="DO283" s="22" t="s">
        <v>309</v>
      </c>
      <c r="DP283" s="22" t="s">
        <v>309</v>
      </c>
      <c r="DQ283" s="22" t="s">
        <v>309</v>
      </c>
      <c r="DR283" s="22" t="s">
        <v>309</v>
      </c>
      <c r="DS283" s="22" t="s">
        <v>309</v>
      </c>
      <c r="DT283" s="22" t="s">
        <v>309</v>
      </c>
      <c r="DU283" s="22" t="s">
        <v>309</v>
      </c>
      <c r="DV283" s="22" t="s">
        <v>309</v>
      </c>
      <c r="DW283" s="22" t="s">
        <v>309</v>
      </c>
      <c r="DX283" s="22" t="s">
        <v>309</v>
      </c>
      <c r="DY283" s="22" t="s">
        <v>309</v>
      </c>
      <c r="DZ283" s="22" t="s">
        <v>309</v>
      </c>
      <c r="EA283" s="22" t="s">
        <v>309</v>
      </c>
      <c r="EB283" s="22" t="s">
        <v>309</v>
      </c>
      <c r="EC283" s="22" t="s">
        <v>309</v>
      </c>
      <c r="ED283" s="22" t="s">
        <v>309</v>
      </c>
      <c r="EE283" s="22" t="s">
        <v>309</v>
      </c>
      <c r="EF283" s="22" t="s">
        <v>309</v>
      </c>
      <c r="EG283" s="22" t="s">
        <v>309</v>
      </c>
      <c r="EH283" s="22" t="s">
        <v>309</v>
      </c>
      <c r="EI283" s="22" t="s">
        <v>309</v>
      </c>
      <c r="EJ283" s="22" t="s">
        <v>309</v>
      </c>
      <c r="EK283" s="22" t="s">
        <v>309</v>
      </c>
      <c r="EL283" s="22" t="s">
        <v>309</v>
      </c>
      <c r="EM283" s="22" t="s">
        <v>309</v>
      </c>
      <c r="EN283" s="22" t="s">
        <v>309</v>
      </c>
      <c r="EO283" s="22" t="s">
        <v>309</v>
      </c>
      <c r="EP283" s="22" t="s">
        <v>309</v>
      </c>
      <c r="EQ283" s="22" t="s">
        <v>309</v>
      </c>
      <c r="ER283" s="22" t="s">
        <v>309</v>
      </c>
      <c r="ES283" s="22" t="s">
        <v>309</v>
      </c>
      <c r="ET283" s="22" t="s">
        <v>309</v>
      </c>
      <c r="EU283" s="22" t="s">
        <v>309</v>
      </c>
      <c r="EV283" s="22" t="s">
        <v>309</v>
      </c>
      <c r="EW283" s="22" t="s">
        <v>309</v>
      </c>
      <c r="EX283" s="22" t="s">
        <v>309</v>
      </c>
      <c r="EY283" s="22" t="s">
        <v>309</v>
      </c>
      <c r="EZ283" s="22" t="s">
        <v>309</v>
      </c>
      <c r="FA283" s="22" t="s">
        <v>309</v>
      </c>
      <c r="FB283" s="22" t="s">
        <v>309</v>
      </c>
      <c r="FC283" s="22" t="s">
        <v>309</v>
      </c>
      <c r="FD283" s="22" t="s">
        <v>309</v>
      </c>
      <c r="FE283" s="22" t="s">
        <v>309</v>
      </c>
      <c r="FF283" s="22" t="s">
        <v>309</v>
      </c>
      <c r="FG283" s="22" t="s">
        <v>309</v>
      </c>
      <c r="FH283" s="22" t="s">
        <v>309</v>
      </c>
      <c r="FI283" s="22" t="s">
        <v>309</v>
      </c>
      <c r="FJ283" s="22" t="s">
        <v>309</v>
      </c>
      <c r="FK283" s="22" t="s">
        <v>309</v>
      </c>
      <c r="FL283" s="22" t="s">
        <v>309</v>
      </c>
      <c r="FM283" s="22" t="s">
        <v>309</v>
      </c>
      <c r="FN283" s="22" t="s">
        <v>309</v>
      </c>
      <c r="FO283" s="22" t="s">
        <v>309</v>
      </c>
      <c r="FP283" s="22" t="s">
        <v>309</v>
      </c>
      <c r="FQ283" s="22" t="s">
        <v>309</v>
      </c>
      <c r="FR283" s="22" t="s">
        <v>309</v>
      </c>
      <c r="FS283" s="22" t="s">
        <v>309</v>
      </c>
      <c r="FT283" s="22" t="s">
        <v>309</v>
      </c>
      <c r="FU283" s="22" t="s">
        <v>309</v>
      </c>
      <c r="FV283" s="22" t="s">
        <v>309</v>
      </c>
      <c r="FW283" s="22" t="s">
        <v>309</v>
      </c>
      <c r="FX283" s="22" t="s">
        <v>309</v>
      </c>
      <c r="FY283" s="22" t="s">
        <v>309</v>
      </c>
      <c r="FZ283" s="22" t="s">
        <v>309</v>
      </c>
      <c r="GA283" s="22">
        <v>2</v>
      </c>
      <c r="GB283" s="22" t="s">
        <v>309</v>
      </c>
      <c r="GC283" s="22" t="s">
        <v>309</v>
      </c>
      <c r="GD283" s="22" t="s">
        <v>309</v>
      </c>
      <c r="GE283" s="22" t="s">
        <v>309</v>
      </c>
      <c r="GF283" s="22" t="s">
        <v>309</v>
      </c>
      <c r="GG283" s="22" t="s">
        <v>309</v>
      </c>
      <c r="GH283" s="22">
        <v>2</v>
      </c>
      <c r="GI283" s="22" t="s">
        <v>309</v>
      </c>
      <c r="GJ283" s="22" t="s">
        <v>309</v>
      </c>
      <c r="GK283" s="22" t="s">
        <v>309</v>
      </c>
      <c r="GL283" s="22" t="s">
        <v>309</v>
      </c>
      <c r="GM283" s="22" t="s">
        <v>309</v>
      </c>
      <c r="GN283" s="22" t="s">
        <v>309</v>
      </c>
      <c r="GO283" s="22" t="s">
        <v>309</v>
      </c>
      <c r="GP283" s="22" t="s">
        <v>309</v>
      </c>
      <c r="GQ283" s="22" t="s">
        <v>309</v>
      </c>
      <c r="GR283" s="22" t="s">
        <v>309</v>
      </c>
      <c r="GS283" s="22" t="s">
        <v>309</v>
      </c>
      <c r="GT283" s="22">
        <v>2</v>
      </c>
      <c r="GU283" s="22" t="s">
        <v>309</v>
      </c>
      <c r="GV283" s="22" t="s">
        <v>309</v>
      </c>
      <c r="GW283" s="22" t="s">
        <v>309</v>
      </c>
      <c r="GX283" s="4">
        <f t="shared" si="4"/>
        <v>6</v>
      </c>
    </row>
    <row r="284" spans="1:206">
      <c r="A284" s="826" t="s">
        <v>1071</v>
      </c>
      <c r="B284" s="22" t="s">
        <v>1071</v>
      </c>
      <c r="C284" s="22" t="s">
        <v>403</v>
      </c>
      <c r="D284" s="22" t="s">
        <v>718</v>
      </c>
      <c r="E284" s="22" t="s">
        <v>846</v>
      </c>
      <c r="F284" s="22" t="s">
        <v>720</v>
      </c>
      <c r="G284" s="22" t="s">
        <v>819</v>
      </c>
      <c r="H284" s="22"/>
      <c r="I284" s="22" t="s">
        <v>302</v>
      </c>
      <c r="J284" s="22" t="s">
        <v>389</v>
      </c>
      <c r="K284" s="22" t="s">
        <v>304</v>
      </c>
      <c r="L284" s="22" t="s">
        <v>305</v>
      </c>
      <c r="M284" s="22" t="s">
        <v>306</v>
      </c>
      <c r="N284" s="22" t="s">
        <v>307</v>
      </c>
      <c r="O284" s="22" t="s">
        <v>308</v>
      </c>
      <c r="P284" s="22" t="s">
        <v>309</v>
      </c>
      <c r="Q284" s="22" t="s">
        <v>309</v>
      </c>
      <c r="R284" s="22" t="s">
        <v>309</v>
      </c>
      <c r="S284" s="22" t="s">
        <v>309</v>
      </c>
      <c r="T284" s="22" t="s">
        <v>309</v>
      </c>
      <c r="U284" s="22" t="s">
        <v>309</v>
      </c>
      <c r="V284" s="22" t="s">
        <v>309</v>
      </c>
      <c r="W284" s="22" t="s">
        <v>309</v>
      </c>
      <c r="X284" s="22" t="s">
        <v>309</v>
      </c>
      <c r="Y284" s="22" t="s">
        <v>309</v>
      </c>
      <c r="Z284" s="22" t="s">
        <v>309</v>
      </c>
      <c r="AA284" s="22" t="s">
        <v>309</v>
      </c>
      <c r="AB284" s="22" t="s">
        <v>309</v>
      </c>
      <c r="AC284" s="22" t="s">
        <v>309</v>
      </c>
      <c r="AD284" s="22" t="s">
        <v>309</v>
      </c>
      <c r="AE284" s="22" t="s">
        <v>309</v>
      </c>
      <c r="AF284" s="22" t="s">
        <v>309</v>
      </c>
      <c r="AG284" s="22" t="s">
        <v>309</v>
      </c>
      <c r="AH284" s="22" t="s">
        <v>309</v>
      </c>
      <c r="AI284" s="22" t="s">
        <v>309</v>
      </c>
      <c r="AJ284" s="22" t="s">
        <v>309</v>
      </c>
      <c r="AK284" s="22" t="s">
        <v>309</v>
      </c>
      <c r="AL284" s="22" t="s">
        <v>309</v>
      </c>
      <c r="AM284" s="22" t="s">
        <v>309</v>
      </c>
      <c r="AN284" s="22" t="s">
        <v>309</v>
      </c>
      <c r="AO284" s="22" t="s">
        <v>309</v>
      </c>
      <c r="AP284" s="22" t="s">
        <v>309</v>
      </c>
      <c r="AQ284" s="22" t="s">
        <v>309</v>
      </c>
      <c r="AR284" s="22" t="s">
        <v>309</v>
      </c>
      <c r="AS284" s="22" t="s">
        <v>309</v>
      </c>
      <c r="AT284" s="22" t="s">
        <v>309</v>
      </c>
      <c r="AU284" s="22" t="s">
        <v>309</v>
      </c>
      <c r="AV284" s="22" t="s">
        <v>309</v>
      </c>
      <c r="AW284" s="22" t="s">
        <v>309</v>
      </c>
      <c r="AX284" s="22" t="s">
        <v>309</v>
      </c>
      <c r="AY284" s="22" t="s">
        <v>309</v>
      </c>
      <c r="AZ284" s="22" t="s">
        <v>309</v>
      </c>
      <c r="BA284" s="22" t="s">
        <v>309</v>
      </c>
      <c r="BB284" s="22" t="s">
        <v>309</v>
      </c>
      <c r="BC284" s="22" t="s">
        <v>309</v>
      </c>
      <c r="BD284" s="22" t="s">
        <v>309</v>
      </c>
      <c r="BE284" s="22" t="s">
        <v>309</v>
      </c>
      <c r="BF284" s="22" t="s">
        <v>309</v>
      </c>
      <c r="BG284" s="22" t="s">
        <v>309</v>
      </c>
      <c r="BH284" s="22" t="s">
        <v>309</v>
      </c>
      <c r="BI284" s="22" t="s">
        <v>309</v>
      </c>
      <c r="BJ284" s="22" t="s">
        <v>309</v>
      </c>
      <c r="BK284" s="22" t="s">
        <v>309</v>
      </c>
      <c r="BL284" s="22" t="s">
        <v>309</v>
      </c>
      <c r="BM284" s="22" t="s">
        <v>309</v>
      </c>
      <c r="BN284" s="22" t="s">
        <v>309</v>
      </c>
      <c r="BO284" s="22" t="s">
        <v>309</v>
      </c>
      <c r="BP284" s="22" t="s">
        <v>309</v>
      </c>
      <c r="BQ284" s="22" t="s">
        <v>309</v>
      </c>
      <c r="BR284" s="22" t="s">
        <v>309</v>
      </c>
      <c r="BS284" s="22" t="s">
        <v>309</v>
      </c>
      <c r="BT284" s="22" t="s">
        <v>309</v>
      </c>
      <c r="BU284" s="22" t="s">
        <v>309</v>
      </c>
      <c r="BV284" s="22" t="s">
        <v>309</v>
      </c>
      <c r="BW284" s="22" t="s">
        <v>309</v>
      </c>
      <c r="BX284" s="22" t="s">
        <v>309</v>
      </c>
      <c r="BY284" s="22" t="s">
        <v>309</v>
      </c>
      <c r="BZ284" s="22" t="s">
        <v>309</v>
      </c>
      <c r="CA284" s="22" t="s">
        <v>309</v>
      </c>
      <c r="CB284" s="22" t="s">
        <v>309</v>
      </c>
      <c r="CC284" s="22" t="s">
        <v>309</v>
      </c>
      <c r="CD284" s="22" t="s">
        <v>309</v>
      </c>
      <c r="CE284" s="22" t="s">
        <v>309</v>
      </c>
      <c r="CF284" s="22" t="s">
        <v>309</v>
      </c>
      <c r="CG284" s="22" t="s">
        <v>309</v>
      </c>
      <c r="CH284" s="22" t="s">
        <v>309</v>
      </c>
      <c r="CI284" s="22" t="s">
        <v>309</v>
      </c>
      <c r="CJ284" s="22" t="s">
        <v>309</v>
      </c>
      <c r="CK284" s="22" t="s">
        <v>309</v>
      </c>
      <c r="CL284" s="22" t="s">
        <v>309</v>
      </c>
      <c r="CM284" s="22" t="s">
        <v>309</v>
      </c>
      <c r="CN284" s="22" t="s">
        <v>309</v>
      </c>
      <c r="CO284" s="22" t="s">
        <v>309</v>
      </c>
      <c r="CP284" s="22" t="s">
        <v>309</v>
      </c>
      <c r="CQ284" s="22" t="s">
        <v>309</v>
      </c>
      <c r="CR284" s="22" t="s">
        <v>309</v>
      </c>
      <c r="CS284" s="22" t="s">
        <v>309</v>
      </c>
      <c r="CT284" s="22" t="s">
        <v>309</v>
      </c>
      <c r="CU284" s="22" t="s">
        <v>309</v>
      </c>
      <c r="CV284" s="22" t="s">
        <v>309</v>
      </c>
      <c r="CW284" s="22" t="s">
        <v>309</v>
      </c>
      <c r="CX284" s="22" t="s">
        <v>309</v>
      </c>
      <c r="CY284" s="22" t="s">
        <v>309</v>
      </c>
      <c r="CZ284" s="22" t="s">
        <v>309</v>
      </c>
      <c r="DA284" s="22" t="s">
        <v>309</v>
      </c>
      <c r="DB284" s="22" t="s">
        <v>309</v>
      </c>
      <c r="DC284" s="22" t="s">
        <v>309</v>
      </c>
      <c r="DD284" s="22" t="s">
        <v>309</v>
      </c>
      <c r="DE284" s="22" t="s">
        <v>309</v>
      </c>
      <c r="DF284" s="22" t="s">
        <v>309</v>
      </c>
      <c r="DG284" s="22" t="s">
        <v>309</v>
      </c>
      <c r="DH284" s="22" t="s">
        <v>309</v>
      </c>
      <c r="DI284" s="22" t="s">
        <v>309</v>
      </c>
      <c r="DJ284" s="22" t="s">
        <v>309</v>
      </c>
      <c r="DK284" s="22" t="s">
        <v>309</v>
      </c>
      <c r="DL284" s="22" t="s">
        <v>309</v>
      </c>
      <c r="DM284" s="22" t="s">
        <v>309</v>
      </c>
      <c r="DN284" s="22" t="s">
        <v>309</v>
      </c>
      <c r="DO284" s="22" t="s">
        <v>309</v>
      </c>
      <c r="DP284" s="22" t="s">
        <v>309</v>
      </c>
      <c r="DQ284" s="22" t="s">
        <v>309</v>
      </c>
      <c r="DR284" s="22" t="s">
        <v>309</v>
      </c>
      <c r="DS284" s="22" t="s">
        <v>309</v>
      </c>
      <c r="DT284" s="22" t="s">
        <v>309</v>
      </c>
      <c r="DU284" s="22" t="s">
        <v>309</v>
      </c>
      <c r="DV284" s="22" t="s">
        <v>309</v>
      </c>
      <c r="DW284" s="22" t="s">
        <v>309</v>
      </c>
      <c r="DX284" s="22" t="s">
        <v>309</v>
      </c>
      <c r="DY284" s="22" t="s">
        <v>309</v>
      </c>
      <c r="DZ284" s="22" t="s">
        <v>309</v>
      </c>
      <c r="EA284" s="22" t="s">
        <v>309</v>
      </c>
      <c r="EB284" s="22" t="s">
        <v>309</v>
      </c>
      <c r="EC284" s="22" t="s">
        <v>309</v>
      </c>
      <c r="ED284" s="22" t="s">
        <v>309</v>
      </c>
      <c r="EE284" s="22" t="s">
        <v>309</v>
      </c>
      <c r="EF284" s="22" t="s">
        <v>309</v>
      </c>
      <c r="EG284" s="22" t="s">
        <v>309</v>
      </c>
      <c r="EH284" s="22" t="s">
        <v>309</v>
      </c>
      <c r="EI284" s="22" t="s">
        <v>309</v>
      </c>
      <c r="EJ284" s="22" t="s">
        <v>309</v>
      </c>
      <c r="EK284" s="22" t="s">
        <v>309</v>
      </c>
      <c r="EL284" s="22" t="s">
        <v>309</v>
      </c>
      <c r="EM284" s="22" t="s">
        <v>309</v>
      </c>
      <c r="EN284" s="22" t="s">
        <v>309</v>
      </c>
      <c r="EO284" s="22" t="s">
        <v>309</v>
      </c>
      <c r="EP284" s="22" t="s">
        <v>309</v>
      </c>
      <c r="EQ284" s="22" t="s">
        <v>309</v>
      </c>
      <c r="ER284" s="22" t="s">
        <v>309</v>
      </c>
      <c r="ES284" s="22" t="s">
        <v>309</v>
      </c>
      <c r="ET284" s="22" t="s">
        <v>309</v>
      </c>
      <c r="EU284" s="22" t="s">
        <v>309</v>
      </c>
      <c r="EV284" s="22" t="s">
        <v>309</v>
      </c>
      <c r="EW284" s="22" t="s">
        <v>309</v>
      </c>
      <c r="EX284" s="22" t="s">
        <v>309</v>
      </c>
      <c r="EY284" s="22" t="s">
        <v>309</v>
      </c>
      <c r="EZ284" s="22" t="s">
        <v>309</v>
      </c>
      <c r="FA284" s="22" t="s">
        <v>309</v>
      </c>
      <c r="FB284" s="22" t="s">
        <v>309</v>
      </c>
      <c r="FC284" s="22" t="s">
        <v>309</v>
      </c>
      <c r="FD284" s="22" t="s">
        <v>309</v>
      </c>
      <c r="FE284" s="22" t="s">
        <v>309</v>
      </c>
      <c r="FF284" s="22" t="s">
        <v>309</v>
      </c>
      <c r="FG284" s="22" t="s">
        <v>309</v>
      </c>
      <c r="FH284" s="22" t="s">
        <v>309</v>
      </c>
      <c r="FI284" s="22" t="s">
        <v>309</v>
      </c>
      <c r="FJ284" s="22" t="s">
        <v>309</v>
      </c>
      <c r="FK284" s="22" t="s">
        <v>309</v>
      </c>
      <c r="FL284" s="22" t="s">
        <v>309</v>
      </c>
      <c r="FM284" s="22" t="s">
        <v>309</v>
      </c>
      <c r="FN284" s="22" t="s">
        <v>309</v>
      </c>
      <c r="FO284" s="22" t="s">
        <v>309</v>
      </c>
      <c r="FP284" s="22" t="s">
        <v>309</v>
      </c>
      <c r="FQ284" s="22" t="s">
        <v>309</v>
      </c>
      <c r="FR284" s="22" t="s">
        <v>309</v>
      </c>
      <c r="FS284" s="22" t="s">
        <v>309</v>
      </c>
      <c r="FT284" s="22" t="s">
        <v>309</v>
      </c>
      <c r="FU284" s="22" t="s">
        <v>309</v>
      </c>
      <c r="FV284" s="22" t="s">
        <v>309</v>
      </c>
      <c r="FW284" s="22" t="s">
        <v>309</v>
      </c>
      <c r="FX284" s="22" t="s">
        <v>309</v>
      </c>
      <c r="FY284" s="22" t="s">
        <v>309</v>
      </c>
      <c r="FZ284" s="22" t="s">
        <v>309</v>
      </c>
      <c r="GA284" s="22">
        <v>1</v>
      </c>
      <c r="GB284" s="22" t="s">
        <v>309</v>
      </c>
      <c r="GC284" s="22" t="s">
        <v>309</v>
      </c>
      <c r="GD284" s="22" t="s">
        <v>309</v>
      </c>
      <c r="GE284" s="22" t="s">
        <v>309</v>
      </c>
      <c r="GF284" s="22" t="s">
        <v>309</v>
      </c>
      <c r="GG284" s="22" t="s">
        <v>309</v>
      </c>
      <c r="GH284" s="22">
        <v>1</v>
      </c>
      <c r="GI284" s="22" t="s">
        <v>309</v>
      </c>
      <c r="GJ284" s="22" t="s">
        <v>309</v>
      </c>
      <c r="GK284" s="22" t="s">
        <v>309</v>
      </c>
      <c r="GL284" s="22" t="s">
        <v>309</v>
      </c>
      <c r="GM284" s="22" t="s">
        <v>309</v>
      </c>
      <c r="GN284" s="22" t="s">
        <v>309</v>
      </c>
      <c r="GO284" s="22" t="s">
        <v>309</v>
      </c>
      <c r="GP284" s="22" t="s">
        <v>309</v>
      </c>
      <c r="GQ284" s="22" t="s">
        <v>309</v>
      </c>
      <c r="GR284" s="22" t="s">
        <v>309</v>
      </c>
      <c r="GS284" s="22" t="s">
        <v>309</v>
      </c>
      <c r="GT284" s="22">
        <v>1</v>
      </c>
      <c r="GU284" s="22" t="s">
        <v>309</v>
      </c>
      <c r="GV284" s="22" t="s">
        <v>309</v>
      </c>
      <c r="GW284" s="22" t="s">
        <v>309</v>
      </c>
      <c r="GX284" s="4">
        <f t="shared" si="4"/>
        <v>3</v>
      </c>
    </row>
    <row r="285" spans="1:206">
      <c r="A285" s="826" t="s">
        <v>1072</v>
      </c>
      <c r="B285" s="22" t="s">
        <v>1072</v>
      </c>
      <c r="C285" s="22" t="s">
        <v>403</v>
      </c>
      <c r="D285" s="22" t="s">
        <v>723</v>
      </c>
      <c r="E285" s="22" t="s">
        <v>846</v>
      </c>
      <c r="F285" s="22" t="s">
        <v>724</v>
      </c>
      <c r="G285" s="22" t="s">
        <v>821</v>
      </c>
      <c r="H285" s="22"/>
      <c r="I285" s="22" t="s">
        <v>302</v>
      </c>
      <c r="J285" s="22" t="s">
        <v>389</v>
      </c>
      <c r="K285" s="22" t="s">
        <v>304</v>
      </c>
      <c r="L285" s="22" t="s">
        <v>305</v>
      </c>
      <c r="M285" s="22" t="s">
        <v>306</v>
      </c>
      <c r="N285" s="22" t="s">
        <v>307</v>
      </c>
      <c r="O285" s="22" t="s">
        <v>308</v>
      </c>
      <c r="P285" s="22" t="s">
        <v>309</v>
      </c>
      <c r="Q285" s="22" t="s">
        <v>309</v>
      </c>
      <c r="R285" s="22" t="s">
        <v>309</v>
      </c>
      <c r="S285" s="22" t="s">
        <v>309</v>
      </c>
      <c r="T285" s="22" t="s">
        <v>309</v>
      </c>
      <c r="U285" s="22" t="s">
        <v>309</v>
      </c>
      <c r="V285" s="22" t="s">
        <v>309</v>
      </c>
      <c r="W285" s="22" t="s">
        <v>309</v>
      </c>
      <c r="X285" s="22" t="s">
        <v>309</v>
      </c>
      <c r="Y285" s="22" t="s">
        <v>309</v>
      </c>
      <c r="Z285" s="22" t="s">
        <v>309</v>
      </c>
      <c r="AA285" s="22" t="s">
        <v>309</v>
      </c>
      <c r="AB285" s="22" t="s">
        <v>309</v>
      </c>
      <c r="AC285" s="22" t="s">
        <v>309</v>
      </c>
      <c r="AD285" s="22" t="s">
        <v>309</v>
      </c>
      <c r="AE285" s="22" t="s">
        <v>309</v>
      </c>
      <c r="AF285" s="22" t="s">
        <v>309</v>
      </c>
      <c r="AG285" s="22" t="s">
        <v>309</v>
      </c>
      <c r="AH285" s="22" t="s">
        <v>309</v>
      </c>
      <c r="AI285" s="22" t="s">
        <v>309</v>
      </c>
      <c r="AJ285" s="22" t="s">
        <v>309</v>
      </c>
      <c r="AK285" s="22" t="s">
        <v>309</v>
      </c>
      <c r="AL285" s="22" t="s">
        <v>309</v>
      </c>
      <c r="AM285" s="22" t="s">
        <v>309</v>
      </c>
      <c r="AN285" s="22" t="s">
        <v>309</v>
      </c>
      <c r="AO285" s="22" t="s">
        <v>309</v>
      </c>
      <c r="AP285" s="22" t="s">
        <v>309</v>
      </c>
      <c r="AQ285" s="22" t="s">
        <v>309</v>
      </c>
      <c r="AR285" s="22" t="s">
        <v>309</v>
      </c>
      <c r="AS285" s="22" t="s">
        <v>309</v>
      </c>
      <c r="AT285" s="22" t="s">
        <v>309</v>
      </c>
      <c r="AU285" s="22" t="s">
        <v>309</v>
      </c>
      <c r="AV285" s="22" t="s">
        <v>309</v>
      </c>
      <c r="AW285" s="22" t="s">
        <v>309</v>
      </c>
      <c r="AX285" s="22" t="s">
        <v>309</v>
      </c>
      <c r="AY285" s="22" t="s">
        <v>309</v>
      </c>
      <c r="AZ285" s="22" t="s">
        <v>309</v>
      </c>
      <c r="BA285" s="22" t="s">
        <v>309</v>
      </c>
      <c r="BB285" s="22" t="s">
        <v>309</v>
      </c>
      <c r="BC285" s="22" t="s">
        <v>309</v>
      </c>
      <c r="BD285" s="22" t="s">
        <v>309</v>
      </c>
      <c r="BE285" s="22" t="s">
        <v>309</v>
      </c>
      <c r="BF285" s="22" t="s">
        <v>309</v>
      </c>
      <c r="BG285" s="22" t="s">
        <v>309</v>
      </c>
      <c r="BH285" s="22" t="s">
        <v>309</v>
      </c>
      <c r="BI285" s="22" t="s">
        <v>309</v>
      </c>
      <c r="BJ285" s="22" t="s">
        <v>309</v>
      </c>
      <c r="BK285" s="22" t="s">
        <v>309</v>
      </c>
      <c r="BL285" s="22" t="s">
        <v>309</v>
      </c>
      <c r="BM285" s="22" t="s">
        <v>309</v>
      </c>
      <c r="BN285" s="22" t="s">
        <v>309</v>
      </c>
      <c r="BO285" s="22" t="s">
        <v>309</v>
      </c>
      <c r="BP285" s="22" t="s">
        <v>309</v>
      </c>
      <c r="BQ285" s="22" t="s">
        <v>309</v>
      </c>
      <c r="BR285" s="22" t="s">
        <v>309</v>
      </c>
      <c r="BS285" s="22" t="s">
        <v>309</v>
      </c>
      <c r="BT285" s="22" t="s">
        <v>309</v>
      </c>
      <c r="BU285" s="22" t="s">
        <v>309</v>
      </c>
      <c r="BV285" s="22" t="s">
        <v>309</v>
      </c>
      <c r="BW285" s="22" t="s">
        <v>309</v>
      </c>
      <c r="BX285" s="22" t="s">
        <v>309</v>
      </c>
      <c r="BY285" s="22" t="s">
        <v>309</v>
      </c>
      <c r="BZ285" s="22" t="s">
        <v>309</v>
      </c>
      <c r="CA285" s="22" t="s">
        <v>309</v>
      </c>
      <c r="CB285" s="22" t="s">
        <v>309</v>
      </c>
      <c r="CC285" s="22" t="s">
        <v>309</v>
      </c>
      <c r="CD285" s="22" t="s">
        <v>309</v>
      </c>
      <c r="CE285" s="22" t="s">
        <v>309</v>
      </c>
      <c r="CF285" s="22" t="s">
        <v>309</v>
      </c>
      <c r="CG285" s="22" t="s">
        <v>309</v>
      </c>
      <c r="CH285" s="22" t="s">
        <v>309</v>
      </c>
      <c r="CI285" s="22" t="s">
        <v>309</v>
      </c>
      <c r="CJ285" s="22" t="s">
        <v>309</v>
      </c>
      <c r="CK285" s="22" t="s">
        <v>309</v>
      </c>
      <c r="CL285" s="22" t="s">
        <v>309</v>
      </c>
      <c r="CM285" s="22" t="s">
        <v>309</v>
      </c>
      <c r="CN285" s="22" t="s">
        <v>309</v>
      </c>
      <c r="CO285" s="22" t="s">
        <v>309</v>
      </c>
      <c r="CP285" s="22" t="s">
        <v>309</v>
      </c>
      <c r="CQ285" s="22" t="s">
        <v>309</v>
      </c>
      <c r="CR285" s="22" t="s">
        <v>309</v>
      </c>
      <c r="CS285" s="22" t="s">
        <v>309</v>
      </c>
      <c r="CT285" s="22" t="s">
        <v>309</v>
      </c>
      <c r="CU285" s="22" t="s">
        <v>309</v>
      </c>
      <c r="CV285" s="22" t="s">
        <v>309</v>
      </c>
      <c r="CW285" s="22" t="s">
        <v>309</v>
      </c>
      <c r="CX285" s="22" t="s">
        <v>309</v>
      </c>
      <c r="CY285" s="22" t="s">
        <v>309</v>
      </c>
      <c r="CZ285" s="22" t="s">
        <v>309</v>
      </c>
      <c r="DA285" s="22" t="s">
        <v>309</v>
      </c>
      <c r="DB285" s="22" t="s">
        <v>309</v>
      </c>
      <c r="DC285" s="22" t="s">
        <v>309</v>
      </c>
      <c r="DD285" s="22" t="s">
        <v>309</v>
      </c>
      <c r="DE285" s="22" t="s">
        <v>309</v>
      </c>
      <c r="DF285" s="22" t="s">
        <v>309</v>
      </c>
      <c r="DG285" s="22" t="s">
        <v>309</v>
      </c>
      <c r="DH285" s="22" t="s">
        <v>309</v>
      </c>
      <c r="DI285" s="22" t="s">
        <v>309</v>
      </c>
      <c r="DJ285" s="22" t="s">
        <v>309</v>
      </c>
      <c r="DK285" s="22" t="s">
        <v>309</v>
      </c>
      <c r="DL285" s="22" t="s">
        <v>309</v>
      </c>
      <c r="DM285" s="22" t="s">
        <v>309</v>
      </c>
      <c r="DN285" s="22" t="s">
        <v>309</v>
      </c>
      <c r="DO285" s="22" t="s">
        <v>309</v>
      </c>
      <c r="DP285" s="22" t="s">
        <v>309</v>
      </c>
      <c r="DQ285" s="22" t="s">
        <v>309</v>
      </c>
      <c r="DR285" s="22" t="s">
        <v>309</v>
      </c>
      <c r="DS285" s="22" t="s">
        <v>309</v>
      </c>
      <c r="DT285" s="22" t="s">
        <v>309</v>
      </c>
      <c r="DU285" s="22" t="s">
        <v>309</v>
      </c>
      <c r="DV285" s="22" t="s">
        <v>309</v>
      </c>
      <c r="DW285" s="22" t="s">
        <v>309</v>
      </c>
      <c r="DX285" s="22" t="s">
        <v>309</v>
      </c>
      <c r="DY285" s="22" t="s">
        <v>309</v>
      </c>
      <c r="DZ285" s="22" t="s">
        <v>309</v>
      </c>
      <c r="EA285" s="22" t="s">
        <v>309</v>
      </c>
      <c r="EB285" s="22" t="s">
        <v>309</v>
      </c>
      <c r="EC285" s="22" t="s">
        <v>309</v>
      </c>
      <c r="ED285" s="22" t="s">
        <v>309</v>
      </c>
      <c r="EE285" s="22" t="s">
        <v>309</v>
      </c>
      <c r="EF285" s="22" t="s">
        <v>309</v>
      </c>
      <c r="EG285" s="22" t="s">
        <v>309</v>
      </c>
      <c r="EH285" s="22" t="s">
        <v>309</v>
      </c>
      <c r="EI285" s="22" t="s">
        <v>309</v>
      </c>
      <c r="EJ285" s="22" t="s">
        <v>309</v>
      </c>
      <c r="EK285" s="22" t="s">
        <v>309</v>
      </c>
      <c r="EL285" s="22" t="s">
        <v>309</v>
      </c>
      <c r="EM285" s="22" t="s">
        <v>309</v>
      </c>
      <c r="EN285" s="22" t="s">
        <v>309</v>
      </c>
      <c r="EO285" s="22" t="s">
        <v>309</v>
      </c>
      <c r="EP285" s="22" t="s">
        <v>309</v>
      </c>
      <c r="EQ285" s="22" t="s">
        <v>309</v>
      </c>
      <c r="ER285" s="22" t="s">
        <v>309</v>
      </c>
      <c r="ES285" s="22" t="s">
        <v>309</v>
      </c>
      <c r="ET285" s="22" t="s">
        <v>309</v>
      </c>
      <c r="EU285" s="22" t="s">
        <v>309</v>
      </c>
      <c r="EV285" s="22" t="s">
        <v>309</v>
      </c>
      <c r="EW285" s="22" t="s">
        <v>309</v>
      </c>
      <c r="EX285" s="22" t="s">
        <v>309</v>
      </c>
      <c r="EY285" s="22" t="s">
        <v>309</v>
      </c>
      <c r="EZ285" s="22" t="s">
        <v>309</v>
      </c>
      <c r="FA285" s="22" t="s">
        <v>309</v>
      </c>
      <c r="FB285" s="22" t="s">
        <v>309</v>
      </c>
      <c r="FC285" s="22" t="s">
        <v>309</v>
      </c>
      <c r="FD285" s="22" t="s">
        <v>309</v>
      </c>
      <c r="FE285" s="22" t="s">
        <v>309</v>
      </c>
      <c r="FF285" s="22" t="s">
        <v>309</v>
      </c>
      <c r="FG285" s="22" t="s">
        <v>309</v>
      </c>
      <c r="FH285" s="22" t="s">
        <v>309</v>
      </c>
      <c r="FI285" s="22" t="s">
        <v>309</v>
      </c>
      <c r="FJ285" s="22" t="s">
        <v>309</v>
      </c>
      <c r="FK285" s="22" t="s">
        <v>309</v>
      </c>
      <c r="FL285" s="22" t="s">
        <v>309</v>
      </c>
      <c r="FM285" s="22" t="s">
        <v>309</v>
      </c>
      <c r="FN285" s="22" t="s">
        <v>309</v>
      </c>
      <c r="FO285" s="22" t="s">
        <v>309</v>
      </c>
      <c r="FP285" s="22" t="s">
        <v>309</v>
      </c>
      <c r="FQ285" s="22" t="s">
        <v>309</v>
      </c>
      <c r="FR285" s="22" t="s">
        <v>309</v>
      </c>
      <c r="FS285" s="22" t="s">
        <v>309</v>
      </c>
      <c r="FT285" s="22" t="s">
        <v>309</v>
      </c>
      <c r="FU285" s="22" t="s">
        <v>309</v>
      </c>
      <c r="FV285" s="22" t="s">
        <v>309</v>
      </c>
      <c r="FW285" s="22" t="s">
        <v>309</v>
      </c>
      <c r="FX285" s="22" t="s">
        <v>309</v>
      </c>
      <c r="FY285" s="22" t="s">
        <v>309</v>
      </c>
      <c r="FZ285" s="22" t="s">
        <v>309</v>
      </c>
      <c r="GA285" s="22">
        <v>1</v>
      </c>
      <c r="GB285" s="22" t="s">
        <v>309</v>
      </c>
      <c r="GC285" s="22" t="s">
        <v>309</v>
      </c>
      <c r="GD285" s="22" t="s">
        <v>309</v>
      </c>
      <c r="GE285" s="22" t="s">
        <v>309</v>
      </c>
      <c r="GF285" s="22" t="s">
        <v>309</v>
      </c>
      <c r="GG285" s="22" t="s">
        <v>309</v>
      </c>
      <c r="GH285" s="22">
        <v>1</v>
      </c>
      <c r="GI285" s="22" t="s">
        <v>309</v>
      </c>
      <c r="GJ285" s="22" t="s">
        <v>309</v>
      </c>
      <c r="GK285" s="22" t="s">
        <v>309</v>
      </c>
      <c r="GL285" s="22" t="s">
        <v>309</v>
      </c>
      <c r="GM285" s="22" t="s">
        <v>309</v>
      </c>
      <c r="GN285" s="22" t="s">
        <v>309</v>
      </c>
      <c r="GO285" s="22" t="s">
        <v>309</v>
      </c>
      <c r="GP285" s="22" t="s">
        <v>309</v>
      </c>
      <c r="GQ285" s="22" t="s">
        <v>309</v>
      </c>
      <c r="GR285" s="22" t="s">
        <v>309</v>
      </c>
      <c r="GS285" s="22" t="s">
        <v>309</v>
      </c>
      <c r="GT285" s="22">
        <v>1</v>
      </c>
      <c r="GU285" s="22" t="s">
        <v>309</v>
      </c>
      <c r="GV285" s="22" t="s">
        <v>309</v>
      </c>
      <c r="GW285" s="22" t="s">
        <v>309</v>
      </c>
      <c r="GX285" s="4">
        <f t="shared" si="4"/>
        <v>3</v>
      </c>
    </row>
    <row r="286" spans="1:206">
      <c r="A286" s="826" t="s">
        <v>1073</v>
      </c>
      <c r="B286" s="22" t="s">
        <v>1073</v>
      </c>
      <c r="C286" s="22" t="s">
        <v>403</v>
      </c>
      <c r="D286" s="22" t="s">
        <v>870</v>
      </c>
      <c r="E286" s="22" t="s">
        <v>942</v>
      </c>
      <c r="F286" s="22" t="s">
        <v>871</v>
      </c>
      <c r="G286" s="22" t="s">
        <v>1074</v>
      </c>
      <c r="H286" s="22"/>
      <c r="I286" s="22" t="s">
        <v>302</v>
      </c>
      <c r="J286" s="22" t="s">
        <v>303</v>
      </c>
      <c r="K286" s="22" t="s">
        <v>304</v>
      </c>
      <c r="L286" s="22" t="s">
        <v>305</v>
      </c>
      <c r="M286" s="22" t="s">
        <v>306</v>
      </c>
      <c r="N286" s="22" t="s">
        <v>307</v>
      </c>
      <c r="O286" s="22" t="s">
        <v>308</v>
      </c>
      <c r="P286" s="22" t="s">
        <v>309</v>
      </c>
      <c r="Q286" s="22" t="s">
        <v>309</v>
      </c>
      <c r="R286" s="22" t="s">
        <v>309</v>
      </c>
      <c r="S286" s="22" t="s">
        <v>309</v>
      </c>
      <c r="T286" s="22" t="s">
        <v>309</v>
      </c>
      <c r="U286" s="22" t="s">
        <v>309</v>
      </c>
      <c r="V286" s="22" t="s">
        <v>309</v>
      </c>
      <c r="W286" s="22" t="s">
        <v>309</v>
      </c>
      <c r="X286" s="22" t="s">
        <v>309</v>
      </c>
      <c r="Y286" s="22" t="s">
        <v>309</v>
      </c>
      <c r="Z286" s="22" t="s">
        <v>309</v>
      </c>
      <c r="AA286" s="22" t="s">
        <v>309</v>
      </c>
      <c r="AB286" s="22" t="s">
        <v>309</v>
      </c>
      <c r="AC286" s="22" t="s">
        <v>309</v>
      </c>
      <c r="AD286" s="22" t="s">
        <v>309</v>
      </c>
      <c r="AE286" s="22" t="s">
        <v>309</v>
      </c>
      <c r="AF286" s="22" t="s">
        <v>309</v>
      </c>
      <c r="AG286" s="22" t="s">
        <v>309</v>
      </c>
      <c r="AH286" s="22" t="s">
        <v>309</v>
      </c>
      <c r="AI286" s="22" t="s">
        <v>309</v>
      </c>
      <c r="AJ286" s="22" t="s">
        <v>309</v>
      </c>
      <c r="AK286" s="22" t="s">
        <v>309</v>
      </c>
      <c r="AL286" s="22" t="s">
        <v>309</v>
      </c>
      <c r="AM286" s="22" t="s">
        <v>309</v>
      </c>
      <c r="AN286" s="22" t="s">
        <v>309</v>
      </c>
      <c r="AO286" s="22" t="s">
        <v>309</v>
      </c>
      <c r="AP286" s="22" t="s">
        <v>309</v>
      </c>
      <c r="AQ286" s="22" t="s">
        <v>309</v>
      </c>
      <c r="AR286" s="22" t="s">
        <v>309</v>
      </c>
      <c r="AS286" s="22" t="s">
        <v>309</v>
      </c>
      <c r="AT286" s="22" t="s">
        <v>309</v>
      </c>
      <c r="AU286" s="22" t="s">
        <v>309</v>
      </c>
      <c r="AV286" s="22" t="s">
        <v>309</v>
      </c>
      <c r="AW286" s="22" t="s">
        <v>309</v>
      </c>
      <c r="AX286" s="22" t="s">
        <v>309</v>
      </c>
      <c r="AY286" s="22" t="s">
        <v>309</v>
      </c>
      <c r="AZ286" s="22" t="s">
        <v>309</v>
      </c>
      <c r="BA286" s="22" t="s">
        <v>309</v>
      </c>
      <c r="BB286" s="22" t="s">
        <v>309</v>
      </c>
      <c r="BC286" s="22" t="s">
        <v>309</v>
      </c>
      <c r="BD286" s="22" t="s">
        <v>309</v>
      </c>
      <c r="BE286" s="22" t="s">
        <v>309</v>
      </c>
      <c r="BF286" s="22" t="s">
        <v>309</v>
      </c>
      <c r="BG286" s="22" t="s">
        <v>309</v>
      </c>
      <c r="BH286" s="22" t="s">
        <v>309</v>
      </c>
      <c r="BI286" s="22" t="s">
        <v>309</v>
      </c>
      <c r="BJ286" s="22" t="s">
        <v>309</v>
      </c>
      <c r="BK286" s="22" t="s">
        <v>309</v>
      </c>
      <c r="BL286" s="22" t="s">
        <v>309</v>
      </c>
      <c r="BM286" s="22" t="s">
        <v>309</v>
      </c>
      <c r="BN286" s="22" t="s">
        <v>309</v>
      </c>
      <c r="BO286" s="22" t="s">
        <v>309</v>
      </c>
      <c r="BP286" s="22" t="s">
        <v>309</v>
      </c>
      <c r="BQ286" s="22" t="s">
        <v>309</v>
      </c>
      <c r="BR286" s="22" t="s">
        <v>309</v>
      </c>
      <c r="BS286" s="22" t="s">
        <v>309</v>
      </c>
      <c r="BT286" s="22" t="s">
        <v>309</v>
      </c>
      <c r="BU286" s="22" t="s">
        <v>309</v>
      </c>
      <c r="BV286" s="22" t="s">
        <v>309</v>
      </c>
      <c r="BW286" s="22" t="s">
        <v>309</v>
      </c>
      <c r="BX286" s="22" t="s">
        <v>309</v>
      </c>
      <c r="BY286" s="22" t="s">
        <v>309</v>
      </c>
      <c r="BZ286" s="22" t="s">
        <v>309</v>
      </c>
      <c r="CA286" s="22" t="s">
        <v>309</v>
      </c>
      <c r="CB286" s="22" t="s">
        <v>309</v>
      </c>
      <c r="CC286" s="22" t="s">
        <v>309</v>
      </c>
      <c r="CD286" s="22" t="s">
        <v>309</v>
      </c>
      <c r="CE286" s="22" t="s">
        <v>309</v>
      </c>
      <c r="CF286" s="22" t="s">
        <v>309</v>
      </c>
      <c r="CG286" s="22" t="s">
        <v>309</v>
      </c>
      <c r="CH286" s="22" t="s">
        <v>309</v>
      </c>
      <c r="CI286" s="22" t="s">
        <v>309</v>
      </c>
      <c r="CJ286" s="22" t="s">
        <v>309</v>
      </c>
      <c r="CK286" s="22" t="s">
        <v>309</v>
      </c>
      <c r="CL286" s="22" t="s">
        <v>309</v>
      </c>
      <c r="CM286" s="22" t="s">
        <v>309</v>
      </c>
      <c r="CN286" s="22" t="s">
        <v>309</v>
      </c>
      <c r="CO286" s="22" t="s">
        <v>309</v>
      </c>
      <c r="CP286" s="22" t="s">
        <v>309</v>
      </c>
      <c r="CQ286" s="22" t="s">
        <v>309</v>
      </c>
      <c r="CR286" s="22" t="s">
        <v>309</v>
      </c>
      <c r="CS286" s="22" t="s">
        <v>309</v>
      </c>
      <c r="CT286" s="22" t="s">
        <v>309</v>
      </c>
      <c r="CU286" s="22" t="s">
        <v>309</v>
      </c>
      <c r="CV286" s="22" t="s">
        <v>309</v>
      </c>
      <c r="CW286" s="22" t="s">
        <v>309</v>
      </c>
      <c r="CX286" s="22" t="s">
        <v>309</v>
      </c>
      <c r="CY286" s="22" t="s">
        <v>309</v>
      </c>
      <c r="CZ286" s="22" t="s">
        <v>309</v>
      </c>
      <c r="DA286" s="22" t="s">
        <v>309</v>
      </c>
      <c r="DB286" s="22" t="s">
        <v>309</v>
      </c>
      <c r="DC286" s="22" t="s">
        <v>309</v>
      </c>
      <c r="DD286" s="22" t="s">
        <v>309</v>
      </c>
      <c r="DE286" s="22" t="s">
        <v>309</v>
      </c>
      <c r="DF286" s="22" t="s">
        <v>309</v>
      </c>
      <c r="DG286" s="22" t="s">
        <v>309</v>
      </c>
      <c r="DH286" s="22" t="s">
        <v>309</v>
      </c>
      <c r="DI286" s="22" t="s">
        <v>309</v>
      </c>
      <c r="DJ286" s="22" t="s">
        <v>309</v>
      </c>
      <c r="DK286" s="22" t="s">
        <v>309</v>
      </c>
      <c r="DL286" s="22" t="s">
        <v>309</v>
      </c>
      <c r="DM286" s="22" t="s">
        <v>309</v>
      </c>
      <c r="DN286" s="22" t="s">
        <v>309</v>
      </c>
      <c r="DO286" s="22" t="s">
        <v>309</v>
      </c>
      <c r="DP286" s="22" t="s">
        <v>309</v>
      </c>
      <c r="DQ286" s="22" t="s">
        <v>309</v>
      </c>
      <c r="DR286" s="22" t="s">
        <v>309</v>
      </c>
      <c r="DS286" s="22" t="s">
        <v>309</v>
      </c>
      <c r="DT286" s="22" t="s">
        <v>309</v>
      </c>
      <c r="DU286" s="22" t="s">
        <v>309</v>
      </c>
      <c r="DV286" s="22" t="s">
        <v>309</v>
      </c>
      <c r="DW286" s="22" t="s">
        <v>309</v>
      </c>
      <c r="DX286" s="22" t="s">
        <v>309</v>
      </c>
      <c r="DY286" s="22" t="s">
        <v>309</v>
      </c>
      <c r="DZ286" s="22" t="s">
        <v>309</v>
      </c>
      <c r="EA286" s="22" t="s">
        <v>309</v>
      </c>
      <c r="EB286" s="22" t="s">
        <v>309</v>
      </c>
      <c r="EC286" s="22" t="s">
        <v>309</v>
      </c>
      <c r="ED286" s="22" t="s">
        <v>309</v>
      </c>
      <c r="EE286" s="22" t="s">
        <v>309</v>
      </c>
      <c r="EF286" s="22" t="s">
        <v>309</v>
      </c>
      <c r="EG286" s="22" t="s">
        <v>309</v>
      </c>
      <c r="EH286" s="22" t="s">
        <v>309</v>
      </c>
      <c r="EI286" s="22" t="s">
        <v>309</v>
      </c>
      <c r="EJ286" s="22" t="s">
        <v>309</v>
      </c>
      <c r="EK286" s="22" t="s">
        <v>309</v>
      </c>
      <c r="EL286" s="22" t="s">
        <v>309</v>
      </c>
      <c r="EM286" s="22" t="s">
        <v>309</v>
      </c>
      <c r="EN286" s="22" t="s">
        <v>309</v>
      </c>
      <c r="EO286" s="22" t="s">
        <v>309</v>
      </c>
      <c r="EP286" s="22" t="s">
        <v>309</v>
      </c>
      <c r="EQ286" s="22" t="s">
        <v>309</v>
      </c>
      <c r="ER286" s="22" t="s">
        <v>309</v>
      </c>
      <c r="ES286" s="22" t="s">
        <v>309</v>
      </c>
      <c r="ET286" s="22" t="s">
        <v>309</v>
      </c>
      <c r="EU286" s="22" t="s">
        <v>309</v>
      </c>
      <c r="EV286" s="22" t="s">
        <v>309</v>
      </c>
      <c r="EW286" s="22" t="s">
        <v>309</v>
      </c>
      <c r="EX286" s="22" t="s">
        <v>309</v>
      </c>
      <c r="EY286" s="22" t="s">
        <v>309</v>
      </c>
      <c r="EZ286" s="22" t="s">
        <v>309</v>
      </c>
      <c r="FA286" s="22" t="s">
        <v>309</v>
      </c>
      <c r="FB286" s="22" t="s">
        <v>309</v>
      </c>
      <c r="FC286" s="22" t="s">
        <v>309</v>
      </c>
      <c r="FD286" s="22" t="s">
        <v>309</v>
      </c>
      <c r="FE286" s="22" t="s">
        <v>309</v>
      </c>
      <c r="FF286" s="22" t="s">
        <v>309</v>
      </c>
      <c r="FG286" s="22" t="s">
        <v>309</v>
      </c>
      <c r="FH286" s="22" t="s">
        <v>309</v>
      </c>
      <c r="FI286" s="22" t="s">
        <v>309</v>
      </c>
      <c r="FJ286" s="22" t="s">
        <v>309</v>
      </c>
      <c r="FK286" s="22" t="s">
        <v>309</v>
      </c>
      <c r="FL286" s="22" t="s">
        <v>309</v>
      </c>
      <c r="FM286" s="22" t="s">
        <v>309</v>
      </c>
      <c r="FN286" s="22" t="s">
        <v>309</v>
      </c>
      <c r="FO286" s="22" t="s">
        <v>309</v>
      </c>
      <c r="FP286" s="22" t="s">
        <v>309</v>
      </c>
      <c r="FQ286" s="22" t="s">
        <v>309</v>
      </c>
      <c r="FR286" s="22" t="s">
        <v>309</v>
      </c>
      <c r="FS286" s="22" t="s">
        <v>309</v>
      </c>
      <c r="FT286" s="22" t="s">
        <v>309</v>
      </c>
      <c r="FU286" s="22" t="s">
        <v>309</v>
      </c>
      <c r="FV286" s="22" t="s">
        <v>309</v>
      </c>
      <c r="FW286" s="22" t="s">
        <v>309</v>
      </c>
      <c r="FX286" s="22" t="s">
        <v>309</v>
      </c>
      <c r="FY286" s="22" t="s">
        <v>309</v>
      </c>
      <c r="FZ286" s="22" t="s">
        <v>309</v>
      </c>
      <c r="GA286" s="22" t="s">
        <v>309</v>
      </c>
      <c r="GB286" s="22">
        <v>2</v>
      </c>
      <c r="GC286" s="22" t="s">
        <v>309</v>
      </c>
      <c r="GD286" s="22" t="s">
        <v>309</v>
      </c>
      <c r="GE286" s="22" t="s">
        <v>309</v>
      </c>
      <c r="GF286" s="22" t="s">
        <v>309</v>
      </c>
      <c r="GG286" s="22" t="s">
        <v>309</v>
      </c>
      <c r="GH286" s="22" t="s">
        <v>309</v>
      </c>
      <c r="GI286" s="22">
        <v>2</v>
      </c>
      <c r="GJ286" s="22">
        <v>2</v>
      </c>
      <c r="GK286" s="22">
        <v>2</v>
      </c>
      <c r="GL286" s="22" t="s">
        <v>309</v>
      </c>
      <c r="GM286" s="22" t="s">
        <v>309</v>
      </c>
      <c r="GN286" s="22">
        <v>2</v>
      </c>
      <c r="GO286" s="22" t="s">
        <v>309</v>
      </c>
      <c r="GP286" s="22">
        <v>2</v>
      </c>
      <c r="GQ286" s="22" t="s">
        <v>309</v>
      </c>
      <c r="GR286" s="22" t="s">
        <v>309</v>
      </c>
      <c r="GS286" s="22">
        <v>2</v>
      </c>
      <c r="GT286" s="22" t="s">
        <v>309</v>
      </c>
      <c r="GU286" s="22" t="s">
        <v>309</v>
      </c>
      <c r="GV286" s="22" t="s">
        <v>309</v>
      </c>
      <c r="GW286" s="22">
        <v>2</v>
      </c>
      <c r="GX286" s="4">
        <f t="shared" si="4"/>
        <v>16</v>
      </c>
    </row>
    <row r="287" spans="1:206">
      <c r="A287" s="826" t="s">
        <v>1075</v>
      </c>
      <c r="B287" s="22" t="s">
        <v>1075</v>
      </c>
      <c r="C287" s="22" t="s">
        <v>297</v>
      </c>
      <c r="D287" s="22" t="s">
        <v>363</v>
      </c>
      <c r="E287" s="22" t="s">
        <v>1076</v>
      </c>
      <c r="F287" s="22" t="s">
        <v>865</v>
      </c>
      <c r="G287" s="22" t="s">
        <v>1077</v>
      </c>
      <c r="H287" s="22"/>
      <c r="I287" s="22" t="s">
        <v>367</v>
      </c>
      <c r="J287" s="22" t="s">
        <v>303</v>
      </c>
      <c r="K287" s="22" t="s">
        <v>304</v>
      </c>
      <c r="L287" s="22" t="s">
        <v>305</v>
      </c>
      <c r="M287" s="22" t="s">
        <v>306</v>
      </c>
      <c r="N287" s="22" t="s">
        <v>307</v>
      </c>
      <c r="O287" s="22" t="s">
        <v>308</v>
      </c>
      <c r="P287" s="22" t="s">
        <v>309</v>
      </c>
      <c r="Q287" s="22" t="s">
        <v>309</v>
      </c>
      <c r="R287" s="22" t="s">
        <v>309</v>
      </c>
      <c r="S287" s="22" t="s">
        <v>309</v>
      </c>
      <c r="T287" s="22" t="s">
        <v>309</v>
      </c>
      <c r="U287" s="22" t="s">
        <v>309</v>
      </c>
      <c r="V287" s="22" t="s">
        <v>309</v>
      </c>
      <c r="W287" s="22" t="s">
        <v>309</v>
      </c>
      <c r="X287" s="22" t="s">
        <v>309</v>
      </c>
      <c r="Y287" s="22" t="s">
        <v>309</v>
      </c>
      <c r="Z287" s="22" t="s">
        <v>309</v>
      </c>
      <c r="AA287" s="22" t="s">
        <v>309</v>
      </c>
      <c r="AB287" s="22" t="s">
        <v>309</v>
      </c>
      <c r="AC287" s="22" t="s">
        <v>309</v>
      </c>
      <c r="AD287" s="22" t="s">
        <v>309</v>
      </c>
      <c r="AE287" s="22" t="s">
        <v>309</v>
      </c>
      <c r="AF287" s="22" t="s">
        <v>309</v>
      </c>
      <c r="AG287" s="22" t="s">
        <v>309</v>
      </c>
      <c r="AH287" s="22" t="s">
        <v>309</v>
      </c>
      <c r="AI287" s="22" t="s">
        <v>309</v>
      </c>
      <c r="AJ287" s="22" t="s">
        <v>309</v>
      </c>
      <c r="AK287" s="22" t="s">
        <v>309</v>
      </c>
      <c r="AL287" s="22" t="s">
        <v>309</v>
      </c>
      <c r="AM287" s="22" t="s">
        <v>309</v>
      </c>
      <c r="AN287" s="22" t="s">
        <v>309</v>
      </c>
      <c r="AO287" s="22" t="s">
        <v>309</v>
      </c>
      <c r="AP287" s="22" t="s">
        <v>309</v>
      </c>
      <c r="AQ287" s="22" t="s">
        <v>309</v>
      </c>
      <c r="AR287" s="22" t="s">
        <v>309</v>
      </c>
      <c r="AS287" s="22" t="s">
        <v>309</v>
      </c>
      <c r="AT287" s="22" t="s">
        <v>309</v>
      </c>
      <c r="AU287" s="22" t="s">
        <v>309</v>
      </c>
      <c r="AV287" s="22" t="s">
        <v>309</v>
      </c>
      <c r="AW287" s="22" t="s">
        <v>309</v>
      </c>
      <c r="AX287" s="22" t="s">
        <v>309</v>
      </c>
      <c r="AY287" s="22" t="s">
        <v>309</v>
      </c>
      <c r="AZ287" s="22" t="s">
        <v>309</v>
      </c>
      <c r="BA287" s="22" t="s">
        <v>309</v>
      </c>
      <c r="BB287" s="22" t="s">
        <v>309</v>
      </c>
      <c r="BC287" s="22" t="s">
        <v>309</v>
      </c>
      <c r="BD287" s="22" t="s">
        <v>309</v>
      </c>
      <c r="BE287" s="22" t="s">
        <v>309</v>
      </c>
      <c r="BF287" s="22" t="s">
        <v>309</v>
      </c>
      <c r="BG287" s="22" t="s">
        <v>309</v>
      </c>
      <c r="BH287" s="22" t="s">
        <v>309</v>
      </c>
      <c r="BI287" s="22" t="s">
        <v>309</v>
      </c>
      <c r="BJ287" s="22" t="s">
        <v>309</v>
      </c>
      <c r="BK287" s="22" t="s">
        <v>309</v>
      </c>
      <c r="BL287" s="22" t="s">
        <v>309</v>
      </c>
      <c r="BM287" s="22" t="s">
        <v>309</v>
      </c>
      <c r="BN287" s="22" t="s">
        <v>309</v>
      </c>
      <c r="BO287" s="22" t="s">
        <v>309</v>
      </c>
      <c r="BP287" s="22" t="s">
        <v>309</v>
      </c>
      <c r="BQ287" s="22" t="s">
        <v>309</v>
      </c>
      <c r="BR287" s="22" t="s">
        <v>309</v>
      </c>
      <c r="BS287" s="22" t="s">
        <v>309</v>
      </c>
      <c r="BT287" s="22" t="s">
        <v>309</v>
      </c>
      <c r="BU287" s="22" t="s">
        <v>309</v>
      </c>
      <c r="BV287" s="22" t="s">
        <v>309</v>
      </c>
      <c r="BW287" s="22" t="s">
        <v>309</v>
      </c>
      <c r="BX287" s="22" t="s">
        <v>309</v>
      </c>
      <c r="BY287" s="22" t="s">
        <v>309</v>
      </c>
      <c r="BZ287" s="22" t="s">
        <v>309</v>
      </c>
      <c r="CA287" s="22" t="s">
        <v>309</v>
      </c>
      <c r="CB287" s="22" t="s">
        <v>309</v>
      </c>
      <c r="CC287" s="22" t="s">
        <v>309</v>
      </c>
      <c r="CD287" s="22" t="s">
        <v>309</v>
      </c>
      <c r="CE287" s="22" t="s">
        <v>309</v>
      </c>
      <c r="CF287" s="22" t="s">
        <v>309</v>
      </c>
      <c r="CG287" s="22" t="s">
        <v>309</v>
      </c>
      <c r="CH287" s="22" t="s">
        <v>309</v>
      </c>
      <c r="CI287" s="22" t="s">
        <v>309</v>
      </c>
      <c r="CJ287" s="22" t="s">
        <v>309</v>
      </c>
      <c r="CK287" s="22" t="s">
        <v>309</v>
      </c>
      <c r="CL287" s="22" t="s">
        <v>309</v>
      </c>
      <c r="CM287" s="22" t="s">
        <v>309</v>
      </c>
      <c r="CN287" s="22" t="s">
        <v>309</v>
      </c>
      <c r="CO287" s="22" t="s">
        <v>309</v>
      </c>
      <c r="CP287" s="22" t="s">
        <v>309</v>
      </c>
      <c r="CQ287" s="22" t="s">
        <v>309</v>
      </c>
      <c r="CR287" s="22" t="s">
        <v>309</v>
      </c>
      <c r="CS287" s="22" t="s">
        <v>309</v>
      </c>
      <c r="CT287" s="22" t="s">
        <v>309</v>
      </c>
      <c r="CU287" s="22" t="s">
        <v>309</v>
      </c>
      <c r="CV287" s="22" t="s">
        <v>309</v>
      </c>
      <c r="CW287" s="22" t="s">
        <v>309</v>
      </c>
      <c r="CX287" s="22" t="s">
        <v>309</v>
      </c>
      <c r="CY287" s="22" t="s">
        <v>309</v>
      </c>
      <c r="CZ287" s="22" t="s">
        <v>309</v>
      </c>
      <c r="DA287" s="22" t="s">
        <v>309</v>
      </c>
      <c r="DB287" s="22" t="s">
        <v>309</v>
      </c>
      <c r="DC287" s="22" t="s">
        <v>309</v>
      </c>
      <c r="DD287" s="22" t="s">
        <v>309</v>
      </c>
      <c r="DE287" s="22" t="s">
        <v>309</v>
      </c>
      <c r="DF287" s="22" t="s">
        <v>309</v>
      </c>
      <c r="DG287" s="22" t="s">
        <v>309</v>
      </c>
      <c r="DH287" s="22" t="s">
        <v>309</v>
      </c>
      <c r="DI287" s="22" t="s">
        <v>309</v>
      </c>
      <c r="DJ287" s="22" t="s">
        <v>309</v>
      </c>
      <c r="DK287" s="22" t="s">
        <v>309</v>
      </c>
      <c r="DL287" s="22" t="s">
        <v>309</v>
      </c>
      <c r="DM287" s="22" t="s">
        <v>309</v>
      </c>
      <c r="DN287" s="22" t="s">
        <v>309</v>
      </c>
      <c r="DO287" s="22" t="s">
        <v>309</v>
      </c>
      <c r="DP287" s="22" t="s">
        <v>309</v>
      </c>
      <c r="DQ287" s="22" t="s">
        <v>309</v>
      </c>
      <c r="DR287" s="22" t="s">
        <v>309</v>
      </c>
      <c r="DS287" s="22" t="s">
        <v>309</v>
      </c>
      <c r="DT287" s="22" t="s">
        <v>309</v>
      </c>
      <c r="DU287" s="22" t="s">
        <v>309</v>
      </c>
      <c r="DV287" s="22" t="s">
        <v>309</v>
      </c>
      <c r="DW287" s="22" t="s">
        <v>309</v>
      </c>
      <c r="DX287" s="22" t="s">
        <v>309</v>
      </c>
      <c r="DY287" s="22" t="s">
        <v>309</v>
      </c>
      <c r="DZ287" s="22" t="s">
        <v>309</v>
      </c>
      <c r="EA287" s="22" t="s">
        <v>309</v>
      </c>
      <c r="EB287" s="22" t="s">
        <v>309</v>
      </c>
      <c r="EC287" s="22" t="s">
        <v>309</v>
      </c>
      <c r="ED287" s="22" t="s">
        <v>309</v>
      </c>
      <c r="EE287" s="22" t="s">
        <v>309</v>
      </c>
      <c r="EF287" s="22" t="s">
        <v>309</v>
      </c>
      <c r="EG287" s="22" t="s">
        <v>309</v>
      </c>
      <c r="EH287" s="22" t="s">
        <v>309</v>
      </c>
      <c r="EI287" s="22" t="s">
        <v>309</v>
      </c>
      <c r="EJ287" s="22" t="s">
        <v>309</v>
      </c>
      <c r="EK287" s="22" t="s">
        <v>309</v>
      </c>
      <c r="EL287" s="22" t="s">
        <v>309</v>
      </c>
      <c r="EM287" s="22" t="s">
        <v>309</v>
      </c>
      <c r="EN287" s="22" t="s">
        <v>309</v>
      </c>
      <c r="EO287" s="22" t="s">
        <v>309</v>
      </c>
      <c r="EP287" s="22" t="s">
        <v>309</v>
      </c>
      <c r="EQ287" s="22" t="s">
        <v>309</v>
      </c>
      <c r="ER287" s="22" t="s">
        <v>309</v>
      </c>
      <c r="ES287" s="22" t="s">
        <v>309</v>
      </c>
      <c r="ET287" s="22" t="s">
        <v>309</v>
      </c>
      <c r="EU287" s="22" t="s">
        <v>309</v>
      </c>
      <c r="EV287" s="22" t="s">
        <v>309</v>
      </c>
      <c r="EW287" s="22" t="s">
        <v>309</v>
      </c>
      <c r="EX287" s="22" t="s">
        <v>309</v>
      </c>
      <c r="EY287" s="22" t="s">
        <v>309</v>
      </c>
      <c r="EZ287" s="22" t="s">
        <v>309</v>
      </c>
      <c r="FA287" s="22" t="s">
        <v>309</v>
      </c>
      <c r="FB287" s="22" t="s">
        <v>309</v>
      </c>
      <c r="FC287" s="22" t="s">
        <v>309</v>
      </c>
      <c r="FD287" s="22" t="s">
        <v>309</v>
      </c>
      <c r="FE287" s="22" t="s">
        <v>309</v>
      </c>
      <c r="FF287" s="22" t="s">
        <v>309</v>
      </c>
      <c r="FG287" s="22" t="s">
        <v>309</v>
      </c>
      <c r="FH287" s="22" t="s">
        <v>309</v>
      </c>
      <c r="FI287" s="22" t="s">
        <v>309</v>
      </c>
      <c r="FJ287" s="22" t="s">
        <v>309</v>
      </c>
      <c r="FK287" s="22" t="s">
        <v>309</v>
      </c>
      <c r="FL287" s="22" t="s">
        <v>309</v>
      </c>
      <c r="FM287" s="22" t="s">
        <v>309</v>
      </c>
      <c r="FN287" s="22" t="s">
        <v>309</v>
      </c>
      <c r="FO287" s="22" t="s">
        <v>309</v>
      </c>
      <c r="FP287" s="22" t="s">
        <v>309</v>
      </c>
      <c r="FQ287" s="22" t="s">
        <v>309</v>
      </c>
      <c r="FR287" s="22" t="s">
        <v>309</v>
      </c>
      <c r="FS287" s="22" t="s">
        <v>309</v>
      </c>
      <c r="FT287" s="22" t="s">
        <v>309</v>
      </c>
      <c r="FU287" s="22" t="s">
        <v>309</v>
      </c>
      <c r="FV287" s="22" t="s">
        <v>309</v>
      </c>
      <c r="FW287" s="22" t="s">
        <v>309</v>
      </c>
      <c r="FX287" s="22" t="s">
        <v>309</v>
      </c>
      <c r="FY287" s="22" t="s">
        <v>309</v>
      </c>
      <c r="FZ287" s="22" t="s">
        <v>309</v>
      </c>
      <c r="GA287" s="22" t="s">
        <v>309</v>
      </c>
      <c r="GB287" s="22">
        <v>2</v>
      </c>
      <c r="GC287" s="22" t="s">
        <v>309</v>
      </c>
      <c r="GD287" s="22" t="s">
        <v>309</v>
      </c>
      <c r="GE287" s="22" t="s">
        <v>309</v>
      </c>
      <c r="GF287" s="22" t="s">
        <v>309</v>
      </c>
      <c r="GG287" s="22" t="s">
        <v>309</v>
      </c>
      <c r="GH287" s="22" t="s">
        <v>309</v>
      </c>
      <c r="GI287" s="22" t="s">
        <v>309</v>
      </c>
      <c r="GJ287" s="22" t="s">
        <v>309</v>
      </c>
      <c r="GK287" s="22" t="s">
        <v>309</v>
      </c>
      <c r="GL287" s="22" t="s">
        <v>309</v>
      </c>
      <c r="GM287" s="22" t="s">
        <v>309</v>
      </c>
      <c r="GN287" s="22" t="s">
        <v>309</v>
      </c>
      <c r="GO287" s="22" t="s">
        <v>309</v>
      </c>
      <c r="GP287" s="22" t="s">
        <v>309</v>
      </c>
      <c r="GQ287" s="22" t="s">
        <v>309</v>
      </c>
      <c r="GR287" s="22" t="s">
        <v>309</v>
      </c>
      <c r="GS287" s="22" t="s">
        <v>309</v>
      </c>
      <c r="GT287" s="22" t="s">
        <v>309</v>
      </c>
      <c r="GU287" s="22" t="s">
        <v>309</v>
      </c>
      <c r="GV287" s="22" t="s">
        <v>309</v>
      </c>
      <c r="GW287" s="22">
        <v>2</v>
      </c>
      <c r="GX287" s="4">
        <f t="shared" si="4"/>
        <v>4</v>
      </c>
    </row>
    <row r="288" spans="1:206">
      <c r="A288" s="826" t="s">
        <v>1078</v>
      </c>
      <c r="B288" s="22" t="s">
        <v>1078</v>
      </c>
      <c r="C288" s="22" t="s">
        <v>403</v>
      </c>
      <c r="D288" s="22" t="s">
        <v>404</v>
      </c>
      <c r="E288" s="22" t="s">
        <v>1079</v>
      </c>
      <c r="F288" s="22" t="s">
        <v>406</v>
      </c>
      <c r="G288" s="22" t="s">
        <v>1080</v>
      </c>
      <c r="H288" s="22"/>
      <c r="I288" s="22" t="s">
        <v>302</v>
      </c>
      <c r="J288" s="22" t="s">
        <v>303</v>
      </c>
      <c r="K288" s="22" t="s">
        <v>304</v>
      </c>
      <c r="L288" s="22" t="s">
        <v>305</v>
      </c>
      <c r="M288" s="22" t="s">
        <v>306</v>
      </c>
      <c r="N288" s="22" t="s">
        <v>307</v>
      </c>
      <c r="O288" s="22" t="s">
        <v>308</v>
      </c>
      <c r="P288" s="22" t="s">
        <v>309</v>
      </c>
      <c r="Q288" s="22" t="s">
        <v>309</v>
      </c>
      <c r="R288" s="22" t="s">
        <v>309</v>
      </c>
      <c r="S288" s="22" t="s">
        <v>309</v>
      </c>
      <c r="T288" s="22" t="s">
        <v>309</v>
      </c>
      <c r="U288" s="22" t="s">
        <v>309</v>
      </c>
      <c r="V288" s="22" t="s">
        <v>309</v>
      </c>
      <c r="W288" s="22" t="s">
        <v>309</v>
      </c>
      <c r="X288" s="22" t="s">
        <v>309</v>
      </c>
      <c r="Y288" s="22" t="s">
        <v>309</v>
      </c>
      <c r="Z288" s="22" t="s">
        <v>309</v>
      </c>
      <c r="AA288" s="22" t="s">
        <v>309</v>
      </c>
      <c r="AB288" s="22" t="s">
        <v>309</v>
      </c>
      <c r="AC288" s="22" t="s">
        <v>309</v>
      </c>
      <c r="AD288" s="22" t="s">
        <v>309</v>
      </c>
      <c r="AE288" s="22" t="s">
        <v>309</v>
      </c>
      <c r="AF288" s="22" t="s">
        <v>309</v>
      </c>
      <c r="AG288" s="22" t="s">
        <v>309</v>
      </c>
      <c r="AH288" s="22" t="s">
        <v>309</v>
      </c>
      <c r="AI288" s="22" t="s">
        <v>309</v>
      </c>
      <c r="AJ288" s="22" t="s">
        <v>309</v>
      </c>
      <c r="AK288" s="22" t="s">
        <v>309</v>
      </c>
      <c r="AL288" s="22" t="s">
        <v>309</v>
      </c>
      <c r="AM288" s="22" t="s">
        <v>309</v>
      </c>
      <c r="AN288" s="22" t="s">
        <v>309</v>
      </c>
      <c r="AO288" s="22" t="s">
        <v>309</v>
      </c>
      <c r="AP288" s="22" t="s">
        <v>309</v>
      </c>
      <c r="AQ288" s="22" t="s">
        <v>309</v>
      </c>
      <c r="AR288" s="22" t="s">
        <v>309</v>
      </c>
      <c r="AS288" s="22" t="s">
        <v>309</v>
      </c>
      <c r="AT288" s="22" t="s">
        <v>309</v>
      </c>
      <c r="AU288" s="22" t="s">
        <v>309</v>
      </c>
      <c r="AV288" s="22" t="s">
        <v>309</v>
      </c>
      <c r="AW288" s="22" t="s">
        <v>309</v>
      </c>
      <c r="AX288" s="22" t="s">
        <v>309</v>
      </c>
      <c r="AY288" s="22" t="s">
        <v>309</v>
      </c>
      <c r="AZ288" s="22" t="s">
        <v>309</v>
      </c>
      <c r="BA288" s="22" t="s">
        <v>309</v>
      </c>
      <c r="BB288" s="22" t="s">
        <v>309</v>
      </c>
      <c r="BC288" s="22" t="s">
        <v>309</v>
      </c>
      <c r="BD288" s="22" t="s">
        <v>309</v>
      </c>
      <c r="BE288" s="22" t="s">
        <v>309</v>
      </c>
      <c r="BF288" s="22" t="s">
        <v>309</v>
      </c>
      <c r="BG288" s="22" t="s">
        <v>309</v>
      </c>
      <c r="BH288" s="22" t="s">
        <v>309</v>
      </c>
      <c r="BI288" s="22" t="s">
        <v>309</v>
      </c>
      <c r="BJ288" s="22" t="s">
        <v>309</v>
      </c>
      <c r="BK288" s="22" t="s">
        <v>309</v>
      </c>
      <c r="BL288" s="22" t="s">
        <v>309</v>
      </c>
      <c r="BM288" s="22" t="s">
        <v>309</v>
      </c>
      <c r="BN288" s="22" t="s">
        <v>309</v>
      </c>
      <c r="BO288" s="22" t="s">
        <v>309</v>
      </c>
      <c r="BP288" s="22" t="s">
        <v>309</v>
      </c>
      <c r="BQ288" s="22" t="s">
        <v>309</v>
      </c>
      <c r="BR288" s="22" t="s">
        <v>309</v>
      </c>
      <c r="BS288" s="22" t="s">
        <v>309</v>
      </c>
      <c r="BT288" s="22" t="s">
        <v>309</v>
      </c>
      <c r="BU288" s="22" t="s">
        <v>309</v>
      </c>
      <c r="BV288" s="22" t="s">
        <v>309</v>
      </c>
      <c r="BW288" s="22" t="s">
        <v>309</v>
      </c>
      <c r="BX288" s="22" t="s">
        <v>309</v>
      </c>
      <c r="BY288" s="22" t="s">
        <v>309</v>
      </c>
      <c r="BZ288" s="22" t="s">
        <v>309</v>
      </c>
      <c r="CA288" s="22" t="s">
        <v>309</v>
      </c>
      <c r="CB288" s="22" t="s">
        <v>309</v>
      </c>
      <c r="CC288" s="22" t="s">
        <v>309</v>
      </c>
      <c r="CD288" s="22" t="s">
        <v>309</v>
      </c>
      <c r="CE288" s="22" t="s">
        <v>309</v>
      </c>
      <c r="CF288" s="22" t="s">
        <v>309</v>
      </c>
      <c r="CG288" s="22" t="s">
        <v>309</v>
      </c>
      <c r="CH288" s="22" t="s">
        <v>309</v>
      </c>
      <c r="CI288" s="22" t="s">
        <v>309</v>
      </c>
      <c r="CJ288" s="22" t="s">
        <v>309</v>
      </c>
      <c r="CK288" s="22" t="s">
        <v>309</v>
      </c>
      <c r="CL288" s="22" t="s">
        <v>309</v>
      </c>
      <c r="CM288" s="22" t="s">
        <v>309</v>
      </c>
      <c r="CN288" s="22" t="s">
        <v>309</v>
      </c>
      <c r="CO288" s="22" t="s">
        <v>309</v>
      </c>
      <c r="CP288" s="22" t="s">
        <v>309</v>
      </c>
      <c r="CQ288" s="22" t="s">
        <v>309</v>
      </c>
      <c r="CR288" s="22" t="s">
        <v>309</v>
      </c>
      <c r="CS288" s="22" t="s">
        <v>309</v>
      </c>
      <c r="CT288" s="22" t="s">
        <v>309</v>
      </c>
      <c r="CU288" s="22" t="s">
        <v>309</v>
      </c>
      <c r="CV288" s="22" t="s">
        <v>309</v>
      </c>
      <c r="CW288" s="22" t="s">
        <v>309</v>
      </c>
      <c r="CX288" s="22" t="s">
        <v>309</v>
      </c>
      <c r="CY288" s="22" t="s">
        <v>309</v>
      </c>
      <c r="CZ288" s="22" t="s">
        <v>309</v>
      </c>
      <c r="DA288" s="22" t="s">
        <v>309</v>
      </c>
      <c r="DB288" s="22" t="s">
        <v>309</v>
      </c>
      <c r="DC288" s="22" t="s">
        <v>309</v>
      </c>
      <c r="DD288" s="22" t="s">
        <v>309</v>
      </c>
      <c r="DE288" s="22" t="s">
        <v>309</v>
      </c>
      <c r="DF288" s="22" t="s">
        <v>309</v>
      </c>
      <c r="DG288" s="22" t="s">
        <v>309</v>
      </c>
      <c r="DH288" s="22" t="s">
        <v>309</v>
      </c>
      <c r="DI288" s="22" t="s">
        <v>309</v>
      </c>
      <c r="DJ288" s="22" t="s">
        <v>309</v>
      </c>
      <c r="DK288" s="22" t="s">
        <v>309</v>
      </c>
      <c r="DL288" s="22" t="s">
        <v>309</v>
      </c>
      <c r="DM288" s="22" t="s">
        <v>309</v>
      </c>
      <c r="DN288" s="22" t="s">
        <v>309</v>
      </c>
      <c r="DO288" s="22" t="s">
        <v>309</v>
      </c>
      <c r="DP288" s="22" t="s">
        <v>309</v>
      </c>
      <c r="DQ288" s="22" t="s">
        <v>309</v>
      </c>
      <c r="DR288" s="22" t="s">
        <v>309</v>
      </c>
      <c r="DS288" s="22" t="s">
        <v>309</v>
      </c>
      <c r="DT288" s="22" t="s">
        <v>309</v>
      </c>
      <c r="DU288" s="22" t="s">
        <v>309</v>
      </c>
      <c r="DV288" s="22" t="s">
        <v>309</v>
      </c>
      <c r="DW288" s="22" t="s">
        <v>309</v>
      </c>
      <c r="DX288" s="22" t="s">
        <v>309</v>
      </c>
      <c r="DY288" s="22" t="s">
        <v>309</v>
      </c>
      <c r="DZ288" s="22" t="s">
        <v>309</v>
      </c>
      <c r="EA288" s="22" t="s">
        <v>309</v>
      </c>
      <c r="EB288" s="22" t="s">
        <v>309</v>
      </c>
      <c r="EC288" s="22" t="s">
        <v>309</v>
      </c>
      <c r="ED288" s="22" t="s">
        <v>309</v>
      </c>
      <c r="EE288" s="22" t="s">
        <v>309</v>
      </c>
      <c r="EF288" s="22" t="s">
        <v>309</v>
      </c>
      <c r="EG288" s="22" t="s">
        <v>309</v>
      </c>
      <c r="EH288" s="22" t="s">
        <v>309</v>
      </c>
      <c r="EI288" s="22" t="s">
        <v>309</v>
      </c>
      <c r="EJ288" s="22" t="s">
        <v>309</v>
      </c>
      <c r="EK288" s="22" t="s">
        <v>309</v>
      </c>
      <c r="EL288" s="22" t="s">
        <v>309</v>
      </c>
      <c r="EM288" s="22" t="s">
        <v>309</v>
      </c>
      <c r="EN288" s="22" t="s">
        <v>309</v>
      </c>
      <c r="EO288" s="22" t="s">
        <v>309</v>
      </c>
      <c r="EP288" s="22" t="s">
        <v>309</v>
      </c>
      <c r="EQ288" s="22" t="s">
        <v>309</v>
      </c>
      <c r="ER288" s="22" t="s">
        <v>309</v>
      </c>
      <c r="ES288" s="22" t="s">
        <v>309</v>
      </c>
      <c r="ET288" s="22" t="s">
        <v>309</v>
      </c>
      <c r="EU288" s="22" t="s">
        <v>309</v>
      </c>
      <c r="EV288" s="22" t="s">
        <v>309</v>
      </c>
      <c r="EW288" s="22" t="s">
        <v>309</v>
      </c>
      <c r="EX288" s="22" t="s">
        <v>309</v>
      </c>
      <c r="EY288" s="22" t="s">
        <v>309</v>
      </c>
      <c r="EZ288" s="22" t="s">
        <v>309</v>
      </c>
      <c r="FA288" s="22" t="s">
        <v>309</v>
      </c>
      <c r="FB288" s="22" t="s">
        <v>309</v>
      </c>
      <c r="FC288" s="22" t="s">
        <v>309</v>
      </c>
      <c r="FD288" s="22" t="s">
        <v>309</v>
      </c>
      <c r="FE288" s="22" t="s">
        <v>309</v>
      </c>
      <c r="FF288" s="22" t="s">
        <v>309</v>
      </c>
      <c r="FG288" s="22" t="s">
        <v>309</v>
      </c>
      <c r="FH288" s="22" t="s">
        <v>309</v>
      </c>
      <c r="FI288" s="22" t="s">
        <v>309</v>
      </c>
      <c r="FJ288" s="22" t="s">
        <v>309</v>
      </c>
      <c r="FK288" s="22" t="s">
        <v>309</v>
      </c>
      <c r="FL288" s="22" t="s">
        <v>309</v>
      </c>
      <c r="FM288" s="22" t="s">
        <v>309</v>
      </c>
      <c r="FN288" s="22" t="s">
        <v>309</v>
      </c>
      <c r="FO288" s="22" t="s">
        <v>309</v>
      </c>
      <c r="FP288" s="22" t="s">
        <v>309</v>
      </c>
      <c r="FQ288" s="22" t="s">
        <v>309</v>
      </c>
      <c r="FR288" s="22" t="s">
        <v>309</v>
      </c>
      <c r="FS288" s="22" t="s">
        <v>309</v>
      </c>
      <c r="FT288" s="22" t="s">
        <v>309</v>
      </c>
      <c r="FU288" s="22" t="s">
        <v>309</v>
      </c>
      <c r="FV288" s="22" t="s">
        <v>309</v>
      </c>
      <c r="FW288" s="22" t="s">
        <v>309</v>
      </c>
      <c r="FX288" s="22" t="s">
        <v>309</v>
      </c>
      <c r="FY288" s="22" t="s">
        <v>309</v>
      </c>
      <c r="FZ288" s="22" t="s">
        <v>309</v>
      </c>
      <c r="GA288" s="22" t="s">
        <v>309</v>
      </c>
      <c r="GB288" s="22">
        <v>1</v>
      </c>
      <c r="GC288" s="22" t="s">
        <v>309</v>
      </c>
      <c r="GD288" s="22" t="s">
        <v>309</v>
      </c>
      <c r="GE288" s="22" t="s">
        <v>309</v>
      </c>
      <c r="GF288" s="22" t="s">
        <v>309</v>
      </c>
      <c r="GG288" s="22" t="s">
        <v>309</v>
      </c>
      <c r="GH288" s="22" t="s">
        <v>309</v>
      </c>
      <c r="GI288" s="22">
        <v>1</v>
      </c>
      <c r="GJ288" s="22">
        <v>1</v>
      </c>
      <c r="GK288" s="22">
        <v>1</v>
      </c>
      <c r="GL288" s="22" t="s">
        <v>309</v>
      </c>
      <c r="GM288" s="22" t="s">
        <v>309</v>
      </c>
      <c r="GN288" s="22">
        <v>1</v>
      </c>
      <c r="GO288" s="22" t="s">
        <v>309</v>
      </c>
      <c r="GP288" s="22">
        <v>1</v>
      </c>
      <c r="GQ288" s="22" t="s">
        <v>309</v>
      </c>
      <c r="GR288" s="22" t="s">
        <v>309</v>
      </c>
      <c r="GS288" s="22">
        <v>1</v>
      </c>
      <c r="GT288" s="22" t="s">
        <v>309</v>
      </c>
      <c r="GU288" s="22" t="s">
        <v>309</v>
      </c>
      <c r="GV288" s="22" t="s">
        <v>309</v>
      </c>
      <c r="GW288" s="22">
        <v>1</v>
      </c>
      <c r="GX288" s="4">
        <f t="shared" si="4"/>
        <v>8</v>
      </c>
    </row>
    <row r="289" spans="1:206">
      <c r="A289" s="826" t="s">
        <v>1081</v>
      </c>
      <c r="B289" s="22" t="s">
        <v>1081</v>
      </c>
      <c r="C289" s="22" t="s">
        <v>403</v>
      </c>
      <c r="D289" s="22" t="s">
        <v>409</v>
      </c>
      <c r="E289" s="22" t="s">
        <v>1079</v>
      </c>
      <c r="F289" s="22" t="s">
        <v>410</v>
      </c>
      <c r="G289" s="22" t="s">
        <v>1082</v>
      </c>
      <c r="H289" s="22"/>
      <c r="I289" s="22" t="s">
        <v>302</v>
      </c>
      <c r="J289" s="22" t="s">
        <v>303</v>
      </c>
      <c r="K289" s="22" t="s">
        <v>304</v>
      </c>
      <c r="L289" s="22" t="s">
        <v>305</v>
      </c>
      <c r="M289" s="22" t="s">
        <v>306</v>
      </c>
      <c r="N289" s="22" t="s">
        <v>307</v>
      </c>
      <c r="O289" s="22" t="s">
        <v>308</v>
      </c>
      <c r="P289" s="22" t="s">
        <v>309</v>
      </c>
      <c r="Q289" s="22" t="s">
        <v>309</v>
      </c>
      <c r="R289" s="22" t="s">
        <v>309</v>
      </c>
      <c r="S289" s="22" t="s">
        <v>309</v>
      </c>
      <c r="T289" s="22" t="s">
        <v>309</v>
      </c>
      <c r="U289" s="22" t="s">
        <v>309</v>
      </c>
      <c r="V289" s="22" t="s">
        <v>309</v>
      </c>
      <c r="W289" s="22" t="s">
        <v>309</v>
      </c>
      <c r="X289" s="22" t="s">
        <v>309</v>
      </c>
      <c r="Y289" s="22" t="s">
        <v>309</v>
      </c>
      <c r="Z289" s="22" t="s">
        <v>309</v>
      </c>
      <c r="AA289" s="22" t="s">
        <v>309</v>
      </c>
      <c r="AB289" s="22" t="s">
        <v>309</v>
      </c>
      <c r="AC289" s="22" t="s">
        <v>309</v>
      </c>
      <c r="AD289" s="22" t="s">
        <v>309</v>
      </c>
      <c r="AE289" s="22" t="s">
        <v>309</v>
      </c>
      <c r="AF289" s="22" t="s">
        <v>309</v>
      </c>
      <c r="AG289" s="22" t="s">
        <v>309</v>
      </c>
      <c r="AH289" s="22" t="s">
        <v>309</v>
      </c>
      <c r="AI289" s="22" t="s">
        <v>309</v>
      </c>
      <c r="AJ289" s="22" t="s">
        <v>309</v>
      </c>
      <c r="AK289" s="22" t="s">
        <v>309</v>
      </c>
      <c r="AL289" s="22" t="s">
        <v>309</v>
      </c>
      <c r="AM289" s="22" t="s">
        <v>309</v>
      </c>
      <c r="AN289" s="22" t="s">
        <v>309</v>
      </c>
      <c r="AO289" s="22" t="s">
        <v>309</v>
      </c>
      <c r="AP289" s="22" t="s">
        <v>309</v>
      </c>
      <c r="AQ289" s="22" t="s">
        <v>309</v>
      </c>
      <c r="AR289" s="22" t="s">
        <v>309</v>
      </c>
      <c r="AS289" s="22" t="s">
        <v>309</v>
      </c>
      <c r="AT289" s="22" t="s">
        <v>309</v>
      </c>
      <c r="AU289" s="22" t="s">
        <v>309</v>
      </c>
      <c r="AV289" s="22" t="s">
        <v>309</v>
      </c>
      <c r="AW289" s="22" t="s">
        <v>309</v>
      </c>
      <c r="AX289" s="22" t="s">
        <v>309</v>
      </c>
      <c r="AY289" s="22" t="s">
        <v>309</v>
      </c>
      <c r="AZ289" s="22" t="s">
        <v>309</v>
      </c>
      <c r="BA289" s="22" t="s">
        <v>309</v>
      </c>
      <c r="BB289" s="22" t="s">
        <v>309</v>
      </c>
      <c r="BC289" s="22" t="s">
        <v>309</v>
      </c>
      <c r="BD289" s="22" t="s">
        <v>309</v>
      </c>
      <c r="BE289" s="22" t="s">
        <v>309</v>
      </c>
      <c r="BF289" s="22" t="s">
        <v>309</v>
      </c>
      <c r="BG289" s="22" t="s">
        <v>309</v>
      </c>
      <c r="BH289" s="22" t="s">
        <v>309</v>
      </c>
      <c r="BI289" s="22" t="s">
        <v>309</v>
      </c>
      <c r="BJ289" s="22" t="s">
        <v>309</v>
      </c>
      <c r="BK289" s="22" t="s">
        <v>309</v>
      </c>
      <c r="BL289" s="22" t="s">
        <v>309</v>
      </c>
      <c r="BM289" s="22" t="s">
        <v>309</v>
      </c>
      <c r="BN289" s="22" t="s">
        <v>309</v>
      </c>
      <c r="BO289" s="22" t="s">
        <v>309</v>
      </c>
      <c r="BP289" s="22" t="s">
        <v>309</v>
      </c>
      <c r="BQ289" s="22" t="s">
        <v>309</v>
      </c>
      <c r="BR289" s="22" t="s">
        <v>309</v>
      </c>
      <c r="BS289" s="22" t="s">
        <v>309</v>
      </c>
      <c r="BT289" s="22" t="s">
        <v>309</v>
      </c>
      <c r="BU289" s="22" t="s">
        <v>309</v>
      </c>
      <c r="BV289" s="22" t="s">
        <v>309</v>
      </c>
      <c r="BW289" s="22" t="s">
        <v>309</v>
      </c>
      <c r="BX289" s="22" t="s">
        <v>309</v>
      </c>
      <c r="BY289" s="22" t="s">
        <v>309</v>
      </c>
      <c r="BZ289" s="22" t="s">
        <v>309</v>
      </c>
      <c r="CA289" s="22" t="s">
        <v>309</v>
      </c>
      <c r="CB289" s="22" t="s">
        <v>309</v>
      </c>
      <c r="CC289" s="22" t="s">
        <v>309</v>
      </c>
      <c r="CD289" s="22" t="s">
        <v>309</v>
      </c>
      <c r="CE289" s="22" t="s">
        <v>309</v>
      </c>
      <c r="CF289" s="22" t="s">
        <v>309</v>
      </c>
      <c r="CG289" s="22" t="s">
        <v>309</v>
      </c>
      <c r="CH289" s="22" t="s">
        <v>309</v>
      </c>
      <c r="CI289" s="22" t="s">
        <v>309</v>
      </c>
      <c r="CJ289" s="22" t="s">
        <v>309</v>
      </c>
      <c r="CK289" s="22" t="s">
        <v>309</v>
      </c>
      <c r="CL289" s="22" t="s">
        <v>309</v>
      </c>
      <c r="CM289" s="22" t="s">
        <v>309</v>
      </c>
      <c r="CN289" s="22" t="s">
        <v>309</v>
      </c>
      <c r="CO289" s="22" t="s">
        <v>309</v>
      </c>
      <c r="CP289" s="22" t="s">
        <v>309</v>
      </c>
      <c r="CQ289" s="22" t="s">
        <v>309</v>
      </c>
      <c r="CR289" s="22" t="s">
        <v>309</v>
      </c>
      <c r="CS289" s="22" t="s">
        <v>309</v>
      </c>
      <c r="CT289" s="22" t="s">
        <v>309</v>
      </c>
      <c r="CU289" s="22" t="s">
        <v>309</v>
      </c>
      <c r="CV289" s="22" t="s">
        <v>309</v>
      </c>
      <c r="CW289" s="22" t="s">
        <v>309</v>
      </c>
      <c r="CX289" s="22" t="s">
        <v>309</v>
      </c>
      <c r="CY289" s="22" t="s">
        <v>309</v>
      </c>
      <c r="CZ289" s="22" t="s">
        <v>309</v>
      </c>
      <c r="DA289" s="22" t="s">
        <v>309</v>
      </c>
      <c r="DB289" s="22" t="s">
        <v>309</v>
      </c>
      <c r="DC289" s="22" t="s">
        <v>309</v>
      </c>
      <c r="DD289" s="22" t="s">
        <v>309</v>
      </c>
      <c r="DE289" s="22" t="s">
        <v>309</v>
      </c>
      <c r="DF289" s="22" t="s">
        <v>309</v>
      </c>
      <c r="DG289" s="22" t="s">
        <v>309</v>
      </c>
      <c r="DH289" s="22" t="s">
        <v>309</v>
      </c>
      <c r="DI289" s="22" t="s">
        <v>309</v>
      </c>
      <c r="DJ289" s="22" t="s">
        <v>309</v>
      </c>
      <c r="DK289" s="22" t="s">
        <v>309</v>
      </c>
      <c r="DL289" s="22" t="s">
        <v>309</v>
      </c>
      <c r="DM289" s="22" t="s">
        <v>309</v>
      </c>
      <c r="DN289" s="22" t="s">
        <v>309</v>
      </c>
      <c r="DO289" s="22" t="s">
        <v>309</v>
      </c>
      <c r="DP289" s="22" t="s">
        <v>309</v>
      </c>
      <c r="DQ289" s="22" t="s">
        <v>309</v>
      </c>
      <c r="DR289" s="22" t="s">
        <v>309</v>
      </c>
      <c r="DS289" s="22" t="s">
        <v>309</v>
      </c>
      <c r="DT289" s="22" t="s">
        <v>309</v>
      </c>
      <c r="DU289" s="22" t="s">
        <v>309</v>
      </c>
      <c r="DV289" s="22" t="s">
        <v>309</v>
      </c>
      <c r="DW289" s="22" t="s">
        <v>309</v>
      </c>
      <c r="DX289" s="22" t="s">
        <v>309</v>
      </c>
      <c r="DY289" s="22" t="s">
        <v>309</v>
      </c>
      <c r="DZ289" s="22" t="s">
        <v>309</v>
      </c>
      <c r="EA289" s="22" t="s">
        <v>309</v>
      </c>
      <c r="EB289" s="22" t="s">
        <v>309</v>
      </c>
      <c r="EC289" s="22" t="s">
        <v>309</v>
      </c>
      <c r="ED289" s="22" t="s">
        <v>309</v>
      </c>
      <c r="EE289" s="22" t="s">
        <v>309</v>
      </c>
      <c r="EF289" s="22" t="s">
        <v>309</v>
      </c>
      <c r="EG289" s="22" t="s">
        <v>309</v>
      </c>
      <c r="EH289" s="22" t="s">
        <v>309</v>
      </c>
      <c r="EI289" s="22" t="s">
        <v>309</v>
      </c>
      <c r="EJ289" s="22" t="s">
        <v>309</v>
      </c>
      <c r="EK289" s="22" t="s">
        <v>309</v>
      </c>
      <c r="EL289" s="22" t="s">
        <v>309</v>
      </c>
      <c r="EM289" s="22" t="s">
        <v>309</v>
      </c>
      <c r="EN289" s="22" t="s">
        <v>309</v>
      </c>
      <c r="EO289" s="22" t="s">
        <v>309</v>
      </c>
      <c r="EP289" s="22" t="s">
        <v>309</v>
      </c>
      <c r="EQ289" s="22" t="s">
        <v>309</v>
      </c>
      <c r="ER289" s="22" t="s">
        <v>309</v>
      </c>
      <c r="ES289" s="22" t="s">
        <v>309</v>
      </c>
      <c r="ET289" s="22" t="s">
        <v>309</v>
      </c>
      <c r="EU289" s="22" t="s">
        <v>309</v>
      </c>
      <c r="EV289" s="22" t="s">
        <v>309</v>
      </c>
      <c r="EW289" s="22" t="s">
        <v>309</v>
      </c>
      <c r="EX289" s="22" t="s">
        <v>309</v>
      </c>
      <c r="EY289" s="22" t="s">
        <v>309</v>
      </c>
      <c r="EZ289" s="22" t="s">
        <v>309</v>
      </c>
      <c r="FA289" s="22" t="s">
        <v>309</v>
      </c>
      <c r="FB289" s="22" t="s">
        <v>309</v>
      </c>
      <c r="FC289" s="22" t="s">
        <v>309</v>
      </c>
      <c r="FD289" s="22" t="s">
        <v>309</v>
      </c>
      <c r="FE289" s="22" t="s">
        <v>309</v>
      </c>
      <c r="FF289" s="22" t="s">
        <v>309</v>
      </c>
      <c r="FG289" s="22" t="s">
        <v>309</v>
      </c>
      <c r="FH289" s="22" t="s">
        <v>309</v>
      </c>
      <c r="FI289" s="22" t="s">
        <v>309</v>
      </c>
      <c r="FJ289" s="22" t="s">
        <v>309</v>
      </c>
      <c r="FK289" s="22" t="s">
        <v>309</v>
      </c>
      <c r="FL289" s="22" t="s">
        <v>309</v>
      </c>
      <c r="FM289" s="22" t="s">
        <v>309</v>
      </c>
      <c r="FN289" s="22" t="s">
        <v>309</v>
      </c>
      <c r="FO289" s="22" t="s">
        <v>309</v>
      </c>
      <c r="FP289" s="22" t="s">
        <v>309</v>
      </c>
      <c r="FQ289" s="22" t="s">
        <v>309</v>
      </c>
      <c r="FR289" s="22" t="s">
        <v>309</v>
      </c>
      <c r="FS289" s="22" t="s">
        <v>309</v>
      </c>
      <c r="FT289" s="22" t="s">
        <v>309</v>
      </c>
      <c r="FU289" s="22" t="s">
        <v>309</v>
      </c>
      <c r="FV289" s="22" t="s">
        <v>309</v>
      </c>
      <c r="FW289" s="22" t="s">
        <v>309</v>
      </c>
      <c r="FX289" s="22" t="s">
        <v>309</v>
      </c>
      <c r="FY289" s="22" t="s">
        <v>309</v>
      </c>
      <c r="FZ289" s="22" t="s">
        <v>309</v>
      </c>
      <c r="GA289" s="22" t="s">
        <v>309</v>
      </c>
      <c r="GB289" s="22">
        <v>1</v>
      </c>
      <c r="GC289" s="22" t="s">
        <v>309</v>
      </c>
      <c r="GD289" s="22" t="s">
        <v>309</v>
      </c>
      <c r="GE289" s="22" t="s">
        <v>309</v>
      </c>
      <c r="GF289" s="22" t="s">
        <v>309</v>
      </c>
      <c r="GG289" s="22" t="s">
        <v>309</v>
      </c>
      <c r="GH289" s="22" t="s">
        <v>309</v>
      </c>
      <c r="GI289" s="22">
        <v>1</v>
      </c>
      <c r="GJ289" s="22">
        <v>1</v>
      </c>
      <c r="GK289" s="22">
        <v>1</v>
      </c>
      <c r="GL289" s="22" t="s">
        <v>309</v>
      </c>
      <c r="GM289" s="22" t="s">
        <v>309</v>
      </c>
      <c r="GN289" s="22">
        <v>1</v>
      </c>
      <c r="GO289" s="22" t="s">
        <v>309</v>
      </c>
      <c r="GP289" s="22">
        <v>1</v>
      </c>
      <c r="GQ289" s="22" t="s">
        <v>309</v>
      </c>
      <c r="GR289" s="22" t="s">
        <v>309</v>
      </c>
      <c r="GS289" s="22">
        <v>1</v>
      </c>
      <c r="GT289" s="22" t="s">
        <v>309</v>
      </c>
      <c r="GU289" s="22" t="s">
        <v>309</v>
      </c>
      <c r="GV289" s="22" t="s">
        <v>309</v>
      </c>
      <c r="GW289" s="22">
        <v>1</v>
      </c>
      <c r="GX289" s="4">
        <f t="shared" si="4"/>
        <v>8</v>
      </c>
    </row>
    <row r="290" spans="1:206">
      <c r="A290" s="826" t="s">
        <v>1083</v>
      </c>
      <c r="B290" s="22" t="s">
        <v>1083</v>
      </c>
      <c r="C290" s="22" t="s">
        <v>325</v>
      </c>
      <c r="D290" s="22" t="s">
        <v>449</v>
      </c>
      <c r="E290" s="22" t="s">
        <v>1084</v>
      </c>
      <c r="F290" s="22" t="s">
        <v>451</v>
      </c>
      <c r="G290" s="22" t="s">
        <v>452</v>
      </c>
      <c r="H290" s="22"/>
      <c r="I290" s="22" t="s">
        <v>302</v>
      </c>
      <c r="J290" s="22" t="s">
        <v>389</v>
      </c>
      <c r="K290" s="22" t="s">
        <v>304</v>
      </c>
      <c r="L290" s="22" t="s">
        <v>305</v>
      </c>
      <c r="M290" s="22" t="s">
        <v>306</v>
      </c>
      <c r="N290" s="22" t="s">
        <v>307</v>
      </c>
      <c r="O290" s="22" t="s">
        <v>308</v>
      </c>
      <c r="P290" s="22" t="s">
        <v>309</v>
      </c>
      <c r="Q290" s="22" t="s">
        <v>309</v>
      </c>
      <c r="R290" s="22" t="s">
        <v>309</v>
      </c>
      <c r="S290" s="22" t="s">
        <v>309</v>
      </c>
      <c r="T290" s="22" t="s">
        <v>309</v>
      </c>
      <c r="U290" s="22" t="s">
        <v>309</v>
      </c>
      <c r="V290" s="22" t="s">
        <v>309</v>
      </c>
      <c r="W290" s="22" t="s">
        <v>309</v>
      </c>
      <c r="X290" s="22" t="s">
        <v>309</v>
      </c>
      <c r="Y290" s="22" t="s">
        <v>309</v>
      </c>
      <c r="Z290" s="22" t="s">
        <v>309</v>
      </c>
      <c r="AA290" s="22" t="s">
        <v>309</v>
      </c>
      <c r="AB290" s="22" t="s">
        <v>309</v>
      </c>
      <c r="AC290" s="22" t="s">
        <v>309</v>
      </c>
      <c r="AD290" s="22" t="s">
        <v>309</v>
      </c>
      <c r="AE290" s="22" t="s">
        <v>309</v>
      </c>
      <c r="AF290" s="22" t="s">
        <v>309</v>
      </c>
      <c r="AG290" s="22" t="s">
        <v>309</v>
      </c>
      <c r="AH290" s="22" t="s">
        <v>309</v>
      </c>
      <c r="AI290" s="22" t="s">
        <v>309</v>
      </c>
      <c r="AJ290" s="22" t="s">
        <v>309</v>
      </c>
      <c r="AK290" s="22" t="s">
        <v>309</v>
      </c>
      <c r="AL290" s="22" t="s">
        <v>309</v>
      </c>
      <c r="AM290" s="22" t="s">
        <v>309</v>
      </c>
      <c r="AN290" s="22" t="s">
        <v>309</v>
      </c>
      <c r="AO290" s="22" t="s">
        <v>309</v>
      </c>
      <c r="AP290" s="22" t="s">
        <v>309</v>
      </c>
      <c r="AQ290" s="22" t="s">
        <v>309</v>
      </c>
      <c r="AR290" s="22" t="s">
        <v>309</v>
      </c>
      <c r="AS290" s="22" t="s">
        <v>309</v>
      </c>
      <c r="AT290" s="22" t="s">
        <v>309</v>
      </c>
      <c r="AU290" s="22" t="s">
        <v>309</v>
      </c>
      <c r="AV290" s="22" t="s">
        <v>309</v>
      </c>
      <c r="AW290" s="22" t="s">
        <v>309</v>
      </c>
      <c r="AX290" s="22" t="s">
        <v>309</v>
      </c>
      <c r="AY290" s="22" t="s">
        <v>309</v>
      </c>
      <c r="AZ290" s="22" t="s">
        <v>309</v>
      </c>
      <c r="BA290" s="22" t="s">
        <v>309</v>
      </c>
      <c r="BB290" s="22" t="s">
        <v>309</v>
      </c>
      <c r="BC290" s="22" t="s">
        <v>309</v>
      </c>
      <c r="BD290" s="22" t="s">
        <v>309</v>
      </c>
      <c r="BE290" s="22" t="s">
        <v>309</v>
      </c>
      <c r="BF290" s="22" t="s">
        <v>309</v>
      </c>
      <c r="BG290" s="22" t="s">
        <v>309</v>
      </c>
      <c r="BH290" s="22" t="s">
        <v>309</v>
      </c>
      <c r="BI290" s="22" t="s">
        <v>309</v>
      </c>
      <c r="BJ290" s="22" t="s">
        <v>309</v>
      </c>
      <c r="BK290" s="22" t="s">
        <v>309</v>
      </c>
      <c r="BL290" s="22" t="s">
        <v>309</v>
      </c>
      <c r="BM290" s="22" t="s">
        <v>309</v>
      </c>
      <c r="BN290" s="22" t="s">
        <v>309</v>
      </c>
      <c r="BO290" s="22" t="s">
        <v>309</v>
      </c>
      <c r="BP290" s="22" t="s">
        <v>309</v>
      </c>
      <c r="BQ290" s="22" t="s">
        <v>309</v>
      </c>
      <c r="BR290" s="22" t="s">
        <v>309</v>
      </c>
      <c r="BS290" s="22" t="s">
        <v>309</v>
      </c>
      <c r="BT290" s="22" t="s">
        <v>309</v>
      </c>
      <c r="BU290" s="22" t="s">
        <v>309</v>
      </c>
      <c r="BV290" s="22" t="s">
        <v>309</v>
      </c>
      <c r="BW290" s="22" t="s">
        <v>309</v>
      </c>
      <c r="BX290" s="22" t="s">
        <v>309</v>
      </c>
      <c r="BY290" s="22" t="s">
        <v>309</v>
      </c>
      <c r="BZ290" s="22" t="s">
        <v>309</v>
      </c>
      <c r="CA290" s="22" t="s">
        <v>309</v>
      </c>
      <c r="CB290" s="22" t="s">
        <v>309</v>
      </c>
      <c r="CC290" s="22" t="s">
        <v>309</v>
      </c>
      <c r="CD290" s="22" t="s">
        <v>309</v>
      </c>
      <c r="CE290" s="22" t="s">
        <v>309</v>
      </c>
      <c r="CF290" s="22" t="s">
        <v>309</v>
      </c>
      <c r="CG290" s="22" t="s">
        <v>309</v>
      </c>
      <c r="CH290" s="22" t="s">
        <v>309</v>
      </c>
      <c r="CI290" s="22" t="s">
        <v>309</v>
      </c>
      <c r="CJ290" s="22" t="s">
        <v>309</v>
      </c>
      <c r="CK290" s="22" t="s">
        <v>309</v>
      </c>
      <c r="CL290" s="22" t="s">
        <v>309</v>
      </c>
      <c r="CM290" s="22" t="s">
        <v>309</v>
      </c>
      <c r="CN290" s="22" t="s">
        <v>309</v>
      </c>
      <c r="CO290" s="22" t="s">
        <v>309</v>
      </c>
      <c r="CP290" s="22" t="s">
        <v>309</v>
      </c>
      <c r="CQ290" s="22" t="s">
        <v>309</v>
      </c>
      <c r="CR290" s="22" t="s">
        <v>309</v>
      </c>
      <c r="CS290" s="22" t="s">
        <v>309</v>
      </c>
      <c r="CT290" s="22" t="s">
        <v>309</v>
      </c>
      <c r="CU290" s="22" t="s">
        <v>309</v>
      </c>
      <c r="CV290" s="22" t="s">
        <v>309</v>
      </c>
      <c r="CW290" s="22" t="s">
        <v>309</v>
      </c>
      <c r="CX290" s="22" t="s">
        <v>309</v>
      </c>
      <c r="CY290" s="22" t="s">
        <v>309</v>
      </c>
      <c r="CZ290" s="22" t="s">
        <v>309</v>
      </c>
      <c r="DA290" s="22" t="s">
        <v>309</v>
      </c>
      <c r="DB290" s="22" t="s">
        <v>309</v>
      </c>
      <c r="DC290" s="22" t="s">
        <v>309</v>
      </c>
      <c r="DD290" s="22" t="s">
        <v>309</v>
      </c>
      <c r="DE290" s="22" t="s">
        <v>309</v>
      </c>
      <c r="DF290" s="22" t="s">
        <v>309</v>
      </c>
      <c r="DG290" s="22" t="s">
        <v>309</v>
      </c>
      <c r="DH290" s="22" t="s">
        <v>309</v>
      </c>
      <c r="DI290" s="22" t="s">
        <v>309</v>
      </c>
      <c r="DJ290" s="22" t="s">
        <v>309</v>
      </c>
      <c r="DK290" s="22" t="s">
        <v>309</v>
      </c>
      <c r="DL290" s="22" t="s">
        <v>309</v>
      </c>
      <c r="DM290" s="22" t="s">
        <v>309</v>
      </c>
      <c r="DN290" s="22" t="s">
        <v>309</v>
      </c>
      <c r="DO290" s="22" t="s">
        <v>309</v>
      </c>
      <c r="DP290" s="22" t="s">
        <v>309</v>
      </c>
      <c r="DQ290" s="22" t="s">
        <v>309</v>
      </c>
      <c r="DR290" s="22" t="s">
        <v>309</v>
      </c>
      <c r="DS290" s="22" t="s">
        <v>309</v>
      </c>
      <c r="DT290" s="22" t="s">
        <v>309</v>
      </c>
      <c r="DU290" s="22" t="s">
        <v>309</v>
      </c>
      <c r="DV290" s="22" t="s">
        <v>309</v>
      </c>
      <c r="DW290" s="22" t="s">
        <v>309</v>
      </c>
      <c r="DX290" s="22" t="s">
        <v>309</v>
      </c>
      <c r="DY290" s="22" t="s">
        <v>309</v>
      </c>
      <c r="DZ290" s="22" t="s">
        <v>309</v>
      </c>
      <c r="EA290" s="22" t="s">
        <v>309</v>
      </c>
      <c r="EB290" s="22" t="s">
        <v>309</v>
      </c>
      <c r="EC290" s="22" t="s">
        <v>309</v>
      </c>
      <c r="ED290" s="22" t="s">
        <v>309</v>
      </c>
      <c r="EE290" s="22" t="s">
        <v>309</v>
      </c>
      <c r="EF290" s="22" t="s">
        <v>309</v>
      </c>
      <c r="EG290" s="22" t="s">
        <v>309</v>
      </c>
      <c r="EH290" s="22" t="s">
        <v>309</v>
      </c>
      <c r="EI290" s="22" t="s">
        <v>309</v>
      </c>
      <c r="EJ290" s="22" t="s">
        <v>309</v>
      </c>
      <c r="EK290" s="22" t="s">
        <v>309</v>
      </c>
      <c r="EL290" s="22" t="s">
        <v>309</v>
      </c>
      <c r="EM290" s="22" t="s">
        <v>309</v>
      </c>
      <c r="EN290" s="22" t="s">
        <v>309</v>
      </c>
      <c r="EO290" s="22" t="s">
        <v>309</v>
      </c>
      <c r="EP290" s="22" t="s">
        <v>309</v>
      </c>
      <c r="EQ290" s="22" t="s">
        <v>309</v>
      </c>
      <c r="ER290" s="22" t="s">
        <v>309</v>
      </c>
      <c r="ES290" s="22" t="s">
        <v>309</v>
      </c>
      <c r="ET290" s="22" t="s">
        <v>309</v>
      </c>
      <c r="EU290" s="22" t="s">
        <v>309</v>
      </c>
      <c r="EV290" s="22" t="s">
        <v>309</v>
      </c>
      <c r="EW290" s="22" t="s">
        <v>309</v>
      </c>
      <c r="EX290" s="22" t="s">
        <v>309</v>
      </c>
      <c r="EY290" s="22" t="s">
        <v>309</v>
      </c>
      <c r="EZ290" s="22" t="s">
        <v>309</v>
      </c>
      <c r="FA290" s="22" t="s">
        <v>309</v>
      </c>
      <c r="FB290" s="22" t="s">
        <v>309</v>
      </c>
      <c r="FC290" s="22" t="s">
        <v>309</v>
      </c>
      <c r="FD290" s="22" t="s">
        <v>309</v>
      </c>
      <c r="FE290" s="22" t="s">
        <v>309</v>
      </c>
      <c r="FF290" s="22" t="s">
        <v>309</v>
      </c>
      <c r="FG290" s="22" t="s">
        <v>309</v>
      </c>
      <c r="FH290" s="22" t="s">
        <v>309</v>
      </c>
      <c r="FI290" s="22" t="s">
        <v>309</v>
      </c>
      <c r="FJ290" s="22" t="s">
        <v>309</v>
      </c>
      <c r="FK290" s="22" t="s">
        <v>309</v>
      </c>
      <c r="FL290" s="22" t="s">
        <v>309</v>
      </c>
      <c r="FM290" s="22" t="s">
        <v>309</v>
      </c>
      <c r="FN290" s="22" t="s">
        <v>309</v>
      </c>
      <c r="FO290" s="22" t="s">
        <v>309</v>
      </c>
      <c r="FP290" s="22" t="s">
        <v>309</v>
      </c>
      <c r="FQ290" s="22" t="s">
        <v>309</v>
      </c>
      <c r="FR290" s="22" t="s">
        <v>309</v>
      </c>
      <c r="FS290" s="22" t="s">
        <v>309</v>
      </c>
      <c r="FT290" s="22" t="s">
        <v>309</v>
      </c>
      <c r="FU290" s="22" t="s">
        <v>309</v>
      </c>
      <c r="FV290" s="22" t="s">
        <v>309</v>
      </c>
      <c r="FW290" s="22" t="s">
        <v>309</v>
      </c>
      <c r="FX290" s="22" t="s">
        <v>309</v>
      </c>
      <c r="FY290" s="22" t="s">
        <v>309</v>
      </c>
      <c r="FZ290" s="22" t="s">
        <v>309</v>
      </c>
      <c r="GA290" s="22" t="s">
        <v>309</v>
      </c>
      <c r="GB290" s="22">
        <v>1</v>
      </c>
      <c r="GC290" s="22" t="s">
        <v>309</v>
      </c>
      <c r="GD290" s="22" t="s">
        <v>309</v>
      </c>
      <c r="GE290" s="22" t="s">
        <v>309</v>
      </c>
      <c r="GF290" s="22" t="s">
        <v>309</v>
      </c>
      <c r="GG290" s="22" t="s">
        <v>309</v>
      </c>
      <c r="GH290" s="22" t="s">
        <v>309</v>
      </c>
      <c r="GI290" s="22">
        <v>1</v>
      </c>
      <c r="GJ290" s="22">
        <v>1</v>
      </c>
      <c r="GK290" s="22">
        <v>1</v>
      </c>
      <c r="GL290" s="22" t="s">
        <v>309</v>
      </c>
      <c r="GM290" s="22" t="s">
        <v>309</v>
      </c>
      <c r="GN290" s="22">
        <v>1</v>
      </c>
      <c r="GO290" s="22" t="s">
        <v>309</v>
      </c>
      <c r="GP290" s="22">
        <v>1</v>
      </c>
      <c r="GQ290" s="22" t="s">
        <v>309</v>
      </c>
      <c r="GR290" s="22" t="s">
        <v>309</v>
      </c>
      <c r="GS290" s="22">
        <v>1</v>
      </c>
      <c r="GT290" s="22" t="s">
        <v>309</v>
      </c>
      <c r="GU290" s="22" t="s">
        <v>309</v>
      </c>
      <c r="GV290" s="22" t="s">
        <v>309</v>
      </c>
      <c r="GW290" s="22">
        <v>1</v>
      </c>
      <c r="GX290" s="4">
        <f t="shared" si="4"/>
        <v>8</v>
      </c>
    </row>
    <row r="291" spans="1:206">
      <c r="A291" s="826" t="s">
        <v>1085</v>
      </c>
      <c r="B291" s="22" t="s">
        <v>1085</v>
      </c>
      <c r="C291" s="22" t="s">
        <v>325</v>
      </c>
      <c r="D291" s="22" t="s">
        <v>454</v>
      </c>
      <c r="E291" s="22" t="s">
        <v>1084</v>
      </c>
      <c r="F291" s="22" t="s">
        <v>455</v>
      </c>
      <c r="G291" s="22" t="s">
        <v>456</v>
      </c>
      <c r="H291" s="22"/>
      <c r="I291" s="22" t="s">
        <v>302</v>
      </c>
      <c r="J291" s="22" t="s">
        <v>389</v>
      </c>
      <c r="K291" s="22" t="s">
        <v>304</v>
      </c>
      <c r="L291" s="22" t="s">
        <v>305</v>
      </c>
      <c r="M291" s="22" t="s">
        <v>306</v>
      </c>
      <c r="N291" s="22" t="s">
        <v>307</v>
      </c>
      <c r="O291" s="22" t="s">
        <v>308</v>
      </c>
      <c r="P291" s="22" t="s">
        <v>309</v>
      </c>
      <c r="Q291" s="22" t="s">
        <v>309</v>
      </c>
      <c r="R291" s="22" t="s">
        <v>309</v>
      </c>
      <c r="S291" s="22" t="s">
        <v>309</v>
      </c>
      <c r="T291" s="22" t="s">
        <v>309</v>
      </c>
      <c r="U291" s="22" t="s">
        <v>309</v>
      </c>
      <c r="V291" s="22" t="s">
        <v>309</v>
      </c>
      <c r="W291" s="22" t="s">
        <v>309</v>
      </c>
      <c r="X291" s="22" t="s">
        <v>309</v>
      </c>
      <c r="Y291" s="22" t="s">
        <v>309</v>
      </c>
      <c r="Z291" s="22" t="s">
        <v>309</v>
      </c>
      <c r="AA291" s="22" t="s">
        <v>309</v>
      </c>
      <c r="AB291" s="22" t="s">
        <v>309</v>
      </c>
      <c r="AC291" s="22" t="s">
        <v>309</v>
      </c>
      <c r="AD291" s="22" t="s">
        <v>309</v>
      </c>
      <c r="AE291" s="22" t="s">
        <v>309</v>
      </c>
      <c r="AF291" s="22" t="s">
        <v>309</v>
      </c>
      <c r="AG291" s="22" t="s">
        <v>309</v>
      </c>
      <c r="AH291" s="22" t="s">
        <v>309</v>
      </c>
      <c r="AI291" s="22" t="s">
        <v>309</v>
      </c>
      <c r="AJ291" s="22" t="s">
        <v>309</v>
      </c>
      <c r="AK291" s="22" t="s">
        <v>309</v>
      </c>
      <c r="AL291" s="22" t="s">
        <v>309</v>
      </c>
      <c r="AM291" s="22" t="s">
        <v>309</v>
      </c>
      <c r="AN291" s="22" t="s">
        <v>309</v>
      </c>
      <c r="AO291" s="22" t="s">
        <v>309</v>
      </c>
      <c r="AP291" s="22" t="s">
        <v>309</v>
      </c>
      <c r="AQ291" s="22" t="s">
        <v>309</v>
      </c>
      <c r="AR291" s="22" t="s">
        <v>309</v>
      </c>
      <c r="AS291" s="22" t="s">
        <v>309</v>
      </c>
      <c r="AT291" s="22" t="s">
        <v>309</v>
      </c>
      <c r="AU291" s="22" t="s">
        <v>309</v>
      </c>
      <c r="AV291" s="22" t="s">
        <v>309</v>
      </c>
      <c r="AW291" s="22" t="s">
        <v>309</v>
      </c>
      <c r="AX291" s="22" t="s">
        <v>309</v>
      </c>
      <c r="AY291" s="22" t="s">
        <v>309</v>
      </c>
      <c r="AZ291" s="22" t="s">
        <v>309</v>
      </c>
      <c r="BA291" s="22" t="s">
        <v>309</v>
      </c>
      <c r="BB291" s="22" t="s">
        <v>309</v>
      </c>
      <c r="BC291" s="22" t="s">
        <v>309</v>
      </c>
      <c r="BD291" s="22" t="s">
        <v>309</v>
      </c>
      <c r="BE291" s="22" t="s">
        <v>309</v>
      </c>
      <c r="BF291" s="22" t="s">
        <v>309</v>
      </c>
      <c r="BG291" s="22" t="s">
        <v>309</v>
      </c>
      <c r="BH291" s="22" t="s">
        <v>309</v>
      </c>
      <c r="BI291" s="22" t="s">
        <v>309</v>
      </c>
      <c r="BJ291" s="22" t="s">
        <v>309</v>
      </c>
      <c r="BK291" s="22" t="s">
        <v>309</v>
      </c>
      <c r="BL291" s="22" t="s">
        <v>309</v>
      </c>
      <c r="BM291" s="22" t="s">
        <v>309</v>
      </c>
      <c r="BN291" s="22" t="s">
        <v>309</v>
      </c>
      <c r="BO291" s="22" t="s">
        <v>309</v>
      </c>
      <c r="BP291" s="22" t="s">
        <v>309</v>
      </c>
      <c r="BQ291" s="22" t="s">
        <v>309</v>
      </c>
      <c r="BR291" s="22" t="s">
        <v>309</v>
      </c>
      <c r="BS291" s="22" t="s">
        <v>309</v>
      </c>
      <c r="BT291" s="22" t="s">
        <v>309</v>
      </c>
      <c r="BU291" s="22" t="s">
        <v>309</v>
      </c>
      <c r="BV291" s="22" t="s">
        <v>309</v>
      </c>
      <c r="BW291" s="22" t="s">
        <v>309</v>
      </c>
      <c r="BX291" s="22" t="s">
        <v>309</v>
      </c>
      <c r="BY291" s="22" t="s">
        <v>309</v>
      </c>
      <c r="BZ291" s="22" t="s">
        <v>309</v>
      </c>
      <c r="CA291" s="22" t="s">
        <v>309</v>
      </c>
      <c r="CB291" s="22" t="s">
        <v>309</v>
      </c>
      <c r="CC291" s="22" t="s">
        <v>309</v>
      </c>
      <c r="CD291" s="22" t="s">
        <v>309</v>
      </c>
      <c r="CE291" s="22" t="s">
        <v>309</v>
      </c>
      <c r="CF291" s="22" t="s">
        <v>309</v>
      </c>
      <c r="CG291" s="22" t="s">
        <v>309</v>
      </c>
      <c r="CH291" s="22" t="s">
        <v>309</v>
      </c>
      <c r="CI291" s="22" t="s">
        <v>309</v>
      </c>
      <c r="CJ291" s="22" t="s">
        <v>309</v>
      </c>
      <c r="CK291" s="22" t="s">
        <v>309</v>
      </c>
      <c r="CL291" s="22" t="s">
        <v>309</v>
      </c>
      <c r="CM291" s="22" t="s">
        <v>309</v>
      </c>
      <c r="CN291" s="22" t="s">
        <v>309</v>
      </c>
      <c r="CO291" s="22" t="s">
        <v>309</v>
      </c>
      <c r="CP291" s="22" t="s">
        <v>309</v>
      </c>
      <c r="CQ291" s="22" t="s">
        <v>309</v>
      </c>
      <c r="CR291" s="22" t="s">
        <v>309</v>
      </c>
      <c r="CS291" s="22" t="s">
        <v>309</v>
      </c>
      <c r="CT291" s="22" t="s">
        <v>309</v>
      </c>
      <c r="CU291" s="22" t="s">
        <v>309</v>
      </c>
      <c r="CV291" s="22" t="s">
        <v>309</v>
      </c>
      <c r="CW291" s="22" t="s">
        <v>309</v>
      </c>
      <c r="CX291" s="22" t="s">
        <v>309</v>
      </c>
      <c r="CY291" s="22" t="s">
        <v>309</v>
      </c>
      <c r="CZ291" s="22" t="s">
        <v>309</v>
      </c>
      <c r="DA291" s="22" t="s">
        <v>309</v>
      </c>
      <c r="DB291" s="22" t="s">
        <v>309</v>
      </c>
      <c r="DC291" s="22" t="s">
        <v>309</v>
      </c>
      <c r="DD291" s="22" t="s">
        <v>309</v>
      </c>
      <c r="DE291" s="22" t="s">
        <v>309</v>
      </c>
      <c r="DF291" s="22" t="s">
        <v>309</v>
      </c>
      <c r="DG291" s="22" t="s">
        <v>309</v>
      </c>
      <c r="DH291" s="22" t="s">
        <v>309</v>
      </c>
      <c r="DI291" s="22" t="s">
        <v>309</v>
      </c>
      <c r="DJ291" s="22" t="s">
        <v>309</v>
      </c>
      <c r="DK291" s="22" t="s">
        <v>309</v>
      </c>
      <c r="DL291" s="22" t="s">
        <v>309</v>
      </c>
      <c r="DM291" s="22" t="s">
        <v>309</v>
      </c>
      <c r="DN291" s="22" t="s">
        <v>309</v>
      </c>
      <c r="DO291" s="22" t="s">
        <v>309</v>
      </c>
      <c r="DP291" s="22" t="s">
        <v>309</v>
      </c>
      <c r="DQ291" s="22" t="s">
        <v>309</v>
      </c>
      <c r="DR291" s="22" t="s">
        <v>309</v>
      </c>
      <c r="DS291" s="22" t="s">
        <v>309</v>
      </c>
      <c r="DT291" s="22" t="s">
        <v>309</v>
      </c>
      <c r="DU291" s="22" t="s">
        <v>309</v>
      </c>
      <c r="DV291" s="22" t="s">
        <v>309</v>
      </c>
      <c r="DW291" s="22" t="s">
        <v>309</v>
      </c>
      <c r="DX291" s="22" t="s">
        <v>309</v>
      </c>
      <c r="DY291" s="22" t="s">
        <v>309</v>
      </c>
      <c r="DZ291" s="22" t="s">
        <v>309</v>
      </c>
      <c r="EA291" s="22" t="s">
        <v>309</v>
      </c>
      <c r="EB291" s="22" t="s">
        <v>309</v>
      </c>
      <c r="EC291" s="22" t="s">
        <v>309</v>
      </c>
      <c r="ED291" s="22" t="s">
        <v>309</v>
      </c>
      <c r="EE291" s="22" t="s">
        <v>309</v>
      </c>
      <c r="EF291" s="22" t="s">
        <v>309</v>
      </c>
      <c r="EG291" s="22" t="s">
        <v>309</v>
      </c>
      <c r="EH291" s="22" t="s">
        <v>309</v>
      </c>
      <c r="EI291" s="22" t="s">
        <v>309</v>
      </c>
      <c r="EJ291" s="22" t="s">
        <v>309</v>
      </c>
      <c r="EK291" s="22" t="s">
        <v>309</v>
      </c>
      <c r="EL291" s="22" t="s">
        <v>309</v>
      </c>
      <c r="EM291" s="22" t="s">
        <v>309</v>
      </c>
      <c r="EN291" s="22" t="s">
        <v>309</v>
      </c>
      <c r="EO291" s="22" t="s">
        <v>309</v>
      </c>
      <c r="EP291" s="22" t="s">
        <v>309</v>
      </c>
      <c r="EQ291" s="22" t="s">
        <v>309</v>
      </c>
      <c r="ER291" s="22" t="s">
        <v>309</v>
      </c>
      <c r="ES291" s="22" t="s">
        <v>309</v>
      </c>
      <c r="ET291" s="22" t="s">
        <v>309</v>
      </c>
      <c r="EU291" s="22" t="s">
        <v>309</v>
      </c>
      <c r="EV291" s="22" t="s">
        <v>309</v>
      </c>
      <c r="EW291" s="22" t="s">
        <v>309</v>
      </c>
      <c r="EX291" s="22" t="s">
        <v>309</v>
      </c>
      <c r="EY291" s="22" t="s">
        <v>309</v>
      </c>
      <c r="EZ291" s="22" t="s">
        <v>309</v>
      </c>
      <c r="FA291" s="22" t="s">
        <v>309</v>
      </c>
      <c r="FB291" s="22" t="s">
        <v>309</v>
      </c>
      <c r="FC291" s="22" t="s">
        <v>309</v>
      </c>
      <c r="FD291" s="22" t="s">
        <v>309</v>
      </c>
      <c r="FE291" s="22" t="s">
        <v>309</v>
      </c>
      <c r="FF291" s="22" t="s">
        <v>309</v>
      </c>
      <c r="FG291" s="22" t="s">
        <v>309</v>
      </c>
      <c r="FH291" s="22" t="s">
        <v>309</v>
      </c>
      <c r="FI291" s="22" t="s">
        <v>309</v>
      </c>
      <c r="FJ291" s="22" t="s">
        <v>309</v>
      </c>
      <c r="FK291" s="22" t="s">
        <v>309</v>
      </c>
      <c r="FL291" s="22" t="s">
        <v>309</v>
      </c>
      <c r="FM291" s="22" t="s">
        <v>309</v>
      </c>
      <c r="FN291" s="22" t="s">
        <v>309</v>
      </c>
      <c r="FO291" s="22" t="s">
        <v>309</v>
      </c>
      <c r="FP291" s="22" t="s">
        <v>309</v>
      </c>
      <c r="FQ291" s="22" t="s">
        <v>309</v>
      </c>
      <c r="FR291" s="22" t="s">
        <v>309</v>
      </c>
      <c r="FS291" s="22" t="s">
        <v>309</v>
      </c>
      <c r="FT291" s="22" t="s">
        <v>309</v>
      </c>
      <c r="FU291" s="22" t="s">
        <v>309</v>
      </c>
      <c r="FV291" s="22" t="s">
        <v>309</v>
      </c>
      <c r="FW291" s="22" t="s">
        <v>309</v>
      </c>
      <c r="FX291" s="22" t="s">
        <v>309</v>
      </c>
      <c r="FY291" s="22" t="s">
        <v>309</v>
      </c>
      <c r="FZ291" s="22" t="s">
        <v>309</v>
      </c>
      <c r="GA291" s="22" t="s">
        <v>309</v>
      </c>
      <c r="GB291" s="22">
        <v>1</v>
      </c>
      <c r="GC291" s="22" t="s">
        <v>309</v>
      </c>
      <c r="GD291" s="22" t="s">
        <v>309</v>
      </c>
      <c r="GE291" s="22" t="s">
        <v>309</v>
      </c>
      <c r="GF291" s="22" t="s">
        <v>309</v>
      </c>
      <c r="GG291" s="22" t="s">
        <v>309</v>
      </c>
      <c r="GH291" s="22" t="s">
        <v>309</v>
      </c>
      <c r="GI291" s="22">
        <v>1</v>
      </c>
      <c r="GJ291" s="22">
        <v>1</v>
      </c>
      <c r="GK291" s="22">
        <v>1</v>
      </c>
      <c r="GL291" s="22" t="s">
        <v>309</v>
      </c>
      <c r="GM291" s="22" t="s">
        <v>309</v>
      </c>
      <c r="GN291" s="22">
        <v>1</v>
      </c>
      <c r="GO291" s="22" t="s">
        <v>309</v>
      </c>
      <c r="GP291" s="22">
        <v>1</v>
      </c>
      <c r="GQ291" s="22" t="s">
        <v>309</v>
      </c>
      <c r="GR291" s="22" t="s">
        <v>309</v>
      </c>
      <c r="GS291" s="22">
        <v>1</v>
      </c>
      <c r="GT291" s="22" t="s">
        <v>309</v>
      </c>
      <c r="GU291" s="22" t="s">
        <v>309</v>
      </c>
      <c r="GV291" s="22" t="s">
        <v>309</v>
      </c>
      <c r="GW291" s="22">
        <v>1</v>
      </c>
      <c r="GX291" s="4">
        <f t="shared" si="4"/>
        <v>8</v>
      </c>
    </row>
    <row r="292" spans="1:206">
      <c r="A292" s="826" t="s">
        <v>1086</v>
      </c>
      <c r="B292" s="22" t="s">
        <v>1086</v>
      </c>
      <c r="C292" s="22" t="s">
        <v>403</v>
      </c>
      <c r="D292" s="22" t="s">
        <v>398</v>
      </c>
      <c r="E292" s="22" t="s">
        <v>945</v>
      </c>
      <c r="F292" s="22" t="s">
        <v>400</v>
      </c>
      <c r="G292" s="22" t="s">
        <v>1087</v>
      </c>
      <c r="H292" s="22"/>
      <c r="I292" s="22" t="s">
        <v>302</v>
      </c>
      <c r="J292" s="22" t="s">
        <v>303</v>
      </c>
      <c r="K292" s="22" t="s">
        <v>304</v>
      </c>
      <c r="L292" s="22" t="s">
        <v>305</v>
      </c>
      <c r="M292" s="22" t="s">
        <v>306</v>
      </c>
      <c r="N292" s="22" t="s">
        <v>307</v>
      </c>
      <c r="O292" s="22" t="s">
        <v>308</v>
      </c>
      <c r="P292" s="22" t="s">
        <v>309</v>
      </c>
      <c r="Q292" s="22" t="s">
        <v>309</v>
      </c>
      <c r="R292" s="22" t="s">
        <v>309</v>
      </c>
      <c r="S292" s="22" t="s">
        <v>309</v>
      </c>
      <c r="T292" s="22" t="s">
        <v>309</v>
      </c>
      <c r="U292" s="22" t="s">
        <v>309</v>
      </c>
      <c r="V292" s="22" t="s">
        <v>309</v>
      </c>
      <c r="W292" s="22" t="s">
        <v>309</v>
      </c>
      <c r="X292" s="22" t="s">
        <v>309</v>
      </c>
      <c r="Y292" s="22" t="s">
        <v>309</v>
      </c>
      <c r="Z292" s="22" t="s">
        <v>309</v>
      </c>
      <c r="AA292" s="22" t="s">
        <v>309</v>
      </c>
      <c r="AB292" s="22" t="s">
        <v>309</v>
      </c>
      <c r="AC292" s="22" t="s">
        <v>309</v>
      </c>
      <c r="AD292" s="22" t="s">
        <v>309</v>
      </c>
      <c r="AE292" s="22" t="s">
        <v>309</v>
      </c>
      <c r="AF292" s="22" t="s">
        <v>309</v>
      </c>
      <c r="AG292" s="22" t="s">
        <v>309</v>
      </c>
      <c r="AH292" s="22" t="s">
        <v>309</v>
      </c>
      <c r="AI292" s="22" t="s">
        <v>309</v>
      </c>
      <c r="AJ292" s="22" t="s">
        <v>309</v>
      </c>
      <c r="AK292" s="22" t="s">
        <v>309</v>
      </c>
      <c r="AL292" s="22" t="s">
        <v>309</v>
      </c>
      <c r="AM292" s="22" t="s">
        <v>309</v>
      </c>
      <c r="AN292" s="22" t="s">
        <v>309</v>
      </c>
      <c r="AO292" s="22" t="s">
        <v>309</v>
      </c>
      <c r="AP292" s="22" t="s">
        <v>309</v>
      </c>
      <c r="AQ292" s="22" t="s">
        <v>309</v>
      </c>
      <c r="AR292" s="22" t="s">
        <v>309</v>
      </c>
      <c r="AS292" s="22" t="s">
        <v>309</v>
      </c>
      <c r="AT292" s="22" t="s">
        <v>309</v>
      </c>
      <c r="AU292" s="22" t="s">
        <v>309</v>
      </c>
      <c r="AV292" s="22" t="s">
        <v>309</v>
      </c>
      <c r="AW292" s="22" t="s">
        <v>309</v>
      </c>
      <c r="AX292" s="22" t="s">
        <v>309</v>
      </c>
      <c r="AY292" s="22" t="s">
        <v>309</v>
      </c>
      <c r="AZ292" s="22" t="s">
        <v>309</v>
      </c>
      <c r="BA292" s="22" t="s">
        <v>309</v>
      </c>
      <c r="BB292" s="22" t="s">
        <v>309</v>
      </c>
      <c r="BC292" s="22" t="s">
        <v>309</v>
      </c>
      <c r="BD292" s="22" t="s">
        <v>309</v>
      </c>
      <c r="BE292" s="22" t="s">
        <v>309</v>
      </c>
      <c r="BF292" s="22" t="s">
        <v>309</v>
      </c>
      <c r="BG292" s="22" t="s">
        <v>309</v>
      </c>
      <c r="BH292" s="22" t="s">
        <v>309</v>
      </c>
      <c r="BI292" s="22" t="s">
        <v>309</v>
      </c>
      <c r="BJ292" s="22" t="s">
        <v>309</v>
      </c>
      <c r="BK292" s="22" t="s">
        <v>309</v>
      </c>
      <c r="BL292" s="22" t="s">
        <v>309</v>
      </c>
      <c r="BM292" s="22" t="s">
        <v>309</v>
      </c>
      <c r="BN292" s="22" t="s">
        <v>309</v>
      </c>
      <c r="BO292" s="22" t="s">
        <v>309</v>
      </c>
      <c r="BP292" s="22" t="s">
        <v>309</v>
      </c>
      <c r="BQ292" s="22" t="s">
        <v>309</v>
      </c>
      <c r="BR292" s="22" t="s">
        <v>309</v>
      </c>
      <c r="BS292" s="22" t="s">
        <v>309</v>
      </c>
      <c r="BT292" s="22" t="s">
        <v>309</v>
      </c>
      <c r="BU292" s="22" t="s">
        <v>309</v>
      </c>
      <c r="BV292" s="22" t="s">
        <v>309</v>
      </c>
      <c r="BW292" s="22" t="s">
        <v>309</v>
      </c>
      <c r="BX292" s="22" t="s">
        <v>309</v>
      </c>
      <c r="BY292" s="22" t="s">
        <v>309</v>
      </c>
      <c r="BZ292" s="22" t="s">
        <v>309</v>
      </c>
      <c r="CA292" s="22" t="s">
        <v>309</v>
      </c>
      <c r="CB292" s="22" t="s">
        <v>309</v>
      </c>
      <c r="CC292" s="22" t="s">
        <v>309</v>
      </c>
      <c r="CD292" s="22" t="s">
        <v>309</v>
      </c>
      <c r="CE292" s="22" t="s">
        <v>309</v>
      </c>
      <c r="CF292" s="22" t="s">
        <v>309</v>
      </c>
      <c r="CG292" s="22" t="s">
        <v>309</v>
      </c>
      <c r="CH292" s="22" t="s">
        <v>309</v>
      </c>
      <c r="CI292" s="22" t="s">
        <v>309</v>
      </c>
      <c r="CJ292" s="22" t="s">
        <v>309</v>
      </c>
      <c r="CK292" s="22" t="s">
        <v>309</v>
      </c>
      <c r="CL292" s="22" t="s">
        <v>309</v>
      </c>
      <c r="CM292" s="22" t="s">
        <v>309</v>
      </c>
      <c r="CN292" s="22" t="s">
        <v>309</v>
      </c>
      <c r="CO292" s="22" t="s">
        <v>309</v>
      </c>
      <c r="CP292" s="22" t="s">
        <v>309</v>
      </c>
      <c r="CQ292" s="22" t="s">
        <v>309</v>
      </c>
      <c r="CR292" s="22" t="s">
        <v>309</v>
      </c>
      <c r="CS292" s="22" t="s">
        <v>309</v>
      </c>
      <c r="CT292" s="22" t="s">
        <v>309</v>
      </c>
      <c r="CU292" s="22" t="s">
        <v>309</v>
      </c>
      <c r="CV292" s="22" t="s">
        <v>309</v>
      </c>
      <c r="CW292" s="22" t="s">
        <v>309</v>
      </c>
      <c r="CX292" s="22" t="s">
        <v>309</v>
      </c>
      <c r="CY292" s="22" t="s">
        <v>309</v>
      </c>
      <c r="CZ292" s="22" t="s">
        <v>309</v>
      </c>
      <c r="DA292" s="22" t="s">
        <v>309</v>
      </c>
      <c r="DB292" s="22" t="s">
        <v>309</v>
      </c>
      <c r="DC292" s="22" t="s">
        <v>309</v>
      </c>
      <c r="DD292" s="22" t="s">
        <v>309</v>
      </c>
      <c r="DE292" s="22" t="s">
        <v>309</v>
      </c>
      <c r="DF292" s="22" t="s">
        <v>309</v>
      </c>
      <c r="DG292" s="22" t="s">
        <v>309</v>
      </c>
      <c r="DH292" s="22" t="s">
        <v>309</v>
      </c>
      <c r="DI292" s="22" t="s">
        <v>309</v>
      </c>
      <c r="DJ292" s="22" t="s">
        <v>309</v>
      </c>
      <c r="DK292" s="22" t="s">
        <v>309</v>
      </c>
      <c r="DL292" s="22" t="s">
        <v>309</v>
      </c>
      <c r="DM292" s="22" t="s">
        <v>309</v>
      </c>
      <c r="DN292" s="22" t="s">
        <v>309</v>
      </c>
      <c r="DO292" s="22" t="s">
        <v>309</v>
      </c>
      <c r="DP292" s="22" t="s">
        <v>309</v>
      </c>
      <c r="DQ292" s="22" t="s">
        <v>309</v>
      </c>
      <c r="DR292" s="22" t="s">
        <v>309</v>
      </c>
      <c r="DS292" s="22" t="s">
        <v>309</v>
      </c>
      <c r="DT292" s="22" t="s">
        <v>309</v>
      </c>
      <c r="DU292" s="22" t="s">
        <v>309</v>
      </c>
      <c r="DV292" s="22" t="s">
        <v>309</v>
      </c>
      <c r="DW292" s="22" t="s">
        <v>309</v>
      </c>
      <c r="DX292" s="22" t="s">
        <v>309</v>
      </c>
      <c r="DY292" s="22" t="s">
        <v>309</v>
      </c>
      <c r="DZ292" s="22" t="s">
        <v>309</v>
      </c>
      <c r="EA292" s="22" t="s">
        <v>309</v>
      </c>
      <c r="EB292" s="22" t="s">
        <v>309</v>
      </c>
      <c r="EC292" s="22" t="s">
        <v>309</v>
      </c>
      <c r="ED292" s="22" t="s">
        <v>309</v>
      </c>
      <c r="EE292" s="22" t="s">
        <v>309</v>
      </c>
      <c r="EF292" s="22" t="s">
        <v>309</v>
      </c>
      <c r="EG292" s="22" t="s">
        <v>309</v>
      </c>
      <c r="EH292" s="22" t="s">
        <v>309</v>
      </c>
      <c r="EI292" s="22" t="s">
        <v>309</v>
      </c>
      <c r="EJ292" s="22" t="s">
        <v>309</v>
      </c>
      <c r="EK292" s="22" t="s">
        <v>309</v>
      </c>
      <c r="EL292" s="22" t="s">
        <v>309</v>
      </c>
      <c r="EM292" s="22" t="s">
        <v>309</v>
      </c>
      <c r="EN292" s="22" t="s">
        <v>309</v>
      </c>
      <c r="EO292" s="22" t="s">
        <v>309</v>
      </c>
      <c r="EP292" s="22" t="s">
        <v>309</v>
      </c>
      <c r="EQ292" s="22" t="s">
        <v>309</v>
      </c>
      <c r="ER292" s="22" t="s">
        <v>309</v>
      </c>
      <c r="ES292" s="22" t="s">
        <v>309</v>
      </c>
      <c r="ET292" s="22" t="s">
        <v>309</v>
      </c>
      <c r="EU292" s="22" t="s">
        <v>309</v>
      </c>
      <c r="EV292" s="22" t="s">
        <v>309</v>
      </c>
      <c r="EW292" s="22" t="s">
        <v>309</v>
      </c>
      <c r="EX292" s="22" t="s">
        <v>309</v>
      </c>
      <c r="EY292" s="22" t="s">
        <v>309</v>
      </c>
      <c r="EZ292" s="22" t="s">
        <v>309</v>
      </c>
      <c r="FA292" s="22" t="s">
        <v>309</v>
      </c>
      <c r="FB292" s="22" t="s">
        <v>309</v>
      </c>
      <c r="FC292" s="22" t="s">
        <v>309</v>
      </c>
      <c r="FD292" s="22" t="s">
        <v>309</v>
      </c>
      <c r="FE292" s="22" t="s">
        <v>309</v>
      </c>
      <c r="FF292" s="22" t="s">
        <v>309</v>
      </c>
      <c r="FG292" s="22" t="s">
        <v>309</v>
      </c>
      <c r="FH292" s="22" t="s">
        <v>309</v>
      </c>
      <c r="FI292" s="22" t="s">
        <v>309</v>
      </c>
      <c r="FJ292" s="22" t="s">
        <v>309</v>
      </c>
      <c r="FK292" s="22" t="s">
        <v>309</v>
      </c>
      <c r="FL292" s="22" t="s">
        <v>309</v>
      </c>
      <c r="FM292" s="22" t="s">
        <v>309</v>
      </c>
      <c r="FN292" s="22" t="s">
        <v>309</v>
      </c>
      <c r="FO292" s="22" t="s">
        <v>309</v>
      </c>
      <c r="FP292" s="22" t="s">
        <v>309</v>
      </c>
      <c r="FQ292" s="22" t="s">
        <v>309</v>
      </c>
      <c r="FR292" s="22" t="s">
        <v>309</v>
      </c>
      <c r="FS292" s="22" t="s">
        <v>309</v>
      </c>
      <c r="FT292" s="22" t="s">
        <v>309</v>
      </c>
      <c r="FU292" s="22" t="s">
        <v>309</v>
      </c>
      <c r="FV292" s="22" t="s">
        <v>309</v>
      </c>
      <c r="FW292" s="22" t="s">
        <v>309</v>
      </c>
      <c r="FX292" s="22" t="s">
        <v>309</v>
      </c>
      <c r="FY292" s="22" t="s">
        <v>309</v>
      </c>
      <c r="FZ292" s="22" t="s">
        <v>309</v>
      </c>
      <c r="GA292" s="22" t="s">
        <v>309</v>
      </c>
      <c r="GB292" s="22">
        <v>2</v>
      </c>
      <c r="GC292" s="22" t="s">
        <v>309</v>
      </c>
      <c r="GD292" s="22" t="s">
        <v>309</v>
      </c>
      <c r="GE292" s="22" t="s">
        <v>309</v>
      </c>
      <c r="GF292" s="22" t="s">
        <v>309</v>
      </c>
      <c r="GG292" s="22" t="s">
        <v>309</v>
      </c>
      <c r="GH292" s="22" t="s">
        <v>309</v>
      </c>
      <c r="GI292" s="22">
        <v>2</v>
      </c>
      <c r="GJ292" s="22">
        <v>2</v>
      </c>
      <c r="GK292" s="22">
        <v>2</v>
      </c>
      <c r="GL292" s="22" t="s">
        <v>309</v>
      </c>
      <c r="GM292" s="22" t="s">
        <v>309</v>
      </c>
      <c r="GN292" s="22">
        <v>2</v>
      </c>
      <c r="GO292" s="22" t="s">
        <v>309</v>
      </c>
      <c r="GP292" s="22">
        <v>2</v>
      </c>
      <c r="GQ292" s="22" t="s">
        <v>309</v>
      </c>
      <c r="GR292" s="22" t="s">
        <v>309</v>
      </c>
      <c r="GS292" s="22">
        <v>2</v>
      </c>
      <c r="GT292" s="22" t="s">
        <v>309</v>
      </c>
      <c r="GU292" s="22" t="s">
        <v>309</v>
      </c>
      <c r="GV292" s="22" t="s">
        <v>309</v>
      </c>
      <c r="GW292" s="22">
        <v>2</v>
      </c>
      <c r="GX292" s="4">
        <f t="shared" si="4"/>
        <v>16</v>
      </c>
    </row>
    <row r="293" spans="1:206">
      <c r="A293" s="826" t="s">
        <v>1088</v>
      </c>
      <c r="B293" s="22" t="s">
        <v>1088</v>
      </c>
      <c r="C293" s="22" t="s">
        <v>403</v>
      </c>
      <c r="D293" s="22" t="s">
        <v>639</v>
      </c>
      <c r="E293" s="22" t="s">
        <v>1076</v>
      </c>
      <c r="F293" s="22" t="s">
        <v>641</v>
      </c>
      <c r="G293" s="22" t="s">
        <v>642</v>
      </c>
      <c r="H293" s="22"/>
      <c r="I293" s="22" t="s">
        <v>302</v>
      </c>
      <c r="J293" s="22" t="s">
        <v>303</v>
      </c>
      <c r="K293" s="22" t="s">
        <v>304</v>
      </c>
      <c r="L293" s="22" t="s">
        <v>305</v>
      </c>
      <c r="M293" s="22" t="s">
        <v>306</v>
      </c>
      <c r="N293" s="22" t="s">
        <v>307</v>
      </c>
      <c r="O293" s="22" t="s">
        <v>308</v>
      </c>
      <c r="P293" s="22" t="s">
        <v>309</v>
      </c>
      <c r="Q293" s="22" t="s">
        <v>309</v>
      </c>
      <c r="R293" s="22" t="s">
        <v>309</v>
      </c>
      <c r="S293" s="22" t="s">
        <v>309</v>
      </c>
      <c r="T293" s="22" t="s">
        <v>309</v>
      </c>
      <c r="U293" s="22" t="s">
        <v>309</v>
      </c>
      <c r="V293" s="22" t="s">
        <v>309</v>
      </c>
      <c r="W293" s="22" t="s">
        <v>309</v>
      </c>
      <c r="X293" s="22" t="s">
        <v>309</v>
      </c>
      <c r="Y293" s="22" t="s">
        <v>309</v>
      </c>
      <c r="Z293" s="22" t="s">
        <v>309</v>
      </c>
      <c r="AA293" s="22" t="s">
        <v>309</v>
      </c>
      <c r="AB293" s="22" t="s">
        <v>309</v>
      </c>
      <c r="AC293" s="22" t="s">
        <v>309</v>
      </c>
      <c r="AD293" s="22" t="s">
        <v>309</v>
      </c>
      <c r="AE293" s="22" t="s">
        <v>309</v>
      </c>
      <c r="AF293" s="22" t="s">
        <v>309</v>
      </c>
      <c r="AG293" s="22" t="s">
        <v>309</v>
      </c>
      <c r="AH293" s="22" t="s">
        <v>309</v>
      </c>
      <c r="AI293" s="22" t="s">
        <v>309</v>
      </c>
      <c r="AJ293" s="22" t="s">
        <v>309</v>
      </c>
      <c r="AK293" s="22" t="s">
        <v>309</v>
      </c>
      <c r="AL293" s="22" t="s">
        <v>309</v>
      </c>
      <c r="AM293" s="22" t="s">
        <v>309</v>
      </c>
      <c r="AN293" s="22" t="s">
        <v>309</v>
      </c>
      <c r="AO293" s="22" t="s">
        <v>309</v>
      </c>
      <c r="AP293" s="22" t="s">
        <v>309</v>
      </c>
      <c r="AQ293" s="22" t="s">
        <v>309</v>
      </c>
      <c r="AR293" s="22" t="s">
        <v>309</v>
      </c>
      <c r="AS293" s="22" t="s">
        <v>309</v>
      </c>
      <c r="AT293" s="22" t="s">
        <v>309</v>
      </c>
      <c r="AU293" s="22" t="s">
        <v>309</v>
      </c>
      <c r="AV293" s="22" t="s">
        <v>309</v>
      </c>
      <c r="AW293" s="22" t="s">
        <v>309</v>
      </c>
      <c r="AX293" s="22" t="s">
        <v>309</v>
      </c>
      <c r="AY293" s="22" t="s">
        <v>309</v>
      </c>
      <c r="AZ293" s="22" t="s">
        <v>309</v>
      </c>
      <c r="BA293" s="22" t="s">
        <v>309</v>
      </c>
      <c r="BB293" s="22" t="s">
        <v>309</v>
      </c>
      <c r="BC293" s="22" t="s">
        <v>309</v>
      </c>
      <c r="BD293" s="22" t="s">
        <v>309</v>
      </c>
      <c r="BE293" s="22" t="s">
        <v>309</v>
      </c>
      <c r="BF293" s="22" t="s">
        <v>309</v>
      </c>
      <c r="BG293" s="22" t="s">
        <v>309</v>
      </c>
      <c r="BH293" s="22" t="s">
        <v>309</v>
      </c>
      <c r="BI293" s="22" t="s">
        <v>309</v>
      </c>
      <c r="BJ293" s="22" t="s">
        <v>309</v>
      </c>
      <c r="BK293" s="22" t="s">
        <v>309</v>
      </c>
      <c r="BL293" s="22" t="s">
        <v>309</v>
      </c>
      <c r="BM293" s="22" t="s">
        <v>309</v>
      </c>
      <c r="BN293" s="22" t="s">
        <v>309</v>
      </c>
      <c r="BO293" s="22" t="s">
        <v>309</v>
      </c>
      <c r="BP293" s="22" t="s">
        <v>309</v>
      </c>
      <c r="BQ293" s="22" t="s">
        <v>309</v>
      </c>
      <c r="BR293" s="22" t="s">
        <v>309</v>
      </c>
      <c r="BS293" s="22" t="s">
        <v>309</v>
      </c>
      <c r="BT293" s="22" t="s">
        <v>309</v>
      </c>
      <c r="BU293" s="22" t="s">
        <v>309</v>
      </c>
      <c r="BV293" s="22" t="s">
        <v>309</v>
      </c>
      <c r="BW293" s="22" t="s">
        <v>309</v>
      </c>
      <c r="BX293" s="22" t="s">
        <v>309</v>
      </c>
      <c r="BY293" s="22" t="s">
        <v>309</v>
      </c>
      <c r="BZ293" s="22" t="s">
        <v>309</v>
      </c>
      <c r="CA293" s="22" t="s">
        <v>309</v>
      </c>
      <c r="CB293" s="22" t="s">
        <v>309</v>
      </c>
      <c r="CC293" s="22" t="s">
        <v>309</v>
      </c>
      <c r="CD293" s="22" t="s">
        <v>309</v>
      </c>
      <c r="CE293" s="22" t="s">
        <v>309</v>
      </c>
      <c r="CF293" s="22" t="s">
        <v>309</v>
      </c>
      <c r="CG293" s="22" t="s">
        <v>309</v>
      </c>
      <c r="CH293" s="22" t="s">
        <v>309</v>
      </c>
      <c r="CI293" s="22" t="s">
        <v>309</v>
      </c>
      <c r="CJ293" s="22" t="s">
        <v>309</v>
      </c>
      <c r="CK293" s="22" t="s">
        <v>309</v>
      </c>
      <c r="CL293" s="22" t="s">
        <v>309</v>
      </c>
      <c r="CM293" s="22" t="s">
        <v>309</v>
      </c>
      <c r="CN293" s="22" t="s">
        <v>309</v>
      </c>
      <c r="CO293" s="22" t="s">
        <v>309</v>
      </c>
      <c r="CP293" s="22" t="s">
        <v>309</v>
      </c>
      <c r="CQ293" s="22" t="s">
        <v>309</v>
      </c>
      <c r="CR293" s="22" t="s">
        <v>309</v>
      </c>
      <c r="CS293" s="22" t="s">
        <v>309</v>
      </c>
      <c r="CT293" s="22" t="s">
        <v>309</v>
      </c>
      <c r="CU293" s="22" t="s">
        <v>309</v>
      </c>
      <c r="CV293" s="22" t="s">
        <v>309</v>
      </c>
      <c r="CW293" s="22" t="s">
        <v>309</v>
      </c>
      <c r="CX293" s="22" t="s">
        <v>309</v>
      </c>
      <c r="CY293" s="22" t="s">
        <v>309</v>
      </c>
      <c r="CZ293" s="22" t="s">
        <v>309</v>
      </c>
      <c r="DA293" s="22" t="s">
        <v>309</v>
      </c>
      <c r="DB293" s="22" t="s">
        <v>309</v>
      </c>
      <c r="DC293" s="22" t="s">
        <v>309</v>
      </c>
      <c r="DD293" s="22" t="s">
        <v>309</v>
      </c>
      <c r="DE293" s="22" t="s">
        <v>309</v>
      </c>
      <c r="DF293" s="22" t="s">
        <v>309</v>
      </c>
      <c r="DG293" s="22" t="s">
        <v>309</v>
      </c>
      <c r="DH293" s="22" t="s">
        <v>309</v>
      </c>
      <c r="DI293" s="22" t="s">
        <v>309</v>
      </c>
      <c r="DJ293" s="22" t="s">
        <v>309</v>
      </c>
      <c r="DK293" s="22" t="s">
        <v>309</v>
      </c>
      <c r="DL293" s="22" t="s">
        <v>309</v>
      </c>
      <c r="DM293" s="22" t="s">
        <v>309</v>
      </c>
      <c r="DN293" s="22" t="s">
        <v>309</v>
      </c>
      <c r="DO293" s="22" t="s">
        <v>309</v>
      </c>
      <c r="DP293" s="22" t="s">
        <v>309</v>
      </c>
      <c r="DQ293" s="22" t="s">
        <v>309</v>
      </c>
      <c r="DR293" s="22" t="s">
        <v>309</v>
      </c>
      <c r="DS293" s="22" t="s">
        <v>309</v>
      </c>
      <c r="DT293" s="22" t="s">
        <v>309</v>
      </c>
      <c r="DU293" s="22" t="s">
        <v>309</v>
      </c>
      <c r="DV293" s="22" t="s">
        <v>309</v>
      </c>
      <c r="DW293" s="22" t="s">
        <v>309</v>
      </c>
      <c r="DX293" s="22" t="s">
        <v>309</v>
      </c>
      <c r="DY293" s="22" t="s">
        <v>309</v>
      </c>
      <c r="DZ293" s="22" t="s">
        <v>309</v>
      </c>
      <c r="EA293" s="22" t="s">
        <v>309</v>
      </c>
      <c r="EB293" s="22" t="s">
        <v>309</v>
      </c>
      <c r="EC293" s="22" t="s">
        <v>309</v>
      </c>
      <c r="ED293" s="22" t="s">
        <v>309</v>
      </c>
      <c r="EE293" s="22" t="s">
        <v>309</v>
      </c>
      <c r="EF293" s="22" t="s">
        <v>309</v>
      </c>
      <c r="EG293" s="22" t="s">
        <v>309</v>
      </c>
      <c r="EH293" s="22" t="s">
        <v>309</v>
      </c>
      <c r="EI293" s="22" t="s">
        <v>309</v>
      </c>
      <c r="EJ293" s="22" t="s">
        <v>309</v>
      </c>
      <c r="EK293" s="22" t="s">
        <v>309</v>
      </c>
      <c r="EL293" s="22" t="s">
        <v>309</v>
      </c>
      <c r="EM293" s="22" t="s">
        <v>309</v>
      </c>
      <c r="EN293" s="22" t="s">
        <v>309</v>
      </c>
      <c r="EO293" s="22" t="s">
        <v>309</v>
      </c>
      <c r="EP293" s="22" t="s">
        <v>309</v>
      </c>
      <c r="EQ293" s="22" t="s">
        <v>309</v>
      </c>
      <c r="ER293" s="22" t="s">
        <v>309</v>
      </c>
      <c r="ES293" s="22" t="s">
        <v>309</v>
      </c>
      <c r="ET293" s="22" t="s">
        <v>309</v>
      </c>
      <c r="EU293" s="22" t="s">
        <v>309</v>
      </c>
      <c r="EV293" s="22" t="s">
        <v>309</v>
      </c>
      <c r="EW293" s="22" t="s">
        <v>309</v>
      </c>
      <c r="EX293" s="22" t="s">
        <v>309</v>
      </c>
      <c r="EY293" s="22" t="s">
        <v>309</v>
      </c>
      <c r="EZ293" s="22" t="s">
        <v>309</v>
      </c>
      <c r="FA293" s="22" t="s">
        <v>309</v>
      </c>
      <c r="FB293" s="22" t="s">
        <v>309</v>
      </c>
      <c r="FC293" s="22" t="s">
        <v>309</v>
      </c>
      <c r="FD293" s="22" t="s">
        <v>309</v>
      </c>
      <c r="FE293" s="22" t="s">
        <v>309</v>
      </c>
      <c r="FF293" s="22" t="s">
        <v>309</v>
      </c>
      <c r="FG293" s="22" t="s">
        <v>309</v>
      </c>
      <c r="FH293" s="22" t="s">
        <v>309</v>
      </c>
      <c r="FI293" s="22" t="s">
        <v>309</v>
      </c>
      <c r="FJ293" s="22" t="s">
        <v>309</v>
      </c>
      <c r="FK293" s="22" t="s">
        <v>309</v>
      </c>
      <c r="FL293" s="22" t="s">
        <v>309</v>
      </c>
      <c r="FM293" s="22" t="s">
        <v>309</v>
      </c>
      <c r="FN293" s="22" t="s">
        <v>309</v>
      </c>
      <c r="FO293" s="22" t="s">
        <v>309</v>
      </c>
      <c r="FP293" s="22" t="s">
        <v>309</v>
      </c>
      <c r="FQ293" s="22" t="s">
        <v>309</v>
      </c>
      <c r="FR293" s="22" t="s">
        <v>309</v>
      </c>
      <c r="FS293" s="22" t="s">
        <v>309</v>
      </c>
      <c r="FT293" s="22" t="s">
        <v>309</v>
      </c>
      <c r="FU293" s="22" t="s">
        <v>309</v>
      </c>
      <c r="FV293" s="22" t="s">
        <v>309</v>
      </c>
      <c r="FW293" s="22" t="s">
        <v>309</v>
      </c>
      <c r="FX293" s="22" t="s">
        <v>309</v>
      </c>
      <c r="FY293" s="22" t="s">
        <v>309</v>
      </c>
      <c r="FZ293" s="22" t="s">
        <v>309</v>
      </c>
      <c r="GA293" s="22" t="s">
        <v>309</v>
      </c>
      <c r="GB293" s="22">
        <v>1</v>
      </c>
      <c r="GC293" s="22" t="s">
        <v>309</v>
      </c>
      <c r="GD293" s="22" t="s">
        <v>309</v>
      </c>
      <c r="GE293" s="22" t="s">
        <v>309</v>
      </c>
      <c r="GF293" s="22" t="s">
        <v>309</v>
      </c>
      <c r="GG293" s="22" t="s">
        <v>309</v>
      </c>
      <c r="GH293" s="22" t="s">
        <v>309</v>
      </c>
      <c r="GI293" s="22">
        <v>1</v>
      </c>
      <c r="GJ293" s="22">
        <v>1</v>
      </c>
      <c r="GK293" s="22">
        <v>1</v>
      </c>
      <c r="GL293" s="22" t="s">
        <v>309</v>
      </c>
      <c r="GM293" s="22" t="s">
        <v>309</v>
      </c>
      <c r="GN293" s="22">
        <v>1</v>
      </c>
      <c r="GO293" s="22" t="s">
        <v>309</v>
      </c>
      <c r="GP293" s="22">
        <v>1</v>
      </c>
      <c r="GQ293" s="22" t="s">
        <v>309</v>
      </c>
      <c r="GR293" s="22" t="s">
        <v>309</v>
      </c>
      <c r="GS293" s="22">
        <v>1</v>
      </c>
      <c r="GT293" s="22" t="s">
        <v>309</v>
      </c>
      <c r="GU293" s="22" t="s">
        <v>309</v>
      </c>
      <c r="GV293" s="22" t="s">
        <v>309</v>
      </c>
      <c r="GW293" s="22">
        <v>1</v>
      </c>
      <c r="GX293" s="4">
        <f t="shared" si="4"/>
        <v>8</v>
      </c>
    </row>
    <row r="294" spans="1:206">
      <c r="A294" s="826" t="s">
        <v>1089</v>
      </c>
      <c r="B294" s="22" t="s">
        <v>1089</v>
      </c>
      <c r="C294" s="22" t="s">
        <v>403</v>
      </c>
      <c r="D294" s="22" t="s">
        <v>644</v>
      </c>
      <c r="E294" s="22" t="s">
        <v>945</v>
      </c>
      <c r="F294" s="22" t="s">
        <v>645</v>
      </c>
      <c r="G294" s="22" t="s">
        <v>646</v>
      </c>
      <c r="H294" s="22"/>
      <c r="I294" s="22" t="s">
        <v>302</v>
      </c>
      <c r="J294" s="22" t="s">
        <v>303</v>
      </c>
      <c r="K294" s="22" t="s">
        <v>304</v>
      </c>
      <c r="L294" s="22" t="s">
        <v>305</v>
      </c>
      <c r="M294" s="22" t="s">
        <v>306</v>
      </c>
      <c r="N294" s="22" t="s">
        <v>307</v>
      </c>
      <c r="O294" s="22" t="s">
        <v>308</v>
      </c>
      <c r="P294" s="22" t="s">
        <v>309</v>
      </c>
      <c r="Q294" s="22" t="s">
        <v>309</v>
      </c>
      <c r="R294" s="22" t="s">
        <v>309</v>
      </c>
      <c r="S294" s="22" t="s">
        <v>309</v>
      </c>
      <c r="T294" s="22" t="s">
        <v>309</v>
      </c>
      <c r="U294" s="22" t="s">
        <v>309</v>
      </c>
      <c r="V294" s="22" t="s">
        <v>309</v>
      </c>
      <c r="W294" s="22" t="s">
        <v>309</v>
      </c>
      <c r="X294" s="22" t="s">
        <v>309</v>
      </c>
      <c r="Y294" s="22" t="s">
        <v>309</v>
      </c>
      <c r="Z294" s="22" t="s">
        <v>309</v>
      </c>
      <c r="AA294" s="22" t="s">
        <v>309</v>
      </c>
      <c r="AB294" s="22" t="s">
        <v>309</v>
      </c>
      <c r="AC294" s="22" t="s">
        <v>309</v>
      </c>
      <c r="AD294" s="22" t="s">
        <v>309</v>
      </c>
      <c r="AE294" s="22" t="s">
        <v>309</v>
      </c>
      <c r="AF294" s="22" t="s">
        <v>309</v>
      </c>
      <c r="AG294" s="22" t="s">
        <v>309</v>
      </c>
      <c r="AH294" s="22" t="s">
        <v>309</v>
      </c>
      <c r="AI294" s="22" t="s">
        <v>309</v>
      </c>
      <c r="AJ294" s="22" t="s">
        <v>309</v>
      </c>
      <c r="AK294" s="22" t="s">
        <v>309</v>
      </c>
      <c r="AL294" s="22" t="s">
        <v>309</v>
      </c>
      <c r="AM294" s="22" t="s">
        <v>309</v>
      </c>
      <c r="AN294" s="22" t="s">
        <v>309</v>
      </c>
      <c r="AO294" s="22" t="s">
        <v>309</v>
      </c>
      <c r="AP294" s="22" t="s">
        <v>309</v>
      </c>
      <c r="AQ294" s="22" t="s">
        <v>309</v>
      </c>
      <c r="AR294" s="22" t="s">
        <v>309</v>
      </c>
      <c r="AS294" s="22" t="s">
        <v>309</v>
      </c>
      <c r="AT294" s="22" t="s">
        <v>309</v>
      </c>
      <c r="AU294" s="22" t="s">
        <v>309</v>
      </c>
      <c r="AV294" s="22" t="s">
        <v>309</v>
      </c>
      <c r="AW294" s="22" t="s">
        <v>309</v>
      </c>
      <c r="AX294" s="22" t="s">
        <v>309</v>
      </c>
      <c r="AY294" s="22" t="s">
        <v>309</v>
      </c>
      <c r="AZ294" s="22" t="s">
        <v>309</v>
      </c>
      <c r="BA294" s="22" t="s">
        <v>309</v>
      </c>
      <c r="BB294" s="22" t="s">
        <v>309</v>
      </c>
      <c r="BC294" s="22" t="s">
        <v>309</v>
      </c>
      <c r="BD294" s="22" t="s">
        <v>309</v>
      </c>
      <c r="BE294" s="22" t="s">
        <v>309</v>
      </c>
      <c r="BF294" s="22" t="s">
        <v>309</v>
      </c>
      <c r="BG294" s="22" t="s">
        <v>309</v>
      </c>
      <c r="BH294" s="22" t="s">
        <v>309</v>
      </c>
      <c r="BI294" s="22" t="s">
        <v>309</v>
      </c>
      <c r="BJ294" s="22" t="s">
        <v>309</v>
      </c>
      <c r="BK294" s="22" t="s">
        <v>309</v>
      </c>
      <c r="BL294" s="22" t="s">
        <v>309</v>
      </c>
      <c r="BM294" s="22" t="s">
        <v>309</v>
      </c>
      <c r="BN294" s="22" t="s">
        <v>309</v>
      </c>
      <c r="BO294" s="22" t="s">
        <v>309</v>
      </c>
      <c r="BP294" s="22" t="s">
        <v>309</v>
      </c>
      <c r="BQ294" s="22" t="s">
        <v>309</v>
      </c>
      <c r="BR294" s="22" t="s">
        <v>309</v>
      </c>
      <c r="BS294" s="22" t="s">
        <v>309</v>
      </c>
      <c r="BT294" s="22" t="s">
        <v>309</v>
      </c>
      <c r="BU294" s="22" t="s">
        <v>309</v>
      </c>
      <c r="BV294" s="22" t="s">
        <v>309</v>
      </c>
      <c r="BW294" s="22" t="s">
        <v>309</v>
      </c>
      <c r="BX294" s="22" t="s">
        <v>309</v>
      </c>
      <c r="BY294" s="22" t="s">
        <v>309</v>
      </c>
      <c r="BZ294" s="22" t="s">
        <v>309</v>
      </c>
      <c r="CA294" s="22" t="s">
        <v>309</v>
      </c>
      <c r="CB294" s="22" t="s">
        <v>309</v>
      </c>
      <c r="CC294" s="22" t="s">
        <v>309</v>
      </c>
      <c r="CD294" s="22" t="s">
        <v>309</v>
      </c>
      <c r="CE294" s="22" t="s">
        <v>309</v>
      </c>
      <c r="CF294" s="22" t="s">
        <v>309</v>
      </c>
      <c r="CG294" s="22" t="s">
        <v>309</v>
      </c>
      <c r="CH294" s="22" t="s">
        <v>309</v>
      </c>
      <c r="CI294" s="22" t="s">
        <v>309</v>
      </c>
      <c r="CJ294" s="22" t="s">
        <v>309</v>
      </c>
      <c r="CK294" s="22" t="s">
        <v>309</v>
      </c>
      <c r="CL294" s="22" t="s">
        <v>309</v>
      </c>
      <c r="CM294" s="22" t="s">
        <v>309</v>
      </c>
      <c r="CN294" s="22" t="s">
        <v>309</v>
      </c>
      <c r="CO294" s="22" t="s">
        <v>309</v>
      </c>
      <c r="CP294" s="22" t="s">
        <v>309</v>
      </c>
      <c r="CQ294" s="22" t="s">
        <v>309</v>
      </c>
      <c r="CR294" s="22" t="s">
        <v>309</v>
      </c>
      <c r="CS294" s="22" t="s">
        <v>309</v>
      </c>
      <c r="CT294" s="22" t="s">
        <v>309</v>
      </c>
      <c r="CU294" s="22" t="s">
        <v>309</v>
      </c>
      <c r="CV294" s="22" t="s">
        <v>309</v>
      </c>
      <c r="CW294" s="22" t="s">
        <v>309</v>
      </c>
      <c r="CX294" s="22" t="s">
        <v>309</v>
      </c>
      <c r="CY294" s="22" t="s">
        <v>309</v>
      </c>
      <c r="CZ294" s="22" t="s">
        <v>309</v>
      </c>
      <c r="DA294" s="22" t="s">
        <v>309</v>
      </c>
      <c r="DB294" s="22" t="s">
        <v>309</v>
      </c>
      <c r="DC294" s="22" t="s">
        <v>309</v>
      </c>
      <c r="DD294" s="22" t="s">
        <v>309</v>
      </c>
      <c r="DE294" s="22" t="s">
        <v>309</v>
      </c>
      <c r="DF294" s="22" t="s">
        <v>309</v>
      </c>
      <c r="DG294" s="22" t="s">
        <v>309</v>
      </c>
      <c r="DH294" s="22" t="s">
        <v>309</v>
      </c>
      <c r="DI294" s="22" t="s">
        <v>309</v>
      </c>
      <c r="DJ294" s="22" t="s">
        <v>309</v>
      </c>
      <c r="DK294" s="22" t="s">
        <v>309</v>
      </c>
      <c r="DL294" s="22" t="s">
        <v>309</v>
      </c>
      <c r="DM294" s="22" t="s">
        <v>309</v>
      </c>
      <c r="DN294" s="22" t="s">
        <v>309</v>
      </c>
      <c r="DO294" s="22" t="s">
        <v>309</v>
      </c>
      <c r="DP294" s="22" t="s">
        <v>309</v>
      </c>
      <c r="DQ294" s="22" t="s">
        <v>309</v>
      </c>
      <c r="DR294" s="22" t="s">
        <v>309</v>
      </c>
      <c r="DS294" s="22" t="s">
        <v>309</v>
      </c>
      <c r="DT294" s="22" t="s">
        <v>309</v>
      </c>
      <c r="DU294" s="22" t="s">
        <v>309</v>
      </c>
      <c r="DV294" s="22" t="s">
        <v>309</v>
      </c>
      <c r="DW294" s="22" t="s">
        <v>309</v>
      </c>
      <c r="DX294" s="22" t="s">
        <v>309</v>
      </c>
      <c r="DY294" s="22" t="s">
        <v>309</v>
      </c>
      <c r="DZ294" s="22" t="s">
        <v>309</v>
      </c>
      <c r="EA294" s="22" t="s">
        <v>309</v>
      </c>
      <c r="EB294" s="22" t="s">
        <v>309</v>
      </c>
      <c r="EC294" s="22" t="s">
        <v>309</v>
      </c>
      <c r="ED294" s="22" t="s">
        <v>309</v>
      </c>
      <c r="EE294" s="22" t="s">
        <v>309</v>
      </c>
      <c r="EF294" s="22" t="s">
        <v>309</v>
      </c>
      <c r="EG294" s="22" t="s">
        <v>309</v>
      </c>
      <c r="EH294" s="22" t="s">
        <v>309</v>
      </c>
      <c r="EI294" s="22" t="s">
        <v>309</v>
      </c>
      <c r="EJ294" s="22" t="s">
        <v>309</v>
      </c>
      <c r="EK294" s="22" t="s">
        <v>309</v>
      </c>
      <c r="EL294" s="22" t="s">
        <v>309</v>
      </c>
      <c r="EM294" s="22" t="s">
        <v>309</v>
      </c>
      <c r="EN294" s="22" t="s">
        <v>309</v>
      </c>
      <c r="EO294" s="22" t="s">
        <v>309</v>
      </c>
      <c r="EP294" s="22" t="s">
        <v>309</v>
      </c>
      <c r="EQ294" s="22" t="s">
        <v>309</v>
      </c>
      <c r="ER294" s="22" t="s">
        <v>309</v>
      </c>
      <c r="ES294" s="22" t="s">
        <v>309</v>
      </c>
      <c r="ET294" s="22" t="s">
        <v>309</v>
      </c>
      <c r="EU294" s="22" t="s">
        <v>309</v>
      </c>
      <c r="EV294" s="22" t="s">
        <v>309</v>
      </c>
      <c r="EW294" s="22" t="s">
        <v>309</v>
      </c>
      <c r="EX294" s="22" t="s">
        <v>309</v>
      </c>
      <c r="EY294" s="22" t="s">
        <v>309</v>
      </c>
      <c r="EZ294" s="22" t="s">
        <v>309</v>
      </c>
      <c r="FA294" s="22" t="s">
        <v>309</v>
      </c>
      <c r="FB294" s="22" t="s">
        <v>309</v>
      </c>
      <c r="FC294" s="22" t="s">
        <v>309</v>
      </c>
      <c r="FD294" s="22" t="s">
        <v>309</v>
      </c>
      <c r="FE294" s="22" t="s">
        <v>309</v>
      </c>
      <c r="FF294" s="22" t="s">
        <v>309</v>
      </c>
      <c r="FG294" s="22" t="s">
        <v>309</v>
      </c>
      <c r="FH294" s="22" t="s">
        <v>309</v>
      </c>
      <c r="FI294" s="22" t="s">
        <v>309</v>
      </c>
      <c r="FJ294" s="22" t="s">
        <v>309</v>
      </c>
      <c r="FK294" s="22" t="s">
        <v>309</v>
      </c>
      <c r="FL294" s="22" t="s">
        <v>309</v>
      </c>
      <c r="FM294" s="22" t="s">
        <v>309</v>
      </c>
      <c r="FN294" s="22" t="s">
        <v>309</v>
      </c>
      <c r="FO294" s="22" t="s">
        <v>309</v>
      </c>
      <c r="FP294" s="22" t="s">
        <v>309</v>
      </c>
      <c r="FQ294" s="22" t="s">
        <v>309</v>
      </c>
      <c r="FR294" s="22" t="s">
        <v>309</v>
      </c>
      <c r="FS294" s="22" t="s">
        <v>309</v>
      </c>
      <c r="FT294" s="22" t="s">
        <v>309</v>
      </c>
      <c r="FU294" s="22" t="s">
        <v>309</v>
      </c>
      <c r="FV294" s="22" t="s">
        <v>309</v>
      </c>
      <c r="FW294" s="22" t="s">
        <v>309</v>
      </c>
      <c r="FX294" s="22" t="s">
        <v>309</v>
      </c>
      <c r="FY294" s="22" t="s">
        <v>309</v>
      </c>
      <c r="FZ294" s="22" t="s">
        <v>309</v>
      </c>
      <c r="GA294" s="22" t="s">
        <v>309</v>
      </c>
      <c r="GB294" s="22">
        <v>1</v>
      </c>
      <c r="GC294" s="22" t="s">
        <v>309</v>
      </c>
      <c r="GD294" s="22" t="s">
        <v>309</v>
      </c>
      <c r="GE294" s="22" t="s">
        <v>309</v>
      </c>
      <c r="GF294" s="22" t="s">
        <v>309</v>
      </c>
      <c r="GG294" s="22" t="s">
        <v>309</v>
      </c>
      <c r="GH294" s="22" t="s">
        <v>309</v>
      </c>
      <c r="GI294" s="22">
        <v>1</v>
      </c>
      <c r="GJ294" s="22">
        <v>1</v>
      </c>
      <c r="GK294" s="22">
        <v>1</v>
      </c>
      <c r="GL294" s="22" t="s">
        <v>309</v>
      </c>
      <c r="GM294" s="22" t="s">
        <v>309</v>
      </c>
      <c r="GN294" s="22">
        <v>1</v>
      </c>
      <c r="GO294" s="22" t="s">
        <v>309</v>
      </c>
      <c r="GP294" s="22">
        <v>1</v>
      </c>
      <c r="GQ294" s="22" t="s">
        <v>309</v>
      </c>
      <c r="GR294" s="22" t="s">
        <v>309</v>
      </c>
      <c r="GS294" s="22">
        <v>1</v>
      </c>
      <c r="GT294" s="22" t="s">
        <v>309</v>
      </c>
      <c r="GU294" s="22" t="s">
        <v>309</v>
      </c>
      <c r="GV294" s="22" t="s">
        <v>309</v>
      </c>
      <c r="GW294" s="22">
        <v>1</v>
      </c>
      <c r="GX294" s="4">
        <f t="shared" si="4"/>
        <v>8</v>
      </c>
    </row>
    <row r="295" spans="1:206">
      <c r="A295" s="826" t="s">
        <v>1090</v>
      </c>
      <c r="B295" s="22" t="s">
        <v>1090</v>
      </c>
      <c r="C295" s="22" t="s">
        <v>297</v>
      </c>
      <c r="D295" s="22" t="s">
        <v>363</v>
      </c>
      <c r="E295" s="22" t="s">
        <v>881</v>
      </c>
      <c r="F295" s="22" t="s">
        <v>365</v>
      </c>
      <c r="G295" s="22" t="s">
        <v>366</v>
      </c>
      <c r="H295" s="22"/>
      <c r="I295" s="22" t="s">
        <v>367</v>
      </c>
      <c r="J295" s="22" t="s">
        <v>303</v>
      </c>
      <c r="K295" s="22" t="s">
        <v>304</v>
      </c>
      <c r="L295" s="22" t="s">
        <v>792</v>
      </c>
      <c r="M295" s="22" t="s">
        <v>793</v>
      </c>
      <c r="N295" s="22" t="s">
        <v>794</v>
      </c>
      <c r="O295" s="22" t="s">
        <v>795</v>
      </c>
      <c r="P295" s="22" t="s">
        <v>309</v>
      </c>
      <c r="Q295" s="22" t="s">
        <v>309</v>
      </c>
      <c r="R295" s="22" t="s">
        <v>309</v>
      </c>
      <c r="S295" s="22" t="s">
        <v>309</v>
      </c>
      <c r="T295" s="22" t="s">
        <v>309</v>
      </c>
      <c r="U295" s="22" t="s">
        <v>309</v>
      </c>
      <c r="V295" s="22" t="s">
        <v>309</v>
      </c>
      <c r="W295" s="22" t="s">
        <v>309</v>
      </c>
      <c r="X295" s="22" t="s">
        <v>309</v>
      </c>
      <c r="Y295" s="22" t="s">
        <v>309</v>
      </c>
      <c r="Z295" s="22" t="s">
        <v>309</v>
      </c>
      <c r="AA295" s="22" t="s">
        <v>309</v>
      </c>
      <c r="AB295" s="22" t="s">
        <v>309</v>
      </c>
      <c r="AC295" s="22" t="s">
        <v>309</v>
      </c>
      <c r="AD295" s="22" t="s">
        <v>309</v>
      </c>
      <c r="AE295" s="22" t="s">
        <v>309</v>
      </c>
      <c r="AF295" s="22" t="s">
        <v>309</v>
      </c>
      <c r="AG295" s="22" t="s">
        <v>309</v>
      </c>
      <c r="AH295" s="22" t="s">
        <v>309</v>
      </c>
      <c r="AI295" s="22" t="s">
        <v>309</v>
      </c>
      <c r="AJ295" s="22" t="s">
        <v>309</v>
      </c>
      <c r="AK295" s="22" t="s">
        <v>309</v>
      </c>
      <c r="AL295" s="22" t="s">
        <v>309</v>
      </c>
      <c r="AM295" s="22" t="s">
        <v>309</v>
      </c>
      <c r="AN295" s="22" t="s">
        <v>309</v>
      </c>
      <c r="AO295" s="22" t="s">
        <v>309</v>
      </c>
      <c r="AP295" s="22" t="s">
        <v>309</v>
      </c>
      <c r="AQ295" s="22" t="s">
        <v>309</v>
      </c>
      <c r="AR295" s="22" t="s">
        <v>309</v>
      </c>
      <c r="AS295" s="22" t="s">
        <v>309</v>
      </c>
      <c r="AT295" s="22" t="s">
        <v>309</v>
      </c>
      <c r="AU295" s="22" t="s">
        <v>309</v>
      </c>
      <c r="AV295" s="22" t="s">
        <v>309</v>
      </c>
      <c r="AW295" s="22" t="s">
        <v>309</v>
      </c>
      <c r="AX295" s="22" t="s">
        <v>309</v>
      </c>
      <c r="AY295" s="22" t="s">
        <v>309</v>
      </c>
      <c r="AZ295" s="22" t="s">
        <v>309</v>
      </c>
      <c r="BA295" s="22" t="s">
        <v>309</v>
      </c>
      <c r="BB295" s="22" t="s">
        <v>309</v>
      </c>
      <c r="BC295" s="22" t="s">
        <v>309</v>
      </c>
      <c r="BD295" s="22" t="s">
        <v>309</v>
      </c>
      <c r="BE295" s="22" t="s">
        <v>309</v>
      </c>
      <c r="BF295" s="22" t="s">
        <v>309</v>
      </c>
      <c r="BG295" s="22" t="s">
        <v>309</v>
      </c>
      <c r="BH295" s="22" t="s">
        <v>309</v>
      </c>
      <c r="BI295" s="22" t="s">
        <v>309</v>
      </c>
      <c r="BJ295" s="22" t="s">
        <v>309</v>
      </c>
      <c r="BK295" s="22" t="s">
        <v>309</v>
      </c>
      <c r="BL295" s="22" t="s">
        <v>309</v>
      </c>
      <c r="BM295" s="22" t="s">
        <v>309</v>
      </c>
      <c r="BN295" s="22" t="s">
        <v>309</v>
      </c>
      <c r="BO295" s="22" t="s">
        <v>309</v>
      </c>
      <c r="BP295" s="22" t="s">
        <v>309</v>
      </c>
      <c r="BQ295" s="22" t="s">
        <v>309</v>
      </c>
      <c r="BR295" s="22" t="s">
        <v>309</v>
      </c>
      <c r="BS295" s="22" t="s">
        <v>309</v>
      </c>
      <c r="BT295" s="22" t="s">
        <v>309</v>
      </c>
      <c r="BU295" s="22" t="s">
        <v>309</v>
      </c>
      <c r="BV295" s="22" t="s">
        <v>309</v>
      </c>
      <c r="BW295" s="22" t="s">
        <v>309</v>
      </c>
      <c r="BX295" s="22" t="s">
        <v>309</v>
      </c>
      <c r="BY295" s="22" t="s">
        <v>309</v>
      </c>
      <c r="BZ295" s="22" t="s">
        <v>309</v>
      </c>
      <c r="CA295" s="22" t="s">
        <v>309</v>
      </c>
      <c r="CB295" s="22" t="s">
        <v>309</v>
      </c>
      <c r="CC295" s="22" t="s">
        <v>309</v>
      </c>
      <c r="CD295" s="22" t="s">
        <v>309</v>
      </c>
      <c r="CE295" s="22" t="s">
        <v>309</v>
      </c>
      <c r="CF295" s="22" t="s">
        <v>309</v>
      </c>
      <c r="CG295" s="22" t="s">
        <v>309</v>
      </c>
      <c r="CH295" s="22" t="s">
        <v>309</v>
      </c>
      <c r="CI295" s="22" t="s">
        <v>309</v>
      </c>
      <c r="CJ295" s="22" t="s">
        <v>309</v>
      </c>
      <c r="CK295" s="22" t="s">
        <v>309</v>
      </c>
      <c r="CL295" s="22" t="s">
        <v>309</v>
      </c>
      <c r="CM295" s="22" t="s">
        <v>309</v>
      </c>
      <c r="CN295" s="22" t="s">
        <v>309</v>
      </c>
      <c r="CO295" s="22" t="s">
        <v>309</v>
      </c>
      <c r="CP295" s="22" t="s">
        <v>309</v>
      </c>
      <c r="CQ295" s="22" t="s">
        <v>309</v>
      </c>
      <c r="CR295" s="22" t="s">
        <v>309</v>
      </c>
      <c r="CS295" s="22" t="s">
        <v>309</v>
      </c>
      <c r="CT295" s="22" t="s">
        <v>309</v>
      </c>
      <c r="CU295" s="22" t="s">
        <v>309</v>
      </c>
      <c r="CV295" s="22" t="s">
        <v>309</v>
      </c>
      <c r="CW295" s="22" t="s">
        <v>309</v>
      </c>
      <c r="CX295" s="22" t="s">
        <v>309</v>
      </c>
      <c r="CY295" s="22" t="s">
        <v>309</v>
      </c>
      <c r="CZ295" s="22" t="s">
        <v>309</v>
      </c>
      <c r="DA295" s="22" t="s">
        <v>309</v>
      </c>
      <c r="DB295" s="22" t="s">
        <v>309</v>
      </c>
      <c r="DC295" s="22" t="s">
        <v>309</v>
      </c>
      <c r="DD295" s="22" t="s">
        <v>309</v>
      </c>
      <c r="DE295" s="22" t="s">
        <v>309</v>
      </c>
      <c r="DF295" s="22" t="s">
        <v>309</v>
      </c>
      <c r="DG295" s="22" t="s">
        <v>309</v>
      </c>
      <c r="DH295" s="22" t="s">
        <v>309</v>
      </c>
      <c r="DI295" s="22" t="s">
        <v>309</v>
      </c>
      <c r="DJ295" s="22" t="s">
        <v>309</v>
      </c>
      <c r="DK295" s="22" t="s">
        <v>309</v>
      </c>
      <c r="DL295" s="22" t="s">
        <v>309</v>
      </c>
      <c r="DM295" s="22" t="s">
        <v>309</v>
      </c>
      <c r="DN295" s="22" t="s">
        <v>309</v>
      </c>
      <c r="DO295" s="22" t="s">
        <v>309</v>
      </c>
      <c r="DP295" s="22" t="s">
        <v>309</v>
      </c>
      <c r="DQ295" s="22" t="s">
        <v>309</v>
      </c>
      <c r="DR295" s="22" t="s">
        <v>309</v>
      </c>
      <c r="DS295" s="22" t="s">
        <v>309</v>
      </c>
      <c r="DT295" s="22" t="s">
        <v>309</v>
      </c>
      <c r="DU295" s="22" t="s">
        <v>309</v>
      </c>
      <c r="DV295" s="22" t="s">
        <v>309</v>
      </c>
      <c r="DW295" s="22" t="s">
        <v>309</v>
      </c>
      <c r="DX295" s="22" t="s">
        <v>309</v>
      </c>
      <c r="DY295" s="22" t="s">
        <v>309</v>
      </c>
      <c r="DZ295" s="22" t="s">
        <v>309</v>
      </c>
      <c r="EA295" s="22" t="s">
        <v>309</v>
      </c>
      <c r="EB295" s="22" t="s">
        <v>309</v>
      </c>
      <c r="EC295" s="22" t="s">
        <v>309</v>
      </c>
      <c r="ED295" s="22" t="s">
        <v>309</v>
      </c>
      <c r="EE295" s="22" t="s">
        <v>309</v>
      </c>
      <c r="EF295" s="22" t="s">
        <v>309</v>
      </c>
      <c r="EG295" s="22" t="s">
        <v>309</v>
      </c>
      <c r="EH295" s="22" t="s">
        <v>309</v>
      </c>
      <c r="EI295" s="22" t="s">
        <v>309</v>
      </c>
      <c r="EJ295" s="22" t="s">
        <v>309</v>
      </c>
      <c r="EK295" s="22" t="s">
        <v>309</v>
      </c>
      <c r="EL295" s="22" t="s">
        <v>309</v>
      </c>
      <c r="EM295" s="22" t="s">
        <v>309</v>
      </c>
      <c r="EN295" s="22" t="s">
        <v>309</v>
      </c>
      <c r="EO295" s="22" t="s">
        <v>309</v>
      </c>
      <c r="EP295" s="22" t="s">
        <v>309</v>
      </c>
      <c r="EQ295" s="22" t="s">
        <v>309</v>
      </c>
      <c r="ER295" s="22" t="s">
        <v>309</v>
      </c>
      <c r="ES295" s="22" t="s">
        <v>309</v>
      </c>
      <c r="ET295" s="22" t="s">
        <v>309</v>
      </c>
      <c r="EU295" s="22" t="s">
        <v>309</v>
      </c>
      <c r="EV295" s="22" t="s">
        <v>309</v>
      </c>
      <c r="EW295" s="22" t="s">
        <v>309</v>
      </c>
      <c r="EX295" s="22" t="s">
        <v>309</v>
      </c>
      <c r="EY295" s="22" t="s">
        <v>309</v>
      </c>
      <c r="EZ295" s="22" t="s">
        <v>309</v>
      </c>
      <c r="FA295" s="22" t="s">
        <v>309</v>
      </c>
      <c r="FB295" s="22" t="s">
        <v>309</v>
      </c>
      <c r="FC295" s="22" t="s">
        <v>309</v>
      </c>
      <c r="FD295" s="22" t="s">
        <v>309</v>
      </c>
      <c r="FE295" s="22" t="s">
        <v>309</v>
      </c>
      <c r="FF295" s="22" t="s">
        <v>309</v>
      </c>
      <c r="FG295" s="22" t="s">
        <v>309</v>
      </c>
      <c r="FH295" s="22" t="s">
        <v>309</v>
      </c>
      <c r="FI295" s="22" t="s">
        <v>309</v>
      </c>
      <c r="FJ295" s="22" t="s">
        <v>309</v>
      </c>
      <c r="FK295" s="22" t="s">
        <v>309</v>
      </c>
      <c r="FL295" s="22" t="s">
        <v>309</v>
      </c>
      <c r="FM295" s="22" t="s">
        <v>309</v>
      </c>
      <c r="FN295" s="22" t="s">
        <v>309</v>
      </c>
      <c r="FO295" s="22" t="s">
        <v>309</v>
      </c>
      <c r="FP295" s="22" t="s">
        <v>309</v>
      </c>
      <c r="FQ295" s="22" t="s">
        <v>309</v>
      </c>
      <c r="FR295" s="22" t="s">
        <v>309</v>
      </c>
      <c r="FS295" s="22" t="s">
        <v>309</v>
      </c>
      <c r="FT295" s="22" t="s">
        <v>309</v>
      </c>
      <c r="FU295" s="22" t="s">
        <v>309</v>
      </c>
      <c r="FV295" s="22" t="s">
        <v>309</v>
      </c>
      <c r="FW295" s="22" t="s">
        <v>309</v>
      </c>
      <c r="FX295" s="22" t="s">
        <v>309</v>
      </c>
      <c r="FY295" s="22" t="s">
        <v>309</v>
      </c>
      <c r="FZ295" s="22" t="s">
        <v>309</v>
      </c>
      <c r="GA295" s="22" t="s">
        <v>309</v>
      </c>
      <c r="GB295" s="22" t="s">
        <v>309</v>
      </c>
      <c r="GC295" s="22" t="s">
        <v>309</v>
      </c>
      <c r="GD295" s="22">
        <v>2</v>
      </c>
      <c r="GE295" s="22" t="s">
        <v>309</v>
      </c>
      <c r="GF295" s="22" t="s">
        <v>309</v>
      </c>
      <c r="GG295" s="22" t="s">
        <v>309</v>
      </c>
      <c r="GH295" s="22" t="s">
        <v>309</v>
      </c>
      <c r="GI295" s="22" t="s">
        <v>309</v>
      </c>
      <c r="GJ295" s="22" t="s">
        <v>309</v>
      </c>
      <c r="GK295" s="22" t="s">
        <v>309</v>
      </c>
      <c r="GL295" s="22">
        <v>2</v>
      </c>
      <c r="GM295" s="22" t="s">
        <v>309</v>
      </c>
      <c r="GN295" s="22" t="s">
        <v>309</v>
      </c>
      <c r="GO295" s="22" t="s">
        <v>309</v>
      </c>
      <c r="GP295" s="22" t="s">
        <v>309</v>
      </c>
      <c r="GQ295" s="22" t="s">
        <v>309</v>
      </c>
      <c r="GR295" s="22" t="s">
        <v>309</v>
      </c>
      <c r="GS295" s="22" t="s">
        <v>309</v>
      </c>
      <c r="GT295" s="22" t="s">
        <v>309</v>
      </c>
      <c r="GU295" s="22" t="s">
        <v>309</v>
      </c>
      <c r="GV295" s="22" t="s">
        <v>309</v>
      </c>
      <c r="GW295" s="22" t="s">
        <v>309</v>
      </c>
      <c r="GX295" s="4">
        <f t="shared" si="4"/>
        <v>4</v>
      </c>
    </row>
    <row r="296" spans="1:206">
      <c r="A296" s="826" t="s">
        <v>1091</v>
      </c>
      <c r="B296" s="22" t="s">
        <v>1091</v>
      </c>
      <c r="C296" s="22" t="s">
        <v>403</v>
      </c>
      <c r="D296" s="22" t="s">
        <v>870</v>
      </c>
      <c r="E296" s="22" t="s">
        <v>312</v>
      </c>
      <c r="F296" s="22" t="s">
        <v>871</v>
      </c>
      <c r="G296" s="22" t="s">
        <v>1074</v>
      </c>
      <c r="H296" s="22"/>
      <c r="I296" s="22" t="s">
        <v>302</v>
      </c>
      <c r="J296" s="22" t="s">
        <v>303</v>
      </c>
      <c r="K296" s="22" t="s">
        <v>304</v>
      </c>
      <c r="L296" s="22" t="s">
        <v>305</v>
      </c>
      <c r="M296" s="22" t="s">
        <v>306</v>
      </c>
      <c r="N296" s="22" t="s">
        <v>307</v>
      </c>
      <c r="O296" s="22" t="s">
        <v>308</v>
      </c>
      <c r="P296" s="22" t="s">
        <v>309</v>
      </c>
      <c r="Q296" s="22" t="s">
        <v>309</v>
      </c>
      <c r="R296" s="22" t="s">
        <v>309</v>
      </c>
      <c r="S296" s="22" t="s">
        <v>309</v>
      </c>
      <c r="T296" s="22" t="s">
        <v>309</v>
      </c>
      <c r="U296" s="22" t="s">
        <v>309</v>
      </c>
      <c r="V296" s="22" t="s">
        <v>309</v>
      </c>
      <c r="W296" s="22" t="s">
        <v>309</v>
      </c>
      <c r="X296" s="22" t="s">
        <v>309</v>
      </c>
      <c r="Y296" s="22" t="s">
        <v>309</v>
      </c>
      <c r="Z296" s="22" t="s">
        <v>309</v>
      </c>
      <c r="AA296" s="22" t="s">
        <v>309</v>
      </c>
      <c r="AB296" s="22" t="s">
        <v>309</v>
      </c>
      <c r="AC296" s="22" t="s">
        <v>309</v>
      </c>
      <c r="AD296" s="22" t="s">
        <v>309</v>
      </c>
      <c r="AE296" s="22" t="s">
        <v>309</v>
      </c>
      <c r="AF296" s="22" t="s">
        <v>309</v>
      </c>
      <c r="AG296" s="22" t="s">
        <v>309</v>
      </c>
      <c r="AH296" s="22" t="s">
        <v>309</v>
      </c>
      <c r="AI296" s="22" t="s">
        <v>309</v>
      </c>
      <c r="AJ296" s="22" t="s">
        <v>309</v>
      </c>
      <c r="AK296" s="22" t="s">
        <v>309</v>
      </c>
      <c r="AL296" s="22" t="s">
        <v>309</v>
      </c>
      <c r="AM296" s="22" t="s">
        <v>309</v>
      </c>
      <c r="AN296" s="22" t="s">
        <v>309</v>
      </c>
      <c r="AO296" s="22" t="s">
        <v>309</v>
      </c>
      <c r="AP296" s="22" t="s">
        <v>309</v>
      </c>
      <c r="AQ296" s="22" t="s">
        <v>309</v>
      </c>
      <c r="AR296" s="22" t="s">
        <v>309</v>
      </c>
      <c r="AS296" s="22" t="s">
        <v>309</v>
      </c>
      <c r="AT296" s="22" t="s">
        <v>309</v>
      </c>
      <c r="AU296" s="22" t="s">
        <v>309</v>
      </c>
      <c r="AV296" s="22" t="s">
        <v>309</v>
      </c>
      <c r="AW296" s="22" t="s">
        <v>309</v>
      </c>
      <c r="AX296" s="22" t="s">
        <v>309</v>
      </c>
      <c r="AY296" s="22" t="s">
        <v>309</v>
      </c>
      <c r="AZ296" s="22" t="s">
        <v>309</v>
      </c>
      <c r="BA296" s="22" t="s">
        <v>309</v>
      </c>
      <c r="BB296" s="22" t="s">
        <v>309</v>
      </c>
      <c r="BC296" s="22" t="s">
        <v>309</v>
      </c>
      <c r="BD296" s="22" t="s">
        <v>309</v>
      </c>
      <c r="BE296" s="22" t="s">
        <v>309</v>
      </c>
      <c r="BF296" s="22" t="s">
        <v>309</v>
      </c>
      <c r="BG296" s="22" t="s">
        <v>309</v>
      </c>
      <c r="BH296" s="22" t="s">
        <v>309</v>
      </c>
      <c r="BI296" s="22" t="s">
        <v>309</v>
      </c>
      <c r="BJ296" s="22" t="s">
        <v>309</v>
      </c>
      <c r="BK296" s="22" t="s">
        <v>309</v>
      </c>
      <c r="BL296" s="22" t="s">
        <v>309</v>
      </c>
      <c r="BM296" s="22" t="s">
        <v>309</v>
      </c>
      <c r="BN296" s="22" t="s">
        <v>309</v>
      </c>
      <c r="BO296" s="22" t="s">
        <v>309</v>
      </c>
      <c r="BP296" s="22" t="s">
        <v>309</v>
      </c>
      <c r="BQ296" s="22" t="s">
        <v>309</v>
      </c>
      <c r="BR296" s="22" t="s">
        <v>309</v>
      </c>
      <c r="BS296" s="22" t="s">
        <v>309</v>
      </c>
      <c r="BT296" s="22" t="s">
        <v>309</v>
      </c>
      <c r="BU296" s="22" t="s">
        <v>309</v>
      </c>
      <c r="BV296" s="22" t="s">
        <v>309</v>
      </c>
      <c r="BW296" s="22" t="s">
        <v>309</v>
      </c>
      <c r="BX296" s="22" t="s">
        <v>309</v>
      </c>
      <c r="BY296" s="22" t="s">
        <v>309</v>
      </c>
      <c r="BZ296" s="22" t="s">
        <v>309</v>
      </c>
      <c r="CA296" s="22" t="s">
        <v>309</v>
      </c>
      <c r="CB296" s="22" t="s">
        <v>309</v>
      </c>
      <c r="CC296" s="22" t="s">
        <v>309</v>
      </c>
      <c r="CD296" s="22" t="s">
        <v>309</v>
      </c>
      <c r="CE296" s="22" t="s">
        <v>309</v>
      </c>
      <c r="CF296" s="22" t="s">
        <v>309</v>
      </c>
      <c r="CG296" s="22" t="s">
        <v>309</v>
      </c>
      <c r="CH296" s="22" t="s">
        <v>309</v>
      </c>
      <c r="CI296" s="22" t="s">
        <v>309</v>
      </c>
      <c r="CJ296" s="22" t="s">
        <v>309</v>
      </c>
      <c r="CK296" s="22" t="s">
        <v>309</v>
      </c>
      <c r="CL296" s="22" t="s">
        <v>309</v>
      </c>
      <c r="CM296" s="22" t="s">
        <v>309</v>
      </c>
      <c r="CN296" s="22" t="s">
        <v>309</v>
      </c>
      <c r="CO296" s="22" t="s">
        <v>309</v>
      </c>
      <c r="CP296" s="22" t="s">
        <v>309</v>
      </c>
      <c r="CQ296" s="22" t="s">
        <v>309</v>
      </c>
      <c r="CR296" s="22" t="s">
        <v>309</v>
      </c>
      <c r="CS296" s="22" t="s">
        <v>309</v>
      </c>
      <c r="CT296" s="22" t="s">
        <v>309</v>
      </c>
      <c r="CU296" s="22" t="s">
        <v>309</v>
      </c>
      <c r="CV296" s="22" t="s">
        <v>309</v>
      </c>
      <c r="CW296" s="22" t="s">
        <v>309</v>
      </c>
      <c r="CX296" s="22" t="s">
        <v>309</v>
      </c>
      <c r="CY296" s="22" t="s">
        <v>309</v>
      </c>
      <c r="CZ296" s="22" t="s">
        <v>309</v>
      </c>
      <c r="DA296" s="22" t="s">
        <v>309</v>
      </c>
      <c r="DB296" s="22" t="s">
        <v>309</v>
      </c>
      <c r="DC296" s="22" t="s">
        <v>309</v>
      </c>
      <c r="DD296" s="22" t="s">
        <v>309</v>
      </c>
      <c r="DE296" s="22" t="s">
        <v>309</v>
      </c>
      <c r="DF296" s="22" t="s">
        <v>309</v>
      </c>
      <c r="DG296" s="22" t="s">
        <v>309</v>
      </c>
      <c r="DH296" s="22" t="s">
        <v>309</v>
      </c>
      <c r="DI296" s="22" t="s">
        <v>309</v>
      </c>
      <c r="DJ296" s="22" t="s">
        <v>309</v>
      </c>
      <c r="DK296" s="22" t="s">
        <v>309</v>
      </c>
      <c r="DL296" s="22" t="s">
        <v>309</v>
      </c>
      <c r="DM296" s="22" t="s">
        <v>309</v>
      </c>
      <c r="DN296" s="22" t="s">
        <v>309</v>
      </c>
      <c r="DO296" s="22" t="s">
        <v>309</v>
      </c>
      <c r="DP296" s="22" t="s">
        <v>309</v>
      </c>
      <c r="DQ296" s="22" t="s">
        <v>309</v>
      </c>
      <c r="DR296" s="22" t="s">
        <v>309</v>
      </c>
      <c r="DS296" s="22" t="s">
        <v>309</v>
      </c>
      <c r="DT296" s="22" t="s">
        <v>309</v>
      </c>
      <c r="DU296" s="22" t="s">
        <v>309</v>
      </c>
      <c r="DV296" s="22" t="s">
        <v>309</v>
      </c>
      <c r="DW296" s="22" t="s">
        <v>309</v>
      </c>
      <c r="DX296" s="22" t="s">
        <v>309</v>
      </c>
      <c r="DY296" s="22" t="s">
        <v>309</v>
      </c>
      <c r="DZ296" s="22" t="s">
        <v>309</v>
      </c>
      <c r="EA296" s="22" t="s">
        <v>309</v>
      </c>
      <c r="EB296" s="22" t="s">
        <v>309</v>
      </c>
      <c r="EC296" s="22" t="s">
        <v>309</v>
      </c>
      <c r="ED296" s="22" t="s">
        <v>309</v>
      </c>
      <c r="EE296" s="22" t="s">
        <v>309</v>
      </c>
      <c r="EF296" s="22" t="s">
        <v>309</v>
      </c>
      <c r="EG296" s="22" t="s">
        <v>309</v>
      </c>
      <c r="EH296" s="22" t="s">
        <v>309</v>
      </c>
      <c r="EI296" s="22" t="s">
        <v>309</v>
      </c>
      <c r="EJ296" s="22" t="s">
        <v>309</v>
      </c>
      <c r="EK296" s="22" t="s">
        <v>309</v>
      </c>
      <c r="EL296" s="22" t="s">
        <v>309</v>
      </c>
      <c r="EM296" s="22" t="s">
        <v>309</v>
      </c>
      <c r="EN296" s="22" t="s">
        <v>309</v>
      </c>
      <c r="EO296" s="22" t="s">
        <v>309</v>
      </c>
      <c r="EP296" s="22" t="s">
        <v>309</v>
      </c>
      <c r="EQ296" s="22" t="s">
        <v>309</v>
      </c>
      <c r="ER296" s="22" t="s">
        <v>309</v>
      </c>
      <c r="ES296" s="22" t="s">
        <v>309</v>
      </c>
      <c r="ET296" s="22" t="s">
        <v>309</v>
      </c>
      <c r="EU296" s="22" t="s">
        <v>309</v>
      </c>
      <c r="EV296" s="22" t="s">
        <v>309</v>
      </c>
      <c r="EW296" s="22" t="s">
        <v>309</v>
      </c>
      <c r="EX296" s="22" t="s">
        <v>309</v>
      </c>
      <c r="EY296" s="22" t="s">
        <v>309</v>
      </c>
      <c r="EZ296" s="22" t="s">
        <v>309</v>
      </c>
      <c r="FA296" s="22" t="s">
        <v>309</v>
      </c>
      <c r="FB296" s="22" t="s">
        <v>309</v>
      </c>
      <c r="FC296" s="22" t="s">
        <v>309</v>
      </c>
      <c r="FD296" s="22" t="s">
        <v>309</v>
      </c>
      <c r="FE296" s="22" t="s">
        <v>309</v>
      </c>
      <c r="FF296" s="22" t="s">
        <v>309</v>
      </c>
      <c r="FG296" s="22" t="s">
        <v>309</v>
      </c>
      <c r="FH296" s="22" t="s">
        <v>309</v>
      </c>
      <c r="FI296" s="22" t="s">
        <v>309</v>
      </c>
      <c r="FJ296" s="22" t="s">
        <v>309</v>
      </c>
      <c r="FK296" s="22" t="s">
        <v>309</v>
      </c>
      <c r="FL296" s="22" t="s">
        <v>309</v>
      </c>
      <c r="FM296" s="22" t="s">
        <v>309</v>
      </c>
      <c r="FN296" s="22" t="s">
        <v>309</v>
      </c>
      <c r="FO296" s="22" t="s">
        <v>309</v>
      </c>
      <c r="FP296" s="22" t="s">
        <v>309</v>
      </c>
      <c r="FQ296" s="22" t="s">
        <v>309</v>
      </c>
      <c r="FR296" s="22" t="s">
        <v>309</v>
      </c>
      <c r="FS296" s="22" t="s">
        <v>309</v>
      </c>
      <c r="FT296" s="22" t="s">
        <v>309</v>
      </c>
      <c r="FU296" s="22" t="s">
        <v>309</v>
      </c>
      <c r="FV296" s="22" t="s">
        <v>309</v>
      </c>
      <c r="FW296" s="22" t="s">
        <v>309</v>
      </c>
      <c r="FX296" s="22" t="s">
        <v>309</v>
      </c>
      <c r="FY296" s="22" t="s">
        <v>309</v>
      </c>
      <c r="FZ296" s="22" t="s">
        <v>309</v>
      </c>
      <c r="GA296" s="22" t="s">
        <v>309</v>
      </c>
      <c r="GB296" s="22" t="s">
        <v>309</v>
      </c>
      <c r="GC296" s="22" t="s">
        <v>309</v>
      </c>
      <c r="GD296" s="22">
        <v>2</v>
      </c>
      <c r="GE296" s="22" t="s">
        <v>309</v>
      </c>
      <c r="GF296" s="22" t="s">
        <v>309</v>
      </c>
      <c r="GG296" s="22" t="s">
        <v>309</v>
      </c>
      <c r="GH296" s="22" t="s">
        <v>309</v>
      </c>
      <c r="GI296" s="22" t="s">
        <v>309</v>
      </c>
      <c r="GJ296" s="22" t="s">
        <v>309</v>
      </c>
      <c r="GK296" s="22" t="s">
        <v>309</v>
      </c>
      <c r="GL296" s="22">
        <v>2</v>
      </c>
      <c r="GM296" s="22" t="s">
        <v>309</v>
      </c>
      <c r="GN296" s="22" t="s">
        <v>309</v>
      </c>
      <c r="GO296" s="22" t="s">
        <v>309</v>
      </c>
      <c r="GP296" s="22" t="s">
        <v>309</v>
      </c>
      <c r="GQ296" s="22" t="s">
        <v>309</v>
      </c>
      <c r="GR296" s="22" t="s">
        <v>309</v>
      </c>
      <c r="GS296" s="22" t="s">
        <v>309</v>
      </c>
      <c r="GT296" s="22" t="s">
        <v>309</v>
      </c>
      <c r="GU296" s="22" t="s">
        <v>309</v>
      </c>
      <c r="GV296" s="22" t="s">
        <v>309</v>
      </c>
      <c r="GW296" s="22" t="s">
        <v>309</v>
      </c>
      <c r="GX296" s="4">
        <f t="shared" si="4"/>
        <v>4</v>
      </c>
    </row>
    <row r="297" spans="1:206">
      <c r="A297" s="826" t="s">
        <v>1092</v>
      </c>
      <c r="B297" s="22" t="s">
        <v>1092</v>
      </c>
      <c r="C297" s="22" t="s">
        <v>403</v>
      </c>
      <c r="D297" s="22" t="s">
        <v>398</v>
      </c>
      <c r="E297" s="22" t="s">
        <v>332</v>
      </c>
      <c r="F297" s="22" t="s">
        <v>400</v>
      </c>
      <c r="G297" s="22" t="s">
        <v>1087</v>
      </c>
      <c r="H297" s="22"/>
      <c r="I297" s="22" t="s">
        <v>302</v>
      </c>
      <c r="J297" s="22" t="s">
        <v>303</v>
      </c>
      <c r="K297" s="22" t="s">
        <v>304</v>
      </c>
      <c r="L297" s="22" t="s">
        <v>305</v>
      </c>
      <c r="M297" s="22" t="s">
        <v>306</v>
      </c>
      <c r="N297" s="22" t="s">
        <v>307</v>
      </c>
      <c r="O297" s="22" t="s">
        <v>308</v>
      </c>
      <c r="P297" s="22" t="s">
        <v>309</v>
      </c>
      <c r="Q297" s="22" t="s">
        <v>309</v>
      </c>
      <c r="R297" s="22" t="s">
        <v>309</v>
      </c>
      <c r="S297" s="22" t="s">
        <v>309</v>
      </c>
      <c r="T297" s="22" t="s">
        <v>309</v>
      </c>
      <c r="U297" s="22" t="s">
        <v>309</v>
      </c>
      <c r="V297" s="22" t="s">
        <v>309</v>
      </c>
      <c r="W297" s="22" t="s">
        <v>309</v>
      </c>
      <c r="X297" s="22" t="s">
        <v>309</v>
      </c>
      <c r="Y297" s="22" t="s">
        <v>309</v>
      </c>
      <c r="Z297" s="22" t="s">
        <v>309</v>
      </c>
      <c r="AA297" s="22" t="s">
        <v>309</v>
      </c>
      <c r="AB297" s="22" t="s">
        <v>309</v>
      </c>
      <c r="AC297" s="22" t="s">
        <v>309</v>
      </c>
      <c r="AD297" s="22" t="s">
        <v>309</v>
      </c>
      <c r="AE297" s="22" t="s">
        <v>309</v>
      </c>
      <c r="AF297" s="22" t="s">
        <v>309</v>
      </c>
      <c r="AG297" s="22" t="s">
        <v>309</v>
      </c>
      <c r="AH297" s="22" t="s">
        <v>309</v>
      </c>
      <c r="AI297" s="22" t="s">
        <v>309</v>
      </c>
      <c r="AJ297" s="22" t="s">
        <v>309</v>
      </c>
      <c r="AK297" s="22" t="s">
        <v>309</v>
      </c>
      <c r="AL297" s="22" t="s">
        <v>309</v>
      </c>
      <c r="AM297" s="22" t="s">
        <v>309</v>
      </c>
      <c r="AN297" s="22" t="s">
        <v>309</v>
      </c>
      <c r="AO297" s="22" t="s">
        <v>309</v>
      </c>
      <c r="AP297" s="22" t="s">
        <v>309</v>
      </c>
      <c r="AQ297" s="22" t="s">
        <v>309</v>
      </c>
      <c r="AR297" s="22" t="s">
        <v>309</v>
      </c>
      <c r="AS297" s="22" t="s">
        <v>309</v>
      </c>
      <c r="AT297" s="22" t="s">
        <v>309</v>
      </c>
      <c r="AU297" s="22" t="s">
        <v>309</v>
      </c>
      <c r="AV297" s="22" t="s">
        <v>309</v>
      </c>
      <c r="AW297" s="22" t="s">
        <v>309</v>
      </c>
      <c r="AX297" s="22" t="s">
        <v>309</v>
      </c>
      <c r="AY297" s="22" t="s">
        <v>309</v>
      </c>
      <c r="AZ297" s="22" t="s">
        <v>309</v>
      </c>
      <c r="BA297" s="22" t="s">
        <v>309</v>
      </c>
      <c r="BB297" s="22" t="s">
        <v>309</v>
      </c>
      <c r="BC297" s="22" t="s">
        <v>309</v>
      </c>
      <c r="BD297" s="22" t="s">
        <v>309</v>
      </c>
      <c r="BE297" s="22" t="s">
        <v>309</v>
      </c>
      <c r="BF297" s="22" t="s">
        <v>309</v>
      </c>
      <c r="BG297" s="22" t="s">
        <v>309</v>
      </c>
      <c r="BH297" s="22" t="s">
        <v>309</v>
      </c>
      <c r="BI297" s="22" t="s">
        <v>309</v>
      </c>
      <c r="BJ297" s="22" t="s">
        <v>309</v>
      </c>
      <c r="BK297" s="22" t="s">
        <v>309</v>
      </c>
      <c r="BL297" s="22" t="s">
        <v>309</v>
      </c>
      <c r="BM297" s="22" t="s">
        <v>309</v>
      </c>
      <c r="BN297" s="22" t="s">
        <v>309</v>
      </c>
      <c r="BO297" s="22" t="s">
        <v>309</v>
      </c>
      <c r="BP297" s="22" t="s">
        <v>309</v>
      </c>
      <c r="BQ297" s="22" t="s">
        <v>309</v>
      </c>
      <c r="BR297" s="22" t="s">
        <v>309</v>
      </c>
      <c r="BS297" s="22" t="s">
        <v>309</v>
      </c>
      <c r="BT297" s="22" t="s">
        <v>309</v>
      </c>
      <c r="BU297" s="22" t="s">
        <v>309</v>
      </c>
      <c r="BV297" s="22" t="s">
        <v>309</v>
      </c>
      <c r="BW297" s="22" t="s">
        <v>309</v>
      </c>
      <c r="BX297" s="22" t="s">
        <v>309</v>
      </c>
      <c r="BY297" s="22" t="s">
        <v>309</v>
      </c>
      <c r="BZ297" s="22" t="s">
        <v>309</v>
      </c>
      <c r="CA297" s="22" t="s">
        <v>309</v>
      </c>
      <c r="CB297" s="22" t="s">
        <v>309</v>
      </c>
      <c r="CC297" s="22" t="s">
        <v>309</v>
      </c>
      <c r="CD297" s="22" t="s">
        <v>309</v>
      </c>
      <c r="CE297" s="22" t="s">
        <v>309</v>
      </c>
      <c r="CF297" s="22" t="s">
        <v>309</v>
      </c>
      <c r="CG297" s="22" t="s">
        <v>309</v>
      </c>
      <c r="CH297" s="22" t="s">
        <v>309</v>
      </c>
      <c r="CI297" s="22" t="s">
        <v>309</v>
      </c>
      <c r="CJ297" s="22" t="s">
        <v>309</v>
      </c>
      <c r="CK297" s="22" t="s">
        <v>309</v>
      </c>
      <c r="CL297" s="22" t="s">
        <v>309</v>
      </c>
      <c r="CM297" s="22" t="s">
        <v>309</v>
      </c>
      <c r="CN297" s="22" t="s">
        <v>309</v>
      </c>
      <c r="CO297" s="22" t="s">
        <v>309</v>
      </c>
      <c r="CP297" s="22" t="s">
        <v>309</v>
      </c>
      <c r="CQ297" s="22" t="s">
        <v>309</v>
      </c>
      <c r="CR297" s="22" t="s">
        <v>309</v>
      </c>
      <c r="CS297" s="22" t="s">
        <v>309</v>
      </c>
      <c r="CT297" s="22" t="s">
        <v>309</v>
      </c>
      <c r="CU297" s="22" t="s">
        <v>309</v>
      </c>
      <c r="CV297" s="22" t="s">
        <v>309</v>
      </c>
      <c r="CW297" s="22" t="s">
        <v>309</v>
      </c>
      <c r="CX297" s="22" t="s">
        <v>309</v>
      </c>
      <c r="CY297" s="22" t="s">
        <v>309</v>
      </c>
      <c r="CZ297" s="22" t="s">
        <v>309</v>
      </c>
      <c r="DA297" s="22" t="s">
        <v>309</v>
      </c>
      <c r="DB297" s="22" t="s">
        <v>309</v>
      </c>
      <c r="DC297" s="22" t="s">
        <v>309</v>
      </c>
      <c r="DD297" s="22" t="s">
        <v>309</v>
      </c>
      <c r="DE297" s="22" t="s">
        <v>309</v>
      </c>
      <c r="DF297" s="22" t="s">
        <v>309</v>
      </c>
      <c r="DG297" s="22" t="s">
        <v>309</v>
      </c>
      <c r="DH297" s="22" t="s">
        <v>309</v>
      </c>
      <c r="DI297" s="22" t="s">
        <v>309</v>
      </c>
      <c r="DJ297" s="22" t="s">
        <v>309</v>
      </c>
      <c r="DK297" s="22" t="s">
        <v>309</v>
      </c>
      <c r="DL297" s="22" t="s">
        <v>309</v>
      </c>
      <c r="DM297" s="22" t="s">
        <v>309</v>
      </c>
      <c r="DN297" s="22" t="s">
        <v>309</v>
      </c>
      <c r="DO297" s="22" t="s">
        <v>309</v>
      </c>
      <c r="DP297" s="22" t="s">
        <v>309</v>
      </c>
      <c r="DQ297" s="22" t="s">
        <v>309</v>
      </c>
      <c r="DR297" s="22" t="s">
        <v>309</v>
      </c>
      <c r="DS297" s="22" t="s">
        <v>309</v>
      </c>
      <c r="DT297" s="22" t="s">
        <v>309</v>
      </c>
      <c r="DU297" s="22" t="s">
        <v>309</v>
      </c>
      <c r="DV297" s="22" t="s">
        <v>309</v>
      </c>
      <c r="DW297" s="22" t="s">
        <v>309</v>
      </c>
      <c r="DX297" s="22" t="s">
        <v>309</v>
      </c>
      <c r="DY297" s="22" t="s">
        <v>309</v>
      </c>
      <c r="DZ297" s="22" t="s">
        <v>309</v>
      </c>
      <c r="EA297" s="22" t="s">
        <v>309</v>
      </c>
      <c r="EB297" s="22" t="s">
        <v>309</v>
      </c>
      <c r="EC297" s="22" t="s">
        <v>309</v>
      </c>
      <c r="ED297" s="22" t="s">
        <v>309</v>
      </c>
      <c r="EE297" s="22" t="s">
        <v>309</v>
      </c>
      <c r="EF297" s="22" t="s">
        <v>309</v>
      </c>
      <c r="EG297" s="22" t="s">
        <v>309</v>
      </c>
      <c r="EH297" s="22" t="s">
        <v>309</v>
      </c>
      <c r="EI297" s="22" t="s">
        <v>309</v>
      </c>
      <c r="EJ297" s="22" t="s">
        <v>309</v>
      </c>
      <c r="EK297" s="22" t="s">
        <v>309</v>
      </c>
      <c r="EL297" s="22" t="s">
        <v>309</v>
      </c>
      <c r="EM297" s="22" t="s">
        <v>309</v>
      </c>
      <c r="EN297" s="22" t="s">
        <v>309</v>
      </c>
      <c r="EO297" s="22" t="s">
        <v>309</v>
      </c>
      <c r="EP297" s="22" t="s">
        <v>309</v>
      </c>
      <c r="EQ297" s="22" t="s">
        <v>309</v>
      </c>
      <c r="ER297" s="22" t="s">
        <v>309</v>
      </c>
      <c r="ES297" s="22" t="s">
        <v>309</v>
      </c>
      <c r="ET297" s="22" t="s">
        <v>309</v>
      </c>
      <c r="EU297" s="22" t="s">
        <v>309</v>
      </c>
      <c r="EV297" s="22" t="s">
        <v>309</v>
      </c>
      <c r="EW297" s="22" t="s">
        <v>309</v>
      </c>
      <c r="EX297" s="22" t="s">
        <v>309</v>
      </c>
      <c r="EY297" s="22" t="s">
        <v>309</v>
      </c>
      <c r="EZ297" s="22" t="s">
        <v>309</v>
      </c>
      <c r="FA297" s="22" t="s">
        <v>309</v>
      </c>
      <c r="FB297" s="22" t="s">
        <v>309</v>
      </c>
      <c r="FC297" s="22" t="s">
        <v>309</v>
      </c>
      <c r="FD297" s="22" t="s">
        <v>309</v>
      </c>
      <c r="FE297" s="22" t="s">
        <v>309</v>
      </c>
      <c r="FF297" s="22" t="s">
        <v>309</v>
      </c>
      <c r="FG297" s="22" t="s">
        <v>309</v>
      </c>
      <c r="FH297" s="22" t="s">
        <v>309</v>
      </c>
      <c r="FI297" s="22" t="s">
        <v>309</v>
      </c>
      <c r="FJ297" s="22" t="s">
        <v>309</v>
      </c>
      <c r="FK297" s="22" t="s">
        <v>309</v>
      </c>
      <c r="FL297" s="22" t="s">
        <v>309</v>
      </c>
      <c r="FM297" s="22" t="s">
        <v>309</v>
      </c>
      <c r="FN297" s="22" t="s">
        <v>309</v>
      </c>
      <c r="FO297" s="22" t="s">
        <v>309</v>
      </c>
      <c r="FP297" s="22" t="s">
        <v>309</v>
      </c>
      <c r="FQ297" s="22" t="s">
        <v>309</v>
      </c>
      <c r="FR297" s="22" t="s">
        <v>309</v>
      </c>
      <c r="FS297" s="22" t="s">
        <v>309</v>
      </c>
      <c r="FT297" s="22" t="s">
        <v>309</v>
      </c>
      <c r="FU297" s="22" t="s">
        <v>309</v>
      </c>
      <c r="FV297" s="22" t="s">
        <v>309</v>
      </c>
      <c r="FW297" s="22" t="s">
        <v>309</v>
      </c>
      <c r="FX297" s="22" t="s">
        <v>309</v>
      </c>
      <c r="FY297" s="22" t="s">
        <v>309</v>
      </c>
      <c r="FZ297" s="22" t="s">
        <v>309</v>
      </c>
      <c r="GA297" s="22" t="s">
        <v>309</v>
      </c>
      <c r="GB297" s="22" t="s">
        <v>309</v>
      </c>
      <c r="GC297" s="22" t="s">
        <v>309</v>
      </c>
      <c r="GD297" s="22">
        <v>2</v>
      </c>
      <c r="GE297" s="22" t="s">
        <v>309</v>
      </c>
      <c r="GF297" s="22" t="s">
        <v>309</v>
      </c>
      <c r="GG297" s="22" t="s">
        <v>309</v>
      </c>
      <c r="GH297" s="22" t="s">
        <v>309</v>
      </c>
      <c r="GI297" s="22" t="s">
        <v>309</v>
      </c>
      <c r="GJ297" s="22" t="s">
        <v>309</v>
      </c>
      <c r="GK297" s="22" t="s">
        <v>309</v>
      </c>
      <c r="GL297" s="22">
        <v>2</v>
      </c>
      <c r="GM297" s="22" t="s">
        <v>309</v>
      </c>
      <c r="GN297" s="22" t="s">
        <v>309</v>
      </c>
      <c r="GO297" s="22" t="s">
        <v>309</v>
      </c>
      <c r="GP297" s="22" t="s">
        <v>309</v>
      </c>
      <c r="GQ297" s="22" t="s">
        <v>309</v>
      </c>
      <c r="GR297" s="22" t="s">
        <v>309</v>
      </c>
      <c r="GS297" s="22" t="s">
        <v>309</v>
      </c>
      <c r="GT297" s="22" t="s">
        <v>309</v>
      </c>
      <c r="GU297" s="22" t="s">
        <v>309</v>
      </c>
      <c r="GV297" s="22" t="s">
        <v>309</v>
      </c>
      <c r="GW297" s="22" t="s">
        <v>309</v>
      </c>
      <c r="GX297" s="4">
        <f t="shared" si="4"/>
        <v>4</v>
      </c>
    </row>
    <row r="298" spans="1:206">
      <c r="A298" s="826" t="s">
        <v>1093</v>
      </c>
      <c r="B298" s="22" t="s">
        <v>1093</v>
      </c>
      <c r="C298" s="22" t="s">
        <v>403</v>
      </c>
      <c r="D298" s="22" t="s">
        <v>404</v>
      </c>
      <c r="E298" s="22" t="s">
        <v>1094</v>
      </c>
      <c r="F298" s="22" t="s">
        <v>406</v>
      </c>
      <c r="G298" s="22" t="s">
        <v>1080</v>
      </c>
      <c r="H298" s="22"/>
      <c r="I298" s="22" t="s">
        <v>302</v>
      </c>
      <c r="J298" s="22" t="s">
        <v>303</v>
      </c>
      <c r="K298" s="22" t="s">
        <v>304</v>
      </c>
      <c r="L298" s="22" t="s">
        <v>305</v>
      </c>
      <c r="M298" s="22" t="s">
        <v>306</v>
      </c>
      <c r="N298" s="22" t="s">
        <v>307</v>
      </c>
      <c r="O298" s="22" t="s">
        <v>308</v>
      </c>
      <c r="P298" s="22" t="s">
        <v>309</v>
      </c>
      <c r="Q298" s="22" t="s">
        <v>309</v>
      </c>
      <c r="R298" s="22" t="s">
        <v>309</v>
      </c>
      <c r="S298" s="22" t="s">
        <v>309</v>
      </c>
      <c r="T298" s="22" t="s">
        <v>309</v>
      </c>
      <c r="U298" s="22" t="s">
        <v>309</v>
      </c>
      <c r="V298" s="22" t="s">
        <v>309</v>
      </c>
      <c r="W298" s="22" t="s">
        <v>309</v>
      </c>
      <c r="X298" s="22" t="s">
        <v>309</v>
      </c>
      <c r="Y298" s="22" t="s">
        <v>309</v>
      </c>
      <c r="Z298" s="22" t="s">
        <v>309</v>
      </c>
      <c r="AA298" s="22" t="s">
        <v>309</v>
      </c>
      <c r="AB298" s="22" t="s">
        <v>309</v>
      </c>
      <c r="AC298" s="22" t="s">
        <v>309</v>
      </c>
      <c r="AD298" s="22" t="s">
        <v>309</v>
      </c>
      <c r="AE298" s="22" t="s">
        <v>309</v>
      </c>
      <c r="AF298" s="22" t="s">
        <v>309</v>
      </c>
      <c r="AG298" s="22" t="s">
        <v>309</v>
      </c>
      <c r="AH298" s="22" t="s">
        <v>309</v>
      </c>
      <c r="AI298" s="22" t="s">
        <v>309</v>
      </c>
      <c r="AJ298" s="22" t="s">
        <v>309</v>
      </c>
      <c r="AK298" s="22" t="s">
        <v>309</v>
      </c>
      <c r="AL298" s="22" t="s">
        <v>309</v>
      </c>
      <c r="AM298" s="22" t="s">
        <v>309</v>
      </c>
      <c r="AN298" s="22" t="s">
        <v>309</v>
      </c>
      <c r="AO298" s="22" t="s">
        <v>309</v>
      </c>
      <c r="AP298" s="22" t="s">
        <v>309</v>
      </c>
      <c r="AQ298" s="22" t="s">
        <v>309</v>
      </c>
      <c r="AR298" s="22" t="s">
        <v>309</v>
      </c>
      <c r="AS298" s="22" t="s">
        <v>309</v>
      </c>
      <c r="AT298" s="22" t="s">
        <v>309</v>
      </c>
      <c r="AU298" s="22" t="s">
        <v>309</v>
      </c>
      <c r="AV298" s="22" t="s">
        <v>309</v>
      </c>
      <c r="AW298" s="22" t="s">
        <v>309</v>
      </c>
      <c r="AX298" s="22" t="s">
        <v>309</v>
      </c>
      <c r="AY298" s="22" t="s">
        <v>309</v>
      </c>
      <c r="AZ298" s="22" t="s">
        <v>309</v>
      </c>
      <c r="BA298" s="22" t="s">
        <v>309</v>
      </c>
      <c r="BB298" s="22" t="s">
        <v>309</v>
      </c>
      <c r="BC298" s="22" t="s">
        <v>309</v>
      </c>
      <c r="BD298" s="22" t="s">
        <v>309</v>
      </c>
      <c r="BE298" s="22" t="s">
        <v>309</v>
      </c>
      <c r="BF298" s="22" t="s">
        <v>309</v>
      </c>
      <c r="BG298" s="22" t="s">
        <v>309</v>
      </c>
      <c r="BH298" s="22" t="s">
        <v>309</v>
      </c>
      <c r="BI298" s="22" t="s">
        <v>309</v>
      </c>
      <c r="BJ298" s="22" t="s">
        <v>309</v>
      </c>
      <c r="BK298" s="22" t="s">
        <v>309</v>
      </c>
      <c r="BL298" s="22" t="s">
        <v>309</v>
      </c>
      <c r="BM298" s="22" t="s">
        <v>309</v>
      </c>
      <c r="BN298" s="22" t="s">
        <v>309</v>
      </c>
      <c r="BO298" s="22" t="s">
        <v>309</v>
      </c>
      <c r="BP298" s="22" t="s">
        <v>309</v>
      </c>
      <c r="BQ298" s="22" t="s">
        <v>309</v>
      </c>
      <c r="BR298" s="22" t="s">
        <v>309</v>
      </c>
      <c r="BS298" s="22" t="s">
        <v>309</v>
      </c>
      <c r="BT298" s="22" t="s">
        <v>309</v>
      </c>
      <c r="BU298" s="22" t="s">
        <v>309</v>
      </c>
      <c r="BV298" s="22" t="s">
        <v>309</v>
      </c>
      <c r="BW298" s="22" t="s">
        <v>309</v>
      </c>
      <c r="BX298" s="22" t="s">
        <v>309</v>
      </c>
      <c r="BY298" s="22" t="s">
        <v>309</v>
      </c>
      <c r="BZ298" s="22" t="s">
        <v>309</v>
      </c>
      <c r="CA298" s="22" t="s">
        <v>309</v>
      </c>
      <c r="CB298" s="22" t="s">
        <v>309</v>
      </c>
      <c r="CC298" s="22" t="s">
        <v>309</v>
      </c>
      <c r="CD298" s="22" t="s">
        <v>309</v>
      </c>
      <c r="CE298" s="22" t="s">
        <v>309</v>
      </c>
      <c r="CF298" s="22" t="s">
        <v>309</v>
      </c>
      <c r="CG298" s="22" t="s">
        <v>309</v>
      </c>
      <c r="CH298" s="22" t="s">
        <v>309</v>
      </c>
      <c r="CI298" s="22" t="s">
        <v>309</v>
      </c>
      <c r="CJ298" s="22" t="s">
        <v>309</v>
      </c>
      <c r="CK298" s="22" t="s">
        <v>309</v>
      </c>
      <c r="CL298" s="22" t="s">
        <v>309</v>
      </c>
      <c r="CM298" s="22" t="s">
        <v>309</v>
      </c>
      <c r="CN298" s="22" t="s">
        <v>309</v>
      </c>
      <c r="CO298" s="22" t="s">
        <v>309</v>
      </c>
      <c r="CP298" s="22" t="s">
        <v>309</v>
      </c>
      <c r="CQ298" s="22" t="s">
        <v>309</v>
      </c>
      <c r="CR298" s="22" t="s">
        <v>309</v>
      </c>
      <c r="CS298" s="22" t="s">
        <v>309</v>
      </c>
      <c r="CT298" s="22" t="s">
        <v>309</v>
      </c>
      <c r="CU298" s="22" t="s">
        <v>309</v>
      </c>
      <c r="CV298" s="22" t="s">
        <v>309</v>
      </c>
      <c r="CW298" s="22" t="s">
        <v>309</v>
      </c>
      <c r="CX298" s="22" t="s">
        <v>309</v>
      </c>
      <c r="CY298" s="22" t="s">
        <v>309</v>
      </c>
      <c r="CZ298" s="22" t="s">
        <v>309</v>
      </c>
      <c r="DA298" s="22" t="s">
        <v>309</v>
      </c>
      <c r="DB298" s="22" t="s">
        <v>309</v>
      </c>
      <c r="DC298" s="22" t="s">
        <v>309</v>
      </c>
      <c r="DD298" s="22" t="s">
        <v>309</v>
      </c>
      <c r="DE298" s="22" t="s">
        <v>309</v>
      </c>
      <c r="DF298" s="22" t="s">
        <v>309</v>
      </c>
      <c r="DG298" s="22" t="s">
        <v>309</v>
      </c>
      <c r="DH298" s="22" t="s">
        <v>309</v>
      </c>
      <c r="DI298" s="22" t="s">
        <v>309</v>
      </c>
      <c r="DJ298" s="22" t="s">
        <v>309</v>
      </c>
      <c r="DK298" s="22" t="s">
        <v>309</v>
      </c>
      <c r="DL298" s="22" t="s">
        <v>309</v>
      </c>
      <c r="DM298" s="22" t="s">
        <v>309</v>
      </c>
      <c r="DN298" s="22" t="s">
        <v>309</v>
      </c>
      <c r="DO298" s="22" t="s">
        <v>309</v>
      </c>
      <c r="DP298" s="22" t="s">
        <v>309</v>
      </c>
      <c r="DQ298" s="22" t="s">
        <v>309</v>
      </c>
      <c r="DR298" s="22" t="s">
        <v>309</v>
      </c>
      <c r="DS298" s="22" t="s">
        <v>309</v>
      </c>
      <c r="DT298" s="22" t="s">
        <v>309</v>
      </c>
      <c r="DU298" s="22" t="s">
        <v>309</v>
      </c>
      <c r="DV298" s="22" t="s">
        <v>309</v>
      </c>
      <c r="DW298" s="22" t="s">
        <v>309</v>
      </c>
      <c r="DX298" s="22" t="s">
        <v>309</v>
      </c>
      <c r="DY298" s="22" t="s">
        <v>309</v>
      </c>
      <c r="DZ298" s="22" t="s">
        <v>309</v>
      </c>
      <c r="EA298" s="22" t="s">
        <v>309</v>
      </c>
      <c r="EB298" s="22" t="s">
        <v>309</v>
      </c>
      <c r="EC298" s="22" t="s">
        <v>309</v>
      </c>
      <c r="ED298" s="22" t="s">
        <v>309</v>
      </c>
      <c r="EE298" s="22" t="s">
        <v>309</v>
      </c>
      <c r="EF298" s="22" t="s">
        <v>309</v>
      </c>
      <c r="EG298" s="22" t="s">
        <v>309</v>
      </c>
      <c r="EH298" s="22" t="s">
        <v>309</v>
      </c>
      <c r="EI298" s="22" t="s">
        <v>309</v>
      </c>
      <c r="EJ298" s="22" t="s">
        <v>309</v>
      </c>
      <c r="EK298" s="22" t="s">
        <v>309</v>
      </c>
      <c r="EL298" s="22" t="s">
        <v>309</v>
      </c>
      <c r="EM298" s="22" t="s">
        <v>309</v>
      </c>
      <c r="EN298" s="22" t="s">
        <v>309</v>
      </c>
      <c r="EO298" s="22" t="s">
        <v>309</v>
      </c>
      <c r="EP298" s="22" t="s">
        <v>309</v>
      </c>
      <c r="EQ298" s="22" t="s">
        <v>309</v>
      </c>
      <c r="ER298" s="22" t="s">
        <v>309</v>
      </c>
      <c r="ES298" s="22" t="s">
        <v>309</v>
      </c>
      <c r="ET298" s="22" t="s">
        <v>309</v>
      </c>
      <c r="EU298" s="22" t="s">
        <v>309</v>
      </c>
      <c r="EV298" s="22" t="s">
        <v>309</v>
      </c>
      <c r="EW298" s="22" t="s">
        <v>309</v>
      </c>
      <c r="EX298" s="22" t="s">
        <v>309</v>
      </c>
      <c r="EY298" s="22" t="s">
        <v>309</v>
      </c>
      <c r="EZ298" s="22" t="s">
        <v>309</v>
      </c>
      <c r="FA298" s="22" t="s">
        <v>309</v>
      </c>
      <c r="FB298" s="22" t="s">
        <v>309</v>
      </c>
      <c r="FC298" s="22" t="s">
        <v>309</v>
      </c>
      <c r="FD298" s="22" t="s">
        <v>309</v>
      </c>
      <c r="FE298" s="22" t="s">
        <v>309</v>
      </c>
      <c r="FF298" s="22" t="s">
        <v>309</v>
      </c>
      <c r="FG298" s="22" t="s">
        <v>309</v>
      </c>
      <c r="FH298" s="22" t="s">
        <v>309</v>
      </c>
      <c r="FI298" s="22" t="s">
        <v>309</v>
      </c>
      <c r="FJ298" s="22" t="s">
        <v>309</v>
      </c>
      <c r="FK298" s="22" t="s">
        <v>309</v>
      </c>
      <c r="FL298" s="22" t="s">
        <v>309</v>
      </c>
      <c r="FM298" s="22" t="s">
        <v>309</v>
      </c>
      <c r="FN298" s="22" t="s">
        <v>309</v>
      </c>
      <c r="FO298" s="22" t="s">
        <v>309</v>
      </c>
      <c r="FP298" s="22" t="s">
        <v>309</v>
      </c>
      <c r="FQ298" s="22" t="s">
        <v>309</v>
      </c>
      <c r="FR298" s="22" t="s">
        <v>309</v>
      </c>
      <c r="FS298" s="22" t="s">
        <v>309</v>
      </c>
      <c r="FT298" s="22" t="s">
        <v>309</v>
      </c>
      <c r="FU298" s="22" t="s">
        <v>309</v>
      </c>
      <c r="FV298" s="22" t="s">
        <v>309</v>
      </c>
      <c r="FW298" s="22" t="s">
        <v>309</v>
      </c>
      <c r="FX298" s="22" t="s">
        <v>309</v>
      </c>
      <c r="FY298" s="22" t="s">
        <v>309</v>
      </c>
      <c r="FZ298" s="22" t="s">
        <v>309</v>
      </c>
      <c r="GA298" s="22" t="s">
        <v>309</v>
      </c>
      <c r="GB298" s="22" t="s">
        <v>309</v>
      </c>
      <c r="GC298" s="22" t="s">
        <v>309</v>
      </c>
      <c r="GD298" s="22">
        <v>1</v>
      </c>
      <c r="GE298" s="22" t="s">
        <v>309</v>
      </c>
      <c r="GF298" s="22" t="s">
        <v>309</v>
      </c>
      <c r="GG298" s="22" t="s">
        <v>309</v>
      </c>
      <c r="GH298" s="22" t="s">
        <v>309</v>
      </c>
      <c r="GI298" s="22" t="s">
        <v>309</v>
      </c>
      <c r="GJ298" s="22" t="s">
        <v>309</v>
      </c>
      <c r="GK298" s="22" t="s">
        <v>309</v>
      </c>
      <c r="GL298" s="22">
        <v>1</v>
      </c>
      <c r="GM298" s="22" t="s">
        <v>309</v>
      </c>
      <c r="GN298" s="22" t="s">
        <v>309</v>
      </c>
      <c r="GO298" s="22" t="s">
        <v>309</v>
      </c>
      <c r="GP298" s="22" t="s">
        <v>309</v>
      </c>
      <c r="GQ298" s="22" t="s">
        <v>309</v>
      </c>
      <c r="GR298" s="22" t="s">
        <v>309</v>
      </c>
      <c r="GS298" s="22" t="s">
        <v>309</v>
      </c>
      <c r="GT298" s="22" t="s">
        <v>309</v>
      </c>
      <c r="GU298" s="22" t="s">
        <v>309</v>
      </c>
      <c r="GV298" s="22" t="s">
        <v>309</v>
      </c>
      <c r="GW298" s="22" t="s">
        <v>309</v>
      </c>
      <c r="GX298" s="4">
        <f t="shared" si="4"/>
        <v>2</v>
      </c>
    </row>
    <row r="299" spans="1:206">
      <c r="A299" s="826" t="s">
        <v>1095</v>
      </c>
      <c r="B299" s="22" t="s">
        <v>1095</v>
      </c>
      <c r="C299" s="22" t="s">
        <v>403</v>
      </c>
      <c r="D299" s="22" t="s">
        <v>409</v>
      </c>
      <c r="E299" s="22" t="s">
        <v>1094</v>
      </c>
      <c r="F299" s="22" t="s">
        <v>410</v>
      </c>
      <c r="G299" s="22" t="s">
        <v>1082</v>
      </c>
      <c r="H299" s="22"/>
      <c r="I299" s="22" t="s">
        <v>302</v>
      </c>
      <c r="J299" s="22" t="s">
        <v>303</v>
      </c>
      <c r="K299" s="22" t="s">
        <v>304</v>
      </c>
      <c r="L299" s="22" t="s">
        <v>305</v>
      </c>
      <c r="M299" s="22" t="s">
        <v>306</v>
      </c>
      <c r="N299" s="22" t="s">
        <v>307</v>
      </c>
      <c r="O299" s="22" t="s">
        <v>308</v>
      </c>
      <c r="P299" s="22" t="s">
        <v>309</v>
      </c>
      <c r="Q299" s="22" t="s">
        <v>309</v>
      </c>
      <c r="R299" s="22" t="s">
        <v>309</v>
      </c>
      <c r="S299" s="22" t="s">
        <v>309</v>
      </c>
      <c r="T299" s="22" t="s">
        <v>309</v>
      </c>
      <c r="U299" s="22" t="s">
        <v>309</v>
      </c>
      <c r="V299" s="22" t="s">
        <v>309</v>
      </c>
      <c r="W299" s="22" t="s">
        <v>309</v>
      </c>
      <c r="X299" s="22" t="s">
        <v>309</v>
      </c>
      <c r="Y299" s="22" t="s">
        <v>309</v>
      </c>
      <c r="Z299" s="22" t="s">
        <v>309</v>
      </c>
      <c r="AA299" s="22" t="s">
        <v>309</v>
      </c>
      <c r="AB299" s="22" t="s">
        <v>309</v>
      </c>
      <c r="AC299" s="22" t="s">
        <v>309</v>
      </c>
      <c r="AD299" s="22" t="s">
        <v>309</v>
      </c>
      <c r="AE299" s="22" t="s">
        <v>309</v>
      </c>
      <c r="AF299" s="22" t="s">
        <v>309</v>
      </c>
      <c r="AG299" s="22" t="s">
        <v>309</v>
      </c>
      <c r="AH299" s="22" t="s">
        <v>309</v>
      </c>
      <c r="AI299" s="22" t="s">
        <v>309</v>
      </c>
      <c r="AJ299" s="22" t="s">
        <v>309</v>
      </c>
      <c r="AK299" s="22" t="s">
        <v>309</v>
      </c>
      <c r="AL299" s="22" t="s">
        <v>309</v>
      </c>
      <c r="AM299" s="22" t="s">
        <v>309</v>
      </c>
      <c r="AN299" s="22" t="s">
        <v>309</v>
      </c>
      <c r="AO299" s="22" t="s">
        <v>309</v>
      </c>
      <c r="AP299" s="22" t="s">
        <v>309</v>
      </c>
      <c r="AQ299" s="22" t="s">
        <v>309</v>
      </c>
      <c r="AR299" s="22" t="s">
        <v>309</v>
      </c>
      <c r="AS299" s="22" t="s">
        <v>309</v>
      </c>
      <c r="AT299" s="22" t="s">
        <v>309</v>
      </c>
      <c r="AU299" s="22" t="s">
        <v>309</v>
      </c>
      <c r="AV299" s="22" t="s">
        <v>309</v>
      </c>
      <c r="AW299" s="22" t="s">
        <v>309</v>
      </c>
      <c r="AX299" s="22" t="s">
        <v>309</v>
      </c>
      <c r="AY299" s="22" t="s">
        <v>309</v>
      </c>
      <c r="AZ299" s="22" t="s">
        <v>309</v>
      </c>
      <c r="BA299" s="22" t="s">
        <v>309</v>
      </c>
      <c r="BB299" s="22" t="s">
        <v>309</v>
      </c>
      <c r="BC299" s="22" t="s">
        <v>309</v>
      </c>
      <c r="BD299" s="22" t="s">
        <v>309</v>
      </c>
      <c r="BE299" s="22" t="s">
        <v>309</v>
      </c>
      <c r="BF299" s="22" t="s">
        <v>309</v>
      </c>
      <c r="BG299" s="22" t="s">
        <v>309</v>
      </c>
      <c r="BH299" s="22" t="s">
        <v>309</v>
      </c>
      <c r="BI299" s="22" t="s">
        <v>309</v>
      </c>
      <c r="BJ299" s="22" t="s">
        <v>309</v>
      </c>
      <c r="BK299" s="22" t="s">
        <v>309</v>
      </c>
      <c r="BL299" s="22" t="s">
        <v>309</v>
      </c>
      <c r="BM299" s="22" t="s">
        <v>309</v>
      </c>
      <c r="BN299" s="22" t="s">
        <v>309</v>
      </c>
      <c r="BO299" s="22" t="s">
        <v>309</v>
      </c>
      <c r="BP299" s="22" t="s">
        <v>309</v>
      </c>
      <c r="BQ299" s="22" t="s">
        <v>309</v>
      </c>
      <c r="BR299" s="22" t="s">
        <v>309</v>
      </c>
      <c r="BS299" s="22" t="s">
        <v>309</v>
      </c>
      <c r="BT299" s="22" t="s">
        <v>309</v>
      </c>
      <c r="BU299" s="22" t="s">
        <v>309</v>
      </c>
      <c r="BV299" s="22" t="s">
        <v>309</v>
      </c>
      <c r="BW299" s="22" t="s">
        <v>309</v>
      </c>
      <c r="BX299" s="22" t="s">
        <v>309</v>
      </c>
      <c r="BY299" s="22" t="s">
        <v>309</v>
      </c>
      <c r="BZ299" s="22" t="s">
        <v>309</v>
      </c>
      <c r="CA299" s="22" t="s">
        <v>309</v>
      </c>
      <c r="CB299" s="22" t="s">
        <v>309</v>
      </c>
      <c r="CC299" s="22" t="s">
        <v>309</v>
      </c>
      <c r="CD299" s="22" t="s">
        <v>309</v>
      </c>
      <c r="CE299" s="22" t="s">
        <v>309</v>
      </c>
      <c r="CF299" s="22" t="s">
        <v>309</v>
      </c>
      <c r="CG299" s="22" t="s">
        <v>309</v>
      </c>
      <c r="CH299" s="22" t="s">
        <v>309</v>
      </c>
      <c r="CI299" s="22" t="s">
        <v>309</v>
      </c>
      <c r="CJ299" s="22" t="s">
        <v>309</v>
      </c>
      <c r="CK299" s="22" t="s">
        <v>309</v>
      </c>
      <c r="CL299" s="22" t="s">
        <v>309</v>
      </c>
      <c r="CM299" s="22" t="s">
        <v>309</v>
      </c>
      <c r="CN299" s="22" t="s">
        <v>309</v>
      </c>
      <c r="CO299" s="22" t="s">
        <v>309</v>
      </c>
      <c r="CP299" s="22" t="s">
        <v>309</v>
      </c>
      <c r="CQ299" s="22" t="s">
        <v>309</v>
      </c>
      <c r="CR299" s="22" t="s">
        <v>309</v>
      </c>
      <c r="CS299" s="22" t="s">
        <v>309</v>
      </c>
      <c r="CT299" s="22" t="s">
        <v>309</v>
      </c>
      <c r="CU299" s="22" t="s">
        <v>309</v>
      </c>
      <c r="CV299" s="22" t="s">
        <v>309</v>
      </c>
      <c r="CW299" s="22" t="s">
        <v>309</v>
      </c>
      <c r="CX299" s="22" t="s">
        <v>309</v>
      </c>
      <c r="CY299" s="22" t="s">
        <v>309</v>
      </c>
      <c r="CZ299" s="22" t="s">
        <v>309</v>
      </c>
      <c r="DA299" s="22" t="s">
        <v>309</v>
      </c>
      <c r="DB299" s="22" t="s">
        <v>309</v>
      </c>
      <c r="DC299" s="22" t="s">
        <v>309</v>
      </c>
      <c r="DD299" s="22" t="s">
        <v>309</v>
      </c>
      <c r="DE299" s="22" t="s">
        <v>309</v>
      </c>
      <c r="DF299" s="22" t="s">
        <v>309</v>
      </c>
      <c r="DG299" s="22" t="s">
        <v>309</v>
      </c>
      <c r="DH299" s="22" t="s">
        <v>309</v>
      </c>
      <c r="DI299" s="22" t="s">
        <v>309</v>
      </c>
      <c r="DJ299" s="22" t="s">
        <v>309</v>
      </c>
      <c r="DK299" s="22" t="s">
        <v>309</v>
      </c>
      <c r="DL299" s="22" t="s">
        <v>309</v>
      </c>
      <c r="DM299" s="22" t="s">
        <v>309</v>
      </c>
      <c r="DN299" s="22" t="s">
        <v>309</v>
      </c>
      <c r="DO299" s="22" t="s">
        <v>309</v>
      </c>
      <c r="DP299" s="22" t="s">
        <v>309</v>
      </c>
      <c r="DQ299" s="22" t="s">
        <v>309</v>
      </c>
      <c r="DR299" s="22" t="s">
        <v>309</v>
      </c>
      <c r="DS299" s="22" t="s">
        <v>309</v>
      </c>
      <c r="DT299" s="22" t="s">
        <v>309</v>
      </c>
      <c r="DU299" s="22" t="s">
        <v>309</v>
      </c>
      <c r="DV299" s="22" t="s">
        <v>309</v>
      </c>
      <c r="DW299" s="22" t="s">
        <v>309</v>
      </c>
      <c r="DX299" s="22" t="s">
        <v>309</v>
      </c>
      <c r="DY299" s="22" t="s">
        <v>309</v>
      </c>
      <c r="DZ299" s="22" t="s">
        <v>309</v>
      </c>
      <c r="EA299" s="22" t="s">
        <v>309</v>
      </c>
      <c r="EB299" s="22" t="s">
        <v>309</v>
      </c>
      <c r="EC299" s="22" t="s">
        <v>309</v>
      </c>
      <c r="ED299" s="22" t="s">
        <v>309</v>
      </c>
      <c r="EE299" s="22" t="s">
        <v>309</v>
      </c>
      <c r="EF299" s="22" t="s">
        <v>309</v>
      </c>
      <c r="EG299" s="22" t="s">
        <v>309</v>
      </c>
      <c r="EH299" s="22" t="s">
        <v>309</v>
      </c>
      <c r="EI299" s="22" t="s">
        <v>309</v>
      </c>
      <c r="EJ299" s="22" t="s">
        <v>309</v>
      </c>
      <c r="EK299" s="22" t="s">
        <v>309</v>
      </c>
      <c r="EL299" s="22" t="s">
        <v>309</v>
      </c>
      <c r="EM299" s="22" t="s">
        <v>309</v>
      </c>
      <c r="EN299" s="22" t="s">
        <v>309</v>
      </c>
      <c r="EO299" s="22" t="s">
        <v>309</v>
      </c>
      <c r="EP299" s="22" t="s">
        <v>309</v>
      </c>
      <c r="EQ299" s="22" t="s">
        <v>309</v>
      </c>
      <c r="ER299" s="22" t="s">
        <v>309</v>
      </c>
      <c r="ES299" s="22" t="s">
        <v>309</v>
      </c>
      <c r="ET299" s="22" t="s">
        <v>309</v>
      </c>
      <c r="EU299" s="22" t="s">
        <v>309</v>
      </c>
      <c r="EV299" s="22" t="s">
        <v>309</v>
      </c>
      <c r="EW299" s="22" t="s">
        <v>309</v>
      </c>
      <c r="EX299" s="22" t="s">
        <v>309</v>
      </c>
      <c r="EY299" s="22" t="s">
        <v>309</v>
      </c>
      <c r="EZ299" s="22" t="s">
        <v>309</v>
      </c>
      <c r="FA299" s="22" t="s">
        <v>309</v>
      </c>
      <c r="FB299" s="22" t="s">
        <v>309</v>
      </c>
      <c r="FC299" s="22" t="s">
        <v>309</v>
      </c>
      <c r="FD299" s="22" t="s">
        <v>309</v>
      </c>
      <c r="FE299" s="22" t="s">
        <v>309</v>
      </c>
      <c r="FF299" s="22" t="s">
        <v>309</v>
      </c>
      <c r="FG299" s="22" t="s">
        <v>309</v>
      </c>
      <c r="FH299" s="22" t="s">
        <v>309</v>
      </c>
      <c r="FI299" s="22" t="s">
        <v>309</v>
      </c>
      <c r="FJ299" s="22" t="s">
        <v>309</v>
      </c>
      <c r="FK299" s="22" t="s">
        <v>309</v>
      </c>
      <c r="FL299" s="22" t="s">
        <v>309</v>
      </c>
      <c r="FM299" s="22" t="s">
        <v>309</v>
      </c>
      <c r="FN299" s="22" t="s">
        <v>309</v>
      </c>
      <c r="FO299" s="22" t="s">
        <v>309</v>
      </c>
      <c r="FP299" s="22" t="s">
        <v>309</v>
      </c>
      <c r="FQ299" s="22" t="s">
        <v>309</v>
      </c>
      <c r="FR299" s="22" t="s">
        <v>309</v>
      </c>
      <c r="FS299" s="22" t="s">
        <v>309</v>
      </c>
      <c r="FT299" s="22" t="s">
        <v>309</v>
      </c>
      <c r="FU299" s="22" t="s">
        <v>309</v>
      </c>
      <c r="FV299" s="22" t="s">
        <v>309</v>
      </c>
      <c r="FW299" s="22" t="s">
        <v>309</v>
      </c>
      <c r="FX299" s="22" t="s">
        <v>309</v>
      </c>
      <c r="FY299" s="22" t="s">
        <v>309</v>
      </c>
      <c r="FZ299" s="22" t="s">
        <v>309</v>
      </c>
      <c r="GA299" s="22" t="s">
        <v>309</v>
      </c>
      <c r="GB299" s="22" t="s">
        <v>309</v>
      </c>
      <c r="GC299" s="22" t="s">
        <v>309</v>
      </c>
      <c r="GD299" s="22">
        <v>1</v>
      </c>
      <c r="GE299" s="22" t="s">
        <v>309</v>
      </c>
      <c r="GF299" s="22" t="s">
        <v>309</v>
      </c>
      <c r="GG299" s="22" t="s">
        <v>309</v>
      </c>
      <c r="GH299" s="22" t="s">
        <v>309</v>
      </c>
      <c r="GI299" s="22" t="s">
        <v>309</v>
      </c>
      <c r="GJ299" s="22" t="s">
        <v>309</v>
      </c>
      <c r="GK299" s="22" t="s">
        <v>309</v>
      </c>
      <c r="GL299" s="22">
        <v>1</v>
      </c>
      <c r="GM299" s="22" t="s">
        <v>309</v>
      </c>
      <c r="GN299" s="22" t="s">
        <v>309</v>
      </c>
      <c r="GO299" s="22" t="s">
        <v>309</v>
      </c>
      <c r="GP299" s="22" t="s">
        <v>309</v>
      </c>
      <c r="GQ299" s="22" t="s">
        <v>309</v>
      </c>
      <c r="GR299" s="22" t="s">
        <v>309</v>
      </c>
      <c r="GS299" s="22" t="s">
        <v>309</v>
      </c>
      <c r="GT299" s="22" t="s">
        <v>309</v>
      </c>
      <c r="GU299" s="22" t="s">
        <v>309</v>
      </c>
      <c r="GV299" s="22" t="s">
        <v>309</v>
      </c>
      <c r="GW299" s="22" t="s">
        <v>309</v>
      </c>
      <c r="GX299" s="4">
        <f t="shared" si="4"/>
        <v>2</v>
      </c>
    </row>
    <row r="300" spans="1:206">
      <c r="A300" s="826" t="s">
        <v>1096</v>
      </c>
      <c r="B300" s="22" t="s">
        <v>1096</v>
      </c>
      <c r="C300" s="22" t="s">
        <v>325</v>
      </c>
      <c r="D300" s="22" t="s">
        <v>449</v>
      </c>
      <c r="E300" s="22" t="s">
        <v>1097</v>
      </c>
      <c r="F300" s="22" t="s">
        <v>451</v>
      </c>
      <c r="G300" s="22" t="s">
        <v>452</v>
      </c>
      <c r="H300" s="22"/>
      <c r="I300" s="22" t="s">
        <v>302</v>
      </c>
      <c r="J300" s="22" t="s">
        <v>389</v>
      </c>
      <c r="K300" s="22" t="s">
        <v>304</v>
      </c>
      <c r="L300" s="22" t="s">
        <v>305</v>
      </c>
      <c r="M300" s="22" t="s">
        <v>306</v>
      </c>
      <c r="N300" s="22" t="s">
        <v>307</v>
      </c>
      <c r="O300" s="22" t="s">
        <v>308</v>
      </c>
      <c r="P300" s="22" t="s">
        <v>309</v>
      </c>
      <c r="Q300" s="22" t="s">
        <v>309</v>
      </c>
      <c r="R300" s="22" t="s">
        <v>309</v>
      </c>
      <c r="S300" s="22" t="s">
        <v>309</v>
      </c>
      <c r="T300" s="22" t="s">
        <v>309</v>
      </c>
      <c r="U300" s="22" t="s">
        <v>309</v>
      </c>
      <c r="V300" s="22" t="s">
        <v>309</v>
      </c>
      <c r="W300" s="22" t="s">
        <v>309</v>
      </c>
      <c r="X300" s="22" t="s">
        <v>309</v>
      </c>
      <c r="Y300" s="22" t="s">
        <v>309</v>
      </c>
      <c r="Z300" s="22" t="s">
        <v>309</v>
      </c>
      <c r="AA300" s="22" t="s">
        <v>309</v>
      </c>
      <c r="AB300" s="22" t="s">
        <v>309</v>
      </c>
      <c r="AC300" s="22" t="s">
        <v>309</v>
      </c>
      <c r="AD300" s="22" t="s">
        <v>309</v>
      </c>
      <c r="AE300" s="22" t="s">
        <v>309</v>
      </c>
      <c r="AF300" s="22" t="s">
        <v>309</v>
      </c>
      <c r="AG300" s="22" t="s">
        <v>309</v>
      </c>
      <c r="AH300" s="22" t="s">
        <v>309</v>
      </c>
      <c r="AI300" s="22" t="s">
        <v>309</v>
      </c>
      <c r="AJ300" s="22" t="s">
        <v>309</v>
      </c>
      <c r="AK300" s="22" t="s">
        <v>309</v>
      </c>
      <c r="AL300" s="22" t="s">
        <v>309</v>
      </c>
      <c r="AM300" s="22" t="s">
        <v>309</v>
      </c>
      <c r="AN300" s="22" t="s">
        <v>309</v>
      </c>
      <c r="AO300" s="22" t="s">
        <v>309</v>
      </c>
      <c r="AP300" s="22" t="s">
        <v>309</v>
      </c>
      <c r="AQ300" s="22" t="s">
        <v>309</v>
      </c>
      <c r="AR300" s="22" t="s">
        <v>309</v>
      </c>
      <c r="AS300" s="22" t="s">
        <v>309</v>
      </c>
      <c r="AT300" s="22" t="s">
        <v>309</v>
      </c>
      <c r="AU300" s="22" t="s">
        <v>309</v>
      </c>
      <c r="AV300" s="22" t="s">
        <v>309</v>
      </c>
      <c r="AW300" s="22" t="s">
        <v>309</v>
      </c>
      <c r="AX300" s="22" t="s">
        <v>309</v>
      </c>
      <c r="AY300" s="22" t="s">
        <v>309</v>
      </c>
      <c r="AZ300" s="22" t="s">
        <v>309</v>
      </c>
      <c r="BA300" s="22" t="s">
        <v>309</v>
      </c>
      <c r="BB300" s="22" t="s">
        <v>309</v>
      </c>
      <c r="BC300" s="22" t="s">
        <v>309</v>
      </c>
      <c r="BD300" s="22" t="s">
        <v>309</v>
      </c>
      <c r="BE300" s="22" t="s">
        <v>309</v>
      </c>
      <c r="BF300" s="22" t="s">
        <v>309</v>
      </c>
      <c r="BG300" s="22" t="s">
        <v>309</v>
      </c>
      <c r="BH300" s="22" t="s">
        <v>309</v>
      </c>
      <c r="BI300" s="22" t="s">
        <v>309</v>
      </c>
      <c r="BJ300" s="22" t="s">
        <v>309</v>
      </c>
      <c r="BK300" s="22" t="s">
        <v>309</v>
      </c>
      <c r="BL300" s="22" t="s">
        <v>309</v>
      </c>
      <c r="BM300" s="22" t="s">
        <v>309</v>
      </c>
      <c r="BN300" s="22" t="s">
        <v>309</v>
      </c>
      <c r="BO300" s="22" t="s">
        <v>309</v>
      </c>
      <c r="BP300" s="22" t="s">
        <v>309</v>
      </c>
      <c r="BQ300" s="22" t="s">
        <v>309</v>
      </c>
      <c r="BR300" s="22" t="s">
        <v>309</v>
      </c>
      <c r="BS300" s="22" t="s">
        <v>309</v>
      </c>
      <c r="BT300" s="22" t="s">
        <v>309</v>
      </c>
      <c r="BU300" s="22" t="s">
        <v>309</v>
      </c>
      <c r="BV300" s="22" t="s">
        <v>309</v>
      </c>
      <c r="BW300" s="22" t="s">
        <v>309</v>
      </c>
      <c r="BX300" s="22" t="s">
        <v>309</v>
      </c>
      <c r="BY300" s="22" t="s">
        <v>309</v>
      </c>
      <c r="BZ300" s="22" t="s">
        <v>309</v>
      </c>
      <c r="CA300" s="22" t="s">
        <v>309</v>
      </c>
      <c r="CB300" s="22" t="s">
        <v>309</v>
      </c>
      <c r="CC300" s="22" t="s">
        <v>309</v>
      </c>
      <c r="CD300" s="22" t="s">
        <v>309</v>
      </c>
      <c r="CE300" s="22" t="s">
        <v>309</v>
      </c>
      <c r="CF300" s="22" t="s">
        <v>309</v>
      </c>
      <c r="CG300" s="22" t="s">
        <v>309</v>
      </c>
      <c r="CH300" s="22" t="s">
        <v>309</v>
      </c>
      <c r="CI300" s="22" t="s">
        <v>309</v>
      </c>
      <c r="CJ300" s="22" t="s">
        <v>309</v>
      </c>
      <c r="CK300" s="22" t="s">
        <v>309</v>
      </c>
      <c r="CL300" s="22" t="s">
        <v>309</v>
      </c>
      <c r="CM300" s="22" t="s">
        <v>309</v>
      </c>
      <c r="CN300" s="22" t="s">
        <v>309</v>
      </c>
      <c r="CO300" s="22" t="s">
        <v>309</v>
      </c>
      <c r="CP300" s="22" t="s">
        <v>309</v>
      </c>
      <c r="CQ300" s="22" t="s">
        <v>309</v>
      </c>
      <c r="CR300" s="22" t="s">
        <v>309</v>
      </c>
      <c r="CS300" s="22" t="s">
        <v>309</v>
      </c>
      <c r="CT300" s="22" t="s">
        <v>309</v>
      </c>
      <c r="CU300" s="22" t="s">
        <v>309</v>
      </c>
      <c r="CV300" s="22" t="s">
        <v>309</v>
      </c>
      <c r="CW300" s="22" t="s">
        <v>309</v>
      </c>
      <c r="CX300" s="22" t="s">
        <v>309</v>
      </c>
      <c r="CY300" s="22" t="s">
        <v>309</v>
      </c>
      <c r="CZ300" s="22" t="s">
        <v>309</v>
      </c>
      <c r="DA300" s="22" t="s">
        <v>309</v>
      </c>
      <c r="DB300" s="22" t="s">
        <v>309</v>
      </c>
      <c r="DC300" s="22" t="s">
        <v>309</v>
      </c>
      <c r="DD300" s="22" t="s">
        <v>309</v>
      </c>
      <c r="DE300" s="22" t="s">
        <v>309</v>
      </c>
      <c r="DF300" s="22" t="s">
        <v>309</v>
      </c>
      <c r="DG300" s="22" t="s">
        <v>309</v>
      </c>
      <c r="DH300" s="22" t="s">
        <v>309</v>
      </c>
      <c r="DI300" s="22" t="s">
        <v>309</v>
      </c>
      <c r="DJ300" s="22" t="s">
        <v>309</v>
      </c>
      <c r="DK300" s="22" t="s">
        <v>309</v>
      </c>
      <c r="DL300" s="22" t="s">
        <v>309</v>
      </c>
      <c r="DM300" s="22" t="s">
        <v>309</v>
      </c>
      <c r="DN300" s="22" t="s">
        <v>309</v>
      </c>
      <c r="DO300" s="22" t="s">
        <v>309</v>
      </c>
      <c r="DP300" s="22" t="s">
        <v>309</v>
      </c>
      <c r="DQ300" s="22" t="s">
        <v>309</v>
      </c>
      <c r="DR300" s="22" t="s">
        <v>309</v>
      </c>
      <c r="DS300" s="22" t="s">
        <v>309</v>
      </c>
      <c r="DT300" s="22" t="s">
        <v>309</v>
      </c>
      <c r="DU300" s="22" t="s">
        <v>309</v>
      </c>
      <c r="DV300" s="22" t="s">
        <v>309</v>
      </c>
      <c r="DW300" s="22" t="s">
        <v>309</v>
      </c>
      <c r="DX300" s="22" t="s">
        <v>309</v>
      </c>
      <c r="DY300" s="22" t="s">
        <v>309</v>
      </c>
      <c r="DZ300" s="22" t="s">
        <v>309</v>
      </c>
      <c r="EA300" s="22" t="s">
        <v>309</v>
      </c>
      <c r="EB300" s="22" t="s">
        <v>309</v>
      </c>
      <c r="EC300" s="22" t="s">
        <v>309</v>
      </c>
      <c r="ED300" s="22" t="s">
        <v>309</v>
      </c>
      <c r="EE300" s="22" t="s">
        <v>309</v>
      </c>
      <c r="EF300" s="22" t="s">
        <v>309</v>
      </c>
      <c r="EG300" s="22" t="s">
        <v>309</v>
      </c>
      <c r="EH300" s="22" t="s">
        <v>309</v>
      </c>
      <c r="EI300" s="22" t="s">
        <v>309</v>
      </c>
      <c r="EJ300" s="22" t="s">
        <v>309</v>
      </c>
      <c r="EK300" s="22" t="s">
        <v>309</v>
      </c>
      <c r="EL300" s="22" t="s">
        <v>309</v>
      </c>
      <c r="EM300" s="22" t="s">
        <v>309</v>
      </c>
      <c r="EN300" s="22" t="s">
        <v>309</v>
      </c>
      <c r="EO300" s="22" t="s">
        <v>309</v>
      </c>
      <c r="EP300" s="22" t="s">
        <v>309</v>
      </c>
      <c r="EQ300" s="22" t="s">
        <v>309</v>
      </c>
      <c r="ER300" s="22" t="s">
        <v>309</v>
      </c>
      <c r="ES300" s="22" t="s">
        <v>309</v>
      </c>
      <c r="ET300" s="22" t="s">
        <v>309</v>
      </c>
      <c r="EU300" s="22" t="s">
        <v>309</v>
      </c>
      <c r="EV300" s="22" t="s">
        <v>309</v>
      </c>
      <c r="EW300" s="22" t="s">
        <v>309</v>
      </c>
      <c r="EX300" s="22" t="s">
        <v>309</v>
      </c>
      <c r="EY300" s="22" t="s">
        <v>309</v>
      </c>
      <c r="EZ300" s="22" t="s">
        <v>309</v>
      </c>
      <c r="FA300" s="22" t="s">
        <v>309</v>
      </c>
      <c r="FB300" s="22" t="s">
        <v>309</v>
      </c>
      <c r="FC300" s="22" t="s">
        <v>309</v>
      </c>
      <c r="FD300" s="22" t="s">
        <v>309</v>
      </c>
      <c r="FE300" s="22" t="s">
        <v>309</v>
      </c>
      <c r="FF300" s="22" t="s">
        <v>309</v>
      </c>
      <c r="FG300" s="22" t="s">
        <v>309</v>
      </c>
      <c r="FH300" s="22" t="s">
        <v>309</v>
      </c>
      <c r="FI300" s="22" t="s">
        <v>309</v>
      </c>
      <c r="FJ300" s="22" t="s">
        <v>309</v>
      </c>
      <c r="FK300" s="22" t="s">
        <v>309</v>
      </c>
      <c r="FL300" s="22" t="s">
        <v>309</v>
      </c>
      <c r="FM300" s="22" t="s">
        <v>309</v>
      </c>
      <c r="FN300" s="22" t="s">
        <v>309</v>
      </c>
      <c r="FO300" s="22" t="s">
        <v>309</v>
      </c>
      <c r="FP300" s="22" t="s">
        <v>309</v>
      </c>
      <c r="FQ300" s="22" t="s">
        <v>309</v>
      </c>
      <c r="FR300" s="22" t="s">
        <v>309</v>
      </c>
      <c r="FS300" s="22" t="s">
        <v>309</v>
      </c>
      <c r="FT300" s="22" t="s">
        <v>309</v>
      </c>
      <c r="FU300" s="22" t="s">
        <v>309</v>
      </c>
      <c r="FV300" s="22" t="s">
        <v>309</v>
      </c>
      <c r="FW300" s="22" t="s">
        <v>309</v>
      </c>
      <c r="FX300" s="22" t="s">
        <v>309</v>
      </c>
      <c r="FY300" s="22" t="s">
        <v>309</v>
      </c>
      <c r="FZ300" s="22" t="s">
        <v>309</v>
      </c>
      <c r="GA300" s="22" t="s">
        <v>309</v>
      </c>
      <c r="GB300" s="22" t="s">
        <v>309</v>
      </c>
      <c r="GC300" s="22" t="s">
        <v>309</v>
      </c>
      <c r="GD300" s="22">
        <v>1</v>
      </c>
      <c r="GE300" s="22" t="s">
        <v>309</v>
      </c>
      <c r="GF300" s="22" t="s">
        <v>309</v>
      </c>
      <c r="GG300" s="22" t="s">
        <v>309</v>
      </c>
      <c r="GH300" s="22" t="s">
        <v>309</v>
      </c>
      <c r="GI300" s="22" t="s">
        <v>309</v>
      </c>
      <c r="GJ300" s="22" t="s">
        <v>309</v>
      </c>
      <c r="GK300" s="22" t="s">
        <v>309</v>
      </c>
      <c r="GL300" s="22">
        <v>1</v>
      </c>
      <c r="GM300" s="22" t="s">
        <v>309</v>
      </c>
      <c r="GN300" s="22" t="s">
        <v>309</v>
      </c>
      <c r="GO300" s="22" t="s">
        <v>309</v>
      </c>
      <c r="GP300" s="22" t="s">
        <v>309</v>
      </c>
      <c r="GQ300" s="22" t="s">
        <v>309</v>
      </c>
      <c r="GR300" s="22" t="s">
        <v>309</v>
      </c>
      <c r="GS300" s="22" t="s">
        <v>309</v>
      </c>
      <c r="GT300" s="22" t="s">
        <v>309</v>
      </c>
      <c r="GU300" s="22" t="s">
        <v>309</v>
      </c>
      <c r="GV300" s="22" t="s">
        <v>309</v>
      </c>
      <c r="GW300" s="22" t="s">
        <v>309</v>
      </c>
      <c r="GX300" s="4">
        <f t="shared" si="4"/>
        <v>2</v>
      </c>
    </row>
    <row r="301" spans="1:206">
      <c r="A301" s="826" t="s">
        <v>1098</v>
      </c>
      <c r="B301" s="22" t="s">
        <v>1098</v>
      </c>
      <c r="C301" s="22" t="s">
        <v>325</v>
      </c>
      <c r="D301" s="22" t="s">
        <v>454</v>
      </c>
      <c r="E301" s="22" t="s">
        <v>1097</v>
      </c>
      <c r="F301" s="22" t="s">
        <v>455</v>
      </c>
      <c r="G301" s="22" t="s">
        <v>456</v>
      </c>
      <c r="H301" s="22"/>
      <c r="I301" s="22" t="s">
        <v>302</v>
      </c>
      <c r="J301" s="22" t="s">
        <v>389</v>
      </c>
      <c r="K301" s="22" t="s">
        <v>304</v>
      </c>
      <c r="L301" s="22" t="s">
        <v>305</v>
      </c>
      <c r="M301" s="22" t="s">
        <v>306</v>
      </c>
      <c r="N301" s="22" t="s">
        <v>307</v>
      </c>
      <c r="O301" s="22" t="s">
        <v>308</v>
      </c>
      <c r="P301" s="22" t="s">
        <v>309</v>
      </c>
      <c r="Q301" s="22" t="s">
        <v>309</v>
      </c>
      <c r="R301" s="22" t="s">
        <v>309</v>
      </c>
      <c r="S301" s="22" t="s">
        <v>309</v>
      </c>
      <c r="T301" s="22" t="s">
        <v>309</v>
      </c>
      <c r="U301" s="22" t="s">
        <v>309</v>
      </c>
      <c r="V301" s="22" t="s">
        <v>309</v>
      </c>
      <c r="W301" s="22" t="s">
        <v>309</v>
      </c>
      <c r="X301" s="22" t="s">
        <v>309</v>
      </c>
      <c r="Y301" s="22" t="s">
        <v>309</v>
      </c>
      <c r="Z301" s="22" t="s">
        <v>309</v>
      </c>
      <c r="AA301" s="22" t="s">
        <v>309</v>
      </c>
      <c r="AB301" s="22" t="s">
        <v>309</v>
      </c>
      <c r="AC301" s="22" t="s">
        <v>309</v>
      </c>
      <c r="AD301" s="22" t="s">
        <v>309</v>
      </c>
      <c r="AE301" s="22" t="s">
        <v>309</v>
      </c>
      <c r="AF301" s="22" t="s">
        <v>309</v>
      </c>
      <c r="AG301" s="22" t="s">
        <v>309</v>
      </c>
      <c r="AH301" s="22" t="s">
        <v>309</v>
      </c>
      <c r="AI301" s="22" t="s">
        <v>309</v>
      </c>
      <c r="AJ301" s="22" t="s">
        <v>309</v>
      </c>
      <c r="AK301" s="22" t="s">
        <v>309</v>
      </c>
      <c r="AL301" s="22" t="s">
        <v>309</v>
      </c>
      <c r="AM301" s="22" t="s">
        <v>309</v>
      </c>
      <c r="AN301" s="22" t="s">
        <v>309</v>
      </c>
      <c r="AO301" s="22" t="s">
        <v>309</v>
      </c>
      <c r="AP301" s="22" t="s">
        <v>309</v>
      </c>
      <c r="AQ301" s="22" t="s">
        <v>309</v>
      </c>
      <c r="AR301" s="22" t="s">
        <v>309</v>
      </c>
      <c r="AS301" s="22" t="s">
        <v>309</v>
      </c>
      <c r="AT301" s="22" t="s">
        <v>309</v>
      </c>
      <c r="AU301" s="22" t="s">
        <v>309</v>
      </c>
      <c r="AV301" s="22" t="s">
        <v>309</v>
      </c>
      <c r="AW301" s="22" t="s">
        <v>309</v>
      </c>
      <c r="AX301" s="22" t="s">
        <v>309</v>
      </c>
      <c r="AY301" s="22" t="s">
        <v>309</v>
      </c>
      <c r="AZ301" s="22" t="s">
        <v>309</v>
      </c>
      <c r="BA301" s="22" t="s">
        <v>309</v>
      </c>
      <c r="BB301" s="22" t="s">
        <v>309</v>
      </c>
      <c r="BC301" s="22" t="s">
        <v>309</v>
      </c>
      <c r="BD301" s="22" t="s">
        <v>309</v>
      </c>
      <c r="BE301" s="22" t="s">
        <v>309</v>
      </c>
      <c r="BF301" s="22" t="s">
        <v>309</v>
      </c>
      <c r="BG301" s="22" t="s">
        <v>309</v>
      </c>
      <c r="BH301" s="22" t="s">
        <v>309</v>
      </c>
      <c r="BI301" s="22" t="s">
        <v>309</v>
      </c>
      <c r="BJ301" s="22" t="s">
        <v>309</v>
      </c>
      <c r="BK301" s="22" t="s">
        <v>309</v>
      </c>
      <c r="BL301" s="22" t="s">
        <v>309</v>
      </c>
      <c r="BM301" s="22" t="s">
        <v>309</v>
      </c>
      <c r="BN301" s="22" t="s">
        <v>309</v>
      </c>
      <c r="BO301" s="22" t="s">
        <v>309</v>
      </c>
      <c r="BP301" s="22" t="s">
        <v>309</v>
      </c>
      <c r="BQ301" s="22" t="s">
        <v>309</v>
      </c>
      <c r="BR301" s="22" t="s">
        <v>309</v>
      </c>
      <c r="BS301" s="22" t="s">
        <v>309</v>
      </c>
      <c r="BT301" s="22" t="s">
        <v>309</v>
      </c>
      <c r="BU301" s="22" t="s">
        <v>309</v>
      </c>
      <c r="BV301" s="22" t="s">
        <v>309</v>
      </c>
      <c r="BW301" s="22" t="s">
        <v>309</v>
      </c>
      <c r="BX301" s="22" t="s">
        <v>309</v>
      </c>
      <c r="BY301" s="22" t="s">
        <v>309</v>
      </c>
      <c r="BZ301" s="22" t="s">
        <v>309</v>
      </c>
      <c r="CA301" s="22" t="s">
        <v>309</v>
      </c>
      <c r="CB301" s="22" t="s">
        <v>309</v>
      </c>
      <c r="CC301" s="22" t="s">
        <v>309</v>
      </c>
      <c r="CD301" s="22" t="s">
        <v>309</v>
      </c>
      <c r="CE301" s="22" t="s">
        <v>309</v>
      </c>
      <c r="CF301" s="22" t="s">
        <v>309</v>
      </c>
      <c r="CG301" s="22" t="s">
        <v>309</v>
      </c>
      <c r="CH301" s="22" t="s">
        <v>309</v>
      </c>
      <c r="CI301" s="22" t="s">
        <v>309</v>
      </c>
      <c r="CJ301" s="22" t="s">
        <v>309</v>
      </c>
      <c r="CK301" s="22" t="s">
        <v>309</v>
      </c>
      <c r="CL301" s="22" t="s">
        <v>309</v>
      </c>
      <c r="CM301" s="22" t="s">
        <v>309</v>
      </c>
      <c r="CN301" s="22" t="s">
        <v>309</v>
      </c>
      <c r="CO301" s="22" t="s">
        <v>309</v>
      </c>
      <c r="CP301" s="22" t="s">
        <v>309</v>
      </c>
      <c r="CQ301" s="22" t="s">
        <v>309</v>
      </c>
      <c r="CR301" s="22" t="s">
        <v>309</v>
      </c>
      <c r="CS301" s="22" t="s">
        <v>309</v>
      </c>
      <c r="CT301" s="22" t="s">
        <v>309</v>
      </c>
      <c r="CU301" s="22" t="s">
        <v>309</v>
      </c>
      <c r="CV301" s="22" t="s">
        <v>309</v>
      </c>
      <c r="CW301" s="22" t="s">
        <v>309</v>
      </c>
      <c r="CX301" s="22" t="s">
        <v>309</v>
      </c>
      <c r="CY301" s="22" t="s">
        <v>309</v>
      </c>
      <c r="CZ301" s="22" t="s">
        <v>309</v>
      </c>
      <c r="DA301" s="22" t="s">
        <v>309</v>
      </c>
      <c r="DB301" s="22" t="s">
        <v>309</v>
      </c>
      <c r="DC301" s="22" t="s">
        <v>309</v>
      </c>
      <c r="DD301" s="22" t="s">
        <v>309</v>
      </c>
      <c r="DE301" s="22" t="s">
        <v>309</v>
      </c>
      <c r="DF301" s="22" t="s">
        <v>309</v>
      </c>
      <c r="DG301" s="22" t="s">
        <v>309</v>
      </c>
      <c r="DH301" s="22" t="s">
        <v>309</v>
      </c>
      <c r="DI301" s="22" t="s">
        <v>309</v>
      </c>
      <c r="DJ301" s="22" t="s">
        <v>309</v>
      </c>
      <c r="DK301" s="22" t="s">
        <v>309</v>
      </c>
      <c r="DL301" s="22" t="s">
        <v>309</v>
      </c>
      <c r="DM301" s="22" t="s">
        <v>309</v>
      </c>
      <c r="DN301" s="22" t="s">
        <v>309</v>
      </c>
      <c r="DO301" s="22" t="s">
        <v>309</v>
      </c>
      <c r="DP301" s="22" t="s">
        <v>309</v>
      </c>
      <c r="DQ301" s="22" t="s">
        <v>309</v>
      </c>
      <c r="DR301" s="22" t="s">
        <v>309</v>
      </c>
      <c r="DS301" s="22" t="s">
        <v>309</v>
      </c>
      <c r="DT301" s="22" t="s">
        <v>309</v>
      </c>
      <c r="DU301" s="22" t="s">
        <v>309</v>
      </c>
      <c r="DV301" s="22" t="s">
        <v>309</v>
      </c>
      <c r="DW301" s="22" t="s">
        <v>309</v>
      </c>
      <c r="DX301" s="22" t="s">
        <v>309</v>
      </c>
      <c r="DY301" s="22" t="s">
        <v>309</v>
      </c>
      <c r="DZ301" s="22" t="s">
        <v>309</v>
      </c>
      <c r="EA301" s="22" t="s">
        <v>309</v>
      </c>
      <c r="EB301" s="22" t="s">
        <v>309</v>
      </c>
      <c r="EC301" s="22" t="s">
        <v>309</v>
      </c>
      <c r="ED301" s="22" t="s">
        <v>309</v>
      </c>
      <c r="EE301" s="22" t="s">
        <v>309</v>
      </c>
      <c r="EF301" s="22" t="s">
        <v>309</v>
      </c>
      <c r="EG301" s="22" t="s">
        <v>309</v>
      </c>
      <c r="EH301" s="22" t="s">
        <v>309</v>
      </c>
      <c r="EI301" s="22" t="s">
        <v>309</v>
      </c>
      <c r="EJ301" s="22" t="s">
        <v>309</v>
      </c>
      <c r="EK301" s="22" t="s">
        <v>309</v>
      </c>
      <c r="EL301" s="22" t="s">
        <v>309</v>
      </c>
      <c r="EM301" s="22" t="s">
        <v>309</v>
      </c>
      <c r="EN301" s="22" t="s">
        <v>309</v>
      </c>
      <c r="EO301" s="22" t="s">
        <v>309</v>
      </c>
      <c r="EP301" s="22" t="s">
        <v>309</v>
      </c>
      <c r="EQ301" s="22" t="s">
        <v>309</v>
      </c>
      <c r="ER301" s="22" t="s">
        <v>309</v>
      </c>
      <c r="ES301" s="22" t="s">
        <v>309</v>
      </c>
      <c r="ET301" s="22" t="s">
        <v>309</v>
      </c>
      <c r="EU301" s="22" t="s">
        <v>309</v>
      </c>
      <c r="EV301" s="22" t="s">
        <v>309</v>
      </c>
      <c r="EW301" s="22" t="s">
        <v>309</v>
      </c>
      <c r="EX301" s="22" t="s">
        <v>309</v>
      </c>
      <c r="EY301" s="22" t="s">
        <v>309</v>
      </c>
      <c r="EZ301" s="22" t="s">
        <v>309</v>
      </c>
      <c r="FA301" s="22" t="s">
        <v>309</v>
      </c>
      <c r="FB301" s="22" t="s">
        <v>309</v>
      </c>
      <c r="FC301" s="22" t="s">
        <v>309</v>
      </c>
      <c r="FD301" s="22" t="s">
        <v>309</v>
      </c>
      <c r="FE301" s="22" t="s">
        <v>309</v>
      </c>
      <c r="FF301" s="22" t="s">
        <v>309</v>
      </c>
      <c r="FG301" s="22" t="s">
        <v>309</v>
      </c>
      <c r="FH301" s="22" t="s">
        <v>309</v>
      </c>
      <c r="FI301" s="22" t="s">
        <v>309</v>
      </c>
      <c r="FJ301" s="22" t="s">
        <v>309</v>
      </c>
      <c r="FK301" s="22" t="s">
        <v>309</v>
      </c>
      <c r="FL301" s="22" t="s">
        <v>309</v>
      </c>
      <c r="FM301" s="22" t="s">
        <v>309</v>
      </c>
      <c r="FN301" s="22" t="s">
        <v>309</v>
      </c>
      <c r="FO301" s="22" t="s">
        <v>309</v>
      </c>
      <c r="FP301" s="22" t="s">
        <v>309</v>
      </c>
      <c r="FQ301" s="22" t="s">
        <v>309</v>
      </c>
      <c r="FR301" s="22" t="s">
        <v>309</v>
      </c>
      <c r="FS301" s="22" t="s">
        <v>309</v>
      </c>
      <c r="FT301" s="22" t="s">
        <v>309</v>
      </c>
      <c r="FU301" s="22" t="s">
        <v>309</v>
      </c>
      <c r="FV301" s="22" t="s">
        <v>309</v>
      </c>
      <c r="FW301" s="22" t="s">
        <v>309</v>
      </c>
      <c r="FX301" s="22" t="s">
        <v>309</v>
      </c>
      <c r="FY301" s="22" t="s">
        <v>309</v>
      </c>
      <c r="FZ301" s="22" t="s">
        <v>309</v>
      </c>
      <c r="GA301" s="22" t="s">
        <v>309</v>
      </c>
      <c r="GB301" s="22" t="s">
        <v>309</v>
      </c>
      <c r="GC301" s="22" t="s">
        <v>309</v>
      </c>
      <c r="GD301" s="22">
        <v>1</v>
      </c>
      <c r="GE301" s="22" t="s">
        <v>309</v>
      </c>
      <c r="GF301" s="22" t="s">
        <v>309</v>
      </c>
      <c r="GG301" s="22" t="s">
        <v>309</v>
      </c>
      <c r="GH301" s="22" t="s">
        <v>309</v>
      </c>
      <c r="GI301" s="22" t="s">
        <v>309</v>
      </c>
      <c r="GJ301" s="22" t="s">
        <v>309</v>
      </c>
      <c r="GK301" s="22" t="s">
        <v>309</v>
      </c>
      <c r="GL301" s="22">
        <v>1</v>
      </c>
      <c r="GM301" s="22" t="s">
        <v>309</v>
      </c>
      <c r="GN301" s="22" t="s">
        <v>309</v>
      </c>
      <c r="GO301" s="22" t="s">
        <v>309</v>
      </c>
      <c r="GP301" s="22" t="s">
        <v>309</v>
      </c>
      <c r="GQ301" s="22" t="s">
        <v>309</v>
      </c>
      <c r="GR301" s="22" t="s">
        <v>309</v>
      </c>
      <c r="GS301" s="22" t="s">
        <v>309</v>
      </c>
      <c r="GT301" s="22" t="s">
        <v>309</v>
      </c>
      <c r="GU301" s="22" t="s">
        <v>309</v>
      </c>
      <c r="GV301" s="22" t="s">
        <v>309</v>
      </c>
      <c r="GW301" s="22" t="s">
        <v>309</v>
      </c>
      <c r="GX301" s="4">
        <f t="shared" si="4"/>
        <v>2</v>
      </c>
    </row>
    <row r="302" spans="1:206">
      <c r="A302" s="826" t="s">
        <v>1099</v>
      </c>
      <c r="B302" s="22" t="s">
        <v>1099</v>
      </c>
      <c r="C302" s="22" t="s">
        <v>403</v>
      </c>
      <c r="D302" s="22" t="s">
        <v>639</v>
      </c>
      <c r="E302" s="22" t="s">
        <v>399</v>
      </c>
      <c r="F302" s="22" t="s">
        <v>641</v>
      </c>
      <c r="G302" s="22" t="s">
        <v>642</v>
      </c>
      <c r="H302" s="22"/>
      <c r="I302" s="22" t="s">
        <v>302</v>
      </c>
      <c r="J302" s="22" t="s">
        <v>303</v>
      </c>
      <c r="K302" s="22" t="s">
        <v>304</v>
      </c>
      <c r="L302" s="22" t="s">
        <v>305</v>
      </c>
      <c r="M302" s="22" t="s">
        <v>306</v>
      </c>
      <c r="N302" s="22" t="s">
        <v>307</v>
      </c>
      <c r="O302" s="22" t="s">
        <v>308</v>
      </c>
      <c r="P302" s="22" t="s">
        <v>309</v>
      </c>
      <c r="Q302" s="22" t="s">
        <v>309</v>
      </c>
      <c r="R302" s="22" t="s">
        <v>309</v>
      </c>
      <c r="S302" s="22" t="s">
        <v>309</v>
      </c>
      <c r="T302" s="22" t="s">
        <v>309</v>
      </c>
      <c r="U302" s="22" t="s">
        <v>309</v>
      </c>
      <c r="V302" s="22" t="s">
        <v>309</v>
      </c>
      <c r="W302" s="22" t="s">
        <v>309</v>
      </c>
      <c r="X302" s="22" t="s">
        <v>309</v>
      </c>
      <c r="Y302" s="22" t="s">
        <v>309</v>
      </c>
      <c r="Z302" s="22" t="s">
        <v>309</v>
      </c>
      <c r="AA302" s="22" t="s">
        <v>309</v>
      </c>
      <c r="AB302" s="22" t="s">
        <v>309</v>
      </c>
      <c r="AC302" s="22" t="s">
        <v>309</v>
      </c>
      <c r="AD302" s="22" t="s">
        <v>309</v>
      </c>
      <c r="AE302" s="22" t="s">
        <v>309</v>
      </c>
      <c r="AF302" s="22" t="s">
        <v>309</v>
      </c>
      <c r="AG302" s="22" t="s">
        <v>309</v>
      </c>
      <c r="AH302" s="22" t="s">
        <v>309</v>
      </c>
      <c r="AI302" s="22" t="s">
        <v>309</v>
      </c>
      <c r="AJ302" s="22" t="s">
        <v>309</v>
      </c>
      <c r="AK302" s="22" t="s">
        <v>309</v>
      </c>
      <c r="AL302" s="22" t="s">
        <v>309</v>
      </c>
      <c r="AM302" s="22" t="s">
        <v>309</v>
      </c>
      <c r="AN302" s="22" t="s">
        <v>309</v>
      </c>
      <c r="AO302" s="22" t="s">
        <v>309</v>
      </c>
      <c r="AP302" s="22" t="s">
        <v>309</v>
      </c>
      <c r="AQ302" s="22" t="s">
        <v>309</v>
      </c>
      <c r="AR302" s="22" t="s">
        <v>309</v>
      </c>
      <c r="AS302" s="22" t="s">
        <v>309</v>
      </c>
      <c r="AT302" s="22" t="s">
        <v>309</v>
      </c>
      <c r="AU302" s="22" t="s">
        <v>309</v>
      </c>
      <c r="AV302" s="22" t="s">
        <v>309</v>
      </c>
      <c r="AW302" s="22" t="s">
        <v>309</v>
      </c>
      <c r="AX302" s="22" t="s">
        <v>309</v>
      </c>
      <c r="AY302" s="22" t="s">
        <v>309</v>
      </c>
      <c r="AZ302" s="22" t="s">
        <v>309</v>
      </c>
      <c r="BA302" s="22" t="s">
        <v>309</v>
      </c>
      <c r="BB302" s="22" t="s">
        <v>309</v>
      </c>
      <c r="BC302" s="22" t="s">
        <v>309</v>
      </c>
      <c r="BD302" s="22" t="s">
        <v>309</v>
      </c>
      <c r="BE302" s="22" t="s">
        <v>309</v>
      </c>
      <c r="BF302" s="22" t="s">
        <v>309</v>
      </c>
      <c r="BG302" s="22" t="s">
        <v>309</v>
      </c>
      <c r="BH302" s="22" t="s">
        <v>309</v>
      </c>
      <c r="BI302" s="22" t="s">
        <v>309</v>
      </c>
      <c r="BJ302" s="22" t="s">
        <v>309</v>
      </c>
      <c r="BK302" s="22" t="s">
        <v>309</v>
      </c>
      <c r="BL302" s="22" t="s">
        <v>309</v>
      </c>
      <c r="BM302" s="22" t="s">
        <v>309</v>
      </c>
      <c r="BN302" s="22" t="s">
        <v>309</v>
      </c>
      <c r="BO302" s="22" t="s">
        <v>309</v>
      </c>
      <c r="BP302" s="22" t="s">
        <v>309</v>
      </c>
      <c r="BQ302" s="22" t="s">
        <v>309</v>
      </c>
      <c r="BR302" s="22" t="s">
        <v>309</v>
      </c>
      <c r="BS302" s="22" t="s">
        <v>309</v>
      </c>
      <c r="BT302" s="22" t="s">
        <v>309</v>
      </c>
      <c r="BU302" s="22" t="s">
        <v>309</v>
      </c>
      <c r="BV302" s="22" t="s">
        <v>309</v>
      </c>
      <c r="BW302" s="22" t="s">
        <v>309</v>
      </c>
      <c r="BX302" s="22" t="s">
        <v>309</v>
      </c>
      <c r="BY302" s="22" t="s">
        <v>309</v>
      </c>
      <c r="BZ302" s="22" t="s">
        <v>309</v>
      </c>
      <c r="CA302" s="22" t="s">
        <v>309</v>
      </c>
      <c r="CB302" s="22" t="s">
        <v>309</v>
      </c>
      <c r="CC302" s="22" t="s">
        <v>309</v>
      </c>
      <c r="CD302" s="22" t="s">
        <v>309</v>
      </c>
      <c r="CE302" s="22" t="s">
        <v>309</v>
      </c>
      <c r="CF302" s="22" t="s">
        <v>309</v>
      </c>
      <c r="CG302" s="22" t="s">
        <v>309</v>
      </c>
      <c r="CH302" s="22" t="s">
        <v>309</v>
      </c>
      <c r="CI302" s="22" t="s">
        <v>309</v>
      </c>
      <c r="CJ302" s="22" t="s">
        <v>309</v>
      </c>
      <c r="CK302" s="22" t="s">
        <v>309</v>
      </c>
      <c r="CL302" s="22" t="s">
        <v>309</v>
      </c>
      <c r="CM302" s="22" t="s">
        <v>309</v>
      </c>
      <c r="CN302" s="22" t="s">
        <v>309</v>
      </c>
      <c r="CO302" s="22" t="s">
        <v>309</v>
      </c>
      <c r="CP302" s="22" t="s">
        <v>309</v>
      </c>
      <c r="CQ302" s="22" t="s">
        <v>309</v>
      </c>
      <c r="CR302" s="22" t="s">
        <v>309</v>
      </c>
      <c r="CS302" s="22" t="s">
        <v>309</v>
      </c>
      <c r="CT302" s="22" t="s">
        <v>309</v>
      </c>
      <c r="CU302" s="22" t="s">
        <v>309</v>
      </c>
      <c r="CV302" s="22" t="s">
        <v>309</v>
      </c>
      <c r="CW302" s="22" t="s">
        <v>309</v>
      </c>
      <c r="CX302" s="22" t="s">
        <v>309</v>
      </c>
      <c r="CY302" s="22" t="s">
        <v>309</v>
      </c>
      <c r="CZ302" s="22" t="s">
        <v>309</v>
      </c>
      <c r="DA302" s="22" t="s">
        <v>309</v>
      </c>
      <c r="DB302" s="22" t="s">
        <v>309</v>
      </c>
      <c r="DC302" s="22" t="s">
        <v>309</v>
      </c>
      <c r="DD302" s="22" t="s">
        <v>309</v>
      </c>
      <c r="DE302" s="22" t="s">
        <v>309</v>
      </c>
      <c r="DF302" s="22" t="s">
        <v>309</v>
      </c>
      <c r="DG302" s="22" t="s">
        <v>309</v>
      </c>
      <c r="DH302" s="22" t="s">
        <v>309</v>
      </c>
      <c r="DI302" s="22" t="s">
        <v>309</v>
      </c>
      <c r="DJ302" s="22" t="s">
        <v>309</v>
      </c>
      <c r="DK302" s="22" t="s">
        <v>309</v>
      </c>
      <c r="DL302" s="22" t="s">
        <v>309</v>
      </c>
      <c r="DM302" s="22" t="s">
        <v>309</v>
      </c>
      <c r="DN302" s="22" t="s">
        <v>309</v>
      </c>
      <c r="DO302" s="22" t="s">
        <v>309</v>
      </c>
      <c r="DP302" s="22" t="s">
        <v>309</v>
      </c>
      <c r="DQ302" s="22" t="s">
        <v>309</v>
      </c>
      <c r="DR302" s="22" t="s">
        <v>309</v>
      </c>
      <c r="DS302" s="22" t="s">
        <v>309</v>
      </c>
      <c r="DT302" s="22" t="s">
        <v>309</v>
      </c>
      <c r="DU302" s="22" t="s">
        <v>309</v>
      </c>
      <c r="DV302" s="22" t="s">
        <v>309</v>
      </c>
      <c r="DW302" s="22" t="s">
        <v>309</v>
      </c>
      <c r="DX302" s="22" t="s">
        <v>309</v>
      </c>
      <c r="DY302" s="22" t="s">
        <v>309</v>
      </c>
      <c r="DZ302" s="22" t="s">
        <v>309</v>
      </c>
      <c r="EA302" s="22" t="s">
        <v>309</v>
      </c>
      <c r="EB302" s="22" t="s">
        <v>309</v>
      </c>
      <c r="EC302" s="22" t="s">
        <v>309</v>
      </c>
      <c r="ED302" s="22" t="s">
        <v>309</v>
      </c>
      <c r="EE302" s="22" t="s">
        <v>309</v>
      </c>
      <c r="EF302" s="22" t="s">
        <v>309</v>
      </c>
      <c r="EG302" s="22" t="s">
        <v>309</v>
      </c>
      <c r="EH302" s="22" t="s">
        <v>309</v>
      </c>
      <c r="EI302" s="22" t="s">
        <v>309</v>
      </c>
      <c r="EJ302" s="22" t="s">
        <v>309</v>
      </c>
      <c r="EK302" s="22" t="s">
        <v>309</v>
      </c>
      <c r="EL302" s="22" t="s">
        <v>309</v>
      </c>
      <c r="EM302" s="22" t="s">
        <v>309</v>
      </c>
      <c r="EN302" s="22" t="s">
        <v>309</v>
      </c>
      <c r="EO302" s="22" t="s">
        <v>309</v>
      </c>
      <c r="EP302" s="22" t="s">
        <v>309</v>
      </c>
      <c r="EQ302" s="22" t="s">
        <v>309</v>
      </c>
      <c r="ER302" s="22" t="s">
        <v>309</v>
      </c>
      <c r="ES302" s="22" t="s">
        <v>309</v>
      </c>
      <c r="ET302" s="22" t="s">
        <v>309</v>
      </c>
      <c r="EU302" s="22" t="s">
        <v>309</v>
      </c>
      <c r="EV302" s="22" t="s">
        <v>309</v>
      </c>
      <c r="EW302" s="22" t="s">
        <v>309</v>
      </c>
      <c r="EX302" s="22" t="s">
        <v>309</v>
      </c>
      <c r="EY302" s="22" t="s">
        <v>309</v>
      </c>
      <c r="EZ302" s="22" t="s">
        <v>309</v>
      </c>
      <c r="FA302" s="22" t="s">
        <v>309</v>
      </c>
      <c r="FB302" s="22" t="s">
        <v>309</v>
      </c>
      <c r="FC302" s="22" t="s">
        <v>309</v>
      </c>
      <c r="FD302" s="22" t="s">
        <v>309</v>
      </c>
      <c r="FE302" s="22" t="s">
        <v>309</v>
      </c>
      <c r="FF302" s="22" t="s">
        <v>309</v>
      </c>
      <c r="FG302" s="22" t="s">
        <v>309</v>
      </c>
      <c r="FH302" s="22" t="s">
        <v>309</v>
      </c>
      <c r="FI302" s="22" t="s">
        <v>309</v>
      </c>
      <c r="FJ302" s="22" t="s">
        <v>309</v>
      </c>
      <c r="FK302" s="22" t="s">
        <v>309</v>
      </c>
      <c r="FL302" s="22" t="s">
        <v>309</v>
      </c>
      <c r="FM302" s="22" t="s">
        <v>309</v>
      </c>
      <c r="FN302" s="22" t="s">
        <v>309</v>
      </c>
      <c r="FO302" s="22" t="s">
        <v>309</v>
      </c>
      <c r="FP302" s="22" t="s">
        <v>309</v>
      </c>
      <c r="FQ302" s="22" t="s">
        <v>309</v>
      </c>
      <c r="FR302" s="22" t="s">
        <v>309</v>
      </c>
      <c r="FS302" s="22" t="s">
        <v>309</v>
      </c>
      <c r="FT302" s="22" t="s">
        <v>309</v>
      </c>
      <c r="FU302" s="22" t="s">
        <v>309</v>
      </c>
      <c r="FV302" s="22" t="s">
        <v>309</v>
      </c>
      <c r="FW302" s="22" t="s">
        <v>309</v>
      </c>
      <c r="FX302" s="22" t="s">
        <v>309</v>
      </c>
      <c r="FY302" s="22" t="s">
        <v>309</v>
      </c>
      <c r="FZ302" s="22" t="s">
        <v>309</v>
      </c>
      <c r="GA302" s="22" t="s">
        <v>309</v>
      </c>
      <c r="GB302" s="22" t="s">
        <v>309</v>
      </c>
      <c r="GC302" s="22" t="s">
        <v>309</v>
      </c>
      <c r="GD302" s="22">
        <v>1</v>
      </c>
      <c r="GE302" s="22" t="s">
        <v>309</v>
      </c>
      <c r="GF302" s="22" t="s">
        <v>309</v>
      </c>
      <c r="GG302" s="22" t="s">
        <v>309</v>
      </c>
      <c r="GH302" s="22" t="s">
        <v>309</v>
      </c>
      <c r="GI302" s="22" t="s">
        <v>309</v>
      </c>
      <c r="GJ302" s="22" t="s">
        <v>309</v>
      </c>
      <c r="GK302" s="22" t="s">
        <v>309</v>
      </c>
      <c r="GL302" s="22">
        <v>1</v>
      </c>
      <c r="GM302" s="22" t="s">
        <v>309</v>
      </c>
      <c r="GN302" s="22" t="s">
        <v>309</v>
      </c>
      <c r="GO302" s="22" t="s">
        <v>309</v>
      </c>
      <c r="GP302" s="22" t="s">
        <v>309</v>
      </c>
      <c r="GQ302" s="22" t="s">
        <v>309</v>
      </c>
      <c r="GR302" s="22" t="s">
        <v>309</v>
      </c>
      <c r="GS302" s="22" t="s">
        <v>309</v>
      </c>
      <c r="GT302" s="22" t="s">
        <v>309</v>
      </c>
      <c r="GU302" s="22" t="s">
        <v>309</v>
      </c>
      <c r="GV302" s="22" t="s">
        <v>309</v>
      </c>
      <c r="GW302" s="22" t="s">
        <v>309</v>
      </c>
      <c r="GX302" s="4">
        <f t="shared" si="4"/>
        <v>2</v>
      </c>
    </row>
    <row r="303" spans="1:206">
      <c r="A303" s="826" t="s">
        <v>1100</v>
      </c>
      <c r="B303" s="22" t="s">
        <v>1100</v>
      </c>
      <c r="C303" s="22" t="s">
        <v>403</v>
      </c>
      <c r="D303" s="22" t="s">
        <v>644</v>
      </c>
      <c r="E303" s="22" t="s">
        <v>332</v>
      </c>
      <c r="F303" s="22" t="s">
        <v>645</v>
      </c>
      <c r="G303" s="22" t="s">
        <v>646</v>
      </c>
      <c r="H303" s="22"/>
      <c r="I303" s="22" t="s">
        <v>302</v>
      </c>
      <c r="J303" s="22" t="s">
        <v>303</v>
      </c>
      <c r="K303" s="22" t="s">
        <v>304</v>
      </c>
      <c r="L303" s="22" t="s">
        <v>305</v>
      </c>
      <c r="M303" s="22" t="s">
        <v>306</v>
      </c>
      <c r="N303" s="22" t="s">
        <v>307</v>
      </c>
      <c r="O303" s="22" t="s">
        <v>308</v>
      </c>
      <c r="P303" s="22" t="s">
        <v>309</v>
      </c>
      <c r="Q303" s="22" t="s">
        <v>309</v>
      </c>
      <c r="R303" s="22" t="s">
        <v>309</v>
      </c>
      <c r="S303" s="22" t="s">
        <v>309</v>
      </c>
      <c r="T303" s="22" t="s">
        <v>309</v>
      </c>
      <c r="U303" s="22" t="s">
        <v>309</v>
      </c>
      <c r="V303" s="22" t="s">
        <v>309</v>
      </c>
      <c r="W303" s="22" t="s">
        <v>309</v>
      </c>
      <c r="X303" s="22" t="s">
        <v>309</v>
      </c>
      <c r="Y303" s="22" t="s">
        <v>309</v>
      </c>
      <c r="Z303" s="22" t="s">
        <v>309</v>
      </c>
      <c r="AA303" s="22" t="s">
        <v>309</v>
      </c>
      <c r="AB303" s="22" t="s">
        <v>309</v>
      </c>
      <c r="AC303" s="22" t="s">
        <v>309</v>
      </c>
      <c r="AD303" s="22" t="s">
        <v>309</v>
      </c>
      <c r="AE303" s="22" t="s">
        <v>309</v>
      </c>
      <c r="AF303" s="22" t="s">
        <v>309</v>
      </c>
      <c r="AG303" s="22" t="s">
        <v>309</v>
      </c>
      <c r="AH303" s="22" t="s">
        <v>309</v>
      </c>
      <c r="AI303" s="22" t="s">
        <v>309</v>
      </c>
      <c r="AJ303" s="22" t="s">
        <v>309</v>
      </c>
      <c r="AK303" s="22" t="s">
        <v>309</v>
      </c>
      <c r="AL303" s="22" t="s">
        <v>309</v>
      </c>
      <c r="AM303" s="22" t="s">
        <v>309</v>
      </c>
      <c r="AN303" s="22" t="s">
        <v>309</v>
      </c>
      <c r="AO303" s="22" t="s">
        <v>309</v>
      </c>
      <c r="AP303" s="22" t="s">
        <v>309</v>
      </c>
      <c r="AQ303" s="22" t="s">
        <v>309</v>
      </c>
      <c r="AR303" s="22" t="s">
        <v>309</v>
      </c>
      <c r="AS303" s="22" t="s">
        <v>309</v>
      </c>
      <c r="AT303" s="22" t="s">
        <v>309</v>
      </c>
      <c r="AU303" s="22" t="s">
        <v>309</v>
      </c>
      <c r="AV303" s="22" t="s">
        <v>309</v>
      </c>
      <c r="AW303" s="22" t="s">
        <v>309</v>
      </c>
      <c r="AX303" s="22" t="s">
        <v>309</v>
      </c>
      <c r="AY303" s="22" t="s">
        <v>309</v>
      </c>
      <c r="AZ303" s="22" t="s">
        <v>309</v>
      </c>
      <c r="BA303" s="22" t="s">
        <v>309</v>
      </c>
      <c r="BB303" s="22" t="s">
        <v>309</v>
      </c>
      <c r="BC303" s="22" t="s">
        <v>309</v>
      </c>
      <c r="BD303" s="22" t="s">
        <v>309</v>
      </c>
      <c r="BE303" s="22" t="s">
        <v>309</v>
      </c>
      <c r="BF303" s="22" t="s">
        <v>309</v>
      </c>
      <c r="BG303" s="22" t="s">
        <v>309</v>
      </c>
      <c r="BH303" s="22" t="s">
        <v>309</v>
      </c>
      <c r="BI303" s="22" t="s">
        <v>309</v>
      </c>
      <c r="BJ303" s="22" t="s">
        <v>309</v>
      </c>
      <c r="BK303" s="22" t="s">
        <v>309</v>
      </c>
      <c r="BL303" s="22" t="s">
        <v>309</v>
      </c>
      <c r="BM303" s="22" t="s">
        <v>309</v>
      </c>
      <c r="BN303" s="22" t="s">
        <v>309</v>
      </c>
      <c r="BO303" s="22" t="s">
        <v>309</v>
      </c>
      <c r="BP303" s="22" t="s">
        <v>309</v>
      </c>
      <c r="BQ303" s="22" t="s">
        <v>309</v>
      </c>
      <c r="BR303" s="22" t="s">
        <v>309</v>
      </c>
      <c r="BS303" s="22" t="s">
        <v>309</v>
      </c>
      <c r="BT303" s="22" t="s">
        <v>309</v>
      </c>
      <c r="BU303" s="22" t="s">
        <v>309</v>
      </c>
      <c r="BV303" s="22" t="s">
        <v>309</v>
      </c>
      <c r="BW303" s="22" t="s">
        <v>309</v>
      </c>
      <c r="BX303" s="22" t="s">
        <v>309</v>
      </c>
      <c r="BY303" s="22" t="s">
        <v>309</v>
      </c>
      <c r="BZ303" s="22" t="s">
        <v>309</v>
      </c>
      <c r="CA303" s="22" t="s">
        <v>309</v>
      </c>
      <c r="CB303" s="22" t="s">
        <v>309</v>
      </c>
      <c r="CC303" s="22" t="s">
        <v>309</v>
      </c>
      <c r="CD303" s="22" t="s">
        <v>309</v>
      </c>
      <c r="CE303" s="22" t="s">
        <v>309</v>
      </c>
      <c r="CF303" s="22" t="s">
        <v>309</v>
      </c>
      <c r="CG303" s="22" t="s">
        <v>309</v>
      </c>
      <c r="CH303" s="22" t="s">
        <v>309</v>
      </c>
      <c r="CI303" s="22" t="s">
        <v>309</v>
      </c>
      <c r="CJ303" s="22" t="s">
        <v>309</v>
      </c>
      <c r="CK303" s="22" t="s">
        <v>309</v>
      </c>
      <c r="CL303" s="22" t="s">
        <v>309</v>
      </c>
      <c r="CM303" s="22" t="s">
        <v>309</v>
      </c>
      <c r="CN303" s="22" t="s">
        <v>309</v>
      </c>
      <c r="CO303" s="22" t="s">
        <v>309</v>
      </c>
      <c r="CP303" s="22" t="s">
        <v>309</v>
      </c>
      <c r="CQ303" s="22" t="s">
        <v>309</v>
      </c>
      <c r="CR303" s="22" t="s">
        <v>309</v>
      </c>
      <c r="CS303" s="22" t="s">
        <v>309</v>
      </c>
      <c r="CT303" s="22" t="s">
        <v>309</v>
      </c>
      <c r="CU303" s="22" t="s">
        <v>309</v>
      </c>
      <c r="CV303" s="22" t="s">
        <v>309</v>
      </c>
      <c r="CW303" s="22" t="s">
        <v>309</v>
      </c>
      <c r="CX303" s="22" t="s">
        <v>309</v>
      </c>
      <c r="CY303" s="22" t="s">
        <v>309</v>
      </c>
      <c r="CZ303" s="22" t="s">
        <v>309</v>
      </c>
      <c r="DA303" s="22" t="s">
        <v>309</v>
      </c>
      <c r="DB303" s="22" t="s">
        <v>309</v>
      </c>
      <c r="DC303" s="22" t="s">
        <v>309</v>
      </c>
      <c r="DD303" s="22" t="s">
        <v>309</v>
      </c>
      <c r="DE303" s="22" t="s">
        <v>309</v>
      </c>
      <c r="DF303" s="22" t="s">
        <v>309</v>
      </c>
      <c r="DG303" s="22" t="s">
        <v>309</v>
      </c>
      <c r="DH303" s="22" t="s">
        <v>309</v>
      </c>
      <c r="DI303" s="22" t="s">
        <v>309</v>
      </c>
      <c r="DJ303" s="22" t="s">
        <v>309</v>
      </c>
      <c r="DK303" s="22" t="s">
        <v>309</v>
      </c>
      <c r="DL303" s="22" t="s">
        <v>309</v>
      </c>
      <c r="DM303" s="22" t="s">
        <v>309</v>
      </c>
      <c r="DN303" s="22" t="s">
        <v>309</v>
      </c>
      <c r="DO303" s="22" t="s">
        <v>309</v>
      </c>
      <c r="DP303" s="22" t="s">
        <v>309</v>
      </c>
      <c r="DQ303" s="22" t="s">
        <v>309</v>
      </c>
      <c r="DR303" s="22" t="s">
        <v>309</v>
      </c>
      <c r="DS303" s="22" t="s">
        <v>309</v>
      </c>
      <c r="DT303" s="22" t="s">
        <v>309</v>
      </c>
      <c r="DU303" s="22" t="s">
        <v>309</v>
      </c>
      <c r="DV303" s="22" t="s">
        <v>309</v>
      </c>
      <c r="DW303" s="22" t="s">
        <v>309</v>
      </c>
      <c r="DX303" s="22" t="s">
        <v>309</v>
      </c>
      <c r="DY303" s="22" t="s">
        <v>309</v>
      </c>
      <c r="DZ303" s="22" t="s">
        <v>309</v>
      </c>
      <c r="EA303" s="22" t="s">
        <v>309</v>
      </c>
      <c r="EB303" s="22" t="s">
        <v>309</v>
      </c>
      <c r="EC303" s="22" t="s">
        <v>309</v>
      </c>
      <c r="ED303" s="22" t="s">
        <v>309</v>
      </c>
      <c r="EE303" s="22" t="s">
        <v>309</v>
      </c>
      <c r="EF303" s="22" t="s">
        <v>309</v>
      </c>
      <c r="EG303" s="22" t="s">
        <v>309</v>
      </c>
      <c r="EH303" s="22" t="s">
        <v>309</v>
      </c>
      <c r="EI303" s="22" t="s">
        <v>309</v>
      </c>
      <c r="EJ303" s="22" t="s">
        <v>309</v>
      </c>
      <c r="EK303" s="22" t="s">
        <v>309</v>
      </c>
      <c r="EL303" s="22" t="s">
        <v>309</v>
      </c>
      <c r="EM303" s="22" t="s">
        <v>309</v>
      </c>
      <c r="EN303" s="22" t="s">
        <v>309</v>
      </c>
      <c r="EO303" s="22" t="s">
        <v>309</v>
      </c>
      <c r="EP303" s="22" t="s">
        <v>309</v>
      </c>
      <c r="EQ303" s="22" t="s">
        <v>309</v>
      </c>
      <c r="ER303" s="22" t="s">
        <v>309</v>
      </c>
      <c r="ES303" s="22" t="s">
        <v>309</v>
      </c>
      <c r="ET303" s="22" t="s">
        <v>309</v>
      </c>
      <c r="EU303" s="22" t="s">
        <v>309</v>
      </c>
      <c r="EV303" s="22" t="s">
        <v>309</v>
      </c>
      <c r="EW303" s="22" t="s">
        <v>309</v>
      </c>
      <c r="EX303" s="22" t="s">
        <v>309</v>
      </c>
      <c r="EY303" s="22" t="s">
        <v>309</v>
      </c>
      <c r="EZ303" s="22" t="s">
        <v>309</v>
      </c>
      <c r="FA303" s="22" t="s">
        <v>309</v>
      </c>
      <c r="FB303" s="22" t="s">
        <v>309</v>
      </c>
      <c r="FC303" s="22" t="s">
        <v>309</v>
      </c>
      <c r="FD303" s="22" t="s">
        <v>309</v>
      </c>
      <c r="FE303" s="22" t="s">
        <v>309</v>
      </c>
      <c r="FF303" s="22" t="s">
        <v>309</v>
      </c>
      <c r="FG303" s="22" t="s">
        <v>309</v>
      </c>
      <c r="FH303" s="22" t="s">
        <v>309</v>
      </c>
      <c r="FI303" s="22" t="s">
        <v>309</v>
      </c>
      <c r="FJ303" s="22" t="s">
        <v>309</v>
      </c>
      <c r="FK303" s="22" t="s">
        <v>309</v>
      </c>
      <c r="FL303" s="22" t="s">
        <v>309</v>
      </c>
      <c r="FM303" s="22" t="s">
        <v>309</v>
      </c>
      <c r="FN303" s="22" t="s">
        <v>309</v>
      </c>
      <c r="FO303" s="22" t="s">
        <v>309</v>
      </c>
      <c r="FP303" s="22" t="s">
        <v>309</v>
      </c>
      <c r="FQ303" s="22" t="s">
        <v>309</v>
      </c>
      <c r="FR303" s="22" t="s">
        <v>309</v>
      </c>
      <c r="FS303" s="22" t="s">
        <v>309</v>
      </c>
      <c r="FT303" s="22" t="s">
        <v>309</v>
      </c>
      <c r="FU303" s="22" t="s">
        <v>309</v>
      </c>
      <c r="FV303" s="22" t="s">
        <v>309</v>
      </c>
      <c r="FW303" s="22" t="s">
        <v>309</v>
      </c>
      <c r="FX303" s="22" t="s">
        <v>309</v>
      </c>
      <c r="FY303" s="22" t="s">
        <v>309</v>
      </c>
      <c r="FZ303" s="22" t="s">
        <v>309</v>
      </c>
      <c r="GA303" s="22" t="s">
        <v>309</v>
      </c>
      <c r="GB303" s="22" t="s">
        <v>309</v>
      </c>
      <c r="GC303" s="22" t="s">
        <v>309</v>
      </c>
      <c r="GD303" s="22">
        <v>1</v>
      </c>
      <c r="GE303" s="22" t="s">
        <v>309</v>
      </c>
      <c r="GF303" s="22" t="s">
        <v>309</v>
      </c>
      <c r="GG303" s="22" t="s">
        <v>309</v>
      </c>
      <c r="GH303" s="22" t="s">
        <v>309</v>
      </c>
      <c r="GI303" s="22" t="s">
        <v>309</v>
      </c>
      <c r="GJ303" s="22" t="s">
        <v>309</v>
      </c>
      <c r="GK303" s="22" t="s">
        <v>309</v>
      </c>
      <c r="GL303" s="22">
        <v>1</v>
      </c>
      <c r="GM303" s="22" t="s">
        <v>309</v>
      </c>
      <c r="GN303" s="22" t="s">
        <v>309</v>
      </c>
      <c r="GO303" s="22" t="s">
        <v>309</v>
      </c>
      <c r="GP303" s="22" t="s">
        <v>309</v>
      </c>
      <c r="GQ303" s="22" t="s">
        <v>309</v>
      </c>
      <c r="GR303" s="22" t="s">
        <v>309</v>
      </c>
      <c r="GS303" s="22" t="s">
        <v>309</v>
      </c>
      <c r="GT303" s="22" t="s">
        <v>309</v>
      </c>
      <c r="GU303" s="22" t="s">
        <v>309</v>
      </c>
      <c r="GV303" s="22" t="s">
        <v>309</v>
      </c>
      <c r="GW303" s="22" t="s">
        <v>309</v>
      </c>
      <c r="GX303" s="4">
        <f t="shared" si="4"/>
        <v>2</v>
      </c>
    </row>
    <row r="304" spans="1:206">
      <c r="A304" s="826" t="s">
        <v>1101</v>
      </c>
      <c r="B304" s="22" t="s">
        <v>1101</v>
      </c>
      <c r="C304" s="22" t="s">
        <v>403</v>
      </c>
      <c r="D304" s="22" t="s">
        <v>404</v>
      </c>
      <c r="E304" s="22" t="s">
        <v>1102</v>
      </c>
      <c r="F304" s="22" t="s">
        <v>406</v>
      </c>
      <c r="G304" s="22" t="s">
        <v>1080</v>
      </c>
      <c r="H304" s="22"/>
      <c r="I304" s="22" t="s">
        <v>302</v>
      </c>
      <c r="J304" s="22" t="s">
        <v>303</v>
      </c>
      <c r="K304" s="22" t="s">
        <v>304</v>
      </c>
      <c r="L304" s="22" t="s">
        <v>305</v>
      </c>
      <c r="M304" s="22" t="s">
        <v>306</v>
      </c>
      <c r="N304" s="22" t="s">
        <v>307</v>
      </c>
      <c r="O304" s="22" t="s">
        <v>308</v>
      </c>
      <c r="P304" s="22" t="s">
        <v>309</v>
      </c>
      <c r="Q304" s="22" t="s">
        <v>309</v>
      </c>
      <c r="R304" s="22" t="s">
        <v>309</v>
      </c>
      <c r="S304" s="22" t="s">
        <v>309</v>
      </c>
      <c r="T304" s="22" t="s">
        <v>309</v>
      </c>
      <c r="U304" s="22" t="s">
        <v>309</v>
      </c>
      <c r="V304" s="22" t="s">
        <v>309</v>
      </c>
      <c r="W304" s="22" t="s">
        <v>309</v>
      </c>
      <c r="X304" s="22" t="s">
        <v>309</v>
      </c>
      <c r="Y304" s="22" t="s">
        <v>309</v>
      </c>
      <c r="Z304" s="22" t="s">
        <v>309</v>
      </c>
      <c r="AA304" s="22" t="s">
        <v>309</v>
      </c>
      <c r="AB304" s="22" t="s">
        <v>309</v>
      </c>
      <c r="AC304" s="22" t="s">
        <v>309</v>
      </c>
      <c r="AD304" s="22" t="s">
        <v>309</v>
      </c>
      <c r="AE304" s="22" t="s">
        <v>309</v>
      </c>
      <c r="AF304" s="22" t="s">
        <v>309</v>
      </c>
      <c r="AG304" s="22" t="s">
        <v>309</v>
      </c>
      <c r="AH304" s="22" t="s">
        <v>309</v>
      </c>
      <c r="AI304" s="22" t="s">
        <v>309</v>
      </c>
      <c r="AJ304" s="22" t="s">
        <v>309</v>
      </c>
      <c r="AK304" s="22" t="s">
        <v>309</v>
      </c>
      <c r="AL304" s="22" t="s">
        <v>309</v>
      </c>
      <c r="AM304" s="22" t="s">
        <v>309</v>
      </c>
      <c r="AN304" s="22" t="s">
        <v>309</v>
      </c>
      <c r="AO304" s="22" t="s">
        <v>309</v>
      </c>
      <c r="AP304" s="22" t="s">
        <v>309</v>
      </c>
      <c r="AQ304" s="22" t="s">
        <v>309</v>
      </c>
      <c r="AR304" s="22" t="s">
        <v>309</v>
      </c>
      <c r="AS304" s="22" t="s">
        <v>309</v>
      </c>
      <c r="AT304" s="22" t="s">
        <v>309</v>
      </c>
      <c r="AU304" s="22" t="s">
        <v>309</v>
      </c>
      <c r="AV304" s="22" t="s">
        <v>309</v>
      </c>
      <c r="AW304" s="22" t="s">
        <v>309</v>
      </c>
      <c r="AX304" s="22" t="s">
        <v>309</v>
      </c>
      <c r="AY304" s="22" t="s">
        <v>309</v>
      </c>
      <c r="AZ304" s="22" t="s">
        <v>309</v>
      </c>
      <c r="BA304" s="22" t="s">
        <v>309</v>
      </c>
      <c r="BB304" s="22" t="s">
        <v>309</v>
      </c>
      <c r="BC304" s="22" t="s">
        <v>309</v>
      </c>
      <c r="BD304" s="22" t="s">
        <v>309</v>
      </c>
      <c r="BE304" s="22" t="s">
        <v>309</v>
      </c>
      <c r="BF304" s="22" t="s">
        <v>309</v>
      </c>
      <c r="BG304" s="22" t="s">
        <v>309</v>
      </c>
      <c r="BH304" s="22" t="s">
        <v>309</v>
      </c>
      <c r="BI304" s="22" t="s">
        <v>309</v>
      </c>
      <c r="BJ304" s="22" t="s">
        <v>309</v>
      </c>
      <c r="BK304" s="22" t="s">
        <v>309</v>
      </c>
      <c r="BL304" s="22" t="s">
        <v>309</v>
      </c>
      <c r="BM304" s="22" t="s">
        <v>309</v>
      </c>
      <c r="BN304" s="22" t="s">
        <v>309</v>
      </c>
      <c r="BO304" s="22" t="s">
        <v>309</v>
      </c>
      <c r="BP304" s="22" t="s">
        <v>309</v>
      </c>
      <c r="BQ304" s="22" t="s">
        <v>309</v>
      </c>
      <c r="BR304" s="22" t="s">
        <v>309</v>
      </c>
      <c r="BS304" s="22" t="s">
        <v>309</v>
      </c>
      <c r="BT304" s="22" t="s">
        <v>309</v>
      </c>
      <c r="BU304" s="22" t="s">
        <v>309</v>
      </c>
      <c r="BV304" s="22" t="s">
        <v>309</v>
      </c>
      <c r="BW304" s="22" t="s">
        <v>309</v>
      </c>
      <c r="BX304" s="22" t="s">
        <v>309</v>
      </c>
      <c r="BY304" s="22" t="s">
        <v>309</v>
      </c>
      <c r="BZ304" s="22" t="s">
        <v>309</v>
      </c>
      <c r="CA304" s="22" t="s">
        <v>309</v>
      </c>
      <c r="CB304" s="22" t="s">
        <v>309</v>
      </c>
      <c r="CC304" s="22" t="s">
        <v>309</v>
      </c>
      <c r="CD304" s="22" t="s">
        <v>309</v>
      </c>
      <c r="CE304" s="22" t="s">
        <v>309</v>
      </c>
      <c r="CF304" s="22" t="s">
        <v>309</v>
      </c>
      <c r="CG304" s="22" t="s">
        <v>309</v>
      </c>
      <c r="CH304" s="22" t="s">
        <v>309</v>
      </c>
      <c r="CI304" s="22" t="s">
        <v>309</v>
      </c>
      <c r="CJ304" s="22" t="s">
        <v>309</v>
      </c>
      <c r="CK304" s="22" t="s">
        <v>309</v>
      </c>
      <c r="CL304" s="22" t="s">
        <v>309</v>
      </c>
      <c r="CM304" s="22" t="s">
        <v>309</v>
      </c>
      <c r="CN304" s="22" t="s">
        <v>309</v>
      </c>
      <c r="CO304" s="22" t="s">
        <v>309</v>
      </c>
      <c r="CP304" s="22" t="s">
        <v>309</v>
      </c>
      <c r="CQ304" s="22" t="s">
        <v>309</v>
      </c>
      <c r="CR304" s="22" t="s">
        <v>309</v>
      </c>
      <c r="CS304" s="22" t="s">
        <v>309</v>
      </c>
      <c r="CT304" s="22" t="s">
        <v>309</v>
      </c>
      <c r="CU304" s="22" t="s">
        <v>309</v>
      </c>
      <c r="CV304" s="22" t="s">
        <v>309</v>
      </c>
      <c r="CW304" s="22" t="s">
        <v>309</v>
      </c>
      <c r="CX304" s="22" t="s">
        <v>309</v>
      </c>
      <c r="CY304" s="22" t="s">
        <v>309</v>
      </c>
      <c r="CZ304" s="22" t="s">
        <v>309</v>
      </c>
      <c r="DA304" s="22" t="s">
        <v>309</v>
      </c>
      <c r="DB304" s="22" t="s">
        <v>309</v>
      </c>
      <c r="DC304" s="22" t="s">
        <v>309</v>
      </c>
      <c r="DD304" s="22" t="s">
        <v>309</v>
      </c>
      <c r="DE304" s="22" t="s">
        <v>309</v>
      </c>
      <c r="DF304" s="22" t="s">
        <v>309</v>
      </c>
      <c r="DG304" s="22" t="s">
        <v>309</v>
      </c>
      <c r="DH304" s="22" t="s">
        <v>309</v>
      </c>
      <c r="DI304" s="22" t="s">
        <v>309</v>
      </c>
      <c r="DJ304" s="22" t="s">
        <v>309</v>
      </c>
      <c r="DK304" s="22" t="s">
        <v>309</v>
      </c>
      <c r="DL304" s="22" t="s">
        <v>309</v>
      </c>
      <c r="DM304" s="22" t="s">
        <v>309</v>
      </c>
      <c r="DN304" s="22" t="s">
        <v>309</v>
      </c>
      <c r="DO304" s="22" t="s">
        <v>309</v>
      </c>
      <c r="DP304" s="22" t="s">
        <v>309</v>
      </c>
      <c r="DQ304" s="22" t="s">
        <v>309</v>
      </c>
      <c r="DR304" s="22" t="s">
        <v>309</v>
      </c>
      <c r="DS304" s="22" t="s">
        <v>309</v>
      </c>
      <c r="DT304" s="22" t="s">
        <v>309</v>
      </c>
      <c r="DU304" s="22" t="s">
        <v>309</v>
      </c>
      <c r="DV304" s="22" t="s">
        <v>309</v>
      </c>
      <c r="DW304" s="22" t="s">
        <v>309</v>
      </c>
      <c r="DX304" s="22" t="s">
        <v>309</v>
      </c>
      <c r="DY304" s="22" t="s">
        <v>309</v>
      </c>
      <c r="DZ304" s="22" t="s">
        <v>309</v>
      </c>
      <c r="EA304" s="22" t="s">
        <v>309</v>
      </c>
      <c r="EB304" s="22" t="s">
        <v>309</v>
      </c>
      <c r="EC304" s="22" t="s">
        <v>309</v>
      </c>
      <c r="ED304" s="22" t="s">
        <v>309</v>
      </c>
      <c r="EE304" s="22" t="s">
        <v>309</v>
      </c>
      <c r="EF304" s="22" t="s">
        <v>309</v>
      </c>
      <c r="EG304" s="22" t="s">
        <v>309</v>
      </c>
      <c r="EH304" s="22" t="s">
        <v>309</v>
      </c>
      <c r="EI304" s="22" t="s">
        <v>309</v>
      </c>
      <c r="EJ304" s="22" t="s">
        <v>309</v>
      </c>
      <c r="EK304" s="22" t="s">
        <v>309</v>
      </c>
      <c r="EL304" s="22" t="s">
        <v>309</v>
      </c>
      <c r="EM304" s="22" t="s">
        <v>309</v>
      </c>
      <c r="EN304" s="22" t="s">
        <v>309</v>
      </c>
      <c r="EO304" s="22" t="s">
        <v>309</v>
      </c>
      <c r="EP304" s="22" t="s">
        <v>309</v>
      </c>
      <c r="EQ304" s="22" t="s">
        <v>309</v>
      </c>
      <c r="ER304" s="22" t="s">
        <v>309</v>
      </c>
      <c r="ES304" s="22" t="s">
        <v>309</v>
      </c>
      <c r="ET304" s="22" t="s">
        <v>309</v>
      </c>
      <c r="EU304" s="22" t="s">
        <v>309</v>
      </c>
      <c r="EV304" s="22" t="s">
        <v>309</v>
      </c>
      <c r="EW304" s="22" t="s">
        <v>309</v>
      </c>
      <c r="EX304" s="22" t="s">
        <v>309</v>
      </c>
      <c r="EY304" s="22" t="s">
        <v>309</v>
      </c>
      <c r="EZ304" s="22" t="s">
        <v>309</v>
      </c>
      <c r="FA304" s="22" t="s">
        <v>309</v>
      </c>
      <c r="FB304" s="22" t="s">
        <v>309</v>
      </c>
      <c r="FC304" s="22" t="s">
        <v>309</v>
      </c>
      <c r="FD304" s="22" t="s">
        <v>309</v>
      </c>
      <c r="FE304" s="22" t="s">
        <v>309</v>
      </c>
      <c r="FF304" s="22" t="s">
        <v>309</v>
      </c>
      <c r="FG304" s="22" t="s">
        <v>309</v>
      </c>
      <c r="FH304" s="22" t="s">
        <v>309</v>
      </c>
      <c r="FI304" s="22" t="s">
        <v>309</v>
      </c>
      <c r="FJ304" s="22" t="s">
        <v>309</v>
      </c>
      <c r="FK304" s="22" t="s">
        <v>309</v>
      </c>
      <c r="FL304" s="22" t="s">
        <v>309</v>
      </c>
      <c r="FM304" s="22" t="s">
        <v>309</v>
      </c>
      <c r="FN304" s="22" t="s">
        <v>309</v>
      </c>
      <c r="FO304" s="22" t="s">
        <v>309</v>
      </c>
      <c r="FP304" s="22" t="s">
        <v>309</v>
      </c>
      <c r="FQ304" s="22" t="s">
        <v>309</v>
      </c>
      <c r="FR304" s="22" t="s">
        <v>309</v>
      </c>
      <c r="FS304" s="22" t="s">
        <v>309</v>
      </c>
      <c r="FT304" s="22" t="s">
        <v>309</v>
      </c>
      <c r="FU304" s="22" t="s">
        <v>309</v>
      </c>
      <c r="FV304" s="22" t="s">
        <v>309</v>
      </c>
      <c r="FW304" s="22" t="s">
        <v>309</v>
      </c>
      <c r="FX304" s="22" t="s">
        <v>309</v>
      </c>
      <c r="FY304" s="22" t="s">
        <v>309</v>
      </c>
      <c r="FZ304" s="22" t="s">
        <v>309</v>
      </c>
      <c r="GA304" s="22" t="s">
        <v>309</v>
      </c>
      <c r="GB304" s="22" t="s">
        <v>309</v>
      </c>
      <c r="GC304" s="22" t="s">
        <v>309</v>
      </c>
      <c r="GD304" s="22" t="s">
        <v>309</v>
      </c>
      <c r="GE304" s="22">
        <v>1</v>
      </c>
      <c r="GF304" s="22" t="s">
        <v>309</v>
      </c>
      <c r="GG304" s="22" t="s">
        <v>309</v>
      </c>
      <c r="GH304" s="22" t="s">
        <v>309</v>
      </c>
      <c r="GI304" s="22" t="s">
        <v>309</v>
      </c>
      <c r="GJ304" s="22" t="s">
        <v>309</v>
      </c>
      <c r="GK304" s="22" t="s">
        <v>309</v>
      </c>
      <c r="GL304" s="22" t="s">
        <v>309</v>
      </c>
      <c r="GM304" s="22" t="s">
        <v>309</v>
      </c>
      <c r="GN304" s="22" t="s">
        <v>309</v>
      </c>
      <c r="GO304" s="22" t="s">
        <v>309</v>
      </c>
      <c r="GP304" s="22" t="s">
        <v>309</v>
      </c>
      <c r="GQ304" s="22" t="s">
        <v>309</v>
      </c>
      <c r="GR304" s="22">
        <v>1</v>
      </c>
      <c r="GS304" s="22" t="s">
        <v>309</v>
      </c>
      <c r="GT304" s="22" t="s">
        <v>309</v>
      </c>
      <c r="GU304" s="22" t="s">
        <v>309</v>
      </c>
      <c r="GV304" s="22" t="s">
        <v>309</v>
      </c>
      <c r="GW304" s="22" t="s">
        <v>309</v>
      </c>
      <c r="GX304" s="4">
        <f t="shared" si="4"/>
        <v>2</v>
      </c>
    </row>
    <row r="305" spans="1:206">
      <c r="A305" s="826" t="s">
        <v>1103</v>
      </c>
      <c r="B305" s="22" t="s">
        <v>1103</v>
      </c>
      <c r="C305" s="22" t="s">
        <v>403</v>
      </c>
      <c r="D305" s="22" t="s">
        <v>409</v>
      </c>
      <c r="E305" s="22" t="s">
        <v>1102</v>
      </c>
      <c r="F305" s="22" t="s">
        <v>410</v>
      </c>
      <c r="G305" s="22" t="s">
        <v>1082</v>
      </c>
      <c r="H305" s="22"/>
      <c r="I305" s="22" t="s">
        <v>302</v>
      </c>
      <c r="J305" s="22" t="s">
        <v>303</v>
      </c>
      <c r="K305" s="22" t="s">
        <v>304</v>
      </c>
      <c r="L305" s="22" t="s">
        <v>305</v>
      </c>
      <c r="M305" s="22" t="s">
        <v>306</v>
      </c>
      <c r="N305" s="22" t="s">
        <v>307</v>
      </c>
      <c r="O305" s="22" t="s">
        <v>308</v>
      </c>
      <c r="P305" s="22" t="s">
        <v>309</v>
      </c>
      <c r="Q305" s="22" t="s">
        <v>309</v>
      </c>
      <c r="R305" s="22" t="s">
        <v>309</v>
      </c>
      <c r="S305" s="22" t="s">
        <v>309</v>
      </c>
      <c r="T305" s="22" t="s">
        <v>309</v>
      </c>
      <c r="U305" s="22" t="s">
        <v>309</v>
      </c>
      <c r="V305" s="22" t="s">
        <v>309</v>
      </c>
      <c r="W305" s="22" t="s">
        <v>309</v>
      </c>
      <c r="X305" s="22" t="s">
        <v>309</v>
      </c>
      <c r="Y305" s="22" t="s">
        <v>309</v>
      </c>
      <c r="Z305" s="22" t="s">
        <v>309</v>
      </c>
      <c r="AA305" s="22" t="s">
        <v>309</v>
      </c>
      <c r="AB305" s="22" t="s">
        <v>309</v>
      </c>
      <c r="AC305" s="22" t="s">
        <v>309</v>
      </c>
      <c r="AD305" s="22" t="s">
        <v>309</v>
      </c>
      <c r="AE305" s="22" t="s">
        <v>309</v>
      </c>
      <c r="AF305" s="22" t="s">
        <v>309</v>
      </c>
      <c r="AG305" s="22" t="s">
        <v>309</v>
      </c>
      <c r="AH305" s="22" t="s">
        <v>309</v>
      </c>
      <c r="AI305" s="22" t="s">
        <v>309</v>
      </c>
      <c r="AJ305" s="22" t="s">
        <v>309</v>
      </c>
      <c r="AK305" s="22" t="s">
        <v>309</v>
      </c>
      <c r="AL305" s="22" t="s">
        <v>309</v>
      </c>
      <c r="AM305" s="22" t="s">
        <v>309</v>
      </c>
      <c r="AN305" s="22" t="s">
        <v>309</v>
      </c>
      <c r="AO305" s="22" t="s">
        <v>309</v>
      </c>
      <c r="AP305" s="22" t="s">
        <v>309</v>
      </c>
      <c r="AQ305" s="22" t="s">
        <v>309</v>
      </c>
      <c r="AR305" s="22" t="s">
        <v>309</v>
      </c>
      <c r="AS305" s="22" t="s">
        <v>309</v>
      </c>
      <c r="AT305" s="22" t="s">
        <v>309</v>
      </c>
      <c r="AU305" s="22" t="s">
        <v>309</v>
      </c>
      <c r="AV305" s="22" t="s">
        <v>309</v>
      </c>
      <c r="AW305" s="22" t="s">
        <v>309</v>
      </c>
      <c r="AX305" s="22" t="s">
        <v>309</v>
      </c>
      <c r="AY305" s="22" t="s">
        <v>309</v>
      </c>
      <c r="AZ305" s="22" t="s">
        <v>309</v>
      </c>
      <c r="BA305" s="22" t="s">
        <v>309</v>
      </c>
      <c r="BB305" s="22" t="s">
        <v>309</v>
      </c>
      <c r="BC305" s="22" t="s">
        <v>309</v>
      </c>
      <c r="BD305" s="22" t="s">
        <v>309</v>
      </c>
      <c r="BE305" s="22" t="s">
        <v>309</v>
      </c>
      <c r="BF305" s="22" t="s">
        <v>309</v>
      </c>
      <c r="BG305" s="22" t="s">
        <v>309</v>
      </c>
      <c r="BH305" s="22" t="s">
        <v>309</v>
      </c>
      <c r="BI305" s="22" t="s">
        <v>309</v>
      </c>
      <c r="BJ305" s="22" t="s">
        <v>309</v>
      </c>
      <c r="BK305" s="22" t="s">
        <v>309</v>
      </c>
      <c r="BL305" s="22" t="s">
        <v>309</v>
      </c>
      <c r="BM305" s="22" t="s">
        <v>309</v>
      </c>
      <c r="BN305" s="22" t="s">
        <v>309</v>
      </c>
      <c r="BO305" s="22" t="s">
        <v>309</v>
      </c>
      <c r="BP305" s="22" t="s">
        <v>309</v>
      </c>
      <c r="BQ305" s="22" t="s">
        <v>309</v>
      </c>
      <c r="BR305" s="22" t="s">
        <v>309</v>
      </c>
      <c r="BS305" s="22" t="s">
        <v>309</v>
      </c>
      <c r="BT305" s="22" t="s">
        <v>309</v>
      </c>
      <c r="BU305" s="22" t="s">
        <v>309</v>
      </c>
      <c r="BV305" s="22" t="s">
        <v>309</v>
      </c>
      <c r="BW305" s="22" t="s">
        <v>309</v>
      </c>
      <c r="BX305" s="22" t="s">
        <v>309</v>
      </c>
      <c r="BY305" s="22" t="s">
        <v>309</v>
      </c>
      <c r="BZ305" s="22" t="s">
        <v>309</v>
      </c>
      <c r="CA305" s="22" t="s">
        <v>309</v>
      </c>
      <c r="CB305" s="22" t="s">
        <v>309</v>
      </c>
      <c r="CC305" s="22" t="s">
        <v>309</v>
      </c>
      <c r="CD305" s="22" t="s">
        <v>309</v>
      </c>
      <c r="CE305" s="22" t="s">
        <v>309</v>
      </c>
      <c r="CF305" s="22" t="s">
        <v>309</v>
      </c>
      <c r="CG305" s="22" t="s">
        <v>309</v>
      </c>
      <c r="CH305" s="22" t="s">
        <v>309</v>
      </c>
      <c r="CI305" s="22" t="s">
        <v>309</v>
      </c>
      <c r="CJ305" s="22" t="s">
        <v>309</v>
      </c>
      <c r="CK305" s="22" t="s">
        <v>309</v>
      </c>
      <c r="CL305" s="22" t="s">
        <v>309</v>
      </c>
      <c r="CM305" s="22" t="s">
        <v>309</v>
      </c>
      <c r="CN305" s="22" t="s">
        <v>309</v>
      </c>
      <c r="CO305" s="22" t="s">
        <v>309</v>
      </c>
      <c r="CP305" s="22" t="s">
        <v>309</v>
      </c>
      <c r="CQ305" s="22" t="s">
        <v>309</v>
      </c>
      <c r="CR305" s="22" t="s">
        <v>309</v>
      </c>
      <c r="CS305" s="22" t="s">
        <v>309</v>
      </c>
      <c r="CT305" s="22" t="s">
        <v>309</v>
      </c>
      <c r="CU305" s="22" t="s">
        <v>309</v>
      </c>
      <c r="CV305" s="22" t="s">
        <v>309</v>
      </c>
      <c r="CW305" s="22" t="s">
        <v>309</v>
      </c>
      <c r="CX305" s="22" t="s">
        <v>309</v>
      </c>
      <c r="CY305" s="22" t="s">
        <v>309</v>
      </c>
      <c r="CZ305" s="22" t="s">
        <v>309</v>
      </c>
      <c r="DA305" s="22" t="s">
        <v>309</v>
      </c>
      <c r="DB305" s="22" t="s">
        <v>309</v>
      </c>
      <c r="DC305" s="22" t="s">
        <v>309</v>
      </c>
      <c r="DD305" s="22" t="s">
        <v>309</v>
      </c>
      <c r="DE305" s="22" t="s">
        <v>309</v>
      </c>
      <c r="DF305" s="22" t="s">
        <v>309</v>
      </c>
      <c r="DG305" s="22" t="s">
        <v>309</v>
      </c>
      <c r="DH305" s="22" t="s">
        <v>309</v>
      </c>
      <c r="DI305" s="22" t="s">
        <v>309</v>
      </c>
      <c r="DJ305" s="22" t="s">
        <v>309</v>
      </c>
      <c r="DK305" s="22" t="s">
        <v>309</v>
      </c>
      <c r="DL305" s="22" t="s">
        <v>309</v>
      </c>
      <c r="DM305" s="22" t="s">
        <v>309</v>
      </c>
      <c r="DN305" s="22" t="s">
        <v>309</v>
      </c>
      <c r="DO305" s="22" t="s">
        <v>309</v>
      </c>
      <c r="DP305" s="22" t="s">
        <v>309</v>
      </c>
      <c r="DQ305" s="22" t="s">
        <v>309</v>
      </c>
      <c r="DR305" s="22" t="s">
        <v>309</v>
      </c>
      <c r="DS305" s="22" t="s">
        <v>309</v>
      </c>
      <c r="DT305" s="22" t="s">
        <v>309</v>
      </c>
      <c r="DU305" s="22" t="s">
        <v>309</v>
      </c>
      <c r="DV305" s="22" t="s">
        <v>309</v>
      </c>
      <c r="DW305" s="22" t="s">
        <v>309</v>
      </c>
      <c r="DX305" s="22" t="s">
        <v>309</v>
      </c>
      <c r="DY305" s="22" t="s">
        <v>309</v>
      </c>
      <c r="DZ305" s="22" t="s">
        <v>309</v>
      </c>
      <c r="EA305" s="22" t="s">
        <v>309</v>
      </c>
      <c r="EB305" s="22" t="s">
        <v>309</v>
      </c>
      <c r="EC305" s="22" t="s">
        <v>309</v>
      </c>
      <c r="ED305" s="22" t="s">
        <v>309</v>
      </c>
      <c r="EE305" s="22" t="s">
        <v>309</v>
      </c>
      <c r="EF305" s="22" t="s">
        <v>309</v>
      </c>
      <c r="EG305" s="22" t="s">
        <v>309</v>
      </c>
      <c r="EH305" s="22" t="s">
        <v>309</v>
      </c>
      <c r="EI305" s="22" t="s">
        <v>309</v>
      </c>
      <c r="EJ305" s="22" t="s">
        <v>309</v>
      </c>
      <c r="EK305" s="22" t="s">
        <v>309</v>
      </c>
      <c r="EL305" s="22" t="s">
        <v>309</v>
      </c>
      <c r="EM305" s="22" t="s">
        <v>309</v>
      </c>
      <c r="EN305" s="22" t="s">
        <v>309</v>
      </c>
      <c r="EO305" s="22" t="s">
        <v>309</v>
      </c>
      <c r="EP305" s="22" t="s">
        <v>309</v>
      </c>
      <c r="EQ305" s="22" t="s">
        <v>309</v>
      </c>
      <c r="ER305" s="22" t="s">
        <v>309</v>
      </c>
      <c r="ES305" s="22" t="s">
        <v>309</v>
      </c>
      <c r="ET305" s="22" t="s">
        <v>309</v>
      </c>
      <c r="EU305" s="22" t="s">
        <v>309</v>
      </c>
      <c r="EV305" s="22" t="s">
        <v>309</v>
      </c>
      <c r="EW305" s="22" t="s">
        <v>309</v>
      </c>
      <c r="EX305" s="22" t="s">
        <v>309</v>
      </c>
      <c r="EY305" s="22" t="s">
        <v>309</v>
      </c>
      <c r="EZ305" s="22" t="s">
        <v>309</v>
      </c>
      <c r="FA305" s="22" t="s">
        <v>309</v>
      </c>
      <c r="FB305" s="22" t="s">
        <v>309</v>
      </c>
      <c r="FC305" s="22" t="s">
        <v>309</v>
      </c>
      <c r="FD305" s="22" t="s">
        <v>309</v>
      </c>
      <c r="FE305" s="22" t="s">
        <v>309</v>
      </c>
      <c r="FF305" s="22" t="s">
        <v>309</v>
      </c>
      <c r="FG305" s="22" t="s">
        <v>309</v>
      </c>
      <c r="FH305" s="22" t="s">
        <v>309</v>
      </c>
      <c r="FI305" s="22" t="s">
        <v>309</v>
      </c>
      <c r="FJ305" s="22" t="s">
        <v>309</v>
      </c>
      <c r="FK305" s="22" t="s">
        <v>309</v>
      </c>
      <c r="FL305" s="22" t="s">
        <v>309</v>
      </c>
      <c r="FM305" s="22" t="s">
        <v>309</v>
      </c>
      <c r="FN305" s="22" t="s">
        <v>309</v>
      </c>
      <c r="FO305" s="22" t="s">
        <v>309</v>
      </c>
      <c r="FP305" s="22" t="s">
        <v>309</v>
      </c>
      <c r="FQ305" s="22" t="s">
        <v>309</v>
      </c>
      <c r="FR305" s="22" t="s">
        <v>309</v>
      </c>
      <c r="FS305" s="22" t="s">
        <v>309</v>
      </c>
      <c r="FT305" s="22" t="s">
        <v>309</v>
      </c>
      <c r="FU305" s="22" t="s">
        <v>309</v>
      </c>
      <c r="FV305" s="22" t="s">
        <v>309</v>
      </c>
      <c r="FW305" s="22" t="s">
        <v>309</v>
      </c>
      <c r="FX305" s="22" t="s">
        <v>309</v>
      </c>
      <c r="FY305" s="22" t="s">
        <v>309</v>
      </c>
      <c r="FZ305" s="22" t="s">
        <v>309</v>
      </c>
      <c r="GA305" s="22" t="s">
        <v>309</v>
      </c>
      <c r="GB305" s="22" t="s">
        <v>309</v>
      </c>
      <c r="GC305" s="22" t="s">
        <v>309</v>
      </c>
      <c r="GD305" s="22" t="s">
        <v>309</v>
      </c>
      <c r="GE305" s="22">
        <v>1</v>
      </c>
      <c r="GF305" s="22" t="s">
        <v>309</v>
      </c>
      <c r="GG305" s="22" t="s">
        <v>309</v>
      </c>
      <c r="GH305" s="22" t="s">
        <v>309</v>
      </c>
      <c r="GI305" s="22" t="s">
        <v>309</v>
      </c>
      <c r="GJ305" s="22" t="s">
        <v>309</v>
      </c>
      <c r="GK305" s="22" t="s">
        <v>309</v>
      </c>
      <c r="GL305" s="22" t="s">
        <v>309</v>
      </c>
      <c r="GM305" s="22" t="s">
        <v>309</v>
      </c>
      <c r="GN305" s="22" t="s">
        <v>309</v>
      </c>
      <c r="GO305" s="22" t="s">
        <v>309</v>
      </c>
      <c r="GP305" s="22" t="s">
        <v>309</v>
      </c>
      <c r="GQ305" s="22" t="s">
        <v>309</v>
      </c>
      <c r="GR305" s="22">
        <v>1</v>
      </c>
      <c r="GS305" s="22" t="s">
        <v>309</v>
      </c>
      <c r="GT305" s="22" t="s">
        <v>309</v>
      </c>
      <c r="GU305" s="22" t="s">
        <v>309</v>
      </c>
      <c r="GV305" s="22" t="s">
        <v>309</v>
      </c>
      <c r="GW305" s="22" t="s">
        <v>309</v>
      </c>
      <c r="GX305" s="4">
        <f t="shared" si="4"/>
        <v>2</v>
      </c>
    </row>
    <row r="306" spans="1:206">
      <c r="A306" s="826" t="s">
        <v>1104</v>
      </c>
      <c r="B306" s="22" t="s">
        <v>1104</v>
      </c>
      <c r="C306" s="22" t="s">
        <v>403</v>
      </c>
      <c r="D306" s="22" t="s">
        <v>870</v>
      </c>
      <c r="E306" s="22" t="s">
        <v>719</v>
      </c>
      <c r="F306" s="22" t="s">
        <v>871</v>
      </c>
      <c r="G306" s="22" t="s">
        <v>1074</v>
      </c>
      <c r="H306" s="22"/>
      <c r="I306" s="22" t="s">
        <v>302</v>
      </c>
      <c r="J306" s="22" t="s">
        <v>303</v>
      </c>
      <c r="K306" s="22" t="s">
        <v>304</v>
      </c>
      <c r="L306" s="22" t="s">
        <v>305</v>
      </c>
      <c r="M306" s="22" t="s">
        <v>306</v>
      </c>
      <c r="N306" s="22" t="s">
        <v>307</v>
      </c>
      <c r="O306" s="22" t="s">
        <v>308</v>
      </c>
      <c r="P306" s="22" t="s">
        <v>309</v>
      </c>
      <c r="Q306" s="22" t="s">
        <v>309</v>
      </c>
      <c r="R306" s="22" t="s">
        <v>309</v>
      </c>
      <c r="S306" s="22" t="s">
        <v>309</v>
      </c>
      <c r="T306" s="22" t="s">
        <v>309</v>
      </c>
      <c r="U306" s="22" t="s">
        <v>309</v>
      </c>
      <c r="V306" s="22" t="s">
        <v>309</v>
      </c>
      <c r="W306" s="22" t="s">
        <v>309</v>
      </c>
      <c r="X306" s="22" t="s">
        <v>309</v>
      </c>
      <c r="Y306" s="22" t="s">
        <v>309</v>
      </c>
      <c r="Z306" s="22" t="s">
        <v>309</v>
      </c>
      <c r="AA306" s="22" t="s">
        <v>309</v>
      </c>
      <c r="AB306" s="22" t="s">
        <v>309</v>
      </c>
      <c r="AC306" s="22" t="s">
        <v>309</v>
      </c>
      <c r="AD306" s="22" t="s">
        <v>309</v>
      </c>
      <c r="AE306" s="22" t="s">
        <v>309</v>
      </c>
      <c r="AF306" s="22" t="s">
        <v>309</v>
      </c>
      <c r="AG306" s="22" t="s">
        <v>309</v>
      </c>
      <c r="AH306" s="22" t="s">
        <v>309</v>
      </c>
      <c r="AI306" s="22" t="s">
        <v>309</v>
      </c>
      <c r="AJ306" s="22" t="s">
        <v>309</v>
      </c>
      <c r="AK306" s="22" t="s">
        <v>309</v>
      </c>
      <c r="AL306" s="22" t="s">
        <v>309</v>
      </c>
      <c r="AM306" s="22" t="s">
        <v>309</v>
      </c>
      <c r="AN306" s="22" t="s">
        <v>309</v>
      </c>
      <c r="AO306" s="22" t="s">
        <v>309</v>
      </c>
      <c r="AP306" s="22" t="s">
        <v>309</v>
      </c>
      <c r="AQ306" s="22" t="s">
        <v>309</v>
      </c>
      <c r="AR306" s="22" t="s">
        <v>309</v>
      </c>
      <c r="AS306" s="22" t="s">
        <v>309</v>
      </c>
      <c r="AT306" s="22" t="s">
        <v>309</v>
      </c>
      <c r="AU306" s="22" t="s">
        <v>309</v>
      </c>
      <c r="AV306" s="22" t="s">
        <v>309</v>
      </c>
      <c r="AW306" s="22" t="s">
        <v>309</v>
      </c>
      <c r="AX306" s="22" t="s">
        <v>309</v>
      </c>
      <c r="AY306" s="22" t="s">
        <v>309</v>
      </c>
      <c r="AZ306" s="22" t="s">
        <v>309</v>
      </c>
      <c r="BA306" s="22" t="s">
        <v>309</v>
      </c>
      <c r="BB306" s="22" t="s">
        <v>309</v>
      </c>
      <c r="BC306" s="22" t="s">
        <v>309</v>
      </c>
      <c r="BD306" s="22" t="s">
        <v>309</v>
      </c>
      <c r="BE306" s="22" t="s">
        <v>309</v>
      </c>
      <c r="BF306" s="22" t="s">
        <v>309</v>
      </c>
      <c r="BG306" s="22" t="s">
        <v>309</v>
      </c>
      <c r="BH306" s="22" t="s">
        <v>309</v>
      </c>
      <c r="BI306" s="22" t="s">
        <v>309</v>
      </c>
      <c r="BJ306" s="22" t="s">
        <v>309</v>
      </c>
      <c r="BK306" s="22" t="s">
        <v>309</v>
      </c>
      <c r="BL306" s="22" t="s">
        <v>309</v>
      </c>
      <c r="BM306" s="22" t="s">
        <v>309</v>
      </c>
      <c r="BN306" s="22" t="s">
        <v>309</v>
      </c>
      <c r="BO306" s="22" t="s">
        <v>309</v>
      </c>
      <c r="BP306" s="22" t="s">
        <v>309</v>
      </c>
      <c r="BQ306" s="22" t="s">
        <v>309</v>
      </c>
      <c r="BR306" s="22" t="s">
        <v>309</v>
      </c>
      <c r="BS306" s="22" t="s">
        <v>309</v>
      </c>
      <c r="BT306" s="22" t="s">
        <v>309</v>
      </c>
      <c r="BU306" s="22" t="s">
        <v>309</v>
      </c>
      <c r="BV306" s="22" t="s">
        <v>309</v>
      </c>
      <c r="BW306" s="22" t="s">
        <v>309</v>
      </c>
      <c r="BX306" s="22" t="s">
        <v>309</v>
      </c>
      <c r="BY306" s="22" t="s">
        <v>309</v>
      </c>
      <c r="BZ306" s="22" t="s">
        <v>309</v>
      </c>
      <c r="CA306" s="22" t="s">
        <v>309</v>
      </c>
      <c r="CB306" s="22" t="s">
        <v>309</v>
      </c>
      <c r="CC306" s="22" t="s">
        <v>309</v>
      </c>
      <c r="CD306" s="22" t="s">
        <v>309</v>
      </c>
      <c r="CE306" s="22" t="s">
        <v>309</v>
      </c>
      <c r="CF306" s="22" t="s">
        <v>309</v>
      </c>
      <c r="CG306" s="22" t="s">
        <v>309</v>
      </c>
      <c r="CH306" s="22" t="s">
        <v>309</v>
      </c>
      <c r="CI306" s="22" t="s">
        <v>309</v>
      </c>
      <c r="CJ306" s="22" t="s">
        <v>309</v>
      </c>
      <c r="CK306" s="22" t="s">
        <v>309</v>
      </c>
      <c r="CL306" s="22" t="s">
        <v>309</v>
      </c>
      <c r="CM306" s="22" t="s">
        <v>309</v>
      </c>
      <c r="CN306" s="22" t="s">
        <v>309</v>
      </c>
      <c r="CO306" s="22" t="s">
        <v>309</v>
      </c>
      <c r="CP306" s="22" t="s">
        <v>309</v>
      </c>
      <c r="CQ306" s="22" t="s">
        <v>309</v>
      </c>
      <c r="CR306" s="22" t="s">
        <v>309</v>
      </c>
      <c r="CS306" s="22" t="s">
        <v>309</v>
      </c>
      <c r="CT306" s="22" t="s">
        <v>309</v>
      </c>
      <c r="CU306" s="22" t="s">
        <v>309</v>
      </c>
      <c r="CV306" s="22" t="s">
        <v>309</v>
      </c>
      <c r="CW306" s="22" t="s">
        <v>309</v>
      </c>
      <c r="CX306" s="22" t="s">
        <v>309</v>
      </c>
      <c r="CY306" s="22" t="s">
        <v>309</v>
      </c>
      <c r="CZ306" s="22" t="s">
        <v>309</v>
      </c>
      <c r="DA306" s="22" t="s">
        <v>309</v>
      </c>
      <c r="DB306" s="22" t="s">
        <v>309</v>
      </c>
      <c r="DC306" s="22" t="s">
        <v>309</v>
      </c>
      <c r="DD306" s="22" t="s">
        <v>309</v>
      </c>
      <c r="DE306" s="22" t="s">
        <v>309</v>
      </c>
      <c r="DF306" s="22" t="s">
        <v>309</v>
      </c>
      <c r="DG306" s="22" t="s">
        <v>309</v>
      </c>
      <c r="DH306" s="22" t="s">
        <v>309</v>
      </c>
      <c r="DI306" s="22" t="s">
        <v>309</v>
      </c>
      <c r="DJ306" s="22" t="s">
        <v>309</v>
      </c>
      <c r="DK306" s="22" t="s">
        <v>309</v>
      </c>
      <c r="DL306" s="22" t="s">
        <v>309</v>
      </c>
      <c r="DM306" s="22" t="s">
        <v>309</v>
      </c>
      <c r="DN306" s="22" t="s">
        <v>309</v>
      </c>
      <c r="DO306" s="22" t="s">
        <v>309</v>
      </c>
      <c r="DP306" s="22" t="s">
        <v>309</v>
      </c>
      <c r="DQ306" s="22" t="s">
        <v>309</v>
      </c>
      <c r="DR306" s="22" t="s">
        <v>309</v>
      </c>
      <c r="DS306" s="22" t="s">
        <v>309</v>
      </c>
      <c r="DT306" s="22" t="s">
        <v>309</v>
      </c>
      <c r="DU306" s="22" t="s">
        <v>309</v>
      </c>
      <c r="DV306" s="22" t="s">
        <v>309</v>
      </c>
      <c r="DW306" s="22" t="s">
        <v>309</v>
      </c>
      <c r="DX306" s="22" t="s">
        <v>309</v>
      </c>
      <c r="DY306" s="22" t="s">
        <v>309</v>
      </c>
      <c r="DZ306" s="22" t="s">
        <v>309</v>
      </c>
      <c r="EA306" s="22" t="s">
        <v>309</v>
      </c>
      <c r="EB306" s="22" t="s">
        <v>309</v>
      </c>
      <c r="EC306" s="22" t="s">
        <v>309</v>
      </c>
      <c r="ED306" s="22" t="s">
        <v>309</v>
      </c>
      <c r="EE306" s="22" t="s">
        <v>309</v>
      </c>
      <c r="EF306" s="22" t="s">
        <v>309</v>
      </c>
      <c r="EG306" s="22" t="s">
        <v>309</v>
      </c>
      <c r="EH306" s="22" t="s">
        <v>309</v>
      </c>
      <c r="EI306" s="22" t="s">
        <v>309</v>
      </c>
      <c r="EJ306" s="22" t="s">
        <v>309</v>
      </c>
      <c r="EK306" s="22" t="s">
        <v>309</v>
      </c>
      <c r="EL306" s="22" t="s">
        <v>309</v>
      </c>
      <c r="EM306" s="22" t="s">
        <v>309</v>
      </c>
      <c r="EN306" s="22" t="s">
        <v>309</v>
      </c>
      <c r="EO306" s="22" t="s">
        <v>309</v>
      </c>
      <c r="EP306" s="22" t="s">
        <v>309</v>
      </c>
      <c r="EQ306" s="22" t="s">
        <v>309</v>
      </c>
      <c r="ER306" s="22" t="s">
        <v>309</v>
      </c>
      <c r="ES306" s="22" t="s">
        <v>309</v>
      </c>
      <c r="ET306" s="22" t="s">
        <v>309</v>
      </c>
      <c r="EU306" s="22" t="s">
        <v>309</v>
      </c>
      <c r="EV306" s="22" t="s">
        <v>309</v>
      </c>
      <c r="EW306" s="22" t="s">
        <v>309</v>
      </c>
      <c r="EX306" s="22" t="s">
        <v>309</v>
      </c>
      <c r="EY306" s="22" t="s">
        <v>309</v>
      </c>
      <c r="EZ306" s="22" t="s">
        <v>309</v>
      </c>
      <c r="FA306" s="22" t="s">
        <v>309</v>
      </c>
      <c r="FB306" s="22" t="s">
        <v>309</v>
      </c>
      <c r="FC306" s="22" t="s">
        <v>309</v>
      </c>
      <c r="FD306" s="22" t="s">
        <v>309</v>
      </c>
      <c r="FE306" s="22" t="s">
        <v>309</v>
      </c>
      <c r="FF306" s="22" t="s">
        <v>309</v>
      </c>
      <c r="FG306" s="22" t="s">
        <v>309</v>
      </c>
      <c r="FH306" s="22" t="s">
        <v>309</v>
      </c>
      <c r="FI306" s="22" t="s">
        <v>309</v>
      </c>
      <c r="FJ306" s="22" t="s">
        <v>309</v>
      </c>
      <c r="FK306" s="22" t="s">
        <v>309</v>
      </c>
      <c r="FL306" s="22" t="s">
        <v>309</v>
      </c>
      <c r="FM306" s="22" t="s">
        <v>309</v>
      </c>
      <c r="FN306" s="22" t="s">
        <v>309</v>
      </c>
      <c r="FO306" s="22" t="s">
        <v>309</v>
      </c>
      <c r="FP306" s="22" t="s">
        <v>309</v>
      </c>
      <c r="FQ306" s="22" t="s">
        <v>309</v>
      </c>
      <c r="FR306" s="22" t="s">
        <v>309</v>
      </c>
      <c r="FS306" s="22" t="s">
        <v>309</v>
      </c>
      <c r="FT306" s="22" t="s">
        <v>309</v>
      </c>
      <c r="FU306" s="22" t="s">
        <v>309</v>
      </c>
      <c r="FV306" s="22" t="s">
        <v>309</v>
      </c>
      <c r="FW306" s="22" t="s">
        <v>309</v>
      </c>
      <c r="FX306" s="22" t="s">
        <v>309</v>
      </c>
      <c r="FY306" s="22" t="s">
        <v>309</v>
      </c>
      <c r="FZ306" s="22" t="s">
        <v>309</v>
      </c>
      <c r="GA306" s="22" t="s">
        <v>309</v>
      </c>
      <c r="GB306" s="22" t="s">
        <v>309</v>
      </c>
      <c r="GC306" s="22" t="s">
        <v>309</v>
      </c>
      <c r="GD306" s="22" t="s">
        <v>309</v>
      </c>
      <c r="GE306" s="22">
        <v>2</v>
      </c>
      <c r="GF306" s="22" t="s">
        <v>309</v>
      </c>
      <c r="GG306" s="22" t="s">
        <v>309</v>
      </c>
      <c r="GH306" s="22" t="s">
        <v>309</v>
      </c>
      <c r="GI306" s="22" t="s">
        <v>309</v>
      </c>
      <c r="GJ306" s="22" t="s">
        <v>309</v>
      </c>
      <c r="GK306" s="22" t="s">
        <v>309</v>
      </c>
      <c r="GL306" s="22" t="s">
        <v>309</v>
      </c>
      <c r="GM306" s="22" t="s">
        <v>309</v>
      </c>
      <c r="GN306" s="22" t="s">
        <v>309</v>
      </c>
      <c r="GO306" s="22" t="s">
        <v>309</v>
      </c>
      <c r="GP306" s="22" t="s">
        <v>309</v>
      </c>
      <c r="GQ306" s="22" t="s">
        <v>309</v>
      </c>
      <c r="GR306" s="22">
        <v>2</v>
      </c>
      <c r="GS306" s="22" t="s">
        <v>309</v>
      </c>
      <c r="GT306" s="22" t="s">
        <v>309</v>
      </c>
      <c r="GU306" s="22" t="s">
        <v>309</v>
      </c>
      <c r="GV306" s="22" t="s">
        <v>309</v>
      </c>
      <c r="GW306" s="22" t="s">
        <v>309</v>
      </c>
      <c r="GX306" s="4">
        <f t="shared" si="4"/>
        <v>4</v>
      </c>
    </row>
    <row r="307" spans="1:206">
      <c r="A307" s="826" t="s">
        <v>1105</v>
      </c>
      <c r="B307" s="22" t="s">
        <v>1105</v>
      </c>
      <c r="C307" s="22" t="s">
        <v>403</v>
      </c>
      <c r="D307" s="22" t="s">
        <v>398</v>
      </c>
      <c r="E307" s="22" t="s">
        <v>405</v>
      </c>
      <c r="F307" s="22" t="s">
        <v>400</v>
      </c>
      <c r="G307" s="22" t="s">
        <v>1087</v>
      </c>
      <c r="H307" s="22"/>
      <c r="I307" s="22" t="s">
        <v>302</v>
      </c>
      <c r="J307" s="22" t="s">
        <v>303</v>
      </c>
      <c r="K307" s="22" t="s">
        <v>309</v>
      </c>
      <c r="L307" s="22" t="s">
        <v>309</v>
      </c>
      <c r="M307" s="22" t="s">
        <v>309</v>
      </c>
      <c r="N307" s="22" t="s">
        <v>309</v>
      </c>
      <c r="O307" s="22" t="s">
        <v>309</v>
      </c>
      <c r="P307" s="22" t="s">
        <v>309</v>
      </c>
      <c r="Q307" s="22" t="s">
        <v>309</v>
      </c>
      <c r="R307" s="22" t="s">
        <v>309</v>
      </c>
      <c r="S307" s="22" t="s">
        <v>309</v>
      </c>
      <c r="T307" s="22" t="s">
        <v>309</v>
      </c>
      <c r="U307" s="22" t="s">
        <v>309</v>
      </c>
      <c r="V307" s="22" t="s">
        <v>309</v>
      </c>
      <c r="W307" s="22" t="s">
        <v>309</v>
      </c>
      <c r="X307" s="22" t="s">
        <v>309</v>
      </c>
      <c r="Y307" s="22" t="s">
        <v>309</v>
      </c>
      <c r="Z307" s="22" t="s">
        <v>309</v>
      </c>
      <c r="AA307" s="22" t="s">
        <v>309</v>
      </c>
      <c r="AB307" s="22" t="s">
        <v>309</v>
      </c>
      <c r="AC307" s="22" t="s">
        <v>309</v>
      </c>
      <c r="AD307" s="22" t="s">
        <v>309</v>
      </c>
      <c r="AE307" s="22" t="s">
        <v>309</v>
      </c>
      <c r="AF307" s="22" t="s">
        <v>309</v>
      </c>
      <c r="AG307" s="22" t="s">
        <v>309</v>
      </c>
      <c r="AH307" s="22" t="s">
        <v>309</v>
      </c>
      <c r="AI307" s="22" t="s">
        <v>309</v>
      </c>
      <c r="AJ307" s="22" t="s">
        <v>309</v>
      </c>
      <c r="AK307" s="22" t="s">
        <v>309</v>
      </c>
      <c r="AL307" s="22" t="s">
        <v>309</v>
      </c>
      <c r="AM307" s="22" t="s">
        <v>309</v>
      </c>
      <c r="AN307" s="22" t="s">
        <v>309</v>
      </c>
      <c r="AO307" s="22" t="s">
        <v>309</v>
      </c>
      <c r="AP307" s="22" t="s">
        <v>309</v>
      </c>
      <c r="AQ307" s="22" t="s">
        <v>309</v>
      </c>
      <c r="AR307" s="22" t="s">
        <v>309</v>
      </c>
      <c r="AS307" s="22" t="s">
        <v>309</v>
      </c>
      <c r="AT307" s="22" t="s">
        <v>309</v>
      </c>
      <c r="AU307" s="22" t="s">
        <v>309</v>
      </c>
      <c r="AV307" s="22" t="s">
        <v>309</v>
      </c>
      <c r="AW307" s="22" t="s">
        <v>309</v>
      </c>
      <c r="AX307" s="22" t="s">
        <v>309</v>
      </c>
      <c r="AY307" s="22" t="s">
        <v>309</v>
      </c>
      <c r="AZ307" s="22" t="s">
        <v>309</v>
      </c>
      <c r="BA307" s="22" t="s">
        <v>309</v>
      </c>
      <c r="BB307" s="22" t="s">
        <v>309</v>
      </c>
      <c r="BC307" s="22" t="s">
        <v>309</v>
      </c>
      <c r="BD307" s="22" t="s">
        <v>309</v>
      </c>
      <c r="BE307" s="22" t="s">
        <v>309</v>
      </c>
      <c r="BF307" s="22" t="s">
        <v>309</v>
      </c>
      <c r="BG307" s="22" t="s">
        <v>309</v>
      </c>
      <c r="BH307" s="22" t="s">
        <v>309</v>
      </c>
      <c r="BI307" s="22" t="s">
        <v>309</v>
      </c>
      <c r="BJ307" s="22" t="s">
        <v>309</v>
      </c>
      <c r="BK307" s="22" t="s">
        <v>309</v>
      </c>
      <c r="BL307" s="22" t="s">
        <v>309</v>
      </c>
      <c r="BM307" s="22" t="s">
        <v>309</v>
      </c>
      <c r="BN307" s="22" t="s">
        <v>309</v>
      </c>
      <c r="BO307" s="22" t="s">
        <v>309</v>
      </c>
      <c r="BP307" s="22" t="s">
        <v>309</v>
      </c>
      <c r="BQ307" s="22" t="s">
        <v>309</v>
      </c>
      <c r="BR307" s="22" t="s">
        <v>309</v>
      </c>
      <c r="BS307" s="22" t="s">
        <v>309</v>
      </c>
      <c r="BT307" s="22" t="s">
        <v>309</v>
      </c>
      <c r="BU307" s="22" t="s">
        <v>309</v>
      </c>
      <c r="BV307" s="22" t="s">
        <v>309</v>
      </c>
      <c r="BW307" s="22" t="s">
        <v>309</v>
      </c>
      <c r="BX307" s="22" t="s">
        <v>309</v>
      </c>
      <c r="BY307" s="22" t="s">
        <v>309</v>
      </c>
      <c r="BZ307" s="22" t="s">
        <v>309</v>
      </c>
      <c r="CA307" s="22" t="s">
        <v>309</v>
      </c>
      <c r="CB307" s="22" t="s">
        <v>309</v>
      </c>
      <c r="CC307" s="22" t="s">
        <v>309</v>
      </c>
      <c r="CD307" s="22" t="s">
        <v>309</v>
      </c>
      <c r="CE307" s="22" t="s">
        <v>309</v>
      </c>
      <c r="CF307" s="22" t="s">
        <v>309</v>
      </c>
      <c r="CG307" s="22" t="s">
        <v>309</v>
      </c>
      <c r="CH307" s="22" t="s">
        <v>309</v>
      </c>
      <c r="CI307" s="22" t="s">
        <v>309</v>
      </c>
      <c r="CJ307" s="22" t="s">
        <v>309</v>
      </c>
      <c r="CK307" s="22" t="s">
        <v>309</v>
      </c>
      <c r="CL307" s="22" t="s">
        <v>309</v>
      </c>
      <c r="CM307" s="22" t="s">
        <v>309</v>
      </c>
      <c r="CN307" s="22" t="s">
        <v>309</v>
      </c>
      <c r="CO307" s="22" t="s">
        <v>309</v>
      </c>
      <c r="CP307" s="22" t="s">
        <v>309</v>
      </c>
      <c r="CQ307" s="22" t="s">
        <v>309</v>
      </c>
      <c r="CR307" s="22" t="s">
        <v>309</v>
      </c>
      <c r="CS307" s="22" t="s">
        <v>309</v>
      </c>
      <c r="CT307" s="22" t="s">
        <v>309</v>
      </c>
      <c r="CU307" s="22" t="s">
        <v>309</v>
      </c>
      <c r="CV307" s="22" t="s">
        <v>309</v>
      </c>
      <c r="CW307" s="22" t="s">
        <v>309</v>
      </c>
      <c r="CX307" s="22" t="s">
        <v>309</v>
      </c>
      <c r="CY307" s="22" t="s">
        <v>309</v>
      </c>
      <c r="CZ307" s="22" t="s">
        <v>309</v>
      </c>
      <c r="DA307" s="22" t="s">
        <v>309</v>
      </c>
      <c r="DB307" s="22" t="s">
        <v>309</v>
      </c>
      <c r="DC307" s="22" t="s">
        <v>309</v>
      </c>
      <c r="DD307" s="22" t="s">
        <v>309</v>
      </c>
      <c r="DE307" s="22" t="s">
        <v>309</v>
      </c>
      <c r="DF307" s="22" t="s">
        <v>309</v>
      </c>
      <c r="DG307" s="22" t="s">
        <v>309</v>
      </c>
      <c r="DH307" s="22" t="s">
        <v>309</v>
      </c>
      <c r="DI307" s="22" t="s">
        <v>309</v>
      </c>
      <c r="DJ307" s="22" t="s">
        <v>309</v>
      </c>
      <c r="DK307" s="22" t="s">
        <v>309</v>
      </c>
      <c r="DL307" s="22" t="s">
        <v>309</v>
      </c>
      <c r="DM307" s="22" t="s">
        <v>309</v>
      </c>
      <c r="DN307" s="22" t="s">
        <v>309</v>
      </c>
      <c r="DO307" s="22" t="s">
        <v>309</v>
      </c>
      <c r="DP307" s="22" t="s">
        <v>309</v>
      </c>
      <c r="DQ307" s="22" t="s">
        <v>309</v>
      </c>
      <c r="DR307" s="22" t="s">
        <v>309</v>
      </c>
      <c r="DS307" s="22" t="s">
        <v>309</v>
      </c>
      <c r="DT307" s="22" t="s">
        <v>309</v>
      </c>
      <c r="DU307" s="22" t="s">
        <v>309</v>
      </c>
      <c r="DV307" s="22" t="s">
        <v>309</v>
      </c>
      <c r="DW307" s="22" t="s">
        <v>309</v>
      </c>
      <c r="DX307" s="22" t="s">
        <v>309</v>
      </c>
      <c r="DY307" s="22" t="s">
        <v>309</v>
      </c>
      <c r="DZ307" s="22" t="s">
        <v>309</v>
      </c>
      <c r="EA307" s="22" t="s">
        <v>309</v>
      </c>
      <c r="EB307" s="22" t="s">
        <v>309</v>
      </c>
      <c r="EC307" s="22" t="s">
        <v>309</v>
      </c>
      <c r="ED307" s="22" t="s">
        <v>309</v>
      </c>
      <c r="EE307" s="22" t="s">
        <v>309</v>
      </c>
      <c r="EF307" s="22" t="s">
        <v>309</v>
      </c>
      <c r="EG307" s="22" t="s">
        <v>309</v>
      </c>
      <c r="EH307" s="22" t="s">
        <v>309</v>
      </c>
      <c r="EI307" s="22" t="s">
        <v>309</v>
      </c>
      <c r="EJ307" s="22" t="s">
        <v>309</v>
      </c>
      <c r="EK307" s="22" t="s">
        <v>309</v>
      </c>
      <c r="EL307" s="22" t="s">
        <v>309</v>
      </c>
      <c r="EM307" s="22" t="s">
        <v>309</v>
      </c>
      <c r="EN307" s="22" t="s">
        <v>309</v>
      </c>
      <c r="EO307" s="22" t="s">
        <v>309</v>
      </c>
      <c r="EP307" s="22" t="s">
        <v>309</v>
      </c>
      <c r="EQ307" s="22" t="s">
        <v>309</v>
      </c>
      <c r="ER307" s="22" t="s">
        <v>309</v>
      </c>
      <c r="ES307" s="22" t="s">
        <v>309</v>
      </c>
      <c r="ET307" s="22" t="s">
        <v>309</v>
      </c>
      <c r="EU307" s="22" t="s">
        <v>309</v>
      </c>
      <c r="EV307" s="22" t="s">
        <v>309</v>
      </c>
      <c r="EW307" s="22" t="s">
        <v>309</v>
      </c>
      <c r="EX307" s="22" t="s">
        <v>309</v>
      </c>
      <c r="EY307" s="22" t="s">
        <v>309</v>
      </c>
      <c r="EZ307" s="22" t="s">
        <v>309</v>
      </c>
      <c r="FA307" s="22" t="s">
        <v>309</v>
      </c>
      <c r="FB307" s="22" t="s">
        <v>309</v>
      </c>
      <c r="FC307" s="22" t="s">
        <v>309</v>
      </c>
      <c r="FD307" s="22" t="s">
        <v>309</v>
      </c>
      <c r="FE307" s="22" t="s">
        <v>309</v>
      </c>
      <c r="FF307" s="22" t="s">
        <v>309</v>
      </c>
      <c r="FG307" s="22" t="s">
        <v>309</v>
      </c>
      <c r="FH307" s="22" t="s">
        <v>309</v>
      </c>
      <c r="FI307" s="22" t="s">
        <v>309</v>
      </c>
      <c r="FJ307" s="22" t="s">
        <v>309</v>
      </c>
      <c r="FK307" s="22" t="s">
        <v>309</v>
      </c>
      <c r="FL307" s="22" t="s">
        <v>309</v>
      </c>
      <c r="FM307" s="22" t="s">
        <v>309</v>
      </c>
      <c r="FN307" s="22" t="s">
        <v>309</v>
      </c>
      <c r="FO307" s="22" t="s">
        <v>309</v>
      </c>
      <c r="FP307" s="22" t="s">
        <v>309</v>
      </c>
      <c r="FQ307" s="22" t="s">
        <v>309</v>
      </c>
      <c r="FR307" s="22" t="s">
        <v>309</v>
      </c>
      <c r="FS307" s="22" t="s">
        <v>309</v>
      </c>
      <c r="FT307" s="22" t="s">
        <v>309</v>
      </c>
      <c r="FU307" s="22" t="s">
        <v>309</v>
      </c>
      <c r="FV307" s="22" t="s">
        <v>309</v>
      </c>
      <c r="FW307" s="22" t="s">
        <v>309</v>
      </c>
      <c r="FX307" s="22" t="s">
        <v>309</v>
      </c>
      <c r="FY307" s="22" t="s">
        <v>309</v>
      </c>
      <c r="FZ307" s="22" t="s">
        <v>309</v>
      </c>
      <c r="GA307" s="22" t="s">
        <v>309</v>
      </c>
      <c r="GB307" s="22" t="s">
        <v>309</v>
      </c>
      <c r="GC307" s="22" t="s">
        <v>309</v>
      </c>
      <c r="GD307" s="22" t="s">
        <v>309</v>
      </c>
      <c r="GE307" s="22">
        <v>2</v>
      </c>
      <c r="GF307" s="22" t="s">
        <v>309</v>
      </c>
      <c r="GG307" s="22" t="s">
        <v>309</v>
      </c>
      <c r="GH307" s="22" t="s">
        <v>309</v>
      </c>
      <c r="GI307" s="22" t="s">
        <v>309</v>
      </c>
      <c r="GJ307" s="22" t="s">
        <v>309</v>
      </c>
      <c r="GK307" s="22" t="s">
        <v>309</v>
      </c>
      <c r="GL307" s="22" t="s">
        <v>309</v>
      </c>
      <c r="GM307" s="22" t="s">
        <v>309</v>
      </c>
      <c r="GN307" s="22" t="s">
        <v>309</v>
      </c>
      <c r="GO307" s="22" t="s">
        <v>309</v>
      </c>
      <c r="GP307" s="22" t="s">
        <v>309</v>
      </c>
      <c r="GQ307" s="22" t="s">
        <v>309</v>
      </c>
      <c r="GR307" s="22">
        <v>2</v>
      </c>
      <c r="GS307" s="22" t="s">
        <v>309</v>
      </c>
      <c r="GT307" s="22" t="s">
        <v>309</v>
      </c>
      <c r="GU307" s="22" t="s">
        <v>309</v>
      </c>
      <c r="GV307" s="22" t="s">
        <v>309</v>
      </c>
      <c r="GW307" s="22" t="s">
        <v>309</v>
      </c>
      <c r="GX307" s="4">
        <f t="shared" si="4"/>
        <v>4</v>
      </c>
    </row>
    <row r="308" spans="1:206">
      <c r="A308" s="826" t="s">
        <v>1106</v>
      </c>
      <c r="B308" s="22" t="s">
        <v>1106</v>
      </c>
      <c r="C308" s="22" t="s">
        <v>403</v>
      </c>
      <c r="D308" s="22" t="s">
        <v>870</v>
      </c>
      <c r="E308" s="22" t="s">
        <v>823</v>
      </c>
      <c r="F308" s="22" t="s">
        <v>871</v>
      </c>
      <c r="G308" s="22" t="s">
        <v>1074</v>
      </c>
      <c r="H308" s="22"/>
      <c r="I308" s="22" t="s">
        <v>302</v>
      </c>
      <c r="J308" s="22" t="s">
        <v>303</v>
      </c>
      <c r="K308" s="22" t="s">
        <v>304</v>
      </c>
      <c r="L308" s="22" t="s">
        <v>305</v>
      </c>
      <c r="M308" s="22" t="s">
        <v>306</v>
      </c>
      <c r="N308" s="22" t="s">
        <v>307</v>
      </c>
      <c r="O308" s="22" t="s">
        <v>308</v>
      </c>
      <c r="P308" s="22" t="s">
        <v>309</v>
      </c>
      <c r="Q308" s="22" t="s">
        <v>309</v>
      </c>
      <c r="R308" s="22" t="s">
        <v>309</v>
      </c>
      <c r="S308" s="22" t="s">
        <v>309</v>
      </c>
      <c r="T308" s="22" t="s">
        <v>309</v>
      </c>
      <c r="U308" s="22" t="s">
        <v>309</v>
      </c>
      <c r="V308" s="22" t="s">
        <v>309</v>
      </c>
      <c r="W308" s="22" t="s">
        <v>309</v>
      </c>
      <c r="X308" s="22" t="s">
        <v>309</v>
      </c>
      <c r="Y308" s="22" t="s">
        <v>309</v>
      </c>
      <c r="Z308" s="22" t="s">
        <v>309</v>
      </c>
      <c r="AA308" s="22" t="s">
        <v>309</v>
      </c>
      <c r="AB308" s="22" t="s">
        <v>309</v>
      </c>
      <c r="AC308" s="22" t="s">
        <v>309</v>
      </c>
      <c r="AD308" s="22" t="s">
        <v>309</v>
      </c>
      <c r="AE308" s="22" t="s">
        <v>309</v>
      </c>
      <c r="AF308" s="22" t="s">
        <v>309</v>
      </c>
      <c r="AG308" s="22" t="s">
        <v>309</v>
      </c>
      <c r="AH308" s="22" t="s">
        <v>309</v>
      </c>
      <c r="AI308" s="22" t="s">
        <v>309</v>
      </c>
      <c r="AJ308" s="22" t="s">
        <v>309</v>
      </c>
      <c r="AK308" s="22" t="s">
        <v>309</v>
      </c>
      <c r="AL308" s="22" t="s">
        <v>309</v>
      </c>
      <c r="AM308" s="22" t="s">
        <v>309</v>
      </c>
      <c r="AN308" s="22" t="s">
        <v>309</v>
      </c>
      <c r="AO308" s="22" t="s">
        <v>309</v>
      </c>
      <c r="AP308" s="22" t="s">
        <v>309</v>
      </c>
      <c r="AQ308" s="22" t="s">
        <v>309</v>
      </c>
      <c r="AR308" s="22" t="s">
        <v>309</v>
      </c>
      <c r="AS308" s="22" t="s">
        <v>309</v>
      </c>
      <c r="AT308" s="22" t="s">
        <v>309</v>
      </c>
      <c r="AU308" s="22" t="s">
        <v>309</v>
      </c>
      <c r="AV308" s="22" t="s">
        <v>309</v>
      </c>
      <c r="AW308" s="22" t="s">
        <v>309</v>
      </c>
      <c r="AX308" s="22" t="s">
        <v>309</v>
      </c>
      <c r="AY308" s="22" t="s">
        <v>309</v>
      </c>
      <c r="AZ308" s="22" t="s">
        <v>309</v>
      </c>
      <c r="BA308" s="22" t="s">
        <v>309</v>
      </c>
      <c r="BB308" s="22" t="s">
        <v>309</v>
      </c>
      <c r="BC308" s="22" t="s">
        <v>309</v>
      </c>
      <c r="BD308" s="22" t="s">
        <v>309</v>
      </c>
      <c r="BE308" s="22" t="s">
        <v>309</v>
      </c>
      <c r="BF308" s="22" t="s">
        <v>309</v>
      </c>
      <c r="BG308" s="22" t="s">
        <v>309</v>
      </c>
      <c r="BH308" s="22" t="s">
        <v>309</v>
      </c>
      <c r="BI308" s="22" t="s">
        <v>309</v>
      </c>
      <c r="BJ308" s="22" t="s">
        <v>309</v>
      </c>
      <c r="BK308" s="22" t="s">
        <v>309</v>
      </c>
      <c r="BL308" s="22" t="s">
        <v>309</v>
      </c>
      <c r="BM308" s="22" t="s">
        <v>309</v>
      </c>
      <c r="BN308" s="22" t="s">
        <v>309</v>
      </c>
      <c r="BO308" s="22" t="s">
        <v>309</v>
      </c>
      <c r="BP308" s="22" t="s">
        <v>309</v>
      </c>
      <c r="BQ308" s="22" t="s">
        <v>309</v>
      </c>
      <c r="BR308" s="22" t="s">
        <v>309</v>
      </c>
      <c r="BS308" s="22" t="s">
        <v>309</v>
      </c>
      <c r="BT308" s="22" t="s">
        <v>309</v>
      </c>
      <c r="BU308" s="22" t="s">
        <v>309</v>
      </c>
      <c r="BV308" s="22" t="s">
        <v>309</v>
      </c>
      <c r="BW308" s="22" t="s">
        <v>309</v>
      </c>
      <c r="BX308" s="22" t="s">
        <v>309</v>
      </c>
      <c r="BY308" s="22" t="s">
        <v>309</v>
      </c>
      <c r="BZ308" s="22" t="s">
        <v>309</v>
      </c>
      <c r="CA308" s="22" t="s">
        <v>309</v>
      </c>
      <c r="CB308" s="22" t="s">
        <v>309</v>
      </c>
      <c r="CC308" s="22" t="s">
        <v>309</v>
      </c>
      <c r="CD308" s="22" t="s">
        <v>309</v>
      </c>
      <c r="CE308" s="22" t="s">
        <v>309</v>
      </c>
      <c r="CF308" s="22" t="s">
        <v>309</v>
      </c>
      <c r="CG308" s="22" t="s">
        <v>309</v>
      </c>
      <c r="CH308" s="22" t="s">
        <v>309</v>
      </c>
      <c r="CI308" s="22" t="s">
        <v>309</v>
      </c>
      <c r="CJ308" s="22" t="s">
        <v>309</v>
      </c>
      <c r="CK308" s="22" t="s">
        <v>309</v>
      </c>
      <c r="CL308" s="22" t="s">
        <v>309</v>
      </c>
      <c r="CM308" s="22" t="s">
        <v>309</v>
      </c>
      <c r="CN308" s="22" t="s">
        <v>309</v>
      </c>
      <c r="CO308" s="22" t="s">
        <v>309</v>
      </c>
      <c r="CP308" s="22" t="s">
        <v>309</v>
      </c>
      <c r="CQ308" s="22" t="s">
        <v>309</v>
      </c>
      <c r="CR308" s="22" t="s">
        <v>309</v>
      </c>
      <c r="CS308" s="22" t="s">
        <v>309</v>
      </c>
      <c r="CT308" s="22" t="s">
        <v>309</v>
      </c>
      <c r="CU308" s="22" t="s">
        <v>309</v>
      </c>
      <c r="CV308" s="22" t="s">
        <v>309</v>
      </c>
      <c r="CW308" s="22" t="s">
        <v>309</v>
      </c>
      <c r="CX308" s="22" t="s">
        <v>309</v>
      </c>
      <c r="CY308" s="22" t="s">
        <v>309</v>
      </c>
      <c r="CZ308" s="22" t="s">
        <v>309</v>
      </c>
      <c r="DA308" s="22" t="s">
        <v>309</v>
      </c>
      <c r="DB308" s="22" t="s">
        <v>309</v>
      </c>
      <c r="DC308" s="22" t="s">
        <v>309</v>
      </c>
      <c r="DD308" s="22" t="s">
        <v>309</v>
      </c>
      <c r="DE308" s="22" t="s">
        <v>309</v>
      </c>
      <c r="DF308" s="22" t="s">
        <v>309</v>
      </c>
      <c r="DG308" s="22" t="s">
        <v>309</v>
      </c>
      <c r="DH308" s="22" t="s">
        <v>309</v>
      </c>
      <c r="DI308" s="22" t="s">
        <v>309</v>
      </c>
      <c r="DJ308" s="22" t="s">
        <v>309</v>
      </c>
      <c r="DK308" s="22" t="s">
        <v>309</v>
      </c>
      <c r="DL308" s="22" t="s">
        <v>309</v>
      </c>
      <c r="DM308" s="22" t="s">
        <v>309</v>
      </c>
      <c r="DN308" s="22" t="s">
        <v>309</v>
      </c>
      <c r="DO308" s="22" t="s">
        <v>309</v>
      </c>
      <c r="DP308" s="22" t="s">
        <v>309</v>
      </c>
      <c r="DQ308" s="22" t="s">
        <v>309</v>
      </c>
      <c r="DR308" s="22" t="s">
        <v>309</v>
      </c>
      <c r="DS308" s="22" t="s">
        <v>309</v>
      </c>
      <c r="DT308" s="22" t="s">
        <v>309</v>
      </c>
      <c r="DU308" s="22" t="s">
        <v>309</v>
      </c>
      <c r="DV308" s="22" t="s">
        <v>309</v>
      </c>
      <c r="DW308" s="22" t="s">
        <v>309</v>
      </c>
      <c r="DX308" s="22" t="s">
        <v>309</v>
      </c>
      <c r="DY308" s="22" t="s">
        <v>309</v>
      </c>
      <c r="DZ308" s="22" t="s">
        <v>309</v>
      </c>
      <c r="EA308" s="22" t="s">
        <v>309</v>
      </c>
      <c r="EB308" s="22" t="s">
        <v>309</v>
      </c>
      <c r="EC308" s="22" t="s">
        <v>309</v>
      </c>
      <c r="ED308" s="22" t="s">
        <v>309</v>
      </c>
      <c r="EE308" s="22" t="s">
        <v>309</v>
      </c>
      <c r="EF308" s="22" t="s">
        <v>309</v>
      </c>
      <c r="EG308" s="22" t="s">
        <v>309</v>
      </c>
      <c r="EH308" s="22" t="s">
        <v>309</v>
      </c>
      <c r="EI308" s="22" t="s">
        <v>309</v>
      </c>
      <c r="EJ308" s="22" t="s">
        <v>309</v>
      </c>
      <c r="EK308" s="22" t="s">
        <v>309</v>
      </c>
      <c r="EL308" s="22" t="s">
        <v>309</v>
      </c>
      <c r="EM308" s="22" t="s">
        <v>309</v>
      </c>
      <c r="EN308" s="22" t="s">
        <v>309</v>
      </c>
      <c r="EO308" s="22" t="s">
        <v>309</v>
      </c>
      <c r="EP308" s="22" t="s">
        <v>309</v>
      </c>
      <c r="EQ308" s="22" t="s">
        <v>309</v>
      </c>
      <c r="ER308" s="22" t="s">
        <v>309</v>
      </c>
      <c r="ES308" s="22" t="s">
        <v>309</v>
      </c>
      <c r="ET308" s="22" t="s">
        <v>309</v>
      </c>
      <c r="EU308" s="22" t="s">
        <v>309</v>
      </c>
      <c r="EV308" s="22" t="s">
        <v>309</v>
      </c>
      <c r="EW308" s="22" t="s">
        <v>309</v>
      </c>
      <c r="EX308" s="22" t="s">
        <v>309</v>
      </c>
      <c r="EY308" s="22" t="s">
        <v>309</v>
      </c>
      <c r="EZ308" s="22" t="s">
        <v>309</v>
      </c>
      <c r="FA308" s="22" t="s">
        <v>309</v>
      </c>
      <c r="FB308" s="22" t="s">
        <v>309</v>
      </c>
      <c r="FC308" s="22" t="s">
        <v>309</v>
      </c>
      <c r="FD308" s="22" t="s">
        <v>309</v>
      </c>
      <c r="FE308" s="22" t="s">
        <v>309</v>
      </c>
      <c r="FF308" s="22" t="s">
        <v>309</v>
      </c>
      <c r="FG308" s="22" t="s">
        <v>309</v>
      </c>
      <c r="FH308" s="22" t="s">
        <v>309</v>
      </c>
      <c r="FI308" s="22" t="s">
        <v>309</v>
      </c>
      <c r="FJ308" s="22" t="s">
        <v>309</v>
      </c>
      <c r="FK308" s="22" t="s">
        <v>309</v>
      </c>
      <c r="FL308" s="22" t="s">
        <v>309</v>
      </c>
      <c r="FM308" s="22" t="s">
        <v>309</v>
      </c>
      <c r="FN308" s="22" t="s">
        <v>309</v>
      </c>
      <c r="FO308" s="22" t="s">
        <v>309</v>
      </c>
      <c r="FP308" s="22" t="s">
        <v>309</v>
      </c>
      <c r="FQ308" s="22" t="s">
        <v>309</v>
      </c>
      <c r="FR308" s="22" t="s">
        <v>309</v>
      </c>
      <c r="FS308" s="22" t="s">
        <v>309</v>
      </c>
      <c r="FT308" s="22" t="s">
        <v>309</v>
      </c>
      <c r="FU308" s="22" t="s">
        <v>309</v>
      </c>
      <c r="FV308" s="22" t="s">
        <v>309</v>
      </c>
      <c r="FW308" s="22" t="s">
        <v>309</v>
      </c>
      <c r="FX308" s="22" t="s">
        <v>309</v>
      </c>
      <c r="FY308" s="22" t="s">
        <v>309</v>
      </c>
      <c r="FZ308" s="22" t="s">
        <v>309</v>
      </c>
      <c r="GA308" s="22" t="s">
        <v>309</v>
      </c>
      <c r="GB308" s="22" t="s">
        <v>309</v>
      </c>
      <c r="GC308" s="22" t="s">
        <v>309</v>
      </c>
      <c r="GD308" s="22" t="s">
        <v>309</v>
      </c>
      <c r="GE308" s="22" t="s">
        <v>309</v>
      </c>
      <c r="GF308" s="22">
        <v>2</v>
      </c>
      <c r="GG308" s="22" t="s">
        <v>309</v>
      </c>
      <c r="GH308" s="22" t="s">
        <v>309</v>
      </c>
      <c r="GI308" s="22" t="s">
        <v>309</v>
      </c>
      <c r="GJ308" s="22" t="s">
        <v>309</v>
      </c>
      <c r="GK308" s="22" t="s">
        <v>309</v>
      </c>
      <c r="GL308" s="22" t="s">
        <v>309</v>
      </c>
      <c r="GM308" s="22" t="s">
        <v>309</v>
      </c>
      <c r="GN308" s="22" t="s">
        <v>309</v>
      </c>
      <c r="GO308" s="22" t="s">
        <v>309</v>
      </c>
      <c r="GP308" s="22" t="s">
        <v>309</v>
      </c>
      <c r="GQ308" s="22">
        <v>2</v>
      </c>
      <c r="GR308" s="22" t="s">
        <v>309</v>
      </c>
      <c r="GS308" s="22" t="s">
        <v>309</v>
      </c>
      <c r="GT308" s="22" t="s">
        <v>309</v>
      </c>
      <c r="GU308" s="22" t="s">
        <v>309</v>
      </c>
      <c r="GV308" s="22">
        <v>2</v>
      </c>
      <c r="GW308" s="22" t="s">
        <v>309</v>
      </c>
      <c r="GX308" s="4">
        <f t="shared" si="4"/>
        <v>6</v>
      </c>
    </row>
    <row r="309" spans="1:206">
      <c r="A309" s="826" t="s">
        <v>1107</v>
      </c>
      <c r="B309" s="22" t="s">
        <v>1107</v>
      </c>
      <c r="C309" s="22" t="s">
        <v>297</v>
      </c>
      <c r="D309" s="22" t="s">
        <v>363</v>
      </c>
      <c r="E309" s="22" t="s">
        <v>1064</v>
      </c>
      <c r="F309" s="22" t="s">
        <v>365</v>
      </c>
      <c r="G309" s="22" t="s">
        <v>366</v>
      </c>
      <c r="H309" s="22"/>
      <c r="I309" s="22" t="s">
        <v>367</v>
      </c>
      <c r="J309" s="22" t="s">
        <v>303</v>
      </c>
      <c r="K309" s="22" t="s">
        <v>304</v>
      </c>
      <c r="L309" s="22" t="s">
        <v>305</v>
      </c>
      <c r="M309" s="22" t="s">
        <v>306</v>
      </c>
      <c r="N309" s="22" t="s">
        <v>307</v>
      </c>
      <c r="O309" s="22" t="s">
        <v>308</v>
      </c>
      <c r="P309" s="22" t="s">
        <v>309</v>
      </c>
      <c r="Q309" s="22" t="s">
        <v>309</v>
      </c>
      <c r="R309" s="22" t="s">
        <v>309</v>
      </c>
      <c r="S309" s="22" t="s">
        <v>309</v>
      </c>
      <c r="T309" s="22" t="s">
        <v>309</v>
      </c>
      <c r="U309" s="22" t="s">
        <v>309</v>
      </c>
      <c r="V309" s="22" t="s">
        <v>309</v>
      </c>
      <c r="W309" s="22" t="s">
        <v>309</v>
      </c>
      <c r="X309" s="22" t="s">
        <v>309</v>
      </c>
      <c r="Y309" s="22" t="s">
        <v>309</v>
      </c>
      <c r="Z309" s="22" t="s">
        <v>309</v>
      </c>
      <c r="AA309" s="22" t="s">
        <v>309</v>
      </c>
      <c r="AB309" s="22" t="s">
        <v>309</v>
      </c>
      <c r="AC309" s="22" t="s">
        <v>309</v>
      </c>
      <c r="AD309" s="22" t="s">
        <v>309</v>
      </c>
      <c r="AE309" s="22" t="s">
        <v>309</v>
      </c>
      <c r="AF309" s="22" t="s">
        <v>309</v>
      </c>
      <c r="AG309" s="22" t="s">
        <v>309</v>
      </c>
      <c r="AH309" s="22" t="s">
        <v>309</v>
      </c>
      <c r="AI309" s="22" t="s">
        <v>309</v>
      </c>
      <c r="AJ309" s="22" t="s">
        <v>309</v>
      </c>
      <c r="AK309" s="22" t="s">
        <v>309</v>
      </c>
      <c r="AL309" s="22" t="s">
        <v>309</v>
      </c>
      <c r="AM309" s="22" t="s">
        <v>309</v>
      </c>
      <c r="AN309" s="22" t="s">
        <v>309</v>
      </c>
      <c r="AO309" s="22" t="s">
        <v>309</v>
      </c>
      <c r="AP309" s="22" t="s">
        <v>309</v>
      </c>
      <c r="AQ309" s="22" t="s">
        <v>309</v>
      </c>
      <c r="AR309" s="22" t="s">
        <v>309</v>
      </c>
      <c r="AS309" s="22" t="s">
        <v>309</v>
      </c>
      <c r="AT309" s="22" t="s">
        <v>309</v>
      </c>
      <c r="AU309" s="22" t="s">
        <v>309</v>
      </c>
      <c r="AV309" s="22" t="s">
        <v>309</v>
      </c>
      <c r="AW309" s="22" t="s">
        <v>309</v>
      </c>
      <c r="AX309" s="22" t="s">
        <v>309</v>
      </c>
      <c r="AY309" s="22" t="s">
        <v>309</v>
      </c>
      <c r="AZ309" s="22" t="s">
        <v>309</v>
      </c>
      <c r="BA309" s="22" t="s">
        <v>309</v>
      </c>
      <c r="BB309" s="22" t="s">
        <v>309</v>
      </c>
      <c r="BC309" s="22" t="s">
        <v>309</v>
      </c>
      <c r="BD309" s="22" t="s">
        <v>309</v>
      </c>
      <c r="BE309" s="22" t="s">
        <v>309</v>
      </c>
      <c r="BF309" s="22" t="s">
        <v>309</v>
      </c>
      <c r="BG309" s="22" t="s">
        <v>309</v>
      </c>
      <c r="BH309" s="22" t="s">
        <v>309</v>
      </c>
      <c r="BI309" s="22" t="s">
        <v>309</v>
      </c>
      <c r="BJ309" s="22" t="s">
        <v>309</v>
      </c>
      <c r="BK309" s="22" t="s">
        <v>309</v>
      </c>
      <c r="BL309" s="22" t="s">
        <v>309</v>
      </c>
      <c r="BM309" s="22" t="s">
        <v>309</v>
      </c>
      <c r="BN309" s="22" t="s">
        <v>309</v>
      </c>
      <c r="BO309" s="22" t="s">
        <v>309</v>
      </c>
      <c r="BP309" s="22" t="s">
        <v>309</v>
      </c>
      <c r="BQ309" s="22" t="s">
        <v>309</v>
      </c>
      <c r="BR309" s="22" t="s">
        <v>309</v>
      </c>
      <c r="BS309" s="22" t="s">
        <v>309</v>
      </c>
      <c r="BT309" s="22" t="s">
        <v>309</v>
      </c>
      <c r="BU309" s="22" t="s">
        <v>309</v>
      </c>
      <c r="BV309" s="22" t="s">
        <v>309</v>
      </c>
      <c r="BW309" s="22" t="s">
        <v>309</v>
      </c>
      <c r="BX309" s="22" t="s">
        <v>309</v>
      </c>
      <c r="BY309" s="22" t="s">
        <v>309</v>
      </c>
      <c r="BZ309" s="22" t="s">
        <v>309</v>
      </c>
      <c r="CA309" s="22" t="s">
        <v>309</v>
      </c>
      <c r="CB309" s="22" t="s">
        <v>309</v>
      </c>
      <c r="CC309" s="22" t="s">
        <v>309</v>
      </c>
      <c r="CD309" s="22" t="s">
        <v>309</v>
      </c>
      <c r="CE309" s="22" t="s">
        <v>309</v>
      </c>
      <c r="CF309" s="22" t="s">
        <v>309</v>
      </c>
      <c r="CG309" s="22" t="s">
        <v>309</v>
      </c>
      <c r="CH309" s="22" t="s">
        <v>309</v>
      </c>
      <c r="CI309" s="22" t="s">
        <v>309</v>
      </c>
      <c r="CJ309" s="22" t="s">
        <v>309</v>
      </c>
      <c r="CK309" s="22" t="s">
        <v>309</v>
      </c>
      <c r="CL309" s="22" t="s">
        <v>309</v>
      </c>
      <c r="CM309" s="22" t="s">
        <v>309</v>
      </c>
      <c r="CN309" s="22" t="s">
        <v>309</v>
      </c>
      <c r="CO309" s="22" t="s">
        <v>309</v>
      </c>
      <c r="CP309" s="22" t="s">
        <v>309</v>
      </c>
      <c r="CQ309" s="22" t="s">
        <v>309</v>
      </c>
      <c r="CR309" s="22" t="s">
        <v>309</v>
      </c>
      <c r="CS309" s="22" t="s">
        <v>309</v>
      </c>
      <c r="CT309" s="22" t="s">
        <v>309</v>
      </c>
      <c r="CU309" s="22" t="s">
        <v>309</v>
      </c>
      <c r="CV309" s="22" t="s">
        <v>309</v>
      </c>
      <c r="CW309" s="22" t="s">
        <v>309</v>
      </c>
      <c r="CX309" s="22" t="s">
        <v>309</v>
      </c>
      <c r="CY309" s="22" t="s">
        <v>309</v>
      </c>
      <c r="CZ309" s="22" t="s">
        <v>309</v>
      </c>
      <c r="DA309" s="22" t="s">
        <v>309</v>
      </c>
      <c r="DB309" s="22" t="s">
        <v>309</v>
      </c>
      <c r="DC309" s="22" t="s">
        <v>309</v>
      </c>
      <c r="DD309" s="22" t="s">
        <v>309</v>
      </c>
      <c r="DE309" s="22" t="s">
        <v>309</v>
      </c>
      <c r="DF309" s="22" t="s">
        <v>309</v>
      </c>
      <c r="DG309" s="22" t="s">
        <v>309</v>
      </c>
      <c r="DH309" s="22" t="s">
        <v>309</v>
      </c>
      <c r="DI309" s="22" t="s">
        <v>309</v>
      </c>
      <c r="DJ309" s="22" t="s">
        <v>309</v>
      </c>
      <c r="DK309" s="22" t="s">
        <v>309</v>
      </c>
      <c r="DL309" s="22" t="s">
        <v>309</v>
      </c>
      <c r="DM309" s="22" t="s">
        <v>309</v>
      </c>
      <c r="DN309" s="22" t="s">
        <v>309</v>
      </c>
      <c r="DO309" s="22" t="s">
        <v>309</v>
      </c>
      <c r="DP309" s="22" t="s">
        <v>309</v>
      </c>
      <c r="DQ309" s="22" t="s">
        <v>309</v>
      </c>
      <c r="DR309" s="22" t="s">
        <v>309</v>
      </c>
      <c r="DS309" s="22" t="s">
        <v>309</v>
      </c>
      <c r="DT309" s="22" t="s">
        <v>309</v>
      </c>
      <c r="DU309" s="22" t="s">
        <v>309</v>
      </c>
      <c r="DV309" s="22" t="s">
        <v>309</v>
      </c>
      <c r="DW309" s="22" t="s">
        <v>309</v>
      </c>
      <c r="DX309" s="22" t="s">
        <v>309</v>
      </c>
      <c r="DY309" s="22" t="s">
        <v>309</v>
      </c>
      <c r="DZ309" s="22" t="s">
        <v>309</v>
      </c>
      <c r="EA309" s="22" t="s">
        <v>309</v>
      </c>
      <c r="EB309" s="22" t="s">
        <v>309</v>
      </c>
      <c r="EC309" s="22" t="s">
        <v>309</v>
      </c>
      <c r="ED309" s="22" t="s">
        <v>309</v>
      </c>
      <c r="EE309" s="22" t="s">
        <v>309</v>
      </c>
      <c r="EF309" s="22" t="s">
        <v>309</v>
      </c>
      <c r="EG309" s="22" t="s">
        <v>309</v>
      </c>
      <c r="EH309" s="22" t="s">
        <v>309</v>
      </c>
      <c r="EI309" s="22" t="s">
        <v>309</v>
      </c>
      <c r="EJ309" s="22" t="s">
        <v>309</v>
      </c>
      <c r="EK309" s="22" t="s">
        <v>309</v>
      </c>
      <c r="EL309" s="22" t="s">
        <v>309</v>
      </c>
      <c r="EM309" s="22" t="s">
        <v>309</v>
      </c>
      <c r="EN309" s="22" t="s">
        <v>309</v>
      </c>
      <c r="EO309" s="22" t="s">
        <v>309</v>
      </c>
      <c r="EP309" s="22" t="s">
        <v>309</v>
      </c>
      <c r="EQ309" s="22" t="s">
        <v>309</v>
      </c>
      <c r="ER309" s="22" t="s">
        <v>309</v>
      </c>
      <c r="ES309" s="22" t="s">
        <v>309</v>
      </c>
      <c r="ET309" s="22" t="s">
        <v>309</v>
      </c>
      <c r="EU309" s="22" t="s">
        <v>309</v>
      </c>
      <c r="EV309" s="22" t="s">
        <v>309</v>
      </c>
      <c r="EW309" s="22" t="s">
        <v>309</v>
      </c>
      <c r="EX309" s="22" t="s">
        <v>309</v>
      </c>
      <c r="EY309" s="22" t="s">
        <v>309</v>
      </c>
      <c r="EZ309" s="22" t="s">
        <v>309</v>
      </c>
      <c r="FA309" s="22" t="s">
        <v>309</v>
      </c>
      <c r="FB309" s="22" t="s">
        <v>309</v>
      </c>
      <c r="FC309" s="22" t="s">
        <v>309</v>
      </c>
      <c r="FD309" s="22" t="s">
        <v>309</v>
      </c>
      <c r="FE309" s="22" t="s">
        <v>309</v>
      </c>
      <c r="FF309" s="22" t="s">
        <v>309</v>
      </c>
      <c r="FG309" s="22" t="s">
        <v>309</v>
      </c>
      <c r="FH309" s="22" t="s">
        <v>309</v>
      </c>
      <c r="FI309" s="22" t="s">
        <v>309</v>
      </c>
      <c r="FJ309" s="22" t="s">
        <v>309</v>
      </c>
      <c r="FK309" s="22" t="s">
        <v>309</v>
      </c>
      <c r="FL309" s="22" t="s">
        <v>309</v>
      </c>
      <c r="FM309" s="22" t="s">
        <v>309</v>
      </c>
      <c r="FN309" s="22" t="s">
        <v>309</v>
      </c>
      <c r="FO309" s="22" t="s">
        <v>309</v>
      </c>
      <c r="FP309" s="22" t="s">
        <v>309</v>
      </c>
      <c r="FQ309" s="22" t="s">
        <v>309</v>
      </c>
      <c r="FR309" s="22" t="s">
        <v>309</v>
      </c>
      <c r="FS309" s="22" t="s">
        <v>309</v>
      </c>
      <c r="FT309" s="22" t="s">
        <v>309</v>
      </c>
      <c r="FU309" s="22" t="s">
        <v>309</v>
      </c>
      <c r="FV309" s="22" t="s">
        <v>309</v>
      </c>
      <c r="FW309" s="22" t="s">
        <v>309</v>
      </c>
      <c r="FX309" s="22" t="s">
        <v>309</v>
      </c>
      <c r="FY309" s="22" t="s">
        <v>309</v>
      </c>
      <c r="FZ309" s="22" t="s">
        <v>309</v>
      </c>
      <c r="GA309" s="22" t="s">
        <v>309</v>
      </c>
      <c r="GB309" s="22" t="s">
        <v>309</v>
      </c>
      <c r="GC309" s="22" t="s">
        <v>309</v>
      </c>
      <c r="GD309" s="22" t="s">
        <v>309</v>
      </c>
      <c r="GE309" s="22" t="s">
        <v>309</v>
      </c>
      <c r="GF309" s="22">
        <v>2</v>
      </c>
      <c r="GG309" s="22" t="s">
        <v>309</v>
      </c>
      <c r="GH309" s="22" t="s">
        <v>309</v>
      </c>
      <c r="GI309" s="22" t="s">
        <v>309</v>
      </c>
      <c r="GJ309" s="22" t="s">
        <v>309</v>
      </c>
      <c r="GK309" s="22" t="s">
        <v>309</v>
      </c>
      <c r="GL309" s="22" t="s">
        <v>309</v>
      </c>
      <c r="GM309" s="22" t="s">
        <v>309</v>
      </c>
      <c r="GN309" s="22" t="s">
        <v>309</v>
      </c>
      <c r="GO309" s="22" t="s">
        <v>309</v>
      </c>
      <c r="GP309" s="22" t="s">
        <v>309</v>
      </c>
      <c r="GQ309" s="22">
        <v>2</v>
      </c>
      <c r="GR309" s="22" t="s">
        <v>309</v>
      </c>
      <c r="GS309" s="22" t="s">
        <v>309</v>
      </c>
      <c r="GT309" s="22" t="s">
        <v>309</v>
      </c>
      <c r="GU309" s="22" t="s">
        <v>309</v>
      </c>
      <c r="GV309" s="22">
        <v>2</v>
      </c>
      <c r="GW309" s="22" t="s">
        <v>309</v>
      </c>
      <c r="GX309" s="4">
        <f t="shared" si="4"/>
        <v>6</v>
      </c>
    </row>
    <row r="310" spans="1:206">
      <c r="A310" s="826" t="s">
        <v>1108</v>
      </c>
      <c r="B310" s="22" t="s">
        <v>1108</v>
      </c>
      <c r="C310" s="22" t="s">
        <v>403</v>
      </c>
      <c r="D310" s="22" t="s">
        <v>398</v>
      </c>
      <c r="E310" s="22" t="s">
        <v>826</v>
      </c>
      <c r="F310" s="22" t="s">
        <v>400</v>
      </c>
      <c r="G310" s="22" t="s">
        <v>1087</v>
      </c>
      <c r="H310" s="22"/>
      <c r="I310" s="22" t="s">
        <v>302</v>
      </c>
      <c r="J310" s="22" t="s">
        <v>303</v>
      </c>
      <c r="K310" s="22" t="s">
        <v>304</v>
      </c>
      <c r="L310" s="22" t="s">
        <v>305</v>
      </c>
      <c r="M310" s="22" t="s">
        <v>306</v>
      </c>
      <c r="N310" s="22" t="s">
        <v>307</v>
      </c>
      <c r="O310" s="22" t="s">
        <v>308</v>
      </c>
      <c r="P310" s="22" t="s">
        <v>309</v>
      </c>
      <c r="Q310" s="22" t="s">
        <v>309</v>
      </c>
      <c r="R310" s="22" t="s">
        <v>309</v>
      </c>
      <c r="S310" s="22" t="s">
        <v>309</v>
      </c>
      <c r="T310" s="22" t="s">
        <v>309</v>
      </c>
      <c r="U310" s="22" t="s">
        <v>309</v>
      </c>
      <c r="V310" s="22" t="s">
        <v>309</v>
      </c>
      <c r="W310" s="22" t="s">
        <v>309</v>
      </c>
      <c r="X310" s="22" t="s">
        <v>309</v>
      </c>
      <c r="Y310" s="22" t="s">
        <v>309</v>
      </c>
      <c r="Z310" s="22" t="s">
        <v>309</v>
      </c>
      <c r="AA310" s="22" t="s">
        <v>309</v>
      </c>
      <c r="AB310" s="22" t="s">
        <v>309</v>
      </c>
      <c r="AC310" s="22" t="s">
        <v>309</v>
      </c>
      <c r="AD310" s="22" t="s">
        <v>309</v>
      </c>
      <c r="AE310" s="22" t="s">
        <v>309</v>
      </c>
      <c r="AF310" s="22" t="s">
        <v>309</v>
      </c>
      <c r="AG310" s="22" t="s">
        <v>309</v>
      </c>
      <c r="AH310" s="22" t="s">
        <v>309</v>
      </c>
      <c r="AI310" s="22" t="s">
        <v>309</v>
      </c>
      <c r="AJ310" s="22" t="s">
        <v>309</v>
      </c>
      <c r="AK310" s="22" t="s">
        <v>309</v>
      </c>
      <c r="AL310" s="22" t="s">
        <v>309</v>
      </c>
      <c r="AM310" s="22" t="s">
        <v>309</v>
      </c>
      <c r="AN310" s="22" t="s">
        <v>309</v>
      </c>
      <c r="AO310" s="22" t="s">
        <v>309</v>
      </c>
      <c r="AP310" s="22" t="s">
        <v>309</v>
      </c>
      <c r="AQ310" s="22" t="s">
        <v>309</v>
      </c>
      <c r="AR310" s="22" t="s">
        <v>309</v>
      </c>
      <c r="AS310" s="22" t="s">
        <v>309</v>
      </c>
      <c r="AT310" s="22" t="s">
        <v>309</v>
      </c>
      <c r="AU310" s="22" t="s">
        <v>309</v>
      </c>
      <c r="AV310" s="22" t="s">
        <v>309</v>
      </c>
      <c r="AW310" s="22" t="s">
        <v>309</v>
      </c>
      <c r="AX310" s="22" t="s">
        <v>309</v>
      </c>
      <c r="AY310" s="22" t="s">
        <v>309</v>
      </c>
      <c r="AZ310" s="22" t="s">
        <v>309</v>
      </c>
      <c r="BA310" s="22" t="s">
        <v>309</v>
      </c>
      <c r="BB310" s="22" t="s">
        <v>309</v>
      </c>
      <c r="BC310" s="22" t="s">
        <v>309</v>
      </c>
      <c r="BD310" s="22" t="s">
        <v>309</v>
      </c>
      <c r="BE310" s="22" t="s">
        <v>309</v>
      </c>
      <c r="BF310" s="22" t="s">
        <v>309</v>
      </c>
      <c r="BG310" s="22" t="s">
        <v>309</v>
      </c>
      <c r="BH310" s="22" t="s">
        <v>309</v>
      </c>
      <c r="BI310" s="22" t="s">
        <v>309</v>
      </c>
      <c r="BJ310" s="22" t="s">
        <v>309</v>
      </c>
      <c r="BK310" s="22" t="s">
        <v>309</v>
      </c>
      <c r="BL310" s="22" t="s">
        <v>309</v>
      </c>
      <c r="BM310" s="22" t="s">
        <v>309</v>
      </c>
      <c r="BN310" s="22" t="s">
        <v>309</v>
      </c>
      <c r="BO310" s="22" t="s">
        <v>309</v>
      </c>
      <c r="BP310" s="22" t="s">
        <v>309</v>
      </c>
      <c r="BQ310" s="22" t="s">
        <v>309</v>
      </c>
      <c r="BR310" s="22" t="s">
        <v>309</v>
      </c>
      <c r="BS310" s="22" t="s">
        <v>309</v>
      </c>
      <c r="BT310" s="22" t="s">
        <v>309</v>
      </c>
      <c r="BU310" s="22" t="s">
        <v>309</v>
      </c>
      <c r="BV310" s="22" t="s">
        <v>309</v>
      </c>
      <c r="BW310" s="22" t="s">
        <v>309</v>
      </c>
      <c r="BX310" s="22" t="s">
        <v>309</v>
      </c>
      <c r="BY310" s="22" t="s">
        <v>309</v>
      </c>
      <c r="BZ310" s="22" t="s">
        <v>309</v>
      </c>
      <c r="CA310" s="22" t="s">
        <v>309</v>
      </c>
      <c r="CB310" s="22" t="s">
        <v>309</v>
      </c>
      <c r="CC310" s="22" t="s">
        <v>309</v>
      </c>
      <c r="CD310" s="22" t="s">
        <v>309</v>
      </c>
      <c r="CE310" s="22" t="s">
        <v>309</v>
      </c>
      <c r="CF310" s="22" t="s">
        <v>309</v>
      </c>
      <c r="CG310" s="22" t="s">
        <v>309</v>
      </c>
      <c r="CH310" s="22" t="s">
        <v>309</v>
      </c>
      <c r="CI310" s="22" t="s">
        <v>309</v>
      </c>
      <c r="CJ310" s="22" t="s">
        <v>309</v>
      </c>
      <c r="CK310" s="22" t="s">
        <v>309</v>
      </c>
      <c r="CL310" s="22" t="s">
        <v>309</v>
      </c>
      <c r="CM310" s="22" t="s">
        <v>309</v>
      </c>
      <c r="CN310" s="22" t="s">
        <v>309</v>
      </c>
      <c r="CO310" s="22" t="s">
        <v>309</v>
      </c>
      <c r="CP310" s="22" t="s">
        <v>309</v>
      </c>
      <c r="CQ310" s="22" t="s">
        <v>309</v>
      </c>
      <c r="CR310" s="22" t="s">
        <v>309</v>
      </c>
      <c r="CS310" s="22" t="s">
        <v>309</v>
      </c>
      <c r="CT310" s="22" t="s">
        <v>309</v>
      </c>
      <c r="CU310" s="22" t="s">
        <v>309</v>
      </c>
      <c r="CV310" s="22" t="s">
        <v>309</v>
      </c>
      <c r="CW310" s="22" t="s">
        <v>309</v>
      </c>
      <c r="CX310" s="22" t="s">
        <v>309</v>
      </c>
      <c r="CY310" s="22" t="s">
        <v>309</v>
      </c>
      <c r="CZ310" s="22" t="s">
        <v>309</v>
      </c>
      <c r="DA310" s="22" t="s">
        <v>309</v>
      </c>
      <c r="DB310" s="22" t="s">
        <v>309</v>
      </c>
      <c r="DC310" s="22" t="s">
        <v>309</v>
      </c>
      <c r="DD310" s="22" t="s">
        <v>309</v>
      </c>
      <c r="DE310" s="22" t="s">
        <v>309</v>
      </c>
      <c r="DF310" s="22" t="s">
        <v>309</v>
      </c>
      <c r="DG310" s="22" t="s">
        <v>309</v>
      </c>
      <c r="DH310" s="22" t="s">
        <v>309</v>
      </c>
      <c r="DI310" s="22" t="s">
        <v>309</v>
      </c>
      <c r="DJ310" s="22" t="s">
        <v>309</v>
      </c>
      <c r="DK310" s="22" t="s">
        <v>309</v>
      </c>
      <c r="DL310" s="22" t="s">
        <v>309</v>
      </c>
      <c r="DM310" s="22" t="s">
        <v>309</v>
      </c>
      <c r="DN310" s="22" t="s">
        <v>309</v>
      </c>
      <c r="DO310" s="22" t="s">
        <v>309</v>
      </c>
      <c r="DP310" s="22" t="s">
        <v>309</v>
      </c>
      <c r="DQ310" s="22" t="s">
        <v>309</v>
      </c>
      <c r="DR310" s="22" t="s">
        <v>309</v>
      </c>
      <c r="DS310" s="22" t="s">
        <v>309</v>
      </c>
      <c r="DT310" s="22" t="s">
        <v>309</v>
      </c>
      <c r="DU310" s="22" t="s">
        <v>309</v>
      </c>
      <c r="DV310" s="22" t="s">
        <v>309</v>
      </c>
      <c r="DW310" s="22" t="s">
        <v>309</v>
      </c>
      <c r="DX310" s="22" t="s">
        <v>309</v>
      </c>
      <c r="DY310" s="22" t="s">
        <v>309</v>
      </c>
      <c r="DZ310" s="22" t="s">
        <v>309</v>
      </c>
      <c r="EA310" s="22" t="s">
        <v>309</v>
      </c>
      <c r="EB310" s="22" t="s">
        <v>309</v>
      </c>
      <c r="EC310" s="22" t="s">
        <v>309</v>
      </c>
      <c r="ED310" s="22" t="s">
        <v>309</v>
      </c>
      <c r="EE310" s="22" t="s">
        <v>309</v>
      </c>
      <c r="EF310" s="22" t="s">
        <v>309</v>
      </c>
      <c r="EG310" s="22" t="s">
        <v>309</v>
      </c>
      <c r="EH310" s="22" t="s">
        <v>309</v>
      </c>
      <c r="EI310" s="22" t="s">
        <v>309</v>
      </c>
      <c r="EJ310" s="22" t="s">
        <v>309</v>
      </c>
      <c r="EK310" s="22" t="s">
        <v>309</v>
      </c>
      <c r="EL310" s="22" t="s">
        <v>309</v>
      </c>
      <c r="EM310" s="22" t="s">
        <v>309</v>
      </c>
      <c r="EN310" s="22" t="s">
        <v>309</v>
      </c>
      <c r="EO310" s="22" t="s">
        <v>309</v>
      </c>
      <c r="EP310" s="22" t="s">
        <v>309</v>
      </c>
      <c r="EQ310" s="22" t="s">
        <v>309</v>
      </c>
      <c r="ER310" s="22" t="s">
        <v>309</v>
      </c>
      <c r="ES310" s="22" t="s">
        <v>309</v>
      </c>
      <c r="ET310" s="22" t="s">
        <v>309</v>
      </c>
      <c r="EU310" s="22" t="s">
        <v>309</v>
      </c>
      <c r="EV310" s="22" t="s">
        <v>309</v>
      </c>
      <c r="EW310" s="22" t="s">
        <v>309</v>
      </c>
      <c r="EX310" s="22" t="s">
        <v>309</v>
      </c>
      <c r="EY310" s="22" t="s">
        <v>309</v>
      </c>
      <c r="EZ310" s="22" t="s">
        <v>309</v>
      </c>
      <c r="FA310" s="22" t="s">
        <v>309</v>
      </c>
      <c r="FB310" s="22" t="s">
        <v>309</v>
      </c>
      <c r="FC310" s="22" t="s">
        <v>309</v>
      </c>
      <c r="FD310" s="22" t="s">
        <v>309</v>
      </c>
      <c r="FE310" s="22" t="s">
        <v>309</v>
      </c>
      <c r="FF310" s="22" t="s">
        <v>309</v>
      </c>
      <c r="FG310" s="22" t="s">
        <v>309</v>
      </c>
      <c r="FH310" s="22" t="s">
        <v>309</v>
      </c>
      <c r="FI310" s="22" t="s">
        <v>309</v>
      </c>
      <c r="FJ310" s="22" t="s">
        <v>309</v>
      </c>
      <c r="FK310" s="22" t="s">
        <v>309</v>
      </c>
      <c r="FL310" s="22" t="s">
        <v>309</v>
      </c>
      <c r="FM310" s="22" t="s">
        <v>309</v>
      </c>
      <c r="FN310" s="22" t="s">
        <v>309</v>
      </c>
      <c r="FO310" s="22" t="s">
        <v>309</v>
      </c>
      <c r="FP310" s="22" t="s">
        <v>309</v>
      </c>
      <c r="FQ310" s="22" t="s">
        <v>309</v>
      </c>
      <c r="FR310" s="22" t="s">
        <v>309</v>
      </c>
      <c r="FS310" s="22" t="s">
        <v>309</v>
      </c>
      <c r="FT310" s="22" t="s">
        <v>309</v>
      </c>
      <c r="FU310" s="22" t="s">
        <v>309</v>
      </c>
      <c r="FV310" s="22" t="s">
        <v>309</v>
      </c>
      <c r="FW310" s="22" t="s">
        <v>309</v>
      </c>
      <c r="FX310" s="22" t="s">
        <v>309</v>
      </c>
      <c r="FY310" s="22" t="s">
        <v>309</v>
      </c>
      <c r="FZ310" s="22" t="s">
        <v>309</v>
      </c>
      <c r="GA310" s="22" t="s">
        <v>309</v>
      </c>
      <c r="GB310" s="22" t="s">
        <v>309</v>
      </c>
      <c r="GC310" s="22" t="s">
        <v>309</v>
      </c>
      <c r="GD310" s="22" t="s">
        <v>309</v>
      </c>
      <c r="GE310" s="22" t="s">
        <v>309</v>
      </c>
      <c r="GF310" s="22">
        <v>2</v>
      </c>
      <c r="GG310" s="22" t="s">
        <v>309</v>
      </c>
      <c r="GH310" s="22" t="s">
        <v>309</v>
      </c>
      <c r="GI310" s="22" t="s">
        <v>309</v>
      </c>
      <c r="GJ310" s="22" t="s">
        <v>309</v>
      </c>
      <c r="GK310" s="22" t="s">
        <v>309</v>
      </c>
      <c r="GL310" s="22" t="s">
        <v>309</v>
      </c>
      <c r="GM310" s="22" t="s">
        <v>309</v>
      </c>
      <c r="GN310" s="22" t="s">
        <v>309</v>
      </c>
      <c r="GO310" s="22" t="s">
        <v>309</v>
      </c>
      <c r="GP310" s="22" t="s">
        <v>309</v>
      </c>
      <c r="GQ310" s="22">
        <v>2</v>
      </c>
      <c r="GR310" s="22" t="s">
        <v>309</v>
      </c>
      <c r="GS310" s="22" t="s">
        <v>309</v>
      </c>
      <c r="GT310" s="22" t="s">
        <v>309</v>
      </c>
      <c r="GU310" s="22" t="s">
        <v>309</v>
      </c>
      <c r="GV310" s="22">
        <v>2</v>
      </c>
      <c r="GW310" s="22" t="s">
        <v>309</v>
      </c>
      <c r="GX310" s="4">
        <f t="shared" si="4"/>
        <v>6</v>
      </c>
    </row>
    <row r="311" spans="1:206">
      <c r="A311" s="826" t="s">
        <v>1109</v>
      </c>
      <c r="B311" s="22" t="s">
        <v>1109</v>
      </c>
      <c r="C311" s="22" t="s">
        <v>403</v>
      </c>
      <c r="D311" s="22" t="s">
        <v>404</v>
      </c>
      <c r="E311" s="22" t="s">
        <v>1110</v>
      </c>
      <c r="F311" s="22" t="s">
        <v>406</v>
      </c>
      <c r="G311" s="22" t="s">
        <v>1080</v>
      </c>
      <c r="H311" s="22"/>
      <c r="I311" s="22" t="s">
        <v>302</v>
      </c>
      <c r="J311" s="22" t="s">
        <v>303</v>
      </c>
      <c r="K311" s="22" t="s">
        <v>304</v>
      </c>
      <c r="L311" s="22" t="s">
        <v>305</v>
      </c>
      <c r="M311" s="22" t="s">
        <v>306</v>
      </c>
      <c r="N311" s="22" t="s">
        <v>307</v>
      </c>
      <c r="O311" s="22" t="s">
        <v>308</v>
      </c>
      <c r="P311" s="22" t="s">
        <v>309</v>
      </c>
      <c r="Q311" s="22" t="s">
        <v>309</v>
      </c>
      <c r="R311" s="22" t="s">
        <v>309</v>
      </c>
      <c r="S311" s="22" t="s">
        <v>309</v>
      </c>
      <c r="T311" s="22" t="s">
        <v>309</v>
      </c>
      <c r="U311" s="22" t="s">
        <v>309</v>
      </c>
      <c r="V311" s="22" t="s">
        <v>309</v>
      </c>
      <c r="W311" s="22" t="s">
        <v>309</v>
      </c>
      <c r="X311" s="22" t="s">
        <v>309</v>
      </c>
      <c r="Y311" s="22" t="s">
        <v>309</v>
      </c>
      <c r="Z311" s="22" t="s">
        <v>309</v>
      </c>
      <c r="AA311" s="22" t="s">
        <v>309</v>
      </c>
      <c r="AB311" s="22" t="s">
        <v>309</v>
      </c>
      <c r="AC311" s="22" t="s">
        <v>309</v>
      </c>
      <c r="AD311" s="22" t="s">
        <v>309</v>
      </c>
      <c r="AE311" s="22" t="s">
        <v>309</v>
      </c>
      <c r="AF311" s="22" t="s">
        <v>309</v>
      </c>
      <c r="AG311" s="22" t="s">
        <v>309</v>
      </c>
      <c r="AH311" s="22" t="s">
        <v>309</v>
      </c>
      <c r="AI311" s="22" t="s">
        <v>309</v>
      </c>
      <c r="AJ311" s="22" t="s">
        <v>309</v>
      </c>
      <c r="AK311" s="22" t="s">
        <v>309</v>
      </c>
      <c r="AL311" s="22" t="s">
        <v>309</v>
      </c>
      <c r="AM311" s="22" t="s">
        <v>309</v>
      </c>
      <c r="AN311" s="22" t="s">
        <v>309</v>
      </c>
      <c r="AO311" s="22" t="s">
        <v>309</v>
      </c>
      <c r="AP311" s="22" t="s">
        <v>309</v>
      </c>
      <c r="AQ311" s="22" t="s">
        <v>309</v>
      </c>
      <c r="AR311" s="22" t="s">
        <v>309</v>
      </c>
      <c r="AS311" s="22" t="s">
        <v>309</v>
      </c>
      <c r="AT311" s="22" t="s">
        <v>309</v>
      </c>
      <c r="AU311" s="22" t="s">
        <v>309</v>
      </c>
      <c r="AV311" s="22" t="s">
        <v>309</v>
      </c>
      <c r="AW311" s="22" t="s">
        <v>309</v>
      </c>
      <c r="AX311" s="22" t="s">
        <v>309</v>
      </c>
      <c r="AY311" s="22" t="s">
        <v>309</v>
      </c>
      <c r="AZ311" s="22" t="s">
        <v>309</v>
      </c>
      <c r="BA311" s="22" t="s">
        <v>309</v>
      </c>
      <c r="BB311" s="22" t="s">
        <v>309</v>
      </c>
      <c r="BC311" s="22" t="s">
        <v>309</v>
      </c>
      <c r="BD311" s="22" t="s">
        <v>309</v>
      </c>
      <c r="BE311" s="22" t="s">
        <v>309</v>
      </c>
      <c r="BF311" s="22" t="s">
        <v>309</v>
      </c>
      <c r="BG311" s="22" t="s">
        <v>309</v>
      </c>
      <c r="BH311" s="22" t="s">
        <v>309</v>
      </c>
      <c r="BI311" s="22" t="s">
        <v>309</v>
      </c>
      <c r="BJ311" s="22" t="s">
        <v>309</v>
      </c>
      <c r="BK311" s="22" t="s">
        <v>309</v>
      </c>
      <c r="BL311" s="22" t="s">
        <v>309</v>
      </c>
      <c r="BM311" s="22" t="s">
        <v>309</v>
      </c>
      <c r="BN311" s="22" t="s">
        <v>309</v>
      </c>
      <c r="BO311" s="22" t="s">
        <v>309</v>
      </c>
      <c r="BP311" s="22" t="s">
        <v>309</v>
      </c>
      <c r="BQ311" s="22" t="s">
        <v>309</v>
      </c>
      <c r="BR311" s="22" t="s">
        <v>309</v>
      </c>
      <c r="BS311" s="22" t="s">
        <v>309</v>
      </c>
      <c r="BT311" s="22" t="s">
        <v>309</v>
      </c>
      <c r="BU311" s="22" t="s">
        <v>309</v>
      </c>
      <c r="BV311" s="22" t="s">
        <v>309</v>
      </c>
      <c r="BW311" s="22" t="s">
        <v>309</v>
      </c>
      <c r="BX311" s="22" t="s">
        <v>309</v>
      </c>
      <c r="BY311" s="22" t="s">
        <v>309</v>
      </c>
      <c r="BZ311" s="22" t="s">
        <v>309</v>
      </c>
      <c r="CA311" s="22" t="s">
        <v>309</v>
      </c>
      <c r="CB311" s="22" t="s">
        <v>309</v>
      </c>
      <c r="CC311" s="22" t="s">
        <v>309</v>
      </c>
      <c r="CD311" s="22" t="s">
        <v>309</v>
      </c>
      <c r="CE311" s="22" t="s">
        <v>309</v>
      </c>
      <c r="CF311" s="22" t="s">
        <v>309</v>
      </c>
      <c r="CG311" s="22" t="s">
        <v>309</v>
      </c>
      <c r="CH311" s="22" t="s">
        <v>309</v>
      </c>
      <c r="CI311" s="22" t="s">
        <v>309</v>
      </c>
      <c r="CJ311" s="22" t="s">
        <v>309</v>
      </c>
      <c r="CK311" s="22" t="s">
        <v>309</v>
      </c>
      <c r="CL311" s="22" t="s">
        <v>309</v>
      </c>
      <c r="CM311" s="22" t="s">
        <v>309</v>
      </c>
      <c r="CN311" s="22" t="s">
        <v>309</v>
      </c>
      <c r="CO311" s="22" t="s">
        <v>309</v>
      </c>
      <c r="CP311" s="22" t="s">
        <v>309</v>
      </c>
      <c r="CQ311" s="22" t="s">
        <v>309</v>
      </c>
      <c r="CR311" s="22" t="s">
        <v>309</v>
      </c>
      <c r="CS311" s="22" t="s">
        <v>309</v>
      </c>
      <c r="CT311" s="22" t="s">
        <v>309</v>
      </c>
      <c r="CU311" s="22" t="s">
        <v>309</v>
      </c>
      <c r="CV311" s="22" t="s">
        <v>309</v>
      </c>
      <c r="CW311" s="22" t="s">
        <v>309</v>
      </c>
      <c r="CX311" s="22" t="s">
        <v>309</v>
      </c>
      <c r="CY311" s="22" t="s">
        <v>309</v>
      </c>
      <c r="CZ311" s="22" t="s">
        <v>309</v>
      </c>
      <c r="DA311" s="22" t="s">
        <v>309</v>
      </c>
      <c r="DB311" s="22" t="s">
        <v>309</v>
      </c>
      <c r="DC311" s="22" t="s">
        <v>309</v>
      </c>
      <c r="DD311" s="22" t="s">
        <v>309</v>
      </c>
      <c r="DE311" s="22" t="s">
        <v>309</v>
      </c>
      <c r="DF311" s="22" t="s">
        <v>309</v>
      </c>
      <c r="DG311" s="22" t="s">
        <v>309</v>
      </c>
      <c r="DH311" s="22" t="s">
        <v>309</v>
      </c>
      <c r="DI311" s="22" t="s">
        <v>309</v>
      </c>
      <c r="DJ311" s="22" t="s">
        <v>309</v>
      </c>
      <c r="DK311" s="22" t="s">
        <v>309</v>
      </c>
      <c r="DL311" s="22" t="s">
        <v>309</v>
      </c>
      <c r="DM311" s="22" t="s">
        <v>309</v>
      </c>
      <c r="DN311" s="22" t="s">
        <v>309</v>
      </c>
      <c r="DO311" s="22" t="s">
        <v>309</v>
      </c>
      <c r="DP311" s="22" t="s">
        <v>309</v>
      </c>
      <c r="DQ311" s="22" t="s">
        <v>309</v>
      </c>
      <c r="DR311" s="22" t="s">
        <v>309</v>
      </c>
      <c r="DS311" s="22" t="s">
        <v>309</v>
      </c>
      <c r="DT311" s="22" t="s">
        <v>309</v>
      </c>
      <c r="DU311" s="22" t="s">
        <v>309</v>
      </c>
      <c r="DV311" s="22" t="s">
        <v>309</v>
      </c>
      <c r="DW311" s="22" t="s">
        <v>309</v>
      </c>
      <c r="DX311" s="22" t="s">
        <v>309</v>
      </c>
      <c r="DY311" s="22" t="s">
        <v>309</v>
      </c>
      <c r="DZ311" s="22" t="s">
        <v>309</v>
      </c>
      <c r="EA311" s="22" t="s">
        <v>309</v>
      </c>
      <c r="EB311" s="22" t="s">
        <v>309</v>
      </c>
      <c r="EC311" s="22" t="s">
        <v>309</v>
      </c>
      <c r="ED311" s="22" t="s">
        <v>309</v>
      </c>
      <c r="EE311" s="22" t="s">
        <v>309</v>
      </c>
      <c r="EF311" s="22" t="s">
        <v>309</v>
      </c>
      <c r="EG311" s="22" t="s">
        <v>309</v>
      </c>
      <c r="EH311" s="22" t="s">
        <v>309</v>
      </c>
      <c r="EI311" s="22" t="s">
        <v>309</v>
      </c>
      <c r="EJ311" s="22" t="s">
        <v>309</v>
      </c>
      <c r="EK311" s="22" t="s">
        <v>309</v>
      </c>
      <c r="EL311" s="22" t="s">
        <v>309</v>
      </c>
      <c r="EM311" s="22" t="s">
        <v>309</v>
      </c>
      <c r="EN311" s="22" t="s">
        <v>309</v>
      </c>
      <c r="EO311" s="22" t="s">
        <v>309</v>
      </c>
      <c r="EP311" s="22" t="s">
        <v>309</v>
      </c>
      <c r="EQ311" s="22" t="s">
        <v>309</v>
      </c>
      <c r="ER311" s="22" t="s">
        <v>309</v>
      </c>
      <c r="ES311" s="22" t="s">
        <v>309</v>
      </c>
      <c r="ET311" s="22" t="s">
        <v>309</v>
      </c>
      <c r="EU311" s="22" t="s">
        <v>309</v>
      </c>
      <c r="EV311" s="22" t="s">
        <v>309</v>
      </c>
      <c r="EW311" s="22" t="s">
        <v>309</v>
      </c>
      <c r="EX311" s="22" t="s">
        <v>309</v>
      </c>
      <c r="EY311" s="22" t="s">
        <v>309</v>
      </c>
      <c r="EZ311" s="22" t="s">
        <v>309</v>
      </c>
      <c r="FA311" s="22" t="s">
        <v>309</v>
      </c>
      <c r="FB311" s="22" t="s">
        <v>309</v>
      </c>
      <c r="FC311" s="22" t="s">
        <v>309</v>
      </c>
      <c r="FD311" s="22" t="s">
        <v>309</v>
      </c>
      <c r="FE311" s="22" t="s">
        <v>309</v>
      </c>
      <c r="FF311" s="22" t="s">
        <v>309</v>
      </c>
      <c r="FG311" s="22" t="s">
        <v>309</v>
      </c>
      <c r="FH311" s="22" t="s">
        <v>309</v>
      </c>
      <c r="FI311" s="22" t="s">
        <v>309</v>
      </c>
      <c r="FJ311" s="22" t="s">
        <v>309</v>
      </c>
      <c r="FK311" s="22" t="s">
        <v>309</v>
      </c>
      <c r="FL311" s="22" t="s">
        <v>309</v>
      </c>
      <c r="FM311" s="22" t="s">
        <v>309</v>
      </c>
      <c r="FN311" s="22" t="s">
        <v>309</v>
      </c>
      <c r="FO311" s="22" t="s">
        <v>309</v>
      </c>
      <c r="FP311" s="22" t="s">
        <v>309</v>
      </c>
      <c r="FQ311" s="22" t="s">
        <v>309</v>
      </c>
      <c r="FR311" s="22" t="s">
        <v>309</v>
      </c>
      <c r="FS311" s="22" t="s">
        <v>309</v>
      </c>
      <c r="FT311" s="22" t="s">
        <v>309</v>
      </c>
      <c r="FU311" s="22" t="s">
        <v>309</v>
      </c>
      <c r="FV311" s="22" t="s">
        <v>309</v>
      </c>
      <c r="FW311" s="22" t="s">
        <v>309</v>
      </c>
      <c r="FX311" s="22" t="s">
        <v>309</v>
      </c>
      <c r="FY311" s="22" t="s">
        <v>309</v>
      </c>
      <c r="FZ311" s="22" t="s">
        <v>309</v>
      </c>
      <c r="GA311" s="22" t="s">
        <v>309</v>
      </c>
      <c r="GB311" s="22" t="s">
        <v>309</v>
      </c>
      <c r="GC311" s="22" t="s">
        <v>309</v>
      </c>
      <c r="GD311" s="22" t="s">
        <v>309</v>
      </c>
      <c r="GE311" s="22" t="s">
        <v>309</v>
      </c>
      <c r="GF311" s="22">
        <v>1</v>
      </c>
      <c r="GG311" s="22" t="s">
        <v>309</v>
      </c>
      <c r="GH311" s="22" t="s">
        <v>309</v>
      </c>
      <c r="GI311" s="22" t="s">
        <v>309</v>
      </c>
      <c r="GJ311" s="22" t="s">
        <v>309</v>
      </c>
      <c r="GK311" s="22" t="s">
        <v>309</v>
      </c>
      <c r="GL311" s="22" t="s">
        <v>309</v>
      </c>
      <c r="GM311" s="22" t="s">
        <v>309</v>
      </c>
      <c r="GN311" s="22" t="s">
        <v>309</v>
      </c>
      <c r="GO311" s="22" t="s">
        <v>309</v>
      </c>
      <c r="GP311" s="22" t="s">
        <v>309</v>
      </c>
      <c r="GQ311" s="22">
        <v>1</v>
      </c>
      <c r="GR311" s="22" t="s">
        <v>309</v>
      </c>
      <c r="GS311" s="22" t="s">
        <v>309</v>
      </c>
      <c r="GT311" s="22" t="s">
        <v>309</v>
      </c>
      <c r="GU311" s="22" t="s">
        <v>309</v>
      </c>
      <c r="GV311" s="22">
        <v>1</v>
      </c>
      <c r="GW311" s="22" t="s">
        <v>309</v>
      </c>
      <c r="GX311" s="4">
        <f t="shared" si="4"/>
        <v>3</v>
      </c>
    </row>
    <row r="312" spans="1:206">
      <c r="A312" s="826" t="s">
        <v>1111</v>
      </c>
      <c r="B312" s="22" t="s">
        <v>1111</v>
      </c>
      <c r="C312" s="22" t="s">
        <v>403</v>
      </c>
      <c r="D312" s="22" t="s">
        <v>409</v>
      </c>
      <c r="E312" s="22" t="s">
        <v>1110</v>
      </c>
      <c r="F312" s="22" t="s">
        <v>410</v>
      </c>
      <c r="G312" s="22" t="s">
        <v>1082</v>
      </c>
      <c r="H312" s="22"/>
      <c r="I312" s="22" t="s">
        <v>302</v>
      </c>
      <c r="J312" s="22" t="s">
        <v>303</v>
      </c>
      <c r="K312" s="22" t="s">
        <v>304</v>
      </c>
      <c r="L312" s="22" t="s">
        <v>305</v>
      </c>
      <c r="M312" s="22" t="s">
        <v>306</v>
      </c>
      <c r="N312" s="22" t="s">
        <v>307</v>
      </c>
      <c r="O312" s="22" t="s">
        <v>308</v>
      </c>
      <c r="P312" s="22" t="s">
        <v>309</v>
      </c>
      <c r="Q312" s="22" t="s">
        <v>309</v>
      </c>
      <c r="R312" s="22" t="s">
        <v>309</v>
      </c>
      <c r="S312" s="22" t="s">
        <v>309</v>
      </c>
      <c r="T312" s="22" t="s">
        <v>309</v>
      </c>
      <c r="U312" s="22" t="s">
        <v>309</v>
      </c>
      <c r="V312" s="22" t="s">
        <v>309</v>
      </c>
      <c r="W312" s="22" t="s">
        <v>309</v>
      </c>
      <c r="X312" s="22" t="s">
        <v>309</v>
      </c>
      <c r="Y312" s="22" t="s">
        <v>309</v>
      </c>
      <c r="Z312" s="22" t="s">
        <v>309</v>
      </c>
      <c r="AA312" s="22" t="s">
        <v>309</v>
      </c>
      <c r="AB312" s="22" t="s">
        <v>309</v>
      </c>
      <c r="AC312" s="22" t="s">
        <v>309</v>
      </c>
      <c r="AD312" s="22" t="s">
        <v>309</v>
      </c>
      <c r="AE312" s="22" t="s">
        <v>309</v>
      </c>
      <c r="AF312" s="22" t="s">
        <v>309</v>
      </c>
      <c r="AG312" s="22" t="s">
        <v>309</v>
      </c>
      <c r="AH312" s="22" t="s">
        <v>309</v>
      </c>
      <c r="AI312" s="22" t="s">
        <v>309</v>
      </c>
      <c r="AJ312" s="22" t="s">
        <v>309</v>
      </c>
      <c r="AK312" s="22" t="s">
        <v>309</v>
      </c>
      <c r="AL312" s="22" t="s">
        <v>309</v>
      </c>
      <c r="AM312" s="22" t="s">
        <v>309</v>
      </c>
      <c r="AN312" s="22" t="s">
        <v>309</v>
      </c>
      <c r="AO312" s="22" t="s">
        <v>309</v>
      </c>
      <c r="AP312" s="22" t="s">
        <v>309</v>
      </c>
      <c r="AQ312" s="22" t="s">
        <v>309</v>
      </c>
      <c r="AR312" s="22" t="s">
        <v>309</v>
      </c>
      <c r="AS312" s="22" t="s">
        <v>309</v>
      </c>
      <c r="AT312" s="22" t="s">
        <v>309</v>
      </c>
      <c r="AU312" s="22" t="s">
        <v>309</v>
      </c>
      <c r="AV312" s="22" t="s">
        <v>309</v>
      </c>
      <c r="AW312" s="22" t="s">
        <v>309</v>
      </c>
      <c r="AX312" s="22" t="s">
        <v>309</v>
      </c>
      <c r="AY312" s="22" t="s">
        <v>309</v>
      </c>
      <c r="AZ312" s="22" t="s">
        <v>309</v>
      </c>
      <c r="BA312" s="22" t="s">
        <v>309</v>
      </c>
      <c r="BB312" s="22" t="s">
        <v>309</v>
      </c>
      <c r="BC312" s="22" t="s">
        <v>309</v>
      </c>
      <c r="BD312" s="22" t="s">
        <v>309</v>
      </c>
      <c r="BE312" s="22" t="s">
        <v>309</v>
      </c>
      <c r="BF312" s="22" t="s">
        <v>309</v>
      </c>
      <c r="BG312" s="22" t="s">
        <v>309</v>
      </c>
      <c r="BH312" s="22" t="s">
        <v>309</v>
      </c>
      <c r="BI312" s="22" t="s">
        <v>309</v>
      </c>
      <c r="BJ312" s="22" t="s">
        <v>309</v>
      </c>
      <c r="BK312" s="22" t="s">
        <v>309</v>
      </c>
      <c r="BL312" s="22" t="s">
        <v>309</v>
      </c>
      <c r="BM312" s="22" t="s">
        <v>309</v>
      </c>
      <c r="BN312" s="22" t="s">
        <v>309</v>
      </c>
      <c r="BO312" s="22" t="s">
        <v>309</v>
      </c>
      <c r="BP312" s="22" t="s">
        <v>309</v>
      </c>
      <c r="BQ312" s="22" t="s">
        <v>309</v>
      </c>
      <c r="BR312" s="22" t="s">
        <v>309</v>
      </c>
      <c r="BS312" s="22" t="s">
        <v>309</v>
      </c>
      <c r="BT312" s="22" t="s">
        <v>309</v>
      </c>
      <c r="BU312" s="22" t="s">
        <v>309</v>
      </c>
      <c r="BV312" s="22" t="s">
        <v>309</v>
      </c>
      <c r="BW312" s="22" t="s">
        <v>309</v>
      </c>
      <c r="BX312" s="22" t="s">
        <v>309</v>
      </c>
      <c r="BY312" s="22" t="s">
        <v>309</v>
      </c>
      <c r="BZ312" s="22" t="s">
        <v>309</v>
      </c>
      <c r="CA312" s="22" t="s">
        <v>309</v>
      </c>
      <c r="CB312" s="22" t="s">
        <v>309</v>
      </c>
      <c r="CC312" s="22" t="s">
        <v>309</v>
      </c>
      <c r="CD312" s="22" t="s">
        <v>309</v>
      </c>
      <c r="CE312" s="22" t="s">
        <v>309</v>
      </c>
      <c r="CF312" s="22" t="s">
        <v>309</v>
      </c>
      <c r="CG312" s="22" t="s">
        <v>309</v>
      </c>
      <c r="CH312" s="22" t="s">
        <v>309</v>
      </c>
      <c r="CI312" s="22" t="s">
        <v>309</v>
      </c>
      <c r="CJ312" s="22" t="s">
        <v>309</v>
      </c>
      <c r="CK312" s="22" t="s">
        <v>309</v>
      </c>
      <c r="CL312" s="22" t="s">
        <v>309</v>
      </c>
      <c r="CM312" s="22" t="s">
        <v>309</v>
      </c>
      <c r="CN312" s="22" t="s">
        <v>309</v>
      </c>
      <c r="CO312" s="22" t="s">
        <v>309</v>
      </c>
      <c r="CP312" s="22" t="s">
        <v>309</v>
      </c>
      <c r="CQ312" s="22" t="s">
        <v>309</v>
      </c>
      <c r="CR312" s="22" t="s">
        <v>309</v>
      </c>
      <c r="CS312" s="22" t="s">
        <v>309</v>
      </c>
      <c r="CT312" s="22" t="s">
        <v>309</v>
      </c>
      <c r="CU312" s="22" t="s">
        <v>309</v>
      </c>
      <c r="CV312" s="22" t="s">
        <v>309</v>
      </c>
      <c r="CW312" s="22" t="s">
        <v>309</v>
      </c>
      <c r="CX312" s="22" t="s">
        <v>309</v>
      </c>
      <c r="CY312" s="22" t="s">
        <v>309</v>
      </c>
      <c r="CZ312" s="22" t="s">
        <v>309</v>
      </c>
      <c r="DA312" s="22" t="s">
        <v>309</v>
      </c>
      <c r="DB312" s="22" t="s">
        <v>309</v>
      </c>
      <c r="DC312" s="22" t="s">
        <v>309</v>
      </c>
      <c r="DD312" s="22" t="s">
        <v>309</v>
      </c>
      <c r="DE312" s="22" t="s">
        <v>309</v>
      </c>
      <c r="DF312" s="22" t="s">
        <v>309</v>
      </c>
      <c r="DG312" s="22" t="s">
        <v>309</v>
      </c>
      <c r="DH312" s="22" t="s">
        <v>309</v>
      </c>
      <c r="DI312" s="22" t="s">
        <v>309</v>
      </c>
      <c r="DJ312" s="22" t="s">
        <v>309</v>
      </c>
      <c r="DK312" s="22" t="s">
        <v>309</v>
      </c>
      <c r="DL312" s="22" t="s">
        <v>309</v>
      </c>
      <c r="DM312" s="22" t="s">
        <v>309</v>
      </c>
      <c r="DN312" s="22" t="s">
        <v>309</v>
      </c>
      <c r="DO312" s="22" t="s">
        <v>309</v>
      </c>
      <c r="DP312" s="22" t="s">
        <v>309</v>
      </c>
      <c r="DQ312" s="22" t="s">
        <v>309</v>
      </c>
      <c r="DR312" s="22" t="s">
        <v>309</v>
      </c>
      <c r="DS312" s="22" t="s">
        <v>309</v>
      </c>
      <c r="DT312" s="22" t="s">
        <v>309</v>
      </c>
      <c r="DU312" s="22" t="s">
        <v>309</v>
      </c>
      <c r="DV312" s="22" t="s">
        <v>309</v>
      </c>
      <c r="DW312" s="22" t="s">
        <v>309</v>
      </c>
      <c r="DX312" s="22" t="s">
        <v>309</v>
      </c>
      <c r="DY312" s="22" t="s">
        <v>309</v>
      </c>
      <c r="DZ312" s="22" t="s">
        <v>309</v>
      </c>
      <c r="EA312" s="22" t="s">
        <v>309</v>
      </c>
      <c r="EB312" s="22" t="s">
        <v>309</v>
      </c>
      <c r="EC312" s="22" t="s">
        <v>309</v>
      </c>
      <c r="ED312" s="22" t="s">
        <v>309</v>
      </c>
      <c r="EE312" s="22" t="s">
        <v>309</v>
      </c>
      <c r="EF312" s="22" t="s">
        <v>309</v>
      </c>
      <c r="EG312" s="22" t="s">
        <v>309</v>
      </c>
      <c r="EH312" s="22" t="s">
        <v>309</v>
      </c>
      <c r="EI312" s="22" t="s">
        <v>309</v>
      </c>
      <c r="EJ312" s="22" t="s">
        <v>309</v>
      </c>
      <c r="EK312" s="22" t="s">
        <v>309</v>
      </c>
      <c r="EL312" s="22" t="s">
        <v>309</v>
      </c>
      <c r="EM312" s="22" t="s">
        <v>309</v>
      </c>
      <c r="EN312" s="22" t="s">
        <v>309</v>
      </c>
      <c r="EO312" s="22" t="s">
        <v>309</v>
      </c>
      <c r="EP312" s="22" t="s">
        <v>309</v>
      </c>
      <c r="EQ312" s="22" t="s">
        <v>309</v>
      </c>
      <c r="ER312" s="22" t="s">
        <v>309</v>
      </c>
      <c r="ES312" s="22" t="s">
        <v>309</v>
      </c>
      <c r="ET312" s="22" t="s">
        <v>309</v>
      </c>
      <c r="EU312" s="22" t="s">
        <v>309</v>
      </c>
      <c r="EV312" s="22" t="s">
        <v>309</v>
      </c>
      <c r="EW312" s="22" t="s">
        <v>309</v>
      </c>
      <c r="EX312" s="22" t="s">
        <v>309</v>
      </c>
      <c r="EY312" s="22" t="s">
        <v>309</v>
      </c>
      <c r="EZ312" s="22" t="s">
        <v>309</v>
      </c>
      <c r="FA312" s="22" t="s">
        <v>309</v>
      </c>
      <c r="FB312" s="22" t="s">
        <v>309</v>
      </c>
      <c r="FC312" s="22" t="s">
        <v>309</v>
      </c>
      <c r="FD312" s="22" t="s">
        <v>309</v>
      </c>
      <c r="FE312" s="22" t="s">
        <v>309</v>
      </c>
      <c r="FF312" s="22" t="s">
        <v>309</v>
      </c>
      <c r="FG312" s="22" t="s">
        <v>309</v>
      </c>
      <c r="FH312" s="22" t="s">
        <v>309</v>
      </c>
      <c r="FI312" s="22" t="s">
        <v>309</v>
      </c>
      <c r="FJ312" s="22" t="s">
        <v>309</v>
      </c>
      <c r="FK312" s="22" t="s">
        <v>309</v>
      </c>
      <c r="FL312" s="22" t="s">
        <v>309</v>
      </c>
      <c r="FM312" s="22" t="s">
        <v>309</v>
      </c>
      <c r="FN312" s="22" t="s">
        <v>309</v>
      </c>
      <c r="FO312" s="22" t="s">
        <v>309</v>
      </c>
      <c r="FP312" s="22" t="s">
        <v>309</v>
      </c>
      <c r="FQ312" s="22" t="s">
        <v>309</v>
      </c>
      <c r="FR312" s="22" t="s">
        <v>309</v>
      </c>
      <c r="FS312" s="22" t="s">
        <v>309</v>
      </c>
      <c r="FT312" s="22" t="s">
        <v>309</v>
      </c>
      <c r="FU312" s="22" t="s">
        <v>309</v>
      </c>
      <c r="FV312" s="22" t="s">
        <v>309</v>
      </c>
      <c r="FW312" s="22" t="s">
        <v>309</v>
      </c>
      <c r="FX312" s="22" t="s">
        <v>309</v>
      </c>
      <c r="FY312" s="22" t="s">
        <v>309</v>
      </c>
      <c r="FZ312" s="22" t="s">
        <v>309</v>
      </c>
      <c r="GA312" s="22" t="s">
        <v>309</v>
      </c>
      <c r="GB312" s="22" t="s">
        <v>309</v>
      </c>
      <c r="GC312" s="22" t="s">
        <v>309</v>
      </c>
      <c r="GD312" s="22" t="s">
        <v>309</v>
      </c>
      <c r="GE312" s="22" t="s">
        <v>309</v>
      </c>
      <c r="GF312" s="22">
        <v>1</v>
      </c>
      <c r="GG312" s="22" t="s">
        <v>309</v>
      </c>
      <c r="GH312" s="22" t="s">
        <v>309</v>
      </c>
      <c r="GI312" s="22" t="s">
        <v>309</v>
      </c>
      <c r="GJ312" s="22" t="s">
        <v>309</v>
      </c>
      <c r="GK312" s="22" t="s">
        <v>309</v>
      </c>
      <c r="GL312" s="22" t="s">
        <v>309</v>
      </c>
      <c r="GM312" s="22" t="s">
        <v>309</v>
      </c>
      <c r="GN312" s="22" t="s">
        <v>309</v>
      </c>
      <c r="GO312" s="22" t="s">
        <v>309</v>
      </c>
      <c r="GP312" s="22" t="s">
        <v>309</v>
      </c>
      <c r="GQ312" s="22">
        <v>1</v>
      </c>
      <c r="GR312" s="22" t="s">
        <v>309</v>
      </c>
      <c r="GS312" s="22" t="s">
        <v>309</v>
      </c>
      <c r="GT312" s="22" t="s">
        <v>309</v>
      </c>
      <c r="GU312" s="22" t="s">
        <v>309</v>
      </c>
      <c r="GV312" s="22">
        <v>1</v>
      </c>
      <c r="GW312" s="22" t="s">
        <v>309</v>
      </c>
      <c r="GX312" s="4">
        <f t="shared" si="4"/>
        <v>3</v>
      </c>
    </row>
    <row r="313" spans="1:206">
      <c r="A313" s="826" t="s">
        <v>1112</v>
      </c>
      <c r="B313" s="22" t="s">
        <v>1112</v>
      </c>
      <c r="C313" s="22" t="s">
        <v>325</v>
      </c>
      <c r="D313" s="22" t="s">
        <v>449</v>
      </c>
      <c r="E313" s="22" t="s">
        <v>1113</v>
      </c>
      <c r="F313" s="22" t="s">
        <v>451</v>
      </c>
      <c r="G313" s="22" t="s">
        <v>452</v>
      </c>
      <c r="H313" s="22"/>
      <c r="I313" s="22" t="s">
        <v>302</v>
      </c>
      <c r="J313" s="22" t="s">
        <v>389</v>
      </c>
      <c r="K313" s="22" t="s">
        <v>304</v>
      </c>
      <c r="L313" s="22" t="s">
        <v>305</v>
      </c>
      <c r="M313" s="22" t="s">
        <v>306</v>
      </c>
      <c r="N313" s="22" t="s">
        <v>307</v>
      </c>
      <c r="O313" s="22" t="s">
        <v>308</v>
      </c>
      <c r="P313" s="22" t="s">
        <v>309</v>
      </c>
      <c r="Q313" s="22" t="s">
        <v>309</v>
      </c>
      <c r="R313" s="22" t="s">
        <v>309</v>
      </c>
      <c r="S313" s="22" t="s">
        <v>309</v>
      </c>
      <c r="T313" s="22" t="s">
        <v>309</v>
      </c>
      <c r="U313" s="22" t="s">
        <v>309</v>
      </c>
      <c r="V313" s="22" t="s">
        <v>309</v>
      </c>
      <c r="W313" s="22" t="s">
        <v>309</v>
      </c>
      <c r="X313" s="22" t="s">
        <v>309</v>
      </c>
      <c r="Y313" s="22" t="s">
        <v>309</v>
      </c>
      <c r="Z313" s="22" t="s">
        <v>309</v>
      </c>
      <c r="AA313" s="22" t="s">
        <v>309</v>
      </c>
      <c r="AB313" s="22" t="s">
        <v>309</v>
      </c>
      <c r="AC313" s="22" t="s">
        <v>309</v>
      </c>
      <c r="AD313" s="22" t="s">
        <v>309</v>
      </c>
      <c r="AE313" s="22" t="s">
        <v>309</v>
      </c>
      <c r="AF313" s="22" t="s">
        <v>309</v>
      </c>
      <c r="AG313" s="22" t="s">
        <v>309</v>
      </c>
      <c r="AH313" s="22" t="s">
        <v>309</v>
      </c>
      <c r="AI313" s="22" t="s">
        <v>309</v>
      </c>
      <c r="AJ313" s="22" t="s">
        <v>309</v>
      </c>
      <c r="AK313" s="22" t="s">
        <v>309</v>
      </c>
      <c r="AL313" s="22" t="s">
        <v>309</v>
      </c>
      <c r="AM313" s="22" t="s">
        <v>309</v>
      </c>
      <c r="AN313" s="22" t="s">
        <v>309</v>
      </c>
      <c r="AO313" s="22" t="s">
        <v>309</v>
      </c>
      <c r="AP313" s="22" t="s">
        <v>309</v>
      </c>
      <c r="AQ313" s="22" t="s">
        <v>309</v>
      </c>
      <c r="AR313" s="22" t="s">
        <v>309</v>
      </c>
      <c r="AS313" s="22" t="s">
        <v>309</v>
      </c>
      <c r="AT313" s="22" t="s">
        <v>309</v>
      </c>
      <c r="AU313" s="22" t="s">
        <v>309</v>
      </c>
      <c r="AV313" s="22" t="s">
        <v>309</v>
      </c>
      <c r="AW313" s="22" t="s">
        <v>309</v>
      </c>
      <c r="AX313" s="22" t="s">
        <v>309</v>
      </c>
      <c r="AY313" s="22" t="s">
        <v>309</v>
      </c>
      <c r="AZ313" s="22" t="s">
        <v>309</v>
      </c>
      <c r="BA313" s="22" t="s">
        <v>309</v>
      </c>
      <c r="BB313" s="22" t="s">
        <v>309</v>
      </c>
      <c r="BC313" s="22" t="s">
        <v>309</v>
      </c>
      <c r="BD313" s="22" t="s">
        <v>309</v>
      </c>
      <c r="BE313" s="22" t="s">
        <v>309</v>
      </c>
      <c r="BF313" s="22" t="s">
        <v>309</v>
      </c>
      <c r="BG313" s="22" t="s">
        <v>309</v>
      </c>
      <c r="BH313" s="22" t="s">
        <v>309</v>
      </c>
      <c r="BI313" s="22" t="s">
        <v>309</v>
      </c>
      <c r="BJ313" s="22" t="s">
        <v>309</v>
      </c>
      <c r="BK313" s="22" t="s">
        <v>309</v>
      </c>
      <c r="BL313" s="22" t="s">
        <v>309</v>
      </c>
      <c r="BM313" s="22" t="s">
        <v>309</v>
      </c>
      <c r="BN313" s="22" t="s">
        <v>309</v>
      </c>
      <c r="BO313" s="22" t="s">
        <v>309</v>
      </c>
      <c r="BP313" s="22" t="s">
        <v>309</v>
      </c>
      <c r="BQ313" s="22" t="s">
        <v>309</v>
      </c>
      <c r="BR313" s="22" t="s">
        <v>309</v>
      </c>
      <c r="BS313" s="22" t="s">
        <v>309</v>
      </c>
      <c r="BT313" s="22" t="s">
        <v>309</v>
      </c>
      <c r="BU313" s="22" t="s">
        <v>309</v>
      </c>
      <c r="BV313" s="22" t="s">
        <v>309</v>
      </c>
      <c r="BW313" s="22" t="s">
        <v>309</v>
      </c>
      <c r="BX313" s="22" t="s">
        <v>309</v>
      </c>
      <c r="BY313" s="22" t="s">
        <v>309</v>
      </c>
      <c r="BZ313" s="22" t="s">
        <v>309</v>
      </c>
      <c r="CA313" s="22" t="s">
        <v>309</v>
      </c>
      <c r="CB313" s="22" t="s">
        <v>309</v>
      </c>
      <c r="CC313" s="22" t="s">
        <v>309</v>
      </c>
      <c r="CD313" s="22" t="s">
        <v>309</v>
      </c>
      <c r="CE313" s="22" t="s">
        <v>309</v>
      </c>
      <c r="CF313" s="22" t="s">
        <v>309</v>
      </c>
      <c r="CG313" s="22" t="s">
        <v>309</v>
      </c>
      <c r="CH313" s="22" t="s">
        <v>309</v>
      </c>
      <c r="CI313" s="22" t="s">
        <v>309</v>
      </c>
      <c r="CJ313" s="22" t="s">
        <v>309</v>
      </c>
      <c r="CK313" s="22" t="s">
        <v>309</v>
      </c>
      <c r="CL313" s="22" t="s">
        <v>309</v>
      </c>
      <c r="CM313" s="22" t="s">
        <v>309</v>
      </c>
      <c r="CN313" s="22" t="s">
        <v>309</v>
      </c>
      <c r="CO313" s="22" t="s">
        <v>309</v>
      </c>
      <c r="CP313" s="22" t="s">
        <v>309</v>
      </c>
      <c r="CQ313" s="22" t="s">
        <v>309</v>
      </c>
      <c r="CR313" s="22" t="s">
        <v>309</v>
      </c>
      <c r="CS313" s="22" t="s">
        <v>309</v>
      </c>
      <c r="CT313" s="22" t="s">
        <v>309</v>
      </c>
      <c r="CU313" s="22" t="s">
        <v>309</v>
      </c>
      <c r="CV313" s="22" t="s">
        <v>309</v>
      </c>
      <c r="CW313" s="22" t="s">
        <v>309</v>
      </c>
      <c r="CX313" s="22" t="s">
        <v>309</v>
      </c>
      <c r="CY313" s="22" t="s">
        <v>309</v>
      </c>
      <c r="CZ313" s="22" t="s">
        <v>309</v>
      </c>
      <c r="DA313" s="22" t="s">
        <v>309</v>
      </c>
      <c r="DB313" s="22" t="s">
        <v>309</v>
      </c>
      <c r="DC313" s="22" t="s">
        <v>309</v>
      </c>
      <c r="DD313" s="22" t="s">
        <v>309</v>
      </c>
      <c r="DE313" s="22" t="s">
        <v>309</v>
      </c>
      <c r="DF313" s="22" t="s">
        <v>309</v>
      </c>
      <c r="DG313" s="22" t="s">
        <v>309</v>
      </c>
      <c r="DH313" s="22" t="s">
        <v>309</v>
      </c>
      <c r="DI313" s="22" t="s">
        <v>309</v>
      </c>
      <c r="DJ313" s="22" t="s">
        <v>309</v>
      </c>
      <c r="DK313" s="22" t="s">
        <v>309</v>
      </c>
      <c r="DL313" s="22" t="s">
        <v>309</v>
      </c>
      <c r="DM313" s="22" t="s">
        <v>309</v>
      </c>
      <c r="DN313" s="22" t="s">
        <v>309</v>
      </c>
      <c r="DO313" s="22" t="s">
        <v>309</v>
      </c>
      <c r="DP313" s="22" t="s">
        <v>309</v>
      </c>
      <c r="DQ313" s="22" t="s">
        <v>309</v>
      </c>
      <c r="DR313" s="22" t="s">
        <v>309</v>
      </c>
      <c r="DS313" s="22" t="s">
        <v>309</v>
      </c>
      <c r="DT313" s="22" t="s">
        <v>309</v>
      </c>
      <c r="DU313" s="22" t="s">
        <v>309</v>
      </c>
      <c r="DV313" s="22" t="s">
        <v>309</v>
      </c>
      <c r="DW313" s="22" t="s">
        <v>309</v>
      </c>
      <c r="DX313" s="22" t="s">
        <v>309</v>
      </c>
      <c r="DY313" s="22" t="s">
        <v>309</v>
      </c>
      <c r="DZ313" s="22" t="s">
        <v>309</v>
      </c>
      <c r="EA313" s="22" t="s">
        <v>309</v>
      </c>
      <c r="EB313" s="22" t="s">
        <v>309</v>
      </c>
      <c r="EC313" s="22" t="s">
        <v>309</v>
      </c>
      <c r="ED313" s="22" t="s">
        <v>309</v>
      </c>
      <c r="EE313" s="22" t="s">
        <v>309</v>
      </c>
      <c r="EF313" s="22" t="s">
        <v>309</v>
      </c>
      <c r="EG313" s="22" t="s">
        <v>309</v>
      </c>
      <c r="EH313" s="22" t="s">
        <v>309</v>
      </c>
      <c r="EI313" s="22" t="s">
        <v>309</v>
      </c>
      <c r="EJ313" s="22" t="s">
        <v>309</v>
      </c>
      <c r="EK313" s="22" t="s">
        <v>309</v>
      </c>
      <c r="EL313" s="22" t="s">
        <v>309</v>
      </c>
      <c r="EM313" s="22" t="s">
        <v>309</v>
      </c>
      <c r="EN313" s="22" t="s">
        <v>309</v>
      </c>
      <c r="EO313" s="22" t="s">
        <v>309</v>
      </c>
      <c r="EP313" s="22" t="s">
        <v>309</v>
      </c>
      <c r="EQ313" s="22" t="s">
        <v>309</v>
      </c>
      <c r="ER313" s="22" t="s">
        <v>309</v>
      </c>
      <c r="ES313" s="22" t="s">
        <v>309</v>
      </c>
      <c r="ET313" s="22" t="s">
        <v>309</v>
      </c>
      <c r="EU313" s="22" t="s">
        <v>309</v>
      </c>
      <c r="EV313" s="22" t="s">
        <v>309</v>
      </c>
      <c r="EW313" s="22" t="s">
        <v>309</v>
      </c>
      <c r="EX313" s="22" t="s">
        <v>309</v>
      </c>
      <c r="EY313" s="22" t="s">
        <v>309</v>
      </c>
      <c r="EZ313" s="22" t="s">
        <v>309</v>
      </c>
      <c r="FA313" s="22" t="s">
        <v>309</v>
      </c>
      <c r="FB313" s="22" t="s">
        <v>309</v>
      </c>
      <c r="FC313" s="22" t="s">
        <v>309</v>
      </c>
      <c r="FD313" s="22" t="s">
        <v>309</v>
      </c>
      <c r="FE313" s="22" t="s">
        <v>309</v>
      </c>
      <c r="FF313" s="22" t="s">
        <v>309</v>
      </c>
      <c r="FG313" s="22" t="s">
        <v>309</v>
      </c>
      <c r="FH313" s="22" t="s">
        <v>309</v>
      </c>
      <c r="FI313" s="22" t="s">
        <v>309</v>
      </c>
      <c r="FJ313" s="22" t="s">
        <v>309</v>
      </c>
      <c r="FK313" s="22" t="s">
        <v>309</v>
      </c>
      <c r="FL313" s="22" t="s">
        <v>309</v>
      </c>
      <c r="FM313" s="22" t="s">
        <v>309</v>
      </c>
      <c r="FN313" s="22" t="s">
        <v>309</v>
      </c>
      <c r="FO313" s="22" t="s">
        <v>309</v>
      </c>
      <c r="FP313" s="22" t="s">
        <v>309</v>
      </c>
      <c r="FQ313" s="22" t="s">
        <v>309</v>
      </c>
      <c r="FR313" s="22" t="s">
        <v>309</v>
      </c>
      <c r="FS313" s="22" t="s">
        <v>309</v>
      </c>
      <c r="FT313" s="22" t="s">
        <v>309</v>
      </c>
      <c r="FU313" s="22" t="s">
        <v>309</v>
      </c>
      <c r="FV313" s="22" t="s">
        <v>309</v>
      </c>
      <c r="FW313" s="22" t="s">
        <v>309</v>
      </c>
      <c r="FX313" s="22" t="s">
        <v>309</v>
      </c>
      <c r="FY313" s="22" t="s">
        <v>309</v>
      </c>
      <c r="FZ313" s="22" t="s">
        <v>309</v>
      </c>
      <c r="GA313" s="22" t="s">
        <v>309</v>
      </c>
      <c r="GB313" s="22" t="s">
        <v>309</v>
      </c>
      <c r="GC313" s="22" t="s">
        <v>309</v>
      </c>
      <c r="GD313" s="22" t="s">
        <v>309</v>
      </c>
      <c r="GE313" s="22" t="s">
        <v>309</v>
      </c>
      <c r="GF313" s="22">
        <v>1</v>
      </c>
      <c r="GG313" s="22" t="s">
        <v>309</v>
      </c>
      <c r="GH313" s="22" t="s">
        <v>309</v>
      </c>
      <c r="GI313" s="22" t="s">
        <v>309</v>
      </c>
      <c r="GJ313" s="22" t="s">
        <v>309</v>
      </c>
      <c r="GK313" s="22" t="s">
        <v>309</v>
      </c>
      <c r="GL313" s="22" t="s">
        <v>309</v>
      </c>
      <c r="GM313" s="22" t="s">
        <v>309</v>
      </c>
      <c r="GN313" s="22" t="s">
        <v>309</v>
      </c>
      <c r="GO313" s="22" t="s">
        <v>309</v>
      </c>
      <c r="GP313" s="22" t="s">
        <v>309</v>
      </c>
      <c r="GQ313" s="22">
        <v>1</v>
      </c>
      <c r="GR313" s="22" t="s">
        <v>309</v>
      </c>
      <c r="GS313" s="22" t="s">
        <v>309</v>
      </c>
      <c r="GT313" s="22" t="s">
        <v>309</v>
      </c>
      <c r="GU313" s="22" t="s">
        <v>309</v>
      </c>
      <c r="GV313" s="22">
        <v>1</v>
      </c>
      <c r="GW313" s="22" t="s">
        <v>309</v>
      </c>
      <c r="GX313" s="4">
        <f t="shared" si="4"/>
        <v>3</v>
      </c>
    </row>
    <row r="314" spans="1:206">
      <c r="A314" s="826" t="s">
        <v>1114</v>
      </c>
      <c r="B314" s="22" t="s">
        <v>1114</v>
      </c>
      <c r="C314" s="22" t="s">
        <v>325</v>
      </c>
      <c r="D314" s="22" t="s">
        <v>454</v>
      </c>
      <c r="E314" s="22" t="s">
        <v>1113</v>
      </c>
      <c r="F314" s="22" t="s">
        <v>455</v>
      </c>
      <c r="G314" s="22" t="s">
        <v>456</v>
      </c>
      <c r="H314" s="22"/>
      <c r="I314" s="22" t="s">
        <v>302</v>
      </c>
      <c r="J314" s="22" t="s">
        <v>389</v>
      </c>
      <c r="K314" s="22" t="s">
        <v>304</v>
      </c>
      <c r="L314" s="22" t="s">
        <v>305</v>
      </c>
      <c r="M314" s="22" t="s">
        <v>306</v>
      </c>
      <c r="N314" s="22" t="s">
        <v>307</v>
      </c>
      <c r="O314" s="22" t="s">
        <v>308</v>
      </c>
      <c r="P314" s="22" t="s">
        <v>309</v>
      </c>
      <c r="Q314" s="22" t="s">
        <v>309</v>
      </c>
      <c r="R314" s="22" t="s">
        <v>309</v>
      </c>
      <c r="S314" s="22" t="s">
        <v>309</v>
      </c>
      <c r="T314" s="22" t="s">
        <v>309</v>
      </c>
      <c r="U314" s="22" t="s">
        <v>309</v>
      </c>
      <c r="V314" s="22" t="s">
        <v>309</v>
      </c>
      <c r="W314" s="22" t="s">
        <v>309</v>
      </c>
      <c r="X314" s="22" t="s">
        <v>309</v>
      </c>
      <c r="Y314" s="22" t="s">
        <v>309</v>
      </c>
      <c r="Z314" s="22" t="s">
        <v>309</v>
      </c>
      <c r="AA314" s="22" t="s">
        <v>309</v>
      </c>
      <c r="AB314" s="22" t="s">
        <v>309</v>
      </c>
      <c r="AC314" s="22" t="s">
        <v>309</v>
      </c>
      <c r="AD314" s="22" t="s">
        <v>309</v>
      </c>
      <c r="AE314" s="22" t="s">
        <v>309</v>
      </c>
      <c r="AF314" s="22" t="s">
        <v>309</v>
      </c>
      <c r="AG314" s="22" t="s">
        <v>309</v>
      </c>
      <c r="AH314" s="22" t="s">
        <v>309</v>
      </c>
      <c r="AI314" s="22" t="s">
        <v>309</v>
      </c>
      <c r="AJ314" s="22" t="s">
        <v>309</v>
      </c>
      <c r="AK314" s="22" t="s">
        <v>309</v>
      </c>
      <c r="AL314" s="22" t="s">
        <v>309</v>
      </c>
      <c r="AM314" s="22" t="s">
        <v>309</v>
      </c>
      <c r="AN314" s="22" t="s">
        <v>309</v>
      </c>
      <c r="AO314" s="22" t="s">
        <v>309</v>
      </c>
      <c r="AP314" s="22" t="s">
        <v>309</v>
      </c>
      <c r="AQ314" s="22" t="s">
        <v>309</v>
      </c>
      <c r="AR314" s="22" t="s">
        <v>309</v>
      </c>
      <c r="AS314" s="22" t="s">
        <v>309</v>
      </c>
      <c r="AT314" s="22" t="s">
        <v>309</v>
      </c>
      <c r="AU314" s="22" t="s">
        <v>309</v>
      </c>
      <c r="AV314" s="22" t="s">
        <v>309</v>
      </c>
      <c r="AW314" s="22" t="s">
        <v>309</v>
      </c>
      <c r="AX314" s="22" t="s">
        <v>309</v>
      </c>
      <c r="AY314" s="22" t="s">
        <v>309</v>
      </c>
      <c r="AZ314" s="22" t="s">
        <v>309</v>
      </c>
      <c r="BA314" s="22" t="s">
        <v>309</v>
      </c>
      <c r="BB314" s="22" t="s">
        <v>309</v>
      </c>
      <c r="BC314" s="22" t="s">
        <v>309</v>
      </c>
      <c r="BD314" s="22" t="s">
        <v>309</v>
      </c>
      <c r="BE314" s="22" t="s">
        <v>309</v>
      </c>
      <c r="BF314" s="22" t="s">
        <v>309</v>
      </c>
      <c r="BG314" s="22" t="s">
        <v>309</v>
      </c>
      <c r="BH314" s="22" t="s">
        <v>309</v>
      </c>
      <c r="BI314" s="22" t="s">
        <v>309</v>
      </c>
      <c r="BJ314" s="22" t="s">
        <v>309</v>
      </c>
      <c r="BK314" s="22" t="s">
        <v>309</v>
      </c>
      <c r="BL314" s="22" t="s">
        <v>309</v>
      </c>
      <c r="BM314" s="22" t="s">
        <v>309</v>
      </c>
      <c r="BN314" s="22" t="s">
        <v>309</v>
      </c>
      <c r="BO314" s="22" t="s">
        <v>309</v>
      </c>
      <c r="BP314" s="22" t="s">
        <v>309</v>
      </c>
      <c r="BQ314" s="22" t="s">
        <v>309</v>
      </c>
      <c r="BR314" s="22" t="s">
        <v>309</v>
      </c>
      <c r="BS314" s="22" t="s">
        <v>309</v>
      </c>
      <c r="BT314" s="22" t="s">
        <v>309</v>
      </c>
      <c r="BU314" s="22" t="s">
        <v>309</v>
      </c>
      <c r="BV314" s="22" t="s">
        <v>309</v>
      </c>
      <c r="BW314" s="22" t="s">
        <v>309</v>
      </c>
      <c r="BX314" s="22" t="s">
        <v>309</v>
      </c>
      <c r="BY314" s="22" t="s">
        <v>309</v>
      </c>
      <c r="BZ314" s="22" t="s">
        <v>309</v>
      </c>
      <c r="CA314" s="22" t="s">
        <v>309</v>
      </c>
      <c r="CB314" s="22" t="s">
        <v>309</v>
      </c>
      <c r="CC314" s="22" t="s">
        <v>309</v>
      </c>
      <c r="CD314" s="22" t="s">
        <v>309</v>
      </c>
      <c r="CE314" s="22" t="s">
        <v>309</v>
      </c>
      <c r="CF314" s="22" t="s">
        <v>309</v>
      </c>
      <c r="CG314" s="22" t="s">
        <v>309</v>
      </c>
      <c r="CH314" s="22" t="s">
        <v>309</v>
      </c>
      <c r="CI314" s="22" t="s">
        <v>309</v>
      </c>
      <c r="CJ314" s="22" t="s">
        <v>309</v>
      </c>
      <c r="CK314" s="22" t="s">
        <v>309</v>
      </c>
      <c r="CL314" s="22" t="s">
        <v>309</v>
      </c>
      <c r="CM314" s="22" t="s">
        <v>309</v>
      </c>
      <c r="CN314" s="22" t="s">
        <v>309</v>
      </c>
      <c r="CO314" s="22" t="s">
        <v>309</v>
      </c>
      <c r="CP314" s="22" t="s">
        <v>309</v>
      </c>
      <c r="CQ314" s="22" t="s">
        <v>309</v>
      </c>
      <c r="CR314" s="22" t="s">
        <v>309</v>
      </c>
      <c r="CS314" s="22" t="s">
        <v>309</v>
      </c>
      <c r="CT314" s="22" t="s">
        <v>309</v>
      </c>
      <c r="CU314" s="22" t="s">
        <v>309</v>
      </c>
      <c r="CV314" s="22" t="s">
        <v>309</v>
      </c>
      <c r="CW314" s="22" t="s">
        <v>309</v>
      </c>
      <c r="CX314" s="22" t="s">
        <v>309</v>
      </c>
      <c r="CY314" s="22" t="s">
        <v>309</v>
      </c>
      <c r="CZ314" s="22" t="s">
        <v>309</v>
      </c>
      <c r="DA314" s="22" t="s">
        <v>309</v>
      </c>
      <c r="DB314" s="22" t="s">
        <v>309</v>
      </c>
      <c r="DC314" s="22" t="s">
        <v>309</v>
      </c>
      <c r="DD314" s="22" t="s">
        <v>309</v>
      </c>
      <c r="DE314" s="22" t="s">
        <v>309</v>
      </c>
      <c r="DF314" s="22" t="s">
        <v>309</v>
      </c>
      <c r="DG314" s="22" t="s">
        <v>309</v>
      </c>
      <c r="DH314" s="22" t="s">
        <v>309</v>
      </c>
      <c r="DI314" s="22" t="s">
        <v>309</v>
      </c>
      <c r="DJ314" s="22" t="s">
        <v>309</v>
      </c>
      <c r="DK314" s="22" t="s">
        <v>309</v>
      </c>
      <c r="DL314" s="22" t="s">
        <v>309</v>
      </c>
      <c r="DM314" s="22" t="s">
        <v>309</v>
      </c>
      <c r="DN314" s="22" t="s">
        <v>309</v>
      </c>
      <c r="DO314" s="22" t="s">
        <v>309</v>
      </c>
      <c r="DP314" s="22" t="s">
        <v>309</v>
      </c>
      <c r="DQ314" s="22" t="s">
        <v>309</v>
      </c>
      <c r="DR314" s="22" t="s">
        <v>309</v>
      </c>
      <c r="DS314" s="22" t="s">
        <v>309</v>
      </c>
      <c r="DT314" s="22" t="s">
        <v>309</v>
      </c>
      <c r="DU314" s="22" t="s">
        <v>309</v>
      </c>
      <c r="DV314" s="22" t="s">
        <v>309</v>
      </c>
      <c r="DW314" s="22" t="s">
        <v>309</v>
      </c>
      <c r="DX314" s="22" t="s">
        <v>309</v>
      </c>
      <c r="DY314" s="22" t="s">
        <v>309</v>
      </c>
      <c r="DZ314" s="22" t="s">
        <v>309</v>
      </c>
      <c r="EA314" s="22" t="s">
        <v>309</v>
      </c>
      <c r="EB314" s="22" t="s">
        <v>309</v>
      </c>
      <c r="EC314" s="22" t="s">
        <v>309</v>
      </c>
      <c r="ED314" s="22" t="s">
        <v>309</v>
      </c>
      <c r="EE314" s="22" t="s">
        <v>309</v>
      </c>
      <c r="EF314" s="22" t="s">
        <v>309</v>
      </c>
      <c r="EG314" s="22" t="s">
        <v>309</v>
      </c>
      <c r="EH314" s="22" t="s">
        <v>309</v>
      </c>
      <c r="EI314" s="22" t="s">
        <v>309</v>
      </c>
      <c r="EJ314" s="22" t="s">
        <v>309</v>
      </c>
      <c r="EK314" s="22" t="s">
        <v>309</v>
      </c>
      <c r="EL314" s="22" t="s">
        <v>309</v>
      </c>
      <c r="EM314" s="22" t="s">
        <v>309</v>
      </c>
      <c r="EN314" s="22" t="s">
        <v>309</v>
      </c>
      <c r="EO314" s="22" t="s">
        <v>309</v>
      </c>
      <c r="EP314" s="22" t="s">
        <v>309</v>
      </c>
      <c r="EQ314" s="22" t="s">
        <v>309</v>
      </c>
      <c r="ER314" s="22" t="s">
        <v>309</v>
      </c>
      <c r="ES314" s="22" t="s">
        <v>309</v>
      </c>
      <c r="ET314" s="22" t="s">
        <v>309</v>
      </c>
      <c r="EU314" s="22" t="s">
        <v>309</v>
      </c>
      <c r="EV314" s="22" t="s">
        <v>309</v>
      </c>
      <c r="EW314" s="22" t="s">
        <v>309</v>
      </c>
      <c r="EX314" s="22" t="s">
        <v>309</v>
      </c>
      <c r="EY314" s="22" t="s">
        <v>309</v>
      </c>
      <c r="EZ314" s="22" t="s">
        <v>309</v>
      </c>
      <c r="FA314" s="22" t="s">
        <v>309</v>
      </c>
      <c r="FB314" s="22" t="s">
        <v>309</v>
      </c>
      <c r="FC314" s="22" t="s">
        <v>309</v>
      </c>
      <c r="FD314" s="22" t="s">
        <v>309</v>
      </c>
      <c r="FE314" s="22" t="s">
        <v>309</v>
      </c>
      <c r="FF314" s="22" t="s">
        <v>309</v>
      </c>
      <c r="FG314" s="22" t="s">
        <v>309</v>
      </c>
      <c r="FH314" s="22" t="s">
        <v>309</v>
      </c>
      <c r="FI314" s="22" t="s">
        <v>309</v>
      </c>
      <c r="FJ314" s="22" t="s">
        <v>309</v>
      </c>
      <c r="FK314" s="22" t="s">
        <v>309</v>
      </c>
      <c r="FL314" s="22" t="s">
        <v>309</v>
      </c>
      <c r="FM314" s="22" t="s">
        <v>309</v>
      </c>
      <c r="FN314" s="22" t="s">
        <v>309</v>
      </c>
      <c r="FO314" s="22" t="s">
        <v>309</v>
      </c>
      <c r="FP314" s="22" t="s">
        <v>309</v>
      </c>
      <c r="FQ314" s="22" t="s">
        <v>309</v>
      </c>
      <c r="FR314" s="22" t="s">
        <v>309</v>
      </c>
      <c r="FS314" s="22" t="s">
        <v>309</v>
      </c>
      <c r="FT314" s="22" t="s">
        <v>309</v>
      </c>
      <c r="FU314" s="22" t="s">
        <v>309</v>
      </c>
      <c r="FV314" s="22" t="s">
        <v>309</v>
      </c>
      <c r="FW314" s="22" t="s">
        <v>309</v>
      </c>
      <c r="FX314" s="22" t="s">
        <v>309</v>
      </c>
      <c r="FY314" s="22" t="s">
        <v>309</v>
      </c>
      <c r="FZ314" s="22" t="s">
        <v>309</v>
      </c>
      <c r="GA314" s="22" t="s">
        <v>309</v>
      </c>
      <c r="GB314" s="22" t="s">
        <v>309</v>
      </c>
      <c r="GC314" s="22" t="s">
        <v>309</v>
      </c>
      <c r="GD314" s="22" t="s">
        <v>309</v>
      </c>
      <c r="GE314" s="22" t="s">
        <v>309</v>
      </c>
      <c r="GF314" s="22">
        <v>1</v>
      </c>
      <c r="GG314" s="22" t="s">
        <v>309</v>
      </c>
      <c r="GH314" s="22" t="s">
        <v>309</v>
      </c>
      <c r="GI314" s="22" t="s">
        <v>309</v>
      </c>
      <c r="GJ314" s="22" t="s">
        <v>309</v>
      </c>
      <c r="GK314" s="22" t="s">
        <v>309</v>
      </c>
      <c r="GL314" s="22" t="s">
        <v>309</v>
      </c>
      <c r="GM314" s="22" t="s">
        <v>309</v>
      </c>
      <c r="GN314" s="22" t="s">
        <v>309</v>
      </c>
      <c r="GO314" s="22" t="s">
        <v>309</v>
      </c>
      <c r="GP314" s="22" t="s">
        <v>309</v>
      </c>
      <c r="GQ314" s="22">
        <v>1</v>
      </c>
      <c r="GR314" s="22" t="s">
        <v>309</v>
      </c>
      <c r="GS314" s="22" t="s">
        <v>309</v>
      </c>
      <c r="GT314" s="22" t="s">
        <v>309</v>
      </c>
      <c r="GU314" s="22" t="s">
        <v>309</v>
      </c>
      <c r="GV314" s="22">
        <v>1</v>
      </c>
      <c r="GW314" s="22" t="s">
        <v>309</v>
      </c>
      <c r="GX314" s="4">
        <f t="shared" si="4"/>
        <v>3</v>
      </c>
    </row>
    <row r="315" spans="1:206">
      <c r="A315" s="826" t="s">
        <v>1115</v>
      </c>
      <c r="B315" s="22" t="s">
        <v>1115</v>
      </c>
      <c r="C315" s="22" t="s">
        <v>403</v>
      </c>
      <c r="D315" s="22" t="s">
        <v>639</v>
      </c>
      <c r="E315" s="22" t="s">
        <v>864</v>
      </c>
      <c r="F315" s="22" t="s">
        <v>641</v>
      </c>
      <c r="G315" s="22" t="s">
        <v>642</v>
      </c>
      <c r="H315" s="22"/>
      <c r="I315" s="22" t="s">
        <v>302</v>
      </c>
      <c r="J315" s="22" t="s">
        <v>303</v>
      </c>
      <c r="K315" s="22" t="s">
        <v>304</v>
      </c>
      <c r="L315" s="22" t="s">
        <v>305</v>
      </c>
      <c r="M315" s="22" t="s">
        <v>306</v>
      </c>
      <c r="N315" s="22" t="s">
        <v>307</v>
      </c>
      <c r="O315" s="22" t="s">
        <v>308</v>
      </c>
      <c r="P315" s="22" t="s">
        <v>309</v>
      </c>
      <c r="Q315" s="22" t="s">
        <v>309</v>
      </c>
      <c r="R315" s="22" t="s">
        <v>309</v>
      </c>
      <c r="S315" s="22" t="s">
        <v>309</v>
      </c>
      <c r="T315" s="22" t="s">
        <v>309</v>
      </c>
      <c r="U315" s="22" t="s">
        <v>309</v>
      </c>
      <c r="V315" s="22" t="s">
        <v>309</v>
      </c>
      <c r="W315" s="22" t="s">
        <v>309</v>
      </c>
      <c r="X315" s="22" t="s">
        <v>309</v>
      </c>
      <c r="Y315" s="22" t="s">
        <v>309</v>
      </c>
      <c r="Z315" s="22" t="s">
        <v>309</v>
      </c>
      <c r="AA315" s="22" t="s">
        <v>309</v>
      </c>
      <c r="AB315" s="22" t="s">
        <v>309</v>
      </c>
      <c r="AC315" s="22" t="s">
        <v>309</v>
      </c>
      <c r="AD315" s="22" t="s">
        <v>309</v>
      </c>
      <c r="AE315" s="22" t="s">
        <v>309</v>
      </c>
      <c r="AF315" s="22" t="s">
        <v>309</v>
      </c>
      <c r="AG315" s="22" t="s">
        <v>309</v>
      </c>
      <c r="AH315" s="22" t="s">
        <v>309</v>
      </c>
      <c r="AI315" s="22" t="s">
        <v>309</v>
      </c>
      <c r="AJ315" s="22" t="s">
        <v>309</v>
      </c>
      <c r="AK315" s="22" t="s">
        <v>309</v>
      </c>
      <c r="AL315" s="22" t="s">
        <v>309</v>
      </c>
      <c r="AM315" s="22" t="s">
        <v>309</v>
      </c>
      <c r="AN315" s="22" t="s">
        <v>309</v>
      </c>
      <c r="AO315" s="22" t="s">
        <v>309</v>
      </c>
      <c r="AP315" s="22" t="s">
        <v>309</v>
      </c>
      <c r="AQ315" s="22" t="s">
        <v>309</v>
      </c>
      <c r="AR315" s="22" t="s">
        <v>309</v>
      </c>
      <c r="AS315" s="22" t="s">
        <v>309</v>
      </c>
      <c r="AT315" s="22" t="s">
        <v>309</v>
      </c>
      <c r="AU315" s="22" t="s">
        <v>309</v>
      </c>
      <c r="AV315" s="22" t="s">
        <v>309</v>
      </c>
      <c r="AW315" s="22" t="s">
        <v>309</v>
      </c>
      <c r="AX315" s="22" t="s">
        <v>309</v>
      </c>
      <c r="AY315" s="22" t="s">
        <v>309</v>
      </c>
      <c r="AZ315" s="22" t="s">
        <v>309</v>
      </c>
      <c r="BA315" s="22" t="s">
        <v>309</v>
      </c>
      <c r="BB315" s="22" t="s">
        <v>309</v>
      </c>
      <c r="BC315" s="22" t="s">
        <v>309</v>
      </c>
      <c r="BD315" s="22" t="s">
        <v>309</v>
      </c>
      <c r="BE315" s="22" t="s">
        <v>309</v>
      </c>
      <c r="BF315" s="22" t="s">
        <v>309</v>
      </c>
      <c r="BG315" s="22" t="s">
        <v>309</v>
      </c>
      <c r="BH315" s="22" t="s">
        <v>309</v>
      </c>
      <c r="BI315" s="22" t="s">
        <v>309</v>
      </c>
      <c r="BJ315" s="22" t="s">
        <v>309</v>
      </c>
      <c r="BK315" s="22" t="s">
        <v>309</v>
      </c>
      <c r="BL315" s="22" t="s">
        <v>309</v>
      </c>
      <c r="BM315" s="22" t="s">
        <v>309</v>
      </c>
      <c r="BN315" s="22" t="s">
        <v>309</v>
      </c>
      <c r="BO315" s="22" t="s">
        <v>309</v>
      </c>
      <c r="BP315" s="22" t="s">
        <v>309</v>
      </c>
      <c r="BQ315" s="22" t="s">
        <v>309</v>
      </c>
      <c r="BR315" s="22" t="s">
        <v>309</v>
      </c>
      <c r="BS315" s="22" t="s">
        <v>309</v>
      </c>
      <c r="BT315" s="22" t="s">
        <v>309</v>
      </c>
      <c r="BU315" s="22" t="s">
        <v>309</v>
      </c>
      <c r="BV315" s="22" t="s">
        <v>309</v>
      </c>
      <c r="BW315" s="22" t="s">
        <v>309</v>
      </c>
      <c r="BX315" s="22" t="s">
        <v>309</v>
      </c>
      <c r="BY315" s="22" t="s">
        <v>309</v>
      </c>
      <c r="BZ315" s="22" t="s">
        <v>309</v>
      </c>
      <c r="CA315" s="22" t="s">
        <v>309</v>
      </c>
      <c r="CB315" s="22" t="s">
        <v>309</v>
      </c>
      <c r="CC315" s="22" t="s">
        <v>309</v>
      </c>
      <c r="CD315" s="22" t="s">
        <v>309</v>
      </c>
      <c r="CE315" s="22" t="s">
        <v>309</v>
      </c>
      <c r="CF315" s="22" t="s">
        <v>309</v>
      </c>
      <c r="CG315" s="22" t="s">
        <v>309</v>
      </c>
      <c r="CH315" s="22" t="s">
        <v>309</v>
      </c>
      <c r="CI315" s="22" t="s">
        <v>309</v>
      </c>
      <c r="CJ315" s="22" t="s">
        <v>309</v>
      </c>
      <c r="CK315" s="22" t="s">
        <v>309</v>
      </c>
      <c r="CL315" s="22" t="s">
        <v>309</v>
      </c>
      <c r="CM315" s="22" t="s">
        <v>309</v>
      </c>
      <c r="CN315" s="22" t="s">
        <v>309</v>
      </c>
      <c r="CO315" s="22" t="s">
        <v>309</v>
      </c>
      <c r="CP315" s="22" t="s">
        <v>309</v>
      </c>
      <c r="CQ315" s="22" t="s">
        <v>309</v>
      </c>
      <c r="CR315" s="22" t="s">
        <v>309</v>
      </c>
      <c r="CS315" s="22" t="s">
        <v>309</v>
      </c>
      <c r="CT315" s="22" t="s">
        <v>309</v>
      </c>
      <c r="CU315" s="22" t="s">
        <v>309</v>
      </c>
      <c r="CV315" s="22" t="s">
        <v>309</v>
      </c>
      <c r="CW315" s="22" t="s">
        <v>309</v>
      </c>
      <c r="CX315" s="22" t="s">
        <v>309</v>
      </c>
      <c r="CY315" s="22" t="s">
        <v>309</v>
      </c>
      <c r="CZ315" s="22" t="s">
        <v>309</v>
      </c>
      <c r="DA315" s="22" t="s">
        <v>309</v>
      </c>
      <c r="DB315" s="22" t="s">
        <v>309</v>
      </c>
      <c r="DC315" s="22" t="s">
        <v>309</v>
      </c>
      <c r="DD315" s="22" t="s">
        <v>309</v>
      </c>
      <c r="DE315" s="22" t="s">
        <v>309</v>
      </c>
      <c r="DF315" s="22" t="s">
        <v>309</v>
      </c>
      <c r="DG315" s="22" t="s">
        <v>309</v>
      </c>
      <c r="DH315" s="22" t="s">
        <v>309</v>
      </c>
      <c r="DI315" s="22" t="s">
        <v>309</v>
      </c>
      <c r="DJ315" s="22" t="s">
        <v>309</v>
      </c>
      <c r="DK315" s="22" t="s">
        <v>309</v>
      </c>
      <c r="DL315" s="22" t="s">
        <v>309</v>
      </c>
      <c r="DM315" s="22" t="s">
        <v>309</v>
      </c>
      <c r="DN315" s="22" t="s">
        <v>309</v>
      </c>
      <c r="DO315" s="22" t="s">
        <v>309</v>
      </c>
      <c r="DP315" s="22" t="s">
        <v>309</v>
      </c>
      <c r="DQ315" s="22" t="s">
        <v>309</v>
      </c>
      <c r="DR315" s="22" t="s">
        <v>309</v>
      </c>
      <c r="DS315" s="22" t="s">
        <v>309</v>
      </c>
      <c r="DT315" s="22" t="s">
        <v>309</v>
      </c>
      <c r="DU315" s="22" t="s">
        <v>309</v>
      </c>
      <c r="DV315" s="22" t="s">
        <v>309</v>
      </c>
      <c r="DW315" s="22" t="s">
        <v>309</v>
      </c>
      <c r="DX315" s="22" t="s">
        <v>309</v>
      </c>
      <c r="DY315" s="22" t="s">
        <v>309</v>
      </c>
      <c r="DZ315" s="22" t="s">
        <v>309</v>
      </c>
      <c r="EA315" s="22" t="s">
        <v>309</v>
      </c>
      <c r="EB315" s="22" t="s">
        <v>309</v>
      </c>
      <c r="EC315" s="22" t="s">
        <v>309</v>
      </c>
      <c r="ED315" s="22" t="s">
        <v>309</v>
      </c>
      <c r="EE315" s="22" t="s">
        <v>309</v>
      </c>
      <c r="EF315" s="22" t="s">
        <v>309</v>
      </c>
      <c r="EG315" s="22" t="s">
        <v>309</v>
      </c>
      <c r="EH315" s="22" t="s">
        <v>309</v>
      </c>
      <c r="EI315" s="22" t="s">
        <v>309</v>
      </c>
      <c r="EJ315" s="22" t="s">
        <v>309</v>
      </c>
      <c r="EK315" s="22" t="s">
        <v>309</v>
      </c>
      <c r="EL315" s="22" t="s">
        <v>309</v>
      </c>
      <c r="EM315" s="22" t="s">
        <v>309</v>
      </c>
      <c r="EN315" s="22" t="s">
        <v>309</v>
      </c>
      <c r="EO315" s="22" t="s">
        <v>309</v>
      </c>
      <c r="EP315" s="22" t="s">
        <v>309</v>
      </c>
      <c r="EQ315" s="22" t="s">
        <v>309</v>
      </c>
      <c r="ER315" s="22" t="s">
        <v>309</v>
      </c>
      <c r="ES315" s="22" t="s">
        <v>309</v>
      </c>
      <c r="ET315" s="22" t="s">
        <v>309</v>
      </c>
      <c r="EU315" s="22" t="s">
        <v>309</v>
      </c>
      <c r="EV315" s="22" t="s">
        <v>309</v>
      </c>
      <c r="EW315" s="22" t="s">
        <v>309</v>
      </c>
      <c r="EX315" s="22" t="s">
        <v>309</v>
      </c>
      <c r="EY315" s="22" t="s">
        <v>309</v>
      </c>
      <c r="EZ315" s="22" t="s">
        <v>309</v>
      </c>
      <c r="FA315" s="22" t="s">
        <v>309</v>
      </c>
      <c r="FB315" s="22" t="s">
        <v>309</v>
      </c>
      <c r="FC315" s="22" t="s">
        <v>309</v>
      </c>
      <c r="FD315" s="22" t="s">
        <v>309</v>
      </c>
      <c r="FE315" s="22" t="s">
        <v>309</v>
      </c>
      <c r="FF315" s="22" t="s">
        <v>309</v>
      </c>
      <c r="FG315" s="22" t="s">
        <v>309</v>
      </c>
      <c r="FH315" s="22" t="s">
        <v>309</v>
      </c>
      <c r="FI315" s="22" t="s">
        <v>309</v>
      </c>
      <c r="FJ315" s="22" t="s">
        <v>309</v>
      </c>
      <c r="FK315" s="22" t="s">
        <v>309</v>
      </c>
      <c r="FL315" s="22" t="s">
        <v>309</v>
      </c>
      <c r="FM315" s="22" t="s">
        <v>309</v>
      </c>
      <c r="FN315" s="22" t="s">
        <v>309</v>
      </c>
      <c r="FO315" s="22" t="s">
        <v>309</v>
      </c>
      <c r="FP315" s="22" t="s">
        <v>309</v>
      </c>
      <c r="FQ315" s="22" t="s">
        <v>309</v>
      </c>
      <c r="FR315" s="22" t="s">
        <v>309</v>
      </c>
      <c r="FS315" s="22" t="s">
        <v>309</v>
      </c>
      <c r="FT315" s="22" t="s">
        <v>309</v>
      </c>
      <c r="FU315" s="22" t="s">
        <v>309</v>
      </c>
      <c r="FV315" s="22" t="s">
        <v>309</v>
      </c>
      <c r="FW315" s="22" t="s">
        <v>309</v>
      </c>
      <c r="FX315" s="22" t="s">
        <v>309</v>
      </c>
      <c r="FY315" s="22" t="s">
        <v>309</v>
      </c>
      <c r="FZ315" s="22" t="s">
        <v>309</v>
      </c>
      <c r="GA315" s="22" t="s">
        <v>309</v>
      </c>
      <c r="GB315" s="22" t="s">
        <v>309</v>
      </c>
      <c r="GC315" s="22" t="s">
        <v>309</v>
      </c>
      <c r="GD315" s="22" t="s">
        <v>309</v>
      </c>
      <c r="GE315" s="22" t="s">
        <v>309</v>
      </c>
      <c r="GF315" s="22">
        <v>1</v>
      </c>
      <c r="GG315" s="22" t="s">
        <v>309</v>
      </c>
      <c r="GH315" s="22" t="s">
        <v>309</v>
      </c>
      <c r="GI315" s="22" t="s">
        <v>309</v>
      </c>
      <c r="GJ315" s="22" t="s">
        <v>309</v>
      </c>
      <c r="GK315" s="22" t="s">
        <v>309</v>
      </c>
      <c r="GL315" s="22" t="s">
        <v>309</v>
      </c>
      <c r="GM315" s="22" t="s">
        <v>309</v>
      </c>
      <c r="GN315" s="22" t="s">
        <v>309</v>
      </c>
      <c r="GO315" s="22" t="s">
        <v>309</v>
      </c>
      <c r="GP315" s="22" t="s">
        <v>309</v>
      </c>
      <c r="GQ315" s="22">
        <v>1</v>
      </c>
      <c r="GR315" s="22" t="s">
        <v>309</v>
      </c>
      <c r="GS315" s="22" t="s">
        <v>309</v>
      </c>
      <c r="GT315" s="22" t="s">
        <v>309</v>
      </c>
      <c r="GU315" s="22" t="s">
        <v>309</v>
      </c>
      <c r="GV315" s="22">
        <v>1</v>
      </c>
      <c r="GW315" s="22" t="s">
        <v>309</v>
      </c>
      <c r="GX315" s="4">
        <f t="shared" si="4"/>
        <v>3</v>
      </c>
    </row>
    <row r="316" spans="1:206">
      <c r="A316" s="826" t="s">
        <v>1116</v>
      </c>
      <c r="B316" s="22" t="s">
        <v>1116</v>
      </c>
      <c r="C316" s="22" t="s">
        <v>403</v>
      </c>
      <c r="D316" s="22" t="s">
        <v>644</v>
      </c>
      <c r="E316" s="22" t="s">
        <v>826</v>
      </c>
      <c r="F316" s="22" t="s">
        <v>645</v>
      </c>
      <c r="G316" s="22" t="s">
        <v>646</v>
      </c>
      <c r="H316" s="22"/>
      <c r="I316" s="22" t="s">
        <v>302</v>
      </c>
      <c r="J316" s="22" t="s">
        <v>303</v>
      </c>
      <c r="K316" s="22" t="s">
        <v>304</v>
      </c>
      <c r="L316" s="22" t="s">
        <v>305</v>
      </c>
      <c r="M316" s="22" t="s">
        <v>306</v>
      </c>
      <c r="N316" s="22" t="s">
        <v>307</v>
      </c>
      <c r="O316" s="22" t="s">
        <v>308</v>
      </c>
      <c r="P316" s="22" t="s">
        <v>309</v>
      </c>
      <c r="Q316" s="22" t="s">
        <v>309</v>
      </c>
      <c r="R316" s="22" t="s">
        <v>309</v>
      </c>
      <c r="S316" s="22" t="s">
        <v>309</v>
      </c>
      <c r="T316" s="22" t="s">
        <v>309</v>
      </c>
      <c r="U316" s="22" t="s">
        <v>309</v>
      </c>
      <c r="V316" s="22" t="s">
        <v>309</v>
      </c>
      <c r="W316" s="22" t="s">
        <v>309</v>
      </c>
      <c r="X316" s="22" t="s">
        <v>309</v>
      </c>
      <c r="Y316" s="22" t="s">
        <v>309</v>
      </c>
      <c r="Z316" s="22" t="s">
        <v>309</v>
      </c>
      <c r="AA316" s="22" t="s">
        <v>309</v>
      </c>
      <c r="AB316" s="22" t="s">
        <v>309</v>
      </c>
      <c r="AC316" s="22" t="s">
        <v>309</v>
      </c>
      <c r="AD316" s="22" t="s">
        <v>309</v>
      </c>
      <c r="AE316" s="22" t="s">
        <v>309</v>
      </c>
      <c r="AF316" s="22" t="s">
        <v>309</v>
      </c>
      <c r="AG316" s="22" t="s">
        <v>309</v>
      </c>
      <c r="AH316" s="22" t="s">
        <v>309</v>
      </c>
      <c r="AI316" s="22" t="s">
        <v>309</v>
      </c>
      <c r="AJ316" s="22" t="s">
        <v>309</v>
      </c>
      <c r="AK316" s="22" t="s">
        <v>309</v>
      </c>
      <c r="AL316" s="22" t="s">
        <v>309</v>
      </c>
      <c r="AM316" s="22" t="s">
        <v>309</v>
      </c>
      <c r="AN316" s="22" t="s">
        <v>309</v>
      </c>
      <c r="AO316" s="22" t="s">
        <v>309</v>
      </c>
      <c r="AP316" s="22" t="s">
        <v>309</v>
      </c>
      <c r="AQ316" s="22" t="s">
        <v>309</v>
      </c>
      <c r="AR316" s="22" t="s">
        <v>309</v>
      </c>
      <c r="AS316" s="22" t="s">
        <v>309</v>
      </c>
      <c r="AT316" s="22" t="s">
        <v>309</v>
      </c>
      <c r="AU316" s="22" t="s">
        <v>309</v>
      </c>
      <c r="AV316" s="22" t="s">
        <v>309</v>
      </c>
      <c r="AW316" s="22" t="s">
        <v>309</v>
      </c>
      <c r="AX316" s="22" t="s">
        <v>309</v>
      </c>
      <c r="AY316" s="22" t="s">
        <v>309</v>
      </c>
      <c r="AZ316" s="22" t="s">
        <v>309</v>
      </c>
      <c r="BA316" s="22" t="s">
        <v>309</v>
      </c>
      <c r="BB316" s="22" t="s">
        <v>309</v>
      </c>
      <c r="BC316" s="22" t="s">
        <v>309</v>
      </c>
      <c r="BD316" s="22" t="s">
        <v>309</v>
      </c>
      <c r="BE316" s="22" t="s">
        <v>309</v>
      </c>
      <c r="BF316" s="22" t="s">
        <v>309</v>
      </c>
      <c r="BG316" s="22" t="s">
        <v>309</v>
      </c>
      <c r="BH316" s="22" t="s">
        <v>309</v>
      </c>
      <c r="BI316" s="22" t="s">
        <v>309</v>
      </c>
      <c r="BJ316" s="22" t="s">
        <v>309</v>
      </c>
      <c r="BK316" s="22" t="s">
        <v>309</v>
      </c>
      <c r="BL316" s="22" t="s">
        <v>309</v>
      </c>
      <c r="BM316" s="22" t="s">
        <v>309</v>
      </c>
      <c r="BN316" s="22" t="s">
        <v>309</v>
      </c>
      <c r="BO316" s="22" t="s">
        <v>309</v>
      </c>
      <c r="BP316" s="22" t="s">
        <v>309</v>
      </c>
      <c r="BQ316" s="22" t="s">
        <v>309</v>
      </c>
      <c r="BR316" s="22" t="s">
        <v>309</v>
      </c>
      <c r="BS316" s="22" t="s">
        <v>309</v>
      </c>
      <c r="BT316" s="22" t="s">
        <v>309</v>
      </c>
      <c r="BU316" s="22" t="s">
        <v>309</v>
      </c>
      <c r="BV316" s="22" t="s">
        <v>309</v>
      </c>
      <c r="BW316" s="22" t="s">
        <v>309</v>
      </c>
      <c r="BX316" s="22" t="s">
        <v>309</v>
      </c>
      <c r="BY316" s="22" t="s">
        <v>309</v>
      </c>
      <c r="BZ316" s="22" t="s">
        <v>309</v>
      </c>
      <c r="CA316" s="22" t="s">
        <v>309</v>
      </c>
      <c r="CB316" s="22" t="s">
        <v>309</v>
      </c>
      <c r="CC316" s="22" t="s">
        <v>309</v>
      </c>
      <c r="CD316" s="22" t="s">
        <v>309</v>
      </c>
      <c r="CE316" s="22" t="s">
        <v>309</v>
      </c>
      <c r="CF316" s="22" t="s">
        <v>309</v>
      </c>
      <c r="CG316" s="22" t="s">
        <v>309</v>
      </c>
      <c r="CH316" s="22" t="s">
        <v>309</v>
      </c>
      <c r="CI316" s="22" t="s">
        <v>309</v>
      </c>
      <c r="CJ316" s="22" t="s">
        <v>309</v>
      </c>
      <c r="CK316" s="22" t="s">
        <v>309</v>
      </c>
      <c r="CL316" s="22" t="s">
        <v>309</v>
      </c>
      <c r="CM316" s="22" t="s">
        <v>309</v>
      </c>
      <c r="CN316" s="22" t="s">
        <v>309</v>
      </c>
      <c r="CO316" s="22" t="s">
        <v>309</v>
      </c>
      <c r="CP316" s="22" t="s">
        <v>309</v>
      </c>
      <c r="CQ316" s="22" t="s">
        <v>309</v>
      </c>
      <c r="CR316" s="22" t="s">
        <v>309</v>
      </c>
      <c r="CS316" s="22" t="s">
        <v>309</v>
      </c>
      <c r="CT316" s="22" t="s">
        <v>309</v>
      </c>
      <c r="CU316" s="22" t="s">
        <v>309</v>
      </c>
      <c r="CV316" s="22" t="s">
        <v>309</v>
      </c>
      <c r="CW316" s="22" t="s">
        <v>309</v>
      </c>
      <c r="CX316" s="22" t="s">
        <v>309</v>
      </c>
      <c r="CY316" s="22" t="s">
        <v>309</v>
      </c>
      <c r="CZ316" s="22" t="s">
        <v>309</v>
      </c>
      <c r="DA316" s="22" t="s">
        <v>309</v>
      </c>
      <c r="DB316" s="22" t="s">
        <v>309</v>
      </c>
      <c r="DC316" s="22" t="s">
        <v>309</v>
      </c>
      <c r="DD316" s="22" t="s">
        <v>309</v>
      </c>
      <c r="DE316" s="22" t="s">
        <v>309</v>
      </c>
      <c r="DF316" s="22" t="s">
        <v>309</v>
      </c>
      <c r="DG316" s="22" t="s">
        <v>309</v>
      </c>
      <c r="DH316" s="22" t="s">
        <v>309</v>
      </c>
      <c r="DI316" s="22" t="s">
        <v>309</v>
      </c>
      <c r="DJ316" s="22" t="s">
        <v>309</v>
      </c>
      <c r="DK316" s="22" t="s">
        <v>309</v>
      </c>
      <c r="DL316" s="22" t="s">
        <v>309</v>
      </c>
      <c r="DM316" s="22" t="s">
        <v>309</v>
      </c>
      <c r="DN316" s="22" t="s">
        <v>309</v>
      </c>
      <c r="DO316" s="22" t="s">
        <v>309</v>
      </c>
      <c r="DP316" s="22" t="s">
        <v>309</v>
      </c>
      <c r="DQ316" s="22" t="s">
        <v>309</v>
      </c>
      <c r="DR316" s="22" t="s">
        <v>309</v>
      </c>
      <c r="DS316" s="22" t="s">
        <v>309</v>
      </c>
      <c r="DT316" s="22" t="s">
        <v>309</v>
      </c>
      <c r="DU316" s="22" t="s">
        <v>309</v>
      </c>
      <c r="DV316" s="22" t="s">
        <v>309</v>
      </c>
      <c r="DW316" s="22" t="s">
        <v>309</v>
      </c>
      <c r="DX316" s="22" t="s">
        <v>309</v>
      </c>
      <c r="DY316" s="22" t="s">
        <v>309</v>
      </c>
      <c r="DZ316" s="22" t="s">
        <v>309</v>
      </c>
      <c r="EA316" s="22" t="s">
        <v>309</v>
      </c>
      <c r="EB316" s="22" t="s">
        <v>309</v>
      </c>
      <c r="EC316" s="22" t="s">
        <v>309</v>
      </c>
      <c r="ED316" s="22" t="s">
        <v>309</v>
      </c>
      <c r="EE316" s="22" t="s">
        <v>309</v>
      </c>
      <c r="EF316" s="22" t="s">
        <v>309</v>
      </c>
      <c r="EG316" s="22" t="s">
        <v>309</v>
      </c>
      <c r="EH316" s="22" t="s">
        <v>309</v>
      </c>
      <c r="EI316" s="22" t="s">
        <v>309</v>
      </c>
      <c r="EJ316" s="22" t="s">
        <v>309</v>
      </c>
      <c r="EK316" s="22" t="s">
        <v>309</v>
      </c>
      <c r="EL316" s="22" t="s">
        <v>309</v>
      </c>
      <c r="EM316" s="22" t="s">
        <v>309</v>
      </c>
      <c r="EN316" s="22" t="s">
        <v>309</v>
      </c>
      <c r="EO316" s="22" t="s">
        <v>309</v>
      </c>
      <c r="EP316" s="22" t="s">
        <v>309</v>
      </c>
      <c r="EQ316" s="22" t="s">
        <v>309</v>
      </c>
      <c r="ER316" s="22" t="s">
        <v>309</v>
      </c>
      <c r="ES316" s="22" t="s">
        <v>309</v>
      </c>
      <c r="ET316" s="22" t="s">
        <v>309</v>
      </c>
      <c r="EU316" s="22" t="s">
        <v>309</v>
      </c>
      <c r="EV316" s="22" t="s">
        <v>309</v>
      </c>
      <c r="EW316" s="22" t="s">
        <v>309</v>
      </c>
      <c r="EX316" s="22" t="s">
        <v>309</v>
      </c>
      <c r="EY316" s="22" t="s">
        <v>309</v>
      </c>
      <c r="EZ316" s="22" t="s">
        <v>309</v>
      </c>
      <c r="FA316" s="22" t="s">
        <v>309</v>
      </c>
      <c r="FB316" s="22" t="s">
        <v>309</v>
      </c>
      <c r="FC316" s="22" t="s">
        <v>309</v>
      </c>
      <c r="FD316" s="22" t="s">
        <v>309</v>
      </c>
      <c r="FE316" s="22" t="s">
        <v>309</v>
      </c>
      <c r="FF316" s="22" t="s">
        <v>309</v>
      </c>
      <c r="FG316" s="22" t="s">
        <v>309</v>
      </c>
      <c r="FH316" s="22" t="s">
        <v>309</v>
      </c>
      <c r="FI316" s="22" t="s">
        <v>309</v>
      </c>
      <c r="FJ316" s="22" t="s">
        <v>309</v>
      </c>
      <c r="FK316" s="22" t="s">
        <v>309</v>
      </c>
      <c r="FL316" s="22" t="s">
        <v>309</v>
      </c>
      <c r="FM316" s="22" t="s">
        <v>309</v>
      </c>
      <c r="FN316" s="22" t="s">
        <v>309</v>
      </c>
      <c r="FO316" s="22" t="s">
        <v>309</v>
      </c>
      <c r="FP316" s="22" t="s">
        <v>309</v>
      </c>
      <c r="FQ316" s="22" t="s">
        <v>309</v>
      </c>
      <c r="FR316" s="22" t="s">
        <v>309</v>
      </c>
      <c r="FS316" s="22" t="s">
        <v>309</v>
      </c>
      <c r="FT316" s="22" t="s">
        <v>309</v>
      </c>
      <c r="FU316" s="22" t="s">
        <v>309</v>
      </c>
      <c r="FV316" s="22" t="s">
        <v>309</v>
      </c>
      <c r="FW316" s="22" t="s">
        <v>309</v>
      </c>
      <c r="FX316" s="22" t="s">
        <v>309</v>
      </c>
      <c r="FY316" s="22" t="s">
        <v>309</v>
      </c>
      <c r="FZ316" s="22" t="s">
        <v>309</v>
      </c>
      <c r="GA316" s="22" t="s">
        <v>309</v>
      </c>
      <c r="GB316" s="22" t="s">
        <v>309</v>
      </c>
      <c r="GC316" s="22" t="s">
        <v>309</v>
      </c>
      <c r="GD316" s="22" t="s">
        <v>309</v>
      </c>
      <c r="GE316" s="22" t="s">
        <v>309</v>
      </c>
      <c r="GF316" s="22">
        <v>1</v>
      </c>
      <c r="GG316" s="22" t="s">
        <v>309</v>
      </c>
      <c r="GH316" s="22" t="s">
        <v>309</v>
      </c>
      <c r="GI316" s="22" t="s">
        <v>309</v>
      </c>
      <c r="GJ316" s="22" t="s">
        <v>309</v>
      </c>
      <c r="GK316" s="22" t="s">
        <v>309</v>
      </c>
      <c r="GL316" s="22" t="s">
        <v>309</v>
      </c>
      <c r="GM316" s="22" t="s">
        <v>309</v>
      </c>
      <c r="GN316" s="22" t="s">
        <v>309</v>
      </c>
      <c r="GO316" s="22" t="s">
        <v>309</v>
      </c>
      <c r="GP316" s="22" t="s">
        <v>309</v>
      </c>
      <c r="GQ316" s="22">
        <v>1</v>
      </c>
      <c r="GR316" s="22" t="s">
        <v>309</v>
      </c>
      <c r="GS316" s="22" t="s">
        <v>309</v>
      </c>
      <c r="GT316" s="22" t="s">
        <v>309</v>
      </c>
      <c r="GU316" s="22" t="s">
        <v>309</v>
      </c>
      <c r="GV316" s="22">
        <v>1</v>
      </c>
      <c r="GW316" s="22" t="s">
        <v>309</v>
      </c>
      <c r="GX316" s="4">
        <f t="shared" si="4"/>
        <v>3</v>
      </c>
    </row>
    <row r="317" spans="1:206">
      <c r="A317" s="826" t="s">
        <v>1117</v>
      </c>
      <c r="B317" s="22" t="s">
        <v>1117</v>
      </c>
      <c r="C317" s="22" t="s">
        <v>403</v>
      </c>
      <c r="D317" s="22" t="s">
        <v>404</v>
      </c>
      <c r="E317" s="22" t="s">
        <v>1118</v>
      </c>
      <c r="F317" s="22" t="s">
        <v>406</v>
      </c>
      <c r="G317" s="22" t="s">
        <v>954</v>
      </c>
      <c r="H317" s="22"/>
      <c r="I317" s="22" t="s">
        <v>302</v>
      </c>
      <c r="J317" s="22" t="s">
        <v>303</v>
      </c>
      <c r="K317" s="22" t="s">
        <v>304</v>
      </c>
      <c r="L317" s="22" t="s">
        <v>305</v>
      </c>
      <c r="M317" s="22" t="s">
        <v>306</v>
      </c>
      <c r="N317" s="22" t="s">
        <v>307</v>
      </c>
      <c r="O317" s="22" t="s">
        <v>308</v>
      </c>
      <c r="P317" s="22" t="s">
        <v>309</v>
      </c>
      <c r="Q317" s="22" t="s">
        <v>309</v>
      </c>
      <c r="R317" s="22" t="s">
        <v>309</v>
      </c>
      <c r="S317" s="22" t="s">
        <v>309</v>
      </c>
      <c r="T317" s="22" t="s">
        <v>309</v>
      </c>
      <c r="U317" s="22" t="s">
        <v>309</v>
      </c>
      <c r="V317" s="22" t="s">
        <v>309</v>
      </c>
      <c r="W317" s="22" t="s">
        <v>309</v>
      </c>
      <c r="X317" s="22" t="s">
        <v>309</v>
      </c>
      <c r="Y317" s="22" t="s">
        <v>309</v>
      </c>
      <c r="Z317" s="22" t="s">
        <v>309</v>
      </c>
      <c r="AA317" s="22" t="s">
        <v>309</v>
      </c>
      <c r="AB317" s="22" t="s">
        <v>309</v>
      </c>
      <c r="AC317" s="22" t="s">
        <v>309</v>
      </c>
      <c r="AD317" s="22" t="s">
        <v>309</v>
      </c>
      <c r="AE317" s="22" t="s">
        <v>309</v>
      </c>
      <c r="AF317" s="22" t="s">
        <v>309</v>
      </c>
      <c r="AG317" s="22" t="s">
        <v>309</v>
      </c>
      <c r="AH317" s="22" t="s">
        <v>309</v>
      </c>
      <c r="AI317" s="22" t="s">
        <v>309</v>
      </c>
      <c r="AJ317" s="22" t="s">
        <v>309</v>
      </c>
      <c r="AK317" s="22" t="s">
        <v>309</v>
      </c>
      <c r="AL317" s="22" t="s">
        <v>309</v>
      </c>
      <c r="AM317" s="22" t="s">
        <v>309</v>
      </c>
      <c r="AN317" s="22" t="s">
        <v>309</v>
      </c>
      <c r="AO317" s="22" t="s">
        <v>309</v>
      </c>
      <c r="AP317" s="22" t="s">
        <v>309</v>
      </c>
      <c r="AQ317" s="22" t="s">
        <v>309</v>
      </c>
      <c r="AR317" s="22" t="s">
        <v>309</v>
      </c>
      <c r="AS317" s="22" t="s">
        <v>309</v>
      </c>
      <c r="AT317" s="22" t="s">
        <v>309</v>
      </c>
      <c r="AU317" s="22" t="s">
        <v>309</v>
      </c>
      <c r="AV317" s="22" t="s">
        <v>309</v>
      </c>
      <c r="AW317" s="22" t="s">
        <v>309</v>
      </c>
      <c r="AX317" s="22" t="s">
        <v>309</v>
      </c>
      <c r="AY317" s="22" t="s">
        <v>309</v>
      </c>
      <c r="AZ317" s="22" t="s">
        <v>309</v>
      </c>
      <c r="BA317" s="22" t="s">
        <v>309</v>
      </c>
      <c r="BB317" s="22" t="s">
        <v>309</v>
      </c>
      <c r="BC317" s="22" t="s">
        <v>309</v>
      </c>
      <c r="BD317" s="22" t="s">
        <v>309</v>
      </c>
      <c r="BE317" s="22" t="s">
        <v>309</v>
      </c>
      <c r="BF317" s="22" t="s">
        <v>309</v>
      </c>
      <c r="BG317" s="22" t="s">
        <v>309</v>
      </c>
      <c r="BH317" s="22" t="s">
        <v>309</v>
      </c>
      <c r="BI317" s="22" t="s">
        <v>309</v>
      </c>
      <c r="BJ317" s="22" t="s">
        <v>309</v>
      </c>
      <c r="BK317" s="22" t="s">
        <v>309</v>
      </c>
      <c r="BL317" s="22" t="s">
        <v>309</v>
      </c>
      <c r="BM317" s="22" t="s">
        <v>309</v>
      </c>
      <c r="BN317" s="22" t="s">
        <v>309</v>
      </c>
      <c r="BO317" s="22" t="s">
        <v>309</v>
      </c>
      <c r="BP317" s="22" t="s">
        <v>309</v>
      </c>
      <c r="BQ317" s="22" t="s">
        <v>309</v>
      </c>
      <c r="BR317" s="22" t="s">
        <v>309</v>
      </c>
      <c r="BS317" s="22" t="s">
        <v>309</v>
      </c>
      <c r="BT317" s="22" t="s">
        <v>309</v>
      </c>
      <c r="BU317" s="22" t="s">
        <v>309</v>
      </c>
      <c r="BV317" s="22" t="s">
        <v>309</v>
      </c>
      <c r="BW317" s="22" t="s">
        <v>309</v>
      </c>
      <c r="BX317" s="22" t="s">
        <v>309</v>
      </c>
      <c r="BY317" s="22" t="s">
        <v>309</v>
      </c>
      <c r="BZ317" s="22" t="s">
        <v>309</v>
      </c>
      <c r="CA317" s="22" t="s">
        <v>309</v>
      </c>
      <c r="CB317" s="22" t="s">
        <v>309</v>
      </c>
      <c r="CC317" s="22" t="s">
        <v>309</v>
      </c>
      <c r="CD317" s="22" t="s">
        <v>309</v>
      </c>
      <c r="CE317" s="22" t="s">
        <v>309</v>
      </c>
      <c r="CF317" s="22" t="s">
        <v>309</v>
      </c>
      <c r="CG317" s="22" t="s">
        <v>309</v>
      </c>
      <c r="CH317" s="22" t="s">
        <v>309</v>
      </c>
      <c r="CI317" s="22" t="s">
        <v>309</v>
      </c>
      <c r="CJ317" s="22" t="s">
        <v>309</v>
      </c>
      <c r="CK317" s="22" t="s">
        <v>309</v>
      </c>
      <c r="CL317" s="22" t="s">
        <v>309</v>
      </c>
      <c r="CM317" s="22" t="s">
        <v>309</v>
      </c>
      <c r="CN317" s="22" t="s">
        <v>309</v>
      </c>
      <c r="CO317" s="22" t="s">
        <v>309</v>
      </c>
      <c r="CP317" s="22" t="s">
        <v>309</v>
      </c>
      <c r="CQ317" s="22" t="s">
        <v>309</v>
      </c>
      <c r="CR317" s="22" t="s">
        <v>309</v>
      </c>
      <c r="CS317" s="22" t="s">
        <v>309</v>
      </c>
      <c r="CT317" s="22" t="s">
        <v>309</v>
      </c>
      <c r="CU317" s="22" t="s">
        <v>309</v>
      </c>
      <c r="CV317" s="22" t="s">
        <v>309</v>
      </c>
      <c r="CW317" s="22" t="s">
        <v>309</v>
      </c>
      <c r="CX317" s="22" t="s">
        <v>309</v>
      </c>
      <c r="CY317" s="22" t="s">
        <v>309</v>
      </c>
      <c r="CZ317" s="22" t="s">
        <v>309</v>
      </c>
      <c r="DA317" s="22" t="s">
        <v>309</v>
      </c>
      <c r="DB317" s="22" t="s">
        <v>309</v>
      </c>
      <c r="DC317" s="22" t="s">
        <v>309</v>
      </c>
      <c r="DD317" s="22" t="s">
        <v>309</v>
      </c>
      <c r="DE317" s="22" t="s">
        <v>309</v>
      </c>
      <c r="DF317" s="22" t="s">
        <v>309</v>
      </c>
      <c r="DG317" s="22" t="s">
        <v>309</v>
      </c>
      <c r="DH317" s="22" t="s">
        <v>309</v>
      </c>
      <c r="DI317" s="22" t="s">
        <v>309</v>
      </c>
      <c r="DJ317" s="22" t="s">
        <v>309</v>
      </c>
      <c r="DK317" s="22" t="s">
        <v>309</v>
      </c>
      <c r="DL317" s="22" t="s">
        <v>309</v>
      </c>
      <c r="DM317" s="22" t="s">
        <v>309</v>
      </c>
      <c r="DN317" s="22" t="s">
        <v>309</v>
      </c>
      <c r="DO317" s="22" t="s">
        <v>309</v>
      </c>
      <c r="DP317" s="22" t="s">
        <v>309</v>
      </c>
      <c r="DQ317" s="22" t="s">
        <v>309</v>
      </c>
      <c r="DR317" s="22" t="s">
        <v>309</v>
      </c>
      <c r="DS317" s="22" t="s">
        <v>309</v>
      </c>
      <c r="DT317" s="22" t="s">
        <v>309</v>
      </c>
      <c r="DU317" s="22" t="s">
        <v>309</v>
      </c>
      <c r="DV317" s="22" t="s">
        <v>309</v>
      </c>
      <c r="DW317" s="22" t="s">
        <v>309</v>
      </c>
      <c r="DX317" s="22" t="s">
        <v>309</v>
      </c>
      <c r="DY317" s="22" t="s">
        <v>309</v>
      </c>
      <c r="DZ317" s="22" t="s">
        <v>309</v>
      </c>
      <c r="EA317" s="22" t="s">
        <v>309</v>
      </c>
      <c r="EB317" s="22" t="s">
        <v>309</v>
      </c>
      <c r="EC317" s="22" t="s">
        <v>309</v>
      </c>
      <c r="ED317" s="22" t="s">
        <v>309</v>
      </c>
      <c r="EE317" s="22" t="s">
        <v>309</v>
      </c>
      <c r="EF317" s="22" t="s">
        <v>309</v>
      </c>
      <c r="EG317" s="22" t="s">
        <v>309</v>
      </c>
      <c r="EH317" s="22" t="s">
        <v>309</v>
      </c>
      <c r="EI317" s="22" t="s">
        <v>309</v>
      </c>
      <c r="EJ317" s="22" t="s">
        <v>309</v>
      </c>
      <c r="EK317" s="22" t="s">
        <v>309</v>
      </c>
      <c r="EL317" s="22" t="s">
        <v>309</v>
      </c>
      <c r="EM317" s="22" t="s">
        <v>309</v>
      </c>
      <c r="EN317" s="22" t="s">
        <v>309</v>
      </c>
      <c r="EO317" s="22" t="s">
        <v>309</v>
      </c>
      <c r="EP317" s="22" t="s">
        <v>309</v>
      </c>
      <c r="EQ317" s="22" t="s">
        <v>309</v>
      </c>
      <c r="ER317" s="22" t="s">
        <v>309</v>
      </c>
      <c r="ES317" s="22" t="s">
        <v>309</v>
      </c>
      <c r="ET317" s="22" t="s">
        <v>309</v>
      </c>
      <c r="EU317" s="22" t="s">
        <v>309</v>
      </c>
      <c r="EV317" s="22" t="s">
        <v>309</v>
      </c>
      <c r="EW317" s="22" t="s">
        <v>309</v>
      </c>
      <c r="EX317" s="22" t="s">
        <v>309</v>
      </c>
      <c r="EY317" s="22" t="s">
        <v>309</v>
      </c>
      <c r="EZ317" s="22" t="s">
        <v>309</v>
      </c>
      <c r="FA317" s="22" t="s">
        <v>309</v>
      </c>
      <c r="FB317" s="22" t="s">
        <v>309</v>
      </c>
      <c r="FC317" s="22" t="s">
        <v>309</v>
      </c>
      <c r="FD317" s="22" t="s">
        <v>309</v>
      </c>
      <c r="FE317" s="22" t="s">
        <v>309</v>
      </c>
      <c r="FF317" s="22" t="s">
        <v>309</v>
      </c>
      <c r="FG317" s="22" t="s">
        <v>309</v>
      </c>
      <c r="FH317" s="22" t="s">
        <v>309</v>
      </c>
      <c r="FI317" s="22" t="s">
        <v>309</v>
      </c>
      <c r="FJ317" s="22" t="s">
        <v>309</v>
      </c>
      <c r="FK317" s="22" t="s">
        <v>309</v>
      </c>
      <c r="FL317" s="22" t="s">
        <v>309</v>
      </c>
      <c r="FM317" s="22" t="s">
        <v>309</v>
      </c>
      <c r="FN317" s="22" t="s">
        <v>309</v>
      </c>
      <c r="FO317" s="22" t="s">
        <v>309</v>
      </c>
      <c r="FP317" s="22" t="s">
        <v>309</v>
      </c>
      <c r="FQ317" s="22" t="s">
        <v>309</v>
      </c>
      <c r="FR317" s="22" t="s">
        <v>309</v>
      </c>
      <c r="FS317" s="22" t="s">
        <v>309</v>
      </c>
      <c r="FT317" s="22" t="s">
        <v>309</v>
      </c>
      <c r="FU317" s="22" t="s">
        <v>309</v>
      </c>
      <c r="FV317" s="22" t="s">
        <v>309</v>
      </c>
      <c r="FW317" s="22" t="s">
        <v>309</v>
      </c>
      <c r="FX317" s="22" t="s">
        <v>309</v>
      </c>
      <c r="FY317" s="22" t="s">
        <v>309</v>
      </c>
      <c r="FZ317" s="22" t="s">
        <v>309</v>
      </c>
      <c r="GA317" s="22" t="s">
        <v>309</v>
      </c>
      <c r="GB317" s="22" t="s">
        <v>309</v>
      </c>
      <c r="GC317" s="22" t="s">
        <v>309</v>
      </c>
      <c r="GD317" s="22" t="s">
        <v>309</v>
      </c>
      <c r="GE317" s="22" t="s">
        <v>309</v>
      </c>
      <c r="GF317" s="22" t="s">
        <v>309</v>
      </c>
      <c r="GG317" s="22">
        <v>1</v>
      </c>
      <c r="GH317" s="22" t="s">
        <v>309</v>
      </c>
      <c r="GI317" s="22" t="s">
        <v>309</v>
      </c>
      <c r="GJ317" s="22" t="s">
        <v>309</v>
      </c>
      <c r="GK317" s="22" t="s">
        <v>309</v>
      </c>
      <c r="GL317" s="22" t="s">
        <v>309</v>
      </c>
      <c r="GM317" s="22" t="s">
        <v>309</v>
      </c>
      <c r="GN317" s="22" t="s">
        <v>309</v>
      </c>
      <c r="GO317" s="22" t="s">
        <v>309</v>
      </c>
      <c r="GP317" s="22" t="s">
        <v>309</v>
      </c>
      <c r="GQ317" s="22" t="s">
        <v>309</v>
      </c>
      <c r="GR317" s="22" t="s">
        <v>309</v>
      </c>
      <c r="GS317" s="22" t="s">
        <v>309</v>
      </c>
      <c r="GT317" s="22" t="s">
        <v>309</v>
      </c>
      <c r="GU317" s="22" t="s">
        <v>309</v>
      </c>
      <c r="GV317" s="22" t="s">
        <v>309</v>
      </c>
      <c r="GW317" s="22" t="s">
        <v>309</v>
      </c>
      <c r="GX317" s="4">
        <f t="shared" si="4"/>
        <v>1</v>
      </c>
    </row>
    <row r="318" spans="1:206">
      <c r="A318" s="826" t="s">
        <v>1119</v>
      </c>
      <c r="B318" s="22" t="s">
        <v>1119</v>
      </c>
      <c r="C318" s="22" t="s">
        <v>403</v>
      </c>
      <c r="D318" s="22" t="s">
        <v>409</v>
      </c>
      <c r="E318" s="22" t="s">
        <v>1118</v>
      </c>
      <c r="F318" s="22" t="s">
        <v>410</v>
      </c>
      <c r="G318" s="22" t="s">
        <v>956</v>
      </c>
      <c r="H318" s="22"/>
      <c r="I318" s="22" t="s">
        <v>302</v>
      </c>
      <c r="J318" s="22" t="s">
        <v>303</v>
      </c>
      <c r="K318" s="22" t="s">
        <v>304</v>
      </c>
      <c r="L318" s="22" t="s">
        <v>305</v>
      </c>
      <c r="M318" s="22" t="s">
        <v>306</v>
      </c>
      <c r="N318" s="22" t="s">
        <v>307</v>
      </c>
      <c r="O318" s="22" t="s">
        <v>308</v>
      </c>
      <c r="P318" s="22" t="s">
        <v>309</v>
      </c>
      <c r="Q318" s="22" t="s">
        <v>309</v>
      </c>
      <c r="R318" s="22" t="s">
        <v>309</v>
      </c>
      <c r="S318" s="22" t="s">
        <v>309</v>
      </c>
      <c r="T318" s="22" t="s">
        <v>309</v>
      </c>
      <c r="U318" s="22" t="s">
        <v>309</v>
      </c>
      <c r="V318" s="22" t="s">
        <v>309</v>
      </c>
      <c r="W318" s="22" t="s">
        <v>309</v>
      </c>
      <c r="X318" s="22" t="s">
        <v>309</v>
      </c>
      <c r="Y318" s="22" t="s">
        <v>309</v>
      </c>
      <c r="Z318" s="22" t="s">
        <v>309</v>
      </c>
      <c r="AA318" s="22" t="s">
        <v>309</v>
      </c>
      <c r="AB318" s="22" t="s">
        <v>309</v>
      </c>
      <c r="AC318" s="22" t="s">
        <v>309</v>
      </c>
      <c r="AD318" s="22" t="s">
        <v>309</v>
      </c>
      <c r="AE318" s="22" t="s">
        <v>309</v>
      </c>
      <c r="AF318" s="22" t="s">
        <v>309</v>
      </c>
      <c r="AG318" s="22" t="s">
        <v>309</v>
      </c>
      <c r="AH318" s="22" t="s">
        <v>309</v>
      </c>
      <c r="AI318" s="22" t="s">
        <v>309</v>
      </c>
      <c r="AJ318" s="22" t="s">
        <v>309</v>
      </c>
      <c r="AK318" s="22" t="s">
        <v>309</v>
      </c>
      <c r="AL318" s="22" t="s">
        <v>309</v>
      </c>
      <c r="AM318" s="22" t="s">
        <v>309</v>
      </c>
      <c r="AN318" s="22" t="s">
        <v>309</v>
      </c>
      <c r="AO318" s="22" t="s">
        <v>309</v>
      </c>
      <c r="AP318" s="22" t="s">
        <v>309</v>
      </c>
      <c r="AQ318" s="22" t="s">
        <v>309</v>
      </c>
      <c r="AR318" s="22" t="s">
        <v>309</v>
      </c>
      <c r="AS318" s="22" t="s">
        <v>309</v>
      </c>
      <c r="AT318" s="22" t="s">
        <v>309</v>
      </c>
      <c r="AU318" s="22" t="s">
        <v>309</v>
      </c>
      <c r="AV318" s="22" t="s">
        <v>309</v>
      </c>
      <c r="AW318" s="22" t="s">
        <v>309</v>
      </c>
      <c r="AX318" s="22" t="s">
        <v>309</v>
      </c>
      <c r="AY318" s="22" t="s">
        <v>309</v>
      </c>
      <c r="AZ318" s="22" t="s">
        <v>309</v>
      </c>
      <c r="BA318" s="22" t="s">
        <v>309</v>
      </c>
      <c r="BB318" s="22" t="s">
        <v>309</v>
      </c>
      <c r="BC318" s="22" t="s">
        <v>309</v>
      </c>
      <c r="BD318" s="22" t="s">
        <v>309</v>
      </c>
      <c r="BE318" s="22" t="s">
        <v>309</v>
      </c>
      <c r="BF318" s="22" t="s">
        <v>309</v>
      </c>
      <c r="BG318" s="22" t="s">
        <v>309</v>
      </c>
      <c r="BH318" s="22" t="s">
        <v>309</v>
      </c>
      <c r="BI318" s="22" t="s">
        <v>309</v>
      </c>
      <c r="BJ318" s="22" t="s">
        <v>309</v>
      </c>
      <c r="BK318" s="22" t="s">
        <v>309</v>
      </c>
      <c r="BL318" s="22" t="s">
        <v>309</v>
      </c>
      <c r="BM318" s="22" t="s">
        <v>309</v>
      </c>
      <c r="BN318" s="22" t="s">
        <v>309</v>
      </c>
      <c r="BO318" s="22" t="s">
        <v>309</v>
      </c>
      <c r="BP318" s="22" t="s">
        <v>309</v>
      </c>
      <c r="BQ318" s="22" t="s">
        <v>309</v>
      </c>
      <c r="BR318" s="22" t="s">
        <v>309</v>
      </c>
      <c r="BS318" s="22" t="s">
        <v>309</v>
      </c>
      <c r="BT318" s="22" t="s">
        <v>309</v>
      </c>
      <c r="BU318" s="22" t="s">
        <v>309</v>
      </c>
      <c r="BV318" s="22" t="s">
        <v>309</v>
      </c>
      <c r="BW318" s="22" t="s">
        <v>309</v>
      </c>
      <c r="BX318" s="22" t="s">
        <v>309</v>
      </c>
      <c r="BY318" s="22" t="s">
        <v>309</v>
      </c>
      <c r="BZ318" s="22" t="s">
        <v>309</v>
      </c>
      <c r="CA318" s="22" t="s">
        <v>309</v>
      </c>
      <c r="CB318" s="22" t="s">
        <v>309</v>
      </c>
      <c r="CC318" s="22" t="s">
        <v>309</v>
      </c>
      <c r="CD318" s="22" t="s">
        <v>309</v>
      </c>
      <c r="CE318" s="22" t="s">
        <v>309</v>
      </c>
      <c r="CF318" s="22" t="s">
        <v>309</v>
      </c>
      <c r="CG318" s="22" t="s">
        <v>309</v>
      </c>
      <c r="CH318" s="22" t="s">
        <v>309</v>
      </c>
      <c r="CI318" s="22" t="s">
        <v>309</v>
      </c>
      <c r="CJ318" s="22" t="s">
        <v>309</v>
      </c>
      <c r="CK318" s="22" t="s">
        <v>309</v>
      </c>
      <c r="CL318" s="22" t="s">
        <v>309</v>
      </c>
      <c r="CM318" s="22" t="s">
        <v>309</v>
      </c>
      <c r="CN318" s="22" t="s">
        <v>309</v>
      </c>
      <c r="CO318" s="22" t="s">
        <v>309</v>
      </c>
      <c r="CP318" s="22" t="s">
        <v>309</v>
      </c>
      <c r="CQ318" s="22" t="s">
        <v>309</v>
      </c>
      <c r="CR318" s="22" t="s">
        <v>309</v>
      </c>
      <c r="CS318" s="22" t="s">
        <v>309</v>
      </c>
      <c r="CT318" s="22" t="s">
        <v>309</v>
      </c>
      <c r="CU318" s="22" t="s">
        <v>309</v>
      </c>
      <c r="CV318" s="22" t="s">
        <v>309</v>
      </c>
      <c r="CW318" s="22" t="s">
        <v>309</v>
      </c>
      <c r="CX318" s="22" t="s">
        <v>309</v>
      </c>
      <c r="CY318" s="22" t="s">
        <v>309</v>
      </c>
      <c r="CZ318" s="22" t="s">
        <v>309</v>
      </c>
      <c r="DA318" s="22" t="s">
        <v>309</v>
      </c>
      <c r="DB318" s="22" t="s">
        <v>309</v>
      </c>
      <c r="DC318" s="22" t="s">
        <v>309</v>
      </c>
      <c r="DD318" s="22" t="s">
        <v>309</v>
      </c>
      <c r="DE318" s="22" t="s">
        <v>309</v>
      </c>
      <c r="DF318" s="22" t="s">
        <v>309</v>
      </c>
      <c r="DG318" s="22" t="s">
        <v>309</v>
      </c>
      <c r="DH318" s="22" t="s">
        <v>309</v>
      </c>
      <c r="DI318" s="22" t="s">
        <v>309</v>
      </c>
      <c r="DJ318" s="22" t="s">
        <v>309</v>
      </c>
      <c r="DK318" s="22" t="s">
        <v>309</v>
      </c>
      <c r="DL318" s="22" t="s">
        <v>309</v>
      </c>
      <c r="DM318" s="22" t="s">
        <v>309</v>
      </c>
      <c r="DN318" s="22" t="s">
        <v>309</v>
      </c>
      <c r="DO318" s="22" t="s">
        <v>309</v>
      </c>
      <c r="DP318" s="22" t="s">
        <v>309</v>
      </c>
      <c r="DQ318" s="22" t="s">
        <v>309</v>
      </c>
      <c r="DR318" s="22" t="s">
        <v>309</v>
      </c>
      <c r="DS318" s="22" t="s">
        <v>309</v>
      </c>
      <c r="DT318" s="22" t="s">
        <v>309</v>
      </c>
      <c r="DU318" s="22" t="s">
        <v>309</v>
      </c>
      <c r="DV318" s="22" t="s">
        <v>309</v>
      </c>
      <c r="DW318" s="22" t="s">
        <v>309</v>
      </c>
      <c r="DX318" s="22" t="s">
        <v>309</v>
      </c>
      <c r="DY318" s="22" t="s">
        <v>309</v>
      </c>
      <c r="DZ318" s="22" t="s">
        <v>309</v>
      </c>
      <c r="EA318" s="22" t="s">
        <v>309</v>
      </c>
      <c r="EB318" s="22" t="s">
        <v>309</v>
      </c>
      <c r="EC318" s="22" t="s">
        <v>309</v>
      </c>
      <c r="ED318" s="22" t="s">
        <v>309</v>
      </c>
      <c r="EE318" s="22" t="s">
        <v>309</v>
      </c>
      <c r="EF318" s="22" t="s">
        <v>309</v>
      </c>
      <c r="EG318" s="22" t="s">
        <v>309</v>
      </c>
      <c r="EH318" s="22" t="s">
        <v>309</v>
      </c>
      <c r="EI318" s="22" t="s">
        <v>309</v>
      </c>
      <c r="EJ318" s="22" t="s">
        <v>309</v>
      </c>
      <c r="EK318" s="22" t="s">
        <v>309</v>
      </c>
      <c r="EL318" s="22" t="s">
        <v>309</v>
      </c>
      <c r="EM318" s="22" t="s">
        <v>309</v>
      </c>
      <c r="EN318" s="22" t="s">
        <v>309</v>
      </c>
      <c r="EO318" s="22" t="s">
        <v>309</v>
      </c>
      <c r="EP318" s="22" t="s">
        <v>309</v>
      </c>
      <c r="EQ318" s="22" t="s">
        <v>309</v>
      </c>
      <c r="ER318" s="22" t="s">
        <v>309</v>
      </c>
      <c r="ES318" s="22" t="s">
        <v>309</v>
      </c>
      <c r="ET318" s="22" t="s">
        <v>309</v>
      </c>
      <c r="EU318" s="22" t="s">
        <v>309</v>
      </c>
      <c r="EV318" s="22" t="s">
        <v>309</v>
      </c>
      <c r="EW318" s="22" t="s">
        <v>309</v>
      </c>
      <c r="EX318" s="22" t="s">
        <v>309</v>
      </c>
      <c r="EY318" s="22" t="s">
        <v>309</v>
      </c>
      <c r="EZ318" s="22" t="s">
        <v>309</v>
      </c>
      <c r="FA318" s="22" t="s">
        <v>309</v>
      </c>
      <c r="FB318" s="22" t="s">
        <v>309</v>
      </c>
      <c r="FC318" s="22" t="s">
        <v>309</v>
      </c>
      <c r="FD318" s="22" t="s">
        <v>309</v>
      </c>
      <c r="FE318" s="22" t="s">
        <v>309</v>
      </c>
      <c r="FF318" s="22" t="s">
        <v>309</v>
      </c>
      <c r="FG318" s="22" t="s">
        <v>309</v>
      </c>
      <c r="FH318" s="22" t="s">
        <v>309</v>
      </c>
      <c r="FI318" s="22" t="s">
        <v>309</v>
      </c>
      <c r="FJ318" s="22" t="s">
        <v>309</v>
      </c>
      <c r="FK318" s="22" t="s">
        <v>309</v>
      </c>
      <c r="FL318" s="22" t="s">
        <v>309</v>
      </c>
      <c r="FM318" s="22" t="s">
        <v>309</v>
      </c>
      <c r="FN318" s="22" t="s">
        <v>309</v>
      </c>
      <c r="FO318" s="22" t="s">
        <v>309</v>
      </c>
      <c r="FP318" s="22" t="s">
        <v>309</v>
      </c>
      <c r="FQ318" s="22" t="s">
        <v>309</v>
      </c>
      <c r="FR318" s="22" t="s">
        <v>309</v>
      </c>
      <c r="FS318" s="22" t="s">
        <v>309</v>
      </c>
      <c r="FT318" s="22" t="s">
        <v>309</v>
      </c>
      <c r="FU318" s="22" t="s">
        <v>309</v>
      </c>
      <c r="FV318" s="22" t="s">
        <v>309</v>
      </c>
      <c r="FW318" s="22" t="s">
        <v>309</v>
      </c>
      <c r="FX318" s="22" t="s">
        <v>309</v>
      </c>
      <c r="FY318" s="22" t="s">
        <v>309</v>
      </c>
      <c r="FZ318" s="22" t="s">
        <v>309</v>
      </c>
      <c r="GA318" s="22" t="s">
        <v>309</v>
      </c>
      <c r="GB318" s="22" t="s">
        <v>309</v>
      </c>
      <c r="GC318" s="22" t="s">
        <v>309</v>
      </c>
      <c r="GD318" s="22" t="s">
        <v>309</v>
      </c>
      <c r="GE318" s="22" t="s">
        <v>309</v>
      </c>
      <c r="GF318" s="22" t="s">
        <v>309</v>
      </c>
      <c r="GG318" s="22">
        <v>1</v>
      </c>
      <c r="GH318" s="22" t="s">
        <v>309</v>
      </c>
      <c r="GI318" s="22" t="s">
        <v>309</v>
      </c>
      <c r="GJ318" s="22" t="s">
        <v>309</v>
      </c>
      <c r="GK318" s="22" t="s">
        <v>309</v>
      </c>
      <c r="GL318" s="22" t="s">
        <v>309</v>
      </c>
      <c r="GM318" s="22" t="s">
        <v>309</v>
      </c>
      <c r="GN318" s="22" t="s">
        <v>309</v>
      </c>
      <c r="GO318" s="22" t="s">
        <v>309</v>
      </c>
      <c r="GP318" s="22" t="s">
        <v>309</v>
      </c>
      <c r="GQ318" s="22" t="s">
        <v>309</v>
      </c>
      <c r="GR318" s="22" t="s">
        <v>309</v>
      </c>
      <c r="GS318" s="22" t="s">
        <v>309</v>
      </c>
      <c r="GT318" s="22" t="s">
        <v>309</v>
      </c>
      <c r="GU318" s="22" t="s">
        <v>309</v>
      </c>
      <c r="GV318" s="22" t="s">
        <v>309</v>
      </c>
      <c r="GW318" s="22" t="s">
        <v>309</v>
      </c>
      <c r="GX318" s="4">
        <f t="shared" si="4"/>
        <v>1</v>
      </c>
    </row>
    <row r="319" spans="1:206">
      <c r="A319" s="826" t="s">
        <v>1120</v>
      </c>
      <c r="B319" s="22" t="s">
        <v>1120</v>
      </c>
      <c r="C319" s="22" t="s">
        <v>297</v>
      </c>
      <c r="D319" s="22" t="s">
        <v>363</v>
      </c>
      <c r="E319" s="22" t="s">
        <v>640</v>
      </c>
      <c r="F319" s="22" t="s">
        <v>865</v>
      </c>
      <c r="G319" s="22" t="s">
        <v>1077</v>
      </c>
      <c r="H319" s="22"/>
      <c r="I319" s="22" t="s">
        <v>367</v>
      </c>
      <c r="J319" s="22" t="s">
        <v>303</v>
      </c>
      <c r="K319" s="22" t="s">
        <v>304</v>
      </c>
      <c r="L319" s="22" t="s">
        <v>305</v>
      </c>
      <c r="M319" s="22" t="s">
        <v>306</v>
      </c>
      <c r="N319" s="22" t="s">
        <v>307</v>
      </c>
      <c r="O319" s="22" t="s">
        <v>308</v>
      </c>
      <c r="P319" s="22" t="s">
        <v>309</v>
      </c>
      <c r="Q319" s="22" t="s">
        <v>309</v>
      </c>
      <c r="R319" s="22" t="s">
        <v>309</v>
      </c>
      <c r="S319" s="22" t="s">
        <v>309</v>
      </c>
      <c r="T319" s="22" t="s">
        <v>309</v>
      </c>
      <c r="U319" s="22" t="s">
        <v>309</v>
      </c>
      <c r="V319" s="22" t="s">
        <v>309</v>
      </c>
      <c r="W319" s="22" t="s">
        <v>309</v>
      </c>
      <c r="X319" s="22" t="s">
        <v>309</v>
      </c>
      <c r="Y319" s="22" t="s">
        <v>309</v>
      </c>
      <c r="Z319" s="22" t="s">
        <v>309</v>
      </c>
      <c r="AA319" s="22" t="s">
        <v>309</v>
      </c>
      <c r="AB319" s="22" t="s">
        <v>309</v>
      </c>
      <c r="AC319" s="22" t="s">
        <v>309</v>
      </c>
      <c r="AD319" s="22" t="s">
        <v>309</v>
      </c>
      <c r="AE319" s="22" t="s">
        <v>309</v>
      </c>
      <c r="AF319" s="22" t="s">
        <v>309</v>
      </c>
      <c r="AG319" s="22" t="s">
        <v>309</v>
      </c>
      <c r="AH319" s="22" t="s">
        <v>309</v>
      </c>
      <c r="AI319" s="22" t="s">
        <v>309</v>
      </c>
      <c r="AJ319" s="22" t="s">
        <v>309</v>
      </c>
      <c r="AK319" s="22" t="s">
        <v>309</v>
      </c>
      <c r="AL319" s="22" t="s">
        <v>309</v>
      </c>
      <c r="AM319" s="22" t="s">
        <v>309</v>
      </c>
      <c r="AN319" s="22" t="s">
        <v>309</v>
      </c>
      <c r="AO319" s="22" t="s">
        <v>309</v>
      </c>
      <c r="AP319" s="22" t="s">
        <v>309</v>
      </c>
      <c r="AQ319" s="22" t="s">
        <v>309</v>
      </c>
      <c r="AR319" s="22" t="s">
        <v>309</v>
      </c>
      <c r="AS319" s="22" t="s">
        <v>309</v>
      </c>
      <c r="AT319" s="22" t="s">
        <v>309</v>
      </c>
      <c r="AU319" s="22" t="s">
        <v>309</v>
      </c>
      <c r="AV319" s="22" t="s">
        <v>309</v>
      </c>
      <c r="AW319" s="22" t="s">
        <v>309</v>
      </c>
      <c r="AX319" s="22" t="s">
        <v>309</v>
      </c>
      <c r="AY319" s="22" t="s">
        <v>309</v>
      </c>
      <c r="AZ319" s="22" t="s">
        <v>309</v>
      </c>
      <c r="BA319" s="22" t="s">
        <v>309</v>
      </c>
      <c r="BB319" s="22" t="s">
        <v>309</v>
      </c>
      <c r="BC319" s="22" t="s">
        <v>309</v>
      </c>
      <c r="BD319" s="22" t="s">
        <v>309</v>
      </c>
      <c r="BE319" s="22" t="s">
        <v>309</v>
      </c>
      <c r="BF319" s="22" t="s">
        <v>309</v>
      </c>
      <c r="BG319" s="22" t="s">
        <v>309</v>
      </c>
      <c r="BH319" s="22" t="s">
        <v>309</v>
      </c>
      <c r="BI319" s="22" t="s">
        <v>309</v>
      </c>
      <c r="BJ319" s="22" t="s">
        <v>309</v>
      </c>
      <c r="BK319" s="22" t="s">
        <v>309</v>
      </c>
      <c r="BL319" s="22" t="s">
        <v>309</v>
      </c>
      <c r="BM319" s="22" t="s">
        <v>309</v>
      </c>
      <c r="BN319" s="22" t="s">
        <v>309</v>
      </c>
      <c r="BO319" s="22" t="s">
        <v>309</v>
      </c>
      <c r="BP319" s="22" t="s">
        <v>309</v>
      </c>
      <c r="BQ319" s="22" t="s">
        <v>309</v>
      </c>
      <c r="BR319" s="22" t="s">
        <v>309</v>
      </c>
      <c r="BS319" s="22" t="s">
        <v>309</v>
      </c>
      <c r="BT319" s="22" t="s">
        <v>309</v>
      </c>
      <c r="BU319" s="22" t="s">
        <v>309</v>
      </c>
      <c r="BV319" s="22" t="s">
        <v>309</v>
      </c>
      <c r="BW319" s="22" t="s">
        <v>309</v>
      </c>
      <c r="BX319" s="22" t="s">
        <v>309</v>
      </c>
      <c r="BY319" s="22" t="s">
        <v>309</v>
      </c>
      <c r="BZ319" s="22" t="s">
        <v>309</v>
      </c>
      <c r="CA319" s="22" t="s">
        <v>309</v>
      </c>
      <c r="CB319" s="22" t="s">
        <v>309</v>
      </c>
      <c r="CC319" s="22" t="s">
        <v>309</v>
      </c>
      <c r="CD319" s="22" t="s">
        <v>309</v>
      </c>
      <c r="CE319" s="22" t="s">
        <v>309</v>
      </c>
      <c r="CF319" s="22" t="s">
        <v>309</v>
      </c>
      <c r="CG319" s="22" t="s">
        <v>309</v>
      </c>
      <c r="CH319" s="22" t="s">
        <v>309</v>
      </c>
      <c r="CI319" s="22" t="s">
        <v>309</v>
      </c>
      <c r="CJ319" s="22" t="s">
        <v>309</v>
      </c>
      <c r="CK319" s="22" t="s">
        <v>309</v>
      </c>
      <c r="CL319" s="22" t="s">
        <v>309</v>
      </c>
      <c r="CM319" s="22" t="s">
        <v>309</v>
      </c>
      <c r="CN319" s="22" t="s">
        <v>309</v>
      </c>
      <c r="CO319" s="22" t="s">
        <v>309</v>
      </c>
      <c r="CP319" s="22" t="s">
        <v>309</v>
      </c>
      <c r="CQ319" s="22" t="s">
        <v>309</v>
      </c>
      <c r="CR319" s="22" t="s">
        <v>309</v>
      </c>
      <c r="CS319" s="22" t="s">
        <v>309</v>
      </c>
      <c r="CT319" s="22" t="s">
        <v>309</v>
      </c>
      <c r="CU319" s="22" t="s">
        <v>309</v>
      </c>
      <c r="CV319" s="22" t="s">
        <v>309</v>
      </c>
      <c r="CW319" s="22" t="s">
        <v>309</v>
      </c>
      <c r="CX319" s="22" t="s">
        <v>309</v>
      </c>
      <c r="CY319" s="22" t="s">
        <v>309</v>
      </c>
      <c r="CZ319" s="22" t="s">
        <v>309</v>
      </c>
      <c r="DA319" s="22" t="s">
        <v>309</v>
      </c>
      <c r="DB319" s="22" t="s">
        <v>309</v>
      </c>
      <c r="DC319" s="22" t="s">
        <v>309</v>
      </c>
      <c r="DD319" s="22" t="s">
        <v>309</v>
      </c>
      <c r="DE319" s="22" t="s">
        <v>309</v>
      </c>
      <c r="DF319" s="22" t="s">
        <v>309</v>
      </c>
      <c r="DG319" s="22" t="s">
        <v>309</v>
      </c>
      <c r="DH319" s="22" t="s">
        <v>309</v>
      </c>
      <c r="DI319" s="22" t="s">
        <v>309</v>
      </c>
      <c r="DJ319" s="22" t="s">
        <v>309</v>
      </c>
      <c r="DK319" s="22" t="s">
        <v>309</v>
      </c>
      <c r="DL319" s="22" t="s">
        <v>309</v>
      </c>
      <c r="DM319" s="22" t="s">
        <v>309</v>
      </c>
      <c r="DN319" s="22" t="s">
        <v>309</v>
      </c>
      <c r="DO319" s="22" t="s">
        <v>309</v>
      </c>
      <c r="DP319" s="22" t="s">
        <v>309</v>
      </c>
      <c r="DQ319" s="22" t="s">
        <v>309</v>
      </c>
      <c r="DR319" s="22" t="s">
        <v>309</v>
      </c>
      <c r="DS319" s="22" t="s">
        <v>309</v>
      </c>
      <c r="DT319" s="22" t="s">
        <v>309</v>
      </c>
      <c r="DU319" s="22" t="s">
        <v>309</v>
      </c>
      <c r="DV319" s="22" t="s">
        <v>309</v>
      </c>
      <c r="DW319" s="22" t="s">
        <v>309</v>
      </c>
      <c r="DX319" s="22" t="s">
        <v>309</v>
      </c>
      <c r="DY319" s="22" t="s">
        <v>309</v>
      </c>
      <c r="DZ319" s="22" t="s">
        <v>309</v>
      </c>
      <c r="EA319" s="22" t="s">
        <v>309</v>
      </c>
      <c r="EB319" s="22" t="s">
        <v>309</v>
      </c>
      <c r="EC319" s="22" t="s">
        <v>309</v>
      </c>
      <c r="ED319" s="22" t="s">
        <v>309</v>
      </c>
      <c r="EE319" s="22" t="s">
        <v>309</v>
      </c>
      <c r="EF319" s="22" t="s">
        <v>309</v>
      </c>
      <c r="EG319" s="22" t="s">
        <v>309</v>
      </c>
      <c r="EH319" s="22" t="s">
        <v>309</v>
      </c>
      <c r="EI319" s="22" t="s">
        <v>309</v>
      </c>
      <c r="EJ319" s="22" t="s">
        <v>309</v>
      </c>
      <c r="EK319" s="22" t="s">
        <v>309</v>
      </c>
      <c r="EL319" s="22" t="s">
        <v>309</v>
      </c>
      <c r="EM319" s="22" t="s">
        <v>309</v>
      </c>
      <c r="EN319" s="22" t="s">
        <v>309</v>
      </c>
      <c r="EO319" s="22" t="s">
        <v>309</v>
      </c>
      <c r="EP319" s="22" t="s">
        <v>309</v>
      </c>
      <c r="EQ319" s="22" t="s">
        <v>309</v>
      </c>
      <c r="ER319" s="22" t="s">
        <v>309</v>
      </c>
      <c r="ES319" s="22" t="s">
        <v>309</v>
      </c>
      <c r="ET319" s="22" t="s">
        <v>309</v>
      </c>
      <c r="EU319" s="22" t="s">
        <v>309</v>
      </c>
      <c r="EV319" s="22" t="s">
        <v>309</v>
      </c>
      <c r="EW319" s="22" t="s">
        <v>309</v>
      </c>
      <c r="EX319" s="22" t="s">
        <v>309</v>
      </c>
      <c r="EY319" s="22" t="s">
        <v>309</v>
      </c>
      <c r="EZ319" s="22" t="s">
        <v>309</v>
      </c>
      <c r="FA319" s="22" t="s">
        <v>309</v>
      </c>
      <c r="FB319" s="22" t="s">
        <v>309</v>
      </c>
      <c r="FC319" s="22" t="s">
        <v>309</v>
      </c>
      <c r="FD319" s="22" t="s">
        <v>309</v>
      </c>
      <c r="FE319" s="22" t="s">
        <v>309</v>
      </c>
      <c r="FF319" s="22" t="s">
        <v>309</v>
      </c>
      <c r="FG319" s="22" t="s">
        <v>309</v>
      </c>
      <c r="FH319" s="22" t="s">
        <v>309</v>
      </c>
      <c r="FI319" s="22" t="s">
        <v>309</v>
      </c>
      <c r="FJ319" s="22" t="s">
        <v>309</v>
      </c>
      <c r="FK319" s="22" t="s">
        <v>309</v>
      </c>
      <c r="FL319" s="22" t="s">
        <v>309</v>
      </c>
      <c r="FM319" s="22" t="s">
        <v>309</v>
      </c>
      <c r="FN319" s="22" t="s">
        <v>309</v>
      </c>
      <c r="FO319" s="22" t="s">
        <v>309</v>
      </c>
      <c r="FP319" s="22" t="s">
        <v>309</v>
      </c>
      <c r="FQ319" s="22" t="s">
        <v>309</v>
      </c>
      <c r="FR319" s="22" t="s">
        <v>309</v>
      </c>
      <c r="FS319" s="22" t="s">
        <v>309</v>
      </c>
      <c r="FT319" s="22" t="s">
        <v>309</v>
      </c>
      <c r="FU319" s="22" t="s">
        <v>309</v>
      </c>
      <c r="FV319" s="22" t="s">
        <v>309</v>
      </c>
      <c r="FW319" s="22" t="s">
        <v>309</v>
      </c>
      <c r="FX319" s="22" t="s">
        <v>309</v>
      </c>
      <c r="FY319" s="22" t="s">
        <v>309</v>
      </c>
      <c r="FZ319" s="22" t="s">
        <v>309</v>
      </c>
      <c r="GA319" s="22" t="s">
        <v>309</v>
      </c>
      <c r="GB319" s="22" t="s">
        <v>309</v>
      </c>
      <c r="GC319" s="22" t="s">
        <v>309</v>
      </c>
      <c r="GD319" s="22" t="s">
        <v>309</v>
      </c>
      <c r="GE319" s="22" t="s">
        <v>309</v>
      </c>
      <c r="GF319" s="22" t="s">
        <v>309</v>
      </c>
      <c r="GG319" s="22">
        <v>2</v>
      </c>
      <c r="GH319" s="22" t="s">
        <v>309</v>
      </c>
      <c r="GI319" s="22" t="s">
        <v>309</v>
      </c>
      <c r="GJ319" s="22" t="s">
        <v>309</v>
      </c>
      <c r="GK319" s="22" t="s">
        <v>309</v>
      </c>
      <c r="GL319" s="22" t="s">
        <v>309</v>
      </c>
      <c r="GM319" s="22" t="s">
        <v>309</v>
      </c>
      <c r="GN319" s="22" t="s">
        <v>309</v>
      </c>
      <c r="GO319" s="22" t="s">
        <v>309</v>
      </c>
      <c r="GP319" s="22" t="s">
        <v>309</v>
      </c>
      <c r="GQ319" s="22" t="s">
        <v>309</v>
      </c>
      <c r="GR319" s="22" t="s">
        <v>309</v>
      </c>
      <c r="GS319" s="22" t="s">
        <v>309</v>
      </c>
      <c r="GT319" s="22" t="s">
        <v>309</v>
      </c>
      <c r="GU319" s="22" t="s">
        <v>309</v>
      </c>
      <c r="GV319" s="22" t="s">
        <v>309</v>
      </c>
      <c r="GW319" s="22" t="s">
        <v>309</v>
      </c>
      <c r="GX319" s="4">
        <f t="shared" si="4"/>
        <v>2</v>
      </c>
    </row>
    <row r="320" spans="1:206">
      <c r="A320" s="826" t="s">
        <v>1121</v>
      </c>
      <c r="B320" s="22" t="s">
        <v>1121</v>
      </c>
      <c r="C320" s="22" t="s">
        <v>325</v>
      </c>
      <c r="D320" s="22" t="s">
        <v>449</v>
      </c>
      <c r="E320" s="22" t="s">
        <v>1122</v>
      </c>
      <c r="F320" s="22" t="s">
        <v>451</v>
      </c>
      <c r="G320" s="22" t="s">
        <v>850</v>
      </c>
      <c r="H320" s="22"/>
      <c r="I320" s="22" t="s">
        <v>302</v>
      </c>
      <c r="J320" s="22" t="s">
        <v>303</v>
      </c>
      <c r="K320" s="22" t="s">
        <v>304</v>
      </c>
      <c r="L320" s="22" t="s">
        <v>305</v>
      </c>
      <c r="M320" s="22" t="s">
        <v>306</v>
      </c>
      <c r="N320" s="22" t="s">
        <v>307</v>
      </c>
      <c r="O320" s="22" t="s">
        <v>308</v>
      </c>
      <c r="P320" s="22" t="s">
        <v>309</v>
      </c>
      <c r="Q320" s="22" t="s">
        <v>309</v>
      </c>
      <c r="R320" s="22" t="s">
        <v>309</v>
      </c>
      <c r="S320" s="22" t="s">
        <v>309</v>
      </c>
      <c r="T320" s="22" t="s">
        <v>309</v>
      </c>
      <c r="U320" s="22" t="s">
        <v>309</v>
      </c>
      <c r="V320" s="22" t="s">
        <v>309</v>
      </c>
      <c r="W320" s="22" t="s">
        <v>309</v>
      </c>
      <c r="X320" s="22" t="s">
        <v>309</v>
      </c>
      <c r="Y320" s="22" t="s">
        <v>309</v>
      </c>
      <c r="Z320" s="22" t="s">
        <v>309</v>
      </c>
      <c r="AA320" s="22" t="s">
        <v>309</v>
      </c>
      <c r="AB320" s="22" t="s">
        <v>309</v>
      </c>
      <c r="AC320" s="22" t="s">
        <v>309</v>
      </c>
      <c r="AD320" s="22" t="s">
        <v>309</v>
      </c>
      <c r="AE320" s="22" t="s">
        <v>309</v>
      </c>
      <c r="AF320" s="22" t="s">
        <v>309</v>
      </c>
      <c r="AG320" s="22" t="s">
        <v>309</v>
      </c>
      <c r="AH320" s="22" t="s">
        <v>309</v>
      </c>
      <c r="AI320" s="22" t="s">
        <v>309</v>
      </c>
      <c r="AJ320" s="22" t="s">
        <v>309</v>
      </c>
      <c r="AK320" s="22" t="s">
        <v>309</v>
      </c>
      <c r="AL320" s="22" t="s">
        <v>309</v>
      </c>
      <c r="AM320" s="22" t="s">
        <v>309</v>
      </c>
      <c r="AN320" s="22" t="s">
        <v>309</v>
      </c>
      <c r="AO320" s="22" t="s">
        <v>309</v>
      </c>
      <c r="AP320" s="22" t="s">
        <v>309</v>
      </c>
      <c r="AQ320" s="22" t="s">
        <v>309</v>
      </c>
      <c r="AR320" s="22" t="s">
        <v>309</v>
      </c>
      <c r="AS320" s="22" t="s">
        <v>309</v>
      </c>
      <c r="AT320" s="22" t="s">
        <v>309</v>
      </c>
      <c r="AU320" s="22" t="s">
        <v>309</v>
      </c>
      <c r="AV320" s="22" t="s">
        <v>309</v>
      </c>
      <c r="AW320" s="22" t="s">
        <v>309</v>
      </c>
      <c r="AX320" s="22" t="s">
        <v>309</v>
      </c>
      <c r="AY320" s="22" t="s">
        <v>309</v>
      </c>
      <c r="AZ320" s="22" t="s">
        <v>309</v>
      </c>
      <c r="BA320" s="22" t="s">
        <v>309</v>
      </c>
      <c r="BB320" s="22" t="s">
        <v>309</v>
      </c>
      <c r="BC320" s="22" t="s">
        <v>309</v>
      </c>
      <c r="BD320" s="22" t="s">
        <v>309</v>
      </c>
      <c r="BE320" s="22" t="s">
        <v>309</v>
      </c>
      <c r="BF320" s="22" t="s">
        <v>309</v>
      </c>
      <c r="BG320" s="22" t="s">
        <v>309</v>
      </c>
      <c r="BH320" s="22" t="s">
        <v>309</v>
      </c>
      <c r="BI320" s="22" t="s">
        <v>309</v>
      </c>
      <c r="BJ320" s="22" t="s">
        <v>309</v>
      </c>
      <c r="BK320" s="22" t="s">
        <v>309</v>
      </c>
      <c r="BL320" s="22" t="s">
        <v>309</v>
      </c>
      <c r="BM320" s="22" t="s">
        <v>309</v>
      </c>
      <c r="BN320" s="22" t="s">
        <v>309</v>
      </c>
      <c r="BO320" s="22" t="s">
        <v>309</v>
      </c>
      <c r="BP320" s="22" t="s">
        <v>309</v>
      </c>
      <c r="BQ320" s="22" t="s">
        <v>309</v>
      </c>
      <c r="BR320" s="22" t="s">
        <v>309</v>
      </c>
      <c r="BS320" s="22" t="s">
        <v>309</v>
      </c>
      <c r="BT320" s="22" t="s">
        <v>309</v>
      </c>
      <c r="BU320" s="22" t="s">
        <v>309</v>
      </c>
      <c r="BV320" s="22" t="s">
        <v>309</v>
      </c>
      <c r="BW320" s="22" t="s">
        <v>309</v>
      </c>
      <c r="BX320" s="22" t="s">
        <v>309</v>
      </c>
      <c r="BY320" s="22" t="s">
        <v>309</v>
      </c>
      <c r="BZ320" s="22" t="s">
        <v>309</v>
      </c>
      <c r="CA320" s="22" t="s">
        <v>309</v>
      </c>
      <c r="CB320" s="22" t="s">
        <v>309</v>
      </c>
      <c r="CC320" s="22" t="s">
        <v>309</v>
      </c>
      <c r="CD320" s="22" t="s">
        <v>309</v>
      </c>
      <c r="CE320" s="22" t="s">
        <v>309</v>
      </c>
      <c r="CF320" s="22" t="s">
        <v>309</v>
      </c>
      <c r="CG320" s="22" t="s">
        <v>309</v>
      </c>
      <c r="CH320" s="22" t="s">
        <v>309</v>
      </c>
      <c r="CI320" s="22" t="s">
        <v>309</v>
      </c>
      <c r="CJ320" s="22" t="s">
        <v>309</v>
      </c>
      <c r="CK320" s="22" t="s">
        <v>309</v>
      </c>
      <c r="CL320" s="22" t="s">
        <v>309</v>
      </c>
      <c r="CM320" s="22" t="s">
        <v>309</v>
      </c>
      <c r="CN320" s="22" t="s">
        <v>309</v>
      </c>
      <c r="CO320" s="22" t="s">
        <v>309</v>
      </c>
      <c r="CP320" s="22" t="s">
        <v>309</v>
      </c>
      <c r="CQ320" s="22" t="s">
        <v>309</v>
      </c>
      <c r="CR320" s="22" t="s">
        <v>309</v>
      </c>
      <c r="CS320" s="22" t="s">
        <v>309</v>
      </c>
      <c r="CT320" s="22" t="s">
        <v>309</v>
      </c>
      <c r="CU320" s="22" t="s">
        <v>309</v>
      </c>
      <c r="CV320" s="22" t="s">
        <v>309</v>
      </c>
      <c r="CW320" s="22" t="s">
        <v>309</v>
      </c>
      <c r="CX320" s="22" t="s">
        <v>309</v>
      </c>
      <c r="CY320" s="22" t="s">
        <v>309</v>
      </c>
      <c r="CZ320" s="22" t="s">
        <v>309</v>
      </c>
      <c r="DA320" s="22" t="s">
        <v>309</v>
      </c>
      <c r="DB320" s="22" t="s">
        <v>309</v>
      </c>
      <c r="DC320" s="22" t="s">
        <v>309</v>
      </c>
      <c r="DD320" s="22" t="s">
        <v>309</v>
      </c>
      <c r="DE320" s="22" t="s">
        <v>309</v>
      </c>
      <c r="DF320" s="22" t="s">
        <v>309</v>
      </c>
      <c r="DG320" s="22" t="s">
        <v>309</v>
      </c>
      <c r="DH320" s="22" t="s">
        <v>309</v>
      </c>
      <c r="DI320" s="22" t="s">
        <v>309</v>
      </c>
      <c r="DJ320" s="22" t="s">
        <v>309</v>
      </c>
      <c r="DK320" s="22" t="s">
        <v>309</v>
      </c>
      <c r="DL320" s="22" t="s">
        <v>309</v>
      </c>
      <c r="DM320" s="22" t="s">
        <v>309</v>
      </c>
      <c r="DN320" s="22" t="s">
        <v>309</v>
      </c>
      <c r="DO320" s="22" t="s">
        <v>309</v>
      </c>
      <c r="DP320" s="22" t="s">
        <v>309</v>
      </c>
      <c r="DQ320" s="22" t="s">
        <v>309</v>
      </c>
      <c r="DR320" s="22" t="s">
        <v>309</v>
      </c>
      <c r="DS320" s="22" t="s">
        <v>309</v>
      </c>
      <c r="DT320" s="22" t="s">
        <v>309</v>
      </c>
      <c r="DU320" s="22" t="s">
        <v>309</v>
      </c>
      <c r="DV320" s="22" t="s">
        <v>309</v>
      </c>
      <c r="DW320" s="22" t="s">
        <v>309</v>
      </c>
      <c r="DX320" s="22" t="s">
        <v>309</v>
      </c>
      <c r="DY320" s="22" t="s">
        <v>309</v>
      </c>
      <c r="DZ320" s="22" t="s">
        <v>309</v>
      </c>
      <c r="EA320" s="22" t="s">
        <v>309</v>
      </c>
      <c r="EB320" s="22" t="s">
        <v>309</v>
      </c>
      <c r="EC320" s="22" t="s">
        <v>309</v>
      </c>
      <c r="ED320" s="22" t="s">
        <v>309</v>
      </c>
      <c r="EE320" s="22" t="s">
        <v>309</v>
      </c>
      <c r="EF320" s="22" t="s">
        <v>309</v>
      </c>
      <c r="EG320" s="22" t="s">
        <v>309</v>
      </c>
      <c r="EH320" s="22" t="s">
        <v>309</v>
      </c>
      <c r="EI320" s="22" t="s">
        <v>309</v>
      </c>
      <c r="EJ320" s="22" t="s">
        <v>309</v>
      </c>
      <c r="EK320" s="22" t="s">
        <v>309</v>
      </c>
      <c r="EL320" s="22" t="s">
        <v>309</v>
      </c>
      <c r="EM320" s="22" t="s">
        <v>309</v>
      </c>
      <c r="EN320" s="22" t="s">
        <v>309</v>
      </c>
      <c r="EO320" s="22" t="s">
        <v>309</v>
      </c>
      <c r="EP320" s="22" t="s">
        <v>309</v>
      </c>
      <c r="EQ320" s="22" t="s">
        <v>309</v>
      </c>
      <c r="ER320" s="22" t="s">
        <v>309</v>
      </c>
      <c r="ES320" s="22" t="s">
        <v>309</v>
      </c>
      <c r="ET320" s="22" t="s">
        <v>309</v>
      </c>
      <c r="EU320" s="22" t="s">
        <v>309</v>
      </c>
      <c r="EV320" s="22" t="s">
        <v>309</v>
      </c>
      <c r="EW320" s="22" t="s">
        <v>309</v>
      </c>
      <c r="EX320" s="22" t="s">
        <v>309</v>
      </c>
      <c r="EY320" s="22" t="s">
        <v>309</v>
      </c>
      <c r="EZ320" s="22" t="s">
        <v>309</v>
      </c>
      <c r="FA320" s="22" t="s">
        <v>309</v>
      </c>
      <c r="FB320" s="22" t="s">
        <v>309</v>
      </c>
      <c r="FC320" s="22" t="s">
        <v>309</v>
      </c>
      <c r="FD320" s="22" t="s">
        <v>309</v>
      </c>
      <c r="FE320" s="22" t="s">
        <v>309</v>
      </c>
      <c r="FF320" s="22" t="s">
        <v>309</v>
      </c>
      <c r="FG320" s="22" t="s">
        <v>309</v>
      </c>
      <c r="FH320" s="22" t="s">
        <v>309</v>
      </c>
      <c r="FI320" s="22" t="s">
        <v>309</v>
      </c>
      <c r="FJ320" s="22" t="s">
        <v>309</v>
      </c>
      <c r="FK320" s="22" t="s">
        <v>309</v>
      </c>
      <c r="FL320" s="22" t="s">
        <v>309</v>
      </c>
      <c r="FM320" s="22" t="s">
        <v>309</v>
      </c>
      <c r="FN320" s="22" t="s">
        <v>309</v>
      </c>
      <c r="FO320" s="22" t="s">
        <v>309</v>
      </c>
      <c r="FP320" s="22" t="s">
        <v>309</v>
      </c>
      <c r="FQ320" s="22" t="s">
        <v>309</v>
      </c>
      <c r="FR320" s="22" t="s">
        <v>309</v>
      </c>
      <c r="FS320" s="22" t="s">
        <v>309</v>
      </c>
      <c r="FT320" s="22" t="s">
        <v>309</v>
      </c>
      <c r="FU320" s="22" t="s">
        <v>309</v>
      </c>
      <c r="FV320" s="22" t="s">
        <v>309</v>
      </c>
      <c r="FW320" s="22" t="s">
        <v>309</v>
      </c>
      <c r="FX320" s="22" t="s">
        <v>309</v>
      </c>
      <c r="FY320" s="22" t="s">
        <v>309</v>
      </c>
      <c r="FZ320" s="22" t="s">
        <v>309</v>
      </c>
      <c r="GA320" s="22" t="s">
        <v>309</v>
      </c>
      <c r="GB320" s="22" t="s">
        <v>309</v>
      </c>
      <c r="GC320" s="22" t="s">
        <v>309</v>
      </c>
      <c r="GD320" s="22" t="s">
        <v>309</v>
      </c>
      <c r="GE320" s="22" t="s">
        <v>309</v>
      </c>
      <c r="GF320" s="22" t="s">
        <v>309</v>
      </c>
      <c r="GG320" s="22">
        <v>1</v>
      </c>
      <c r="GH320" s="22" t="s">
        <v>309</v>
      </c>
      <c r="GI320" s="22" t="s">
        <v>309</v>
      </c>
      <c r="GJ320" s="22" t="s">
        <v>309</v>
      </c>
      <c r="GK320" s="22" t="s">
        <v>309</v>
      </c>
      <c r="GL320" s="22" t="s">
        <v>309</v>
      </c>
      <c r="GM320" s="22" t="s">
        <v>309</v>
      </c>
      <c r="GN320" s="22" t="s">
        <v>309</v>
      </c>
      <c r="GO320" s="22" t="s">
        <v>309</v>
      </c>
      <c r="GP320" s="22" t="s">
        <v>309</v>
      </c>
      <c r="GQ320" s="22" t="s">
        <v>309</v>
      </c>
      <c r="GR320" s="22" t="s">
        <v>309</v>
      </c>
      <c r="GS320" s="22" t="s">
        <v>309</v>
      </c>
      <c r="GT320" s="22" t="s">
        <v>309</v>
      </c>
      <c r="GU320" s="22" t="s">
        <v>309</v>
      </c>
      <c r="GV320" s="22" t="s">
        <v>309</v>
      </c>
      <c r="GW320" s="22" t="s">
        <v>309</v>
      </c>
      <c r="GX320" s="4">
        <f t="shared" si="4"/>
        <v>1</v>
      </c>
    </row>
    <row r="321" spans="1:206">
      <c r="A321" s="826" t="s">
        <v>1123</v>
      </c>
      <c r="B321" s="22" t="s">
        <v>1123</v>
      </c>
      <c r="C321" s="22" t="s">
        <v>325</v>
      </c>
      <c r="D321" s="22" t="s">
        <v>454</v>
      </c>
      <c r="E321" s="22" t="s">
        <v>1122</v>
      </c>
      <c r="F321" s="22" t="s">
        <v>455</v>
      </c>
      <c r="G321" s="22" t="s">
        <v>852</v>
      </c>
      <c r="H321" s="22"/>
      <c r="I321" s="22" t="s">
        <v>302</v>
      </c>
      <c r="J321" s="22" t="s">
        <v>303</v>
      </c>
      <c r="K321" s="22" t="s">
        <v>304</v>
      </c>
      <c r="L321" s="22" t="s">
        <v>305</v>
      </c>
      <c r="M321" s="22" t="s">
        <v>306</v>
      </c>
      <c r="N321" s="22" t="s">
        <v>307</v>
      </c>
      <c r="O321" s="22" t="s">
        <v>308</v>
      </c>
      <c r="P321" s="22" t="s">
        <v>309</v>
      </c>
      <c r="Q321" s="22" t="s">
        <v>309</v>
      </c>
      <c r="R321" s="22" t="s">
        <v>309</v>
      </c>
      <c r="S321" s="22" t="s">
        <v>309</v>
      </c>
      <c r="T321" s="22" t="s">
        <v>309</v>
      </c>
      <c r="U321" s="22" t="s">
        <v>309</v>
      </c>
      <c r="V321" s="22" t="s">
        <v>309</v>
      </c>
      <c r="W321" s="22" t="s">
        <v>309</v>
      </c>
      <c r="X321" s="22" t="s">
        <v>309</v>
      </c>
      <c r="Y321" s="22" t="s">
        <v>309</v>
      </c>
      <c r="Z321" s="22" t="s">
        <v>309</v>
      </c>
      <c r="AA321" s="22" t="s">
        <v>309</v>
      </c>
      <c r="AB321" s="22" t="s">
        <v>309</v>
      </c>
      <c r="AC321" s="22" t="s">
        <v>309</v>
      </c>
      <c r="AD321" s="22" t="s">
        <v>309</v>
      </c>
      <c r="AE321" s="22" t="s">
        <v>309</v>
      </c>
      <c r="AF321" s="22" t="s">
        <v>309</v>
      </c>
      <c r="AG321" s="22" t="s">
        <v>309</v>
      </c>
      <c r="AH321" s="22" t="s">
        <v>309</v>
      </c>
      <c r="AI321" s="22" t="s">
        <v>309</v>
      </c>
      <c r="AJ321" s="22" t="s">
        <v>309</v>
      </c>
      <c r="AK321" s="22" t="s">
        <v>309</v>
      </c>
      <c r="AL321" s="22" t="s">
        <v>309</v>
      </c>
      <c r="AM321" s="22" t="s">
        <v>309</v>
      </c>
      <c r="AN321" s="22" t="s">
        <v>309</v>
      </c>
      <c r="AO321" s="22" t="s">
        <v>309</v>
      </c>
      <c r="AP321" s="22" t="s">
        <v>309</v>
      </c>
      <c r="AQ321" s="22" t="s">
        <v>309</v>
      </c>
      <c r="AR321" s="22" t="s">
        <v>309</v>
      </c>
      <c r="AS321" s="22" t="s">
        <v>309</v>
      </c>
      <c r="AT321" s="22" t="s">
        <v>309</v>
      </c>
      <c r="AU321" s="22" t="s">
        <v>309</v>
      </c>
      <c r="AV321" s="22" t="s">
        <v>309</v>
      </c>
      <c r="AW321" s="22" t="s">
        <v>309</v>
      </c>
      <c r="AX321" s="22" t="s">
        <v>309</v>
      </c>
      <c r="AY321" s="22" t="s">
        <v>309</v>
      </c>
      <c r="AZ321" s="22" t="s">
        <v>309</v>
      </c>
      <c r="BA321" s="22" t="s">
        <v>309</v>
      </c>
      <c r="BB321" s="22" t="s">
        <v>309</v>
      </c>
      <c r="BC321" s="22" t="s">
        <v>309</v>
      </c>
      <c r="BD321" s="22" t="s">
        <v>309</v>
      </c>
      <c r="BE321" s="22" t="s">
        <v>309</v>
      </c>
      <c r="BF321" s="22" t="s">
        <v>309</v>
      </c>
      <c r="BG321" s="22" t="s">
        <v>309</v>
      </c>
      <c r="BH321" s="22" t="s">
        <v>309</v>
      </c>
      <c r="BI321" s="22" t="s">
        <v>309</v>
      </c>
      <c r="BJ321" s="22" t="s">
        <v>309</v>
      </c>
      <c r="BK321" s="22" t="s">
        <v>309</v>
      </c>
      <c r="BL321" s="22" t="s">
        <v>309</v>
      </c>
      <c r="BM321" s="22" t="s">
        <v>309</v>
      </c>
      <c r="BN321" s="22" t="s">
        <v>309</v>
      </c>
      <c r="BO321" s="22" t="s">
        <v>309</v>
      </c>
      <c r="BP321" s="22" t="s">
        <v>309</v>
      </c>
      <c r="BQ321" s="22" t="s">
        <v>309</v>
      </c>
      <c r="BR321" s="22" t="s">
        <v>309</v>
      </c>
      <c r="BS321" s="22" t="s">
        <v>309</v>
      </c>
      <c r="BT321" s="22" t="s">
        <v>309</v>
      </c>
      <c r="BU321" s="22" t="s">
        <v>309</v>
      </c>
      <c r="BV321" s="22" t="s">
        <v>309</v>
      </c>
      <c r="BW321" s="22" t="s">
        <v>309</v>
      </c>
      <c r="BX321" s="22" t="s">
        <v>309</v>
      </c>
      <c r="BY321" s="22" t="s">
        <v>309</v>
      </c>
      <c r="BZ321" s="22" t="s">
        <v>309</v>
      </c>
      <c r="CA321" s="22" t="s">
        <v>309</v>
      </c>
      <c r="CB321" s="22" t="s">
        <v>309</v>
      </c>
      <c r="CC321" s="22" t="s">
        <v>309</v>
      </c>
      <c r="CD321" s="22" t="s">
        <v>309</v>
      </c>
      <c r="CE321" s="22" t="s">
        <v>309</v>
      </c>
      <c r="CF321" s="22" t="s">
        <v>309</v>
      </c>
      <c r="CG321" s="22" t="s">
        <v>309</v>
      </c>
      <c r="CH321" s="22" t="s">
        <v>309</v>
      </c>
      <c r="CI321" s="22" t="s">
        <v>309</v>
      </c>
      <c r="CJ321" s="22" t="s">
        <v>309</v>
      </c>
      <c r="CK321" s="22" t="s">
        <v>309</v>
      </c>
      <c r="CL321" s="22" t="s">
        <v>309</v>
      </c>
      <c r="CM321" s="22" t="s">
        <v>309</v>
      </c>
      <c r="CN321" s="22" t="s">
        <v>309</v>
      </c>
      <c r="CO321" s="22" t="s">
        <v>309</v>
      </c>
      <c r="CP321" s="22" t="s">
        <v>309</v>
      </c>
      <c r="CQ321" s="22" t="s">
        <v>309</v>
      </c>
      <c r="CR321" s="22" t="s">
        <v>309</v>
      </c>
      <c r="CS321" s="22" t="s">
        <v>309</v>
      </c>
      <c r="CT321" s="22" t="s">
        <v>309</v>
      </c>
      <c r="CU321" s="22" t="s">
        <v>309</v>
      </c>
      <c r="CV321" s="22" t="s">
        <v>309</v>
      </c>
      <c r="CW321" s="22" t="s">
        <v>309</v>
      </c>
      <c r="CX321" s="22" t="s">
        <v>309</v>
      </c>
      <c r="CY321" s="22" t="s">
        <v>309</v>
      </c>
      <c r="CZ321" s="22" t="s">
        <v>309</v>
      </c>
      <c r="DA321" s="22" t="s">
        <v>309</v>
      </c>
      <c r="DB321" s="22" t="s">
        <v>309</v>
      </c>
      <c r="DC321" s="22" t="s">
        <v>309</v>
      </c>
      <c r="DD321" s="22" t="s">
        <v>309</v>
      </c>
      <c r="DE321" s="22" t="s">
        <v>309</v>
      </c>
      <c r="DF321" s="22" t="s">
        <v>309</v>
      </c>
      <c r="DG321" s="22" t="s">
        <v>309</v>
      </c>
      <c r="DH321" s="22" t="s">
        <v>309</v>
      </c>
      <c r="DI321" s="22" t="s">
        <v>309</v>
      </c>
      <c r="DJ321" s="22" t="s">
        <v>309</v>
      </c>
      <c r="DK321" s="22" t="s">
        <v>309</v>
      </c>
      <c r="DL321" s="22" t="s">
        <v>309</v>
      </c>
      <c r="DM321" s="22" t="s">
        <v>309</v>
      </c>
      <c r="DN321" s="22" t="s">
        <v>309</v>
      </c>
      <c r="DO321" s="22" t="s">
        <v>309</v>
      </c>
      <c r="DP321" s="22" t="s">
        <v>309</v>
      </c>
      <c r="DQ321" s="22" t="s">
        <v>309</v>
      </c>
      <c r="DR321" s="22" t="s">
        <v>309</v>
      </c>
      <c r="DS321" s="22" t="s">
        <v>309</v>
      </c>
      <c r="DT321" s="22" t="s">
        <v>309</v>
      </c>
      <c r="DU321" s="22" t="s">
        <v>309</v>
      </c>
      <c r="DV321" s="22" t="s">
        <v>309</v>
      </c>
      <c r="DW321" s="22" t="s">
        <v>309</v>
      </c>
      <c r="DX321" s="22" t="s">
        <v>309</v>
      </c>
      <c r="DY321" s="22" t="s">
        <v>309</v>
      </c>
      <c r="DZ321" s="22" t="s">
        <v>309</v>
      </c>
      <c r="EA321" s="22" t="s">
        <v>309</v>
      </c>
      <c r="EB321" s="22" t="s">
        <v>309</v>
      </c>
      <c r="EC321" s="22" t="s">
        <v>309</v>
      </c>
      <c r="ED321" s="22" t="s">
        <v>309</v>
      </c>
      <c r="EE321" s="22" t="s">
        <v>309</v>
      </c>
      <c r="EF321" s="22" t="s">
        <v>309</v>
      </c>
      <c r="EG321" s="22" t="s">
        <v>309</v>
      </c>
      <c r="EH321" s="22" t="s">
        <v>309</v>
      </c>
      <c r="EI321" s="22" t="s">
        <v>309</v>
      </c>
      <c r="EJ321" s="22" t="s">
        <v>309</v>
      </c>
      <c r="EK321" s="22" t="s">
        <v>309</v>
      </c>
      <c r="EL321" s="22" t="s">
        <v>309</v>
      </c>
      <c r="EM321" s="22" t="s">
        <v>309</v>
      </c>
      <c r="EN321" s="22" t="s">
        <v>309</v>
      </c>
      <c r="EO321" s="22" t="s">
        <v>309</v>
      </c>
      <c r="EP321" s="22" t="s">
        <v>309</v>
      </c>
      <c r="EQ321" s="22" t="s">
        <v>309</v>
      </c>
      <c r="ER321" s="22" t="s">
        <v>309</v>
      </c>
      <c r="ES321" s="22" t="s">
        <v>309</v>
      </c>
      <c r="ET321" s="22" t="s">
        <v>309</v>
      </c>
      <c r="EU321" s="22" t="s">
        <v>309</v>
      </c>
      <c r="EV321" s="22" t="s">
        <v>309</v>
      </c>
      <c r="EW321" s="22" t="s">
        <v>309</v>
      </c>
      <c r="EX321" s="22" t="s">
        <v>309</v>
      </c>
      <c r="EY321" s="22" t="s">
        <v>309</v>
      </c>
      <c r="EZ321" s="22" t="s">
        <v>309</v>
      </c>
      <c r="FA321" s="22" t="s">
        <v>309</v>
      </c>
      <c r="FB321" s="22" t="s">
        <v>309</v>
      </c>
      <c r="FC321" s="22" t="s">
        <v>309</v>
      </c>
      <c r="FD321" s="22" t="s">
        <v>309</v>
      </c>
      <c r="FE321" s="22" t="s">
        <v>309</v>
      </c>
      <c r="FF321" s="22" t="s">
        <v>309</v>
      </c>
      <c r="FG321" s="22" t="s">
        <v>309</v>
      </c>
      <c r="FH321" s="22" t="s">
        <v>309</v>
      </c>
      <c r="FI321" s="22" t="s">
        <v>309</v>
      </c>
      <c r="FJ321" s="22" t="s">
        <v>309</v>
      </c>
      <c r="FK321" s="22" t="s">
        <v>309</v>
      </c>
      <c r="FL321" s="22" t="s">
        <v>309</v>
      </c>
      <c r="FM321" s="22" t="s">
        <v>309</v>
      </c>
      <c r="FN321" s="22" t="s">
        <v>309</v>
      </c>
      <c r="FO321" s="22" t="s">
        <v>309</v>
      </c>
      <c r="FP321" s="22" t="s">
        <v>309</v>
      </c>
      <c r="FQ321" s="22" t="s">
        <v>309</v>
      </c>
      <c r="FR321" s="22" t="s">
        <v>309</v>
      </c>
      <c r="FS321" s="22" t="s">
        <v>309</v>
      </c>
      <c r="FT321" s="22" t="s">
        <v>309</v>
      </c>
      <c r="FU321" s="22" t="s">
        <v>309</v>
      </c>
      <c r="FV321" s="22" t="s">
        <v>309</v>
      </c>
      <c r="FW321" s="22" t="s">
        <v>309</v>
      </c>
      <c r="FX321" s="22" t="s">
        <v>309</v>
      </c>
      <c r="FY321" s="22" t="s">
        <v>309</v>
      </c>
      <c r="FZ321" s="22" t="s">
        <v>309</v>
      </c>
      <c r="GA321" s="22" t="s">
        <v>309</v>
      </c>
      <c r="GB321" s="22" t="s">
        <v>309</v>
      </c>
      <c r="GC321" s="22" t="s">
        <v>309</v>
      </c>
      <c r="GD321" s="22" t="s">
        <v>309</v>
      </c>
      <c r="GE321" s="22" t="s">
        <v>309</v>
      </c>
      <c r="GF321" s="22" t="s">
        <v>309</v>
      </c>
      <c r="GG321" s="22">
        <v>1</v>
      </c>
      <c r="GH321" s="22" t="s">
        <v>309</v>
      </c>
      <c r="GI321" s="22" t="s">
        <v>309</v>
      </c>
      <c r="GJ321" s="22" t="s">
        <v>309</v>
      </c>
      <c r="GK321" s="22" t="s">
        <v>309</v>
      </c>
      <c r="GL321" s="22" t="s">
        <v>309</v>
      </c>
      <c r="GM321" s="22" t="s">
        <v>309</v>
      </c>
      <c r="GN321" s="22" t="s">
        <v>309</v>
      </c>
      <c r="GO321" s="22" t="s">
        <v>309</v>
      </c>
      <c r="GP321" s="22" t="s">
        <v>309</v>
      </c>
      <c r="GQ321" s="22" t="s">
        <v>309</v>
      </c>
      <c r="GR321" s="22" t="s">
        <v>309</v>
      </c>
      <c r="GS321" s="22" t="s">
        <v>309</v>
      </c>
      <c r="GT321" s="22" t="s">
        <v>309</v>
      </c>
      <c r="GU321" s="22" t="s">
        <v>309</v>
      </c>
      <c r="GV321" s="22" t="s">
        <v>309</v>
      </c>
      <c r="GW321" s="22" t="s">
        <v>309</v>
      </c>
      <c r="GX321" s="4">
        <f t="shared" si="4"/>
        <v>1</v>
      </c>
    </row>
    <row r="322" spans="1:206">
      <c r="A322" s="826" t="s">
        <v>1124</v>
      </c>
      <c r="B322" s="22" t="s">
        <v>1124</v>
      </c>
      <c r="C322" s="22" t="s">
        <v>403</v>
      </c>
      <c r="D322" s="22" t="s">
        <v>639</v>
      </c>
      <c r="E322" s="22" t="s">
        <v>649</v>
      </c>
      <c r="F322" s="22" t="s">
        <v>641</v>
      </c>
      <c r="G322" s="22" t="s">
        <v>975</v>
      </c>
      <c r="H322" s="22"/>
      <c r="I322" s="22" t="s">
        <v>302</v>
      </c>
      <c r="J322" s="22" t="s">
        <v>303</v>
      </c>
      <c r="K322" s="22" t="s">
        <v>304</v>
      </c>
      <c r="L322" s="22" t="s">
        <v>305</v>
      </c>
      <c r="M322" s="22" t="s">
        <v>306</v>
      </c>
      <c r="N322" s="22" t="s">
        <v>307</v>
      </c>
      <c r="O322" s="22" t="s">
        <v>308</v>
      </c>
      <c r="P322" s="22" t="s">
        <v>309</v>
      </c>
      <c r="Q322" s="22" t="s">
        <v>309</v>
      </c>
      <c r="R322" s="22" t="s">
        <v>309</v>
      </c>
      <c r="S322" s="22" t="s">
        <v>309</v>
      </c>
      <c r="T322" s="22" t="s">
        <v>309</v>
      </c>
      <c r="U322" s="22" t="s">
        <v>309</v>
      </c>
      <c r="V322" s="22" t="s">
        <v>309</v>
      </c>
      <c r="W322" s="22" t="s">
        <v>309</v>
      </c>
      <c r="X322" s="22" t="s">
        <v>309</v>
      </c>
      <c r="Y322" s="22" t="s">
        <v>309</v>
      </c>
      <c r="Z322" s="22" t="s">
        <v>309</v>
      </c>
      <c r="AA322" s="22" t="s">
        <v>309</v>
      </c>
      <c r="AB322" s="22" t="s">
        <v>309</v>
      </c>
      <c r="AC322" s="22" t="s">
        <v>309</v>
      </c>
      <c r="AD322" s="22" t="s">
        <v>309</v>
      </c>
      <c r="AE322" s="22" t="s">
        <v>309</v>
      </c>
      <c r="AF322" s="22" t="s">
        <v>309</v>
      </c>
      <c r="AG322" s="22" t="s">
        <v>309</v>
      </c>
      <c r="AH322" s="22" t="s">
        <v>309</v>
      </c>
      <c r="AI322" s="22" t="s">
        <v>309</v>
      </c>
      <c r="AJ322" s="22" t="s">
        <v>309</v>
      </c>
      <c r="AK322" s="22" t="s">
        <v>309</v>
      </c>
      <c r="AL322" s="22" t="s">
        <v>309</v>
      </c>
      <c r="AM322" s="22" t="s">
        <v>309</v>
      </c>
      <c r="AN322" s="22" t="s">
        <v>309</v>
      </c>
      <c r="AO322" s="22" t="s">
        <v>309</v>
      </c>
      <c r="AP322" s="22" t="s">
        <v>309</v>
      </c>
      <c r="AQ322" s="22" t="s">
        <v>309</v>
      </c>
      <c r="AR322" s="22" t="s">
        <v>309</v>
      </c>
      <c r="AS322" s="22" t="s">
        <v>309</v>
      </c>
      <c r="AT322" s="22" t="s">
        <v>309</v>
      </c>
      <c r="AU322" s="22" t="s">
        <v>309</v>
      </c>
      <c r="AV322" s="22" t="s">
        <v>309</v>
      </c>
      <c r="AW322" s="22" t="s">
        <v>309</v>
      </c>
      <c r="AX322" s="22" t="s">
        <v>309</v>
      </c>
      <c r="AY322" s="22" t="s">
        <v>309</v>
      </c>
      <c r="AZ322" s="22" t="s">
        <v>309</v>
      </c>
      <c r="BA322" s="22" t="s">
        <v>309</v>
      </c>
      <c r="BB322" s="22" t="s">
        <v>309</v>
      </c>
      <c r="BC322" s="22" t="s">
        <v>309</v>
      </c>
      <c r="BD322" s="22" t="s">
        <v>309</v>
      </c>
      <c r="BE322" s="22" t="s">
        <v>309</v>
      </c>
      <c r="BF322" s="22" t="s">
        <v>309</v>
      </c>
      <c r="BG322" s="22" t="s">
        <v>309</v>
      </c>
      <c r="BH322" s="22" t="s">
        <v>309</v>
      </c>
      <c r="BI322" s="22" t="s">
        <v>309</v>
      </c>
      <c r="BJ322" s="22" t="s">
        <v>309</v>
      </c>
      <c r="BK322" s="22" t="s">
        <v>309</v>
      </c>
      <c r="BL322" s="22" t="s">
        <v>309</v>
      </c>
      <c r="BM322" s="22" t="s">
        <v>309</v>
      </c>
      <c r="BN322" s="22" t="s">
        <v>309</v>
      </c>
      <c r="BO322" s="22" t="s">
        <v>309</v>
      </c>
      <c r="BP322" s="22" t="s">
        <v>309</v>
      </c>
      <c r="BQ322" s="22" t="s">
        <v>309</v>
      </c>
      <c r="BR322" s="22" t="s">
        <v>309</v>
      </c>
      <c r="BS322" s="22" t="s">
        <v>309</v>
      </c>
      <c r="BT322" s="22" t="s">
        <v>309</v>
      </c>
      <c r="BU322" s="22" t="s">
        <v>309</v>
      </c>
      <c r="BV322" s="22" t="s">
        <v>309</v>
      </c>
      <c r="BW322" s="22" t="s">
        <v>309</v>
      </c>
      <c r="BX322" s="22" t="s">
        <v>309</v>
      </c>
      <c r="BY322" s="22" t="s">
        <v>309</v>
      </c>
      <c r="BZ322" s="22" t="s">
        <v>309</v>
      </c>
      <c r="CA322" s="22" t="s">
        <v>309</v>
      </c>
      <c r="CB322" s="22" t="s">
        <v>309</v>
      </c>
      <c r="CC322" s="22" t="s">
        <v>309</v>
      </c>
      <c r="CD322" s="22" t="s">
        <v>309</v>
      </c>
      <c r="CE322" s="22" t="s">
        <v>309</v>
      </c>
      <c r="CF322" s="22" t="s">
        <v>309</v>
      </c>
      <c r="CG322" s="22" t="s">
        <v>309</v>
      </c>
      <c r="CH322" s="22" t="s">
        <v>309</v>
      </c>
      <c r="CI322" s="22" t="s">
        <v>309</v>
      </c>
      <c r="CJ322" s="22" t="s">
        <v>309</v>
      </c>
      <c r="CK322" s="22" t="s">
        <v>309</v>
      </c>
      <c r="CL322" s="22" t="s">
        <v>309</v>
      </c>
      <c r="CM322" s="22" t="s">
        <v>309</v>
      </c>
      <c r="CN322" s="22" t="s">
        <v>309</v>
      </c>
      <c r="CO322" s="22" t="s">
        <v>309</v>
      </c>
      <c r="CP322" s="22" t="s">
        <v>309</v>
      </c>
      <c r="CQ322" s="22" t="s">
        <v>309</v>
      </c>
      <c r="CR322" s="22" t="s">
        <v>309</v>
      </c>
      <c r="CS322" s="22" t="s">
        <v>309</v>
      </c>
      <c r="CT322" s="22" t="s">
        <v>309</v>
      </c>
      <c r="CU322" s="22" t="s">
        <v>309</v>
      </c>
      <c r="CV322" s="22" t="s">
        <v>309</v>
      </c>
      <c r="CW322" s="22" t="s">
        <v>309</v>
      </c>
      <c r="CX322" s="22" t="s">
        <v>309</v>
      </c>
      <c r="CY322" s="22" t="s">
        <v>309</v>
      </c>
      <c r="CZ322" s="22" t="s">
        <v>309</v>
      </c>
      <c r="DA322" s="22" t="s">
        <v>309</v>
      </c>
      <c r="DB322" s="22" t="s">
        <v>309</v>
      </c>
      <c r="DC322" s="22" t="s">
        <v>309</v>
      </c>
      <c r="DD322" s="22" t="s">
        <v>309</v>
      </c>
      <c r="DE322" s="22" t="s">
        <v>309</v>
      </c>
      <c r="DF322" s="22" t="s">
        <v>309</v>
      </c>
      <c r="DG322" s="22" t="s">
        <v>309</v>
      </c>
      <c r="DH322" s="22" t="s">
        <v>309</v>
      </c>
      <c r="DI322" s="22" t="s">
        <v>309</v>
      </c>
      <c r="DJ322" s="22" t="s">
        <v>309</v>
      </c>
      <c r="DK322" s="22" t="s">
        <v>309</v>
      </c>
      <c r="DL322" s="22" t="s">
        <v>309</v>
      </c>
      <c r="DM322" s="22" t="s">
        <v>309</v>
      </c>
      <c r="DN322" s="22" t="s">
        <v>309</v>
      </c>
      <c r="DO322" s="22" t="s">
        <v>309</v>
      </c>
      <c r="DP322" s="22" t="s">
        <v>309</v>
      </c>
      <c r="DQ322" s="22" t="s">
        <v>309</v>
      </c>
      <c r="DR322" s="22" t="s">
        <v>309</v>
      </c>
      <c r="DS322" s="22" t="s">
        <v>309</v>
      </c>
      <c r="DT322" s="22" t="s">
        <v>309</v>
      </c>
      <c r="DU322" s="22" t="s">
        <v>309</v>
      </c>
      <c r="DV322" s="22" t="s">
        <v>309</v>
      </c>
      <c r="DW322" s="22" t="s">
        <v>309</v>
      </c>
      <c r="DX322" s="22" t="s">
        <v>309</v>
      </c>
      <c r="DY322" s="22" t="s">
        <v>309</v>
      </c>
      <c r="DZ322" s="22" t="s">
        <v>309</v>
      </c>
      <c r="EA322" s="22" t="s">
        <v>309</v>
      </c>
      <c r="EB322" s="22" t="s">
        <v>309</v>
      </c>
      <c r="EC322" s="22" t="s">
        <v>309</v>
      </c>
      <c r="ED322" s="22" t="s">
        <v>309</v>
      </c>
      <c r="EE322" s="22" t="s">
        <v>309</v>
      </c>
      <c r="EF322" s="22" t="s">
        <v>309</v>
      </c>
      <c r="EG322" s="22" t="s">
        <v>309</v>
      </c>
      <c r="EH322" s="22" t="s">
        <v>309</v>
      </c>
      <c r="EI322" s="22" t="s">
        <v>309</v>
      </c>
      <c r="EJ322" s="22" t="s">
        <v>309</v>
      </c>
      <c r="EK322" s="22" t="s">
        <v>309</v>
      </c>
      <c r="EL322" s="22" t="s">
        <v>309</v>
      </c>
      <c r="EM322" s="22" t="s">
        <v>309</v>
      </c>
      <c r="EN322" s="22" t="s">
        <v>309</v>
      </c>
      <c r="EO322" s="22" t="s">
        <v>309</v>
      </c>
      <c r="EP322" s="22" t="s">
        <v>309</v>
      </c>
      <c r="EQ322" s="22" t="s">
        <v>309</v>
      </c>
      <c r="ER322" s="22" t="s">
        <v>309</v>
      </c>
      <c r="ES322" s="22" t="s">
        <v>309</v>
      </c>
      <c r="ET322" s="22" t="s">
        <v>309</v>
      </c>
      <c r="EU322" s="22" t="s">
        <v>309</v>
      </c>
      <c r="EV322" s="22" t="s">
        <v>309</v>
      </c>
      <c r="EW322" s="22" t="s">
        <v>309</v>
      </c>
      <c r="EX322" s="22" t="s">
        <v>309</v>
      </c>
      <c r="EY322" s="22" t="s">
        <v>309</v>
      </c>
      <c r="EZ322" s="22" t="s">
        <v>309</v>
      </c>
      <c r="FA322" s="22" t="s">
        <v>309</v>
      </c>
      <c r="FB322" s="22" t="s">
        <v>309</v>
      </c>
      <c r="FC322" s="22" t="s">
        <v>309</v>
      </c>
      <c r="FD322" s="22" t="s">
        <v>309</v>
      </c>
      <c r="FE322" s="22" t="s">
        <v>309</v>
      </c>
      <c r="FF322" s="22" t="s">
        <v>309</v>
      </c>
      <c r="FG322" s="22" t="s">
        <v>309</v>
      </c>
      <c r="FH322" s="22" t="s">
        <v>309</v>
      </c>
      <c r="FI322" s="22" t="s">
        <v>309</v>
      </c>
      <c r="FJ322" s="22" t="s">
        <v>309</v>
      </c>
      <c r="FK322" s="22" t="s">
        <v>309</v>
      </c>
      <c r="FL322" s="22" t="s">
        <v>309</v>
      </c>
      <c r="FM322" s="22" t="s">
        <v>309</v>
      </c>
      <c r="FN322" s="22" t="s">
        <v>309</v>
      </c>
      <c r="FO322" s="22" t="s">
        <v>309</v>
      </c>
      <c r="FP322" s="22" t="s">
        <v>309</v>
      </c>
      <c r="FQ322" s="22" t="s">
        <v>309</v>
      </c>
      <c r="FR322" s="22" t="s">
        <v>309</v>
      </c>
      <c r="FS322" s="22" t="s">
        <v>309</v>
      </c>
      <c r="FT322" s="22" t="s">
        <v>309</v>
      </c>
      <c r="FU322" s="22" t="s">
        <v>309</v>
      </c>
      <c r="FV322" s="22" t="s">
        <v>309</v>
      </c>
      <c r="FW322" s="22" t="s">
        <v>309</v>
      </c>
      <c r="FX322" s="22" t="s">
        <v>309</v>
      </c>
      <c r="FY322" s="22" t="s">
        <v>309</v>
      </c>
      <c r="FZ322" s="22" t="s">
        <v>309</v>
      </c>
      <c r="GA322" s="22" t="s">
        <v>309</v>
      </c>
      <c r="GB322" s="22" t="s">
        <v>309</v>
      </c>
      <c r="GC322" s="22" t="s">
        <v>309</v>
      </c>
      <c r="GD322" s="22" t="s">
        <v>309</v>
      </c>
      <c r="GE322" s="22" t="s">
        <v>309</v>
      </c>
      <c r="GF322" s="22" t="s">
        <v>309</v>
      </c>
      <c r="GG322" s="22">
        <v>1</v>
      </c>
      <c r="GH322" s="22" t="s">
        <v>309</v>
      </c>
      <c r="GI322" s="22" t="s">
        <v>309</v>
      </c>
      <c r="GJ322" s="22" t="s">
        <v>309</v>
      </c>
      <c r="GK322" s="22" t="s">
        <v>309</v>
      </c>
      <c r="GL322" s="22" t="s">
        <v>309</v>
      </c>
      <c r="GM322" s="22" t="s">
        <v>309</v>
      </c>
      <c r="GN322" s="22" t="s">
        <v>309</v>
      </c>
      <c r="GO322" s="22" t="s">
        <v>309</v>
      </c>
      <c r="GP322" s="22" t="s">
        <v>309</v>
      </c>
      <c r="GQ322" s="22" t="s">
        <v>309</v>
      </c>
      <c r="GR322" s="22" t="s">
        <v>309</v>
      </c>
      <c r="GS322" s="22" t="s">
        <v>309</v>
      </c>
      <c r="GT322" s="22" t="s">
        <v>309</v>
      </c>
      <c r="GU322" s="22" t="s">
        <v>309</v>
      </c>
      <c r="GV322" s="22" t="s">
        <v>309</v>
      </c>
      <c r="GW322" s="22" t="s">
        <v>309</v>
      </c>
      <c r="GX322" s="4">
        <f t="shared" si="4"/>
        <v>1</v>
      </c>
    </row>
    <row r="323" spans="1:206">
      <c r="A323" s="826" t="s">
        <v>1125</v>
      </c>
      <c r="B323" s="22" t="s">
        <v>1125</v>
      </c>
      <c r="C323" s="22" t="s">
        <v>403</v>
      </c>
      <c r="D323" s="22" t="s">
        <v>644</v>
      </c>
      <c r="E323" s="22" t="s">
        <v>1118</v>
      </c>
      <c r="F323" s="22" t="s">
        <v>645</v>
      </c>
      <c r="G323" s="22" t="s">
        <v>977</v>
      </c>
      <c r="H323" s="22"/>
      <c r="I323" s="22" t="s">
        <v>302</v>
      </c>
      <c r="J323" s="22" t="s">
        <v>303</v>
      </c>
      <c r="K323" s="22" t="s">
        <v>304</v>
      </c>
      <c r="L323" s="22" t="s">
        <v>305</v>
      </c>
      <c r="M323" s="22" t="s">
        <v>306</v>
      </c>
      <c r="N323" s="22" t="s">
        <v>307</v>
      </c>
      <c r="O323" s="22" t="s">
        <v>308</v>
      </c>
      <c r="P323" s="22" t="s">
        <v>309</v>
      </c>
      <c r="Q323" s="22" t="s">
        <v>309</v>
      </c>
      <c r="R323" s="22" t="s">
        <v>309</v>
      </c>
      <c r="S323" s="22" t="s">
        <v>309</v>
      </c>
      <c r="T323" s="22" t="s">
        <v>309</v>
      </c>
      <c r="U323" s="22" t="s">
        <v>309</v>
      </c>
      <c r="V323" s="22" t="s">
        <v>309</v>
      </c>
      <c r="W323" s="22" t="s">
        <v>309</v>
      </c>
      <c r="X323" s="22" t="s">
        <v>309</v>
      </c>
      <c r="Y323" s="22" t="s">
        <v>309</v>
      </c>
      <c r="Z323" s="22" t="s">
        <v>309</v>
      </c>
      <c r="AA323" s="22" t="s">
        <v>309</v>
      </c>
      <c r="AB323" s="22" t="s">
        <v>309</v>
      </c>
      <c r="AC323" s="22" t="s">
        <v>309</v>
      </c>
      <c r="AD323" s="22" t="s">
        <v>309</v>
      </c>
      <c r="AE323" s="22" t="s">
        <v>309</v>
      </c>
      <c r="AF323" s="22" t="s">
        <v>309</v>
      </c>
      <c r="AG323" s="22" t="s">
        <v>309</v>
      </c>
      <c r="AH323" s="22" t="s">
        <v>309</v>
      </c>
      <c r="AI323" s="22" t="s">
        <v>309</v>
      </c>
      <c r="AJ323" s="22" t="s">
        <v>309</v>
      </c>
      <c r="AK323" s="22" t="s">
        <v>309</v>
      </c>
      <c r="AL323" s="22" t="s">
        <v>309</v>
      </c>
      <c r="AM323" s="22" t="s">
        <v>309</v>
      </c>
      <c r="AN323" s="22" t="s">
        <v>309</v>
      </c>
      <c r="AO323" s="22" t="s">
        <v>309</v>
      </c>
      <c r="AP323" s="22" t="s">
        <v>309</v>
      </c>
      <c r="AQ323" s="22" t="s">
        <v>309</v>
      </c>
      <c r="AR323" s="22" t="s">
        <v>309</v>
      </c>
      <c r="AS323" s="22" t="s">
        <v>309</v>
      </c>
      <c r="AT323" s="22" t="s">
        <v>309</v>
      </c>
      <c r="AU323" s="22" t="s">
        <v>309</v>
      </c>
      <c r="AV323" s="22" t="s">
        <v>309</v>
      </c>
      <c r="AW323" s="22" t="s">
        <v>309</v>
      </c>
      <c r="AX323" s="22" t="s">
        <v>309</v>
      </c>
      <c r="AY323" s="22" t="s">
        <v>309</v>
      </c>
      <c r="AZ323" s="22" t="s">
        <v>309</v>
      </c>
      <c r="BA323" s="22" t="s">
        <v>309</v>
      </c>
      <c r="BB323" s="22" t="s">
        <v>309</v>
      </c>
      <c r="BC323" s="22" t="s">
        <v>309</v>
      </c>
      <c r="BD323" s="22" t="s">
        <v>309</v>
      </c>
      <c r="BE323" s="22" t="s">
        <v>309</v>
      </c>
      <c r="BF323" s="22" t="s">
        <v>309</v>
      </c>
      <c r="BG323" s="22" t="s">
        <v>309</v>
      </c>
      <c r="BH323" s="22" t="s">
        <v>309</v>
      </c>
      <c r="BI323" s="22" t="s">
        <v>309</v>
      </c>
      <c r="BJ323" s="22" t="s">
        <v>309</v>
      </c>
      <c r="BK323" s="22" t="s">
        <v>309</v>
      </c>
      <c r="BL323" s="22" t="s">
        <v>309</v>
      </c>
      <c r="BM323" s="22" t="s">
        <v>309</v>
      </c>
      <c r="BN323" s="22" t="s">
        <v>309</v>
      </c>
      <c r="BO323" s="22" t="s">
        <v>309</v>
      </c>
      <c r="BP323" s="22" t="s">
        <v>309</v>
      </c>
      <c r="BQ323" s="22" t="s">
        <v>309</v>
      </c>
      <c r="BR323" s="22" t="s">
        <v>309</v>
      </c>
      <c r="BS323" s="22" t="s">
        <v>309</v>
      </c>
      <c r="BT323" s="22" t="s">
        <v>309</v>
      </c>
      <c r="BU323" s="22" t="s">
        <v>309</v>
      </c>
      <c r="BV323" s="22" t="s">
        <v>309</v>
      </c>
      <c r="BW323" s="22" t="s">
        <v>309</v>
      </c>
      <c r="BX323" s="22" t="s">
        <v>309</v>
      </c>
      <c r="BY323" s="22" t="s">
        <v>309</v>
      </c>
      <c r="BZ323" s="22" t="s">
        <v>309</v>
      </c>
      <c r="CA323" s="22" t="s">
        <v>309</v>
      </c>
      <c r="CB323" s="22" t="s">
        <v>309</v>
      </c>
      <c r="CC323" s="22" t="s">
        <v>309</v>
      </c>
      <c r="CD323" s="22" t="s">
        <v>309</v>
      </c>
      <c r="CE323" s="22" t="s">
        <v>309</v>
      </c>
      <c r="CF323" s="22" t="s">
        <v>309</v>
      </c>
      <c r="CG323" s="22" t="s">
        <v>309</v>
      </c>
      <c r="CH323" s="22" t="s">
        <v>309</v>
      </c>
      <c r="CI323" s="22" t="s">
        <v>309</v>
      </c>
      <c r="CJ323" s="22" t="s">
        <v>309</v>
      </c>
      <c r="CK323" s="22" t="s">
        <v>309</v>
      </c>
      <c r="CL323" s="22" t="s">
        <v>309</v>
      </c>
      <c r="CM323" s="22" t="s">
        <v>309</v>
      </c>
      <c r="CN323" s="22" t="s">
        <v>309</v>
      </c>
      <c r="CO323" s="22" t="s">
        <v>309</v>
      </c>
      <c r="CP323" s="22" t="s">
        <v>309</v>
      </c>
      <c r="CQ323" s="22" t="s">
        <v>309</v>
      </c>
      <c r="CR323" s="22" t="s">
        <v>309</v>
      </c>
      <c r="CS323" s="22" t="s">
        <v>309</v>
      </c>
      <c r="CT323" s="22" t="s">
        <v>309</v>
      </c>
      <c r="CU323" s="22" t="s">
        <v>309</v>
      </c>
      <c r="CV323" s="22" t="s">
        <v>309</v>
      </c>
      <c r="CW323" s="22" t="s">
        <v>309</v>
      </c>
      <c r="CX323" s="22" t="s">
        <v>309</v>
      </c>
      <c r="CY323" s="22" t="s">
        <v>309</v>
      </c>
      <c r="CZ323" s="22" t="s">
        <v>309</v>
      </c>
      <c r="DA323" s="22" t="s">
        <v>309</v>
      </c>
      <c r="DB323" s="22" t="s">
        <v>309</v>
      </c>
      <c r="DC323" s="22" t="s">
        <v>309</v>
      </c>
      <c r="DD323" s="22" t="s">
        <v>309</v>
      </c>
      <c r="DE323" s="22" t="s">
        <v>309</v>
      </c>
      <c r="DF323" s="22" t="s">
        <v>309</v>
      </c>
      <c r="DG323" s="22" t="s">
        <v>309</v>
      </c>
      <c r="DH323" s="22" t="s">
        <v>309</v>
      </c>
      <c r="DI323" s="22" t="s">
        <v>309</v>
      </c>
      <c r="DJ323" s="22" t="s">
        <v>309</v>
      </c>
      <c r="DK323" s="22" t="s">
        <v>309</v>
      </c>
      <c r="DL323" s="22" t="s">
        <v>309</v>
      </c>
      <c r="DM323" s="22" t="s">
        <v>309</v>
      </c>
      <c r="DN323" s="22" t="s">
        <v>309</v>
      </c>
      <c r="DO323" s="22" t="s">
        <v>309</v>
      </c>
      <c r="DP323" s="22" t="s">
        <v>309</v>
      </c>
      <c r="DQ323" s="22" t="s">
        <v>309</v>
      </c>
      <c r="DR323" s="22" t="s">
        <v>309</v>
      </c>
      <c r="DS323" s="22" t="s">
        <v>309</v>
      </c>
      <c r="DT323" s="22" t="s">
        <v>309</v>
      </c>
      <c r="DU323" s="22" t="s">
        <v>309</v>
      </c>
      <c r="DV323" s="22" t="s">
        <v>309</v>
      </c>
      <c r="DW323" s="22" t="s">
        <v>309</v>
      </c>
      <c r="DX323" s="22" t="s">
        <v>309</v>
      </c>
      <c r="DY323" s="22" t="s">
        <v>309</v>
      </c>
      <c r="DZ323" s="22" t="s">
        <v>309</v>
      </c>
      <c r="EA323" s="22" t="s">
        <v>309</v>
      </c>
      <c r="EB323" s="22" t="s">
        <v>309</v>
      </c>
      <c r="EC323" s="22" t="s">
        <v>309</v>
      </c>
      <c r="ED323" s="22" t="s">
        <v>309</v>
      </c>
      <c r="EE323" s="22" t="s">
        <v>309</v>
      </c>
      <c r="EF323" s="22" t="s">
        <v>309</v>
      </c>
      <c r="EG323" s="22" t="s">
        <v>309</v>
      </c>
      <c r="EH323" s="22" t="s">
        <v>309</v>
      </c>
      <c r="EI323" s="22" t="s">
        <v>309</v>
      </c>
      <c r="EJ323" s="22" t="s">
        <v>309</v>
      </c>
      <c r="EK323" s="22" t="s">
        <v>309</v>
      </c>
      <c r="EL323" s="22" t="s">
        <v>309</v>
      </c>
      <c r="EM323" s="22" t="s">
        <v>309</v>
      </c>
      <c r="EN323" s="22" t="s">
        <v>309</v>
      </c>
      <c r="EO323" s="22" t="s">
        <v>309</v>
      </c>
      <c r="EP323" s="22" t="s">
        <v>309</v>
      </c>
      <c r="EQ323" s="22" t="s">
        <v>309</v>
      </c>
      <c r="ER323" s="22" t="s">
        <v>309</v>
      </c>
      <c r="ES323" s="22" t="s">
        <v>309</v>
      </c>
      <c r="ET323" s="22" t="s">
        <v>309</v>
      </c>
      <c r="EU323" s="22" t="s">
        <v>309</v>
      </c>
      <c r="EV323" s="22" t="s">
        <v>309</v>
      </c>
      <c r="EW323" s="22" t="s">
        <v>309</v>
      </c>
      <c r="EX323" s="22" t="s">
        <v>309</v>
      </c>
      <c r="EY323" s="22" t="s">
        <v>309</v>
      </c>
      <c r="EZ323" s="22" t="s">
        <v>309</v>
      </c>
      <c r="FA323" s="22" t="s">
        <v>309</v>
      </c>
      <c r="FB323" s="22" t="s">
        <v>309</v>
      </c>
      <c r="FC323" s="22" t="s">
        <v>309</v>
      </c>
      <c r="FD323" s="22" t="s">
        <v>309</v>
      </c>
      <c r="FE323" s="22" t="s">
        <v>309</v>
      </c>
      <c r="FF323" s="22" t="s">
        <v>309</v>
      </c>
      <c r="FG323" s="22" t="s">
        <v>309</v>
      </c>
      <c r="FH323" s="22" t="s">
        <v>309</v>
      </c>
      <c r="FI323" s="22" t="s">
        <v>309</v>
      </c>
      <c r="FJ323" s="22" t="s">
        <v>309</v>
      </c>
      <c r="FK323" s="22" t="s">
        <v>309</v>
      </c>
      <c r="FL323" s="22" t="s">
        <v>309</v>
      </c>
      <c r="FM323" s="22" t="s">
        <v>309</v>
      </c>
      <c r="FN323" s="22" t="s">
        <v>309</v>
      </c>
      <c r="FO323" s="22" t="s">
        <v>309</v>
      </c>
      <c r="FP323" s="22" t="s">
        <v>309</v>
      </c>
      <c r="FQ323" s="22" t="s">
        <v>309</v>
      </c>
      <c r="FR323" s="22" t="s">
        <v>309</v>
      </c>
      <c r="FS323" s="22" t="s">
        <v>309</v>
      </c>
      <c r="FT323" s="22" t="s">
        <v>309</v>
      </c>
      <c r="FU323" s="22" t="s">
        <v>309</v>
      </c>
      <c r="FV323" s="22" t="s">
        <v>309</v>
      </c>
      <c r="FW323" s="22" t="s">
        <v>309</v>
      </c>
      <c r="FX323" s="22" t="s">
        <v>309</v>
      </c>
      <c r="FY323" s="22" t="s">
        <v>309</v>
      </c>
      <c r="FZ323" s="22" t="s">
        <v>309</v>
      </c>
      <c r="GA323" s="22" t="s">
        <v>309</v>
      </c>
      <c r="GB323" s="22" t="s">
        <v>309</v>
      </c>
      <c r="GC323" s="22" t="s">
        <v>309</v>
      </c>
      <c r="GD323" s="22" t="s">
        <v>309</v>
      </c>
      <c r="GE323" s="22" t="s">
        <v>309</v>
      </c>
      <c r="GF323" s="22" t="s">
        <v>309</v>
      </c>
      <c r="GG323" s="22">
        <v>1</v>
      </c>
      <c r="GH323" s="22" t="s">
        <v>309</v>
      </c>
      <c r="GI323" s="22" t="s">
        <v>309</v>
      </c>
      <c r="GJ323" s="22" t="s">
        <v>309</v>
      </c>
      <c r="GK323" s="22" t="s">
        <v>309</v>
      </c>
      <c r="GL323" s="22" t="s">
        <v>309</v>
      </c>
      <c r="GM323" s="22" t="s">
        <v>309</v>
      </c>
      <c r="GN323" s="22" t="s">
        <v>309</v>
      </c>
      <c r="GO323" s="22" t="s">
        <v>309</v>
      </c>
      <c r="GP323" s="22" t="s">
        <v>309</v>
      </c>
      <c r="GQ323" s="22" t="s">
        <v>309</v>
      </c>
      <c r="GR323" s="22" t="s">
        <v>309</v>
      </c>
      <c r="GS323" s="22" t="s">
        <v>309</v>
      </c>
      <c r="GT323" s="22" t="s">
        <v>309</v>
      </c>
      <c r="GU323" s="22" t="s">
        <v>309</v>
      </c>
      <c r="GV323" s="22" t="s">
        <v>309</v>
      </c>
      <c r="GW323" s="22" t="s">
        <v>309</v>
      </c>
      <c r="GX323" s="4">
        <f t="shared" si="4"/>
        <v>1</v>
      </c>
    </row>
    <row r="324" spans="1:206">
      <c r="A324" s="826" t="s">
        <v>1126</v>
      </c>
      <c r="B324" s="22" t="s">
        <v>1126</v>
      </c>
      <c r="C324" s="22" t="s">
        <v>403</v>
      </c>
      <c r="D324" s="22" t="s">
        <v>404</v>
      </c>
      <c r="E324" s="22" t="s">
        <v>312</v>
      </c>
      <c r="F324" s="22" t="s">
        <v>406</v>
      </c>
      <c r="G324" s="22" t="s">
        <v>836</v>
      </c>
      <c r="H324" s="22"/>
      <c r="I324" s="22" t="s">
        <v>302</v>
      </c>
      <c r="J324" s="22" t="s">
        <v>303</v>
      </c>
      <c r="K324" s="22" t="s">
        <v>304</v>
      </c>
      <c r="L324" s="22" t="s">
        <v>305</v>
      </c>
      <c r="M324" s="22" t="s">
        <v>306</v>
      </c>
      <c r="N324" s="22" t="s">
        <v>307</v>
      </c>
      <c r="O324" s="22" t="s">
        <v>308</v>
      </c>
      <c r="P324" s="22" t="s">
        <v>309</v>
      </c>
      <c r="Q324" s="22" t="s">
        <v>309</v>
      </c>
      <c r="R324" s="22" t="s">
        <v>309</v>
      </c>
      <c r="S324" s="22" t="s">
        <v>309</v>
      </c>
      <c r="T324" s="22" t="s">
        <v>309</v>
      </c>
      <c r="U324" s="22" t="s">
        <v>309</v>
      </c>
      <c r="V324" s="22" t="s">
        <v>309</v>
      </c>
      <c r="W324" s="22" t="s">
        <v>309</v>
      </c>
      <c r="X324" s="22" t="s">
        <v>309</v>
      </c>
      <c r="Y324" s="22" t="s">
        <v>309</v>
      </c>
      <c r="Z324" s="22" t="s">
        <v>309</v>
      </c>
      <c r="AA324" s="22" t="s">
        <v>309</v>
      </c>
      <c r="AB324" s="22" t="s">
        <v>309</v>
      </c>
      <c r="AC324" s="22" t="s">
        <v>309</v>
      </c>
      <c r="AD324" s="22" t="s">
        <v>309</v>
      </c>
      <c r="AE324" s="22" t="s">
        <v>309</v>
      </c>
      <c r="AF324" s="22" t="s">
        <v>309</v>
      </c>
      <c r="AG324" s="22" t="s">
        <v>309</v>
      </c>
      <c r="AH324" s="22" t="s">
        <v>309</v>
      </c>
      <c r="AI324" s="22" t="s">
        <v>309</v>
      </c>
      <c r="AJ324" s="22" t="s">
        <v>309</v>
      </c>
      <c r="AK324" s="22" t="s">
        <v>309</v>
      </c>
      <c r="AL324" s="22" t="s">
        <v>309</v>
      </c>
      <c r="AM324" s="22" t="s">
        <v>309</v>
      </c>
      <c r="AN324" s="22" t="s">
        <v>309</v>
      </c>
      <c r="AO324" s="22" t="s">
        <v>309</v>
      </c>
      <c r="AP324" s="22" t="s">
        <v>309</v>
      </c>
      <c r="AQ324" s="22" t="s">
        <v>309</v>
      </c>
      <c r="AR324" s="22" t="s">
        <v>309</v>
      </c>
      <c r="AS324" s="22" t="s">
        <v>309</v>
      </c>
      <c r="AT324" s="22" t="s">
        <v>309</v>
      </c>
      <c r="AU324" s="22" t="s">
        <v>309</v>
      </c>
      <c r="AV324" s="22" t="s">
        <v>309</v>
      </c>
      <c r="AW324" s="22" t="s">
        <v>309</v>
      </c>
      <c r="AX324" s="22" t="s">
        <v>309</v>
      </c>
      <c r="AY324" s="22" t="s">
        <v>309</v>
      </c>
      <c r="AZ324" s="22" t="s">
        <v>309</v>
      </c>
      <c r="BA324" s="22" t="s">
        <v>309</v>
      </c>
      <c r="BB324" s="22" t="s">
        <v>309</v>
      </c>
      <c r="BC324" s="22" t="s">
        <v>309</v>
      </c>
      <c r="BD324" s="22" t="s">
        <v>309</v>
      </c>
      <c r="BE324" s="22" t="s">
        <v>309</v>
      </c>
      <c r="BF324" s="22" t="s">
        <v>309</v>
      </c>
      <c r="BG324" s="22" t="s">
        <v>309</v>
      </c>
      <c r="BH324" s="22" t="s">
        <v>309</v>
      </c>
      <c r="BI324" s="22" t="s">
        <v>309</v>
      </c>
      <c r="BJ324" s="22" t="s">
        <v>309</v>
      </c>
      <c r="BK324" s="22" t="s">
        <v>309</v>
      </c>
      <c r="BL324" s="22" t="s">
        <v>309</v>
      </c>
      <c r="BM324" s="22" t="s">
        <v>309</v>
      </c>
      <c r="BN324" s="22" t="s">
        <v>309</v>
      </c>
      <c r="BO324" s="22" t="s">
        <v>309</v>
      </c>
      <c r="BP324" s="22" t="s">
        <v>309</v>
      </c>
      <c r="BQ324" s="22" t="s">
        <v>309</v>
      </c>
      <c r="BR324" s="22" t="s">
        <v>309</v>
      </c>
      <c r="BS324" s="22" t="s">
        <v>309</v>
      </c>
      <c r="BT324" s="22" t="s">
        <v>309</v>
      </c>
      <c r="BU324" s="22" t="s">
        <v>309</v>
      </c>
      <c r="BV324" s="22" t="s">
        <v>309</v>
      </c>
      <c r="BW324" s="22" t="s">
        <v>309</v>
      </c>
      <c r="BX324" s="22" t="s">
        <v>309</v>
      </c>
      <c r="BY324" s="22" t="s">
        <v>309</v>
      </c>
      <c r="BZ324" s="22" t="s">
        <v>309</v>
      </c>
      <c r="CA324" s="22" t="s">
        <v>309</v>
      </c>
      <c r="CB324" s="22" t="s">
        <v>309</v>
      </c>
      <c r="CC324" s="22" t="s">
        <v>309</v>
      </c>
      <c r="CD324" s="22" t="s">
        <v>309</v>
      </c>
      <c r="CE324" s="22" t="s">
        <v>309</v>
      </c>
      <c r="CF324" s="22" t="s">
        <v>309</v>
      </c>
      <c r="CG324" s="22" t="s">
        <v>309</v>
      </c>
      <c r="CH324" s="22" t="s">
        <v>309</v>
      </c>
      <c r="CI324" s="22" t="s">
        <v>309</v>
      </c>
      <c r="CJ324" s="22" t="s">
        <v>309</v>
      </c>
      <c r="CK324" s="22" t="s">
        <v>309</v>
      </c>
      <c r="CL324" s="22" t="s">
        <v>309</v>
      </c>
      <c r="CM324" s="22" t="s">
        <v>309</v>
      </c>
      <c r="CN324" s="22" t="s">
        <v>309</v>
      </c>
      <c r="CO324" s="22" t="s">
        <v>309</v>
      </c>
      <c r="CP324" s="22" t="s">
        <v>309</v>
      </c>
      <c r="CQ324" s="22" t="s">
        <v>309</v>
      </c>
      <c r="CR324" s="22" t="s">
        <v>309</v>
      </c>
      <c r="CS324" s="22" t="s">
        <v>309</v>
      </c>
      <c r="CT324" s="22" t="s">
        <v>309</v>
      </c>
      <c r="CU324" s="22" t="s">
        <v>309</v>
      </c>
      <c r="CV324" s="22" t="s">
        <v>309</v>
      </c>
      <c r="CW324" s="22" t="s">
        <v>309</v>
      </c>
      <c r="CX324" s="22" t="s">
        <v>309</v>
      </c>
      <c r="CY324" s="22" t="s">
        <v>309</v>
      </c>
      <c r="CZ324" s="22" t="s">
        <v>309</v>
      </c>
      <c r="DA324" s="22" t="s">
        <v>309</v>
      </c>
      <c r="DB324" s="22" t="s">
        <v>309</v>
      </c>
      <c r="DC324" s="22" t="s">
        <v>309</v>
      </c>
      <c r="DD324" s="22" t="s">
        <v>309</v>
      </c>
      <c r="DE324" s="22" t="s">
        <v>309</v>
      </c>
      <c r="DF324" s="22" t="s">
        <v>309</v>
      </c>
      <c r="DG324" s="22" t="s">
        <v>309</v>
      </c>
      <c r="DH324" s="22" t="s">
        <v>309</v>
      </c>
      <c r="DI324" s="22" t="s">
        <v>309</v>
      </c>
      <c r="DJ324" s="22" t="s">
        <v>309</v>
      </c>
      <c r="DK324" s="22" t="s">
        <v>309</v>
      </c>
      <c r="DL324" s="22" t="s">
        <v>309</v>
      </c>
      <c r="DM324" s="22" t="s">
        <v>309</v>
      </c>
      <c r="DN324" s="22" t="s">
        <v>309</v>
      </c>
      <c r="DO324" s="22" t="s">
        <v>309</v>
      </c>
      <c r="DP324" s="22" t="s">
        <v>309</v>
      </c>
      <c r="DQ324" s="22" t="s">
        <v>309</v>
      </c>
      <c r="DR324" s="22" t="s">
        <v>309</v>
      </c>
      <c r="DS324" s="22" t="s">
        <v>309</v>
      </c>
      <c r="DT324" s="22" t="s">
        <v>309</v>
      </c>
      <c r="DU324" s="22" t="s">
        <v>309</v>
      </c>
      <c r="DV324" s="22" t="s">
        <v>309</v>
      </c>
      <c r="DW324" s="22" t="s">
        <v>309</v>
      </c>
      <c r="DX324" s="22" t="s">
        <v>309</v>
      </c>
      <c r="DY324" s="22" t="s">
        <v>309</v>
      </c>
      <c r="DZ324" s="22" t="s">
        <v>309</v>
      </c>
      <c r="EA324" s="22" t="s">
        <v>309</v>
      </c>
      <c r="EB324" s="22" t="s">
        <v>309</v>
      </c>
      <c r="EC324" s="22" t="s">
        <v>309</v>
      </c>
      <c r="ED324" s="22" t="s">
        <v>309</v>
      </c>
      <c r="EE324" s="22" t="s">
        <v>309</v>
      </c>
      <c r="EF324" s="22" t="s">
        <v>309</v>
      </c>
      <c r="EG324" s="22" t="s">
        <v>309</v>
      </c>
      <c r="EH324" s="22" t="s">
        <v>309</v>
      </c>
      <c r="EI324" s="22" t="s">
        <v>309</v>
      </c>
      <c r="EJ324" s="22" t="s">
        <v>309</v>
      </c>
      <c r="EK324" s="22" t="s">
        <v>309</v>
      </c>
      <c r="EL324" s="22" t="s">
        <v>309</v>
      </c>
      <c r="EM324" s="22" t="s">
        <v>309</v>
      </c>
      <c r="EN324" s="22" t="s">
        <v>309</v>
      </c>
      <c r="EO324" s="22" t="s">
        <v>309</v>
      </c>
      <c r="EP324" s="22" t="s">
        <v>309</v>
      </c>
      <c r="EQ324" s="22" t="s">
        <v>309</v>
      </c>
      <c r="ER324" s="22" t="s">
        <v>309</v>
      </c>
      <c r="ES324" s="22" t="s">
        <v>309</v>
      </c>
      <c r="ET324" s="22" t="s">
        <v>309</v>
      </c>
      <c r="EU324" s="22" t="s">
        <v>309</v>
      </c>
      <c r="EV324" s="22" t="s">
        <v>309</v>
      </c>
      <c r="EW324" s="22" t="s">
        <v>309</v>
      </c>
      <c r="EX324" s="22" t="s">
        <v>309</v>
      </c>
      <c r="EY324" s="22" t="s">
        <v>309</v>
      </c>
      <c r="EZ324" s="22" t="s">
        <v>309</v>
      </c>
      <c r="FA324" s="22" t="s">
        <v>309</v>
      </c>
      <c r="FB324" s="22" t="s">
        <v>309</v>
      </c>
      <c r="FC324" s="22" t="s">
        <v>309</v>
      </c>
      <c r="FD324" s="22" t="s">
        <v>309</v>
      </c>
      <c r="FE324" s="22" t="s">
        <v>309</v>
      </c>
      <c r="FF324" s="22" t="s">
        <v>309</v>
      </c>
      <c r="FG324" s="22" t="s">
        <v>309</v>
      </c>
      <c r="FH324" s="22" t="s">
        <v>309</v>
      </c>
      <c r="FI324" s="22" t="s">
        <v>309</v>
      </c>
      <c r="FJ324" s="22" t="s">
        <v>309</v>
      </c>
      <c r="FK324" s="22" t="s">
        <v>309</v>
      </c>
      <c r="FL324" s="22" t="s">
        <v>309</v>
      </c>
      <c r="FM324" s="22" t="s">
        <v>309</v>
      </c>
      <c r="FN324" s="22" t="s">
        <v>309</v>
      </c>
      <c r="FO324" s="22" t="s">
        <v>309</v>
      </c>
      <c r="FP324" s="22" t="s">
        <v>309</v>
      </c>
      <c r="FQ324" s="22">
        <v>1</v>
      </c>
      <c r="FR324" s="22" t="s">
        <v>309</v>
      </c>
      <c r="FS324" s="22" t="s">
        <v>309</v>
      </c>
      <c r="FT324" s="22" t="s">
        <v>309</v>
      </c>
      <c r="FU324" s="22" t="s">
        <v>309</v>
      </c>
      <c r="FV324" s="22" t="s">
        <v>309</v>
      </c>
      <c r="FW324" s="22" t="s">
        <v>309</v>
      </c>
      <c r="FX324" s="22" t="s">
        <v>309</v>
      </c>
      <c r="FY324" s="22" t="s">
        <v>309</v>
      </c>
      <c r="FZ324" s="22" t="s">
        <v>309</v>
      </c>
      <c r="GA324" s="22" t="s">
        <v>309</v>
      </c>
      <c r="GB324" s="22" t="s">
        <v>309</v>
      </c>
      <c r="GC324" s="22" t="s">
        <v>309</v>
      </c>
      <c r="GD324" s="22" t="s">
        <v>309</v>
      </c>
      <c r="GE324" s="22" t="s">
        <v>309</v>
      </c>
      <c r="GF324" s="22" t="s">
        <v>309</v>
      </c>
      <c r="GG324" s="22" t="s">
        <v>309</v>
      </c>
      <c r="GH324" s="22" t="s">
        <v>309</v>
      </c>
      <c r="GI324" s="22" t="s">
        <v>309</v>
      </c>
      <c r="GJ324" s="22" t="s">
        <v>309</v>
      </c>
      <c r="GK324" s="22" t="s">
        <v>309</v>
      </c>
      <c r="GL324" s="22" t="s">
        <v>309</v>
      </c>
      <c r="GM324" s="22" t="s">
        <v>309</v>
      </c>
      <c r="GN324" s="22" t="s">
        <v>309</v>
      </c>
      <c r="GO324" s="22">
        <v>1</v>
      </c>
      <c r="GP324" s="22" t="s">
        <v>309</v>
      </c>
      <c r="GQ324" s="22" t="s">
        <v>309</v>
      </c>
      <c r="GR324" s="22" t="s">
        <v>309</v>
      </c>
      <c r="GS324" s="22" t="s">
        <v>309</v>
      </c>
      <c r="GT324" s="22" t="s">
        <v>309</v>
      </c>
      <c r="GU324" s="22" t="s">
        <v>309</v>
      </c>
      <c r="GV324" s="22" t="s">
        <v>309</v>
      </c>
      <c r="GW324" s="22" t="s">
        <v>309</v>
      </c>
      <c r="GX324" s="4">
        <f t="shared" si="4"/>
        <v>2</v>
      </c>
    </row>
    <row r="325" spans="1:206">
      <c r="A325" s="826" t="s">
        <v>1127</v>
      </c>
      <c r="B325" s="22" t="s">
        <v>1127</v>
      </c>
      <c r="C325" s="22" t="s">
        <v>403</v>
      </c>
      <c r="D325" s="22" t="s">
        <v>409</v>
      </c>
      <c r="E325" s="22" t="s">
        <v>312</v>
      </c>
      <c r="F325" s="22" t="s">
        <v>410</v>
      </c>
      <c r="G325" s="22" t="s">
        <v>840</v>
      </c>
      <c r="H325" s="22"/>
      <c r="I325" s="22" t="s">
        <v>302</v>
      </c>
      <c r="J325" s="22" t="s">
        <v>303</v>
      </c>
      <c r="K325" s="22" t="s">
        <v>304</v>
      </c>
      <c r="L325" s="22" t="s">
        <v>305</v>
      </c>
      <c r="M325" s="22" t="s">
        <v>306</v>
      </c>
      <c r="N325" s="22" t="s">
        <v>307</v>
      </c>
      <c r="O325" s="22" t="s">
        <v>308</v>
      </c>
      <c r="P325" s="22" t="s">
        <v>309</v>
      </c>
      <c r="Q325" s="22" t="s">
        <v>309</v>
      </c>
      <c r="R325" s="22" t="s">
        <v>309</v>
      </c>
      <c r="S325" s="22" t="s">
        <v>309</v>
      </c>
      <c r="T325" s="22" t="s">
        <v>309</v>
      </c>
      <c r="U325" s="22" t="s">
        <v>309</v>
      </c>
      <c r="V325" s="22" t="s">
        <v>309</v>
      </c>
      <c r="W325" s="22" t="s">
        <v>309</v>
      </c>
      <c r="X325" s="22" t="s">
        <v>309</v>
      </c>
      <c r="Y325" s="22" t="s">
        <v>309</v>
      </c>
      <c r="Z325" s="22" t="s">
        <v>309</v>
      </c>
      <c r="AA325" s="22" t="s">
        <v>309</v>
      </c>
      <c r="AB325" s="22" t="s">
        <v>309</v>
      </c>
      <c r="AC325" s="22" t="s">
        <v>309</v>
      </c>
      <c r="AD325" s="22" t="s">
        <v>309</v>
      </c>
      <c r="AE325" s="22" t="s">
        <v>309</v>
      </c>
      <c r="AF325" s="22" t="s">
        <v>309</v>
      </c>
      <c r="AG325" s="22" t="s">
        <v>309</v>
      </c>
      <c r="AH325" s="22" t="s">
        <v>309</v>
      </c>
      <c r="AI325" s="22" t="s">
        <v>309</v>
      </c>
      <c r="AJ325" s="22" t="s">
        <v>309</v>
      </c>
      <c r="AK325" s="22" t="s">
        <v>309</v>
      </c>
      <c r="AL325" s="22" t="s">
        <v>309</v>
      </c>
      <c r="AM325" s="22" t="s">
        <v>309</v>
      </c>
      <c r="AN325" s="22" t="s">
        <v>309</v>
      </c>
      <c r="AO325" s="22" t="s">
        <v>309</v>
      </c>
      <c r="AP325" s="22" t="s">
        <v>309</v>
      </c>
      <c r="AQ325" s="22" t="s">
        <v>309</v>
      </c>
      <c r="AR325" s="22" t="s">
        <v>309</v>
      </c>
      <c r="AS325" s="22" t="s">
        <v>309</v>
      </c>
      <c r="AT325" s="22" t="s">
        <v>309</v>
      </c>
      <c r="AU325" s="22" t="s">
        <v>309</v>
      </c>
      <c r="AV325" s="22" t="s">
        <v>309</v>
      </c>
      <c r="AW325" s="22" t="s">
        <v>309</v>
      </c>
      <c r="AX325" s="22" t="s">
        <v>309</v>
      </c>
      <c r="AY325" s="22" t="s">
        <v>309</v>
      </c>
      <c r="AZ325" s="22" t="s">
        <v>309</v>
      </c>
      <c r="BA325" s="22" t="s">
        <v>309</v>
      </c>
      <c r="BB325" s="22" t="s">
        <v>309</v>
      </c>
      <c r="BC325" s="22" t="s">
        <v>309</v>
      </c>
      <c r="BD325" s="22" t="s">
        <v>309</v>
      </c>
      <c r="BE325" s="22" t="s">
        <v>309</v>
      </c>
      <c r="BF325" s="22" t="s">
        <v>309</v>
      </c>
      <c r="BG325" s="22" t="s">
        <v>309</v>
      </c>
      <c r="BH325" s="22" t="s">
        <v>309</v>
      </c>
      <c r="BI325" s="22" t="s">
        <v>309</v>
      </c>
      <c r="BJ325" s="22" t="s">
        <v>309</v>
      </c>
      <c r="BK325" s="22" t="s">
        <v>309</v>
      </c>
      <c r="BL325" s="22" t="s">
        <v>309</v>
      </c>
      <c r="BM325" s="22" t="s">
        <v>309</v>
      </c>
      <c r="BN325" s="22" t="s">
        <v>309</v>
      </c>
      <c r="BO325" s="22" t="s">
        <v>309</v>
      </c>
      <c r="BP325" s="22" t="s">
        <v>309</v>
      </c>
      <c r="BQ325" s="22" t="s">
        <v>309</v>
      </c>
      <c r="BR325" s="22" t="s">
        <v>309</v>
      </c>
      <c r="BS325" s="22" t="s">
        <v>309</v>
      </c>
      <c r="BT325" s="22" t="s">
        <v>309</v>
      </c>
      <c r="BU325" s="22" t="s">
        <v>309</v>
      </c>
      <c r="BV325" s="22" t="s">
        <v>309</v>
      </c>
      <c r="BW325" s="22" t="s">
        <v>309</v>
      </c>
      <c r="BX325" s="22" t="s">
        <v>309</v>
      </c>
      <c r="BY325" s="22" t="s">
        <v>309</v>
      </c>
      <c r="BZ325" s="22" t="s">
        <v>309</v>
      </c>
      <c r="CA325" s="22" t="s">
        <v>309</v>
      </c>
      <c r="CB325" s="22" t="s">
        <v>309</v>
      </c>
      <c r="CC325" s="22" t="s">
        <v>309</v>
      </c>
      <c r="CD325" s="22" t="s">
        <v>309</v>
      </c>
      <c r="CE325" s="22" t="s">
        <v>309</v>
      </c>
      <c r="CF325" s="22" t="s">
        <v>309</v>
      </c>
      <c r="CG325" s="22" t="s">
        <v>309</v>
      </c>
      <c r="CH325" s="22" t="s">
        <v>309</v>
      </c>
      <c r="CI325" s="22" t="s">
        <v>309</v>
      </c>
      <c r="CJ325" s="22" t="s">
        <v>309</v>
      </c>
      <c r="CK325" s="22" t="s">
        <v>309</v>
      </c>
      <c r="CL325" s="22" t="s">
        <v>309</v>
      </c>
      <c r="CM325" s="22" t="s">
        <v>309</v>
      </c>
      <c r="CN325" s="22" t="s">
        <v>309</v>
      </c>
      <c r="CO325" s="22" t="s">
        <v>309</v>
      </c>
      <c r="CP325" s="22" t="s">
        <v>309</v>
      </c>
      <c r="CQ325" s="22" t="s">
        <v>309</v>
      </c>
      <c r="CR325" s="22" t="s">
        <v>309</v>
      </c>
      <c r="CS325" s="22" t="s">
        <v>309</v>
      </c>
      <c r="CT325" s="22" t="s">
        <v>309</v>
      </c>
      <c r="CU325" s="22" t="s">
        <v>309</v>
      </c>
      <c r="CV325" s="22" t="s">
        <v>309</v>
      </c>
      <c r="CW325" s="22" t="s">
        <v>309</v>
      </c>
      <c r="CX325" s="22" t="s">
        <v>309</v>
      </c>
      <c r="CY325" s="22" t="s">
        <v>309</v>
      </c>
      <c r="CZ325" s="22" t="s">
        <v>309</v>
      </c>
      <c r="DA325" s="22" t="s">
        <v>309</v>
      </c>
      <c r="DB325" s="22" t="s">
        <v>309</v>
      </c>
      <c r="DC325" s="22" t="s">
        <v>309</v>
      </c>
      <c r="DD325" s="22" t="s">
        <v>309</v>
      </c>
      <c r="DE325" s="22" t="s">
        <v>309</v>
      </c>
      <c r="DF325" s="22" t="s">
        <v>309</v>
      </c>
      <c r="DG325" s="22" t="s">
        <v>309</v>
      </c>
      <c r="DH325" s="22" t="s">
        <v>309</v>
      </c>
      <c r="DI325" s="22" t="s">
        <v>309</v>
      </c>
      <c r="DJ325" s="22" t="s">
        <v>309</v>
      </c>
      <c r="DK325" s="22" t="s">
        <v>309</v>
      </c>
      <c r="DL325" s="22" t="s">
        <v>309</v>
      </c>
      <c r="DM325" s="22" t="s">
        <v>309</v>
      </c>
      <c r="DN325" s="22" t="s">
        <v>309</v>
      </c>
      <c r="DO325" s="22" t="s">
        <v>309</v>
      </c>
      <c r="DP325" s="22" t="s">
        <v>309</v>
      </c>
      <c r="DQ325" s="22" t="s">
        <v>309</v>
      </c>
      <c r="DR325" s="22" t="s">
        <v>309</v>
      </c>
      <c r="DS325" s="22" t="s">
        <v>309</v>
      </c>
      <c r="DT325" s="22" t="s">
        <v>309</v>
      </c>
      <c r="DU325" s="22" t="s">
        <v>309</v>
      </c>
      <c r="DV325" s="22" t="s">
        <v>309</v>
      </c>
      <c r="DW325" s="22" t="s">
        <v>309</v>
      </c>
      <c r="DX325" s="22" t="s">
        <v>309</v>
      </c>
      <c r="DY325" s="22" t="s">
        <v>309</v>
      </c>
      <c r="DZ325" s="22" t="s">
        <v>309</v>
      </c>
      <c r="EA325" s="22" t="s">
        <v>309</v>
      </c>
      <c r="EB325" s="22" t="s">
        <v>309</v>
      </c>
      <c r="EC325" s="22" t="s">
        <v>309</v>
      </c>
      <c r="ED325" s="22" t="s">
        <v>309</v>
      </c>
      <c r="EE325" s="22" t="s">
        <v>309</v>
      </c>
      <c r="EF325" s="22" t="s">
        <v>309</v>
      </c>
      <c r="EG325" s="22" t="s">
        <v>309</v>
      </c>
      <c r="EH325" s="22" t="s">
        <v>309</v>
      </c>
      <c r="EI325" s="22" t="s">
        <v>309</v>
      </c>
      <c r="EJ325" s="22" t="s">
        <v>309</v>
      </c>
      <c r="EK325" s="22" t="s">
        <v>309</v>
      </c>
      <c r="EL325" s="22" t="s">
        <v>309</v>
      </c>
      <c r="EM325" s="22" t="s">
        <v>309</v>
      </c>
      <c r="EN325" s="22" t="s">
        <v>309</v>
      </c>
      <c r="EO325" s="22" t="s">
        <v>309</v>
      </c>
      <c r="EP325" s="22" t="s">
        <v>309</v>
      </c>
      <c r="EQ325" s="22" t="s">
        <v>309</v>
      </c>
      <c r="ER325" s="22" t="s">
        <v>309</v>
      </c>
      <c r="ES325" s="22" t="s">
        <v>309</v>
      </c>
      <c r="ET325" s="22" t="s">
        <v>309</v>
      </c>
      <c r="EU325" s="22" t="s">
        <v>309</v>
      </c>
      <c r="EV325" s="22" t="s">
        <v>309</v>
      </c>
      <c r="EW325" s="22" t="s">
        <v>309</v>
      </c>
      <c r="EX325" s="22" t="s">
        <v>309</v>
      </c>
      <c r="EY325" s="22" t="s">
        <v>309</v>
      </c>
      <c r="EZ325" s="22" t="s">
        <v>309</v>
      </c>
      <c r="FA325" s="22" t="s">
        <v>309</v>
      </c>
      <c r="FB325" s="22" t="s">
        <v>309</v>
      </c>
      <c r="FC325" s="22" t="s">
        <v>309</v>
      </c>
      <c r="FD325" s="22" t="s">
        <v>309</v>
      </c>
      <c r="FE325" s="22" t="s">
        <v>309</v>
      </c>
      <c r="FF325" s="22" t="s">
        <v>309</v>
      </c>
      <c r="FG325" s="22" t="s">
        <v>309</v>
      </c>
      <c r="FH325" s="22" t="s">
        <v>309</v>
      </c>
      <c r="FI325" s="22" t="s">
        <v>309</v>
      </c>
      <c r="FJ325" s="22" t="s">
        <v>309</v>
      </c>
      <c r="FK325" s="22" t="s">
        <v>309</v>
      </c>
      <c r="FL325" s="22" t="s">
        <v>309</v>
      </c>
      <c r="FM325" s="22" t="s">
        <v>309</v>
      </c>
      <c r="FN325" s="22" t="s">
        <v>309</v>
      </c>
      <c r="FO325" s="22" t="s">
        <v>309</v>
      </c>
      <c r="FP325" s="22" t="s">
        <v>309</v>
      </c>
      <c r="FQ325" s="22">
        <v>1</v>
      </c>
      <c r="FR325" s="22" t="s">
        <v>309</v>
      </c>
      <c r="FS325" s="22" t="s">
        <v>309</v>
      </c>
      <c r="FT325" s="22" t="s">
        <v>309</v>
      </c>
      <c r="FU325" s="22" t="s">
        <v>309</v>
      </c>
      <c r="FV325" s="22" t="s">
        <v>309</v>
      </c>
      <c r="FW325" s="22" t="s">
        <v>309</v>
      </c>
      <c r="FX325" s="22" t="s">
        <v>309</v>
      </c>
      <c r="FY325" s="22" t="s">
        <v>309</v>
      </c>
      <c r="FZ325" s="22" t="s">
        <v>309</v>
      </c>
      <c r="GA325" s="22" t="s">
        <v>309</v>
      </c>
      <c r="GB325" s="22" t="s">
        <v>309</v>
      </c>
      <c r="GC325" s="22" t="s">
        <v>309</v>
      </c>
      <c r="GD325" s="22" t="s">
        <v>309</v>
      </c>
      <c r="GE325" s="22" t="s">
        <v>309</v>
      </c>
      <c r="GF325" s="22" t="s">
        <v>309</v>
      </c>
      <c r="GG325" s="22" t="s">
        <v>309</v>
      </c>
      <c r="GH325" s="22" t="s">
        <v>309</v>
      </c>
      <c r="GI325" s="22" t="s">
        <v>309</v>
      </c>
      <c r="GJ325" s="22" t="s">
        <v>309</v>
      </c>
      <c r="GK325" s="22" t="s">
        <v>309</v>
      </c>
      <c r="GL325" s="22" t="s">
        <v>309</v>
      </c>
      <c r="GM325" s="22" t="s">
        <v>309</v>
      </c>
      <c r="GN325" s="22" t="s">
        <v>309</v>
      </c>
      <c r="GO325" s="22">
        <v>1</v>
      </c>
      <c r="GP325" s="22" t="s">
        <v>309</v>
      </c>
      <c r="GQ325" s="22" t="s">
        <v>309</v>
      </c>
      <c r="GR325" s="22" t="s">
        <v>309</v>
      </c>
      <c r="GS325" s="22" t="s">
        <v>309</v>
      </c>
      <c r="GT325" s="22" t="s">
        <v>309</v>
      </c>
      <c r="GU325" s="22" t="s">
        <v>309</v>
      </c>
      <c r="GV325" s="22" t="s">
        <v>309</v>
      </c>
      <c r="GW325" s="22" t="s">
        <v>309</v>
      </c>
      <c r="GX325" s="4">
        <f t="shared" si="4"/>
        <v>2</v>
      </c>
    </row>
    <row r="326" spans="1:206">
      <c r="A326" s="826" t="s">
        <v>1128</v>
      </c>
      <c r="B326" s="22" t="s">
        <v>1128</v>
      </c>
      <c r="C326" s="22" t="s">
        <v>403</v>
      </c>
      <c r="D326" s="22" t="s">
        <v>449</v>
      </c>
      <c r="E326" s="22" t="s">
        <v>1129</v>
      </c>
      <c r="F326" s="22" t="s">
        <v>451</v>
      </c>
      <c r="G326" s="22" t="s">
        <v>850</v>
      </c>
      <c r="H326" s="22"/>
      <c r="I326" s="22" t="s">
        <v>302</v>
      </c>
      <c r="J326" s="22" t="s">
        <v>303</v>
      </c>
      <c r="K326" s="22" t="s">
        <v>304</v>
      </c>
      <c r="L326" s="22" t="s">
        <v>305</v>
      </c>
      <c r="M326" s="22" t="s">
        <v>306</v>
      </c>
      <c r="N326" s="22" t="s">
        <v>307</v>
      </c>
      <c r="O326" s="22" t="s">
        <v>308</v>
      </c>
      <c r="P326" s="22" t="s">
        <v>309</v>
      </c>
      <c r="Q326" s="22" t="s">
        <v>309</v>
      </c>
      <c r="R326" s="22" t="s">
        <v>309</v>
      </c>
      <c r="S326" s="22" t="s">
        <v>309</v>
      </c>
      <c r="T326" s="22" t="s">
        <v>309</v>
      </c>
      <c r="U326" s="22" t="s">
        <v>309</v>
      </c>
      <c r="V326" s="22" t="s">
        <v>309</v>
      </c>
      <c r="W326" s="22" t="s">
        <v>309</v>
      </c>
      <c r="X326" s="22" t="s">
        <v>309</v>
      </c>
      <c r="Y326" s="22" t="s">
        <v>309</v>
      </c>
      <c r="Z326" s="22" t="s">
        <v>309</v>
      </c>
      <c r="AA326" s="22" t="s">
        <v>309</v>
      </c>
      <c r="AB326" s="22" t="s">
        <v>309</v>
      </c>
      <c r="AC326" s="22" t="s">
        <v>309</v>
      </c>
      <c r="AD326" s="22" t="s">
        <v>309</v>
      </c>
      <c r="AE326" s="22" t="s">
        <v>309</v>
      </c>
      <c r="AF326" s="22" t="s">
        <v>309</v>
      </c>
      <c r="AG326" s="22" t="s">
        <v>309</v>
      </c>
      <c r="AH326" s="22" t="s">
        <v>309</v>
      </c>
      <c r="AI326" s="22" t="s">
        <v>309</v>
      </c>
      <c r="AJ326" s="22" t="s">
        <v>309</v>
      </c>
      <c r="AK326" s="22" t="s">
        <v>309</v>
      </c>
      <c r="AL326" s="22" t="s">
        <v>309</v>
      </c>
      <c r="AM326" s="22" t="s">
        <v>309</v>
      </c>
      <c r="AN326" s="22" t="s">
        <v>309</v>
      </c>
      <c r="AO326" s="22" t="s">
        <v>309</v>
      </c>
      <c r="AP326" s="22" t="s">
        <v>309</v>
      </c>
      <c r="AQ326" s="22" t="s">
        <v>309</v>
      </c>
      <c r="AR326" s="22" t="s">
        <v>309</v>
      </c>
      <c r="AS326" s="22" t="s">
        <v>309</v>
      </c>
      <c r="AT326" s="22" t="s">
        <v>309</v>
      </c>
      <c r="AU326" s="22" t="s">
        <v>309</v>
      </c>
      <c r="AV326" s="22" t="s">
        <v>309</v>
      </c>
      <c r="AW326" s="22" t="s">
        <v>309</v>
      </c>
      <c r="AX326" s="22" t="s">
        <v>309</v>
      </c>
      <c r="AY326" s="22" t="s">
        <v>309</v>
      </c>
      <c r="AZ326" s="22" t="s">
        <v>309</v>
      </c>
      <c r="BA326" s="22" t="s">
        <v>309</v>
      </c>
      <c r="BB326" s="22" t="s">
        <v>309</v>
      </c>
      <c r="BC326" s="22" t="s">
        <v>309</v>
      </c>
      <c r="BD326" s="22" t="s">
        <v>309</v>
      </c>
      <c r="BE326" s="22" t="s">
        <v>309</v>
      </c>
      <c r="BF326" s="22" t="s">
        <v>309</v>
      </c>
      <c r="BG326" s="22" t="s">
        <v>309</v>
      </c>
      <c r="BH326" s="22" t="s">
        <v>309</v>
      </c>
      <c r="BI326" s="22" t="s">
        <v>309</v>
      </c>
      <c r="BJ326" s="22" t="s">
        <v>309</v>
      </c>
      <c r="BK326" s="22" t="s">
        <v>309</v>
      </c>
      <c r="BL326" s="22" t="s">
        <v>309</v>
      </c>
      <c r="BM326" s="22" t="s">
        <v>309</v>
      </c>
      <c r="BN326" s="22" t="s">
        <v>309</v>
      </c>
      <c r="BO326" s="22" t="s">
        <v>309</v>
      </c>
      <c r="BP326" s="22" t="s">
        <v>309</v>
      </c>
      <c r="BQ326" s="22" t="s">
        <v>309</v>
      </c>
      <c r="BR326" s="22" t="s">
        <v>309</v>
      </c>
      <c r="BS326" s="22" t="s">
        <v>309</v>
      </c>
      <c r="BT326" s="22" t="s">
        <v>309</v>
      </c>
      <c r="BU326" s="22" t="s">
        <v>309</v>
      </c>
      <c r="BV326" s="22" t="s">
        <v>309</v>
      </c>
      <c r="BW326" s="22" t="s">
        <v>309</v>
      </c>
      <c r="BX326" s="22" t="s">
        <v>309</v>
      </c>
      <c r="BY326" s="22" t="s">
        <v>309</v>
      </c>
      <c r="BZ326" s="22" t="s">
        <v>309</v>
      </c>
      <c r="CA326" s="22" t="s">
        <v>309</v>
      </c>
      <c r="CB326" s="22" t="s">
        <v>309</v>
      </c>
      <c r="CC326" s="22" t="s">
        <v>309</v>
      </c>
      <c r="CD326" s="22" t="s">
        <v>309</v>
      </c>
      <c r="CE326" s="22" t="s">
        <v>309</v>
      </c>
      <c r="CF326" s="22" t="s">
        <v>309</v>
      </c>
      <c r="CG326" s="22" t="s">
        <v>309</v>
      </c>
      <c r="CH326" s="22" t="s">
        <v>309</v>
      </c>
      <c r="CI326" s="22" t="s">
        <v>309</v>
      </c>
      <c r="CJ326" s="22" t="s">
        <v>309</v>
      </c>
      <c r="CK326" s="22" t="s">
        <v>309</v>
      </c>
      <c r="CL326" s="22" t="s">
        <v>309</v>
      </c>
      <c r="CM326" s="22" t="s">
        <v>309</v>
      </c>
      <c r="CN326" s="22" t="s">
        <v>309</v>
      </c>
      <c r="CO326" s="22" t="s">
        <v>309</v>
      </c>
      <c r="CP326" s="22" t="s">
        <v>309</v>
      </c>
      <c r="CQ326" s="22" t="s">
        <v>309</v>
      </c>
      <c r="CR326" s="22" t="s">
        <v>309</v>
      </c>
      <c r="CS326" s="22" t="s">
        <v>309</v>
      </c>
      <c r="CT326" s="22" t="s">
        <v>309</v>
      </c>
      <c r="CU326" s="22" t="s">
        <v>309</v>
      </c>
      <c r="CV326" s="22" t="s">
        <v>309</v>
      </c>
      <c r="CW326" s="22" t="s">
        <v>309</v>
      </c>
      <c r="CX326" s="22" t="s">
        <v>309</v>
      </c>
      <c r="CY326" s="22" t="s">
        <v>309</v>
      </c>
      <c r="CZ326" s="22" t="s">
        <v>309</v>
      </c>
      <c r="DA326" s="22" t="s">
        <v>309</v>
      </c>
      <c r="DB326" s="22" t="s">
        <v>309</v>
      </c>
      <c r="DC326" s="22" t="s">
        <v>309</v>
      </c>
      <c r="DD326" s="22" t="s">
        <v>309</v>
      </c>
      <c r="DE326" s="22" t="s">
        <v>309</v>
      </c>
      <c r="DF326" s="22" t="s">
        <v>309</v>
      </c>
      <c r="DG326" s="22" t="s">
        <v>309</v>
      </c>
      <c r="DH326" s="22" t="s">
        <v>309</v>
      </c>
      <c r="DI326" s="22" t="s">
        <v>309</v>
      </c>
      <c r="DJ326" s="22" t="s">
        <v>309</v>
      </c>
      <c r="DK326" s="22" t="s">
        <v>309</v>
      </c>
      <c r="DL326" s="22" t="s">
        <v>309</v>
      </c>
      <c r="DM326" s="22" t="s">
        <v>309</v>
      </c>
      <c r="DN326" s="22" t="s">
        <v>309</v>
      </c>
      <c r="DO326" s="22" t="s">
        <v>309</v>
      </c>
      <c r="DP326" s="22" t="s">
        <v>309</v>
      </c>
      <c r="DQ326" s="22" t="s">
        <v>309</v>
      </c>
      <c r="DR326" s="22" t="s">
        <v>309</v>
      </c>
      <c r="DS326" s="22" t="s">
        <v>309</v>
      </c>
      <c r="DT326" s="22" t="s">
        <v>309</v>
      </c>
      <c r="DU326" s="22" t="s">
        <v>309</v>
      </c>
      <c r="DV326" s="22" t="s">
        <v>309</v>
      </c>
      <c r="DW326" s="22" t="s">
        <v>309</v>
      </c>
      <c r="DX326" s="22" t="s">
        <v>309</v>
      </c>
      <c r="DY326" s="22" t="s">
        <v>309</v>
      </c>
      <c r="DZ326" s="22" t="s">
        <v>309</v>
      </c>
      <c r="EA326" s="22" t="s">
        <v>309</v>
      </c>
      <c r="EB326" s="22" t="s">
        <v>309</v>
      </c>
      <c r="EC326" s="22" t="s">
        <v>309</v>
      </c>
      <c r="ED326" s="22" t="s">
        <v>309</v>
      </c>
      <c r="EE326" s="22" t="s">
        <v>309</v>
      </c>
      <c r="EF326" s="22" t="s">
        <v>309</v>
      </c>
      <c r="EG326" s="22" t="s">
        <v>309</v>
      </c>
      <c r="EH326" s="22" t="s">
        <v>309</v>
      </c>
      <c r="EI326" s="22" t="s">
        <v>309</v>
      </c>
      <c r="EJ326" s="22" t="s">
        <v>309</v>
      </c>
      <c r="EK326" s="22" t="s">
        <v>309</v>
      </c>
      <c r="EL326" s="22" t="s">
        <v>309</v>
      </c>
      <c r="EM326" s="22" t="s">
        <v>309</v>
      </c>
      <c r="EN326" s="22" t="s">
        <v>309</v>
      </c>
      <c r="EO326" s="22" t="s">
        <v>309</v>
      </c>
      <c r="EP326" s="22" t="s">
        <v>309</v>
      </c>
      <c r="EQ326" s="22" t="s">
        <v>309</v>
      </c>
      <c r="ER326" s="22" t="s">
        <v>309</v>
      </c>
      <c r="ES326" s="22" t="s">
        <v>309</v>
      </c>
      <c r="ET326" s="22" t="s">
        <v>309</v>
      </c>
      <c r="EU326" s="22" t="s">
        <v>309</v>
      </c>
      <c r="EV326" s="22" t="s">
        <v>309</v>
      </c>
      <c r="EW326" s="22" t="s">
        <v>309</v>
      </c>
      <c r="EX326" s="22" t="s">
        <v>309</v>
      </c>
      <c r="EY326" s="22" t="s">
        <v>309</v>
      </c>
      <c r="EZ326" s="22" t="s">
        <v>309</v>
      </c>
      <c r="FA326" s="22" t="s">
        <v>309</v>
      </c>
      <c r="FB326" s="22" t="s">
        <v>309</v>
      </c>
      <c r="FC326" s="22" t="s">
        <v>309</v>
      </c>
      <c r="FD326" s="22" t="s">
        <v>309</v>
      </c>
      <c r="FE326" s="22" t="s">
        <v>309</v>
      </c>
      <c r="FF326" s="22" t="s">
        <v>309</v>
      </c>
      <c r="FG326" s="22" t="s">
        <v>309</v>
      </c>
      <c r="FH326" s="22" t="s">
        <v>309</v>
      </c>
      <c r="FI326" s="22" t="s">
        <v>309</v>
      </c>
      <c r="FJ326" s="22" t="s">
        <v>309</v>
      </c>
      <c r="FK326" s="22" t="s">
        <v>309</v>
      </c>
      <c r="FL326" s="22" t="s">
        <v>309</v>
      </c>
      <c r="FM326" s="22" t="s">
        <v>309</v>
      </c>
      <c r="FN326" s="22" t="s">
        <v>309</v>
      </c>
      <c r="FO326" s="22" t="s">
        <v>309</v>
      </c>
      <c r="FP326" s="22" t="s">
        <v>309</v>
      </c>
      <c r="FQ326" s="22">
        <v>1</v>
      </c>
      <c r="FR326" s="22" t="s">
        <v>309</v>
      </c>
      <c r="FS326" s="22" t="s">
        <v>309</v>
      </c>
      <c r="FT326" s="22" t="s">
        <v>309</v>
      </c>
      <c r="FU326" s="22" t="s">
        <v>309</v>
      </c>
      <c r="FV326" s="22" t="s">
        <v>309</v>
      </c>
      <c r="FW326" s="22" t="s">
        <v>309</v>
      </c>
      <c r="FX326" s="22" t="s">
        <v>309</v>
      </c>
      <c r="FY326" s="22" t="s">
        <v>309</v>
      </c>
      <c r="FZ326" s="22" t="s">
        <v>309</v>
      </c>
      <c r="GA326" s="22" t="s">
        <v>309</v>
      </c>
      <c r="GB326" s="22" t="s">
        <v>309</v>
      </c>
      <c r="GC326" s="22" t="s">
        <v>309</v>
      </c>
      <c r="GD326" s="22" t="s">
        <v>309</v>
      </c>
      <c r="GE326" s="22" t="s">
        <v>309</v>
      </c>
      <c r="GF326" s="22" t="s">
        <v>309</v>
      </c>
      <c r="GG326" s="22" t="s">
        <v>309</v>
      </c>
      <c r="GH326" s="22" t="s">
        <v>309</v>
      </c>
      <c r="GI326" s="22" t="s">
        <v>309</v>
      </c>
      <c r="GJ326" s="22" t="s">
        <v>309</v>
      </c>
      <c r="GK326" s="22" t="s">
        <v>309</v>
      </c>
      <c r="GL326" s="22" t="s">
        <v>309</v>
      </c>
      <c r="GM326" s="22" t="s">
        <v>309</v>
      </c>
      <c r="GN326" s="22" t="s">
        <v>309</v>
      </c>
      <c r="GO326" s="22">
        <v>1</v>
      </c>
      <c r="GP326" s="22" t="s">
        <v>309</v>
      </c>
      <c r="GQ326" s="22" t="s">
        <v>309</v>
      </c>
      <c r="GR326" s="22" t="s">
        <v>309</v>
      </c>
      <c r="GS326" s="22" t="s">
        <v>309</v>
      </c>
      <c r="GT326" s="22" t="s">
        <v>309</v>
      </c>
      <c r="GU326" s="22" t="s">
        <v>309</v>
      </c>
      <c r="GV326" s="22" t="s">
        <v>309</v>
      </c>
      <c r="GW326" s="22" t="s">
        <v>309</v>
      </c>
      <c r="GX326" s="4">
        <f t="shared" ref="GX326:GX334" si="5">SUM(P326:GW326)</f>
        <v>2</v>
      </c>
    </row>
    <row r="327" spans="1:206">
      <c r="A327" s="826" t="s">
        <v>1130</v>
      </c>
      <c r="B327" s="22" t="s">
        <v>1130</v>
      </c>
      <c r="C327" s="22" t="s">
        <v>403</v>
      </c>
      <c r="D327" s="22" t="s">
        <v>454</v>
      </c>
      <c r="E327" s="22" t="s">
        <v>1129</v>
      </c>
      <c r="F327" s="22" t="s">
        <v>455</v>
      </c>
      <c r="G327" s="22" t="s">
        <v>852</v>
      </c>
      <c r="H327" s="22"/>
      <c r="I327" s="22" t="s">
        <v>302</v>
      </c>
      <c r="J327" s="22" t="s">
        <v>303</v>
      </c>
      <c r="K327" s="22" t="s">
        <v>304</v>
      </c>
      <c r="L327" s="22" t="s">
        <v>305</v>
      </c>
      <c r="M327" s="22" t="s">
        <v>306</v>
      </c>
      <c r="N327" s="22" t="s">
        <v>307</v>
      </c>
      <c r="O327" s="22" t="s">
        <v>308</v>
      </c>
      <c r="P327" s="22" t="s">
        <v>309</v>
      </c>
      <c r="Q327" s="22" t="s">
        <v>309</v>
      </c>
      <c r="R327" s="22" t="s">
        <v>309</v>
      </c>
      <c r="S327" s="22" t="s">
        <v>309</v>
      </c>
      <c r="T327" s="22" t="s">
        <v>309</v>
      </c>
      <c r="U327" s="22" t="s">
        <v>309</v>
      </c>
      <c r="V327" s="22" t="s">
        <v>309</v>
      </c>
      <c r="W327" s="22" t="s">
        <v>309</v>
      </c>
      <c r="X327" s="22" t="s">
        <v>309</v>
      </c>
      <c r="Y327" s="22" t="s">
        <v>309</v>
      </c>
      <c r="Z327" s="22" t="s">
        <v>309</v>
      </c>
      <c r="AA327" s="22" t="s">
        <v>309</v>
      </c>
      <c r="AB327" s="22" t="s">
        <v>309</v>
      </c>
      <c r="AC327" s="22" t="s">
        <v>309</v>
      </c>
      <c r="AD327" s="22" t="s">
        <v>309</v>
      </c>
      <c r="AE327" s="22" t="s">
        <v>309</v>
      </c>
      <c r="AF327" s="22" t="s">
        <v>309</v>
      </c>
      <c r="AG327" s="22" t="s">
        <v>309</v>
      </c>
      <c r="AH327" s="22" t="s">
        <v>309</v>
      </c>
      <c r="AI327" s="22" t="s">
        <v>309</v>
      </c>
      <c r="AJ327" s="22" t="s">
        <v>309</v>
      </c>
      <c r="AK327" s="22" t="s">
        <v>309</v>
      </c>
      <c r="AL327" s="22" t="s">
        <v>309</v>
      </c>
      <c r="AM327" s="22" t="s">
        <v>309</v>
      </c>
      <c r="AN327" s="22" t="s">
        <v>309</v>
      </c>
      <c r="AO327" s="22" t="s">
        <v>309</v>
      </c>
      <c r="AP327" s="22" t="s">
        <v>309</v>
      </c>
      <c r="AQ327" s="22" t="s">
        <v>309</v>
      </c>
      <c r="AR327" s="22" t="s">
        <v>309</v>
      </c>
      <c r="AS327" s="22" t="s">
        <v>309</v>
      </c>
      <c r="AT327" s="22" t="s">
        <v>309</v>
      </c>
      <c r="AU327" s="22" t="s">
        <v>309</v>
      </c>
      <c r="AV327" s="22" t="s">
        <v>309</v>
      </c>
      <c r="AW327" s="22" t="s">
        <v>309</v>
      </c>
      <c r="AX327" s="22" t="s">
        <v>309</v>
      </c>
      <c r="AY327" s="22" t="s">
        <v>309</v>
      </c>
      <c r="AZ327" s="22" t="s">
        <v>309</v>
      </c>
      <c r="BA327" s="22" t="s">
        <v>309</v>
      </c>
      <c r="BB327" s="22" t="s">
        <v>309</v>
      </c>
      <c r="BC327" s="22" t="s">
        <v>309</v>
      </c>
      <c r="BD327" s="22" t="s">
        <v>309</v>
      </c>
      <c r="BE327" s="22" t="s">
        <v>309</v>
      </c>
      <c r="BF327" s="22" t="s">
        <v>309</v>
      </c>
      <c r="BG327" s="22" t="s">
        <v>309</v>
      </c>
      <c r="BH327" s="22" t="s">
        <v>309</v>
      </c>
      <c r="BI327" s="22" t="s">
        <v>309</v>
      </c>
      <c r="BJ327" s="22" t="s">
        <v>309</v>
      </c>
      <c r="BK327" s="22" t="s">
        <v>309</v>
      </c>
      <c r="BL327" s="22" t="s">
        <v>309</v>
      </c>
      <c r="BM327" s="22" t="s">
        <v>309</v>
      </c>
      <c r="BN327" s="22" t="s">
        <v>309</v>
      </c>
      <c r="BO327" s="22" t="s">
        <v>309</v>
      </c>
      <c r="BP327" s="22" t="s">
        <v>309</v>
      </c>
      <c r="BQ327" s="22" t="s">
        <v>309</v>
      </c>
      <c r="BR327" s="22" t="s">
        <v>309</v>
      </c>
      <c r="BS327" s="22" t="s">
        <v>309</v>
      </c>
      <c r="BT327" s="22" t="s">
        <v>309</v>
      </c>
      <c r="BU327" s="22" t="s">
        <v>309</v>
      </c>
      <c r="BV327" s="22" t="s">
        <v>309</v>
      </c>
      <c r="BW327" s="22" t="s">
        <v>309</v>
      </c>
      <c r="BX327" s="22" t="s">
        <v>309</v>
      </c>
      <c r="BY327" s="22" t="s">
        <v>309</v>
      </c>
      <c r="BZ327" s="22" t="s">
        <v>309</v>
      </c>
      <c r="CA327" s="22" t="s">
        <v>309</v>
      </c>
      <c r="CB327" s="22" t="s">
        <v>309</v>
      </c>
      <c r="CC327" s="22" t="s">
        <v>309</v>
      </c>
      <c r="CD327" s="22" t="s">
        <v>309</v>
      </c>
      <c r="CE327" s="22" t="s">
        <v>309</v>
      </c>
      <c r="CF327" s="22" t="s">
        <v>309</v>
      </c>
      <c r="CG327" s="22" t="s">
        <v>309</v>
      </c>
      <c r="CH327" s="22" t="s">
        <v>309</v>
      </c>
      <c r="CI327" s="22" t="s">
        <v>309</v>
      </c>
      <c r="CJ327" s="22" t="s">
        <v>309</v>
      </c>
      <c r="CK327" s="22" t="s">
        <v>309</v>
      </c>
      <c r="CL327" s="22" t="s">
        <v>309</v>
      </c>
      <c r="CM327" s="22" t="s">
        <v>309</v>
      </c>
      <c r="CN327" s="22" t="s">
        <v>309</v>
      </c>
      <c r="CO327" s="22" t="s">
        <v>309</v>
      </c>
      <c r="CP327" s="22" t="s">
        <v>309</v>
      </c>
      <c r="CQ327" s="22" t="s">
        <v>309</v>
      </c>
      <c r="CR327" s="22" t="s">
        <v>309</v>
      </c>
      <c r="CS327" s="22" t="s">
        <v>309</v>
      </c>
      <c r="CT327" s="22" t="s">
        <v>309</v>
      </c>
      <c r="CU327" s="22" t="s">
        <v>309</v>
      </c>
      <c r="CV327" s="22" t="s">
        <v>309</v>
      </c>
      <c r="CW327" s="22" t="s">
        <v>309</v>
      </c>
      <c r="CX327" s="22" t="s">
        <v>309</v>
      </c>
      <c r="CY327" s="22" t="s">
        <v>309</v>
      </c>
      <c r="CZ327" s="22" t="s">
        <v>309</v>
      </c>
      <c r="DA327" s="22" t="s">
        <v>309</v>
      </c>
      <c r="DB327" s="22" t="s">
        <v>309</v>
      </c>
      <c r="DC327" s="22" t="s">
        <v>309</v>
      </c>
      <c r="DD327" s="22" t="s">
        <v>309</v>
      </c>
      <c r="DE327" s="22" t="s">
        <v>309</v>
      </c>
      <c r="DF327" s="22" t="s">
        <v>309</v>
      </c>
      <c r="DG327" s="22" t="s">
        <v>309</v>
      </c>
      <c r="DH327" s="22" t="s">
        <v>309</v>
      </c>
      <c r="DI327" s="22" t="s">
        <v>309</v>
      </c>
      <c r="DJ327" s="22" t="s">
        <v>309</v>
      </c>
      <c r="DK327" s="22" t="s">
        <v>309</v>
      </c>
      <c r="DL327" s="22" t="s">
        <v>309</v>
      </c>
      <c r="DM327" s="22" t="s">
        <v>309</v>
      </c>
      <c r="DN327" s="22" t="s">
        <v>309</v>
      </c>
      <c r="DO327" s="22" t="s">
        <v>309</v>
      </c>
      <c r="DP327" s="22" t="s">
        <v>309</v>
      </c>
      <c r="DQ327" s="22" t="s">
        <v>309</v>
      </c>
      <c r="DR327" s="22" t="s">
        <v>309</v>
      </c>
      <c r="DS327" s="22" t="s">
        <v>309</v>
      </c>
      <c r="DT327" s="22" t="s">
        <v>309</v>
      </c>
      <c r="DU327" s="22" t="s">
        <v>309</v>
      </c>
      <c r="DV327" s="22" t="s">
        <v>309</v>
      </c>
      <c r="DW327" s="22" t="s">
        <v>309</v>
      </c>
      <c r="DX327" s="22" t="s">
        <v>309</v>
      </c>
      <c r="DY327" s="22" t="s">
        <v>309</v>
      </c>
      <c r="DZ327" s="22" t="s">
        <v>309</v>
      </c>
      <c r="EA327" s="22" t="s">
        <v>309</v>
      </c>
      <c r="EB327" s="22" t="s">
        <v>309</v>
      </c>
      <c r="EC327" s="22" t="s">
        <v>309</v>
      </c>
      <c r="ED327" s="22" t="s">
        <v>309</v>
      </c>
      <c r="EE327" s="22" t="s">
        <v>309</v>
      </c>
      <c r="EF327" s="22" t="s">
        <v>309</v>
      </c>
      <c r="EG327" s="22" t="s">
        <v>309</v>
      </c>
      <c r="EH327" s="22" t="s">
        <v>309</v>
      </c>
      <c r="EI327" s="22" t="s">
        <v>309</v>
      </c>
      <c r="EJ327" s="22" t="s">
        <v>309</v>
      </c>
      <c r="EK327" s="22" t="s">
        <v>309</v>
      </c>
      <c r="EL327" s="22" t="s">
        <v>309</v>
      </c>
      <c r="EM327" s="22" t="s">
        <v>309</v>
      </c>
      <c r="EN327" s="22" t="s">
        <v>309</v>
      </c>
      <c r="EO327" s="22" t="s">
        <v>309</v>
      </c>
      <c r="EP327" s="22" t="s">
        <v>309</v>
      </c>
      <c r="EQ327" s="22" t="s">
        <v>309</v>
      </c>
      <c r="ER327" s="22" t="s">
        <v>309</v>
      </c>
      <c r="ES327" s="22" t="s">
        <v>309</v>
      </c>
      <c r="ET327" s="22" t="s">
        <v>309</v>
      </c>
      <c r="EU327" s="22" t="s">
        <v>309</v>
      </c>
      <c r="EV327" s="22" t="s">
        <v>309</v>
      </c>
      <c r="EW327" s="22" t="s">
        <v>309</v>
      </c>
      <c r="EX327" s="22" t="s">
        <v>309</v>
      </c>
      <c r="EY327" s="22" t="s">
        <v>309</v>
      </c>
      <c r="EZ327" s="22" t="s">
        <v>309</v>
      </c>
      <c r="FA327" s="22" t="s">
        <v>309</v>
      </c>
      <c r="FB327" s="22" t="s">
        <v>309</v>
      </c>
      <c r="FC327" s="22" t="s">
        <v>309</v>
      </c>
      <c r="FD327" s="22" t="s">
        <v>309</v>
      </c>
      <c r="FE327" s="22" t="s">
        <v>309</v>
      </c>
      <c r="FF327" s="22" t="s">
        <v>309</v>
      </c>
      <c r="FG327" s="22" t="s">
        <v>309</v>
      </c>
      <c r="FH327" s="22" t="s">
        <v>309</v>
      </c>
      <c r="FI327" s="22" t="s">
        <v>309</v>
      </c>
      <c r="FJ327" s="22" t="s">
        <v>309</v>
      </c>
      <c r="FK327" s="22" t="s">
        <v>309</v>
      </c>
      <c r="FL327" s="22" t="s">
        <v>309</v>
      </c>
      <c r="FM327" s="22" t="s">
        <v>309</v>
      </c>
      <c r="FN327" s="22" t="s">
        <v>309</v>
      </c>
      <c r="FO327" s="22" t="s">
        <v>309</v>
      </c>
      <c r="FP327" s="22" t="s">
        <v>309</v>
      </c>
      <c r="FQ327" s="22">
        <v>1</v>
      </c>
      <c r="FR327" s="22" t="s">
        <v>309</v>
      </c>
      <c r="FS327" s="22" t="s">
        <v>309</v>
      </c>
      <c r="FT327" s="22" t="s">
        <v>309</v>
      </c>
      <c r="FU327" s="22" t="s">
        <v>309</v>
      </c>
      <c r="FV327" s="22" t="s">
        <v>309</v>
      </c>
      <c r="FW327" s="22" t="s">
        <v>309</v>
      </c>
      <c r="FX327" s="22" t="s">
        <v>309</v>
      </c>
      <c r="FY327" s="22" t="s">
        <v>309</v>
      </c>
      <c r="FZ327" s="22" t="s">
        <v>309</v>
      </c>
      <c r="GA327" s="22" t="s">
        <v>309</v>
      </c>
      <c r="GB327" s="22" t="s">
        <v>309</v>
      </c>
      <c r="GC327" s="22" t="s">
        <v>309</v>
      </c>
      <c r="GD327" s="22" t="s">
        <v>309</v>
      </c>
      <c r="GE327" s="22" t="s">
        <v>309</v>
      </c>
      <c r="GF327" s="22" t="s">
        <v>309</v>
      </c>
      <c r="GG327" s="22" t="s">
        <v>309</v>
      </c>
      <c r="GH327" s="22" t="s">
        <v>309</v>
      </c>
      <c r="GI327" s="22" t="s">
        <v>309</v>
      </c>
      <c r="GJ327" s="22" t="s">
        <v>309</v>
      </c>
      <c r="GK327" s="22" t="s">
        <v>309</v>
      </c>
      <c r="GL327" s="22" t="s">
        <v>309</v>
      </c>
      <c r="GM327" s="22" t="s">
        <v>309</v>
      </c>
      <c r="GN327" s="22" t="s">
        <v>309</v>
      </c>
      <c r="GO327" s="22">
        <v>1</v>
      </c>
      <c r="GP327" s="22" t="s">
        <v>309</v>
      </c>
      <c r="GQ327" s="22" t="s">
        <v>309</v>
      </c>
      <c r="GR327" s="22" t="s">
        <v>309</v>
      </c>
      <c r="GS327" s="22" t="s">
        <v>309</v>
      </c>
      <c r="GT327" s="22" t="s">
        <v>309</v>
      </c>
      <c r="GU327" s="22" t="s">
        <v>309</v>
      </c>
      <c r="GV327" s="22" t="s">
        <v>309</v>
      </c>
      <c r="GW327" s="22" t="s">
        <v>309</v>
      </c>
      <c r="GX327" s="4">
        <f t="shared" si="5"/>
        <v>2</v>
      </c>
    </row>
    <row r="328" spans="1:206">
      <c r="A328" s="826" t="s">
        <v>1131</v>
      </c>
      <c r="B328" s="22" t="s">
        <v>1131</v>
      </c>
      <c r="C328" s="22" t="s">
        <v>403</v>
      </c>
      <c r="D328" s="22" t="s">
        <v>639</v>
      </c>
      <c r="E328" s="22" t="s">
        <v>337</v>
      </c>
      <c r="F328" s="22" t="s">
        <v>641</v>
      </c>
      <c r="G328" s="22" t="s">
        <v>923</v>
      </c>
      <c r="H328" s="22"/>
      <c r="I328" s="22" t="s">
        <v>302</v>
      </c>
      <c r="J328" s="22" t="s">
        <v>303</v>
      </c>
      <c r="K328" s="22" t="s">
        <v>304</v>
      </c>
      <c r="L328" s="22" t="s">
        <v>305</v>
      </c>
      <c r="M328" s="22" t="s">
        <v>306</v>
      </c>
      <c r="N328" s="22" t="s">
        <v>307</v>
      </c>
      <c r="O328" s="22" t="s">
        <v>308</v>
      </c>
      <c r="P328" s="22" t="s">
        <v>309</v>
      </c>
      <c r="Q328" s="22" t="s">
        <v>309</v>
      </c>
      <c r="R328" s="22" t="s">
        <v>309</v>
      </c>
      <c r="S328" s="22" t="s">
        <v>309</v>
      </c>
      <c r="T328" s="22" t="s">
        <v>309</v>
      </c>
      <c r="U328" s="22" t="s">
        <v>309</v>
      </c>
      <c r="V328" s="22" t="s">
        <v>309</v>
      </c>
      <c r="W328" s="22" t="s">
        <v>309</v>
      </c>
      <c r="X328" s="22" t="s">
        <v>309</v>
      </c>
      <c r="Y328" s="22" t="s">
        <v>309</v>
      </c>
      <c r="Z328" s="22" t="s">
        <v>309</v>
      </c>
      <c r="AA328" s="22" t="s">
        <v>309</v>
      </c>
      <c r="AB328" s="22" t="s">
        <v>309</v>
      </c>
      <c r="AC328" s="22" t="s">
        <v>309</v>
      </c>
      <c r="AD328" s="22" t="s">
        <v>309</v>
      </c>
      <c r="AE328" s="22" t="s">
        <v>309</v>
      </c>
      <c r="AF328" s="22" t="s">
        <v>309</v>
      </c>
      <c r="AG328" s="22" t="s">
        <v>309</v>
      </c>
      <c r="AH328" s="22" t="s">
        <v>309</v>
      </c>
      <c r="AI328" s="22" t="s">
        <v>309</v>
      </c>
      <c r="AJ328" s="22" t="s">
        <v>309</v>
      </c>
      <c r="AK328" s="22" t="s">
        <v>309</v>
      </c>
      <c r="AL328" s="22" t="s">
        <v>309</v>
      </c>
      <c r="AM328" s="22" t="s">
        <v>309</v>
      </c>
      <c r="AN328" s="22" t="s">
        <v>309</v>
      </c>
      <c r="AO328" s="22" t="s">
        <v>309</v>
      </c>
      <c r="AP328" s="22" t="s">
        <v>309</v>
      </c>
      <c r="AQ328" s="22" t="s">
        <v>309</v>
      </c>
      <c r="AR328" s="22" t="s">
        <v>309</v>
      </c>
      <c r="AS328" s="22" t="s">
        <v>309</v>
      </c>
      <c r="AT328" s="22" t="s">
        <v>309</v>
      </c>
      <c r="AU328" s="22" t="s">
        <v>309</v>
      </c>
      <c r="AV328" s="22" t="s">
        <v>309</v>
      </c>
      <c r="AW328" s="22" t="s">
        <v>309</v>
      </c>
      <c r="AX328" s="22" t="s">
        <v>309</v>
      </c>
      <c r="AY328" s="22" t="s">
        <v>309</v>
      </c>
      <c r="AZ328" s="22" t="s">
        <v>309</v>
      </c>
      <c r="BA328" s="22" t="s">
        <v>309</v>
      </c>
      <c r="BB328" s="22" t="s">
        <v>309</v>
      </c>
      <c r="BC328" s="22" t="s">
        <v>309</v>
      </c>
      <c r="BD328" s="22" t="s">
        <v>309</v>
      </c>
      <c r="BE328" s="22" t="s">
        <v>309</v>
      </c>
      <c r="BF328" s="22" t="s">
        <v>309</v>
      </c>
      <c r="BG328" s="22" t="s">
        <v>309</v>
      </c>
      <c r="BH328" s="22" t="s">
        <v>309</v>
      </c>
      <c r="BI328" s="22" t="s">
        <v>309</v>
      </c>
      <c r="BJ328" s="22" t="s">
        <v>309</v>
      </c>
      <c r="BK328" s="22" t="s">
        <v>309</v>
      </c>
      <c r="BL328" s="22" t="s">
        <v>309</v>
      </c>
      <c r="BM328" s="22" t="s">
        <v>309</v>
      </c>
      <c r="BN328" s="22" t="s">
        <v>309</v>
      </c>
      <c r="BO328" s="22" t="s">
        <v>309</v>
      </c>
      <c r="BP328" s="22" t="s">
        <v>309</v>
      </c>
      <c r="BQ328" s="22" t="s">
        <v>309</v>
      </c>
      <c r="BR328" s="22" t="s">
        <v>309</v>
      </c>
      <c r="BS328" s="22" t="s">
        <v>309</v>
      </c>
      <c r="BT328" s="22" t="s">
        <v>309</v>
      </c>
      <c r="BU328" s="22" t="s">
        <v>309</v>
      </c>
      <c r="BV328" s="22" t="s">
        <v>309</v>
      </c>
      <c r="BW328" s="22" t="s">
        <v>309</v>
      </c>
      <c r="BX328" s="22" t="s">
        <v>309</v>
      </c>
      <c r="BY328" s="22" t="s">
        <v>309</v>
      </c>
      <c r="BZ328" s="22" t="s">
        <v>309</v>
      </c>
      <c r="CA328" s="22" t="s">
        <v>309</v>
      </c>
      <c r="CB328" s="22" t="s">
        <v>309</v>
      </c>
      <c r="CC328" s="22" t="s">
        <v>309</v>
      </c>
      <c r="CD328" s="22" t="s">
        <v>309</v>
      </c>
      <c r="CE328" s="22" t="s">
        <v>309</v>
      </c>
      <c r="CF328" s="22" t="s">
        <v>309</v>
      </c>
      <c r="CG328" s="22" t="s">
        <v>309</v>
      </c>
      <c r="CH328" s="22" t="s">
        <v>309</v>
      </c>
      <c r="CI328" s="22" t="s">
        <v>309</v>
      </c>
      <c r="CJ328" s="22" t="s">
        <v>309</v>
      </c>
      <c r="CK328" s="22" t="s">
        <v>309</v>
      </c>
      <c r="CL328" s="22" t="s">
        <v>309</v>
      </c>
      <c r="CM328" s="22" t="s">
        <v>309</v>
      </c>
      <c r="CN328" s="22" t="s">
        <v>309</v>
      </c>
      <c r="CO328" s="22" t="s">
        <v>309</v>
      </c>
      <c r="CP328" s="22" t="s">
        <v>309</v>
      </c>
      <c r="CQ328" s="22" t="s">
        <v>309</v>
      </c>
      <c r="CR328" s="22" t="s">
        <v>309</v>
      </c>
      <c r="CS328" s="22" t="s">
        <v>309</v>
      </c>
      <c r="CT328" s="22" t="s">
        <v>309</v>
      </c>
      <c r="CU328" s="22" t="s">
        <v>309</v>
      </c>
      <c r="CV328" s="22" t="s">
        <v>309</v>
      </c>
      <c r="CW328" s="22" t="s">
        <v>309</v>
      </c>
      <c r="CX328" s="22" t="s">
        <v>309</v>
      </c>
      <c r="CY328" s="22" t="s">
        <v>309</v>
      </c>
      <c r="CZ328" s="22" t="s">
        <v>309</v>
      </c>
      <c r="DA328" s="22" t="s">
        <v>309</v>
      </c>
      <c r="DB328" s="22" t="s">
        <v>309</v>
      </c>
      <c r="DC328" s="22" t="s">
        <v>309</v>
      </c>
      <c r="DD328" s="22" t="s">
        <v>309</v>
      </c>
      <c r="DE328" s="22" t="s">
        <v>309</v>
      </c>
      <c r="DF328" s="22" t="s">
        <v>309</v>
      </c>
      <c r="DG328" s="22" t="s">
        <v>309</v>
      </c>
      <c r="DH328" s="22" t="s">
        <v>309</v>
      </c>
      <c r="DI328" s="22" t="s">
        <v>309</v>
      </c>
      <c r="DJ328" s="22" t="s">
        <v>309</v>
      </c>
      <c r="DK328" s="22" t="s">
        <v>309</v>
      </c>
      <c r="DL328" s="22" t="s">
        <v>309</v>
      </c>
      <c r="DM328" s="22" t="s">
        <v>309</v>
      </c>
      <c r="DN328" s="22" t="s">
        <v>309</v>
      </c>
      <c r="DO328" s="22" t="s">
        <v>309</v>
      </c>
      <c r="DP328" s="22" t="s">
        <v>309</v>
      </c>
      <c r="DQ328" s="22" t="s">
        <v>309</v>
      </c>
      <c r="DR328" s="22" t="s">
        <v>309</v>
      </c>
      <c r="DS328" s="22" t="s">
        <v>309</v>
      </c>
      <c r="DT328" s="22" t="s">
        <v>309</v>
      </c>
      <c r="DU328" s="22" t="s">
        <v>309</v>
      </c>
      <c r="DV328" s="22" t="s">
        <v>309</v>
      </c>
      <c r="DW328" s="22" t="s">
        <v>309</v>
      </c>
      <c r="DX328" s="22" t="s">
        <v>309</v>
      </c>
      <c r="DY328" s="22" t="s">
        <v>309</v>
      </c>
      <c r="DZ328" s="22" t="s">
        <v>309</v>
      </c>
      <c r="EA328" s="22" t="s">
        <v>309</v>
      </c>
      <c r="EB328" s="22" t="s">
        <v>309</v>
      </c>
      <c r="EC328" s="22" t="s">
        <v>309</v>
      </c>
      <c r="ED328" s="22" t="s">
        <v>309</v>
      </c>
      <c r="EE328" s="22" t="s">
        <v>309</v>
      </c>
      <c r="EF328" s="22" t="s">
        <v>309</v>
      </c>
      <c r="EG328" s="22" t="s">
        <v>309</v>
      </c>
      <c r="EH328" s="22" t="s">
        <v>309</v>
      </c>
      <c r="EI328" s="22" t="s">
        <v>309</v>
      </c>
      <c r="EJ328" s="22" t="s">
        <v>309</v>
      </c>
      <c r="EK328" s="22" t="s">
        <v>309</v>
      </c>
      <c r="EL328" s="22" t="s">
        <v>309</v>
      </c>
      <c r="EM328" s="22" t="s">
        <v>309</v>
      </c>
      <c r="EN328" s="22" t="s">
        <v>309</v>
      </c>
      <c r="EO328" s="22" t="s">
        <v>309</v>
      </c>
      <c r="EP328" s="22" t="s">
        <v>309</v>
      </c>
      <c r="EQ328" s="22" t="s">
        <v>309</v>
      </c>
      <c r="ER328" s="22" t="s">
        <v>309</v>
      </c>
      <c r="ES328" s="22" t="s">
        <v>309</v>
      </c>
      <c r="ET328" s="22" t="s">
        <v>309</v>
      </c>
      <c r="EU328" s="22" t="s">
        <v>309</v>
      </c>
      <c r="EV328" s="22" t="s">
        <v>309</v>
      </c>
      <c r="EW328" s="22" t="s">
        <v>309</v>
      </c>
      <c r="EX328" s="22" t="s">
        <v>309</v>
      </c>
      <c r="EY328" s="22" t="s">
        <v>309</v>
      </c>
      <c r="EZ328" s="22" t="s">
        <v>309</v>
      </c>
      <c r="FA328" s="22" t="s">
        <v>309</v>
      </c>
      <c r="FB328" s="22" t="s">
        <v>309</v>
      </c>
      <c r="FC328" s="22" t="s">
        <v>309</v>
      </c>
      <c r="FD328" s="22" t="s">
        <v>309</v>
      </c>
      <c r="FE328" s="22" t="s">
        <v>309</v>
      </c>
      <c r="FF328" s="22" t="s">
        <v>309</v>
      </c>
      <c r="FG328" s="22" t="s">
        <v>309</v>
      </c>
      <c r="FH328" s="22" t="s">
        <v>309</v>
      </c>
      <c r="FI328" s="22" t="s">
        <v>309</v>
      </c>
      <c r="FJ328" s="22" t="s">
        <v>309</v>
      </c>
      <c r="FK328" s="22" t="s">
        <v>309</v>
      </c>
      <c r="FL328" s="22" t="s">
        <v>309</v>
      </c>
      <c r="FM328" s="22" t="s">
        <v>309</v>
      </c>
      <c r="FN328" s="22" t="s">
        <v>309</v>
      </c>
      <c r="FO328" s="22" t="s">
        <v>309</v>
      </c>
      <c r="FP328" s="22" t="s">
        <v>309</v>
      </c>
      <c r="FQ328" s="22">
        <v>1</v>
      </c>
      <c r="FR328" s="22" t="s">
        <v>309</v>
      </c>
      <c r="FS328" s="22" t="s">
        <v>309</v>
      </c>
      <c r="FT328" s="22" t="s">
        <v>309</v>
      </c>
      <c r="FU328" s="22" t="s">
        <v>309</v>
      </c>
      <c r="FV328" s="22" t="s">
        <v>309</v>
      </c>
      <c r="FW328" s="22" t="s">
        <v>309</v>
      </c>
      <c r="FX328" s="22" t="s">
        <v>309</v>
      </c>
      <c r="FY328" s="22" t="s">
        <v>309</v>
      </c>
      <c r="FZ328" s="22" t="s">
        <v>309</v>
      </c>
      <c r="GA328" s="22" t="s">
        <v>309</v>
      </c>
      <c r="GB328" s="22" t="s">
        <v>309</v>
      </c>
      <c r="GC328" s="22" t="s">
        <v>309</v>
      </c>
      <c r="GD328" s="22" t="s">
        <v>309</v>
      </c>
      <c r="GE328" s="22" t="s">
        <v>309</v>
      </c>
      <c r="GF328" s="22" t="s">
        <v>309</v>
      </c>
      <c r="GG328" s="22" t="s">
        <v>309</v>
      </c>
      <c r="GH328" s="22" t="s">
        <v>309</v>
      </c>
      <c r="GI328" s="22" t="s">
        <v>309</v>
      </c>
      <c r="GJ328" s="22" t="s">
        <v>309</v>
      </c>
      <c r="GK328" s="22" t="s">
        <v>309</v>
      </c>
      <c r="GL328" s="22" t="s">
        <v>309</v>
      </c>
      <c r="GM328" s="22" t="s">
        <v>309</v>
      </c>
      <c r="GN328" s="22" t="s">
        <v>309</v>
      </c>
      <c r="GO328" s="22">
        <v>1</v>
      </c>
      <c r="GP328" s="22" t="s">
        <v>309</v>
      </c>
      <c r="GQ328" s="22" t="s">
        <v>309</v>
      </c>
      <c r="GR328" s="22" t="s">
        <v>309</v>
      </c>
      <c r="GS328" s="22" t="s">
        <v>309</v>
      </c>
      <c r="GT328" s="22" t="s">
        <v>309</v>
      </c>
      <c r="GU328" s="22" t="s">
        <v>309</v>
      </c>
      <c r="GV328" s="22" t="s">
        <v>309</v>
      </c>
      <c r="GW328" s="22" t="s">
        <v>309</v>
      </c>
      <c r="GX328" s="4">
        <f t="shared" si="5"/>
        <v>2</v>
      </c>
    </row>
    <row r="329" spans="1:206">
      <c r="A329" s="826" t="s">
        <v>1132</v>
      </c>
      <c r="B329" s="22" t="s">
        <v>1132</v>
      </c>
      <c r="C329" s="22" t="s">
        <v>403</v>
      </c>
      <c r="D329" s="22" t="s">
        <v>644</v>
      </c>
      <c r="E329" s="22" t="s">
        <v>312</v>
      </c>
      <c r="F329" s="22" t="s">
        <v>645</v>
      </c>
      <c r="G329" s="22" t="s">
        <v>925</v>
      </c>
      <c r="H329" s="22"/>
      <c r="I329" s="22" t="s">
        <v>302</v>
      </c>
      <c r="J329" s="22" t="s">
        <v>303</v>
      </c>
      <c r="K329" s="22" t="s">
        <v>304</v>
      </c>
      <c r="L329" s="22" t="s">
        <v>305</v>
      </c>
      <c r="M329" s="22" t="s">
        <v>306</v>
      </c>
      <c r="N329" s="22" t="s">
        <v>307</v>
      </c>
      <c r="O329" s="22" t="s">
        <v>308</v>
      </c>
      <c r="P329" s="22" t="s">
        <v>309</v>
      </c>
      <c r="Q329" s="22" t="s">
        <v>309</v>
      </c>
      <c r="R329" s="22" t="s">
        <v>309</v>
      </c>
      <c r="S329" s="22" t="s">
        <v>309</v>
      </c>
      <c r="T329" s="22" t="s">
        <v>309</v>
      </c>
      <c r="U329" s="22" t="s">
        <v>309</v>
      </c>
      <c r="V329" s="22" t="s">
        <v>309</v>
      </c>
      <c r="W329" s="22" t="s">
        <v>309</v>
      </c>
      <c r="X329" s="22" t="s">
        <v>309</v>
      </c>
      <c r="Y329" s="22" t="s">
        <v>309</v>
      </c>
      <c r="Z329" s="22" t="s">
        <v>309</v>
      </c>
      <c r="AA329" s="22" t="s">
        <v>309</v>
      </c>
      <c r="AB329" s="22" t="s">
        <v>309</v>
      </c>
      <c r="AC329" s="22" t="s">
        <v>309</v>
      </c>
      <c r="AD329" s="22" t="s">
        <v>309</v>
      </c>
      <c r="AE329" s="22" t="s">
        <v>309</v>
      </c>
      <c r="AF329" s="22" t="s">
        <v>309</v>
      </c>
      <c r="AG329" s="22" t="s">
        <v>309</v>
      </c>
      <c r="AH329" s="22" t="s">
        <v>309</v>
      </c>
      <c r="AI329" s="22" t="s">
        <v>309</v>
      </c>
      <c r="AJ329" s="22" t="s">
        <v>309</v>
      </c>
      <c r="AK329" s="22" t="s">
        <v>309</v>
      </c>
      <c r="AL329" s="22" t="s">
        <v>309</v>
      </c>
      <c r="AM329" s="22" t="s">
        <v>309</v>
      </c>
      <c r="AN329" s="22" t="s">
        <v>309</v>
      </c>
      <c r="AO329" s="22" t="s">
        <v>309</v>
      </c>
      <c r="AP329" s="22" t="s">
        <v>309</v>
      </c>
      <c r="AQ329" s="22" t="s">
        <v>309</v>
      </c>
      <c r="AR329" s="22" t="s">
        <v>309</v>
      </c>
      <c r="AS329" s="22" t="s">
        <v>309</v>
      </c>
      <c r="AT329" s="22" t="s">
        <v>309</v>
      </c>
      <c r="AU329" s="22" t="s">
        <v>309</v>
      </c>
      <c r="AV329" s="22" t="s">
        <v>309</v>
      </c>
      <c r="AW329" s="22" t="s">
        <v>309</v>
      </c>
      <c r="AX329" s="22" t="s">
        <v>309</v>
      </c>
      <c r="AY329" s="22" t="s">
        <v>309</v>
      </c>
      <c r="AZ329" s="22" t="s">
        <v>309</v>
      </c>
      <c r="BA329" s="22" t="s">
        <v>309</v>
      </c>
      <c r="BB329" s="22" t="s">
        <v>309</v>
      </c>
      <c r="BC329" s="22" t="s">
        <v>309</v>
      </c>
      <c r="BD329" s="22" t="s">
        <v>309</v>
      </c>
      <c r="BE329" s="22" t="s">
        <v>309</v>
      </c>
      <c r="BF329" s="22" t="s">
        <v>309</v>
      </c>
      <c r="BG329" s="22" t="s">
        <v>309</v>
      </c>
      <c r="BH329" s="22" t="s">
        <v>309</v>
      </c>
      <c r="BI329" s="22" t="s">
        <v>309</v>
      </c>
      <c r="BJ329" s="22" t="s">
        <v>309</v>
      </c>
      <c r="BK329" s="22" t="s">
        <v>309</v>
      </c>
      <c r="BL329" s="22" t="s">
        <v>309</v>
      </c>
      <c r="BM329" s="22" t="s">
        <v>309</v>
      </c>
      <c r="BN329" s="22" t="s">
        <v>309</v>
      </c>
      <c r="BO329" s="22" t="s">
        <v>309</v>
      </c>
      <c r="BP329" s="22" t="s">
        <v>309</v>
      </c>
      <c r="BQ329" s="22" t="s">
        <v>309</v>
      </c>
      <c r="BR329" s="22" t="s">
        <v>309</v>
      </c>
      <c r="BS329" s="22" t="s">
        <v>309</v>
      </c>
      <c r="BT329" s="22" t="s">
        <v>309</v>
      </c>
      <c r="BU329" s="22" t="s">
        <v>309</v>
      </c>
      <c r="BV329" s="22" t="s">
        <v>309</v>
      </c>
      <c r="BW329" s="22" t="s">
        <v>309</v>
      </c>
      <c r="BX329" s="22" t="s">
        <v>309</v>
      </c>
      <c r="BY329" s="22" t="s">
        <v>309</v>
      </c>
      <c r="BZ329" s="22" t="s">
        <v>309</v>
      </c>
      <c r="CA329" s="22" t="s">
        <v>309</v>
      </c>
      <c r="CB329" s="22" t="s">
        <v>309</v>
      </c>
      <c r="CC329" s="22" t="s">
        <v>309</v>
      </c>
      <c r="CD329" s="22" t="s">
        <v>309</v>
      </c>
      <c r="CE329" s="22" t="s">
        <v>309</v>
      </c>
      <c r="CF329" s="22" t="s">
        <v>309</v>
      </c>
      <c r="CG329" s="22" t="s">
        <v>309</v>
      </c>
      <c r="CH329" s="22" t="s">
        <v>309</v>
      </c>
      <c r="CI329" s="22" t="s">
        <v>309</v>
      </c>
      <c r="CJ329" s="22" t="s">
        <v>309</v>
      </c>
      <c r="CK329" s="22" t="s">
        <v>309</v>
      </c>
      <c r="CL329" s="22" t="s">
        <v>309</v>
      </c>
      <c r="CM329" s="22" t="s">
        <v>309</v>
      </c>
      <c r="CN329" s="22" t="s">
        <v>309</v>
      </c>
      <c r="CO329" s="22" t="s">
        <v>309</v>
      </c>
      <c r="CP329" s="22" t="s">
        <v>309</v>
      </c>
      <c r="CQ329" s="22" t="s">
        <v>309</v>
      </c>
      <c r="CR329" s="22" t="s">
        <v>309</v>
      </c>
      <c r="CS329" s="22" t="s">
        <v>309</v>
      </c>
      <c r="CT329" s="22" t="s">
        <v>309</v>
      </c>
      <c r="CU329" s="22" t="s">
        <v>309</v>
      </c>
      <c r="CV329" s="22" t="s">
        <v>309</v>
      </c>
      <c r="CW329" s="22" t="s">
        <v>309</v>
      </c>
      <c r="CX329" s="22" t="s">
        <v>309</v>
      </c>
      <c r="CY329" s="22" t="s">
        <v>309</v>
      </c>
      <c r="CZ329" s="22" t="s">
        <v>309</v>
      </c>
      <c r="DA329" s="22" t="s">
        <v>309</v>
      </c>
      <c r="DB329" s="22" t="s">
        <v>309</v>
      </c>
      <c r="DC329" s="22" t="s">
        <v>309</v>
      </c>
      <c r="DD329" s="22" t="s">
        <v>309</v>
      </c>
      <c r="DE329" s="22" t="s">
        <v>309</v>
      </c>
      <c r="DF329" s="22" t="s">
        <v>309</v>
      </c>
      <c r="DG329" s="22" t="s">
        <v>309</v>
      </c>
      <c r="DH329" s="22" t="s">
        <v>309</v>
      </c>
      <c r="DI329" s="22" t="s">
        <v>309</v>
      </c>
      <c r="DJ329" s="22" t="s">
        <v>309</v>
      </c>
      <c r="DK329" s="22" t="s">
        <v>309</v>
      </c>
      <c r="DL329" s="22" t="s">
        <v>309</v>
      </c>
      <c r="DM329" s="22" t="s">
        <v>309</v>
      </c>
      <c r="DN329" s="22" t="s">
        <v>309</v>
      </c>
      <c r="DO329" s="22" t="s">
        <v>309</v>
      </c>
      <c r="DP329" s="22" t="s">
        <v>309</v>
      </c>
      <c r="DQ329" s="22" t="s">
        <v>309</v>
      </c>
      <c r="DR329" s="22" t="s">
        <v>309</v>
      </c>
      <c r="DS329" s="22" t="s">
        <v>309</v>
      </c>
      <c r="DT329" s="22" t="s">
        <v>309</v>
      </c>
      <c r="DU329" s="22" t="s">
        <v>309</v>
      </c>
      <c r="DV329" s="22" t="s">
        <v>309</v>
      </c>
      <c r="DW329" s="22" t="s">
        <v>309</v>
      </c>
      <c r="DX329" s="22" t="s">
        <v>309</v>
      </c>
      <c r="DY329" s="22" t="s">
        <v>309</v>
      </c>
      <c r="DZ329" s="22" t="s">
        <v>309</v>
      </c>
      <c r="EA329" s="22" t="s">
        <v>309</v>
      </c>
      <c r="EB329" s="22" t="s">
        <v>309</v>
      </c>
      <c r="EC329" s="22" t="s">
        <v>309</v>
      </c>
      <c r="ED329" s="22" t="s">
        <v>309</v>
      </c>
      <c r="EE329" s="22" t="s">
        <v>309</v>
      </c>
      <c r="EF329" s="22" t="s">
        <v>309</v>
      </c>
      <c r="EG329" s="22" t="s">
        <v>309</v>
      </c>
      <c r="EH329" s="22" t="s">
        <v>309</v>
      </c>
      <c r="EI329" s="22" t="s">
        <v>309</v>
      </c>
      <c r="EJ329" s="22" t="s">
        <v>309</v>
      </c>
      <c r="EK329" s="22" t="s">
        <v>309</v>
      </c>
      <c r="EL329" s="22" t="s">
        <v>309</v>
      </c>
      <c r="EM329" s="22" t="s">
        <v>309</v>
      </c>
      <c r="EN329" s="22" t="s">
        <v>309</v>
      </c>
      <c r="EO329" s="22" t="s">
        <v>309</v>
      </c>
      <c r="EP329" s="22" t="s">
        <v>309</v>
      </c>
      <c r="EQ329" s="22" t="s">
        <v>309</v>
      </c>
      <c r="ER329" s="22" t="s">
        <v>309</v>
      </c>
      <c r="ES329" s="22" t="s">
        <v>309</v>
      </c>
      <c r="ET329" s="22" t="s">
        <v>309</v>
      </c>
      <c r="EU329" s="22" t="s">
        <v>309</v>
      </c>
      <c r="EV329" s="22" t="s">
        <v>309</v>
      </c>
      <c r="EW329" s="22" t="s">
        <v>309</v>
      </c>
      <c r="EX329" s="22" t="s">
        <v>309</v>
      </c>
      <c r="EY329" s="22" t="s">
        <v>309</v>
      </c>
      <c r="EZ329" s="22" t="s">
        <v>309</v>
      </c>
      <c r="FA329" s="22" t="s">
        <v>309</v>
      </c>
      <c r="FB329" s="22" t="s">
        <v>309</v>
      </c>
      <c r="FC329" s="22" t="s">
        <v>309</v>
      </c>
      <c r="FD329" s="22" t="s">
        <v>309</v>
      </c>
      <c r="FE329" s="22" t="s">
        <v>309</v>
      </c>
      <c r="FF329" s="22" t="s">
        <v>309</v>
      </c>
      <c r="FG329" s="22" t="s">
        <v>309</v>
      </c>
      <c r="FH329" s="22" t="s">
        <v>309</v>
      </c>
      <c r="FI329" s="22" t="s">
        <v>309</v>
      </c>
      <c r="FJ329" s="22" t="s">
        <v>309</v>
      </c>
      <c r="FK329" s="22" t="s">
        <v>309</v>
      </c>
      <c r="FL329" s="22" t="s">
        <v>309</v>
      </c>
      <c r="FM329" s="22" t="s">
        <v>309</v>
      </c>
      <c r="FN329" s="22" t="s">
        <v>309</v>
      </c>
      <c r="FO329" s="22" t="s">
        <v>309</v>
      </c>
      <c r="FP329" s="22" t="s">
        <v>309</v>
      </c>
      <c r="FQ329" s="22">
        <v>1</v>
      </c>
      <c r="FR329" s="22" t="s">
        <v>309</v>
      </c>
      <c r="FS329" s="22" t="s">
        <v>309</v>
      </c>
      <c r="FT329" s="22" t="s">
        <v>309</v>
      </c>
      <c r="FU329" s="22" t="s">
        <v>309</v>
      </c>
      <c r="FV329" s="22" t="s">
        <v>309</v>
      </c>
      <c r="FW329" s="22" t="s">
        <v>309</v>
      </c>
      <c r="FX329" s="22" t="s">
        <v>309</v>
      </c>
      <c r="FY329" s="22" t="s">
        <v>309</v>
      </c>
      <c r="FZ329" s="22" t="s">
        <v>309</v>
      </c>
      <c r="GA329" s="22" t="s">
        <v>309</v>
      </c>
      <c r="GB329" s="22" t="s">
        <v>309</v>
      </c>
      <c r="GC329" s="22" t="s">
        <v>309</v>
      </c>
      <c r="GD329" s="22" t="s">
        <v>309</v>
      </c>
      <c r="GE329" s="22" t="s">
        <v>309</v>
      </c>
      <c r="GF329" s="22" t="s">
        <v>309</v>
      </c>
      <c r="GG329" s="22" t="s">
        <v>309</v>
      </c>
      <c r="GH329" s="22" t="s">
        <v>309</v>
      </c>
      <c r="GI329" s="22" t="s">
        <v>309</v>
      </c>
      <c r="GJ329" s="22" t="s">
        <v>309</v>
      </c>
      <c r="GK329" s="22" t="s">
        <v>309</v>
      </c>
      <c r="GL329" s="22" t="s">
        <v>309</v>
      </c>
      <c r="GM329" s="22" t="s">
        <v>309</v>
      </c>
      <c r="GN329" s="22" t="s">
        <v>309</v>
      </c>
      <c r="GO329" s="22">
        <v>1</v>
      </c>
      <c r="GP329" s="22" t="s">
        <v>309</v>
      </c>
      <c r="GQ329" s="22" t="s">
        <v>309</v>
      </c>
      <c r="GR329" s="22" t="s">
        <v>309</v>
      </c>
      <c r="GS329" s="22" t="s">
        <v>309</v>
      </c>
      <c r="GT329" s="22" t="s">
        <v>309</v>
      </c>
      <c r="GU329" s="22" t="s">
        <v>309</v>
      </c>
      <c r="GV329" s="22" t="s">
        <v>309</v>
      </c>
      <c r="GW329" s="22" t="s">
        <v>309</v>
      </c>
      <c r="GX329" s="4">
        <f t="shared" si="5"/>
        <v>2</v>
      </c>
    </row>
    <row r="330" spans="1:206">
      <c r="A330" s="826" t="s">
        <v>1133</v>
      </c>
      <c r="B330" s="22" t="s">
        <v>1133</v>
      </c>
      <c r="C330" s="22" t="s">
        <v>403</v>
      </c>
      <c r="D330" s="22" t="s">
        <v>404</v>
      </c>
      <c r="E330" s="22" t="s">
        <v>766</v>
      </c>
      <c r="F330" s="22" t="s">
        <v>406</v>
      </c>
      <c r="G330" s="22" t="s">
        <v>874</v>
      </c>
      <c r="H330" s="22"/>
      <c r="I330" s="22" t="s">
        <v>302</v>
      </c>
      <c r="J330" s="22" t="s">
        <v>303</v>
      </c>
      <c r="K330" s="22" t="s">
        <v>304</v>
      </c>
      <c r="L330" s="22" t="s">
        <v>305</v>
      </c>
      <c r="M330" s="22" t="s">
        <v>306</v>
      </c>
      <c r="N330" s="22" t="s">
        <v>307</v>
      </c>
      <c r="O330" s="22" t="s">
        <v>308</v>
      </c>
      <c r="P330" s="22" t="s">
        <v>309</v>
      </c>
      <c r="Q330" s="22" t="s">
        <v>309</v>
      </c>
      <c r="R330" s="22" t="s">
        <v>309</v>
      </c>
      <c r="S330" s="22" t="s">
        <v>309</v>
      </c>
      <c r="T330" s="22" t="s">
        <v>309</v>
      </c>
      <c r="U330" s="22" t="s">
        <v>309</v>
      </c>
      <c r="V330" s="22" t="s">
        <v>309</v>
      </c>
      <c r="W330" s="22" t="s">
        <v>309</v>
      </c>
      <c r="X330" s="22" t="s">
        <v>309</v>
      </c>
      <c r="Y330" s="22" t="s">
        <v>309</v>
      </c>
      <c r="Z330" s="22" t="s">
        <v>309</v>
      </c>
      <c r="AA330" s="22" t="s">
        <v>309</v>
      </c>
      <c r="AB330" s="22" t="s">
        <v>309</v>
      </c>
      <c r="AC330" s="22" t="s">
        <v>309</v>
      </c>
      <c r="AD330" s="22" t="s">
        <v>309</v>
      </c>
      <c r="AE330" s="22" t="s">
        <v>309</v>
      </c>
      <c r="AF330" s="22" t="s">
        <v>309</v>
      </c>
      <c r="AG330" s="22" t="s">
        <v>309</v>
      </c>
      <c r="AH330" s="22" t="s">
        <v>309</v>
      </c>
      <c r="AI330" s="22" t="s">
        <v>309</v>
      </c>
      <c r="AJ330" s="22" t="s">
        <v>309</v>
      </c>
      <c r="AK330" s="22" t="s">
        <v>309</v>
      </c>
      <c r="AL330" s="22" t="s">
        <v>309</v>
      </c>
      <c r="AM330" s="22" t="s">
        <v>309</v>
      </c>
      <c r="AN330" s="22" t="s">
        <v>309</v>
      </c>
      <c r="AO330" s="22" t="s">
        <v>309</v>
      </c>
      <c r="AP330" s="22" t="s">
        <v>309</v>
      </c>
      <c r="AQ330" s="22" t="s">
        <v>309</v>
      </c>
      <c r="AR330" s="22" t="s">
        <v>309</v>
      </c>
      <c r="AS330" s="22" t="s">
        <v>309</v>
      </c>
      <c r="AT330" s="22" t="s">
        <v>309</v>
      </c>
      <c r="AU330" s="22" t="s">
        <v>309</v>
      </c>
      <c r="AV330" s="22" t="s">
        <v>309</v>
      </c>
      <c r="AW330" s="22" t="s">
        <v>309</v>
      </c>
      <c r="AX330" s="22" t="s">
        <v>309</v>
      </c>
      <c r="AY330" s="22" t="s">
        <v>309</v>
      </c>
      <c r="AZ330" s="22" t="s">
        <v>309</v>
      </c>
      <c r="BA330" s="22" t="s">
        <v>309</v>
      </c>
      <c r="BB330" s="22" t="s">
        <v>309</v>
      </c>
      <c r="BC330" s="22" t="s">
        <v>309</v>
      </c>
      <c r="BD330" s="22" t="s">
        <v>309</v>
      </c>
      <c r="BE330" s="22" t="s">
        <v>309</v>
      </c>
      <c r="BF330" s="22" t="s">
        <v>309</v>
      </c>
      <c r="BG330" s="22" t="s">
        <v>309</v>
      </c>
      <c r="BH330" s="22" t="s">
        <v>309</v>
      </c>
      <c r="BI330" s="22" t="s">
        <v>309</v>
      </c>
      <c r="BJ330" s="22" t="s">
        <v>309</v>
      </c>
      <c r="BK330" s="22" t="s">
        <v>309</v>
      </c>
      <c r="BL330" s="22" t="s">
        <v>309</v>
      </c>
      <c r="BM330" s="22" t="s">
        <v>309</v>
      </c>
      <c r="BN330" s="22" t="s">
        <v>309</v>
      </c>
      <c r="BO330" s="22" t="s">
        <v>309</v>
      </c>
      <c r="BP330" s="22" t="s">
        <v>309</v>
      </c>
      <c r="BQ330" s="22" t="s">
        <v>309</v>
      </c>
      <c r="BR330" s="22" t="s">
        <v>309</v>
      </c>
      <c r="BS330" s="22" t="s">
        <v>309</v>
      </c>
      <c r="BT330" s="22" t="s">
        <v>309</v>
      </c>
      <c r="BU330" s="22" t="s">
        <v>309</v>
      </c>
      <c r="BV330" s="22" t="s">
        <v>309</v>
      </c>
      <c r="BW330" s="22" t="s">
        <v>309</v>
      </c>
      <c r="BX330" s="22" t="s">
        <v>309</v>
      </c>
      <c r="BY330" s="22" t="s">
        <v>309</v>
      </c>
      <c r="BZ330" s="22" t="s">
        <v>309</v>
      </c>
      <c r="CA330" s="22" t="s">
        <v>309</v>
      </c>
      <c r="CB330" s="22" t="s">
        <v>309</v>
      </c>
      <c r="CC330" s="22" t="s">
        <v>309</v>
      </c>
      <c r="CD330" s="22" t="s">
        <v>309</v>
      </c>
      <c r="CE330" s="22" t="s">
        <v>309</v>
      </c>
      <c r="CF330" s="22" t="s">
        <v>309</v>
      </c>
      <c r="CG330" s="22" t="s">
        <v>309</v>
      </c>
      <c r="CH330" s="22" t="s">
        <v>309</v>
      </c>
      <c r="CI330" s="22" t="s">
        <v>309</v>
      </c>
      <c r="CJ330" s="22" t="s">
        <v>309</v>
      </c>
      <c r="CK330" s="22" t="s">
        <v>309</v>
      </c>
      <c r="CL330" s="22" t="s">
        <v>309</v>
      </c>
      <c r="CM330" s="22" t="s">
        <v>309</v>
      </c>
      <c r="CN330" s="22" t="s">
        <v>309</v>
      </c>
      <c r="CO330" s="22" t="s">
        <v>309</v>
      </c>
      <c r="CP330" s="22" t="s">
        <v>309</v>
      </c>
      <c r="CQ330" s="22" t="s">
        <v>309</v>
      </c>
      <c r="CR330" s="22" t="s">
        <v>309</v>
      </c>
      <c r="CS330" s="22" t="s">
        <v>309</v>
      </c>
      <c r="CT330" s="22" t="s">
        <v>309</v>
      </c>
      <c r="CU330" s="22" t="s">
        <v>309</v>
      </c>
      <c r="CV330" s="22" t="s">
        <v>309</v>
      </c>
      <c r="CW330" s="22" t="s">
        <v>309</v>
      </c>
      <c r="CX330" s="22" t="s">
        <v>309</v>
      </c>
      <c r="CY330" s="22" t="s">
        <v>309</v>
      </c>
      <c r="CZ330" s="22" t="s">
        <v>309</v>
      </c>
      <c r="DA330" s="22" t="s">
        <v>309</v>
      </c>
      <c r="DB330" s="22" t="s">
        <v>309</v>
      </c>
      <c r="DC330" s="22" t="s">
        <v>309</v>
      </c>
      <c r="DD330" s="22" t="s">
        <v>309</v>
      </c>
      <c r="DE330" s="22" t="s">
        <v>309</v>
      </c>
      <c r="DF330" s="22" t="s">
        <v>309</v>
      </c>
      <c r="DG330" s="22" t="s">
        <v>309</v>
      </c>
      <c r="DH330" s="22" t="s">
        <v>309</v>
      </c>
      <c r="DI330" s="22" t="s">
        <v>309</v>
      </c>
      <c r="DJ330" s="22" t="s">
        <v>309</v>
      </c>
      <c r="DK330" s="22" t="s">
        <v>309</v>
      </c>
      <c r="DL330" s="22" t="s">
        <v>309</v>
      </c>
      <c r="DM330" s="22" t="s">
        <v>309</v>
      </c>
      <c r="DN330" s="22" t="s">
        <v>309</v>
      </c>
      <c r="DO330" s="22" t="s">
        <v>309</v>
      </c>
      <c r="DP330" s="22" t="s">
        <v>309</v>
      </c>
      <c r="DQ330" s="22" t="s">
        <v>309</v>
      </c>
      <c r="DR330" s="22" t="s">
        <v>309</v>
      </c>
      <c r="DS330" s="22" t="s">
        <v>309</v>
      </c>
      <c r="DT330" s="22" t="s">
        <v>309</v>
      </c>
      <c r="DU330" s="22" t="s">
        <v>309</v>
      </c>
      <c r="DV330" s="22" t="s">
        <v>309</v>
      </c>
      <c r="DW330" s="22" t="s">
        <v>309</v>
      </c>
      <c r="DX330" s="22" t="s">
        <v>309</v>
      </c>
      <c r="DY330" s="22" t="s">
        <v>309</v>
      </c>
      <c r="DZ330" s="22" t="s">
        <v>309</v>
      </c>
      <c r="EA330" s="22" t="s">
        <v>309</v>
      </c>
      <c r="EB330" s="22">
        <v>1</v>
      </c>
      <c r="EC330" s="22">
        <v>1</v>
      </c>
      <c r="ED330" s="22">
        <v>1</v>
      </c>
      <c r="EE330" s="22">
        <v>1</v>
      </c>
      <c r="EF330" s="22">
        <v>1</v>
      </c>
      <c r="EG330" s="22">
        <v>1</v>
      </c>
      <c r="EH330" s="22">
        <v>1</v>
      </c>
      <c r="EI330" s="22" t="s">
        <v>309</v>
      </c>
      <c r="EJ330" s="22" t="s">
        <v>309</v>
      </c>
      <c r="EK330" s="22" t="s">
        <v>309</v>
      </c>
      <c r="EL330" s="22" t="s">
        <v>309</v>
      </c>
      <c r="EM330" s="22" t="s">
        <v>309</v>
      </c>
      <c r="EN330" s="22" t="s">
        <v>309</v>
      </c>
      <c r="EO330" s="22" t="s">
        <v>309</v>
      </c>
      <c r="EP330" s="22" t="s">
        <v>309</v>
      </c>
      <c r="EQ330" s="22" t="s">
        <v>309</v>
      </c>
      <c r="ER330" s="22" t="s">
        <v>309</v>
      </c>
      <c r="ES330" s="22" t="s">
        <v>309</v>
      </c>
      <c r="ET330" s="22" t="s">
        <v>309</v>
      </c>
      <c r="EU330" s="22" t="s">
        <v>309</v>
      </c>
      <c r="EV330" s="22" t="s">
        <v>309</v>
      </c>
      <c r="EW330" s="22" t="s">
        <v>309</v>
      </c>
      <c r="EX330" s="22" t="s">
        <v>309</v>
      </c>
      <c r="EY330" s="22" t="s">
        <v>309</v>
      </c>
      <c r="EZ330" s="22" t="s">
        <v>309</v>
      </c>
      <c r="FA330" s="22" t="s">
        <v>309</v>
      </c>
      <c r="FB330" s="22" t="s">
        <v>309</v>
      </c>
      <c r="FC330" s="22" t="s">
        <v>309</v>
      </c>
      <c r="FD330" s="22" t="s">
        <v>309</v>
      </c>
      <c r="FE330" s="22" t="s">
        <v>309</v>
      </c>
      <c r="FF330" s="22" t="s">
        <v>309</v>
      </c>
      <c r="FG330" s="22" t="s">
        <v>309</v>
      </c>
      <c r="FH330" s="22">
        <v>1</v>
      </c>
      <c r="FI330" s="22">
        <v>1</v>
      </c>
      <c r="FJ330" s="22">
        <v>1</v>
      </c>
      <c r="FK330" s="22">
        <v>1</v>
      </c>
      <c r="FL330" s="22">
        <v>1</v>
      </c>
      <c r="FM330" s="22">
        <v>1</v>
      </c>
      <c r="FN330" s="22" t="s">
        <v>309</v>
      </c>
      <c r="FO330" s="22" t="s">
        <v>309</v>
      </c>
      <c r="FP330" s="22" t="s">
        <v>309</v>
      </c>
      <c r="FQ330" s="22" t="s">
        <v>309</v>
      </c>
      <c r="FR330" s="22" t="s">
        <v>309</v>
      </c>
      <c r="FS330" s="22" t="s">
        <v>309</v>
      </c>
      <c r="FT330" s="22" t="s">
        <v>309</v>
      </c>
      <c r="FU330" s="22" t="s">
        <v>309</v>
      </c>
      <c r="FV330" s="22" t="s">
        <v>309</v>
      </c>
      <c r="FW330" s="22" t="s">
        <v>309</v>
      </c>
      <c r="FX330" s="22" t="s">
        <v>309</v>
      </c>
      <c r="FY330" s="22" t="s">
        <v>309</v>
      </c>
      <c r="FZ330" s="22" t="s">
        <v>309</v>
      </c>
      <c r="GA330" s="22" t="s">
        <v>309</v>
      </c>
      <c r="GB330" s="22" t="s">
        <v>309</v>
      </c>
      <c r="GC330" s="22" t="s">
        <v>309</v>
      </c>
      <c r="GD330" s="22" t="s">
        <v>309</v>
      </c>
      <c r="GE330" s="22" t="s">
        <v>309</v>
      </c>
      <c r="GF330" s="22" t="s">
        <v>309</v>
      </c>
      <c r="GG330" s="22" t="s">
        <v>309</v>
      </c>
      <c r="GH330" s="22" t="s">
        <v>309</v>
      </c>
      <c r="GI330" s="22" t="s">
        <v>309</v>
      </c>
      <c r="GJ330" s="22" t="s">
        <v>309</v>
      </c>
      <c r="GK330" s="22" t="s">
        <v>309</v>
      </c>
      <c r="GL330" s="22" t="s">
        <v>309</v>
      </c>
      <c r="GM330" s="22" t="s">
        <v>309</v>
      </c>
      <c r="GN330" s="22" t="s">
        <v>309</v>
      </c>
      <c r="GO330" s="22" t="s">
        <v>309</v>
      </c>
      <c r="GP330" s="22" t="s">
        <v>309</v>
      </c>
      <c r="GQ330" s="22" t="s">
        <v>309</v>
      </c>
      <c r="GR330" s="22" t="s">
        <v>309</v>
      </c>
      <c r="GS330" s="22" t="s">
        <v>309</v>
      </c>
      <c r="GT330" s="22" t="s">
        <v>309</v>
      </c>
      <c r="GU330" s="22">
        <v>1</v>
      </c>
      <c r="GV330" s="22" t="s">
        <v>309</v>
      </c>
      <c r="GW330" s="22" t="s">
        <v>309</v>
      </c>
      <c r="GX330" s="4">
        <f t="shared" si="5"/>
        <v>14</v>
      </c>
    </row>
    <row r="331" spans="1:206">
      <c r="A331" s="826" t="s">
        <v>1134</v>
      </c>
      <c r="B331" s="22" t="s">
        <v>1134</v>
      </c>
      <c r="C331" s="22" t="s">
        <v>403</v>
      </c>
      <c r="D331" s="22" t="s">
        <v>409</v>
      </c>
      <c r="E331" s="22" t="s">
        <v>766</v>
      </c>
      <c r="F331" s="22" t="s">
        <v>410</v>
      </c>
      <c r="G331" s="22" t="s">
        <v>876</v>
      </c>
      <c r="H331" s="22"/>
      <c r="I331" s="22" t="s">
        <v>302</v>
      </c>
      <c r="J331" s="22" t="s">
        <v>303</v>
      </c>
      <c r="K331" s="22" t="s">
        <v>304</v>
      </c>
      <c r="L331" s="22" t="s">
        <v>305</v>
      </c>
      <c r="M331" s="22" t="s">
        <v>306</v>
      </c>
      <c r="N331" s="22" t="s">
        <v>307</v>
      </c>
      <c r="O331" s="22" t="s">
        <v>308</v>
      </c>
      <c r="P331" s="22" t="s">
        <v>309</v>
      </c>
      <c r="Q331" s="22" t="s">
        <v>309</v>
      </c>
      <c r="R331" s="22" t="s">
        <v>309</v>
      </c>
      <c r="S331" s="22" t="s">
        <v>309</v>
      </c>
      <c r="T331" s="22" t="s">
        <v>309</v>
      </c>
      <c r="U331" s="22" t="s">
        <v>309</v>
      </c>
      <c r="V331" s="22" t="s">
        <v>309</v>
      </c>
      <c r="W331" s="22" t="s">
        <v>309</v>
      </c>
      <c r="X331" s="22" t="s">
        <v>309</v>
      </c>
      <c r="Y331" s="22" t="s">
        <v>309</v>
      </c>
      <c r="Z331" s="22" t="s">
        <v>309</v>
      </c>
      <c r="AA331" s="22" t="s">
        <v>309</v>
      </c>
      <c r="AB331" s="22" t="s">
        <v>309</v>
      </c>
      <c r="AC331" s="22" t="s">
        <v>309</v>
      </c>
      <c r="AD331" s="22" t="s">
        <v>309</v>
      </c>
      <c r="AE331" s="22" t="s">
        <v>309</v>
      </c>
      <c r="AF331" s="22" t="s">
        <v>309</v>
      </c>
      <c r="AG331" s="22" t="s">
        <v>309</v>
      </c>
      <c r="AH331" s="22" t="s">
        <v>309</v>
      </c>
      <c r="AI331" s="22" t="s">
        <v>309</v>
      </c>
      <c r="AJ331" s="22" t="s">
        <v>309</v>
      </c>
      <c r="AK331" s="22" t="s">
        <v>309</v>
      </c>
      <c r="AL331" s="22" t="s">
        <v>309</v>
      </c>
      <c r="AM331" s="22" t="s">
        <v>309</v>
      </c>
      <c r="AN331" s="22" t="s">
        <v>309</v>
      </c>
      <c r="AO331" s="22" t="s">
        <v>309</v>
      </c>
      <c r="AP331" s="22" t="s">
        <v>309</v>
      </c>
      <c r="AQ331" s="22" t="s">
        <v>309</v>
      </c>
      <c r="AR331" s="22" t="s">
        <v>309</v>
      </c>
      <c r="AS331" s="22" t="s">
        <v>309</v>
      </c>
      <c r="AT331" s="22" t="s">
        <v>309</v>
      </c>
      <c r="AU331" s="22" t="s">
        <v>309</v>
      </c>
      <c r="AV331" s="22" t="s">
        <v>309</v>
      </c>
      <c r="AW331" s="22" t="s">
        <v>309</v>
      </c>
      <c r="AX331" s="22" t="s">
        <v>309</v>
      </c>
      <c r="AY331" s="22" t="s">
        <v>309</v>
      </c>
      <c r="AZ331" s="22" t="s">
        <v>309</v>
      </c>
      <c r="BA331" s="22" t="s">
        <v>309</v>
      </c>
      <c r="BB331" s="22" t="s">
        <v>309</v>
      </c>
      <c r="BC331" s="22" t="s">
        <v>309</v>
      </c>
      <c r="BD331" s="22" t="s">
        <v>309</v>
      </c>
      <c r="BE331" s="22" t="s">
        <v>309</v>
      </c>
      <c r="BF331" s="22" t="s">
        <v>309</v>
      </c>
      <c r="BG331" s="22" t="s">
        <v>309</v>
      </c>
      <c r="BH331" s="22" t="s">
        <v>309</v>
      </c>
      <c r="BI331" s="22" t="s">
        <v>309</v>
      </c>
      <c r="BJ331" s="22" t="s">
        <v>309</v>
      </c>
      <c r="BK331" s="22" t="s">
        <v>309</v>
      </c>
      <c r="BL331" s="22" t="s">
        <v>309</v>
      </c>
      <c r="BM331" s="22" t="s">
        <v>309</v>
      </c>
      <c r="BN331" s="22" t="s">
        <v>309</v>
      </c>
      <c r="BO331" s="22" t="s">
        <v>309</v>
      </c>
      <c r="BP331" s="22" t="s">
        <v>309</v>
      </c>
      <c r="BQ331" s="22" t="s">
        <v>309</v>
      </c>
      <c r="BR331" s="22" t="s">
        <v>309</v>
      </c>
      <c r="BS331" s="22" t="s">
        <v>309</v>
      </c>
      <c r="BT331" s="22" t="s">
        <v>309</v>
      </c>
      <c r="BU331" s="22" t="s">
        <v>309</v>
      </c>
      <c r="BV331" s="22" t="s">
        <v>309</v>
      </c>
      <c r="BW331" s="22" t="s">
        <v>309</v>
      </c>
      <c r="BX331" s="22" t="s">
        <v>309</v>
      </c>
      <c r="BY331" s="22" t="s">
        <v>309</v>
      </c>
      <c r="BZ331" s="22" t="s">
        <v>309</v>
      </c>
      <c r="CA331" s="22" t="s">
        <v>309</v>
      </c>
      <c r="CB331" s="22" t="s">
        <v>309</v>
      </c>
      <c r="CC331" s="22" t="s">
        <v>309</v>
      </c>
      <c r="CD331" s="22" t="s">
        <v>309</v>
      </c>
      <c r="CE331" s="22" t="s">
        <v>309</v>
      </c>
      <c r="CF331" s="22" t="s">
        <v>309</v>
      </c>
      <c r="CG331" s="22" t="s">
        <v>309</v>
      </c>
      <c r="CH331" s="22" t="s">
        <v>309</v>
      </c>
      <c r="CI331" s="22" t="s">
        <v>309</v>
      </c>
      <c r="CJ331" s="22" t="s">
        <v>309</v>
      </c>
      <c r="CK331" s="22" t="s">
        <v>309</v>
      </c>
      <c r="CL331" s="22" t="s">
        <v>309</v>
      </c>
      <c r="CM331" s="22" t="s">
        <v>309</v>
      </c>
      <c r="CN331" s="22" t="s">
        <v>309</v>
      </c>
      <c r="CO331" s="22" t="s">
        <v>309</v>
      </c>
      <c r="CP331" s="22" t="s">
        <v>309</v>
      </c>
      <c r="CQ331" s="22" t="s">
        <v>309</v>
      </c>
      <c r="CR331" s="22" t="s">
        <v>309</v>
      </c>
      <c r="CS331" s="22" t="s">
        <v>309</v>
      </c>
      <c r="CT331" s="22" t="s">
        <v>309</v>
      </c>
      <c r="CU331" s="22" t="s">
        <v>309</v>
      </c>
      <c r="CV331" s="22" t="s">
        <v>309</v>
      </c>
      <c r="CW331" s="22" t="s">
        <v>309</v>
      </c>
      <c r="CX331" s="22" t="s">
        <v>309</v>
      </c>
      <c r="CY331" s="22" t="s">
        <v>309</v>
      </c>
      <c r="CZ331" s="22" t="s">
        <v>309</v>
      </c>
      <c r="DA331" s="22" t="s">
        <v>309</v>
      </c>
      <c r="DB331" s="22" t="s">
        <v>309</v>
      </c>
      <c r="DC331" s="22" t="s">
        <v>309</v>
      </c>
      <c r="DD331" s="22" t="s">
        <v>309</v>
      </c>
      <c r="DE331" s="22" t="s">
        <v>309</v>
      </c>
      <c r="DF331" s="22" t="s">
        <v>309</v>
      </c>
      <c r="DG331" s="22" t="s">
        <v>309</v>
      </c>
      <c r="DH331" s="22" t="s">
        <v>309</v>
      </c>
      <c r="DI331" s="22" t="s">
        <v>309</v>
      </c>
      <c r="DJ331" s="22" t="s">
        <v>309</v>
      </c>
      <c r="DK331" s="22" t="s">
        <v>309</v>
      </c>
      <c r="DL331" s="22" t="s">
        <v>309</v>
      </c>
      <c r="DM331" s="22" t="s">
        <v>309</v>
      </c>
      <c r="DN331" s="22" t="s">
        <v>309</v>
      </c>
      <c r="DO331" s="22" t="s">
        <v>309</v>
      </c>
      <c r="DP331" s="22" t="s">
        <v>309</v>
      </c>
      <c r="DQ331" s="22" t="s">
        <v>309</v>
      </c>
      <c r="DR331" s="22" t="s">
        <v>309</v>
      </c>
      <c r="DS331" s="22" t="s">
        <v>309</v>
      </c>
      <c r="DT331" s="22" t="s">
        <v>309</v>
      </c>
      <c r="DU331" s="22" t="s">
        <v>309</v>
      </c>
      <c r="DV331" s="22" t="s">
        <v>309</v>
      </c>
      <c r="DW331" s="22" t="s">
        <v>309</v>
      </c>
      <c r="DX331" s="22" t="s">
        <v>309</v>
      </c>
      <c r="DY331" s="22" t="s">
        <v>309</v>
      </c>
      <c r="DZ331" s="22" t="s">
        <v>309</v>
      </c>
      <c r="EA331" s="22" t="s">
        <v>309</v>
      </c>
      <c r="EB331" s="22">
        <v>1</v>
      </c>
      <c r="EC331" s="22">
        <v>1</v>
      </c>
      <c r="ED331" s="22">
        <v>1</v>
      </c>
      <c r="EE331" s="22">
        <v>1</v>
      </c>
      <c r="EF331" s="22">
        <v>1</v>
      </c>
      <c r="EG331" s="22">
        <v>1</v>
      </c>
      <c r="EH331" s="22">
        <v>1</v>
      </c>
      <c r="EI331" s="22" t="s">
        <v>309</v>
      </c>
      <c r="EJ331" s="22" t="s">
        <v>309</v>
      </c>
      <c r="EK331" s="22" t="s">
        <v>309</v>
      </c>
      <c r="EL331" s="22" t="s">
        <v>309</v>
      </c>
      <c r="EM331" s="22" t="s">
        <v>309</v>
      </c>
      <c r="EN331" s="22" t="s">
        <v>309</v>
      </c>
      <c r="EO331" s="22" t="s">
        <v>309</v>
      </c>
      <c r="EP331" s="22" t="s">
        <v>309</v>
      </c>
      <c r="EQ331" s="22" t="s">
        <v>309</v>
      </c>
      <c r="ER331" s="22" t="s">
        <v>309</v>
      </c>
      <c r="ES331" s="22" t="s">
        <v>309</v>
      </c>
      <c r="ET331" s="22" t="s">
        <v>309</v>
      </c>
      <c r="EU331" s="22" t="s">
        <v>309</v>
      </c>
      <c r="EV331" s="22" t="s">
        <v>309</v>
      </c>
      <c r="EW331" s="22" t="s">
        <v>309</v>
      </c>
      <c r="EX331" s="22" t="s">
        <v>309</v>
      </c>
      <c r="EY331" s="22" t="s">
        <v>309</v>
      </c>
      <c r="EZ331" s="22" t="s">
        <v>309</v>
      </c>
      <c r="FA331" s="22" t="s">
        <v>309</v>
      </c>
      <c r="FB331" s="22" t="s">
        <v>309</v>
      </c>
      <c r="FC331" s="22" t="s">
        <v>309</v>
      </c>
      <c r="FD331" s="22" t="s">
        <v>309</v>
      </c>
      <c r="FE331" s="22" t="s">
        <v>309</v>
      </c>
      <c r="FF331" s="22" t="s">
        <v>309</v>
      </c>
      <c r="FG331" s="22" t="s">
        <v>309</v>
      </c>
      <c r="FH331" s="22">
        <v>1</v>
      </c>
      <c r="FI331" s="22">
        <v>1</v>
      </c>
      <c r="FJ331" s="22">
        <v>1</v>
      </c>
      <c r="FK331" s="22">
        <v>1</v>
      </c>
      <c r="FL331" s="22">
        <v>1</v>
      </c>
      <c r="FM331" s="22">
        <v>1</v>
      </c>
      <c r="FN331" s="22" t="s">
        <v>309</v>
      </c>
      <c r="FO331" s="22" t="s">
        <v>309</v>
      </c>
      <c r="FP331" s="22" t="s">
        <v>309</v>
      </c>
      <c r="FQ331" s="22" t="s">
        <v>309</v>
      </c>
      <c r="FR331" s="22" t="s">
        <v>309</v>
      </c>
      <c r="FS331" s="22" t="s">
        <v>309</v>
      </c>
      <c r="FT331" s="22" t="s">
        <v>309</v>
      </c>
      <c r="FU331" s="22" t="s">
        <v>309</v>
      </c>
      <c r="FV331" s="22" t="s">
        <v>309</v>
      </c>
      <c r="FW331" s="22" t="s">
        <v>309</v>
      </c>
      <c r="FX331" s="22" t="s">
        <v>309</v>
      </c>
      <c r="FY331" s="22" t="s">
        <v>309</v>
      </c>
      <c r="FZ331" s="22" t="s">
        <v>309</v>
      </c>
      <c r="GA331" s="22" t="s">
        <v>309</v>
      </c>
      <c r="GB331" s="22" t="s">
        <v>309</v>
      </c>
      <c r="GC331" s="22" t="s">
        <v>309</v>
      </c>
      <c r="GD331" s="22" t="s">
        <v>309</v>
      </c>
      <c r="GE331" s="22" t="s">
        <v>309</v>
      </c>
      <c r="GF331" s="22" t="s">
        <v>309</v>
      </c>
      <c r="GG331" s="22" t="s">
        <v>309</v>
      </c>
      <c r="GH331" s="22" t="s">
        <v>309</v>
      </c>
      <c r="GI331" s="22" t="s">
        <v>309</v>
      </c>
      <c r="GJ331" s="22" t="s">
        <v>309</v>
      </c>
      <c r="GK331" s="22" t="s">
        <v>309</v>
      </c>
      <c r="GL331" s="22" t="s">
        <v>309</v>
      </c>
      <c r="GM331" s="22" t="s">
        <v>309</v>
      </c>
      <c r="GN331" s="22" t="s">
        <v>309</v>
      </c>
      <c r="GO331" s="22" t="s">
        <v>309</v>
      </c>
      <c r="GP331" s="22" t="s">
        <v>309</v>
      </c>
      <c r="GQ331" s="22" t="s">
        <v>309</v>
      </c>
      <c r="GR331" s="22" t="s">
        <v>309</v>
      </c>
      <c r="GS331" s="22" t="s">
        <v>309</v>
      </c>
      <c r="GT331" s="22" t="s">
        <v>309</v>
      </c>
      <c r="GU331" s="22">
        <v>1</v>
      </c>
      <c r="GV331" s="22" t="s">
        <v>309</v>
      </c>
      <c r="GW331" s="22" t="s">
        <v>309</v>
      </c>
      <c r="GX331" s="4">
        <f t="shared" si="5"/>
        <v>14</v>
      </c>
    </row>
    <row r="332" spans="1:206">
      <c r="A332" s="826" t="s">
        <v>1135</v>
      </c>
      <c r="B332" s="22" t="s">
        <v>1135</v>
      </c>
      <c r="C332" s="22" t="s">
        <v>403</v>
      </c>
      <c r="D332" s="22" t="s">
        <v>870</v>
      </c>
      <c r="E332" s="22" t="s">
        <v>818</v>
      </c>
      <c r="F332" s="22" t="s">
        <v>871</v>
      </c>
      <c r="G332" s="22" t="s">
        <v>872</v>
      </c>
      <c r="H332" s="22"/>
      <c r="I332" s="22" t="s">
        <v>302</v>
      </c>
      <c r="J332" s="22" t="s">
        <v>303</v>
      </c>
      <c r="K332" s="22" t="s">
        <v>304</v>
      </c>
      <c r="L332" s="22" t="s">
        <v>305</v>
      </c>
      <c r="M332" s="22" t="s">
        <v>306</v>
      </c>
      <c r="N332" s="22" t="s">
        <v>307</v>
      </c>
      <c r="O332" s="22" t="s">
        <v>308</v>
      </c>
      <c r="P332" s="22" t="s">
        <v>309</v>
      </c>
      <c r="Q332" s="22" t="s">
        <v>309</v>
      </c>
      <c r="R332" s="22" t="s">
        <v>309</v>
      </c>
      <c r="S332" s="22" t="s">
        <v>309</v>
      </c>
      <c r="T332" s="22" t="s">
        <v>309</v>
      </c>
      <c r="U332" s="22" t="s">
        <v>309</v>
      </c>
      <c r="V332" s="22" t="s">
        <v>309</v>
      </c>
      <c r="W332" s="22" t="s">
        <v>309</v>
      </c>
      <c r="X332" s="22" t="s">
        <v>309</v>
      </c>
      <c r="Y332" s="22" t="s">
        <v>309</v>
      </c>
      <c r="Z332" s="22" t="s">
        <v>309</v>
      </c>
      <c r="AA332" s="22" t="s">
        <v>309</v>
      </c>
      <c r="AB332" s="22" t="s">
        <v>309</v>
      </c>
      <c r="AC332" s="22" t="s">
        <v>309</v>
      </c>
      <c r="AD332" s="22" t="s">
        <v>309</v>
      </c>
      <c r="AE332" s="22" t="s">
        <v>309</v>
      </c>
      <c r="AF332" s="22" t="s">
        <v>309</v>
      </c>
      <c r="AG332" s="22" t="s">
        <v>309</v>
      </c>
      <c r="AH332" s="22" t="s">
        <v>309</v>
      </c>
      <c r="AI332" s="22" t="s">
        <v>309</v>
      </c>
      <c r="AJ332" s="22" t="s">
        <v>309</v>
      </c>
      <c r="AK332" s="22" t="s">
        <v>309</v>
      </c>
      <c r="AL332" s="22" t="s">
        <v>309</v>
      </c>
      <c r="AM332" s="22" t="s">
        <v>309</v>
      </c>
      <c r="AN332" s="22" t="s">
        <v>309</v>
      </c>
      <c r="AO332" s="22" t="s">
        <v>309</v>
      </c>
      <c r="AP332" s="22" t="s">
        <v>309</v>
      </c>
      <c r="AQ332" s="22" t="s">
        <v>309</v>
      </c>
      <c r="AR332" s="22" t="s">
        <v>309</v>
      </c>
      <c r="AS332" s="22" t="s">
        <v>309</v>
      </c>
      <c r="AT332" s="22" t="s">
        <v>309</v>
      </c>
      <c r="AU332" s="22" t="s">
        <v>309</v>
      </c>
      <c r="AV332" s="22" t="s">
        <v>309</v>
      </c>
      <c r="AW332" s="22" t="s">
        <v>309</v>
      </c>
      <c r="AX332" s="22" t="s">
        <v>309</v>
      </c>
      <c r="AY332" s="22" t="s">
        <v>309</v>
      </c>
      <c r="AZ332" s="22" t="s">
        <v>309</v>
      </c>
      <c r="BA332" s="22" t="s">
        <v>309</v>
      </c>
      <c r="BB332" s="22" t="s">
        <v>309</v>
      </c>
      <c r="BC332" s="22" t="s">
        <v>309</v>
      </c>
      <c r="BD332" s="22" t="s">
        <v>309</v>
      </c>
      <c r="BE332" s="22" t="s">
        <v>309</v>
      </c>
      <c r="BF332" s="22" t="s">
        <v>309</v>
      </c>
      <c r="BG332" s="22" t="s">
        <v>309</v>
      </c>
      <c r="BH332" s="22" t="s">
        <v>309</v>
      </c>
      <c r="BI332" s="22" t="s">
        <v>309</v>
      </c>
      <c r="BJ332" s="22" t="s">
        <v>309</v>
      </c>
      <c r="BK332" s="22" t="s">
        <v>309</v>
      </c>
      <c r="BL332" s="22" t="s">
        <v>309</v>
      </c>
      <c r="BM332" s="22" t="s">
        <v>309</v>
      </c>
      <c r="BN332" s="22" t="s">
        <v>309</v>
      </c>
      <c r="BO332" s="22" t="s">
        <v>309</v>
      </c>
      <c r="BP332" s="22" t="s">
        <v>309</v>
      </c>
      <c r="BQ332" s="22" t="s">
        <v>309</v>
      </c>
      <c r="BR332" s="22" t="s">
        <v>309</v>
      </c>
      <c r="BS332" s="22" t="s">
        <v>309</v>
      </c>
      <c r="BT332" s="22" t="s">
        <v>309</v>
      </c>
      <c r="BU332" s="22" t="s">
        <v>309</v>
      </c>
      <c r="BV332" s="22" t="s">
        <v>309</v>
      </c>
      <c r="BW332" s="22" t="s">
        <v>309</v>
      </c>
      <c r="BX332" s="22" t="s">
        <v>309</v>
      </c>
      <c r="BY332" s="22" t="s">
        <v>309</v>
      </c>
      <c r="BZ332" s="22" t="s">
        <v>309</v>
      </c>
      <c r="CA332" s="22" t="s">
        <v>309</v>
      </c>
      <c r="CB332" s="22" t="s">
        <v>309</v>
      </c>
      <c r="CC332" s="22" t="s">
        <v>309</v>
      </c>
      <c r="CD332" s="22" t="s">
        <v>309</v>
      </c>
      <c r="CE332" s="22" t="s">
        <v>309</v>
      </c>
      <c r="CF332" s="22" t="s">
        <v>309</v>
      </c>
      <c r="CG332" s="22" t="s">
        <v>309</v>
      </c>
      <c r="CH332" s="22" t="s">
        <v>309</v>
      </c>
      <c r="CI332" s="22" t="s">
        <v>309</v>
      </c>
      <c r="CJ332" s="22" t="s">
        <v>309</v>
      </c>
      <c r="CK332" s="22" t="s">
        <v>309</v>
      </c>
      <c r="CL332" s="22" t="s">
        <v>309</v>
      </c>
      <c r="CM332" s="22" t="s">
        <v>309</v>
      </c>
      <c r="CN332" s="22" t="s">
        <v>309</v>
      </c>
      <c r="CO332" s="22" t="s">
        <v>309</v>
      </c>
      <c r="CP332" s="22" t="s">
        <v>309</v>
      </c>
      <c r="CQ332" s="22" t="s">
        <v>309</v>
      </c>
      <c r="CR332" s="22" t="s">
        <v>309</v>
      </c>
      <c r="CS332" s="22" t="s">
        <v>309</v>
      </c>
      <c r="CT332" s="22" t="s">
        <v>309</v>
      </c>
      <c r="CU332" s="22" t="s">
        <v>309</v>
      </c>
      <c r="CV332" s="22" t="s">
        <v>309</v>
      </c>
      <c r="CW332" s="22" t="s">
        <v>309</v>
      </c>
      <c r="CX332" s="22" t="s">
        <v>309</v>
      </c>
      <c r="CY332" s="22" t="s">
        <v>309</v>
      </c>
      <c r="CZ332" s="22" t="s">
        <v>309</v>
      </c>
      <c r="DA332" s="22" t="s">
        <v>309</v>
      </c>
      <c r="DB332" s="22" t="s">
        <v>309</v>
      </c>
      <c r="DC332" s="22" t="s">
        <v>309</v>
      </c>
      <c r="DD332" s="22" t="s">
        <v>309</v>
      </c>
      <c r="DE332" s="22" t="s">
        <v>309</v>
      </c>
      <c r="DF332" s="22" t="s">
        <v>309</v>
      </c>
      <c r="DG332" s="22" t="s">
        <v>309</v>
      </c>
      <c r="DH332" s="22" t="s">
        <v>309</v>
      </c>
      <c r="DI332" s="22" t="s">
        <v>309</v>
      </c>
      <c r="DJ332" s="22" t="s">
        <v>309</v>
      </c>
      <c r="DK332" s="22" t="s">
        <v>309</v>
      </c>
      <c r="DL332" s="22" t="s">
        <v>309</v>
      </c>
      <c r="DM332" s="22" t="s">
        <v>309</v>
      </c>
      <c r="DN332" s="22" t="s">
        <v>309</v>
      </c>
      <c r="DO332" s="22" t="s">
        <v>309</v>
      </c>
      <c r="DP332" s="22" t="s">
        <v>309</v>
      </c>
      <c r="DQ332" s="22" t="s">
        <v>309</v>
      </c>
      <c r="DR332" s="22" t="s">
        <v>309</v>
      </c>
      <c r="DS332" s="22" t="s">
        <v>309</v>
      </c>
      <c r="DT332" s="22" t="s">
        <v>309</v>
      </c>
      <c r="DU332" s="22" t="s">
        <v>309</v>
      </c>
      <c r="DV332" s="22" t="s">
        <v>309</v>
      </c>
      <c r="DW332" s="22" t="s">
        <v>309</v>
      </c>
      <c r="DX332" s="22" t="s">
        <v>309</v>
      </c>
      <c r="DY332" s="22" t="s">
        <v>309</v>
      </c>
      <c r="DZ332" s="22" t="s">
        <v>309</v>
      </c>
      <c r="EA332" s="22" t="s">
        <v>309</v>
      </c>
      <c r="EB332" s="22">
        <v>2</v>
      </c>
      <c r="EC332" s="22">
        <v>2</v>
      </c>
      <c r="ED332" s="22">
        <v>2</v>
      </c>
      <c r="EE332" s="22">
        <v>2</v>
      </c>
      <c r="EF332" s="22">
        <v>2</v>
      </c>
      <c r="EG332" s="22">
        <v>2</v>
      </c>
      <c r="EH332" s="22">
        <v>2</v>
      </c>
      <c r="EI332" s="22" t="s">
        <v>309</v>
      </c>
      <c r="EJ332" s="22" t="s">
        <v>309</v>
      </c>
      <c r="EK332" s="22" t="s">
        <v>309</v>
      </c>
      <c r="EL332" s="22" t="s">
        <v>309</v>
      </c>
      <c r="EM332" s="22" t="s">
        <v>309</v>
      </c>
      <c r="EN332" s="22" t="s">
        <v>309</v>
      </c>
      <c r="EO332" s="22" t="s">
        <v>309</v>
      </c>
      <c r="EP332" s="22" t="s">
        <v>309</v>
      </c>
      <c r="EQ332" s="22" t="s">
        <v>309</v>
      </c>
      <c r="ER332" s="22" t="s">
        <v>309</v>
      </c>
      <c r="ES332" s="22" t="s">
        <v>309</v>
      </c>
      <c r="ET332" s="22" t="s">
        <v>309</v>
      </c>
      <c r="EU332" s="22" t="s">
        <v>309</v>
      </c>
      <c r="EV332" s="22" t="s">
        <v>309</v>
      </c>
      <c r="EW332" s="22" t="s">
        <v>309</v>
      </c>
      <c r="EX332" s="22" t="s">
        <v>309</v>
      </c>
      <c r="EY332" s="22" t="s">
        <v>309</v>
      </c>
      <c r="EZ332" s="22" t="s">
        <v>309</v>
      </c>
      <c r="FA332" s="22" t="s">
        <v>309</v>
      </c>
      <c r="FB332" s="22" t="s">
        <v>309</v>
      </c>
      <c r="FC332" s="22" t="s">
        <v>309</v>
      </c>
      <c r="FD332" s="22" t="s">
        <v>309</v>
      </c>
      <c r="FE332" s="22" t="s">
        <v>309</v>
      </c>
      <c r="FF332" s="22" t="s">
        <v>309</v>
      </c>
      <c r="FG332" s="22" t="s">
        <v>309</v>
      </c>
      <c r="FH332" s="22">
        <v>2</v>
      </c>
      <c r="FI332" s="22">
        <v>2</v>
      </c>
      <c r="FJ332" s="22">
        <v>2</v>
      </c>
      <c r="FK332" s="22">
        <v>2</v>
      </c>
      <c r="FL332" s="22">
        <v>2</v>
      </c>
      <c r="FM332" s="22">
        <v>2</v>
      </c>
      <c r="FN332" s="22" t="s">
        <v>309</v>
      </c>
      <c r="FO332" s="22" t="s">
        <v>309</v>
      </c>
      <c r="FP332" s="22" t="s">
        <v>309</v>
      </c>
      <c r="FQ332" s="22" t="s">
        <v>309</v>
      </c>
      <c r="FR332" s="22" t="s">
        <v>309</v>
      </c>
      <c r="FS332" s="22" t="s">
        <v>309</v>
      </c>
      <c r="FT332" s="22" t="s">
        <v>309</v>
      </c>
      <c r="FU332" s="22" t="s">
        <v>309</v>
      </c>
      <c r="FV332" s="22" t="s">
        <v>309</v>
      </c>
      <c r="FW332" s="22" t="s">
        <v>309</v>
      </c>
      <c r="FX332" s="22" t="s">
        <v>309</v>
      </c>
      <c r="FY332" s="22" t="s">
        <v>309</v>
      </c>
      <c r="FZ332" s="22" t="s">
        <v>309</v>
      </c>
      <c r="GA332" s="22" t="s">
        <v>309</v>
      </c>
      <c r="GB332" s="22" t="s">
        <v>309</v>
      </c>
      <c r="GC332" s="22" t="s">
        <v>309</v>
      </c>
      <c r="GD332" s="22" t="s">
        <v>309</v>
      </c>
      <c r="GE332" s="22" t="s">
        <v>309</v>
      </c>
      <c r="GF332" s="22" t="s">
        <v>309</v>
      </c>
      <c r="GG332" s="22" t="s">
        <v>309</v>
      </c>
      <c r="GH332" s="22" t="s">
        <v>309</v>
      </c>
      <c r="GI332" s="22" t="s">
        <v>309</v>
      </c>
      <c r="GJ332" s="22" t="s">
        <v>309</v>
      </c>
      <c r="GK332" s="22" t="s">
        <v>309</v>
      </c>
      <c r="GL332" s="22" t="s">
        <v>309</v>
      </c>
      <c r="GM332" s="22" t="s">
        <v>309</v>
      </c>
      <c r="GN332" s="22" t="s">
        <v>309</v>
      </c>
      <c r="GO332" s="22" t="s">
        <v>309</v>
      </c>
      <c r="GP332" s="22" t="s">
        <v>309</v>
      </c>
      <c r="GQ332" s="22" t="s">
        <v>309</v>
      </c>
      <c r="GR332" s="22" t="s">
        <v>309</v>
      </c>
      <c r="GS332" s="22" t="s">
        <v>309</v>
      </c>
      <c r="GT332" s="22" t="s">
        <v>309</v>
      </c>
      <c r="GU332" s="22">
        <v>2</v>
      </c>
      <c r="GV332" s="22" t="s">
        <v>309</v>
      </c>
      <c r="GW332" s="22" t="s">
        <v>309</v>
      </c>
      <c r="GX332" s="4">
        <f t="shared" si="5"/>
        <v>28</v>
      </c>
    </row>
    <row r="333" spans="1:206">
      <c r="A333" s="832" t="s">
        <v>1136</v>
      </c>
      <c r="B333" s="22" t="s">
        <v>1137</v>
      </c>
      <c r="C333" s="22" t="s">
        <v>403</v>
      </c>
      <c r="D333" s="22" t="s">
        <v>398</v>
      </c>
      <c r="E333" s="22" t="s">
        <v>808</v>
      </c>
      <c r="F333" s="22" t="s">
        <v>400</v>
      </c>
      <c r="G333" s="22" t="s">
        <v>882</v>
      </c>
      <c r="H333" s="22"/>
      <c r="I333" s="22" t="s">
        <v>302</v>
      </c>
      <c r="J333" s="22" t="s">
        <v>303</v>
      </c>
      <c r="K333" s="22" t="s">
        <v>309</v>
      </c>
      <c r="L333" s="22" t="s">
        <v>309</v>
      </c>
      <c r="M333" s="22" t="s">
        <v>309</v>
      </c>
      <c r="N333" s="22" t="s">
        <v>309</v>
      </c>
      <c r="O333" s="22" t="s">
        <v>309</v>
      </c>
      <c r="P333" s="22" t="s">
        <v>309</v>
      </c>
      <c r="Q333" s="22" t="s">
        <v>309</v>
      </c>
      <c r="R333" s="22" t="s">
        <v>309</v>
      </c>
      <c r="S333" s="22" t="s">
        <v>309</v>
      </c>
      <c r="T333" s="22" t="s">
        <v>309</v>
      </c>
      <c r="U333" s="22" t="s">
        <v>309</v>
      </c>
      <c r="V333" s="22" t="s">
        <v>309</v>
      </c>
      <c r="W333" s="22" t="s">
        <v>309</v>
      </c>
      <c r="X333" s="22" t="s">
        <v>309</v>
      </c>
      <c r="Y333" s="22" t="s">
        <v>309</v>
      </c>
      <c r="Z333" s="22" t="s">
        <v>309</v>
      </c>
      <c r="AA333" s="22" t="s">
        <v>309</v>
      </c>
      <c r="AB333" s="22" t="s">
        <v>309</v>
      </c>
      <c r="AC333" s="22" t="s">
        <v>309</v>
      </c>
      <c r="AD333" s="22" t="s">
        <v>309</v>
      </c>
      <c r="AE333" s="22" t="s">
        <v>309</v>
      </c>
      <c r="AF333" s="22" t="s">
        <v>309</v>
      </c>
      <c r="AG333" s="22" t="s">
        <v>309</v>
      </c>
      <c r="AH333" s="22" t="s">
        <v>309</v>
      </c>
      <c r="AI333" s="22" t="s">
        <v>309</v>
      </c>
      <c r="AJ333" s="22" t="s">
        <v>309</v>
      </c>
      <c r="AK333" s="22" t="s">
        <v>309</v>
      </c>
      <c r="AL333" s="22" t="s">
        <v>309</v>
      </c>
      <c r="AM333" s="22" t="s">
        <v>309</v>
      </c>
      <c r="AN333" s="22" t="s">
        <v>309</v>
      </c>
      <c r="AO333" s="22" t="s">
        <v>309</v>
      </c>
      <c r="AP333" s="22" t="s">
        <v>309</v>
      </c>
      <c r="AQ333" s="22" t="s">
        <v>309</v>
      </c>
      <c r="AR333" s="22" t="s">
        <v>309</v>
      </c>
      <c r="AS333" s="22" t="s">
        <v>309</v>
      </c>
      <c r="AT333" s="22" t="s">
        <v>309</v>
      </c>
      <c r="AU333" s="22" t="s">
        <v>309</v>
      </c>
      <c r="AV333" s="22" t="s">
        <v>309</v>
      </c>
      <c r="AW333" s="22" t="s">
        <v>309</v>
      </c>
      <c r="AX333" s="22" t="s">
        <v>309</v>
      </c>
      <c r="AY333" s="22" t="s">
        <v>309</v>
      </c>
      <c r="AZ333" s="22" t="s">
        <v>309</v>
      </c>
      <c r="BA333" s="22" t="s">
        <v>309</v>
      </c>
      <c r="BB333" s="22" t="s">
        <v>309</v>
      </c>
      <c r="BC333" s="22" t="s">
        <v>309</v>
      </c>
      <c r="BD333" s="22" t="s">
        <v>309</v>
      </c>
      <c r="BE333" s="22" t="s">
        <v>309</v>
      </c>
      <c r="BF333" s="22" t="s">
        <v>309</v>
      </c>
      <c r="BG333" s="22" t="s">
        <v>309</v>
      </c>
      <c r="BH333" s="22" t="s">
        <v>309</v>
      </c>
      <c r="BI333" s="22" t="s">
        <v>309</v>
      </c>
      <c r="BJ333" s="22" t="s">
        <v>309</v>
      </c>
      <c r="BK333" s="22" t="s">
        <v>309</v>
      </c>
      <c r="BL333" s="22" t="s">
        <v>309</v>
      </c>
      <c r="BM333" s="22" t="s">
        <v>309</v>
      </c>
      <c r="BN333" s="22" t="s">
        <v>309</v>
      </c>
      <c r="BO333" s="22" t="s">
        <v>309</v>
      </c>
      <c r="BP333" s="22" t="s">
        <v>309</v>
      </c>
      <c r="BQ333" s="22" t="s">
        <v>309</v>
      </c>
      <c r="BR333" s="22" t="s">
        <v>309</v>
      </c>
      <c r="BS333" s="22" t="s">
        <v>309</v>
      </c>
      <c r="BT333" s="22" t="s">
        <v>309</v>
      </c>
      <c r="BU333" s="22" t="s">
        <v>309</v>
      </c>
      <c r="BV333" s="22" t="s">
        <v>309</v>
      </c>
      <c r="BW333" s="22" t="s">
        <v>309</v>
      </c>
      <c r="BX333" s="22" t="s">
        <v>309</v>
      </c>
      <c r="BY333" s="22" t="s">
        <v>309</v>
      </c>
      <c r="BZ333" s="22" t="s">
        <v>309</v>
      </c>
      <c r="CA333" s="22" t="s">
        <v>309</v>
      </c>
      <c r="CB333" s="22" t="s">
        <v>309</v>
      </c>
      <c r="CC333" s="22" t="s">
        <v>309</v>
      </c>
      <c r="CD333" s="22" t="s">
        <v>309</v>
      </c>
      <c r="CE333" s="22" t="s">
        <v>309</v>
      </c>
      <c r="CF333" s="22" t="s">
        <v>309</v>
      </c>
      <c r="CG333" s="22" t="s">
        <v>309</v>
      </c>
      <c r="CH333" s="22" t="s">
        <v>309</v>
      </c>
      <c r="CI333" s="22" t="s">
        <v>309</v>
      </c>
      <c r="CJ333" s="22" t="s">
        <v>309</v>
      </c>
      <c r="CK333" s="22" t="s">
        <v>309</v>
      </c>
      <c r="CL333" s="22" t="s">
        <v>309</v>
      </c>
      <c r="CM333" s="22" t="s">
        <v>309</v>
      </c>
      <c r="CN333" s="22" t="s">
        <v>309</v>
      </c>
      <c r="CO333" s="22" t="s">
        <v>309</v>
      </c>
      <c r="CP333" s="22" t="s">
        <v>309</v>
      </c>
      <c r="CQ333" s="22" t="s">
        <v>309</v>
      </c>
      <c r="CR333" s="22" t="s">
        <v>309</v>
      </c>
      <c r="CS333" s="22" t="s">
        <v>309</v>
      </c>
      <c r="CT333" s="22" t="s">
        <v>309</v>
      </c>
      <c r="CU333" s="22" t="s">
        <v>309</v>
      </c>
      <c r="CV333" s="22" t="s">
        <v>309</v>
      </c>
      <c r="CW333" s="22" t="s">
        <v>309</v>
      </c>
      <c r="CX333" s="22" t="s">
        <v>309</v>
      </c>
      <c r="CY333" s="22" t="s">
        <v>309</v>
      </c>
      <c r="CZ333" s="22" t="s">
        <v>309</v>
      </c>
      <c r="DA333" s="22" t="s">
        <v>309</v>
      </c>
      <c r="DB333" s="22" t="s">
        <v>309</v>
      </c>
      <c r="DC333" s="22" t="s">
        <v>309</v>
      </c>
      <c r="DD333" s="22" t="s">
        <v>309</v>
      </c>
      <c r="DE333" s="22" t="s">
        <v>309</v>
      </c>
      <c r="DF333" s="22" t="s">
        <v>309</v>
      </c>
      <c r="DG333" s="22" t="s">
        <v>309</v>
      </c>
      <c r="DH333" s="22" t="s">
        <v>309</v>
      </c>
      <c r="DI333" s="22" t="s">
        <v>309</v>
      </c>
      <c r="DJ333" s="22" t="s">
        <v>309</v>
      </c>
      <c r="DK333" s="22" t="s">
        <v>309</v>
      </c>
      <c r="DL333" s="22" t="s">
        <v>309</v>
      </c>
      <c r="DM333" s="22" t="s">
        <v>309</v>
      </c>
      <c r="DN333" s="22" t="s">
        <v>309</v>
      </c>
      <c r="DO333" s="22" t="s">
        <v>309</v>
      </c>
      <c r="DP333" s="22" t="s">
        <v>309</v>
      </c>
      <c r="DQ333" s="22" t="s">
        <v>309</v>
      </c>
      <c r="DR333" s="22" t="s">
        <v>309</v>
      </c>
      <c r="DS333" s="22" t="s">
        <v>309</v>
      </c>
      <c r="DT333" s="22" t="s">
        <v>309</v>
      </c>
      <c r="DU333" s="22" t="s">
        <v>309</v>
      </c>
      <c r="DV333" s="22" t="s">
        <v>309</v>
      </c>
      <c r="DW333" s="22" t="s">
        <v>309</v>
      </c>
      <c r="DX333" s="22" t="s">
        <v>309</v>
      </c>
      <c r="DY333" s="22" t="s">
        <v>309</v>
      </c>
      <c r="DZ333" s="22" t="s">
        <v>309</v>
      </c>
      <c r="EA333" s="22" t="s">
        <v>309</v>
      </c>
      <c r="EB333" s="22">
        <v>2</v>
      </c>
      <c r="EC333" s="22">
        <v>2</v>
      </c>
      <c r="ED333" s="22">
        <v>2</v>
      </c>
      <c r="EE333" s="22">
        <v>2</v>
      </c>
      <c r="EF333" s="22">
        <v>2</v>
      </c>
      <c r="EG333" s="22">
        <v>2</v>
      </c>
      <c r="EH333" s="22">
        <v>2</v>
      </c>
      <c r="EI333" s="22" t="s">
        <v>309</v>
      </c>
      <c r="EJ333" s="22" t="s">
        <v>309</v>
      </c>
      <c r="EK333" s="22" t="s">
        <v>309</v>
      </c>
      <c r="EL333" s="22" t="s">
        <v>309</v>
      </c>
      <c r="EM333" s="22" t="s">
        <v>309</v>
      </c>
      <c r="EN333" s="22" t="s">
        <v>309</v>
      </c>
      <c r="EO333" s="22" t="s">
        <v>309</v>
      </c>
      <c r="EP333" s="22" t="s">
        <v>309</v>
      </c>
      <c r="EQ333" s="22" t="s">
        <v>309</v>
      </c>
      <c r="ER333" s="22" t="s">
        <v>309</v>
      </c>
      <c r="ES333" s="22" t="s">
        <v>309</v>
      </c>
      <c r="ET333" s="22" t="s">
        <v>309</v>
      </c>
      <c r="EU333" s="22" t="s">
        <v>309</v>
      </c>
      <c r="EV333" s="22" t="s">
        <v>309</v>
      </c>
      <c r="EW333" s="22" t="s">
        <v>309</v>
      </c>
      <c r="EX333" s="22" t="s">
        <v>309</v>
      </c>
      <c r="EY333" s="22" t="s">
        <v>309</v>
      </c>
      <c r="EZ333" s="22" t="s">
        <v>309</v>
      </c>
      <c r="FA333" s="22" t="s">
        <v>309</v>
      </c>
      <c r="FB333" s="22" t="s">
        <v>309</v>
      </c>
      <c r="FC333" s="22" t="s">
        <v>309</v>
      </c>
      <c r="FD333" s="22" t="s">
        <v>309</v>
      </c>
      <c r="FE333" s="22" t="s">
        <v>309</v>
      </c>
      <c r="FF333" s="22" t="s">
        <v>309</v>
      </c>
      <c r="FG333" s="22" t="s">
        <v>309</v>
      </c>
      <c r="FH333" s="22">
        <v>2</v>
      </c>
      <c r="FI333" s="22">
        <v>2</v>
      </c>
      <c r="FJ333" s="22">
        <v>2</v>
      </c>
      <c r="FK333" s="22">
        <v>2</v>
      </c>
      <c r="FL333" s="22">
        <v>2</v>
      </c>
      <c r="FM333" s="22">
        <v>2</v>
      </c>
      <c r="FN333" s="22" t="s">
        <v>309</v>
      </c>
      <c r="FO333" s="22" t="s">
        <v>309</v>
      </c>
      <c r="FP333" s="22" t="s">
        <v>309</v>
      </c>
      <c r="FQ333" s="22" t="s">
        <v>309</v>
      </c>
      <c r="FR333" s="22" t="s">
        <v>309</v>
      </c>
      <c r="FS333" s="22" t="s">
        <v>309</v>
      </c>
      <c r="FT333" s="22" t="s">
        <v>309</v>
      </c>
      <c r="FU333" s="22" t="s">
        <v>309</v>
      </c>
      <c r="FV333" s="22" t="s">
        <v>309</v>
      </c>
      <c r="FW333" s="22" t="s">
        <v>309</v>
      </c>
      <c r="FX333" s="22" t="s">
        <v>309</v>
      </c>
      <c r="FY333" s="22" t="s">
        <v>309</v>
      </c>
      <c r="FZ333" s="22" t="s">
        <v>309</v>
      </c>
      <c r="GA333" s="22" t="s">
        <v>309</v>
      </c>
      <c r="GB333" s="22" t="s">
        <v>309</v>
      </c>
      <c r="GC333" s="22" t="s">
        <v>309</v>
      </c>
      <c r="GD333" s="22" t="s">
        <v>309</v>
      </c>
      <c r="GE333" s="22" t="s">
        <v>309</v>
      </c>
      <c r="GF333" s="22" t="s">
        <v>309</v>
      </c>
      <c r="GG333" s="22" t="s">
        <v>309</v>
      </c>
      <c r="GH333" s="22" t="s">
        <v>309</v>
      </c>
      <c r="GI333" s="22" t="s">
        <v>309</v>
      </c>
      <c r="GJ333" s="22" t="s">
        <v>309</v>
      </c>
      <c r="GK333" s="22" t="s">
        <v>309</v>
      </c>
      <c r="GL333" s="22" t="s">
        <v>309</v>
      </c>
      <c r="GM333" s="22" t="s">
        <v>309</v>
      </c>
      <c r="GN333" s="22" t="s">
        <v>309</v>
      </c>
      <c r="GO333" s="22" t="s">
        <v>309</v>
      </c>
      <c r="GP333" s="22" t="s">
        <v>309</v>
      </c>
      <c r="GQ333" s="22" t="s">
        <v>309</v>
      </c>
      <c r="GR333" s="22" t="s">
        <v>309</v>
      </c>
      <c r="GS333" s="22" t="s">
        <v>309</v>
      </c>
      <c r="GT333" s="22" t="s">
        <v>309</v>
      </c>
      <c r="GU333" s="22">
        <v>2</v>
      </c>
      <c r="GV333" s="22" t="s">
        <v>309</v>
      </c>
      <c r="GW333" s="22" t="s">
        <v>309</v>
      </c>
      <c r="GX333" s="4">
        <f t="shared" si="5"/>
        <v>28</v>
      </c>
    </row>
    <row r="334" spans="1:206">
      <c r="A334" s="826">
        <v>14</v>
      </c>
      <c r="B334" s="22" t="s">
        <v>1138</v>
      </c>
      <c r="C334" s="22" t="s">
        <v>325</v>
      </c>
      <c r="D334" s="22" t="s">
        <v>1139</v>
      </c>
      <c r="E334" s="22" t="s">
        <v>1140</v>
      </c>
      <c r="F334" s="22" t="s">
        <v>1141</v>
      </c>
      <c r="G334" s="22" t="s">
        <v>1142</v>
      </c>
      <c r="H334" s="22"/>
      <c r="I334" s="22" t="s">
        <v>374</v>
      </c>
      <c r="J334" s="22" t="s">
        <v>303</v>
      </c>
      <c r="K334" s="22" t="s">
        <v>304</v>
      </c>
      <c r="L334" s="22" t="s">
        <v>305</v>
      </c>
      <c r="M334" s="22" t="s">
        <v>1143</v>
      </c>
      <c r="N334" s="22" t="s">
        <v>1144</v>
      </c>
      <c r="O334" s="22" t="s">
        <v>1145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2">
        <v>1</v>
      </c>
      <c r="AB334" s="22">
        <v>1</v>
      </c>
      <c r="AC334" s="22">
        <v>1</v>
      </c>
      <c r="AD334" s="22">
        <v>1</v>
      </c>
      <c r="AE334" s="22">
        <v>1</v>
      </c>
      <c r="AF334" s="22">
        <v>1</v>
      </c>
      <c r="AG334" s="22">
        <v>1</v>
      </c>
      <c r="AH334" s="22">
        <v>1</v>
      </c>
      <c r="AI334" s="22">
        <v>1</v>
      </c>
      <c r="AJ334" s="22">
        <v>1</v>
      </c>
      <c r="AK334" s="22">
        <v>1</v>
      </c>
      <c r="AL334" s="22">
        <v>1</v>
      </c>
      <c r="AM334" s="22">
        <v>1</v>
      </c>
      <c r="AN334" s="22">
        <v>1</v>
      </c>
      <c r="AO334" s="22">
        <v>1</v>
      </c>
      <c r="AP334" s="22">
        <v>1</v>
      </c>
      <c r="AQ334" s="22">
        <v>1</v>
      </c>
      <c r="AR334" s="22">
        <v>1</v>
      </c>
      <c r="AS334" s="22">
        <v>1</v>
      </c>
      <c r="AT334" s="22">
        <v>1</v>
      </c>
      <c r="AU334" s="22">
        <v>1</v>
      </c>
      <c r="AV334" s="22">
        <v>1</v>
      </c>
      <c r="AW334" s="22">
        <v>1</v>
      </c>
      <c r="AX334" s="22">
        <v>1</v>
      </c>
      <c r="AY334" s="22">
        <v>1</v>
      </c>
      <c r="AZ334" s="22">
        <v>1</v>
      </c>
      <c r="BA334" s="22">
        <v>1</v>
      </c>
      <c r="BB334" s="22">
        <v>1</v>
      </c>
      <c r="BC334" s="22">
        <v>1</v>
      </c>
      <c r="BD334" s="22">
        <v>1</v>
      </c>
      <c r="BE334" s="22">
        <v>1</v>
      </c>
      <c r="BF334" s="22">
        <v>1</v>
      </c>
      <c r="BG334" s="22">
        <v>1</v>
      </c>
      <c r="BH334" s="22">
        <v>1</v>
      </c>
      <c r="BI334" s="22">
        <v>1</v>
      </c>
      <c r="BJ334" s="22">
        <v>1</v>
      </c>
      <c r="BK334" s="22">
        <v>1</v>
      </c>
      <c r="BL334" s="22">
        <v>1</v>
      </c>
      <c r="BM334" s="22">
        <v>1</v>
      </c>
      <c r="BN334" s="22">
        <v>1</v>
      </c>
      <c r="BO334" s="22">
        <v>1</v>
      </c>
      <c r="BP334" s="22">
        <v>1</v>
      </c>
      <c r="BQ334" s="22">
        <v>1</v>
      </c>
      <c r="BR334" s="22">
        <v>1</v>
      </c>
      <c r="BS334" s="22">
        <v>1</v>
      </c>
      <c r="BT334" s="22">
        <v>1</v>
      </c>
      <c r="BU334" s="22">
        <v>1</v>
      </c>
      <c r="BV334" s="22">
        <v>1</v>
      </c>
      <c r="BW334" s="22">
        <v>1</v>
      </c>
      <c r="BX334" s="22">
        <v>1</v>
      </c>
      <c r="BY334" s="22">
        <v>1</v>
      </c>
      <c r="BZ334" s="22">
        <v>1</v>
      </c>
      <c r="CA334" s="22">
        <v>1</v>
      </c>
      <c r="CB334" s="22">
        <v>1</v>
      </c>
      <c r="CC334" s="22">
        <v>1</v>
      </c>
      <c r="CD334" s="22">
        <v>1</v>
      </c>
      <c r="CE334" s="22">
        <v>1</v>
      </c>
      <c r="CF334" s="22">
        <v>1</v>
      </c>
      <c r="CG334" s="22">
        <v>1</v>
      </c>
      <c r="CH334" s="22">
        <v>1</v>
      </c>
      <c r="CI334" s="22">
        <v>1</v>
      </c>
      <c r="CJ334" s="22">
        <v>1</v>
      </c>
      <c r="CK334" s="22">
        <v>1</v>
      </c>
      <c r="CL334" s="22">
        <v>1</v>
      </c>
      <c r="CM334" s="22">
        <v>1</v>
      </c>
      <c r="CN334" s="22">
        <v>1</v>
      </c>
      <c r="CO334" s="22">
        <v>1</v>
      </c>
      <c r="CP334" s="22">
        <v>1</v>
      </c>
      <c r="CQ334" s="22">
        <v>1</v>
      </c>
      <c r="CR334" s="22">
        <v>1</v>
      </c>
      <c r="CS334" s="22">
        <v>1</v>
      </c>
      <c r="CT334" s="22">
        <v>1</v>
      </c>
      <c r="CU334" s="22">
        <v>1</v>
      </c>
      <c r="CV334" s="22">
        <v>1</v>
      </c>
      <c r="CW334" s="22">
        <v>1</v>
      </c>
      <c r="CX334" s="22">
        <v>1</v>
      </c>
      <c r="CY334" s="22">
        <v>1</v>
      </c>
      <c r="CZ334" s="22">
        <v>1</v>
      </c>
      <c r="DA334" s="22">
        <v>1</v>
      </c>
      <c r="DB334" s="22">
        <v>1</v>
      </c>
      <c r="DC334" s="22">
        <v>1</v>
      </c>
      <c r="DD334" s="22">
        <v>1</v>
      </c>
      <c r="DE334" s="22">
        <v>1</v>
      </c>
      <c r="DF334" s="22">
        <v>1</v>
      </c>
      <c r="DG334" s="22">
        <v>1</v>
      </c>
      <c r="DH334" s="22">
        <v>1</v>
      </c>
      <c r="DI334" s="22">
        <v>1</v>
      </c>
      <c r="DJ334" s="22">
        <v>1</v>
      </c>
      <c r="DK334" s="22">
        <v>1</v>
      </c>
      <c r="DL334" s="22">
        <v>1</v>
      </c>
      <c r="DM334" s="22">
        <v>1</v>
      </c>
      <c r="DN334" s="22">
        <v>1</v>
      </c>
      <c r="DO334" s="22">
        <v>1</v>
      </c>
      <c r="DP334" s="22">
        <v>1</v>
      </c>
      <c r="DQ334" s="22">
        <v>1</v>
      </c>
      <c r="DR334" s="22">
        <v>1</v>
      </c>
      <c r="DS334" s="22">
        <v>1</v>
      </c>
      <c r="DT334" s="22">
        <v>1</v>
      </c>
      <c r="DU334" s="22">
        <v>1</v>
      </c>
      <c r="DV334" s="22">
        <v>1</v>
      </c>
      <c r="DW334" s="22">
        <v>1</v>
      </c>
      <c r="DX334" s="22">
        <v>1</v>
      </c>
      <c r="DY334" s="22">
        <v>1</v>
      </c>
      <c r="DZ334" s="22">
        <v>1</v>
      </c>
      <c r="EA334" s="22">
        <v>1</v>
      </c>
      <c r="EB334" s="22">
        <v>1</v>
      </c>
      <c r="EC334" s="22">
        <v>1</v>
      </c>
      <c r="ED334" s="22">
        <v>1</v>
      </c>
      <c r="EE334" s="22">
        <v>1</v>
      </c>
      <c r="EF334" s="22">
        <v>1</v>
      </c>
      <c r="EG334" s="22">
        <v>1</v>
      </c>
      <c r="EH334" s="22">
        <v>1</v>
      </c>
      <c r="EI334" s="22">
        <v>1</v>
      </c>
      <c r="EJ334" s="22">
        <v>1</v>
      </c>
      <c r="EK334" s="22">
        <v>1</v>
      </c>
      <c r="EL334" s="22">
        <v>1</v>
      </c>
      <c r="EM334" s="22">
        <v>1</v>
      </c>
      <c r="EN334" s="22">
        <v>1</v>
      </c>
      <c r="EO334" s="22">
        <v>1</v>
      </c>
      <c r="EP334" s="22">
        <v>1</v>
      </c>
      <c r="EQ334" s="22">
        <v>1</v>
      </c>
      <c r="ER334" s="22">
        <v>1</v>
      </c>
      <c r="ES334" s="22">
        <v>1</v>
      </c>
      <c r="ET334" s="22">
        <v>1</v>
      </c>
      <c r="EU334" s="22">
        <v>1</v>
      </c>
      <c r="EV334" s="22">
        <v>1</v>
      </c>
      <c r="EW334" s="22">
        <v>1</v>
      </c>
      <c r="EX334" s="22">
        <v>1</v>
      </c>
      <c r="EY334" s="22">
        <v>1</v>
      </c>
      <c r="EZ334" s="22">
        <v>1</v>
      </c>
      <c r="FA334" s="22">
        <v>1</v>
      </c>
      <c r="FB334" s="22">
        <v>1</v>
      </c>
      <c r="FC334" s="22">
        <v>1</v>
      </c>
      <c r="FD334" s="22">
        <v>1</v>
      </c>
      <c r="FE334" s="22">
        <v>1</v>
      </c>
      <c r="FF334" s="22">
        <v>1</v>
      </c>
      <c r="FG334" s="22">
        <v>1</v>
      </c>
      <c r="FH334" s="22">
        <v>1</v>
      </c>
      <c r="FI334" s="22">
        <v>1</v>
      </c>
      <c r="FJ334" s="22">
        <v>1</v>
      </c>
      <c r="FK334" s="22">
        <v>1</v>
      </c>
      <c r="FL334" s="22">
        <v>1</v>
      </c>
      <c r="FM334" s="22">
        <v>1</v>
      </c>
      <c r="FN334" s="22">
        <v>1</v>
      </c>
      <c r="FO334" s="22">
        <v>1</v>
      </c>
      <c r="FP334" s="22">
        <v>1</v>
      </c>
      <c r="FQ334" s="22" t="s">
        <v>309</v>
      </c>
      <c r="FR334" s="22" t="s">
        <v>309</v>
      </c>
      <c r="FS334" s="22">
        <v>1</v>
      </c>
      <c r="FT334" s="22">
        <v>1</v>
      </c>
      <c r="FU334" s="22" t="s">
        <v>309</v>
      </c>
      <c r="FV334" s="22">
        <v>1</v>
      </c>
      <c r="FW334" s="22">
        <v>1</v>
      </c>
      <c r="FX334" s="22">
        <v>1</v>
      </c>
      <c r="FY334" s="22">
        <v>1</v>
      </c>
      <c r="FZ334" s="22" t="s">
        <v>309</v>
      </c>
      <c r="GA334" s="22">
        <v>1</v>
      </c>
      <c r="GB334" s="22">
        <v>1</v>
      </c>
      <c r="GC334" s="22" t="s">
        <v>309</v>
      </c>
      <c r="GD334" s="22">
        <v>1</v>
      </c>
      <c r="GE334" s="22">
        <v>1</v>
      </c>
      <c r="GF334" s="22">
        <v>1</v>
      </c>
      <c r="GG334" s="22" t="s">
        <v>309</v>
      </c>
      <c r="GH334" s="22">
        <v>1</v>
      </c>
      <c r="GI334" s="22">
        <v>1</v>
      </c>
      <c r="GJ334" s="22">
        <v>1</v>
      </c>
      <c r="GK334" s="22">
        <v>1</v>
      </c>
      <c r="GL334" s="22">
        <v>1</v>
      </c>
      <c r="GM334" s="22">
        <v>1</v>
      </c>
      <c r="GN334" s="22">
        <v>1</v>
      </c>
      <c r="GO334" s="22" t="s">
        <v>309</v>
      </c>
      <c r="GP334" s="22">
        <v>1</v>
      </c>
      <c r="GQ334" s="22">
        <v>1</v>
      </c>
      <c r="GR334" s="22">
        <v>1</v>
      </c>
      <c r="GS334" s="22">
        <v>1</v>
      </c>
      <c r="GT334" s="22">
        <v>1</v>
      </c>
      <c r="GU334" s="22">
        <v>1</v>
      </c>
      <c r="GV334" s="22">
        <v>1</v>
      </c>
      <c r="GW334" s="22">
        <v>1</v>
      </c>
      <c r="GX334" s="4">
        <f t="shared" si="5"/>
        <v>183</v>
      </c>
    </row>
  </sheetData>
  <autoFilter ref="A4:GX334">
    <extLst/>
  </autoFilter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LZ621"/>
  <sheetViews>
    <sheetView zoomScale="110" zoomScaleNormal="110" topLeftCell="B1" workbookViewId="0">
      <pane xSplit="156" ySplit="11" topLeftCell="FB12" activePane="bottomRight" state="frozen"/>
      <selection/>
      <selection pane="topRight"/>
      <selection pane="bottomLeft"/>
      <selection pane="bottomRight" activeCell="D182" sqref="D182"/>
    </sheetView>
  </sheetViews>
  <sheetFormatPr defaultColWidth="8" defaultRowHeight="12.75"/>
  <cols>
    <col min="1" max="1" width="6.24778761061947" style="108" customWidth="1"/>
    <col min="2" max="5" width="2.38053097345133" style="109" customWidth="1" outlineLevel="1"/>
    <col min="6" max="6" width="13.5044247787611" style="109" customWidth="1" outlineLevel="1"/>
    <col min="7" max="7" width="19" style="110" customWidth="1"/>
    <col min="8" max="9" width="3.75221238938053" style="111" customWidth="1" outlineLevel="1"/>
    <col min="10" max="10" width="4.50442477876106" style="111" customWidth="1" outlineLevel="1"/>
    <col min="11" max="11" width="3.50442477876106" style="111" customWidth="1" outlineLevel="1"/>
    <col min="12" max="12" width="4.24778761061947" style="111" customWidth="1" outlineLevel="1"/>
    <col min="13" max="13" width="11.1327433628319" style="111" customWidth="1" outlineLevel="1"/>
    <col min="14" max="14" width="7.50442477876106" style="111" customWidth="1" outlineLevel="1"/>
    <col min="15" max="15" width="5.24778761061947" style="111" customWidth="1" outlineLevel="1"/>
    <col min="16" max="16" width="6.6283185840708" style="111" customWidth="1" outlineLevel="1"/>
    <col min="17" max="17" width="4.50442477876106" style="111" customWidth="1" outlineLevel="1"/>
    <col min="18" max="18" width="14.6283185840708" style="112" customWidth="1" outlineLevel="1"/>
    <col min="19" max="19" width="9.87610619469027" style="111" customWidth="1"/>
    <col min="20" max="20" width="15.2477876106195" style="113" customWidth="1"/>
    <col min="21" max="21" width="40.6283185840708" style="114" customWidth="1"/>
    <col min="22" max="22" width="68.7522123893805" style="115" customWidth="1"/>
    <col min="23" max="23" width="14.8761061946903" style="110" customWidth="1"/>
    <col min="24" max="24" width="1.38053097345133" style="116" customWidth="1" collapsed="1"/>
    <col min="25" max="128" width="5.24778761061947" style="117" customWidth="1" outlineLevel="1"/>
    <col min="129" max="129" width="1.50442477876106" style="118" customWidth="1"/>
    <col min="130" max="130" width="4.50442477876106" style="119" customWidth="1" outlineLevel="1"/>
    <col min="131" max="132" width="3.75221238938053" style="119" customWidth="1" outlineLevel="1"/>
    <col min="133" max="136" width="4.50442477876106" style="119" customWidth="1" outlineLevel="1"/>
    <col min="137" max="138" width="3.75221238938053" style="119" customWidth="1" outlineLevel="1"/>
    <col min="139" max="142" width="4.50442477876106" style="119" customWidth="1" outlineLevel="1"/>
    <col min="143" max="144" width="3.75221238938053" style="119" customWidth="1" outlineLevel="1"/>
    <col min="145" max="150" width="4.50442477876106" style="119" customWidth="1" outlineLevel="1"/>
    <col min="151" max="152" width="3.75221238938053" style="119" customWidth="1" outlineLevel="1"/>
    <col min="153" max="157" width="4.50442477876106" style="119" customWidth="1" outlineLevel="1"/>
    <col min="158" max="158" width="8.24778761061947" style="110" customWidth="1"/>
    <col min="159" max="159" width="9.38053097345133" style="120" customWidth="1"/>
    <col min="160" max="162" width="9.38053097345133" style="121" customWidth="1"/>
    <col min="163" max="164" width="10.3805309734513" style="121" customWidth="1"/>
    <col min="165" max="167" width="9.38053097345133" style="121" customWidth="1"/>
    <col min="168" max="168" width="9" style="119" customWidth="1"/>
    <col min="169" max="169" width="9.38053097345133" style="121" customWidth="1"/>
    <col min="170" max="170" width="9" style="119" customWidth="1"/>
    <col min="171" max="204" width="9.38053097345133" style="121" customWidth="1"/>
    <col min="205" max="205" width="9" style="119" customWidth="1"/>
    <col min="206" max="207" width="9.38053097345133" style="121" customWidth="1"/>
    <col min="208" max="208" width="9" style="119" customWidth="1"/>
    <col min="209" max="233" width="9.38053097345133" style="121" customWidth="1"/>
    <col min="234" max="234" width="9" style="119" customWidth="1"/>
    <col min="235" max="240" width="9.38053097345133" style="121" customWidth="1"/>
    <col min="241" max="261" width="10.3805309734513" style="121" customWidth="1"/>
    <col min="262" max="262" width="9" style="119" customWidth="1"/>
    <col min="263" max="291" width="10.3805309734513" style="121" customWidth="1"/>
    <col min="292" max="296" width="9" style="119" customWidth="1"/>
    <col min="297" max="304" width="10.3805309734513" style="121" customWidth="1"/>
    <col min="305" max="305" width="9" style="119" customWidth="1"/>
    <col min="306" max="319" width="9.38053097345133" style="121" customWidth="1"/>
    <col min="320" max="320" width="9" style="119" customWidth="1"/>
    <col min="321" max="321" width="9.38053097345133" style="121" customWidth="1"/>
    <col min="322" max="324" width="8.13274336283186" style="119" customWidth="1"/>
    <col min="325" max="338" width="8" style="110"/>
    <col min="339" max="16384" width="8" style="108"/>
  </cols>
  <sheetData>
    <row r="1" ht="10.5" customHeight="1" spans="1:324">
      <c r="A1" s="122" t="s">
        <v>1146</v>
      </c>
      <c r="B1" s="122"/>
      <c r="C1" s="122"/>
      <c r="D1" s="122"/>
      <c r="E1" s="122"/>
      <c r="F1" s="122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2"/>
      <c r="S1" s="123"/>
      <c r="T1" s="125"/>
      <c r="Y1" s="272">
        <v>1</v>
      </c>
      <c r="Z1" s="273"/>
      <c r="AA1" s="272">
        <v>2</v>
      </c>
      <c r="AB1" s="273"/>
      <c r="AC1" s="272">
        <v>3</v>
      </c>
      <c r="AD1" s="273"/>
      <c r="AE1" s="272">
        <v>4</v>
      </c>
      <c r="AF1" s="273"/>
      <c r="AG1" s="272">
        <v>5</v>
      </c>
      <c r="AH1" s="273"/>
      <c r="AI1" s="272">
        <v>5</v>
      </c>
      <c r="AJ1" s="273"/>
      <c r="AK1" s="272">
        <v>5</v>
      </c>
      <c r="AL1" s="273"/>
      <c r="AM1" s="272">
        <v>6</v>
      </c>
      <c r="AN1" s="273"/>
      <c r="AO1" s="272">
        <v>7</v>
      </c>
      <c r="AP1" s="273"/>
      <c r="AQ1" s="272">
        <v>8</v>
      </c>
      <c r="AR1" s="273"/>
      <c r="AS1" s="272">
        <v>9</v>
      </c>
      <c r="AT1" s="273"/>
      <c r="AU1" s="272">
        <v>10</v>
      </c>
      <c r="AV1" s="273"/>
      <c r="AW1" s="272">
        <v>11</v>
      </c>
      <c r="AX1" s="273"/>
      <c r="AY1" s="272">
        <v>12</v>
      </c>
      <c r="AZ1" s="273"/>
      <c r="BA1" s="272">
        <v>13</v>
      </c>
      <c r="BB1" s="273"/>
      <c r="BC1" s="272">
        <v>14</v>
      </c>
      <c r="BD1" s="273"/>
      <c r="BE1" s="272">
        <v>15</v>
      </c>
      <c r="BF1" s="273"/>
      <c r="BG1" s="272">
        <v>16</v>
      </c>
      <c r="BH1" s="273"/>
      <c r="BI1" s="272">
        <v>17</v>
      </c>
      <c r="BJ1" s="273"/>
      <c r="BK1" s="272">
        <v>18</v>
      </c>
      <c r="BL1" s="273"/>
      <c r="BM1" s="272">
        <v>19</v>
      </c>
      <c r="BN1" s="273"/>
      <c r="BO1" s="272">
        <v>20</v>
      </c>
      <c r="BP1" s="273"/>
      <c r="BQ1" s="272">
        <v>21</v>
      </c>
      <c r="BR1" s="273"/>
      <c r="BS1" s="272">
        <v>22</v>
      </c>
      <c r="BT1" s="273"/>
      <c r="BU1" s="272">
        <v>23</v>
      </c>
      <c r="BV1" s="273"/>
      <c r="BW1" s="272">
        <v>24</v>
      </c>
      <c r="BX1" s="273"/>
      <c r="BY1" s="272">
        <v>25</v>
      </c>
      <c r="BZ1" s="273"/>
      <c r="CA1" s="272">
        <v>26</v>
      </c>
      <c r="CB1" s="273"/>
      <c r="CC1" s="272">
        <v>27</v>
      </c>
      <c r="CD1" s="273"/>
      <c r="CE1" s="272">
        <v>28</v>
      </c>
      <c r="CF1" s="273"/>
      <c r="CG1" s="272">
        <v>29</v>
      </c>
      <c r="CH1" s="273"/>
      <c r="CI1" s="272">
        <v>30</v>
      </c>
      <c r="CJ1" s="273"/>
      <c r="CK1" s="272">
        <v>31</v>
      </c>
      <c r="CL1" s="273"/>
      <c r="CM1" s="272">
        <v>32</v>
      </c>
      <c r="CN1" s="273"/>
      <c r="CO1" s="272">
        <v>33</v>
      </c>
      <c r="CP1" s="273"/>
      <c r="CQ1" s="272">
        <v>34</v>
      </c>
      <c r="CR1" s="273"/>
      <c r="CS1" s="272">
        <v>35</v>
      </c>
      <c r="CT1" s="273"/>
      <c r="CU1" s="272">
        <v>36</v>
      </c>
      <c r="CV1" s="273"/>
      <c r="CW1" s="272">
        <v>37</v>
      </c>
      <c r="CX1" s="273"/>
      <c r="CY1" s="272">
        <v>38</v>
      </c>
      <c r="CZ1" s="273"/>
      <c r="DA1" s="272">
        <v>39</v>
      </c>
      <c r="DB1" s="273"/>
      <c r="DC1" s="272">
        <v>40</v>
      </c>
      <c r="DD1" s="273"/>
      <c r="DE1" s="272">
        <v>41</v>
      </c>
      <c r="DF1" s="273"/>
      <c r="DG1" s="272">
        <v>42</v>
      </c>
      <c r="DH1" s="273"/>
      <c r="DI1" s="272">
        <v>43</v>
      </c>
      <c r="DJ1" s="273"/>
      <c r="DK1" s="272">
        <v>44</v>
      </c>
      <c r="DL1" s="273"/>
      <c r="DM1" s="272">
        <v>45</v>
      </c>
      <c r="DN1" s="273"/>
      <c r="DO1" s="272">
        <v>46</v>
      </c>
      <c r="DP1" s="273"/>
      <c r="DQ1" s="272">
        <v>47</v>
      </c>
      <c r="DR1" s="273"/>
      <c r="DS1" s="272">
        <v>48</v>
      </c>
      <c r="DT1" s="273"/>
      <c r="DU1" s="272">
        <v>49</v>
      </c>
      <c r="DV1" s="273"/>
      <c r="DW1" s="272">
        <v>50</v>
      </c>
      <c r="DX1" s="273"/>
      <c r="FC1" s="35">
        <v>1</v>
      </c>
      <c r="FD1" s="35">
        <v>2</v>
      </c>
      <c r="FE1" s="35">
        <v>3</v>
      </c>
      <c r="FF1" s="35">
        <v>4</v>
      </c>
      <c r="FG1" s="35">
        <v>5</v>
      </c>
      <c r="FH1" s="35">
        <v>6</v>
      </c>
      <c r="FI1" s="35">
        <v>7</v>
      </c>
      <c r="FJ1" s="35">
        <v>8</v>
      </c>
      <c r="FK1" s="35">
        <v>9</v>
      </c>
      <c r="FL1" s="35">
        <v>10</v>
      </c>
      <c r="FM1" s="35">
        <v>11</v>
      </c>
      <c r="FN1" s="35">
        <v>12</v>
      </c>
      <c r="FO1" s="35">
        <v>13</v>
      </c>
      <c r="FP1" s="35">
        <v>14</v>
      </c>
      <c r="FQ1" s="35">
        <v>15</v>
      </c>
      <c r="FR1" s="35">
        <v>16</v>
      </c>
      <c r="FS1" s="35">
        <v>17</v>
      </c>
      <c r="FT1" s="35">
        <v>18</v>
      </c>
      <c r="FU1" s="35">
        <v>19</v>
      </c>
      <c r="FV1" s="35">
        <v>20</v>
      </c>
      <c r="FW1" s="35">
        <v>21</v>
      </c>
      <c r="FX1" s="35">
        <v>22</v>
      </c>
      <c r="FY1" s="35">
        <v>23</v>
      </c>
      <c r="FZ1" s="35">
        <v>24</v>
      </c>
      <c r="GA1" s="35">
        <v>25</v>
      </c>
      <c r="GB1" s="35">
        <v>26</v>
      </c>
      <c r="GC1" s="35">
        <v>27</v>
      </c>
      <c r="GD1" s="35">
        <v>28</v>
      </c>
      <c r="GE1" s="35">
        <v>29</v>
      </c>
      <c r="GF1" s="35">
        <v>30</v>
      </c>
      <c r="GG1" s="35">
        <v>31</v>
      </c>
      <c r="GH1" s="35">
        <v>32</v>
      </c>
      <c r="GI1" s="35">
        <v>33</v>
      </c>
      <c r="GJ1" s="35">
        <v>34</v>
      </c>
      <c r="GK1" s="35">
        <v>35</v>
      </c>
      <c r="GL1" s="35">
        <v>36</v>
      </c>
      <c r="GM1" s="35">
        <v>37</v>
      </c>
      <c r="GN1" s="35">
        <v>38</v>
      </c>
      <c r="GO1" s="35">
        <v>39</v>
      </c>
      <c r="GP1" s="35">
        <v>40</v>
      </c>
      <c r="GQ1" s="35">
        <v>41</v>
      </c>
      <c r="GR1" s="35">
        <v>42</v>
      </c>
      <c r="GS1" s="35">
        <v>43</v>
      </c>
      <c r="GT1" s="35">
        <v>44</v>
      </c>
      <c r="GU1" s="35">
        <v>45</v>
      </c>
      <c r="GV1" s="35">
        <v>46</v>
      </c>
      <c r="GW1" s="35">
        <v>47</v>
      </c>
      <c r="GX1" s="35">
        <v>48</v>
      </c>
      <c r="GY1" s="35">
        <v>49</v>
      </c>
      <c r="GZ1" s="35">
        <v>50</v>
      </c>
      <c r="HA1" s="35">
        <v>51</v>
      </c>
      <c r="HB1" s="35">
        <v>52</v>
      </c>
      <c r="HC1" s="35">
        <v>53</v>
      </c>
      <c r="HD1" s="35">
        <v>54</v>
      </c>
      <c r="HE1" s="35">
        <v>55</v>
      </c>
      <c r="HF1" s="35">
        <v>56</v>
      </c>
      <c r="HG1" s="35">
        <v>57</v>
      </c>
      <c r="HH1" s="35">
        <v>58</v>
      </c>
      <c r="HI1" s="35">
        <v>59</v>
      </c>
      <c r="HJ1" s="35">
        <v>60</v>
      </c>
      <c r="HK1" s="35">
        <v>61</v>
      </c>
      <c r="HL1" s="35">
        <v>62</v>
      </c>
      <c r="HM1" s="35">
        <v>63</v>
      </c>
      <c r="HN1" s="35">
        <v>64</v>
      </c>
      <c r="HO1" s="35">
        <v>65</v>
      </c>
      <c r="HP1" s="35">
        <v>66</v>
      </c>
      <c r="HQ1" s="35">
        <v>67</v>
      </c>
      <c r="HR1" s="35">
        <v>68</v>
      </c>
      <c r="HS1" s="35">
        <v>69</v>
      </c>
      <c r="HT1" s="35">
        <v>70</v>
      </c>
      <c r="HU1" s="35">
        <v>71</v>
      </c>
      <c r="HV1" s="35">
        <v>72</v>
      </c>
      <c r="HW1" s="35">
        <v>73</v>
      </c>
      <c r="HX1" s="35">
        <v>74</v>
      </c>
      <c r="HY1" s="35">
        <v>75</v>
      </c>
      <c r="HZ1" s="35">
        <v>76</v>
      </c>
      <c r="IA1" s="35">
        <v>77</v>
      </c>
      <c r="IB1" s="35">
        <v>78</v>
      </c>
      <c r="IC1" s="35">
        <v>79</v>
      </c>
      <c r="ID1" s="35">
        <v>80</v>
      </c>
      <c r="IE1" s="35">
        <v>81</v>
      </c>
      <c r="IF1" s="35">
        <v>82</v>
      </c>
      <c r="IG1" s="35">
        <v>83</v>
      </c>
      <c r="IH1" s="35">
        <v>84</v>
      </c>
      <c r="II1" s="35">
        <v>85</v>
      </c>
      <c r="IJ1" s="35">
        <v>86</v>
      </c>
      <c r="IK1" s="35">
        <v>87</v>
      </c>
      <c r="IL1" s="35">
        <v>88</v>
      </c>
      <c r="IM1" s="35">
        <v>89</v>
      </c>
      <c r="IN1" s="35">
        <v>90</v>
      </c>
      <c r="IO1" s="35">
        <v>91</v>
      </c>
      <c r="IP1" s="35">
        <v>92</v>
      </c>
      <c r="IQ1" s="35">
        <v>93</v>
      </c>
      <c r="IR1" s="35">
        <v>94</v>
      </c>
      <c r="IS1" s="35">
        <v>95</v>
      </c>
      <c r="IT1" s="35">
        <v>96</v>
      </c>
      <c r="IU1" s="35">
        <v>97</v>
      </c>
      <c r="IV1" s="35">
        <v>98</v>
      </c>
      <c r="IW1" s="35">
        <v>99</v>
      </c>
      <c r="IX1" s="35">
        <v>100</v>
      </c>
      <c r="IY1" s="35">
        <v>101</v>
      </c>
      <c r="IZ1" s="35">
        <v>102</v>
      </c>
      <c r="JA1" s="35">
        <v>103</v>
      </c>
      <c r="JB1" s="35">
        <v>104</v>
      </c>
      <c r="JC1" s="35">
        <v>105</v>
      </c>
      <c r="JD1" s="35">
        <v>106</v>
      </c>
      <c r="JE1" s="35">
        <v>107</v>
      </c>
      <c r="JF1" s="35">
        <v>108</v>
      </c>
      <c r="JG1" s="35">
        <v>109</v>
      </c>
      <c r="JH1" s="35">
        <v>110</v>
      </c>
      <c r="JI1" s="35">
        <v>111</v>
      </c>
      <c r="JJ1" s="35">
        <v>112</v>
      </c>
      <c r="JK1" s="35">
        <v>113</v>
      </c>
      <c r="JL1" s="35">
        <v>114</v>
      </c>
      <c r="JM1" s="35">
        <v>115</v>
      </c>
      <c r="JN1" s="35">
        <v>116</v>
      </c>
      <c r="JO1" s="35">
        <v>117</v>
      </c>
      <c r="JP1" s="35">
        <v>118</v>
      </c>
      <c r="JQ1" s="35">
        <v>119</v>
      </c>
      <c r="JR1" s="35">
        <v>120</v>
      </c>
      <c r="JS1" s="35">
        <v>121</v>
      </c>
      <c r="JT1" s="35">
        <v>122</v>
      </c>
      <c r="JU1" s="35">
        <v>123</v>
      </c>
      <c r="JV1" s="35">
        <v>124</v>
      </c>
      <c r="JW1" s="35">
        <v>125</v>
      </c>
      <c r="JX1" s="35">
        <v>126</v>
      </c>
      <c r="JY1" s="35">
        <v>127</v>
      </c>
      <c r="JZ1" s="35">
        <v>128</v>
      </c>
      <c r="KA1" s="35">
        <v>129</v>
      </c>
      <c r="KB1" s="35">
        <v>130</v>
      </c>
      <c r="KC1" s="35">
        <v>131</v>
      </c>
      <c r="KD1" s="35">
        <v>132</v>
      </c>
      <c r="KE1" s="35">
        <v>133</v>
      </c>
      <c r="KF1" s="35">
        <v>134</v>
      </c>
      <c r="KG1" s="35">
        <v>135</v>
      </c>
      <c r="KH1" s="35">
        <v>136</v>
      </c>
      <c r="KI1" s="35">
        <v>137</v>
      </c>
      <c r="KJ1" s="35">
        <v>138</v>
      </c>
      <c r="KK1" s="35">
        <v>139</v>
      </c>
      <c r="KL1" s="35">
        <v>140</v>
      </c>
      <c r="KM1" s="35">
        <v>141</v>
      </c>
      <c r="KN1" s="35">
        <v>142</v>
      </c>
      <c r="KO1" s="35">
        <v>143</v>
      </c>
      <c r="KP1" s="35">
        <v>144</v>
      </c>
      <c r="KQ1" s="35">
        <v>145</v>
      </c>
      <c r="KR1" s="35">
        <v>146</v>
      </c>
      <c r="KS1" s="35">
        <v>147</v>
      </c>
      <c r="KT1" s="35">
        <v>148</v>
      </c>
      <c r="KU1" s="35">
        <v>149</v>
      </c>
      <c r="KV1" s="35">
        <v>150</v>
      </c>
      <c r="KW1" s="35">
        <v>151</v>
      </c>
      <c r="KX1" s="35">
        <v>152</v>
      </c>
      <c r="KY1" s="35">
        <v>153</v>
      </c>
      <c r="KZ1" s="35">
        <v>154</v>
      </c>
      <c r="LA1" s="35">
        <v>155</v>
      </c>
      <c r="LB1" s="35">
        <v>156</v>
      </c>
      <c r="LC1" s="35">
        <v>157</v>
      </c>
      <c r="LD1" s="35">
        <v>158</v>
      </c>
      <c r="LE1" s="35">
        <v>159</v>
      </c>
      <c r="LF1" s="35">
        <v>160</v>
      </c>
      <c r="LG1" s="35">
        <v>161</v>
      </c>
      <c r="LH1" s="35">
        <v>162</v>
      </c>
      <c r="LI1" s="35">
        <v>163</v>
      </c>
      <c r="LJ1" s="35">
        <v>164</v>
      </c>
      <c r="LK1" s="35">
        <v>165</v>
      </c>
      <c r="LL1" s="35">
        <v>166</v>
      </c>
    </row>
    <row r="2" ht="10.5" customHeight="1" spans="1:128">
      <c r="A2" s="124"/>
      <c r="B2" s="124"/>
      <c r="C2" s="124"/>
      <c r="D2" s="124"/>
      <c r="E2" s="124"/>
      <c r="F2" s="124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4"/>
      <c r="S2" s="125"/>
      <c r="T2" s="125"/>
      <c r="Y2" s="272"/>
      <c r="Z2" s="273"/>
      <c r="AA2" s="272"/>
      <c r="AB2" s="273"/>
      <c r="AC2" s="272"/>
      <c r="AD2" s="273"/>
      <c r="AE2" s="272"/>
      <c r="AF2" s="273"/>
      <c r="AG2" s="272"/>
      <c r="AH2" s="273"/>
      <c r="AI2" s="272"/>
      <c r="AJ2" s="273"/>
      <c r="AK2" s="272"/>
      <c r="AL2" s="273"/>
      <c r="AM2" s="272"/>
      <c r="AN2" s="273"/>
      <c r="AO2" s="272"/>
      <c r="AP2" s="273"/>
      <c r="AQ2" s="272"/>
      <c r="AR2" s="273"/>
      <c r="AS2" s="272"/>
      <c r="AT2" s="273"/>
      <c r="AU2" s="272"/>
      <c r="AV2" s="273"/>
      <c r="AW2" s="272"/>
      <c r="AX2" s="273"/>
      <c r="AY2" s="272"/>
      <c r="AZ2" s="273"/>
      <c r="BA2" s="272"/>
      <c r="BB2" s="273"/>
      <c r="BC2" s="272"/>
      <c r="BD2" s="273"/>
      <c r="BE2" s="272"/>
      <c r="BF2" s="273"/>
      <c r="BG2" s="272"/>
      <c r="BH2" s="273"/>
      <c r="BI2" s="272"/>
      <c r="BJ2" s="273"/>
      <c r="BK2" s="272"/>
      <c r="BL2" s="273"/>
      <c r="BM2" s="272"/>
      <c r="BN2" s="273"/>
      <c r="BO2" s="272"/>
      <c r="BP2" s="273"/>
      <c r="BQ2" s="272"/>
      <c r="BR2" s="273"/>
      <c r="BS2" s="272"/>
      <c r="BT2" s="273"/>
      <c r="BU2" s="272"/>
      <c r="BV2" s="273"/>
      <c r="BW2" s="272"/>
      <c r="BX2" s="273"/>
      <c r="BY2" s="272"/>
      <c r="BZ2" s="273"/>
      <c r="CA2" s="272"/>
      <c r="CB2" s="273"/>
      <c r="CC2" s="272"/>
      <c r="CD2" s="273"/>
      <c r="CE2" s="272"/>
      <c r="CF2" s="273"/>
      <c r="CG2" s="272"/>
      <c r="CH2" s="273"/>
      <c r="CI2" s="272"/>
      <c r="CJ2" s="273"/>
      <c r="CK2" s="272"/>
      <c r="CL2" s="273"/>
      <c r="CM2" s="272"/>
      <c r="CN2" s="273"/>
      <c r="CO2" s="272"/>
      <c r="CP2" s="273"/>
      <c r="CQ2" s="272"/>
      <c r="CR2" s="273"/>
      <c r="CS2" s="272"/>
      <c r="CT2" s="273"/>
      <c r="CU2" s="272"/>
      <c r="CV2" s="273"/>
      <c r="CW2" s="272"/>
      <c r="CX2" s="273"/>
      <c r="CY2" s="272"/>
      <c r="CZ2" s="273"/>
      <c r="DA2" s="272"/>
      <c r="DB2" s="273"/>
      <c r="DC2" s="272"/>
      <c r="DD2" s="273"/>
      <c r="DE2" s="272"/>
      <c r="DF2" s="273"/>
      <c r="DG2" s="272"/>
      <c r="DH2" s="273"/>
      <c r="DI2" s="272"/>
      <c r="DJ2" s="273"/>
      <c r="DK2" s="272"/>
      <c r="DL2" s="273"/>
      <c r="DM2" s="272"/>
      <c r="DN2" s="273"/>
      <c r="DO2" s="272"/>
      <c r="DP2" s="273"/>
      <c r="DQ2" s="272"/>
      <c r="DR2" s="273"/>
      <c r="DS2" s="272"/>
      <c r="DT2" s="273"/>
      <c r="DU2" s="272"/>
      <c r="DV2" s="273"/>
      <c r="DW2" s="272"/>
      <c r="DX2" s="273"/>
    </row>
    <row r="3" s="99" customFormat="1" ht="10.5" customHeight="1" spans="1:338">
      <c r="A3" s="126"/>
      <c r="B3" s="127"/>
      <c r="C3" s="127"/>
      <c r="D3" s="127"/>
      <c r="E3" s="127"/>
      <c r="F3" s="127"/>
      <c r="G3" s="123"/>
      <c r="H3" s="123"/>
      <c r="I3" s="123"/>
      <c r="J3" s="123"/>
      <c r="K3" s="123"/>
      <c r="L3" s="123"/>
      <c r="M3" s="175"/>
      <c r="N3" s="175"/>
      <c r="O3" s="175"/>
      <c r="P3" s="175"/>
      <c r="Q3" s="175"/>
      <c r="R3" s="128"/>
      <c r="S3" s="175"/>
      <c r="T3" s="125"/>
      <c r="U3" s="114"/>
      <c r="V3" s="115"/>
      <c r="W3" s="123"/>
      <c r="X3" s="205"/>
      <c r="Y3" s="274">
        <v>0</v>
      </c>
      <c r="Z3" s="275"/>
      <c r="AA3" s="274">
        <v>0</v>
      </c>
      <c r="AB3" s="275"/>
      <c r="AC3" s="274">
        <v>0</v>
      </c>
      <c r="AD3" s="275"/>
      <c r="AE3" s="274">
        <v>0</v>
      </c>
      <c r="AF3" s="275"/>
      <c r="AG3" s="274"/>
      <c r="AH3" s="275"/>
      <c r="AI3" s="274"/>
      <c r="AJ3" s="275"/>
      <c r="AK3" s="274"/>
      <c r="AL3" s="275"/>
      <c r="AM3" s="274"/>
      <c r="AN3" s="275"/>
      <c r="AO3" s="274"/>
      <c r="AP3" s="275"/>
      <c r="AQ3" s="274"/>
      <c r="AR3" s="275"/>
      <c r="AS3" s="274"/>
      <c r="AT3" s="275"/>
      <c r="AU3" s="274"/>
      <c r="AV3" s="275"/>
      <c r="AW3" s="274"/>
      <c r="AX3" s="275"/>
      <c r="AY3" s="274"/>
      <c r="AZ3" s="275"/>
      <c r="BA3" s="274"/>
      <c r="BB3" s="275"/>
      <c r="BC3" s="274"/>
      <c r="BD3" s="275"/>
      <c r="BE3" s="274"/>
      <c r="BF3" s="275"/>
      <c r="BG3" s="274"/>
      <c r="BH3" s="275"/>
      <c r="BI3" s="274"/>
      <c r="BJ3" s="275"/>
      <c r="BK3" s="274"/>
      <c r="BL3" s="275"/>
      <c r="BM3" s="274"/>
      <c r="BN3" s="275"/>
      <c r="BO3" s="274"/>
      <c r="BP3" s="275"/>
      <c r="BQ3" s="274"/>
      <c r="BR3" s="275"/>
      <c r="BS3" s="274"/>
      <c r="BT3" s="275"/>
      <c r="BU3" s="274"/>
      <c r="BV3" s="275"/>
      <c r="BW3" s="274"/>
      <c r="BX3" s="275"/>
      <c r="BY3" s="274"/>
      <c r="BZ3" s="275"/>
      <c r="CA3" s="274"/>
      <c r="CB3" s="275"/>
      <c r="CC3" s="274"/>
      <c r="CD3" s="275"/>
      <c r="CE3" s="274"/>
      <c r="CF3" s="275"/>
      <c r="CG3" s="274"/>
      <c r="CH3" s="275"/>
      <c r="CI3" s="274"/>
      <c r="CJ3" s="275"/>
      <c r="CK3" s="274"/>
      <c r="CL3" s="275"/>
      <c r="CM3" s="274"/>
      <c r="CN3" s="275"/>
      <c r="CO3" s="274"/>
      <c r="CP3" s="275"/>
      <c r="CQ3" s="274"/>
      <c r="CR3" s="275"/>
      <c r="CS3" s="274"/>
      <c r="CT3" s="275"/>
      <c r="CU3" s="274"/>
      <c r="CV3" s="275"/>
      <c r="CW3" s="274"/>
      <c r="CX3" s="275"/>
      <c r="CY3" s="274"/>
      <c r="CZ3" s="275"/>
      <c r="DA3" s="274"/>
      <c r="DB3" s="275"/>
      <c r="DC3" s="274"/>
      <c r="DD3" s="275"/>
      <c r="DE3" s="274"/>
      <c r="DF3" s="275"/>
      <c r="DG3" s="274"/>
      <c r="DH3" s="275"/>
      <c r="DI3" s="274"/>
      <c r="DJ3" s="275"/>
      <c r="DK3" s="274"/>
      <c r="DL3" s="275"/>
      <c r="DM3" s="274"/>
      <c r="DN3" s="275"/>
      <c r="DO3" s="274"/>
      <c r="DP3" s="275"/>
      <c r="DQ3" s="274"/>
      <c r="DR3" s="275"/>
      <c r="DS3" s="274"/>
      <c r="DT3" s="275"/>
      <c r="DU3" s="274"/>
      <c r="DV3" s="275"/>
      <c r="DW3" s="274"/>
      <c r="DX3" s="275"/>
      <c r="DY3" s="294"/>
      <c r="DZ3" s="295" t="s">
        <v>1147</v>
      </c>
      <c r="EA3" s="296"/>
      <c r="EB3" s="296"/>
      <c r="EC3" s="296"/>
      <c r="ED3" s="296"/>
      <c r="EE3" s="296"/>
      <c r="EF3" s="295" t="s">
        <v>1148</v>
      </c>
      <c r="EG3" s="296"/>
      <c r="EH3" s="296"/>
      <c r="EI3" s="296"/>
      <c r="EJ3" s="296"/>
      <c r="EK3" s="296"/>
      <c r="EL3" s="295" t="s">
        <v>1149</v>
      </c>
      <c r="EM3" s="296"/>
      <c r="EN3" s="296"/>
      <c r="EO3" s="296"/>
      <c r="EP3" s="296"/>
      <c r="EQ3" s="296"/>
      <c r="ER3" s="296"/>
      <c r="ES3" s="340"/>
      <c r="ET3" s="295" t="s">
        <v>88</v>
      </c>
      <c r="EU3" s="296"/>
      <c r="EV3" s="296"/>
      <c r="EW3" s="296"/>
      <c r="EX3" s="296"/>
      <c r="EY3" s="296"/>
      <c r="EZ3" s="296"/>
      <c r="FA3" s="340"/>
      <c r="FB3" s="113"/>
      <c r="FC3" s="120">
        <v>1</v>
      </c>
      <c r="FD3" s="121">
        <v>2</v>
      </c>
      <c r="FE3" s="121">
        <v>3</v>
      </c>
      <c r="FF3" s="121">
        <v>4</v>
      </c>
      <c r="FG3" s="121">
        <v>5</v>
      </c>
      <c r="FH3" s="121">
        <v>6</v>
      </c>
      <c r="FI3" s="121">
        <v>7</v>
      </c>
      <c r="FJ3" s="121">
        <v>8</v>
      </c>
      <c r="FK3" s="121">
        <v>9</v>
      </c>
      <c r="FL3" s="119">
        <v>10</v>
      </c>
      <c r="FM3" s="121">
        <v>11</v>
      </c>
      <c r="FN3" s="119">
        <v>12</v>
      </c>
      <c r="FO3" s="121">
        <v>13</v>
      </c>
      <c r="FP3" s="121">
        <v>14</v>
      </c>
      <c r="FQ3" s="121">
        <v>15</v>
      </c>
      <c r="FR3" s="121">
        <v>16</v>
      </c>
      <c r="FS3" s="121">
        <v>17</v>
      </c>
      <c r="FT3" s="121">
        <v>18</v>
      </c>
      <c r="FU3" s="121">
        <v>19</v>
      </c>
      <c r="FV3" s="121">
        <v>20</v>
      </c>
      <c r="FW3" s="121">
        <v>21</v>
      </c>
      <c r="FX3" s="121">
        <v>22</v>
      </c>
      <c r="FY3" s="121">
        <v>23</v>
      </c>
      <c r="FZ3" s="121">
        <v>24</v>
      </c>
      <c r="GA3" s="121">
        <v>25</v>
      </c>
      <c r="GB3" s="121">
        <v>26</v>
      </c>
      <c r="GC3" s="121">
        <v>27</v>
      </c>
      <c r="GD3" s="121">
        <v>28</v>
      </c>
      <c r="GE3" s="121">
        <v>29</v>
      </c>
      <c r="GF3" s="121">
        <v>30</v>
      </c>
      <c r="GG3" s="121">
        <v>31</v>
      </c>
      <c r="GH3" s="121">
        <v>32</v>
      </c>
      <c r="GI3" s="121">
        <v>33</v>
      </c>
      <c r="GJ3" s="121">
        <v>34</v>
      </c>
      <c r="GK3" s="121">
        <v>35</v>
      </c>
      <c r="GL3" s="121">
        <v>36</v>
      </c>
      <c r="GM3" s="121">
        <v>37</v>
      </c>
      <c r="GN3" s="121">
        <v>38</v>
      </c>
      <c r="GO3" s="121">
        <v>39</v>
      </c>
      <c r="GP3" s="121">
        <v>40</v>
      </c>
      <c r="GQ3" s="121">
        <v>41</v>
      </c>
      <c r="GR3" s="121">
        <v>42</v>
      </c>
      <c r="GS3" s="121">
        <v>43</v>
      </c>
      <c r="GT3" s="121">
        <v>44</v>
      </c>
      <c r="GU3" s="121">
        <v>45</v>
      </c>
      <c r="GV3" s="121">
        <v>46</v>
      </c>
      <c r="GW3" s="119">
        <v>47</v>
      </c>
      <c r="GX3" s="121">
        <v>48</v>
      </c>
      <c r="GY3" s="121">
        <v>49</v>
      </c>
      <c r="GZ3" s="119">
        <v>50</v>
      </c>
      <c r="HA3" s="121">
        <v>51</v>
      </c>
      <c r="HB3" s="121">
        <v>52</v>
      </c>
      <c r="HC3" s="121">
        <v>53</v>
      </c>
      <c r="HD3" s="121">
        <v>54</v>
      </c>
      <c r="HE3" s="121">
        <v>55</v>
      </c>
      <c r="HF3" s="121">
        <v>56</v>
      </c>
      <c r="HG3" s="121">
        <v>57</v>
      </c>
      <c r="HH3" s="121">
        <v>58</v>
      </c>
      <c r="HI3" s="121">
        <v>59</v>
      </c>
      <c r="HJ3" s="121">
        <v>60</v>
      </c>
      <c r="HK3" s="121">
        <v>61</v>
      </c>
      <c r="HL3" s="121">
        <v>62</v>
      </c>
      <c r="HM3" s="121">
        <v>63</v>
      </c>
      <c r="HN3" s="121">
        <v>64</v>
      </c>
      <c r="HO3" s="121">
        <v>65</v>
      </c>
      <c r="HP3" s="121">
        <v>66</v>
      </c>
      <c r="HQ3" s="121">
        <v>67</v>
      </c>
      <c r="HR3" s="121">
        <v>68</v>
      </c>
      <c r="HS3" s="121">
        <v>69</v>
      </c>
      <c r="HT3" s="121">
        <v>70</v>
      </c>
      <c r="HU3" s="121">
        <v>71</v>
      </c>
      <c r="HV3" s="121">
        <v>72</v>
      </c>
      <c r="HW3" s="121">
        <v>73</v>
      </c>
      <c r="HX3" s="121">
        <v>74</v>
      </c>
      <c r="HY3" s="121">
        <v>75</v>
      </c>
      <c r="HZ3" s="119">
        <v>76</v>
      </c>
      <c r="IA3" s="121">
        <v>77</v>
      </c>
      <c r="IB3" s="121">
        <v>78</v>
      </c>
      <c r="IC3" s="121">
        <v>79</v>
      </c>
      <c r="ID3" s="121">
        <v>80</v>
      </c>
      <c r="IE3" s="121">
        <v>81</v>
      </c>
      <c r="IF3" s="121">
        <v>82</v>
      </c>
      <c r="IG3" s="121">
        <v>83</v>
      </c>
      <c r="IH3" s="121">
        <v>84</v>
      </c>
      <c r="II3" s="121">
        <v>85</v>
      </c>
      <c r="IJ3" s="121">
        <v>86</v>
      </c>
      <c r="IK3" s="121">
        <v>87</v>
      </c>
      <c r="IL3" s="121">
        <v>88</v>
      </c>
      <c r="IM3" s="121">
        <v>89</v>
      </c>
      <c r="IN3" s="121">
        <v>90</v>
      </c>
      <c r="IO3" s="121">
        <v>91</v>
      </c>
      <c r="IP3" s="121">
        <v>92</v>
      </c>
      <c r="IQ3" s="121">
        <v>93</v>
      </c>
      <c r="IR3" s="121">
        <v>94</v>
      </c>
      <c r="IS3" s="121">
        <v>95</v>
      </c>
      <c r="IT3" s="121">
        <v>96</v>
      </c>
      <c r="IU3" s="121">
        <v>97</v>
      </c>
      <c r="IV3" s="121">
        <v>98</v>
      </c>
      <c r="IW3" s="121">
        <v>99</v>
      </c>
      <c r="IX3" s="121">
        <v>100</v>
      </c>
      <c r="IY3" s="121">
        <v>101</v>
      </c>
      <c r="IZ3" s="121">
        <v>102</v>
      </c>
      <c r="JA3" s="121">
        <v>103</v>
      </c>
      <c r="JB3" s="119">
        <v>104</v>
      </c>
      <c r="JC3" s="121">
        <v>105</v>
      </c>
      <c r="JD3" s="121">
        <v>106</v>
      </c>
      <c r="JE3" s="121">
        <v>107</v>
      </c>
      <c r="JF3" s="121">
        <v>108</v>
      </c>
      <c r="JG3" s="121">
        <v>109</v>
      </c>
      <c r="JH3" s="121">
        <v>110</v>
      </c>
      <c r="JI3" s="121">
        <v>111</v>
      </c>
      <c r="JJ3" s="121">
        <v>112</v>
      </c>
      <c r="JK3" s="121">
        <v>113</v>
      </c>
      <c r="JL3" s="121">
        <v>114</v>
      </c>
      <c r="JM3" s="121">
        <v>115</v>
      </c>
      <c r="JN3" s="121">
        <v>116</v>
      </c>
      <c r="JO3" s="121">
        <v>117</v>
      </c>
      <c r="JP3" s="121">
        <v>118</v>
      </c>
      <c r="JQ3" s="121">
        <v>119</v>
      </c>
      <c r="JR3" s="121">
        <v>120</v>
      </c>
      <c r="JS3" s="121">
        <v>121</v>
      </c>
      <c r="JT3" s="121">
        <v>122</v>
      </c>
      <c r="JU3" s="121">
        <v>123</v>
      </c>
      <c r="JV3" s="121">
        <v>124</v>
      </c>
      <c r="JW3" s="121">
        <v>125</v>
      </c>
      <c r="JX3" s="121">
        <v>126</v>
      </c>
      <c r="JY3" s="121">
        <v>127</v>
      </c>
      <c r="JZ3" s="121">
        <v>128</v>
      </c>
      <c r="KA3" s="121">
        <v>129</v>
      </c>
      <c r="KB3" s="121">
        <v>130</v>
      </c>
      <c r="KC3" s="121">
        <v>131</v>
      </c>
      <c r="KD3" s="121">
        <v>132</v>
      </c>
      <c r="KE3" s="121">
        <v>133</v>
      </c>
      <c r="KF3" s="119">
        <v>134</v>
      </c>
      <c r="KG3" s="119">
        <v>135</v>
      </c>
      <c r="KH3" s="119">
        <v>136</v>
      </c>
      <c r="KI3" s="119">
        <v>137</v>
      </c>
      <c r="KJ3" s="119">
        <v>138</v>
      </c>
      <c r="KK3" s="121">
        <v>139</v>
      </c>
      <c r="KL3" s="121">
        <v>140</v>
      </c>
      <c r="KM3" s="121">
        <v>141</v>
      </c>
      <c r="KN3" s="121">
        <v>142</v>
      </c>
      <c r="KO3" s="121">
        <v>143</v>
      </c>
      <c r="KP3" s="121">
        <v>144</v>
      </c>
      <c r="KQ3" s="121">
        <v>145</v>
      </c>
      <c r="KR3" s="121">
        <v>146</v>
      </c>
      <c r="KS3" s="119">
        <v>147</v>
      </c>
      <c r="KT3" s="121">
        <v>148</v>
      </c>
      <c r="KU3" s="121">
        <v>149</v>
      </c>
      <c r="KV3" s="121">
        <v>150</v>
      </c>
      <c r="KW3" s="121">
        <v>151</v>
      </c>
      <c r="KX3" s="121">
        <v>152</v>
      </c>
      <c r="KY3" s="121">
        <v>153</v>
      </c>
      <c r="KZ3" s="121">
        <v>154</v>
      </c>
      <c r="LA3" s="121">
        <v>155</v>
      </c>
      <c r="LB3" s="121">
        <v>156</v>
      </c>
      <c r="LC3" s="121">
        <v>157</v>
      </c>
      <c r="LD3" s="121">
        <v>158</v>
      </c>
      <c r="LE3" s="121">
        <v>159</v>
      </c>
      <c r="LF3" s="121">
        <v>160</v>
      </c>
      <c r="LG3" s="121">
        <v>161</v>
      </c>
      <c r="LH3" s="119">
        <v>162</v>
      </c>
      <c r="LI3" s="121">
        <v>163</v>
      </c>
      <c r="LJ3" s="119">
        <v>164</v>
      </c>
      <c r="LK3" s="119">
        <v>165</v>
      </c>
      <c r="LL3" s="119">
        <v>166</v>
      </c>
      <c r="LM3" s="113"/>
      <c r="LN3" s="113"/>
      <c r="LO3" s="113"/>
      <c r="LP3" s="113"/>
      <c r="LQ3" s="113"/>
      <c r="LR3" s="113"/>
      <c r="LS3" s="113"/>
      <c r="LT3" s="113"/>
      <c r="LU3" s="113"/>
      <c r="LV3" s="113"/>
      <c r="LW3" s="113"/>
      <c r="LX3" s="113"/>
      <c r="LY3" s="113"/>
      <c r="LZ3" s="113"/>
    </row>
    <row r="4" s="99" customFormat="1" ht="10.5" customHeight="1" spans="1:324">
      <c r="A4" s="126"/>
      <c r="B4" s="127"/>
      <c r="C4" s="127"/>
      <c r="D4" s="127"/>
      <c r="E4" s="127"/>
      <c r="F4" s="127"/>
      <c r="G4" s="126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206"/>
      <c r="U4" s="114"/>
      <c r="V4" s="115"/>
      <c r="W4" s="207"/>
      <c r="X4" s="207"/>
      <c r="Y4" s="276" t="s">
        <v>1150</v>
      </c>
      <c r="Z4" s="276" t="s">
        <v>1151</v>
      </c>
      <c r="AA4" s="276" t="s">
        <v>1152</v>
      </c>
      <c r="AB4" s="276" t="s">
        <v>1153</v>
      </c>
      <c r="AC4" s="276" t="s">
        <v>1154</v>
      </c>
      <c r="AD4" s="276" t="s">
        <v>1155</v>
      </c>
      <c r="AE4" s="276" t="s">
        <v>1156</v>
      </c>
      <c r="AF4" s="276" t="s">
        <v>1157</v>
      </c>
      <c r="AG4" s="276" t="s">
        <v>1158</v>
      </c>
      <c r="AH4" s="276" t="s">
        <v>1153</v>
      </c>
      <c r="AI4" s="276" t="s">
        <v>1158</v>
      </c>
      <c r="AJ4" s="276" t="s">
        <v>1153</v>
      </c>
      <c r="AK4" s="276" t="s">
        <v>1158</v>
      </c>
      <c r="AL4" s="276" t="s">
        <v>1153</v>
      </c>
      <c r="AM4" s="276" t="s">
        <v>1159</v>
      </c>
      <c r="AN4" s="276" t="s">
        <v>1157</v>
      </c>
      <c r="AO4" s="276" t="s">
        <v>1158</v>
      </c>
      <c r="AP4" s="276" t="s">
        <v>1153</v>
      </c>
      <c r="AQ4" s="276" t="s">
        <v>1160</v>
      </c>
      <c r="AR4" s="292" t="s">
        <v>1161</v>
      </c>
      <c r="AS4" s="276" t="s">
        <v>1162</v>
      </c>
      <c r="AT4" s="276" t="s">
        <v>1163</v>
      </c>
      <c r="AU4" s="276" t="s">
        <v>1164</v>
      </c>
      <c r="AV4" s="276" t="s">
        <v>1165</v>
      </c>
      <c r="AW4" s="276" t="s">
        <v>1166</v>
      </c>
      <c r="AX4" s="276" t="s">
        <v>1167</v>
      </c>
      <c r="AY4" s="276" t="s">
        <v>1168</v>
      </c>
      <c r="AZ4" s="276" t="s">
        <v>1169</v>
      </c>
      <c r="BA4" s="276" t="s">
        <v>1170</v>
      </c>
      <c r="BB4" s="276" t="s">
        <v>1171</v>
      </c>
      <c r="BC4" s="276" t="s">
        <v>1172</v>
      </c>
      <c r="BD4" s="276" t="s">
        <v>1173</v>
      </c>
      <c r="BE4" s="276" t="s">
        <v>1174</v>
      </c>
      <c r="BF4" s="276" t="s">
        <v>1175</v>
      </c>
      <c r="BG4" s="276" t="s">
        <v>1176</v>
      </c>
      <c r="BH4" s="276" t="s">
        <v>1177</v>
      </c>
      <c r="BI4" s="276" t="s">
        <v>1178</v>
      </c>
      <c r="BJ4" s="276" t="s">
        <v>1179</v>
      </c>
      <c r="BK4" s="276" t="s">
        <v>1180</v>
      </c>
      <c r="BL4" s="276" t="s">
        <v>1181</v>
      </c>
      <c r="BM4" s="276" t="s">
        <v>1159</v>
      </c>
      <c r="BN4" s="276" t="s">
        <v>1157</v>
      </c>
      <c r="BO4" s="276" t="s">
        <v>1182</v>
      </c>
      <c r="BP4" s="292" t="s">
        <v>1183</v>
      </c>
      <c r="BQ4" s="276" t="s">
        <v>1184</v>
      </c>
      <c r="BR4" s="276" t="s">
        <v>1185</v>
      </c>
      <c r="BS4" s="276" t="s">
        <v>1186</v>
      </c>
      <c r="BT4" s="276" t="s">
        <v>1187</v>
      </c>
      <c r="BU4" s="276" t="s">
        <v>1188</v>
      </c>
      <c r="BV4" s="276" t="s">
        <v>1189</v>
      </c>
      <c r="BW4" s="276" t="s">
        <v>1190</v>
      </c>
      <c r="BX4" s="276" t="s">
        <v>1191</v>
      </c>
      <c r="BY4" s="276" t="s">
        <v>1192</v>
      </c>
      <c r="BZ4" s="276" t="s">
        <v>1193</v>
      </c>
      <c r="CA4" s="276" t="s">
        <v>1194</v>
      </c>
      <c r="CB4" s="276" t="s">
        <v>1195</v>
      </c>
      <c r="CC4" s="276" t="s">
        <v>1196</v>
      </c>
      <c r="CD4" s="276" t="s">
        <v>1197</v>
      </c>
      <c r="CE4" s="276" t="s">
        <v>1198</v>
      </c>
      <c r="CF4" s="276" t="s">
        <v>1199</v>
      </c>
      <c r="CG4" s="276" t="s">
        <v>1200</v>
      </c>
      <c r="CH4" s="276" t="s">
        <v>1201</v>
      </c>
      <c r="CI4" s="276" t="s">
        <v>1202</v>
      </c>
      <c r="CJ4" s="276" t="s">
        <v>1203</v>
      </c>
      <c r="CK4" s="276" t="s">
        <v>1204</v>
      </c>
      <c r="CL4" s="276" t="s">
        <v>1205</v>
      </c>
      <c r="CM4" s="276" t="s">
        <v>1206</v>
      </c>
      <c r="CN4" s="276" t="s">
        <v>1207</v>
      </c>
      <c r="CO4" s="276" t="s">
        <v>1208</v>
      </c>
      <c r="CP4" s="276" t="s">
        <v>1209</v>
      </c>
      <c r="CQ4" s="276" t="s">
        <v>1210</v>
      </c>
      <c r="CR4" s="276" t="s">
        <v>1211</v>
      </c>
      <c r="CS4" s="276" t="s">
        <v>1212</v>
      </c>
      <c r="CT4" s="276" t="s">
        <v>1213</v>
      </c>
      <c r="CU4" s="276" t="s">
        <v>1214</v>
      </c>
      <c r="CV4" s="276" t="s">
        <v>1215</v>
      </c>
      <c r="CW4" s="276" t="s">
        <v>1216</v>
      </c>
      <c r="CX4" s="276" t="s">
        <v>1217</v>
      </c>
      <c r="CY4" s="276" t="s">
        <v>1218</v>
      </c>
      <c r="CZ4" s="276" t="s">
        <v>1219</v>
      </c>
      <c r="DA4" s="276" t="s">
        <v>1220</v>
      </c>
      <c r="DB4" s="276" t="s">
        <v>1221</v>
      </c>
      <c r="DC4" s="276" t="s">
        <v>1222</v>
      </c>
      <c r="DD4" s="292" t="s">
        <v>1173</v>
      </c>
      <c r="DE4" s="276" t="s">
        <v>1223</v>
      </c>
      <c r="DF4" s="276" t="s">
        <v>1224</v>
      </c>
      <c r="DG4" s="276" t="s">
        <v>1225</v>
      </c>
      <c r="DH4" s="292" t="s">
        <v>1195</v>
      </c>
      <c r="DI4" s="276" t="s">
        <v>1226</v>
      </c>
      <c r="DJ4" s="276" t="s">
        <v>1227</v>
      </c>
      <c r="DK4" s="276" t="s">
        <v>1228</v>
      </c>
      <c r="DL4" s="292" t="s">
        <v>1211</v>
      </c>
      <c r="DM4" s="276" t="s">
        <v>1229</v>
      </c>
      <c r="DN4" s="276" t="s">
        <v>1230</v>
      </c>
      <c r="DO4" s="276" t="s">
        <v>1231</v>
      </c>
      <c r="DP4" s="292" t="s">
        <v>1219</v>
      </c>
      <c r="DQ4" s="276" t="s">
        <v>1232</v>
      </c>
      <c r="DR4" s="276" t="s">
        <v>1233</v>
      </c>
      <c r="DS4" s="276" t="s">
        <v>1234</v>
      </c>
      <c r="DT4" s="276" t="s">
        <v>1235</v>
      </c>
      <c r="DU4" s="276" t="s">
        <v>1232</v>
      </c>
      <c r="DV4" s="276" t="s">
        <v>1233</v>
      </c>
      <c r="DW4" s="276" t="s">
        <v>1234</v>
      </c>
      <c r="DX4" s="276" t="s">
        <v>1235</v>
      </c>
      <c r="DY4" s="297"/>
      <c r="DZ4" s="298" t="s">
        <v>51</v>
      </c>
      <c r="EA4" s="299" t="s">
        <v>52</v>
      </c>
      <c r="EB4" s="299" t="s">
        <v>53</v>
      </c>
      <c r="EC4" s="299" t="s">
        <v>54</v>
      </c>
      <c r="ED4" s="299" t="s">
        <v>55</v>
      </c>
      <c r="EE4" s="300" t="s">
        <v>56</v>
      </c>
      <c r="EF4" s="298" t="s">
        <v>51</v>
      </c>
      <c r="EG4" s="299" t="s">
        <v>52</v>
      </c>
      <c r="EH4" s="299" t="s">
        <v>53</v>
      </c>
      <c r="EI4" s="299" t="s">
        <v>54</v>
      </c>
      <c r="EJ4" s="299" t="s">
        <v>55</v>
      </c>
      <c r="EK4" s="300" t="s">
        <v>56</v>
      </c>
      <c r="EL4" s="298" t="s">
        <v>51</v>
      </c>
      <c r="EM4" s="299" t="s">
        <v>52</v>
      </c>
      <c r="EN4" s="299" t="s">
        <v>53</v>
      </c>
      <c r="EO4" s="299" t="s">
        <v>54</v>
      </c>
      <c r="EP4" s="299" t="s">
        <v>55</v>
      </c>
      <c r="EQ4" s="341" t="s">
        <v>56</v>
      </c>
      <c r="ER4" s="342" t="s">
        <v>81</v>
      </c>
      <c r="ES4" s="300" t="s">
        <v>82</v>
      </c>
      <c r="ET4" s="298" t="s">
        <v>51</v>
      </c>
      <c r="EU4" s="343" t="s">
        <v>52</v>
      </c>
      <c r="EV4" s="342" t="s">
        <v>53</v>
      </c>
      <c r="EW4" s="299" t="s">
        <v>54</v>
      </c>
      <c r="EX4" s="342" t="s">
        <v>55</v>
      </c>
      <c r="EY4" s="342" t="s">
        <v>56</v>
      </c>
      <c r="EZ4" s="356" t="s">
        <v>81</v>
      </c>
      <c r="FA4" s="357" t="s">
        <v>82</v>
      </c>
      <c r="FC4" s="358">
        <v>1</v>
      </c>
      <c r="FD4" s="359">
        <v>2</v>
      </c>
      <c r="FE4" s="359">
        <v>3</v>
      </c>
      <c r="FF4" s="359">
        <v>4</v>
      </c>
      <c r="FG4" s="359">
        <v>5</v>
      </c>
      <c r="FH4" s="359">
        <v>6</v>
      </c>
      <c r="FI4" s="359">
        <v>7</v>
      </c>
      <c r="FJ4" s="359"/>
      <c r="FK4" s="359"/>
      <c r="FL4" s="359">
        <v>8</v>
      </c>
      <c r="FM4" s="359"/>
      <c r="FN4" s="359"/>
      <c r="FO4" s="359">
        <v>9</v>
      </c>
      <c r="FP4" s="359"/>
      <c r="FQ4" s="359"/>
      <c r="FR4" s="359">
        <v>10</v>
      </c>
      <c r="FS4" s="359"/>
      <c r="FT4" s="359"/>
      <c r="FU4" s="359">
        <v>11</v>
      </c>
      <c r="FV4" s="359"/>
      <c r="FW4" s="359"/>
      <c r="FX4" s="359"/>
      <c r="FY4" s="359">
        <v>12</v>
      </c>
      <c r="FZ4" s="359"/>
      <c r="GA4" s="359"/>
      <c r="GB4" s="359"/>
      <c r="GC4" s="359">
        <v>13</v>
      </c>
      <c r="GD4" s="359"/>
      <c r="GE4" s="359"/>
      <c r="GF4" s="359"/>
      <c r="GG4" s="359">
        <v>14</v>
      </c>
      <c r="GH4" s="359"/>
      <c r="GI4" s="359"/>
      <c r="GJ4" s="359"/>
      <c r="GK4" s="359">
        <v>15</v>
      </c>
      <c r="GL4" s="359"/>
      <c r="GM4" s="359"/>
      <c r="GN4" s="359"/>
      <c r="GO4" s="359">
        <v>16</v>
      </c>
      <c r="GP4" s="359"/>
      <c r="GQ4" s="359"/>
      <c r="GR4" s="359"/>
      <c r="GS4" s="359">
        <v>17</v>
      </c>
      <c r="GT4" s="359"/>
      <c r="GU4" s="359"/>
      <c r="GV4" s="359"/>
      <c r="GW4" s="359">
        <v>18</v>
      </c>
      <c r="GX4" s="359"/>
      <c r="GY4" s="359"/>
      <c r="GZ4" s="359"/>
      <c r="HA4" s="359">
        <v>19</v>
      </c>
      <c r="HB4" s="359"/>
      <c r="HC4" s="359"/>
      <c r="HD4" s="359"/>
      <c r="HE4" s="359">
        <v>20</v>
      </c>
      <c r="HF4" s="359"/>
      <c r="HG4" s="359"/>
      <c r="HH4" s="359"/>
      <c r="HI4" s="359">
        <v>21</v>
      </c>
      <c r="HJ4" s="359"/>
      <c r="HK4" s="359"/>
      <c r="HL4" s="359"/>
      <c r="HM4" s="359">
        <v>22</v>
      </c>
      <c r="HN4" s="359"/>
      <c r="HO4" s="359"/>
      <c r="HP4" s="359"/>
      <c r="HQ4" s="359">
        <v>23</v>
      </c>
      <c r="HR4" s="359"/>
      <c r="HS4" s="359"/>
      <c r="HT4" s="359"/>
      <c r="HU4" s="359">
        <v>24</v>
      </c>
      <c r="HV4" s="359"/>
      <c r="HW4" s="359"/>
      <c r="HX4" s="359"/>
      <c r="HY4" s="359">
        <v>25</v>
      </c>
      <c r="HZ4" s="359"/>
      <c r="IA4" s="359"/>
      <c r="IB4" s="359"/>
      <c r="IC4" s="359">
        <v>26</v>
      </c>
      <c r="ID4" s="359"/>
      <c r="IE4" s="359"/>
      <c r="IF4" s="359"/>
      <c r="IG4" s="359">
        <v>27</v>
      </c>
      <c r="IH4" s="359"/>
      <c r="II4" s="359"/>
      <c r="IJ4" s="359"/>
      <c r="IK4" s="359">
        <v>28</v>
      </c>
      <c r="IL4" s="359"/>
      <c r="IM4" s="359"/>
      <c r="IN4" s="359"/>
      <c r="IO4" s="359">
        <v>29</v>
      </c>
      <c r="IP4" s="359"/>
      <c r="IQ4" s="359"/>
      <c r="IR4" s="359"/>
      <c r="IS4" s="359">
        <v>30</v>
      </c>
      <c r="IT4" s="359"/>
      <c r="IU4" s="359"/>
      <c r="IV4" s="359"/>
      <c r="IW4" s="359">
        <v>32</v>
      </c>
      <c r="IX4" s="359"/>
      <c r="IY4" s="359"/>
      <c r="IZ4" s="359"/>
      <c r="JA4" s="359">
        <v>33</v>
      </c>
      <c r="JB4" s="359"/>
      <c r="JC4" s="359"/>
      <c r="JD4" s="359"/>
      <c r="JE4" s="359">
        <v>34</v>
      </c>
      <c r="JF4" s="359"/>
      <c r="JG4" s="359"/>
      <c r="JH4" s="359"/>
      <c r="JI4" s="359">
        <v>35</v>
      </c>
      <c r="JJ4" s="359"/>
      <c r="JK4" s="359"/>
      <c r="JL4" s="359"/>
      <c r="JM4" s="359">
        <v>36</v>
      </c>
      <c r="JN4" s="359"/>
      <c r="JO4" s="359"/>
      <c r="JP4" s="359"/>
      <c r="JQ4" s="359">
        <v>37</v>
      </c>
      <c r="JR4" s="359"/>
      <c r="JS4" s="359"/>
      <c r="JT4" s="359"/>
      <c r="JU4" s="359">
        <v>38</v>
      </c>
      <c r="JV4" s="359"/>
      <c r="JW4" s="359"/>
      <c r="JX4" s="359"/>
      <c r="JY4" s="359">
        <v>39</v>
      </c>
      <c r="JZ4" s="359"/>
      <c r="KA4" s="359"/>
      <c r="KB4" s="359"/>
      <c r="KC4" s="359">
        <v>40</v>
      </c>
      <c r="KD4" s="359"/>
      <c r="KE4" s="359"/>
      <c r="KF4" s="359"/>
      <c r="KG4" s="359">
        <v>41</v>
      </c>
      <c r="KH4" s="359"/>
      <c r="KI4" s="359"/>
      <c r="KJ4" s="359"/>
      <c r="KK4" s="359">
        <v>42</v>
      </c>
      <c r="KL4" s="359"/>
      <c r="KM4" s="359"/>
      <c r="KN4" s="359"/>
      <c r="KO4" s="359">
        <v>43</v>
      </c>
      <c r="KP4" s="359"/>
      <c r="KQ4" s="359"/>
      <c r="KR4" s="359"/>
      <c r="KS4" s="359">
        <v>44</v>
      </c>
      <c r="KT4" s="359"/>
      <c r="KU4" s="359"/>
      <c r="KV4" s="359"/>
      <c r="KW4" s="359"/>
      <c r="KX4" s="359">
        <v>45</v>
      </c>
      <c r="KY4" s="359"/>
      <c r="KZ4" s="359"/>
      <c r="LA4" s="359"/>
      <c r="LB4" s="359"/>
      <c r="LC4" s="359">
        <v>46</v>
      </c>
      <c r="LD4" s="359"/>
      <c r="LE4" s="359"/>
      <c r="LF4" s="359"/>
      <c r="LG4" s="359"/>
      <c r="LH4" s="359">
        <v>47</v>
      </c>
      <c r="LI4" s="34"/>
      <c r="LJ4" s="34"/>
      <c r="LK4" s="34"/>
      <c r="LL4" s="34"/>
    </row>
    <row r="5" ht="10.5" customHeight="1" spans="1:324">
      <c r="A5" s="129" t="s">
        <v>1236</v>
      </c>
      <c r="B5" s="130"/>
      <c r="C5" s="130"/>
      <c r="D5" s="130"/>
      <c r="E5" s="130"/>
      <c r="F5" s="130"/>
      <c r="G5" s="131"/>
      <c r="H5" s="132"/>
      <c r="I5" s="132"/>
      <c r="J5" s="132"/>
      <c r="K5" s="132"/>
      <c r="L5" s="132"/>
      <c r="M5" s="176"/>
      <c r="N5" s="132"/>
      <c r="O5" s="132"/>
      <c r="P5" s="132"/>
      <c r="Q5" s="132"/>
      <c r="R5" s="208"/>
      <c r="S5" s="209"/>
      <c r="T5" s="210"/>
      <c r="W5" s="211"/>
      <c r="X5" s="212"/>
      <c r="Y5" s="277" t="s">
        <v>1237</v>
      </c>
      <c r="Z5" s="278"/>
      <c r="AA5" s="277" t="s">
        <v>1238</v>
      </c>
      <c r="AB5" s="278"/>
      <c r="AC5" s="277" t="s">
        <v>1239</v>
      </c>
      <c r="AD5" s="278"/>
      <c r="AE5" s="277" t="s">
        <v>1240</v>
      </c>
      <c r="AF5" s="278"/>
      <c r="AG5" s="277" t="s">
        <v>57</v>
      </c>
      <c r="AH5" s="278"/>
      <c r="AI5" s="277" t="s">
        <v>57</v>
      </c>
      <c r="AJ5" s="278"/>
      <c r="AK5" s="277" t="s">
        <v>57</v>
      </c>
      <c r="AL5" s="278"/>
      <c r="AM5" s="277" t="s">
        <v>1241</v>
      </c>
      <c r="AN5" s="278"/>
      <c r="AO5" s="277" t="s">
        <v>60</v>
      </c>
      <c r="AP5" s="278"/>
      <c r="AQ5" s="277" t="s">
        <v>1242</v>
      </c>
      <c r="AR5" s="278"/>
      <c r="AS5" s="277" t="s">
        <v>1243</v>
      </c>
      <c r="AT5" s="278"/>
      <c r="AU5" s="277" t="s">
        <v>1244</v>
      </c>
      <c r="AV5" s="278"/>
      <c r="AW5" s="277" t="s">
        <v>1245</v>
      </c>
      <c r="AX5" s="278"/>
      <c r="AY5" s="277" t="s">
        <v>1246</v>
      </c>
      <c r="AZ5" s="278"/>
      <c r="BA5" s="277" t="s">
        <v>1247</v>
      </c>
      <c r="BB5" s="278"/>
      <c r="BC5" s="277" t="s">
        <v>1248</v>
      </c>
      <c r="BD5" s="278"/>
      <c r="BE5" s="277" t="s">
        <v>1249</v>
      </c>
      <c r="BF5" s="278"/>
      <c r="BG5" s="277" t="s">
        <v>1250</v>
      </c>
      <c r="BH5" s="278"/>
      <c r="BI5" s="277" t="s">
        <v>1251</v>
      </c>
      <c r="BJ5" s="278"/>
      <c r="BK5" s="277" t="s">
        <v>1252</v>
      </c>
      <c r="BL5" s="278"/>
      <c r="BM5" s="277" t="s">
        <v>1253</v>
      </c>
      <c r="BN5" s="278"/>
      <c r="BO5" s="277" t="s">
        <v>1254</v>
      </c>
      <c r="BP5" s="278"/>
      <c r="BQ5" s="277" t="s">
        <v>1255</v>
      </c>
      <c r="BR5" s="278"/>
      <c r="BS5" s="277" t="s">
        <v>1256</v>
      </c>
      <c r="BT5" s="278"/>
      <c r="BU5" s="277" t="s">
        <v>1257</v>
      </c>
      <c r="BV5" s="278"/>
      <c r="BW5" s="277" t="s">
        <v>1258</v>
      </c>
      <c r="BX5" s="278"/>
      <c r="BY5" s="277" t="s">
        <v>1259</v>
      </c>
      <c r="BZ5" s="278"/>
      <c r="CA5" s="277" t="s">
        <v>1260</v>
      </c>
      <c r="CB5" s="278"/>
      <c r="CC5" s="277" t="s">
        <v>1261</v>
      </c>
      <c r="CD5" s="278"/>
      <c r="CE5" s="277" t="s">
        <v>1262</v>
      </c>
      <c r="CF5" s="278"/>
      <c r="CG5" s="277" t="s">
        <v>1260</v>
      </c>
      <c r="CH5" s="278"/>
      <c r="CI5" s="277" t="s">
        <v>1263</v>
      </c>
      <c r="CJ5" s="278"/>
      <c r="CK5" s="277" t="s">
        <v>1264</v>
      </c>
      <c r="CL5" s="278"/>
      <c r="CM5" s="277" t="s">
        <v>1265</v>
      </c>
      <c r="CN5" s="278"/>
      <c r="CO5" s="277" t="s">
        <v>1266</v>
      </c>
      <c r="CP5" s="278"/>
      <c r="CQ5" s="277" t="s">
        <v>1267</v>
      </c>
      <c r="CR5" s="278"/>
      <c r="CS5" s="277" t="s">
        <v>1268</v>
      </c>
      <c r="CT5" s="278"/>
      <c r="CU5" s="277" t="s">
        <v>1269</v>
      </c>
      <c r="CV5" s="278"/>
      <c r="CW5" s="277" t="s">
        <v>1270</v>
      </c>
      <c r="CX5" s="278"/>
      <c r="CY5" s="277" t="s">
        <v>1271</v>
      </c>
      <c r="CZ5" s="278"/>
      <c r="DA5" s="277" t="s">
        <v>1272</v>
      </c>
      <c r="DB5" s="278"/>
      <c r="DC5" s="277" t="s">
        <v>1273</v>
      </c>
      <c r="DD5" s="278"/>
      <c r="DE5" s="277" t="s">
        <v>1274</v>
      </c>
      <c r="DF5" s="278"/>
      <c r="DG5" s="277" t="s">
        <v>1275</v>
      </c>
      <c r="DH5" s="278"/>
      <c r="DI5" s="277" t="s">
        <v>1276</v>
      </c>
      <c r="DJ5" s="278"/>
      <c r="DK5" s="277" t="s">
        <v>1277</v>
      </c>
      <c r="DL5" s="278"/>
      <c r="DM5" s="277" t="s">
        <v>1278</v>
      </c>
      <c r="DN5" s="278"/>
      <c r="DO5" s="277" t="s">
        <v>1279</v>
      </c>
      <c r="DP5" s="278"/>
      <c r="DQ5" s="277" t="s">
        <v>77</v>
      </c>
      <c r="DR5" s="278"/>
      <c r="DS5" s="277" t="s">
        <v>1280</v>
      </c>
      <c r="DT5" s="293"/>
      <c r="DU5" s="277" t="s">
        <v>1281</v>
      </c>
      <c r="DV5" s="278"/>
      <c r="DW5" s="277" t="s">
        <v>1282</v>
      </c>
      <c r="DX5" s="293"/>
      <c r="DY5" s="301"/>
      <c r="DZ5" s="302"/>
      <c r="EA5" s="303"/>
      <c r="EB5" s="303"/>
      <c r="EC5" s="303"/>
      <c r="ED5" s="303"/>
      <c r="EE5" s="304"/>
      <c r="EF5" s="302"/>
      <c r="EG5" s="303"/>
      <c r="EH5" s="303"/>
      <c r="EI5" s="303"/>
      <c r="EJ5" s="303"/>
      <c r="EK5" s="304"/>
      <c r="EL5" s="302"/>
      <c r="EM5" s="303"/>
      <c r="EN5" s="303"/>
      <c r="EO5" s="303"/>
      <c r="EP5" s="303"/>
      <c r="EQ5" s="344"/>
      <c r="ER5" s="303"/>
      <c r="ES5" s="304"/>
      <c r="ET5" s="302"/>
      <c r="EU5" s="344"/>
      <c r="EV5" s="303"/>
      <c r="EW5" s="303"/>
      <c r="EX5" s="303"/>
      <c r="EY5" s="303"/>
      <c r="EZ5" s="360"/>
      <c r="FA5" s="304"/>
      <c r="FC5" s="361" t="s">
        <v>1283</v>
      </c>
      <c r="FD5" s="362" t="s">
        <v>1284</v>
      </c>
      <c r="FE5" s="362" t="s">
        <v>1285</v>
      </c>
      <c r="FF5" s="362" t="s">
        <v>1286</v>
      </c>
      <c r="FG5" s="362" t="s">
        <v>1287</v>
      </c>
      <c r="FH5" s="362" t="s">
        <v>1288</v>
      </c>
      <c r="FI5" s="362" t="s">
        <v>1289</v>
      </c>
      <c r="FJ5" s="362" t="s">
        <v>1289</v>
      </c>
      <c r="FK5" s="362" t="s">
        <v>1289</v>
      </c>
      <c r="FL5" s="370" t="s">
        <v>1290</v>
      </c>
      <c r="FM5" s="361" t="s">
        <v>1290</v>
      </c>
      <c r="FN5" s="370" t="s">
        <v>1290</v>
      </c>
      <c r="FO5" s="361" t="s">
        <v>1291</v>
      </c>
      <c r="FP5" s="361" t="s">
        <v>1291</v>
      </c>
      <c r="FQ5" s="361" t="s">
        <v>1291</v>
      </c>
      <c r="FR5" s="361" t="s">
        <v>1292</v>
      </c>
      <c r="FS5" s="361" t="s">
        <v>1292</v>
      </c>
      <c r="FT5" s="361" t="s">
        <v>1292</v>
      </c>
      <c r="FU5" s="361" t="s">
        <v>1293</v>
      </c>
      <c r="FV5" s="361" t="s">
        <v>1293</v>
      </c>
      <c r="FW5" s="361" t="s">
        <v>1293</v>
      </c>
      <c r="FX5" s="361" t="s">
        <v>1293</v>
      </c>
      <c r="FY5" s="361" t="s">
        <v>1294</v>
      </c>
      <c r="FZ5" s="361" t="s">
        <v>1294</v>
      </c>
      <c r="GA5" s="361" t="s">
        <v>1294</v>
      </c>
      <c r="GB5" s="361" t="s">
        <v>1294</v>
      </c>
      <c r="GC5" s="361" t="s">
        <v>1295</v>
      </c>
      <c r="GD5" s="361" t="s">
        <v>1295</v>
      </c>
      <c r="GE5" s="361" t="s">
        <v>1295</v>
      </c>
      <c r="GF5" s="361" t="s">
        <v>1295</v>
      </c>
      <c r="GG5" s="361" t="s">
        <v>1296</v>
      </c>
      <c r="GH5" s="361" t="s">
        <v>1296</v>
      </c>
      <c r="GI5" s="361" t="s">
        <v>1296</v>
      </c>
      <c r="GJ5" s="361" t="s">
        <v>1296</v>
      </c>
      <c r="GK5" s="361" t="s">
        <v>1297</v>
      </c>
      <c r="GL5" s="361" t="s">
        <v>1297</v>
      </c>
      <c r="GM5" s="361" t="s">
        <v>1297</v>
      </c>
      <c r="GN5" s="361" t="s">
        <v>1297</v>
      </c>
      <c r="GO5" s="361" t="s">
        <v>1298</v>
      </c>
      <c r="GP5" s="361" t="s">
        <v>1298</v>
      </c>
      <c r="GQ5" s="361" t="s">
        <v>1298</v>
      </c>
      <c r="GR5" s="361" t="s">
        <v>1298</v>
      </c>
      <c r="GS5" s="361" t="s">
        <v>1299</v>
      </c>
      <c r="GT5" s="361" t="s">
        <v>1299</v>
      </c>
      <c r="GU5" s="361" t="s">
        <v>1299</v>
      </c>
      <c r="GV5" s="361" t="s">
        <v>1299</v>
      </c>
      <c r="GW5" s="370" t="s">
        <v>1300</v>
      </c>
      <c r="GX5" s="361" t="s">
        <v>1300</v>
      </c>
      <c r="GY5" s="361" t="s">
        <v>1300</v>
      </c>
      <c r="GZ5" s="370" t="s">
        <v>1300</v>
      </c>
      <c r="HA5" s="361" t="s">
        <v>1301</v>
      </c>
      <c r="HB5" s="361" t="s">
        <v>1301</v>
      </c>
      <c r="HC5" s="361" t="s">
        <v>1301</v>
      </c>
      <c r="HD5" s="361" t="s">
        <v>1301</v>
      </c>
      <c r="HE5" s="361" t="s">
        <v>1302</v>
      </c>
      <c r="HF5" s="361" t="s">
        <v>1302</v>
      </c>
      <c r="HG5" s="361" t="s">
        <v>1302</v>
      </c>
      <c r="HH5" s="361" t="s">
        <v>1302</v>
      </c>
      <c r="HI5" s="361" t="s">
        <v>1303</v>
      </c>
      <c r="HJ5" s="361" t="s">
        <v>1303</v>
      </c>
      <c r="HK5" s="361" t="s">
        <v>1303</v>
      </c>
      <c r="HL5" s="361" t="s">
        <v>1303</v>
      </c>
      <c r="HM5" s="361" t="s">
        <v>1304</v>
      </c>
      <c r="HN5" s="361" t="s">
        <v>1304</v>
      </c>
      <c r="HO5" s="361" t="s">
        <v>1304</v>
      </c>
      <c r="HP5" s="361" t="s">
        <v>1304</v>
      </c>
      <c r="HQ5" s="361" t="s">
        <v>1305</v>
      </c>
      <c r="HR5" s="361" t="s">
        <v>1305</v>
      </c>
      <c r="HS5" s="361" t="s">
        <v>1305</v>
      </c>
      <c r="HT5" s="361" t="s">
        <v>1305</v>
      </c>
      <c r="HU5" s="361" t="s">
        <v>1306</v>
      </c>
      <c r="HV5" s="361" t="s">
        <v>1306</v>
      </c>
      <c r="HW5" s="361" t="s">
        <v>1306</v>
      </c>
      <c r="HX5" s="361" t="s">
        <v>1306</v>
      </c>
      <c r="HY5" s="361" t="s">
        <v>1307</v>
      </c>
      <c r="HZ5" s="370" t="s">
        <v>1307</v>
      </c>
      <c r="IA5" s="361" t="s">
        <v>1307</v>
      </c>
      <c r="IB5" s="361" t="s">
        <v>1307</v>
      </c>
      <c r="IC5" s="361" t="s">
        <v>1308</v>
      </c>
      <c r="ID5" s="361" t="s">
        <v>1308</v>
      </c>
      <c r="IE5" s="361" t="s">
        <v>1308</v>
      </c>
      <c r="IF5" s="361" t="s">
        <v>1308</v>
      </c>
      <c r="IG5" s="361" t="s">
        <v>1309</v>
      </c>
      <c r="IH5" s="361" t="s">
        <v>1309</v>
      </c>
      <c r="II5" s="361" t="s">
        <v>1309</v>
      </c>
      <c r="IJ5" s="361" t="s">
        <v>1309</v>
      </c>
      <c r="IK5" s="361" t="s">
        <v>1310</v>
      </c>
      <c r="IL5" s="361" t="s">
        <v>1310</v>
      </c>
      <c r="IM5" s="361" t="s">
        <v>1310</v>
      </c>
      <c r="IN5" s="361" t="s">
        <v>1310</v>
      </c>
      <c r="IO5" s="361" t="s">
        <v>1311</v>
      </c>
      <c r="IP5" s="361" t="s">
        <v>1311</v>
      </c>
      <c r="IQ5" s="361" t="s">
        <v>1311</v>
      </c>
      <c r="IR5" s="361" t="s">
        <v>1311</v>
      </c>
      <c r="IS5" s="361" t="s">
        <v>1312</v>
      </c>
      <c r="IT5" s="361" t="s">
        <v>1312</v>
      </c>
      <c r="IU5" s="361" t="s">
        <v>1312</v>
      </c>
      <c r="IV5" s="361" t="s">
        <v>1312</v>
      </c>
      <c r="IW5" s="361" t="s">
        <v>1313</v>
      </c>
      <c r="IX5" s="361" t="s">
        <v>1313</v>
      </c>
      <c r="IY5" s="361" t="s">
        <v>1313</v>
      </c>
      <c r="IZ5" s="361" t="s">
        <v>1313</v>
      </c>
      <c r="JA5" s="361" t="s">
        <v>1314</v>
      </c>
      <c r="JB5" s="370" t="s">
        <v>1314</v>
      </c>
      <c r="JC5" s="361" t="s">
        <v>1314</v>
      </c>
      <c r="JD5" s="376" t="s">
        <v>1314</v>
      </c>
      <c r="JE5" s="376" t="s">
        <v>1315</v>
      </c>
      <c r="JF5" s="361" t="s">
        <v>1315</v>
      </c>
      <c r="JG5" s="361" t="s">
        <v>1315</v>
      </c>
      <c r="JH5" s="361" t="s">
        <v>1315</v>
      </c>
      <c r="JI5" s="361" t="s">
        <v>1316</v>
      </c>
      <c r="JJ5" s="361" t="s">
        <v>1316</v>
      </c>
      <c r="JK5" s="361" t="s">
        <v>1316</v>
      </c>
      <c r="JL5" s="361" t="s">
        <v>1316</v>
      </c>
      <c r="JM5" s="361" t="s">
        <v>1317</v>
      </c>
      <c r="JN5" s="361" t="s">
        <v>1317</v>
      </c>
      <c r="JO5" s="361" t="s">
        <v>1317</v>
      </c>
      <c r="JP5" s="361" t="s">
        <v>1317</v>
      </c>
      <c r="JQ5" s="361" t="s">
        <v>1318</v>
      </c>
      <c r="JR5" s="361" t="s">
        <v>1318</v>
      </c>
      <c r="JS5" s="361" t="s">
        <v>1318</v>
      </c>
      <c r="JT5" s="361" t="s">
        <v>1318</v>
      </c>
      <c r="JU5" s="361" t="s">
        <v>1319</v>
      </c>
      <c r="JV5" s="361" t="s">
        <v>1319</v>
      </c>
      <c r="JW5" s="361" t="s">
        <v>1319</v>
      </c>
      <c r="JX5" s="361" t="s">
        <v>1319</v>
      </c>
      <c r="JY5" s="361" t="s">
        <v>1320</v>
      </c>
      <c r="JZ5" s="361" t="s">
        <v>1320</v>
      </c>
      <c r="KA5" s="361" t="s">
        <v>1320</v>
      </c>
      <c r="KB5" s="361" t="s">
        <v>1320</v>
      </c>
      <c r="KC5" s="361" t="s">
        <v>1321</v>
      </c>
      <c r="KD5" s="361" t="s">
        <v>1321</v>
      </c>
      <c r="KE5" s="361" t="s">
        <v>1321</v>
      </c>
      <c r="KF5" s="370" t="s">
        <v>1321</v>
      </c>
      <c r="KG5" s="370" t="s">
        <v>1322</v>
      </c>
      <c r="KH5" s="370" t="s">
        <v>1322</v>
      </c>
      <c r="KI5" s="370" t="s">
        <v>1322</v>
      </c>
      <c r="KJ5" s="370" t="s">
        <v>1322</v>
      </c>
      <c r="KK5" s="361" t="s">
        <v>1323</v>
      </c>
      <c r="KL5" s="361" t="s">
        <v>1323</v>
      </c>
      <c r="KM5" s="361" t="s">
        <v>1323</v>
      </c>
      <c r="KN5" s="361" t="s">
        <v>1323</v>
      </c>
      <c r="KO5" s="361" t="s">
        <v>1324</v>
      </c>
      <c r="KP5" s="361" t="s">
        <v>1324</v>
      </c>
      <c r="KQ5" s="361" t="s">
        <v>1324</v>
      </c>
      <c r="KR5" s="361" t="s">
        <v>1324</v>
      </c>
      <c r="KS5" s="370" t="s">
        <v>1325</v>
      </c>
      <c r="KT5" s="361" t="s">
        <v>1325</v>
      </c>
      <c r="KU5" s="361" t="s">
        <v>1325</v>
      </c>
      <c r="KV5" s="361" t="s">
        <v>1325</v>
      </c>
      <c r="KW5" s="361" t="s">
        <v>1325</v>
      </c>
      <c r="KX5" s="361" t="s">
        <v>1326</v>
      </c>
      <c r="KY5" s="361" t="s">
        <v>1326</v>
      </c>
      <c r="KZ5" s="361" t="s">
        <v>1326</v>
      </c>
      <c r="LA5" s="361" t="s">
        <v>1326</v>
      </c>
      <c r="LB5" s="361" t="s">
        <v>1326</v>
      </c>
      <c r="LC5" s="361" t="s">
        <v>1327</v>
      </c>
      <c r="LD5" s="361" t="s">
        <v>1327</v>
      </c>
      <c r="LE5" s="361" t="s">
        <v>1327</v>
      </c>
      <c r="LF5" s="361" t="s">
        <v>1327</v>
      </c>
      <c r="LG5" s="361" t="s">
        <v>1327</v>
      </c>
      <c r="LH5" s="370" t="s">
        <v>1328</v>
      </c>
      <c r="LI5" s="361" t="s">
        <v>1328</v>
      </c>
      <c r="LJ5" s="370" t="s">
        <v>1328</v>
      </c>
      <c r="LK5" s="370" t="s">
        <v>1328</v>
      </c>
      <c r="LL5" s="370" t="s">
        <v>1328</v>
      </c>
    </row>
    <row r="6" ht="10.5" customHeight="1" spans="1:324">
      <c r="A6" s="133"/>
      <c r="B6" s="130"/>
      <c r="C6" s="130"/>
      <c r="D6" s="130"/>
      <c r="E6" s="130"/>
      <c r="F6" s="130"/>
      <c r="G6" s="131"/>
      <c r="H6" s="132"/>
      <c r="I6" s="132"/>
      <c r="J6" s="132"/>
      <c r="K6" s="132"/>
      <c r="L6" s="132"/>
      <c r="M6" s="176"/>
      <c r="N6" s="132"/>
      <c r="O6" s="132"/>
      <c r="P6" s="132"/>
      <c r="Q6" s="132"/>
      <c r="R6" s="208"/>
      <c r="S6" s="132"/>
      <c r="T6" s="213"/>
      <c r="W6" s="211"/>
      <c r="X6" s="211"/>
      <c r="Y6" s="279" t="e">
        <f>Y3*#REF!</f>
        <v>#REF!</v>
      </c>
      <c r="Z6" s="280" t="e">
        <f>Y6</f>
        <v>#REF!</v>
      </c>
      <c r="AA6" s="279" t="e">
        <f>AA3*#REF!</f>
        <v>#REF!</v>
      </c>
      <c r="AB6" s="280" t="e">
        <f>AA6</f>
        <v>#REF!</v>
      </c>
      <c r="AC6" s="279" t="e">
        <f>AC3*#REF!</f>
        <v>#REF!</v>
      </c>
      <c r="AD6" s="280" t="e">
        <f>AC6</f>
        <v>#REF!</v>
      </c>
      <c r="AE6" s="279" t="e">
        <f>AE3*#REF!</f>
        <v>#REF!</v>
      </c>
      <c r="AF6" s="280" t="e">
        <f>AE6</f>
        <v>#REF!</v>
      </c>
      <c r="AG6" s="279" t="e">
        <f>AG3*#REF!</f>
        <v>#REF!</v>
      </c>
      <c r="AH6" s="280" t="e">
        <f>AG6</f>
        <v>#REF!</v>
      </c>
      <c r="AI6" s="279" t="e">
        <f>AI3*#REF!</f>
        <v>#REF!</v>
      </c>
      <c r="AJ6" s="280" t="e">
        <f>AI6</f>
        <v>#REF!</v>
      </c>
      <c r="AK6" s="279" t="e">
        <f>AK3*#REF!</f>
        <v>#REF!</v>
      </c>
      <c r="AL6" s="280" t="e">
        <f>AK6</f>
        <v>#REF!</v>
      </c>
      <c r="AM6" s="279" t="e">
        <f>AM3*#REF!</f>
        <v>#REF!</v>
      </c>
      <c r="AN6" s="280" t="e">
        <f>AM6</f>
        <v>#REF!</v>
      </c>
      <c r="AO6" s="279" t="e">
        <f>AO3*#REF!</f>
        <v>#REF!</v>
      </c>
      <c r="AP6" s="280" t="e">
        <f>AO6</f>
        <v>#REF!</v>
      </c>
      <c r="AQ6" s="279" t="e">
        <f>AQ3*#REF!</f>
        <v>#REF!</v>
      </c>
      <c r="AR6" s="280" t="e">
        <f>AQ6</f>
        <v>#REF!</v>
      </c>
      <c r="AS6" s="279" t="e">
        <f>AS3*#REF!</f>
        <v>#REF!</v>
      </c>
      <c r="AT6" s="280" t="e">
        <f>AS6</f>
        <v>#REF!</v>
      </c>
      <c r="AU6" s="279" t="e">
        <f>AU3*#REF!</f>
        <v>#REF!</v>
      </c>
      <c r="AV6" s="280" t="e">
        <f>AU6</f>
        <v>#REF!</v>
      </c>
      <c r="AW6" s="279" t="e">
        <f>AW3*#REF!</f>
        <v>#REF!</v>
      </c>
      <c r="AX6" s="280" t="e">
        <f>AW6</f>
        <v>#REF!</v>
      </c>
      <c r="AY6" s="279" t="e">
        <f>AY3*#REF!</f>
        <v>#REF!</v>
      </c>
      <c r="AZ6" s="280" t="e">
        <f>AY6</f>
        <v>#REF!</v>
      </c>
      <c r="BA6" s="279" t="e">
        <f>BA3*#REF!</f>
        <v>#REF!</v>
      </c>
      <c r="BB6" s="280" t="e">
        <f>BA6</f>
        <v>#REF!</v>
      </c>
      <c r="BC6" s="279" t="e">
        <f>BC3*#REF!</f>
        <v>#REF!</v>
      </c>
      <c r="BD6" s="280" t="e">
        <f>BC6</f>
        <v>#REF!</v>
      </c>
      <c r="BE6" s="279" t="e">
        <f>BE3*#REF!</f>
        <v>#REF!</v>
      </c>
      <c r="BF6" s="280" t="e">
        <f>BE6</f>
        <v>#REF!</v>
      </c>
      <c r="BG6" s="279" t="e">
        <f>BG3*#REF!</f>
        <v>#REF!</v>
      </c>
      <c r="BH6" s="280" t="e">
        <f>BG6</f>
        <v>#REF!</v>
      </c>
      <c r="BI6" s="279" t="e">
        <f>BI3*#REF!</f>
        <v>#REF!</v>
      </c>
      <c r="BJ6" s="280" t="e">
        <f>BI6</f>
        <v>#REF!</v>
      </c>
      <c r="BK6" s="279" t="e">
        <f>BK3*#REF!</f>
        <v>#REF!</v>
      </c>
      <c r="BL6" s="280" t="e">
        <f>BK6</f>
        <v>#REF!</v>
      </c>
      <c r="BM6" s="279" t="e">
        <f>BM3*#REF!</f>
        <v>#REF!</v>
      </c>
      <c r="BN6" s="280" t="e">
        <f>BM6</f>
        <v>#REF!</v>
      </c>
      <c r="BO6" s="279" t="e">
        <f>BO3*#REF!</f>
        <v>#REF!</v>
      </c>
      <c r="BP6" s="280" t="e">
        <f>BO6</f>
        <v>#REF!</v>
      </c>
      <c r="BQ6" s="279" t="e">
        <f>BQ3*#REF!</f>
        <v>#REF!</v>
      </c>
      <c r="BR6" s="280" t="e">
        <f>BQ6</f>
        <v>#REF!</v>
      </c>
      <c r="BS6" s="279" t="e">
        <f>BS3*#REF!</f>
        <v>#REF!</v>
      </c>
      <c r="BT6" s="280" t="e">
        <f>BS6</f>
        <v>#REF!</v>
      </c>
      <c r="BU6" s="279" t="e">
        <f>BU3*#REF!</f>
        <v>#REF!</v>
      </c>
      <c r="BV6" s="280" t="e">
        <f>BU6</f>
        <v>#REF!</v>
      </c>
      <c r="BW6" s="279" t="e">
        <f>BW3*#REF!</f>
        <v>#REF!</v>
      </c>
      <c r="BX6" s="280" t="e">
        <f>BW6</f>
        <v>#REF!</v>
      </c>
      <c r="BY6" s="279" t="e">
        <f>BY3*#REF!</f>
        <v>#REF!</v>
      </c>
      <c r="BZ6" s="280" t="e">
        <f>BY6</f>
        <v>#REF!</v>
      </c>
      <c r="CA6" s="279" t="e">
        <f>CA3*#REF!</f>
        <v>#REF!</v>
      </c>
      <c r="CB6" s="280" t="e">
        <f>CA6</f>
        <v>#REF!</v>
      </c>
      <c r="CC6" s="279" t="e">
        <f>CC3*#REF!</f>
        <v>#REF!</v>
      </c>
      <c r="CD6" s="280" t="e">
        <f>CC6</f>
        <v>#REF!</v>
      </c>
      <c r="CE6" s="279" t="e">
        <f>CE3*#REF!</f>
        <v>#REF!</v>
      </c>
      <c r="CF6" s="280" t="e">
        <f>CE6</f>
        <v>#REF!</v>
      </c>
      <c r="CG6" s="279" t="e">
        <f>CG3*#REF!</f>
        <v>#REF!</v>
      </c>
      <c r="CH6" s="280" t="e">
        <f>CG6</f>
        <v>#REF!</v>
      </c>
      <c r="CI6" s="279" t="e">
        <f>CI3*#REF!</f>
        <v>#REF!</v>
      </c>
      <c r="CJ6" s="280" t="e">
        <f>CI6</f>
        <v>#REF!</v>
      </c>
      <c r="CK6" s="279" t="e">
        <f>CK3*#REF!</f>
        <v>#REF!</v>
      </c>
      <c r="CL6" s="280" t="e">
        <f>CK6</f>
        <v>#REF!</v>
      </c>
      <c r="CM6" s="279" t="e">
        <f>CM3*#REF!</f>
        <v>#REF!</v>
      </c>
      <c r="CN6" s="280" t="e">
        <f>CM6</f>
        <v>#REF!</v>
      </c>
      <c r="CO6" s="279" t="e">
        <f>CO3*#REF!</f>
        <v>#REF!</v>
      </c>
      <c r="CP6" s="280" t="e">
        <f>CO6</f>
        <v>#REF!</v>
      </c>
      <c r="CQ6" s="279" t="e">
        <f>CQ3*#REF!</f>
        <v>#REF!</v>
      </c>
      <c r="CR6" s="280" t="e">
        <f>CQ6</f>
        <v>#REF!</v>
      </c>
      <c r="CS6" s="279" t="e">
        <f>CS3*#REF!</f>
        <v>#REF!</v>
      </c>
      <c r="CT6" s="280" t="e">
        <f>CS6</f>
        <v>#REF!</v>
      </c>
      <c r="CU6" s="279" t="e">
        <f>CU3*#REF!</f>
        <v>#REF!</v>
      </c>
      <c r="CV6" s="280" t="e">
        <f>CU6</f>
        <v>#REF!</v>
      </c>
      <c r="CW6" s="279" t="e">
        <f>CW3*#REF!</f>
        <v>#REF!</v>
      </c>
      <c r="CX6" s="280" t="e">
        <f>CW6</f>
        <v>#REF!</v>
      </c>
      <c r="CY6" s="279" t="e">
        <f>CY3*#REF!</f>
        <v>#REF!</v>
      </c>
      <c r="CZ6" s="280" t="e">
        <f>CY6</f>
        <v>#REF!</v>
      </c>
      <c r="DA6" s="279" t="e">
        <f>DA3*#REF!</f>
        <v>#REF!</v>
      </c>
      <c r="DB6" s="280" t="e">
        <f>DA6</f>
        <v>#REF!</v>
      </c>
      <c r="DC6" s="279" t="e">
        <f>DC3*#REF!</f>
        <v>#REF!</v>
      </c>
      <c r="DD6" s="280" t="e">
        <f>DC6</f>
        <v>#REF!</v>
      </c>
      <c r="DE6" s="279" t="e">
        <f>DE3*#REF!</f>
        <v>#REF!</v>
      </c>
      <c r="DF6" s="280" t="e">
        <f>DE6</f>
        <v>#REF!</v>
      </c>
      <c r="DG6" s="279" t="e">
        <f>DG3*#REF!</f>
        <v>#REF!</v>
      </c>
      <c r="DH6" s="280" t="e">
        <f>DG6</f>
        <v>#REF!</v>
      </c>
      <c r="DI6" s="279" t="e">
        <f>DI3*#REF!</f>
        <v>#REF!</v>
      </c>
      <c r="DJ6" s="280" t="e">
        <f>DI6</f>
        <v>#REF!</v>
      </c>
      <c r="DK6" s="279" t="e">
        <f>DK3*#REF!</f>
        <v>#REF!</v>
      </c>
      <c r="DL6" s="280" t="e">
        <f>DK6</f>
        <v>#REF!</v>
      </c>
      <c r="DM6" s="279" t="e">
        <f>DM3*#REF!</f>
        <v>#REF!</v>
      </c>
      <c r="DN6" s="280" t="e">
        <f>DM6</f>
        <v>#REF!</v>
      </c>
      <c r="DO6" s="279" t="e">
        <f>DO3*#REF!</f>
        <v>#REF!</v>
      </c>
      <c r="DP6" s="280" t="e">
        <f>DO6</f>
        <v>#REF!</v>
      </c>
      <c r="DQ6" s="279" t="e">
        <f>DQ3*#REF!</f>
        <v>#REF!</v>
      </c>
      <c r="DR6" s="280" t="e">
        <f>DQ6</f>
        <v>#REF!</v>
      </c>
      <c r="DS6" s="279" t="e">
        <f>DS3*#REF!</f>
        <v>#REF!</v>
      </c>
      <c r="DT6" s="280" t="e">
        <f>DS6</f>
        <v>#REF!</v>
      </c>
      <c r="DU6" s="279" t="e">
        <f>DU3*#REF!</f>
        <v>#REF!</v>
      </c>
      <c r="DV6" s="280" t="e">
        <f>DU6</f>
        <v>#REF!</v>
      </c>
      <c r="DW6" s="279" t="e">
        <f>DW3*#REF!</f>
        <v>#REF!</v>
      </c>
      <c r="DX6" s="280" t="e">
        <f>DW6</f>
        <v>#REF!</v>
      </c>
      <c r="DY6" s="301"/>
      <c r="DZ6" s="305"/>
      <c r="EA6" s="306"/>
      <c r="EB6" s="306"/>
      <c r="EC6" s="306"/>
      <c r="ED6" s="306"/>
      <c r="EE6" s="307"/>
      <c r="EF6" s="305"/>
      <c r="EG6" s="306"/>
      <c r="EH6" s="306"/>
      <c r="EI6" s="306"/>
      <c r="EJ6" s="306"/>
      <c r="EK6" s="307"/>
      <c r="EL6" s="305"/>
      <c r="EM6" s="306"/>
      <c r="EN6" s="306"/>
      <c r="EO6" s="306"/>
      <c r="EP6" s="306"/>
      <c r="EQ6" s="345"/>
      <c r="ER6" s="306"/>
      <c r="ES6" s="307"/>
      <c r="ET6" s="305"/>
      <c r="EU6" s="345"/>
      <c r="EV6" s="306"/>
      <c r="EW6" s="306"/>
      <c r="EX6" s="306"/>
      <c r="EY6" s="306"/>
      <c r="EZ6" s="363"/>
      <c r="FA6" s="307"/>
      <c r="FC6" s="364"/>
      <c r="FD6" s="365"/>
      <c r="FE6" s="365"/>
      <c r="FF6" s="365"/>
      <c r="FG6" s="365"/>
      <c r="FH6" s="365"/>
      <c r="FI6" s="365"/>
      <c r="FJ6" s="365"/>
      <c r="FK6" s="365"/>
      <c r="FL6" s="371"/>
      <c r="FM6" s="365"/>
      <c r="FN6" s="371"/>
      <c r="FO6" s="365"/>
      <c r="FP6" s="365"/>
      <c r="FQ6" s="365"/>
      <c r="FR6" s="365"/>
      <c r="FS6" s="365"/>
      <c r="FT6" s="365"/>
      <c r="FU6" s="365"/>
      <c r="FV6" s="365"/>
      <c r="FW6" s="365"/>
      <c r="FX6" s="365"/>
      <c r="FY6" s="365"/>
      <c r="FZ6" s="365"/>
      <c r="GA6" s="365"/>
      <c r="GB6" s="365"/>
      <c r="GC6" s="365"/>
      <c r="GD6" s="365"/>
      <c r="GE6" s="365"/>
      <c r="GF6" s="365"/>
      <c r="GG6" s="365"/>
      <c r="GH6" s="365"/>
      <c r="GI6" s="365"/>
      <c r="GJ6" s="365"/>
      <c r="GK6" s="365"/>
      <c r="GL6" s="365"/>
      <c r="GM6" s="365"/>
      <c r="GN6" s="365"/>
      <c r="GO6" s="365"/>
      <c r="GP6" s="365"/>
      <c r="GQ6" s="365"/>
      <c r="GR6" s="365"/>
      <c r="GS6" s="365"/>
      <c r="GT6" s="365"/>
      <c r="GU6" s="365"/>
      <c r="GV6" s="365"/>
      <c r="GW6" s="371"/>
      <c r="GX6" s="365"/>
      <c r="GY6" s="365"/>
      <c r="GZ6" s="371"/>
      <c r="HA6" s="365"/>
      <c r="HB6" s="365"/>
      <c r="HC6" s="365"/>
      <c r="HD6" s="365"/>
      <c r="HE6" s="365"/>
      <c r="HF6" s="365"/>
      <c r="HG6" s="365"/>
      <c r="HH6" s="365"/>
      <c r="HI6" s="365"/>
      <c r="HJ6" s="365"/>
      <c r="HK6" s="365"/>
      <c r="HL6" s="365"/>
      <c r="HM6" s="365"/>
      <c r="HN6" s="365"/>
      <c r="HO6" s="365"/>
      <c r="HP6" s="365"/>
      <c r="HQ6" s="365"/>
      <c r="HR6" s="365"/>
      <c r="HS6" s="365"/>
      <c r="HT6" s="365"/>
      <c r="HU6" s="365"/>
      <c r="HV6" s="365"/>
      <c r="HW6" s="365"/>
      <c r="HX6" s="365"/>
      <c r="HY6" s="365"/>
      <c r="HZ6" s="371"/>
      <c r="IA6" s="365"/>
      <c r="IB6" s="365"/>
      <c r="IC6" s="365"/>
      <c r="ID6" s="365"/>
      <c r="IE6" s="365"/>
      <c r="IF6" s="365"/>
      <c r="IG6" s="365"/>
      <c r="IH6" s="365"/>
      <c r="II6" s="365"/>
      <c r="IJ6" s="365"/>
      <c r="IK6" s="365"/>
      <c r="IL6" s="365"/>
      <c r="IM6" s="365"/>
      <c r="IN6" s="365"/>
      <c r="IO6" s="365"/>
      <c r="IP6" s="365"/>
      <c r="IQ6" s="365"/>
      <c r="IR6" s="365"/>
      <c r="IS6" s="365"/>
      <c r="IT6" s="365"/>
      <c r="IU6" s="365"/>
      <c r="IV6" s="365"/>
      <c r="IW6" s="365"/>
      <c r="IX6" s="365"/>
      <c r="IY6" s="365"/>
      <c r="IZ6" s="365"/>
      <c r="JA6" s="365"/>
      <c r="JB6" s="371"/>
      <c r="JC6" s="365"/>
      <c r="JD6" s="364"/>
      <c r="JE6" s="365"/>
      <c r="JF6" s="365"/>
      <c r="JG6" s="365"/>
      <c r="JH6" s="365"/>
      <c r="JI6" s="377"/>
      <c r="JJ6" s="377"/>
      <c r="JK6" s="377"/>
      <c r="JL6" s="377"/>
      <c r="JM6" s="377" t="s">
        <v>1329</v>
      </c>
      <c r="JN6" s="377" t="s">
        <v>1329</v>
      </c>
      <c r="JO6" s="377" t="s">
        <v>1329</v>
      </c>
      <c r="JP6" s="377" t="s">
        <v>1329</v>
      </c>
      <c r="JQ6" s="377" t="s">
        <v>1330</v>
      </c>
      <c r="JR6" s="377" t="s">
        <v>1330</v>
      </c>
      <c r="JS6" s="377" t="s">
        <v>1330</v>
      </c>
      <c r="JT6" s="377" t="s">
        <v>1330</v>
      </c>
      <c r="JU6" s="377" t="s">
        <v>1331</v>
      </c>
      <c r="JV6" s="377" t="s">
        <v>1331</v>
      </c>
      <c r="JW6" s="377" t="s">
        <v>1331</v>
      </c>
      <c r="JX6" s="377" t="s">
        <v>1331</v>
      </c>
      <c r="JY6" s="377" t="s">
        <v>1332</v>
      </c>
      <c r="JZ6" s="377" t="s">
        <v>1332</v>
      </c>
      <c r="KA6" s="377" t="s">
        <v>1332</v>
      </c>
      <c r="KB6" s="377" t="s">
        <v>1332</v>
      </c>
      <c r="KC6" s="377" t="s">
        <v>1333</v>
      </c>
      <c r="KD6" s="377" t="s">
        <v>1333</v>
      </c>
      <c r="KE6" s="377" t="s">
        <v>1333</v>
      </c>
      <c r="KF6" s="378" t="s">
        <v>1333</v>
      </c>
      <c r="KG6" s="379" t="s">
        <v>1334</v>
      </c>
      <c r="KH6" s="378" t="s">
        <v>1334</v>
      </c>
      <c r="KI6" s="378" t="s">
        <v>1334</v>
      </c>
      <c r="KJ6" s="379" t="s">
        <v>1334</v>
      </c>
      <c r="KK6" s="377" t="s">
        <v>1335</v>
      </c>
      <c r="KL6" s="377" t="s">
        <v>1335</v>
      </c>
      <c r="KM6" s="377" t="s">
        <v>1335</v>
      </c>
      <c r="KN6" s="377" t="s">
        <v>1335</v>
      </c>
      <c r="KO6" s="377" t="s">
        <v>1336</v>
      </c>
      <c r="KP6" s="377" t="s">
        <v>1336</v>
      </c>
      <c r="KQ6" s="377" t="s">
        <v>1336</v>
      </c>
      <c r="KR6" s="377" t="s">
        <v>1336</v>
      </c>
      <c r="KS6" s="379"/>
      <c r="KT6" s="377"/>
      <c r="KU6" s="377"/>
      <c r="KV6" s="377"/>
      <c r="KW6" s="377"/>
      <c r="KX6" s="365"/>
      <c r="KY6" s="365"/>
      <c r="KZ6" s="365"/>
      <c r="LA6" s="365"/>
      <c r="LB6" s="365"/>
      <c r="LC6" s="365"/>
      <c r="LD6" s="365"/>
      <c r="LE6" s="365"/>
      <c r="LF6" s="365"/>
      <c r="LG6" s="365"/>
      <c r="LH6" s="371"/>
      <c r="LJ6" s="380"/>
      <c r="LK6" s="380"/>
      <c r="LL6" s="380"/>
    </row>
    <row r="7" ht="10.5" customHeight="1" spans="1:324">
      <c r="A7" s="133"/>
      <c r="B7" s="134"/>
      <c r="C7" s="134"/>
      <c r="D7" s="134"/>
      <c r="E7" s="134"/>
      <c r="F7" s="135"/>
      <c r="G7" s="136" t="s">
        <v>1337</v>
      </c>
      <c r="H7" s="137"/>
      <c r="I7" s="137"/>
      <c r="J7" s="177"/>
      <c r="K7" s="137"/>
      <c r="L7" s="137"/>
      <c r="M7" s="178" t="s">
        <v>1338</v>
      </c>
      <c r="N7" s="179"/>
      <c r="O7" s="179"/>
      <c r="P7" s="179"/>
      <c r="Q7" s="214"/>
      <c r="R7" s="215"/>
      <c r="S7" s="132"/>
      <c r="T7" s="213"/>
      <c r="W7" s="216"/>
      <c r="X7" s="211"/>
      <c r="Y7" s="279" t="e">
        <f>#REF!*Y3</f>
        <v>#REF!</v>
      </c>
      <c r="Z7" s="280" t="e">
        <f>Y7</f>
        <v>#REF!</v>
      </c>
      <c r="AA7" s="279" t="e">
        <f>#REF!*AA3</f>
        <v>#REF!</v>
      </c>
      <c r="AB7" s="280" t="e">
        <f>AA7</f>
        <v>#REF!</v>
      </c>
      <c r="AC7" s="279" t="e">
        <f>#REF!*AC3</f>
        <v>#REF!</v>
      </c>
      <c r="AD7" s="280" t="e">
        <f>AC7</f>
        <v>#REF!</v>
      </c>
      <c r="AE7" s="279" t="e">
        <f>#REF!*AE3</f>
        <v>#REF!</v>
      </c>
      <c r="AF7" s="280" t="e">
        <f>AE7</f>
        <v>#REF!</v>
      </c>
      <c r="AG7" s="279" t="e">
        <f>#REF!*AG3</f>
        <v>#REF!</v>
      </c>
      <c r="AH7" s="280" t="e">
        <f>AG7</f>
        <v>#REF!</v>
      </c>
      <c r="AI7" s="279" t="e">
        <f>#REF!*AI3</f>
        <v>#REF!</v>
      </c>
      <c r="AJ7" s="280" t="e">
        <f>AI7</f>
        <v>#REF!</v>
      </c>
      <c r="AK7" s="279" t="e">
        <f>#REF!*AK3</f>
        <v>#REF!</v>
      </c>
      <c r="AL7" s="280" t="e">
        <f>AK7</f>
        <v>#REF!</v>
      </c>
      <c r="AM7" s="279" t="e">
        <f>#REF!*AM3</f>
        <v>#REF!</v>
      </c>
      <c r="AN7" s="280" t="e">
        <f>AM7</f>
        <v>#REF!</v>
      </c>
      <c r="AO7" s="279" t="e">
        <f>#REF!*AO3</f>
        <v>#REF!</v>
      </c>
      <c r="AP7" s="280" t="e">
        <f>AO7</f>
        <v>#REF!</v>
      </c>
      <c r="AQ7" s="279" t="e">
        <f>#REF!*AQ3</f>
        <v>#REF!</v>
      </c>
      <c r="AR7" s="280" t="e">
        <f>AQ7</f>
        <v>#REF!</v>
      </c>
      <c r="AS7" s="279" t="e">
        <f>#REF!*AS3</f>
        <v>#REF!</v>
      </c>
      <c r="AT7" s="280" t="e">
        <f>AS7</f>
        <v>#REF!</v>
      </c>
      <c r="AU7" s="279" t="e">
        <f>#REF!*AU3</f>
        <v>#REF!</v>
      </c>
      <c r="AV7" s="280" t="e">
        <f>AU7</f>
        <v>#REF!</v>
      </c>
      <c r="AW7" s="279" t="e">
        <f>#REF!*AW3</f>
        <v>#REF!</v>
      </c>
      <c r="AX7" s="280" t="e">
        <f>AW7</f>
        <v>#REF!</v>
      </c>
      <c r="AY7" s="279" t="e">
        <f>#REF!*AY3</f>
        <v>#REF!</v>
      </c>
      <c r="AZ7" s="280" t="e">
        <f>AY7</f>
        <v>#REF!</v>
      </c>
      <c r="BA7" s="279" t="e">
        <f>#REF!*BA3</f>
        <v>#REF!</v>
      </c>
      <c r="BB7" s="280" t="e">
        <f>BA7</f>
        <v>#REF!</v>
      </c>
      <c r="BC7" s="279" t="e">
        <f>#REF!*BC3</f>
        <v>#REF!</v>
      </c>
      <c r="BD7" s="280" t="e">
        <f>BC7</f>
        <v>#REF!</v>
      </c>
      <c r="BE7" s="279" t="e">
        <f>#REF!*BE3</f>
        <v>#REF!</v>
      </c>
      <c r="BF7" s="280" t="e">
        <f>BE7</f>
        <v>#REF!</v>
      </c>
      <c r="BG7" s="279" t="e">
        <f>#REF!*BG3</f>
        <v>#REF!</v>
      </c>
      <c r="BH7" s="280" t="e">
        <f>BG7</f>
        <v>#REF!</v>
      </c>
      <c r="BI7" s="279" t="e">
        <f>#REF!*BI3</f>
        <v>#REF!</v>
      </c>
      <c r="BJ7" s="280" t="e">
        <f>BI7</f>
        <v>#REF!</v>
      </c>
      <c r="BK7" s="279" t="e">
        <f>#REF!*BK3</f>
        <v>#REF!</v>
      </c>
      <c r="BL7" s="280" t="e">
        <f>BK7</f>
        <v>#REF!</v>
      </c>
      <c r="BM7" s="279" t="e">
        <f>#REF!*BM3</f>
        <v>#REF!</v>
      </c>
      <c r="BN7" s="280" t="e">
        <f>BM7</f>
        <v>#REF!</v>
      </c>
      <c r="BO7" s="279" t="e">
        <f>#REF!*BO3</f>
        <v>#REF!</v>
      </c>
      <c r="BP7" s="280" t="e">
        <f>BO7</f>
        <v>#REF!</v>
      </c>
      <c r="BQ7" s="279" t="e">
        <f>#REF!*BQ3</f>
        <v>#REF!</v>
      </c>
      <c r="BR7" s="280" t="e">
        <f>BQ7</f>
        <v>#REF!</v>
      </c>
      <c r="BS7" s="279" t="e">
        <f>#REF!*BS3</f>
        <v>#REF!</v>
      </c>
      <c r="BT7" s="280" t="e">
        <f>BS7</f>
        <v>#REF!</v>
      </c>
      <c r="BU7" s="279" t="e">
        <f>#REF!*BU3</f>
        <v>#REF!</v>
      </c>
      <c r="BV7" s="280" t="e">
        <f>BU7</f>
        <v>#REF!</v>
      </c>
      <c r="BW7" s="279" t="e">
        <f>#REF!*BW3</f>
        <v>#REF!</v>
      </c>
      <c r="BX7" s="280" t="e">
        <f>BW7</f>
        <v>#REF!</v>
      </c>
      <c r="BY7" s="279" t="e">
        <f>#REF!*BY3</f>
        <v>#REF!</v>
      </c>
      <c r="BZ7" s="280" t="e">
        <f>BY7</f>
        <v>#REF!</v>
      </c>
      <c r="CA7" s="279" t="e">
        <f>#REF!*CA3</f>
        <v>#REF!</v>
      </c>
      <c r="CB7" s="280" t="e">
        <f>CA7</f>
        <v>#REF!</v>
      </c>
      <c r="CC7" s="279" t="e">
        <f>#REF!*CC3</f>
        <v>#REF!</v>
      </c>
      <c r="CD7" s="280" t="e">
        <f>CC7</f>
        <v>#REF!</v>
      </c>
      <c r="CE7" s="279" t="e">
        <f>#REF!*CE3</f>
        <v>#REF!</v>
      </c>
      <c r="CF7" s="280" t="e">
        <f>CE7</f>
        <v>#REF!</v>
      </c>
      <c r="CG7" s="279" t="e">
        <f>#REF!*CG3</f>
        <v>#REF!</v>
      </c>
      <c r="CH7" s="280" t="e">
        <f>CG7</f>
        <v>#REF!</v>
      </c>
      <c r="CI7" s="279" t="e">
        <f>#REF!*CI3</f>
        <v>#REF!</v>
      </c>
      <c r="CJ7" s="280" t="e">
        <f>CI7</f>
        <v>#REF!</v>
      </c>
      <c r="CK7" s="279" t="e">
        <f>#REF!*CK3</f>
        <v>#REF!</v>
      </c>
      <c r="CL7" s="280" t="e">
        <f>CK7</f>
        <v>#REF!</v>
      </c>
      <c r="CM7" s="279" t="e">
        <f>#REF!*CM3</f>
        <v>#REF!</v>
      </c>
      <c r="CN7" s="280" t="e">
        <f>CM7</f>
        <v>#REF!</v>
      </c>
      <c r="CO7" s="279" t="e">
        <f>#REF!*CO3</f>
        <v>#REF!</v>
      </c>
      <c r="CP7" s="280" t="e">
        <f>CO7</f>
        <v>#REF!</v>
      </c>
      <c r="CQ7" s="279" t="e">
        <f>#REF!*CQ3</f>
        <v>#REF!</v>
      </c>
      <c r="CR7" s="280" t="e">
        <f>CQ7</f>
        <v>#REF!</v>
      </c>
      <c r="CS7" s="279" t="e">
        <f>#REF!*CS3</f>
        <v>#REF!</v>
      </c>
      <c r="CT7" s="280" t="e">
        <f>CS7</f>
        <v>#REF!</v>
      </c>
      <c r="CU7" s="279" t="e">
        <f>#REF!*CU3</f>
        <v>#REF!</v>
      </c>
      <c r="CV7" s="280" t="e">
        <f>CU7</f>
        <v>#REF!</v>
      </c>
      <c r="CW7" s="279" t="e">
        <f>#REF!*CW3</f>
        <v>#REF!</v>
      </c>
      <c r="CX7" s="280" t="e">
        <f>CW7</f>
        <v>#REF!</v>
      </c>
      <c r="CY7" s="279" t="e">
        <f>#REF!*CY3</f>
        <v>#REF!</v>
      </c>
      <c r="CZ7" s="280" t="e">
        <f>CY7</f>
        <v>#REF!</v>
      </c>
      <c r="DA7" s="279" t="e">
        <f>#REF!*DA3</f>
        <v>#REF!</v>
      </c>
      <c r="DB7" s="280" t="e">
        <f>DA7</f>
        <v>#REF!</v>
      </c>
      <c r="DC7" s="279" t="e">
        <f>#REF!*DC3</f>
        <v>#REF!</v>
      </c>
      <c r="DD7" s="280" t="e">
        <f>DC7</f>
        <v>#REF!</v>
      </c>
      <c r="DE7" s="279" t="e">
        <f>#REF!*DE3</f>
        <v>#REF!</v>
      </c>
      <c r="DF7" s="280" t="e">
        <f>DE7</f>
        <v>#REF!</v>
      </c>
      <c r="DG7" s="279" t="e">
        <f>#REF!*DG3</f>
        <v>#REF!</v>
      </c>
      <c r="DH7" s="280" t="e">
        <f>DG7</f>
        <v>#REF!</v>
      </c>
      <c r="DI7" s="279" t="e">
        <f>#REF!*DI3</f>
        <v>#REF!</v>
      </c>
      <c r="DJ7" s="280" t="e">
        <f>DI7</f>
        <v>#REF!</v>
      </c>
      <c r="DK7" s="279" t="e">
        <f>#REF!*DK3</f>
        <v>#REF!</v>
      </c>
      <c r="DL7" s="280" t="e">
        <f>DK7</f>
        <v>#REF!</v>
      </c>
      <c r="DM7" s="279" t="e">
        <f>#REF!*DM3</f>
        <v>#REF!</v>
      </c>
      <c r="DN7" s="280" t="e">
        <f>DM7</f>
        <v>#REF!</v>
      </c>
      <c r="DO7" s="279" t="e">
        <f>#REF!*DO3</f>
        <v>#REF!</v>
      </c>
      <c r="DP7" s="280" t="e">
        <f>DO7</f>
        <v>#REF!</v>
      </c>
      <c r="DQ7" s="279" t="e">
        <f>#REF!*DQ3</f>
        <v>#REF!</v>
      </c>
      <c r="DR7" s="280" t="e">
        <f>DQ7</f>
        <v>#REF!</v>
      </c>
      <c r="DS7" s="279" t="e">
        <f>#REF!*DS3</f>
        <v>#REF!</v>
      </c>
      <c r="DT7" s="280" t="e">
        <f>DS7</f>
        <v>#REF!</v>
      </c>
      <c r="DU7" s="279" t="e">
        <f>#REF!*DU3</f>
        <v>#REF!</v>
      </c>
      <c r="DV7" s="280" t="e">
        <f>DU7</f>
        <v>#REF!</v>
      </c>
      <c r="DW7" s="279" t="e">
        <f>#REF!*DW3</f>
        <v>#REF!</v>
      </c>
      <c r="DX7" s="280" t="e">
        <f>DW7</f>
        <v>#REF!</v>
      </c>
      <c r="DY7" s="301"/>
      <c r="DZ7" s="305"/>
      <c r="EA7" s="306"/>
      <c r="EB7" s="306"/>
      <c r="EC7" s="306"/>
      <c r="ED7" s="306"/>
      <c r="EE7" s="307"/>
      <c r="EF7" s="305"/>
      <c r="EG7" s="306"/>
      <c r="EH7" s="306"/>
      <c r="EI7" s="306"/>
      <c r="EJ7" s="306"/>
      <c r="EK7" s="307"/>
      <c r="EL7" s="305"/>
      <c r="EM7" s="306"/>
      <c r="EN7" s="306"/>
      <c r="EO7" s="306"/>
      <c r="EP7" s="306"/>
      <c r="EQ7" s="345"/>
      <c r="ER7" s="306"/>
      <c r="ES7" s="307"/>
      <c r="ET7" s="305"/>
      <c r="EU7" s="345"/>
      <c r="EV7" s="306"/>
      <c r="EW7" s="306"/>
      <c r="EX7" s="306"/>
      <c r="EY7" s="306"/>
      <c r="EZ7" s="363"/>
      <c r="FA7" s="307"/>
      <c r="FC7" s="358" t="s">
        <v>63</v>
      </c>
      <c r="FD7" s="359" t="s">
        <v>63</v>
      </c>
      <c r="FE7" s="359" t="s">
        <v>63</v>
      </c>
      <c r="FF7" s="359" t="s">
        <v>63</v>
      </c>
      <c r="FG7" s="359" t="s">
        <v>63</v>
      </c>
      <c r="FH7" s="359" t="s">
        <v>63</v>
      </c>
      <c r="FI7" s="359" t="s">
        <v>63</v>
      </c>
      <c r="FJ7" s="359" t="s">
        <v>65</v>
      </c>
      <c r="FK7" s="359" t="s">
        <v>66</v>
      </c>
      <c r="FL7" s="372" t="s">
        <v>63</v>
      </c>
      <c r="FM7" s="358" t="s">
        <v>65</v>
      </c>
      <c r="FN7" s="372" t="s">
        <v>66</v>
      </c>
      <c r="FO7" s="358" t="s">
        <v>63</v>
      </c>
      <c r="FP7" s="358" t="s">
        <v>65</v>
      </c>
      <c r="FQ7" s="358" t="s">
        <v>66</v>
      </c>
      <c r="FR7" s="358" t="s">
        <v>63</v>
      </c>
      <c r="FS7" s="358" t="s">
        <v>65</v>
      </c>
      <c r="FT7" s="358" t="s">
        <v>66</v>
      </c>
      <c r="FU7" s="358" t="s">
        <v>63</v>
      </c>
      <c r="FV7" s="358" t="s">
        <v>65</v>
      </c>
      <c r="FW7" s="358" t="s">
        <v>66</v>
      </c>
      <c r="FX7" s="358" t="s">
        <v>1339</v>
      </c>
      <c r="FY7" s="358" t="s">
        <v>63</v>
      </c>
      <c r="FZ7" s="358" t="s">
        <v>65</v>
      </c>
      <c r="GA7" s="358" t="s">
        <v>66</v>
      </c>
      <c r="GB7" s="358" t="s">
        <v>1339</v>
      </c>
      <c r="GC7" s="358" t="s">
        <v>63</v>
      </c>
      <c r="GD7" s="358" t="s">
        <v>65</v>
      </c>
      <c r="GE7" s="358" t="s">
        <v>66</v>
      </c>
      <c r="GF7" s="358" t="s">
        <v>1339</v>
      </c>
      <c r="GG7" s="358" t="s">
        <v>63</v>
      </c>
      <c r="GH7" s="358" t="s">
        <v>65</v>
      </c>
      <c r="GI7" s="358" t="s">
        <v>66</v>
      </c>
      <c r="GJ7" s="358" t="s">
        <v>1339</v>
      </c>
      <c r="GK7" s="358" t="s">
        <v>63</v>
      </c>
      <c r="GL7" s="358" t="s">
        <v>65</v>
      </c>
      <c r="GM7" s="358" t="s">
        <v>66</v>
      </c>
      <c r="GN7" s="358" t="s">
        <v>1339</v>
      </c>
      <c r="GO7" s="358" t="s">
        <v>63</v>
      </c>
      <c r="GP7" s="358" t="s">
        <v>65</v>
      </c>
      <c r="GQ7" s="358" t="s">
        <v>66</v>
      </c>
      <c r="GR7" s="358" t="s">
        <v>1339</v>
      </c>
      <c r="GS7" s="358" t="s">
        <v>63</v>
      </c>
      <c r="GT7" s="358" t="s">
        <v>65</v>
      </c>
      <c r="GU7" s="358" t="s">
        <v>66</v>
      </c>
      <c r="GV7" s="358" t="s">
        <v>1339</v>
      </c>
      <c r="GW7" s="372" t="s">
        <v>63</v>
      </c>
      <c r="GX7" s="358" t="s">
        <v>65</v>
      </c>
      <c r="GY7" s="358" t="s">
        <v>66</v>
      </c>
      <c r="GZ7" s="372" t="s">
        <v>1339</v>
      </c>
      <c r="HA7" s="358" t="s">
        <v>63</v>
      </c>
      <c r="HB7" s="358" t="s">
        <v>65</v>
      </c>
      <c r="HC7" s="358" t="s">
        <v>66</v>
      </c>
      <c r="HD7" s="358" t="s">
        <v>1339</v>
      </c>
      <c r="HE7" s="358" t="s">
        <v>63</v>
      </c>
      <c r="HF7" s="358" t="s">
        <v>65</v>
      </c>
      <c r="HG7" s="358" t="s">
        <v>66</v>
      </c>
      <c r="HH7" s="358" t="s">
        <v>1339</v>
      </c>
      <c r="HI7" s="358" t="s">
        <v>63</v>
      </c>
      <c r="HJ7" s="358" t="s">
        <v>65</v>
      </c>
      <c r="HK7" s="358" t="s">
        <v>66</v>
      </c>
      <c r="HL7" s="358" t="s">
        <v>1339</v>
      </c>
      <c r="HM7" s="358" t="s">
        <v>63</v>
      </c>
      <c r="HN7" s="358" t="s">
        <v>65</v>
      </c>
      <c r="HO7" s="358" t="s">
        <v>66</v>
      </c>
      <c r="HP7" s="358" t="s">
        <v>1339</v>
      </c>
      <c r="HQ7" s="358" t="s">
        <v>63</v>
      </c>
      <c r="HR7" s="358" t="s">
        <v>65</v>
      </c>
      <c r="HS7" s="358" t="s">
        <v>66</v>
      </c>
      <c r="HT7" s="358" t="s">
        <v>1339</v>
      </c>
      <c r="HU7" s="358" t="s">
        <v>63</v>
      </c>
      <c r="HV7" s="358" t="s">
        <v>65</v>
      </c>
      <c r="HW7" s="358" t="s">
        <v>66</v>
      </c>
      <c r="HX7" s="358" t="s">
        <v>1339</v>
      </c>
      <c r="HY7" s="358" t="s">
        <v>63</v>
      </c>
      <c r="HZ7" s="372" t="s">
        <v>65</v>
      </c>
      <c r="IA7" s="358" t="s">
        <v>66</v>
      </c>
      <c r="IB7" s="358" t="s">
        <v>1339</v>
      </c>
      <c r="IC7" s="358" t="s">
        <v>63</v>
      </c>
      <c r="ID7" s="358" t="s">
        <v>65</v>
      </c>
      <c r="IE7" s="358" t="s">
        <v>66</v>
      </c>
      <c r="IF7" s="358" t="s">
        <v>1339</v>
      </c>
      <c r="IG7" s="358" t="s">
        <v>63</v>
      </c>
      <c r="IH7" s="358" t="s">
        <v>65</v>
      </c>
      <c r="II7" s="358" t="s">
        <v>66</v>
      </c>
      <c r="IJ7" s="358" t="s">
        <v>1339</v>
      </c>
      <c r="IK7" s="358" t="s">
        <v>63</v>
      </c>
      <c r="IL7" s="358" t="s">
        <v>65</v>
      </c>
      <c r="IM7" s="358" t="s">
        <v>66</v>
      </c>
      <c r="IN7" s="358" t="s">
        <v>1339</v>
      </c>
      <c r="IO7" s="358" t="s">
        <v>63</v>
      </c>
      <c r="IP7" s="358" t="s">
        <v>65</v>
      </c>
      <c r="IQ7" s="358" t="s">
        <v>66</v>
      </c>
      <c r="IR7" s="358" t="s">
        <v>1339</v>
      </c>
      <c r="IS7" s="358" t="s">
        <v>63</v>
      </c>
      <c r="IT7" s="358" t="s">
        <v>65</v>
      </c>
      <c r="IU7" s="358" t="s">
        <v>66</v>
      </c>
      <c r="IV7" s="358" t="s">
        <v>1339</v>
      </c>
      <c r="IW7" s="358" t="s">
        <v>63</v>
      </c>
      <c r="IX7" s="358" t="s">
        <v>65</v>
      </c>
      <c r="IY7" s="358" t="s">
        <v>66</v>
      </c>
      <c r="IZ7" s="358" t="s">
        <v>1339</v>
      </c>
      <c r="JA7" s="358" t="s">
        <v>63</v>
      </c>
      <c r="JB7" s="372" t="s">
        <v>65</v>
      </c>
      <c r="JC7" s="358" t="s">
        <v>66</v>
      </c>
      <c r="JD7" s="358" t="s">
        <v>1339</v>
      </c>
      <c r="JE7" s="358" t="s">
        <v>63</v>
      </c>
      <c r="JF7" s="358" t="s">
        <v>65</v>
      </c>
      <c r="JG7" s="358" t="s">
        <v>66</v>
      </c>
      <c r="JH7" s="358" t="s">
        <v>1339</v>
      </c>
      <c r="JI7" s="358" t="s">
        <v>63</v>
      </c>
      <c r="JJ7" s="358" t="s">
        <v>65</v>
      </c>
      <c r="JK7" s="358" t="s">
        <v>66</v>
      </c>
      <c r="JL7" s="358" t="s">
        <v>1339</v>
      </c>
      <c r="JM7" s="358" t="s">
        <v>63</v>
      </c>
      <c r="JN7" s="358" t="s">
        <v>65</v>
      </c>
      <c r="JO7" s="358" t="s">
        <v>66</v>
      </c>
      <c r="JP7" s="358" t="s">
        <v>1339</v>
      </c>
      <c r="JQ7" s="358" t="s">
        <v>63</v>
      </c>
      <c r="JR7" s="358" t="s">
        <v>65</v>
      </c>
      <c r="JS7" s="358" t="s">
        <v>66</v>
      </c>
      <c r="JT7" s="358" t="s">
        <v>1339</v>
      </c>
      <c r="JU7" s="358" t="s">
        <v>63</v>
      </c>
      <c r="JV7" s="358" t="s">
        <v>65</v>
      </c>
      <c r="JW7" s="358" t="s">
        <v>66</v>
      </c>
      <c r="JX7" s="358" t="s">
        <v>1339</v>
      </c>
      <c r="JY7" s="358" t="s">
        <v>63</v>
      </c>
      <c r="JZ7" s="358" t="s">
        <v>65</v>
      </c>
      <c r="KA7" s="358" t="s">
        <v>66</v>
      </c>
      <c r="KB7" s="358" t="s">
        <v>1339</v>
      </c>
      <c r="KC7" s="358" t="s">
        <v>63</v>
      </c>
      <c r="KD7" s="358" t="s">
        <v>65</v>
      </c>
      <c r="KE7" s="358" t="s">
        <v>66</v>
      </c>
      <c r="KF7" s="372" t="s">
        <v>1339</v>
      </c>
      <c r="KG7" s="372" t="s">
        <v>63</v>
      </c>
      <c r="KH7" s="372" t="s">
        <v>65</v>
      </c>
      <c r="KI7" s="372" t="s">
        <v>66</v>
      </c>
      <c r="KJ7" s="372" t="s">
        <v>1339</v>
      </c>
      <c r="KK7" s="358" t="s">
        <v>63</v>
      </c>
      <c r="KL7" s="358" t="s">
        <v>65</v>
      </c>
      <c r="KM7" s="358" t="s">
        <v>66</v>
      </c>
      <c r="KN7" s="358" t="s">
        <v>1339</v>
      </c>
      <c r="KO7" s="358" t="s">
        <v>63</v>
      </c>
      <c r="KP7" s="358" t="s">
        <v>65</v>
      </c>
      <c r="KQ7" s="358" t="s">
        <v>66</v>
      </c>
      <c r="KR7" s="358" t="s">
        <v>1339</v>
      </c>
      <c r="KS7" s="372" t="s">
        <v>63</v>
      </c>
      <c r="KT7" s="358" t="s">
        <v>65</v>
      </c>
      <c r="KU7" s="358" t="s">
        <v>66</v>
      </c>
      <c r="KV7" s="358" t="s">
        <v>1340</v>
      </c>
      <c r="KW7" s="358" t="s">
        <v>1341</v>
      </c>
      <c r="KX7" s="358" t="s">
        <v>63</v>
      </c>
      <c r="KY7" s="358" t="s">
        <v>65</v>
      </c>
      <c r="KZ7" s="358" t="s">
        <v>66</v>
      </c>
      <c r="LA7" s="358" t="s">
        <v>1340</v>
      </c>
      <c r="LB7" s="358" t="s">
        <v>1341</v>
      </c>
      <c r="LC7" s="358" t="s">
        <v>63</v>
      </c>
      <c r="LD7" s="358" t="s">
        <v>65</v>
      </c>
      <c r="LE7" s="358" t="s">
        <v>66</v>
      </c>
      <c r="LF7" s="358" t="s">
        <v>1340</v>
      </c>
      <c r="LG7" s="358" t="s">
        <v>1341</v>
      </c>
      <c r="LH7" s="372" t="s">
        <v>63</v>
      </c>
      <c r="LI7" s="358" t="s">
        <v>65</v>
      </c>
      <c r="LJ7" s="372" t="s">
        <v>66</v>
      </c>
      <c r="LK7" s="372" t="s">
        <v>1340</v>
      </c>
      <c r="LL7" s="372" t="s">
        <v>1341</v>
      </c>
    </row>
    <row r="8" ht="10.5" customHeight="1" spans="1:319">
      <c r="A8" s="133"/>
      <c r="B8" s="138"/>
      <c r="C8" s="138"/>
      <c r="D8" s="138"/>
      <c r="E8" s="138"/>
      <c r="F8" s="139"/>
      <c r="G8" s="140"/>
      <c r="H8" s="140"/>
      <c r="I8" s="140"/>
      <c r="J8" s="180"/>
      <c r="K8" s="140"/>
      <c r="L8" s="140"/>
      <c r="M8" s="181"/>
      <c r="N8" s="182"/>
      <c r="O8" s="182"/>
      <c r="P8" s="182"/>
      <c r="Q8" s="217"/>
      <c r="R8" s="215"/>
      <c r="S8" s="218"/>
      <c r="T8" s="219"/>
      <c r="W8" s="220"/>
      <c r="X8" s="211"/>
      <c r="Y8" s="279" t="e">
        <f>#REF!*Y3</f>
        <v>#REF!</v>
      </c>
      <c r="Z8" s="280" t="e">
        <f>Y8</f>
        <v>#REF!</v>
      </c>
      <c r="AA8" s="279" t="e">
        <f>#REF!*AA3</f>
        <v>#REF!</v>
      </c>
      <c r="AB8" s="280" t="e">
        <f>AA8</f>
        <v>#REF!</v>
      </c>
      <c r="AC8" s="279" t="e">
        <f>#REF!*AC3</f>
        <v>#REF!</v>
      </c>
      <c r="AD8" s="280" t="e">
        <f>AC8</f>
        <v>#REF!</v>
      </c>
      <c r="AE8" s="279" t="e">
        <f>#REF!*AE3</f>
        <v>#REF!</v>
      </c>
      <c r="AF8" s="280" t="e">
        <f>AE8</f>
        <v>#REF!</v>
      </c>
      <c r="AG8" s="279" t="e">
        <f>#REF!*AG3</f>
        <v>#REF!</v>
      </c>
      <c r="AH8" s="280" t="e">
        <f>AG8</f>
        <v>#REF!</v>
      </c>
      <c r="AI8" s="279" t="e">
        <f>#REF!*AI3</f>
        <v>#REF!</v>
      </c>
      <c r="AJ8" s="280" t="e">
        <f>AI8</f>
        <v>#REF!</v>
      </c>
      <c r="AK8" s="279" t="e">
        <f>#REF!*AK3</f>
        <v>#REF!</v>
      </c>
      <c r="AL8" s="280" t="e">
        <f>AK8</f>
        <v>#REF!</v>
      </c>
      <c r="AM8" s="279" t="e">
        <f>#REF!*AM3</f>
        <v>#REF!</v>
      </c>
      <c r="AN8" s="280" t="e">
        <f>AM8</f>
        <v>#REF!</v>
      </c>
      <c r="AO8" s="279" t="e">
        <f>#REF!*AO3</f>
        <v>#REF!</v>
      </c>
      <c r="AP8" s="280" t="e">
        <f>AO8</f>
        <v>#REF!</v>
      </c>
      <c r="AQ8" s="279" t="e">
        <f>#REF!*AQ3</f>
        <v>#REF!</v>
      </c>
      <c r="AR8" s="280" t="e">
        <f>AQ8</f>
        <v>#REF!</v>
      </c>
      <c r="AS8" s="279" t="e">
        <f>#REF!*AS3</f>
        <v>#REF!</v>
      </c>
      <c r="AT8" s="280" t="e">
        <f>AS8</f>
        <v>#REF!</v>
      </c>
      <c r="AU8" s="279" t="e">
        <f>#REF!*AU3</f>
        <v>#REF!</v>
      </c>
      <c r="AV8" s="280" t="e">
        <f>AU8</f>
        <v>#REF!</v>
      </c>
      <c r="AW8" s="279" t="e">
        <f>#REF!*AW3</f>
        <v>#REF!</v>
      </c>
      <c r="AX8" s="280" t="e">
        <f>AW8</f>
        <v>#REF!</v>
      </c>
      <c r="AY8" s="279" t="e">
        <f>#REF!*AY3</f>
        <v>#REF!</v>
      </c>
      <c r="AZ8" s="280" t="e">
        <f>AY8</f>
        <v>#REF!</v>
      </c>
      <c r="BA8" s="279" t="e">
        <f>#REF!*BA3</f>
        <v>#REF!</v>
      </c>
      <c r="BB8" s="280" t="e">
        <f>BA8</f>
        <v>#REF!</v>
      </c>
      <c r="BC8" s="279" t="e">
        <f>#REF!*BC3</f>
        <v>#REF!</v>
      </c>
      <c r="BD8" s="280" t="e">
        <f>BC8</f>
        <v>#REF!</v>
      </c>
      <c r="BE8" s="279" t="e">
        <f>#REF!*BE3</f>
        <v>#REF!</v>
      </c>
      <c r="BF8" s="280" t="e">
        <f>BE8</f>
        <v>#REF!</v>
      </c>
      <c r="BG8" s="279" t="e">
        <f>#REF!*BG3</f>
        <v>#REF!</v>
      </c>
      <c r="BH8" s="280" t="e">
        <f>BG8</f>
        <v>#REF!</v>
      </c>
      <c r="BI8" s="279" t="e">
        <f>#REF!*BI3</f>
        <v>#REF!</v>
      </c>
      <c r="BJ8" s="280" t="e">
        <f>BI8</f>
        <v>#REF!</v>
      </c>
      <c r="BK8" s="279" t="e">
        <f>#REF!*BK3</f>
        <v>#REF!</v>
      </c>
      <c r="BL8" s="280" t="e">
        <f>BK8</f>
        <v>#REF!</v>
      </c>
      <c r="BM8" s="279" t="e">
        <f>#REF!*BM3</f>
        <v>#REF!</v>
      </c>
      <c r="BN8" s="280" t="e">
        <f>BM8</f>
        <v>#REF!</v>
      </c>
      <c r="BO8" s="279" t="e">
        <f>#REF!*BO3</f>
        <v>#REF!</v>
      </c>
      <c r="BP8" s="280" t="e">
        <f>BO8</f>
        <v>#REF!</v>
      </c>
      <c r="BQ8" s="279" t="e">
        <f>#REF!*BQ3</f>
        <v>#REF!</v>
      </c>
      <c r="BR8" s="280" t="e">
        <f>BQ8</f>
        <v>#REF!</v>
      </c>
      <c r="BS8" s="279" t="e">
        <f>#REF!*BS3</f>
        <v>#REF!</v>
      </c>
      <c r="BT8" s="280" t="e">
        <f>BS8</f>
        <v>#REF!</v>
      </c>
      <c r="BU8" s="279" t="e">
        <f>#REF!*BU3</f>
        <v>#REF!</v>
      </c>
      <c r="BV8" s="280" t="e">
        <f>BU8</f>
        <v>#REF!</v>
      </c>
      <c r="BW8" s="279" t="e">
        <f>#REF!*BW3</f>
        <v>#REF!</v>
      </c>
      <c r="BX8" s="280" t="e">
        <f>BW8</f>
        <v>#REF!</v>
      </c>
      <c r="BY8" s="279" t="e">
        <f>#REF!*BY3</f>
        <v>#REF!</v>
      </c>
      <c r="BZ8" s="280" t="e">
        <f>BY8</f>
        <v>#REF!</v>
      </c>
      <c r="CA8" s="279" t="e">
        <f>#REF!*CA3</f>
        <v>#REF!</v>
      </c>
      <c r="CB8" s="280" t="e">
        <f>CA8</f>
        <v>#REF!</v>
      </c>
      <c r="CC8" s="279" t="e">
        <f>#REF!*CC3</f>
        <v>#REF!</v>
      </c>
      <c r="CD8" s="280" t="e">
        <f>CC8</f>
        <v>#REF!</v>
      </c>
      <c r="CE8" s="279" t="e">
        <f>#REF!*CE3</f>
        <v>#REF!</v>
      </c>
      <c r="CF8" s="280" t="e">
        <f>CE8</f>
        <v>#REF!</v>
      </c>
      <c r="CG8" s="279" t="e">
        <f>#REF!*CG3</f>
        <v>#REF!</v>
      </c>
      <c r="CH8" s="280" t="e">
        <f>CG8</f>
        <v>#REF!</v>
      </c>
      <c r="CI8" s="279" t="e">
        <f>#REF!*CI3</f>
        <v>#REF!</v>
      </c>
      <c r="CJ8" s="280" t="e">
        <f>CI8</f>
        <v>#REF!</v>
      </c>
      <c r="CK8" s="279" t="e">
        <f>#REF!*CK3</f>
        <v>#REF!</v>
      </c>
      <c r="CL8" s="280" t="e">
        <f>CK8</f>
        <v>#REF!</v>
      </c>
      <c r="CM8" s="279" t="e">
        <f>#REF!*CM3</f>
        <v>#REF!</v>
      </c>
      <c r="CN8" s="280" t="e">
        <f>CM8</f>
        <v>#REF!</v>
      </c>
      <c r="CO8" s="279" t="e">
        <f>#REF!*CO3</f>
        <v>#REF!</v>
      </c>
      <c r="CP8" s="280" t="e">
        <f>CO8</f>
        <v>#REF!</v>
      </c>
      <c r="CQ8" s="279" t="e">
        <f>#REF!*CQ3</f>
        <v>#REF!</v>
      </c>
      <c r="CR8" s="280" t="e">
        <f>CQ8</f>
        <v>#REF!</v>
      </c>
      <c r="CS8" s="279" t="e">
        <f>#REF!*CS3</f>
        <v>#REF!</v>
      </c>
      <c r="CT8" s="280" t="e">
        <f>CS8</f>
        <v>#REF!</v>
      </c>
      <c r="CU8" s="279" t="e">
        <f>#REF!*CU3</f>
        <v>#REF!</v>
      </c>
      <c r="CV8" s="280" t="e">
        <f>CU8</f>
        <v>#REF!</v>
      </c>
      <c r="CW8" s="279" t="e">
        <f>#REF!*CW3</f>
        <v>#REF!</v>
      </c>
      <c r="CX8" s="280" t="e">
        <f>CW8</f>
        <v>#REF!</v>
      </c>
      <c r="CY8" s="279" t="e">
        <f>#REF!*CY3</f>
        <v>#REF!</v>
      </c>
      <c r="CZ8" s="280" t="e">
        <f>CY8</f>
        <v>#REF!</v>
      </c>
      <c r="DA8" s="279" t="e">
        <f>#REF!*DA3</f>
        <v>#REF!</v>
      </c>
      <c r="DB8" s="280" t="e">
        <f>DA8</f>
        <v>#REF!</v>
      </c>
      <c r="DC8" s="279" t="e">
        <f>#REF!*DC3</f>
        <v>#REF!</v>
      </c>
      <c r="DD8" s="280" t="e">
        <f>DC8</f>
        <v>#REF!</v>
      </c>
      <c r="DE8" s="279" t="e">
        <f>#REF!*DE3</f>
        <v>#REF!</v>
      </c>
      <c r="DF8" s="280" t="e">
        <f>DE8</f>
        <v>#REF!</v>
      </c>
      <c r="DG8" s="279" t="e">
        <f>#REF!*DG3</f>
        <v>#REF!</v>
      </c>
      <c r="DH8" s="280" t="e">
        <f>DG8</f>
        <v>#REF!</v>
      </c>
      <c r="DI8" s="279" t="e">
        <f>#REF!*DI3</f>
        <v>#REF!</v>
      </c>
      <c r="DJ8" s="280" t="e">
        <f>DI8</f>
        <v>#REF!</v>
      </c>
      <c r="DK8" s="279" t="e">
        <f>#REF!*DK3</f>
        <v>#REF!</v>
      </c>
      <c r="DL8" s="280" t="e">
        <f>DK8</f>
        <v>#REF!</v>
      </c>
      <c r="DM8" s="279" t="e">
        <f>#REF!*DM3</f>
        <v>#REF!</v>
      </c>
      <c r="DN8" s="280" t="e">
        <f>DM8</f>
        <v>#REF!</v>
      </c>
      <c r="DO8" s="279" t="e">
        <f>#REF!*DO3</f>
        <v>#REF!</v>
      </c>
      <c r="DP8" s="280" t="e">
        <f>DO8</f>
        <v>#REF!</v>
      </c>
      <c r="DQ8" s="279" t="e">
        <f>#REF!*DQ3</f>
        <v>#REF!</v>
      </c>
      <c r="DR8" s="280" t="e">
        <f>DQ8</f>
        <v>#REF!</v>
      </c>
      <c r="DS8" s="279" t="e">
        <f>#REF!*DS3</f>
        <v>#REF!</v>
      </c>
      <c r="DT8" s="280" t="e">
        <f>DS8</f>
        <v>#REF!</v>
      </c>
      <c r="DU8" s="279" t="e">
        <f>#REF!*DU3</f>
        <v>#REF!</v>
      </c>
      <c r="DV8" s="280" t="e">
        <f>DU8</f>
        <v>#REF!</v>
      </c>
      <c r="DW8" s="279" t="e">
        <f>#REF!*DW3</f>
        <v>#REF!</v>
      </c>
      <c r="DX8" s="280" t="e">
        <f>DW8</f>
        <v>#REF!</v>
      </c>
      <c r="DY8" s="301"/>
      <c r="DZ8" s="308"/>
      <c r="EA8" s="309"/>
      <c r="EB8" s="309"/>
      <c r="EC8" s="309"/>
      <c r="ED8" s="309"/>
      <c r="EE8" s="310"/>
      <c r="EF8" s="308"/>
      <c r="EG8" s="309"/>
      <c r="EH8" s="309"/>
      <c r="EI8" s="309"/>
      <c r="EJ8" s="309"/>
      <c r="EK8" s="310"/>
      <c r="EL8" s="308"/>
      <c r="EM8" s="309"/>
      <c r="EN8" s="309"/>
      <c r="EO8" s="309"/>
      <c r="EP8" s="309"/>
      <c r="EQ8" s="346"/>
      <c r="ER8" s="347"/>
      <c r="ES8" s="310"/>
      <c r="ET8" s="308"/>
      <c r="EU8" s="348"/>
      <c r="EV8" s="349"/>
      <c r="EW8" s="309"/>
      <c r="EX8" s="349"/>
      <c r="EY8" s="349"/>
      <c r="EZ8" s="366"/>
      <c r="FA8" s="367"/>
      <c r="FC8" s="364"/>
      <c r="FD8" s="365"/>
      <c r="FE8" s="365"/>
      <c r="FF8" s="365"/>
      <c r="FG8" s="365"/>
      <c r="FH8" s="365"/>
      <c r="FJ8" s="365"/>
      <c r="FK8" s="365"/>
      <c r="FM8" s="365"/>
      <c r="FN8" s="373"/>
      <c r="FP8" s="365"/>
      <c r="FQ8" s="365"/>
      <c r="FS8" s="365"/>
      <c r="FT8" s="365"/>
      <c r="FV8" s="365"/>
      <c r="FW8" s="365"/>
      <c r="FX8" s="365"/>
      <c r="FZ8" s="365"/>
      <c r="GA8" s="365"/>
      <c r="GB8" s="365"/>
      <c r="GD8" s="365"/>
      <c r="GE8" s="365"/>
      <c r="GF8" s="365"/>
      <c r="GH8" s="365"/>
      <c r="GI8" s="365"/>
      <c r="GJ8" s="365"/>
      <c r="GL8" s="365"/>
      <c r="GM8" s="365"/>
      <c r="GN8" s="365"/>
      <c r="GP8" s="365"/>
      <c r="GQ8" s="365"/>
      <c r="GR8" s="365"/>
      <c r="GT8" s="365"/>
      <c r="GU8" s="365"/>
      <c r="GV8" s="365"/>
      <c r="GX8" s="365"/>
      <c r="GY8" s="365"/>
      <c r="GZ8" s="373"/>
      <c r="HB8" s="365"/>
      <c r="HC8" s="365"/>
      <c r="HD8" s="365"/>
      <c r="HF8" s="365"/>
      <c r="HG8" s="365"/>
      <c r="HH8" s="365"/>
      <c r="HJ8" s="365"/>
      <c r="HK8" s="365"/>
      <c r="HL8" s="365"/>
      <c r="HN8" s="365"/>
      <c r="HO8" s="365"/>
      <c r="HP8" s="365"/>
      <c r="HR8" s="365"/>
      <c r="HS8" s="365"/>
      <c r="HT8" s="365"/>
      <c r="HV8" s="365"/>
      <c r="HW8" s="365"/>
      <c r="HX8" s="365"/>
      <c r="HZ8" s="373"/>
      <c r="IA8" s="365"/>
      <c r="IB8" s="365"/>
      <c r="ID8" s="365"/>
      <c r="IE8" s="365"/>
      <c r="IF8" s="365"/>
      <c r="IH8" s="365"/>
      <c r="II8" s="365"/>
      <c r="IJ8" s="365"/>
      <c r="IL8" s="365"/>
      <c r="IM8" s="365"/>
      <c r="IN8" s="365"/>
      <c r="IP8" s="365"/>
      <c r="IQ8" s="365"/>
      <c r="IR8" s="365"/>
      <c r="IT8" s="365"/>
      <c r="IU8" s="365"/>
      <c r="IV8" s="365"/>
      <c r="IX8" s="365"/>
      <c r="IY8" s="365"/>
      <c r="IZ8" s="365"/>
      <c r="JB8" s="373"/>
      <c r="JC8" s="365"/>
      <c r="JD8" s="365"/>
      <c r="JF8" s="365"/>
      <c r="JG8" s="365"/>
      <c r="JH8" s="365"/>
      <c r="JK8" s="365"/>
      <c r="JL8" s="365"/>
      <c r="JN8" s="365"/>
      <c r="JO8" s="365"/>
      <c r="JP8" s="365"/>
      <c r="JR8" s="365"/>
      <c r="JS8" s="365"/>
      <c r="JT8" s="365"/>
      <c r="JV8" s="365"/>
      <c r="JW8" s="365"/>
      <c r="JX8" s="365"/>
      <c r="JZ8" s="365"/>
      <c r="KA8" s="365"/>
      <c r="KB8" s="365"/>
      <c r="KD8" s="365"/>
      <c r="KE8" s="365"/>
      <c r="KF8" s="373"/>
      <c r="KH8" s="373"/>
      <c r="KI8" s="373"/>
      <c r="KJ8" s="373"/>
      <c r="KL8" s="365"/>
      <c r="KM8" s="365"/>
      <c r="KN8" s="365"/>
      <c r="KP8" s="365"/>
      <c r="KQ8" s="365"/>
      <c r="KR8" s="365"/>
      <c r="KT8" s="365"/>
      <c r="KU8" s="365"/>
      <c r="KV8" s="365"/>
      <c r="KW8" s="365"/>
      <c r="KY8" s="365"/>
      <c r="KZ8" s="365"/>
      <c r="LA8" s="365"/>
      <c r="LB8" s="365"/>
      <c r="LD8" s="365"/>
      <c r="LE8" s="365"/>
      <c r="LF8" s="365"/>
      <c r="LG8" s="365"/>
    </row>
    <row r="9" ht="10.5" customHeight="1" spans="1:319">
      <c r="A9" s="133"/>
      <c r="B9" s="138"/>
      <c r="C9" s="138"/>
      <c r="D9" s="138"/>
      <c r="E9" s="138"/>
      <c r="F9" s="139"/>
      <c r="G9" s="141"/>
      <c r="H9" s="141"/>
      <c r="I9" s="141"/>
      <c r="J9" s="183"/>
      <c r="K9" s="141"/>
      <c r="L9" s="141"/>
      <c r="M9" s="184"/>
      <c r="N9" s="185"/>
      <c r="O9" s="185"/>
      <c r="P9" s="185"/>
      <c r="Q9" s="221"/>
      <c r="R9" s="215"/>
      <c r="S9" s="218"/>
      <c r="T9" s="219"/>
      <c r="W9" s="220"/>
      <c r="X9" s="211"/>
      <c r="Y9" s="281"/>
      <c r="Z9" s="280"/>
      <c r="AA9" s="281"/>
      <c r="AB9" s="280"/>
      <c r="AC9" s="281"/>
      <c r="AD9" s="280"/>
      <c r="AE9" s="281"/>
      <c r="AF9" s="280"/>
      <c r="AG9" s="281"/>
      <c r="AH9" s="280"/>
      <c r="AI9" s="281"/>
      <c r="AJ9" s="280"/>
      <c r="AK9" s="281"/>
      <c r="AL9" s="280"/>
      <c r="AM9" s="281"/>
      <c r="AN9" s="280"/>
      <c r="AO9" s="281"/>
      <c r="AP9" s="280"/>
      <c r="AQ9" s="281"/>
      <c r="AR9" s="280"/>
      <c r="AS9" s="281"/>
      <c r="AT9" s="280"/>
      <c r="AU9" s="281"/>
      <c r="AV9" s="280"/>
      <c r="AW9" s="281"/>
      <c r="AX9" s="280"/>
      <c r="AY9" s="281"/>
      <c r="AZ9" s="280"/>
      <c r="BA9" s="281"/>
      <c r="BB9" s="280"/>
      <c r="BC9" s="281"/>
      <c r="BD9" s="280"/>
      <c r="BE9" s="281"/>
      <c r="BF9" s="280"/>
      <c r="BG9" s="281"/>
      <c r="BH9" s="280"/>
      <c r="BI9" s="281"/>
      <c r="BJ9" s="280"/>
      <c r="BK9" s="281"/>
      <c r="BL9" s="280"/>
      <c r="BM9" s="281"/>
      <c r="BN9" s="280"/>
      <c r="BO9" s="281"/>
      <c r="BP9" s="280"/>
      <c r="BQ9" s="281"/>
      <c r="BR9" s="280"/>
      <c r="BS9" s="281"/>
      <c r="BT9" s="280"/>
      <c r="BU9" s="281"/>
      <c r="BV9" s="280"/>
      <c r="BW9" s="281"/>
      <c r="BX9" s="280"/>
      <c r="BY9" s="281"/>
      <c r="BZ9" s="280"/>
      <c r="CA9" s="281"/>
      <c r="CB9" s="280"/>
      <c r="CC9" s="281"/>
      <c r="CD9" s="280"/>
      <c r="CE9" s="281"/>
      <c r="CF9" s="280"/>
      <c r="CG9" s="281"/>
      <c r="CH9" s="280"/>
      <c r="CI9" s="281"/>
      <c r="CJ9" s="280"/>
      <c r="CK9" s="281"/>
      <c r="CL9" s="280"/>
      <c r="CM9" s="281"/>
      <c r="CN9" s="280"/>
      <c r="CO9" s="281"/>
      <c r="CP9" s="280"/>
      <c r="CQ9" s="281"/>
      <c r="CR9" s="280"/>
      <c r="CS9" s="281"/>
      <c r="CT9" s="280"/>
      <c r="CU9" s="281"/>
      <c r="CV9" s="280"/>
      <c r="CW9" s="281"/>
      <c r="CX9" s="280"/>
      <c r="CY9" s="281"/>
      <c r="CZ9" s="280"/>
      <c r="DA9" s="281"/>
      <c r="DB9" s="280"/>
      <c r="DC9" s="281"/>
      <c r="DD9" s="280"/>
      <c r="DE9" s="281"/>
      <c r="DF9" s="280"/>
      <c r="DG9" s="281"/>
      <c r="DH9" s="280"/>
      <c r="DI9" s="281"/>
      <c r="DJ9" s="280"/>
      <c r="DK9" s="281"/>
      <c r="DL9" s="280"/>
      <c r="DM9" s="281"/>
      <c r="DN9" s="280"/>
      <c r="DO9" s="281"/>
      <c r="DP9" s="280"/>
      <c r="DQ9" s="281"/>
      <c r="DR9" s="280"/>
      <c r="DS9" s="281"/>
      <c r="DT9" s="280"/>
      <c r="DU9" s="281"/>
      <c r="DV9" s="280"/>
      <c r="DW9" s="281"/>
      <c r="DX9" s="280"/>
      <c r="DY9" s="301"/>
      <c r="DZ9" s="311" t="s">
        <v>63</v>
      </c>
      <c r="EA9" s="312"/>
      <c r="EB9" s="313" t="s">
        <v>64</v>
      </c>
      <c r="EC9" s="313" t="s">
        <v>65</v>
      </c>
      <c r="ED9" s="313" t="s">
        <v>66</v>
      </c>
      <c r="EE9" s="314" t="s">
        <v>67</v>
      </c>
      <c r="EF9" s="311" t="s">
        <v>63</v>
      </c>
      <c r="EG9" s="312"/>
      <c r="EH9" s="313" t="s">
        <v>64</v>
      </c>
      <c r="EI9" s="313" t="s">
        <v>65</v>
      </c>
      <c r="EJ9" s="313" t="s">
        <v>66</v>
      </c>
      <c r="EK9" s="314" t="s">
        <v>67</v>
      </c>
      <c r="EL9" s="311" t="s">
        <v>63</v>
      </c>
      <c r="EM9" s="312"/>
      <c r="EN9" s="313" t="s">
        <v>64</v>
      </c>
      <c r="EO9" s="313" t="s">
        <v>65</v>
      </c>
      <c r="EP9" s="313" t="s">
        <v>66</v>
      </c>
      <c r="EQ9" s="314" t="s">
        <v>67</v>
      </c>
      <c r="ER9" s="350" t="s">
        <v>84</v>
      </c>
      <c r="ES9" s="314" t="s">
        <v>85</v>
      </c>
      <c r="ET9" s="311" t="s">
        <v>63</v>
      </c>
      <c r="EU9" s="312"/>
      <c r="EV9" s="313" t="s">
        <v>64</v>
      </c>
      <c r="EW9" s="313" t="s">
        <v>65</v>
      </c>
      <c r="EX9" s="313" t="s">
        <v>66</v>
      </c>
      <c r="EY9" s="314" t="s">
        <v>67</v>
      </c>
      <c r="EZ9" s="350" t="s">
        <v>84</v>
      </c>
      <c r="FA9" s="314" t="s">
        <v>85</v>
      </c>
      <c r="FB9" s="110" t="s">
        <v>1342</v>
      </c>
      <c r="FC9" s="364"/>
      <c r="FD9" s="365"/>
      <c r="FE9" s="365"/>
      <c r="FF9" s="365"/>
      <c r="FG9" s="365"/>
      <c r="FH9" s="365"/>
      <c r="FJ9" s="365"/>
      <c r="FK9" s="365"/>
      <c r="FM9" s="365"/>
      <c r="FN9" s="373"/>
      <c r="FP9" s="365"/>
      <c r="FQ9" s="365"/>
      <c r="FS9" s="365"/>
      <c r="FT9" s="365"/>
      <c r="FV9" s="365"/>
      <c r="FW9" s="365"/>
      <c r="FX9" s="365"/>
      <c r="FZ9" s="365"/>
      <c r="GA9" s="365"/>
      <c r="GB9" s="365"/>
      <c r="GD9" s="365"/>
      <c r="GE9" s="365"/>
      <c r="GF9" s="365"/>
      <c r="GH9" s="365"/>
      <c r="GI9" s="365"/>
      <c r="GJ9" s="365"/>
      <c r="GL9" s="365"/>
      <c r="GM9" s="365"/>
      <c r="GN9" s="365"/>
      <c r="GP9" s="365"/>
      <c r="GQ9" s="365"/>
      <c r="GR9" s="365"/>
      <c r="GT9" s="365"/>
      <c r="GU9" s="365"/>
      <c r="GV9" s="365"/>
      <c r="GX9" s="365"/>
      <c r="GY9" s="365"/>
      <c r="GZ9" s="373"/>
      <c r="HB9" s="365"/>
      <c r="HC9" s="365"/>
      <c r="HD9" s="365"/>
      <c r="HF9" s="365"/>
      <c r="HG9" s="365"/>
      <c r="HH9" s="365"/>
      <c r="HJ9" s="365"/>
      <c r="HK9" s="365"/>
      <c r="HL9" s="365"/>
      <c r="HN9" s="365"/>
      <c r="HO9" s="365"/>
      <c r="HP9" s="365"/>
      <c r="HR9" s="365"/>
      <c r="HS9" s="365"/>
      <c r="HT9" s="365"/>
      <c r="HV9" s="365"/>
      <c r="HW9" s="365"/>
      <c r="HX9" s="365"/>
      <c r="HZ9" s="373"/>
      <c r="IA9" s="365"/>
      <c r="IB9" s="365"/>
      <c r="ID9" s="365"/>
      <c r="IE9" s="365"/>
      <c r="IF9" s="365"/>
      <c r="IH9" s="365"/>
      <c r="II9" s="365"/>
      <c r="IJ9" s="365"/>
      <c r="IL9" s="365"/>
      <c r="IM9" s="365"/>
      <c r="IN9" s="365"/>
      <c r="IP9" s="365"/>
      <c r="IQ9" s="365"/>
      <c r="IR9" s="365"/>
      <c r="IT9" s="365"/>
      <c r="IU9" s="365"/>
      <c r="IV9" s="365"/>
      <c r="IX9" s="365"/>
      <c r="IY9" s="365"/>
      <c r="IZ9" s="365"/>
      <c r="JB9" s="373"/>
      <c r="JC9" s="365"/>
      <c r="JD9" s="365"/>
      <c r="JF9" s="365"/>
      <c r="JG9" s="365"/>
      <c r="JH9" s="365"/>
      <c r="JJ9" s="365"/>
      <c r="JK9" s="365"/>
      <c r="JL9" s="365"/>
      <c r="JN9" s="365"/>
      <c r="JO9" s="365"/>
      <c r="JP9" s="365"/>
      <c r="JR9" s="365"/>
      <c r="JS9" s="365"/>
      <c r="JT9" s="365"/>
      <c r="JV9" s="365"/>
      <c r="JW9" s="365"/>
      <c r="JX9" s="365"/>
      <c r="JZ9" s="365"/>
      <c r="KA9" s="365"/>
      <c r="KB9" s="365"/>
      <c r="KD9" s="365"/>
      <c r="KE9" s="365"/>
      <c r="KF9" s="373"/>
      <c r="KH9" s="373"/>
      <c r="KI9" s="373"/>
      <c r="KJ9" s="373"/>
      <c r="KL9" s="365"/>
      <c r="KM9" s="365"/>
      <c r="KN9" s="365"/>
      <c r="KP9" s="365"/>
      <c r="KQ9" s="365"/>
      <c r="KR9" s="365"/>
      <c r="KT9" s="365"/>
      <c r="KU9" s="365"/>
      <c r="KV9" s="365"/>
      <c r="KW9" s="365"/>
      <c r="KY9" s="365"/>
      <c r="KZ9" s="365"/>
      <c r="LA9" s="365"/>
      <c r="LB9" s="365"/>
      <c r="LD9" s="365"/>
      <c r="LE9" s="365"/>
      <c r="LF9" s="365"/>
      <c r="LG9" s="365"/>
    </row>
    <row r="10" ht="10.5" customHeight="1" spans="1:319">
      <c r="A10" s="142"/>
      <c r="B10" s="143">
        <v>0</v>
      </c>
      <c r="C10" s="144">
        <v>1</v>
      </c>
      <c r="D10" s="145">
        <v>2</v>
      </c>
      <c r="E10" s="145">
        <v>3</v>
      </c>
      <c r="F10" s="146">
        <v>4</v>
      </c>
      <c r="G10" s="147" t="s">
        <v>1343</v>
      </c>
      <c r="H10" s="148" t="s">
        <v>1344</v>
      </c>
      <c r="I10" s="148" t="s">
        <v>1345</v>
      </c>
      <c r="J10" s="186" t="s">
        <v>1346</v>
      </c>
      <c r="K10" s="187"/>
      <c r="L10" s="187" t="s">
        <v>1347</v>
      </c>
      <c r="M10" s="188" t="s">
        <v>1348</v>
      </c>
      <c r="N10" s="148" t="s">
        <v>1343</v>
      </c>
      <c r="O10" s="189" t="s">
        <v>1349</v>
      </c>
      <c r="P10" s="189" t="s">
        <v>1345</v>
      </c>
      <c r="Q10" s="222" t="s">
        <v>1350</v>
      </c>
      <c r="R10" s="223"/>
      <c r="S10" s="224" t="s">
        <v>1351</v>
      </c>
      <c r="T10" s="225" t="s">
        <v>1352</v>
      </c>
      <c r="U10" s="114" t="s">
        <v>1353</v>
      </c>
      <c r="V10" s="115" t="s">
        <v>1354</v>
      </c>
      <c r="W10" s="226" t="s">
        <v>1355</v>
      </c>
      <c r="X10" s="227"/>
      <c r="Y10" s="282" t="s">
        <v>1356</v>
      </c>
      <c r="Z10" s="283" t="s">
        <v>1357</v>
      </c>
      <c r="AA10" s="282" t="s">
        <v>1356</v>
      </c>
      <c r="AB10" s="283" t="s">
        <v>1357</v>
      </c>
      <c r="AC10" s="282" t="s">
        <v>1356</v>
      </c>
      <c r="AD10" s="283" t="s">
        <v>1357</v>
      </c>
      <c r="AE10" s="282" t="s">
        <v>1356</v>
      </c>
      <c r="AF10" s="283" t="s">
        <v>1357</v>
      </c>
      <c r="AG10" s="282" t="s">
        <v>1356</v>
      </c>
      <c r="AH10" s="283" t="s">
        <v>1357</v>
      </c>
      <c r="AI10" s="282" t="s">
        <v>1356</v>
      </c>
      <c r="AJ10" s="283" t="s">
        <v>1357</v>
      </c>
      <c r="AK10" s="282" t="s">
        <v>1356</v>
      </c>
      <c r="AL10" s="283" t="s">
        <v>1357</v>
      </c>
      <c r="AM10" s="282" t="s">
        <v>1356</v>
      </c>
      <c r="AN10" s="283" t="s">
        <v>1357</v>
      </c>
      <c r="AO10" s="282" t="s">
        <v>1356</v>
      </c>
      <c r="AP10" s="283" t="s">
        <v>1357</v>
      </c>
      <c r="AQ10" s="282" t="s">
        <v>1356</v>
      </c>
      <c r="AR10" s="283" t="s">
        <v>1357</v>
      </c>
      <c r="AS10" s="282" t="s">
        <v>1356</v>
      </c>
      <c r="AT10" s="283" t="s">
        <v>1357</v>
      </c>
      <c r="AU10" s="282" t="s">
        <v>1356</v>
      </c>
      <c r="AV10" s="283" t="s">
        <v>1357</v>
      </c>
      <c r="AW10" s="282" t="s">
        <v>1356</v>
      </c>
      <c r="AX10" s="283" t="s">
        <v>1357</v>
      </c>
      <c r="AY10" s="282" t="s">
        <v>1356</v>
      </c>
      <c r="AZ10" s="283" t="s">
        <v>1357</v>
      </c>
      <c r="BA10" s="282" t="s">
        <v>1356</v>
      </c>
      <c r="BB10" s="283" t="s">
        <v>1357</v>
      </c>
      <c r="BC10" s="282" t="s">
        <v>1356</v>
      </c>
      <c r="BD10" s="283" t="s">
        <v>1357</v>
      </c>
      <c r="BE10" s="282" t="s">
        <v>1356</v>
      </c>
      <c r="BF10" s="283" t="s">
        <v>1357</v>
      </c>
      <c r="BG10" s="282" t="s">
        <v>1356</v>
      </c>
      <c r="BH10" s="283" t="s">
        <v>1357</v>
      </c>
      <c r="BI10" s="282" t="s">
        <v>1356</v>
      </c>
      <c r="BJ10" s="283" t="s">
        <v>1357</v>
      </c>
      <c r="BK10" s="282" t="s">
        <v>1356</v>
      </c>
      <c r="BL10" s="283" t="s">
        <v>1357</v>
      </c>
      <c r="BM10" s="282" t="s">
        <v>1356</v>
      </c>
      <c r="BN10" s="283" t="s">
        <v>1357</v>
      </c>
      <c r="BO10" s="282" t="s">
        <v>1356</v>
      </c>
      <c r="BP10" s="283" t="s">
        <v>1357</v>
      </c>
      <c r="BQ10" s="282" t="s">
        <v>1356</v>
      </c>
      <c r="BR10" s="283" t="s">
        <v>1357</v>
      </c>
      <c r="BS10" s="282" t="s">
        <v>1356</v>
      </c>
      <c r="BT10" s="283" t="s">
        <v>1357</v>
      </c>
      <c r="BU10" s="282" t="s">
        <v>1356</v>
      </c>
      <c r="BV10" s="283" t="s">
        <v>1357</v>
      </c>
      <c r="BW10" s="282" t="s">
        <v>1356</v>
      </c>
      <c r="BX10" s="283" t="s">
        <v>1357</v>
      </c>
      <c r="BY10" s="282" t="s">
        <v>1356</v>
      </c>
      <c r="BZ10" s="283" t="s">
        <v>1357</v>
      </c>
      <c r="CA10" s="282" t="s">
        <v>1356</v>
      </c>
      <c r="CB10" s="283" t="s">
        <v>1357</v>
      </c>
      <c r="CC10" s="282" t="s">
        <v>1356</v>
      </c>
      <c r="CD10" s="283" t="s">
        <v>1357</v>
      </c>
      <c r="CE10" s="282" t="s">
        <v>1356</v>
      </c>
      <c r="CF10" s="283" t="s">
        <v>1357</v>
      </c>
      <c r="CG10" s="282" t="s">
        <v>1356</v>
      </c>
      <c r="CH10" s="283" t="s">
        <v>1357</v>
      </c>
      <c r="CI10" s="282" t="s">
        <v>1356</v>
      </c>
      <c r="CJ10" s="283" t="s">
        <v>1357</v>
      </c>
      <c r="CK10" s="282" t="s">
        <v>1356</v>
      </c>
      <c r="CL10" s="283" t="s">
        <v>1357</v>
      </c>
      <c r="CM10" s="282" t="s">
        <v>1356</v>
      </c>
      <c r="CN10" s="283" t="s">
        <v>1357</v>
      </c>
      <c r="CO10" s="282" t="s">
        <v>1356</v>
      </c>
      <c r="CP10" s="283" t="s">
        <v>1357</v>
      </c>
      <c r="CQ10" s="282" t="s">
        <v>1356</v>
      </c>
      <c r="CR10" s="283" t="s">
        <v>1357</v>
      </c>
      <c r="CS10" s="282" t="s">
        <v>1356</v>
      </c>
      <c r="CT10" s="283" t="s">
        <v>1357</v>
      </c>
      <c r="CU10" s="282" t="s">
        <v>1356</v>
      </c>
      <c r="CV10" s="283" t="s">
        <v>1357</v>
      </c>
      <c r="CW10" s="282" t="s">
        <v>1356</v>
      </c>
      <c r="CX10" s="283" t="s">
        <v>1357</v>
      </c>
      <c r="CY10" s="282" t="s">
        <v>1356</v>
      </c>
      <c r="CZ10" s="283" t="s">
        <v>1357</v>
      </c>
      <c r="DA10" s="282" t="s">
        <v>1356</v>
      </c>
      <c r="DB10" s="283" t="s">
        <v>1357</v>
      </c>
      <c r="DC10" s="282" t="s">
        <v>1356</v>
      </c>
      <c r="DD10" s="283" t="s">
        <v>1357</v>
      </c>
      <c r="DE10" s="282" t="s">
        <v>1356</v>
      </c>
      <c r="DF10" s="283" t="s">
        <v>1357</v>
      </c>
      <c r="DG10" s="282" t="s">
        <v>1356</v>
      </c>
      <c r="DH10" s="283" t="s">
        <v>1357</v>
      </c>
      <c r="DI10" s="282" t="s">
        <v>1356</v>
      </c>
      <c r="DJ10" s="283" t="s">
        <v>1357</v>
      </c>
      <c r="DK10" s="282" t="s">
        <v>1356</v>
      </c>
      <c r="DL10" s="283" t="s">
        <v>1357</v>
      </c>
      <c r="DM10" s="282" t="s">
        <v>1356</v>
      </c>
      <c r="DN10" s="283" t="s">
        <v>1357</v>
      </c>
      <c r="DO10" s="282" t="s">
        <v>1356</v>
      </c>
      <c r="DP10" s="283" t="s">
        <v>1357</v>
      </c>
      <c r="DQ10" s="282" t="s">
        <v>1356</v>
      </c>
      <c r="DR10" s="283" t="s">
        <v>1357</v>
      </c>
      <c r="DS10" s="282" t="s">
        <v>1356</v>
      </c>
      <c r="DT10" s="283" t="s">
        <v>1357</v>
      </c>
      <c r="DU10" s="282" t="s">
        <v>1356</v>
      </c>
      <c r="DV10" s="283" t="s">
        <v>1357</v>
      </c>
      <c r="DW10" s="282" t="s">
        <v>1356</v>
      </c>
      <c r="DX10" s="283" t="s">
        <v>1357</v>
      </c>
      <c r="DY10" s="315"/>
      <c r="DZ10" s="311" t="s">
        <v>68</v>
      </c>
      <c r="EA10" s="313" t="s">
        <v>69</v>
      </c>
      <c r="EB10" s="313" t="s">
        <v>64</v>
      </c>
      <c r="EC10" s="313" t="s">
        <v>70</v>
      </c>
      <c r="ED10" s="313" t="s">
        <v>71</v>
      </c>
      <c r="EE10" s="314" t="s">
        <v>72</v>
      </c>
      <c r="EF10" s="311" t="s">
        <v>68</v>
      </c>
      <c r="EG10" s="313" t="s">
        <v>69</v>
      </c>
      <c r="EH10" s="313" t="s">
        <v>64</v>
      </c>
      <c r="EI10" s="313" t="s">
        <v>70</v>
      </c>
      <c r="EJ10" s="313" t="s">
        <v>71</v>
      </c>
      <c r="EK10" s="314" t="s">
        <v>72</v>
      </c>
      <c r="EL10" s="311" t="s">
        <v>68</v>
      </c>
      <c r="EM10" s="313" t="s">
        <v>69</v>
      </c>
      <c r="EN10" s="313" t="s">
        <v>64</v>
      </c>
      <c r="EO10" s="313" t="s">
        <v>70</v>
      </c>
      <c r="EP10" s="313" t="s">
        <v>71</v>
      </c>
      <c r="EQ10" s="313" t="s">
        <v>72</v>
      </c>
      <c r="ER10" s="350" t="s">
        <v>86</v>
      </c>
      <c r="ES10" s="314" t="s">
        <v>87</v>
      </c>
      <c r="ET10" s="311" t="s">
        <v>68</v>
      </c>
      <c r="EU10" s="313" t="s">
        <v>69</v>
      </c>
      <c r="EV10" s="313" t="s">
        <v>64</v>
      </c>
      <c r="EW10" s="313" t="s">
        <v>70</v>
      </c>
      <c r="EX10" s="313" t="s">
        <v>71</v>
      </c>
      <c r="EY10" s="313" t="s">
        <v>72</v>
      </c>
      <c r="EZ10" s="350" t="s">
        <v>86</v>
      </c>
      <c r="FA10" s="314" t="s">
        <v>87</v>
      </c>
      <c r="FB10" s="110" t="s">
        <v>1358</v>
      </c>
      <c r="FC10" s="364"/>
      <c r="FD10" s="365"/>
      <c r="FE10" s="365"/>
      <c r="FF10" s="365"/>
      <c r="FG10" s="365"/>
      <c r="FH10" s="365"/>
      <c r="FI10" s="365"/>
      <c r="FJ10" s="365"/>
      <c r="FK10" s="365"/>
      <c r="FL10" s="373"/>
      <c r="FM10" s="365"/>
      <c r="FN10" s="373"/>
      <c r="FO10" s="365"/>
      <c r="FP10" s="365"/>
      <c r="FQ10" s="365"/>
      <c r="FR10" s="365"/>
      <c r="FS10" s="365"/>
      <c r="FT10" s="365"/>
      <c r="FV10" s="365"/>
      <c r="FW10" s="365"/>
      <c r="FX10" s="365"/>
      <c r="FZ10" s="365"/>
      <c r="GA10" s="365"/>
      <c r="GB10" s="365"/>
      <c r="GD10" s="365"/>
      <c r="GE10" s="365"/>
      <c r="GF10" s="365"/>
      <c r="GH10" s="365"/>
      <c r="GI10" s="365"/>
      <c r="GJ10" s="365"/>
      <c r="GL10" s="365"/>
      <c r="GM10" s="365"/>
      <c r="GN10" s="365"/>
      <c r="GP10" s="365"/>
      <c r="GQ10" s="365"/>
      <c r="GR10" s="365"/>
      <c r="GT10" s="365"/>
      <c r="GU10" s="365"/>
      <c r="GV10" s="365"/>
      <c r="GX10" s="365"/>
      <c r="GY10" s="365"/>
      <c r="GZ10" s="373"/>
      <c r="HB10" s="365"/>
      <c r="HC10" s="365"/>
      <c r="HD10" s="365"/>
      <c r="HF10" s="365"/>
      <c r="HG10" s="365"/>
      <c r="HH10" s="365"/>
      <c r="HJ10" s="365"/>
      <c r="HK10" s="365"/>
      <c r="HL10" s="365"/>
      <c r="HN10" s="365"/>
      <c r="HO10" s="365"/>
      <c r="HP10" s="365"/>
      <c r="HR10" s="365"/>
      <c r="HS10" s="365"/>
      <c r="HT10" s="365"/>
      <c r="HV10" s="365"/>
      <c r="HW10" s="365"/>
      <c r="HX10" s="365"/>
      <c r="HZ10" s="373"/>
      <c r="IA10" s="365"/>
      <c r="IB10" s="365"/>
      <c r="ID10" s="365"/>
      <c r="IE10" s="365"/>
      <c r="IF10" s="365"/>
      <c r="IH10" s="365"/>
      <c r="II10" s="365"/>
      <c r="IJ10" s="365"/>
      <c r="IL10" s="365"/>
      <c r="IM10" s="365"/>
      <c r="IN10" s="365"/>
      <c r="IP10" s="365"/>
      <c r="IQ10" s="365"/>
      <c r="IR10" s="365"/>
      <c r="IT10" s="365"/>
      <c r="IU10" s="365"/>
      <c r="IV10" s="365"/>
      <c r="IX10" s="365"/>
      <c r="IY10" s="365"/>
      <c r="IZ10" s="365"/>
      <c r="JB10" s="373"/>
      <c r="JC10" s="365"/>
      <c r="JD10" s="365"/>
      <c r="JF10" s="365"/>
      <c r="JG10" s="365"/>
      <c r="JH10" s="365"/>
      <c r="JJ10" s="365"/>
      <c r="JK10" s="365"/>
      <c r="JL10" s="365"/>
      <c r="JN10" s="365"/>
      <c r="JO10" s="365"/>
      <c r="JP10" s="365"/>
      <c r="JR10" s="365"/>
      <c r="JS10" s="365"/>
      <c r="JT10" s="365"/>
      <c r="JV10" s="365"/>
      <c r="JW10" s="365"/>
      <c r="JX10" s="365"/>
      <c r="JZ10" s="365"/>
      <c r="KA10" s="365"/>
      <c r="KB10" s="365"/>
      <c r="KD10" s="365"/>
      <c r="KE10" s="365"/>
      <c r="KF10" s="373"/>
      <c r="KH10" s="373"/>
      <c r="KI10" s="373"/>
      <c r="KJ10" s="373"/>
      <c r="KL10" s="365"/>
      <c r="KM10" s="365"/>
      <c r="KN10" s="365"/>
      <c r="KP10" s="365"/>
      <c r="KQ10" s="365"/>
      <c r="KR10" s="365"/>
      <c r="KT10" s="365"/>
      <c r="KU10" s="365"/>
      <c r="KV10" s="365"/>
      <c r="KW10" s="365"/>
      <c r="KY10" s="365"/>
      <c r="KZ10" s="365"/>
      <c r="LA10" s="365"/>
      <c r="LB10" s="365"/>
      <c r="LD10" s="365"/>
      <c r="LE10" s="365"/>
      <c r="LF10" s="365"/>
      <c r="LG10" s="365"/>
    </row>
    <row r="11" ht="10.5" customHeight="1" spans="1:324">
      <c r="A11" s="149" t="s">
        <v>1359</v>
      </c>
      <c r="B11" s="150"/>
      <c r="C11" s="150"/>
      <c r="D11" s="150"/>
      <c r="E11" s="150"/>
      <c r="F11" s="151"/>
      <c r="G11" s="152"/>
      <c r="H11" s="153"/>
      <c r="I11" s="153"/>
      <c r="J11" s="190"/>
      <c r="K11" s="191"/>
      <c r="L11" s="191"/>
      <c r="M11" s="192"/>
      <c r="N11" s="193"/>
      <c r="O11" s="153"/>
      <c r="P11" s="153"/>
      <c r="Q11" s="228"/>
      <c r="R11" s="229"/>
      <c r="S11" s="230"/>
      <c r="T11" s="231"/>
      <c r="U11" s="232"/>
      <c r="V11" s="233"/>
      <c r="W11" s="234"/>
      <c r="X11" s="227"/>
      <c r="Y11" s="284"/>
      <c r="Z11" s="285"/>
      <c r="AA11" s="284"/>
      <c r="AB11" s="285"/>
      <c r="AC11" s="284"/>
      <c r="AD11" s="285"/>
      <c r="AE11" s="284"/>
      <c r="AF11" s="285"/>
      <c r="AG11" s="284"/>
      <c r="AH11" s="285"/>
      <c r="AI11" s="284"/>
      <c r="AJ11" s="285"/>
      <c r="AK11" s="284"/>
      <c r="AL11" s="285"/>
      <c r="AM11" s="284"/>
      <c r="AN11" s="285"/>
      <c r="AO11" s="284"/>
      <c r="AP11" s="285"/>
      <c r="AQ11" s="284"/>
      <c r="AR11" s="285"/>
      <c r="AS11" s="284"/>
      <c r="AT11" s="285"/>
      <c r="AU11" s="284"/>
      <c r="AV11" s="285"/>
      <c r="AW11" s="284"/>
      <c r="AX11" s="285"/>
      <c r="AY11" s="284"/>
      <c r="AZ11" s="285"/>
      <c r="BA11" s="284"/>
      <c r="BB11" s="285"/>
      <c r="BC11" s="284"/>
      <c r="BD11" s="285"/>
      <c r="BE11" s="284"/>
      <c r="BF11" s="285"/>
      <c r="BG11" s="284"/>
      <c r="BH11" s="285"/>
      <c r="BI11" s="284"/>
      <c r="BJ11" s="285"/>
      <c r="BK11" s="284"/>
      <c r="BL11" s="285"/>
      <c r="BM11" s="284"/>
      <c r="BN11" s="285"/>
      <c r="BO11" s="284"/>
      <c r="BP11" s="285"/>
      <c r="BQ11" s="284"/>
      <c r="BR11" s="285"/>
      <c r="BS11" s="284"/>
      <c r="BT11" s="285"/>
      <c r="BU11" s="284"/>
      <c r="BV11" s="285"/>
      <c r="BW11" s="284"/>
      <c r="BX11" s="285"/>
      <c r="BY11" s="284"/>
      <c r="BZ11" s="285"/>
      <c r="CA11" s="284"/>
      <c r="CB11" s="285"/>
      <c r="CC11" s="284"/>
      <c r="CD11" s="285"/>
      <c r="CE11" s="284"/>
      <c r="CF11" s="285"/>
      <c r="CG11" s="284"/>
      <c r="CH11" s="285"/>
      <c r="CI11" s="284"/>
      <c r="CJ11" s="285"/>
      <c r="CK11" s="284"/>
      <c r="CL11" s="285"/>
      <c r="CM11" s="284"/>
      <c r="CN11" s="285"/>
      <c r="CO11" s="284"/>
      <c r="CP11" s="285"/>
      <c r="CQ11" s="284"/>
      <c r="CR11" s="285"/>
      <c r="CS11" s="284"/>
      <c r="CT11" s="285"/>
      <c r="CU11" s="284"/>
      <c r="CV11" s="285"/>
      <c r="CW11" s="284"/>
      <c r="CX11" s="285"/>
      <c r="CY11" s="284"/>
      <c r="CZ11" s="285"/>
      <c r="DA11" s="284"/>
      <c r="DB11" s="285"/>
      <c r="DC11" s="284"/>
      <c r="DD11" s="285"/>
      <c r="DE11" s="284"/>
      <c r="DF11" s="285"/>
      <c r="DG11" s="284"/>
      <c r="DH11" s="285"/>
      <c r="DI11" s="284"/>
      <c r="DJ11" s="285"/>
      <c r="DK11" s="284"/>
      <c r="DL11" s="285"/>
      <c r="DM11" s="284"/>
      <c r="DN11" s="285"/>
      <c r="DO11" s="284"/>
      <c r="DP11" s="285"/>
      <c r="DQ11" s="284"/>
      <c r="DR11" s="285"/>
      <c r="DS11" s="284"/>
      <c r="DT11" s="285"/>
      <c r="DU11" s="284"/>
      <c r="DV11" s="285"/>
      <c r="DW11" s="284"/>
      <c r="DX11" s="285"/>
      <c r="DY11" s="315"/>
      <c r="DZ11" s="316"/>
      <c r="EA11" s="317"/>
      <c r="EB11" s="317"/>
      <c r="EC11" s="317"/>
      <c r="ED11" s="317"/>
      <c r="EE11" s="318"/>
      <c r="EF11" s="316"/>
      <c r="EG11" s="317"/>
      <c r="EH11" s="317"/>
      <c r="EI11" s="317"/>
      <c r="EJ11" s="317"/>
      <c r="EK11" s="318"/>
      <c r="EL11" s="339"/>
      <c r="EM11" s="317"/>
      <c r="EN11" s="317"/>
      <c r="EO11" s="317"/>
      <c r="EP11" s="317"/>
      <c r="EQ11" s="317"/>
      <c r="ER11" s="316"/>
      <c r="ES11" s="351"/>
      <c r="ET11" s="316"/>
      <c r="EU11" s="317"/>
      <c r="EV11" s="317"/>
      <c r="EW11" s="317"/>
      <c r="EX11" s="317"/>
      <c r="EY11" s="317"/>
      <c r="EZ11" s="316"/>
      <c r="FA11" s="351"/>
      <c r="FC11" s="358"/>
      <c r="FD11" s="359"/>
      <c r="FE11" s="359"/>
      <c r="FF11" s="359"/>
      <c r="FG11" s="359"/>
      <c r="FH11" s="359"/>
      <c r="FI11" s="359"/>
      <c r="FJ11" s="359"/>
      <c r="FK11" s="359"/>
      <c r="FL11" s="374"/>
      <c r="FM11" s="359"/>
      <c r="FN11" s="374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74"/>
      <c r="GX11" s="359"/>
      <c r="GY11" s="359"/>
      <c r="GZ11" s="374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  <c r="HY11" s="359"/>
      <c r="HZ11" s="374"/>
      <c r="IA11" s="359"/>
      <c r="IB11" s="359"/>
      <c r="IC11" s="359"/>
      <c r="ID11" s="359"/>
      <c r="IE11" s="359"/>
      <c r="IF11" s="359"/>
      <c r="IG11" s="359"/>
      <c r="IH11" s="359"/>
      <c r="II11" s="359"/>
      <c r="IJ11" s="359"/>
      <c r="IK11" s="359"/>
      <c r="IL11" s="359"/>
      <c r="IM11" s="359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/>
      <c r="IX11" s="359"/>
      <c r="IY11" s="359"/>
      <c r="IZ11" s="359"/>
      <c r="JA11" s="359"/>
      <c r="JB11" s="374"/>
      <c r="JC11" s="359"/>
      <c r="JD11" s="359"/>
      <c r="JE11" s="359"/>
      <c r="JF11" s="359"/>
      <c r="JG11" s="359"/>
      <c r="JH11" s="359"/>
      <c r="JI11" s="359"/>
      <c r="JJ11" s="359"/>
      <c r="JK11" s="359"/>
      <c r="JL11" s="359"/>
      <c r="JM11" s="359"/>
      <c r="JN11" s="359"/>
      <c r="JO11" s="359"/>
      <c r="JP11" s="359"/>
      <c r="JQ11" s="359"/>
      <c r="JR11" s="359"/>
      <c r="JS11" s="359"/>
      <c r="JT11" s="359"/>
      <c r="JU11" s="359"/>
      <c r="JV11" s="359"/>
      <c r="JW11" s="359"/>
      <c r="JX11" s="359"/>
      <c r="JY11" s="359"/>
      <c r="JZ11" s="359"/>
      <c r="KA11" s="359"/>
      <c r="KB11" s="359"/>
      <c r="KC11" s="359"/>
      <c r="KD11" s="359"/>
      <c r="KE11" s="359"/>
      <c r="KF11" s="374"/>
      <c r="KG11" s="374"/>
      <c r="KH11" s="374"/>
      <c r="KI11" s="374"/>
      <c r="KJ11" s="374"/>
      <c r="KK11" s="359"/>
      <c r="KL11" s="359"/>
      <c r="KM11" s="359"/>
      <c r="KN11" s="359"/>
      <c r="KO11" s="359"/>
      <c r="KP11" s="359"/>
      <c r="KQ11" s="359"/>
      <c r="KR11" s="359"/>
      <c r="KS11" s="375"/>
      <c r="KT11" s="359"/>
      <c r="KU11" s="359"/>
      <c r="KV11" s="359"/>
      <c r="KW11" s="359"/>
      <c r="KX11" s="34"/>
      <c r="KY11" s="359"/>
      <c r="KZ11" s="359"/>
      <c r="LA11" s="359"/>
      <c r="LB11" s="359"/>
      <c r="LC11" s="34"/>
      <c r="LD11" s="359"/>
      <c r="LE11" s="359"/>
      <c r="LF11" s="359"/>
      <c r="LG11" s="359"/>
      <c r="LH11" s="375"/>
      <c r="LI11" s="34"/>
      <c r="LJ11" s="375"/>
      <c r="LK11" s="375"/>
      <c r="LL11" s="375"/>
    </row>
    <row r="12" ht="14.25" spans="1:324">
      <c r="A12" s="154" t="s">
        <v>1360</v>
      </c>
      <c r="B12" s="155"/>
      <c r="C12" s="156">
        <v>1</v>
      </c>
      <c r="D12" s="156"/>
      <c r="E12" s="156"/>
      <c r="F12" s="156" t="str">
        <f>G12&amp;J12</f>
        <v>L0486360PVJ</v>
      </c>
      <c r="G12" s="157" t="s">
        <v>1361</v>
      </c>
      <c r="H12" s="158" t="s">
        <v>479</v>
      </c>
      <c r="I12" s="867" t="s">
        <v>1362</v>
      </c>
      <c r="J12" s="158" t="s">
        <v>63</v>
      </c>
      <c r="K12" s="158"/>
      <c r="L12" s="158"/>
      <c r="M12" s="158" t="s">
        <v>403</v>
      </c>
      <c r="N12" s="158">
        <v>64417</v>
      </c>
      <c r="O12" s="158" t="s">
        <v>1363</v>
      </c>
      <c r="P12" s="158" t="s">
        <v>1363</v>
      </c>
      <c r="Q12" s="158" t="s">
        <v>68</v>
      </c>
      <c r="R12" s="235" t="s">
        <v>1127</v>
      </c>
      <c r="S12" s="158" t="s">
        <v>1364</v>
      </c>
      <c r="T12" s="236" t="s">
        <v>1365</v>
      </c>
      <c r="U12" s="114">
        <f>COUNTIF(R:R,R12)</f>
        <v>1</v>
      </c>
      <c r="V12" s="115" t="s">
        <v>1366</v>
      </c>
      <c r="W12" s="158" t="s">
        <v>1367</v>
      </c>
      <c r="X12" s="237"/>
      <c r="Y12" s="286">
        <v>1</v>
      </c>
      <c r="Z12" s="287"/>
      <c r="AA12" s="286">
        <v>1</v>
      </c>
      <c r="AB12" s="287"/>
      <c r="AC12" s="286">
        <v>1</v>
      </c>
      <c r="AD12" s="287"/>
      <c r="AE12" s="286">
        <v>1</v>
      </c>
      <c r="AF12" s="287"/>
      <c r="AG12" s="286">
        <v>1</v>
      </c>
      <c r="AH12" s="287"/>
      <c r="AI12" s="286">
        <v>1</v>
      </c>
      <c r="AJ12" s="287"/>
      <c r="AK12" s="286">
        <v>1</v>
      </c>
      <c r="AL12" s="287"/>
      <c r="AM12" s="286">
        <v>1</v>
      </c>
      <c r="AN12" s="287"/>
      <c r="AO12" s="286"/>
      <c r="AP12" s="287"/>
      <c r="AQ12" s="286"/>
      <c r="AR12" s="287"/>
      <c r="AS12" s="286"/>
      <c r="AT12" s="287"/>
      <c r="AU12" s="286"/>
      <c r="AV12" s="287"/>
      <c r="AW12" s="286"/>
      <c r="AX12" s="287"/>
      <c r="AY12" s="286"/>
      <c r="AZ12" s="287"/>
      <c r="BA12" s="286"/>
      <c r="BB12" s="287"/>
      <c r="BC12" s="286"/>
      <c r="BD12" s="287"/>
      <c r="BE12" s="286"/>
      <c r="BF12" s="287"/>
      <c r="BG12" s="286"/>
      <c r="BH12" s="287"/>
      <c r="BI12" s="286"/>
      <c r="BJ12" s="287"/>
      <c r="BK12" s="286"/>
      <c r="BL12" s="287"/>
      <c r="BM12" s="286"/>
      <c r="BN12" s="287"/>
      <c r="BO12" s="286"/>
      <c r="BP12" s="287"/>
      <c r="BQ12" s="286"/>
      <c r="BR12" s="287"/>
      <c r="BS12" s="286"/>
      <c r="BT12" s="287"/>
      <c r="BU12" s="286"/>
      <c r="BV12" s="287"/>
      <c r="BW12" s="286"/>
      <c r="BX12" s="287"/>
      <c r="BY12" s="286"/>
      <c r="BZ12" s="287"/>
      <c r="CA12" s="286"/>
      <c r="CB12" s="287"/>
      <c r="CC12" s="286"/>
      <c r="CD12" s="287"/>
      <c r="CE12" s="286"/>
      <c r="CF12" s="287"/>
      <c r="CG12" s="286"/>
      <c r="CH12" s="287"/>
      <c r="CI12" s="286"/>
      <c r="CJ12" s="287"/>
      <c r="CK12" s="286"/>
      <c r="CL12" s="287"/>
      <c r="CM12" s="286"/>
      <c r="CN12" s="287"/>
      <c r="CO12" s="286"/>
      <c r="CP12" s="287"/>
      <c r="CQ12" s="286"/>
      <c r="CR12" s="287"/>
      <c r="CS12" s="286"/>
      <c r="CT12" s="287"/>
      <c r="CU12" s="286"/>
      <c r="CV12" s="287"/>
      <c r="CW12" s="286"/>
      <c r="CX12" s="287"/>
      <c r="CY12" s="286"/>
      <c r="CZ12" s="287"/>
      <c r="DA12" s="286"/>
      <c r="DB12" s="287"/>
      <c r="DC12" s="286"/>
      <c r="DD12" s="287"/>
      <c r="DE12" s="286"/>
      <c r="DF12" s="287"/>
      <c r="DG12" s="286"/>
      <c r="DH12" s="287"/>
      <c r="DI12" s="286"/>
      <c r="DJ12" s="287"/>
      <c r="DK12" s="286"/>
      <c r="DL12" s="287"/>
      <c r="DM12" s="286"/>
      <c r="DN12" s="287"/>
      <c r="DO12" s="286"/>
      <c r="DP12" s="287"/>
      <c r="DQ12" s="286"/>
      <c r="DR12" s="287"/>
      <c r="DS12" s="286"/>
      <c r="DT12" s="287"/>
      <c r="DU12" s="286"/>
      <c r="DV12" s="287"/>
      <c r="DW12" s="286"/>
      <c r="DX12" s="287"/>
      <c r="DY12" s="319"/>
      <c r="DZ12" s="320" t="s">
        <v>1368</v>
      </c>
      <c r="EA12" s="321"/>
      <c r="EB12" s="321"/>
      <c r="EC12" s="321"/>
      <c r="ED12" s="321"/>
      <c r="EE12" s="322"/>
      <c r="EF12" s="323" t="s">
        <v>1368</v>
      </c>
      <c r="EG12" s="321"/>
      <c r="EH12" s="321"/>
      <c r="EI12" s="321" t="s">
        <v>1368</v>
      </c>
      <c r="EJ12" s="321" t="s">
        <v>1368</v>
      </c>
      <c r="EK12" s="322"/>
      <c r="EL12" s="323"/>
      <c r="EM12" s="321"/>
      <c r="EN12" s="321"/>
      <c r="EO12" s="321"/>
      <c r="EP12" s="321"/>
      <c r="EQ12" s="321"/>
      <c r="ER12" s="320"/>
      <c r="ES12" s="352"/>
      <c r="ET12" s="320"/>
      <c r="EU12" s="321"/>
      <c r="EV12" s="321"/>
      <c r="EW12" s="321"/>
      <c r="EX12" s="321"/>
      <c r="EY12" s="368"/>
      <c r="EZ12" s="320"/>
      <c r="FA12" s="352"/>
      <c r="FC12" s="35">
        <v>1</v>
      </c>
      <c r="FD12" s="34">
        <v>1</v>
      </c>
      <c r="FE12" s="34">
        <v>1</v>
      </c>
      <c r="FF12" s="34">
        <v>1</v>
      </c>
      <c r="FG12" s="34">
        <v>1</v>
      </c>
      <c r="FH12" s="34">
        <v>1</v>
      </c>
      <c r="FI12" s="34">
        <v>1</v>
      </c>
      <c r="FJ12" s="34"/>
      <c r="FK12" s="34"/>
      <c r="FL12" s="375">
        <v>1</v>
      </c>
      <c r="FM12" s="34"/>
      <c r="FN12" s="375"/>
      <c r="FO12" s="34">
        <v>1</v>
      </c>
      <c r="FP12" s="34"/>
      <c r="FQ12" s="34"/>
      <c r="FR12" s="34">
        <v>1</v>
      </c>
      <c r="FS12" s="34"/>
      <c r="FT12" s="34"/>
      <c r="FU12" s="34">
        <v>0</v>
      </c>
      <c r="FV12" s="34"/>
      <c r="FW12" s="34"/>
      <c r="FX12" s="34"/>
      <c r="FY12" s="34">
        <v>0</v>
      </c>
      <c r="FZ12" s="34"/>
      <c r="GA12" s="34"/>
      <c r="GB12" s="34"/>
      <c r="GC12" s="34">
        <v>0</v>
      </c>
      <c r="GD12" s="34"/>
      <c r="GE12" s="34"/>
      <c r="GF12" s="34"/>
      <c r="GG12" s="34">
        <v>0</v>
      </c>
      <c r="GH12" s="34"/>
      <c r="GI12" s="34"/>
      <c r="GJ12" s="34"/>
      <c r="GK12" s="34">
        <v>0</v>
      </c>
      <c r="GL12" s="34"/>
      <c r="GM12" s="34"/>
      <c r="GN12" s="34"/>
      <c r="GO12" s="34">
        <v>0</v>
      </c>
      <c r="GP12" s="34"/>
      <c r="GQ12" s="34"/>
      <c r="GR12" s="34"/>
      <c r="GS12" s="34">
        <v>0</v>
      </c>
      <c r="GT12" s="34"/>
      <c r="GU12" s="34"/>
      <c r="GV12" s="34"/>
      <c r="GW12" s="375">
        <v>0</v>
      </c>
      <c r="GX12" s="34"/>
      <c r="GY12" s="34"/>
      <c r="GZ12" s="375"/>
      <c r="HA12" s="34">
        <v>0</v>
      </c>
      <c r="HB12" s="34"/>
      <c r="HC12" s="34"/>
      <c r="HD12" s="34"/>
      <c r="HE12" s="34">
        <v>0</v>
      </c>
      <c r="HF12" s="34"/>
      <c r="HG12" s="34"/>
      <c r="HH12" s="34"/>
      <c r="HI12" s="34">
        <v>0</v>
      </c>
      <c r="HJ12" s="34"/>
      <c r="HK12" s="34"/>
      <c r="HL12" s="34"/>
      <c r="HM12" s="34">
        <v>0</v>
      </c>
      <c r="HN12" s="34"/>
      <c r="HO12" s="34"/>
      <c r="HP12" s="34"/>
      <c r="HQ12" s="34">
        <v>0</v>
      </c>
      <c r="HR12" s="34"/>
      <c r="HS12" s="34"/>
      <c r="HT12" s="34"/>
      <c r="HU12" s="34">
        <v>0</v>
      </c>
      <c r="HV12" s="34"/>
      <c r="HW12" s="34"/>
      <c r="HX12" s="34"/>
      <c r="HY12" s="34">
        <v>0</v>
      </c>
      <c r="HZ12" s="375"/>
      <c r="IA12" s="34"/>
      <c r="IB12" s="34"/>
      <c r="IC12" s="34">
        <v>0</v>
      </c>
      <c r="ID12" s="34"/>
      <c r="IE12" s="34"/>
      <c r="IF12" s="34"/>
      <c r="IG12" s="34">
        <v>0</v>
      </c>
      <c r="IH12" s="34"/>
      <c r="II12" s="34"/>
      <c r="IJ12" s="34"/>
      <c r="IK12" s="34">
        <v>0</v>
      </c>
      <c r="IL12" s="34"/>
      <c r="IM12" s="34"/>
      <c r="IN12" s="34"/>
      <c r="IO12" s="34">
        <v>0</v>
      </c>
      <c r="IP12" s="34"/>
      <c r="IQ12" s="34"/>
      <c r="IR12" s="34"/>
      <c r="IS12" s="34">
        <v>0</v>
      </c>
      <c r="IT12" s="34"/>
      <c r="IU12" s="34"/>
      <c r="IV12" s="34"/>
      <c r="IW12" s="34">
        <v>0</v>
      </c>
      <c r="IX12" s="34"/>
      <c r="IY12" s="34"/>
      <c r="IZ12" s="34"/>
      <c r="JA12" s="34">
        <v>0</v>
      </c>
      <c r="JB12" s="375"/>
      <c r="JC12" s="34"/>
      <c r="JD12" s="34"/>
      <c r="JE12" s="34">
        <v>0</v>
      </c>
      <c r="JF12" s="34"/>
      <c r="JG12" s="34"/>
      <c r="JH12" s="34"/>
      <c r="JI12" s="34">
        <v>0</v>
      </c>
      <c r="JJ12" s="34"/>
      <c r="JK12" s="34"/>
      <c r="JL12" s="34"/>
      <c r="JM12" s="34">
        <v>0</v>
      </c>
      <c r="JN12" s="34"/>
      <c r="JO12" s="34"/>
      <c r="JP12" s="34"/>
      <c r="JQ12" s="34">
        <v>0</v>
      </c>
      <c r="JR12" s="34"/>
      <c r="JS12" s="34"/>
      <c r="JT12" s="34"/>
      <c r="JU12" s="34">
        <v>0</v>
      </c>
      <c r="JV12" s="34"/>
      <c r="JW12" s="34"/>
      <c r="JX12" s="34"/>
      <c r="JY12" s="34">
        <v>0</v>
      </c>
      <c r="JZ12" s="34"/>
      <c r="KA12" s="34"/>
      <c r="KB12" s="34"/>
      <c r="KC12" s="34">
        <v>0</v>
      </c>
      <c r="KD12" s="34"/>
      <c r="KE12" s="34"/>
      <c r="KF12" s="375"/>
      <c r="KG12" s="375">
        <v>0</v>
      </c>
      <c r="KH12" s="375"/>
      <c r="KI12" s="375"/>
      <c r="KJ12" s="375"/>
      <c r="KK12" s="34">
        <v>0</v>
      </c>
      <c r="KL12" s="34"/>
      <c r="KM12" s="34"/>
      <c r="KN12" s="34"/>
      <c r="KO12" s="34">
        <v>0</v>
      </c>
      <c r="KP12" s="34"/>
      <c r="KQ12" s="34"/>
      <c r="KR12" s="34"/>
      <c r="KS12" s="375">
        <v>0</v>
      </c>
      <c r="KT12" s="34"/>
      <c r="KU12" s="34"/>
      <c r="KV12" s="34"/>
      <c r="KW12" s="34"/>
      <c r="KX12" s="34">
        <v>0</v>
      </c>
      <c r="KY12" s="34"/>
      <c r="KZ12" s="34"/>
      <c r="LA12" s="34"/>
      <c r="LB12" s="34"/>
      <c r="LC12" s="34">
        <v>0</v>
      </c>
      <c r="LD12" s="34"/>
      <c r="LE12" s="34"/>
      <c r="LF12" s="34"/>
      <c r="LG12" s="34"/>
      <c r="LH12" s="375">
        <v>0</v>
      </c>
      <c r="LI12" s="34"/>
      <c r="LJ12" s="375"/>
      <c r="LK12" s="375"/>
      <c r="LL12" s="375"/>
    </row>
    <row r="13" ht="14.25" spans="1:338">
      <c r="A13" s="154"/>
      <c r="B13" s="155"/>
      <c r="C13" s="156">
        <v>1</v>
      </c>
      <c r="D13" s="156"/>
      <c r="E13" s="156"/>
      <c r="F13" s="156" t="str">
        <f t="shared" ref="F13:F76" si="0">G13&amp;J13</f>
        <v>L0486360LKP</v>
      </c>
      <c r="G13" s="159" t="s">
        <v>1361</v>
      </c>
      <c r="H13" s="160" t="s">
        <v>479</v>
      </c>
      <c r="I13" s="868" t="s">
        <v>1362</v>
      </c>
      <c r="J13" s="160" t="s">
        <v>65</v>
      </c>
      <c r="K13" s="160"/>
      <c r="L13" s="160"/>
      <c r="M13" s="194" t="s">
        <v>403</v>
      </c>
      <c r="N13" s="160">
        <v>64417</v>
      </c>
      <c r="O13" s="160" t="s">
        <v>1363</v>
      </c>
      <c r="P13" s="160" t="s">
        <v>1363</v>
      </c>
      <c r="Q13" s="238" t="s">
        <v>70</v>
      </c>
      <c r="R13" s="235" t="s">
        <v>1369</v>
      </c>
      <c r="S13" s="158" t="s">
        <v>1364</v>
      </c>
      <c r="T13" s="239" t="s">
        <v>1365</v>
      </c>
      <c r="U13" s="114">
        <f t="shared" ref="U13:U76" si="1">COUNTIF(R:R,R13)</f>
        <v>1</v>
      </c>
      <c r="V13" s="115" t="s">
        <v>1366</v>
      </c>
      <c r="W13" s="240" t="s">
        <v>1367</v>
      </c>
      <c r="X13" s="241"/>
      <c r="Y13" s="201">
        <v>1</v>
      </c>
      <c r="Z13" s="260"/>
      <c r="AA13" s="201">
        <v>1</v>
      </c>
      <c r="AB13" s="260"/>
      <c r="AC13" s="201">
        <v>1</v>
      </c>
      <c r="AD13" s="260"/>
      <c r="AE13" s="201">
        <v>1</v>
      </c>
      <c r="AF13" s="260"/>
      <c r="AG13" s="201">
        <v>1</v>
      </c>
      <c r="AH13" s="260"/>
      <c r="AI13" s="201">
        <v>1</v>
      </c>
      <c r="AJ13" s="260"/>
      <c r="AK13" s="201">
        <v>1</v>
      </c>
      <c r="AL13" s="260"/>
      <c r="AM13" s="201">
        <v>1</v>
      </c>
      <c r="AN13" s="260"/>
      <c r="AO13" s="201"/>
      <c r="AP13" s="260"/>
      <c r="AQ13" s="201"/>
      <c r="AR13" s="260"/>
      <c r="AS13" s="201"/>
      <c r="AT13" s="260"/>
      <c r="AU13" s="201"/>
      <c r="AV13" s="260"/>
      <c r="AW13" s="201"/>
      <c r="AX13" s="260"/>
      <c r="AY13" s="201"/>
      <c r="AZ13" s="260"/>
      <c r="BA13" s="201"/>
      <c r="BB13" s="260"/>
      <c r="BC13" s="201"/>
      <c r="BD13" s="260"/>
      <c r="BE13" s="201"/>
      <c r="BF13" s="260"/>
      <c r="BG13" s="201"/>
      <c r="BH13" s="260"/>
      <c r="BI13" s="201"/>
      <c r="BJ13" s="260"/>
      <c r="BK13" s="201"/>
      <c r="BL13" s="260"/>
      <c r="BM13" s="201"/>
      <c r="BN13" s="260"/>
      <c r="BO13" s="201"/>
      <c r="BP13" s="260"/>
      <c r="BQ13" s="201"/>
      <c r="BR13" s="260"/>
      <c r="BS13" s="201"/>
      <c r="BT13" s="260"/>
      <c r="BU13" s="201"/>
      <c r="BV13" s="260"/>
      <c r="BW13" s="201"/>
      <c r="BX13" s="260"/>
      <c r="BY13" s="201"/>
      <c r="BZ13" s="260"/>
      <c r="CA13" s="201"/>
      <c r="CB13" s="260"/>
      <c r="CC13" s="201"/>
      <c r="CD13" s="260"/>
      <c r="CE13" s="201"/>
      <c r="CF13" s="260"/>
      <c r="CG13" s="201"/>
      <c r="CH13" s="260"/>
      <c r="CI13" s="201"/>
      <c r="CJ13" s="260"/>
      <c r="CK13" s="201"/>
      <c r="CL13" s="260"/>
      <c r="CM13" s="201"/>
      <c r="CN13" s="260"/>
      <c r="CO13" s="201"/>
      <c r="CP13" s="260"/>
      <c r="CQ13" s="201"/>
      <c r="CR13" s="260"/>
      <c r="CS13" s="201"/>
      <c r="CT13" s="260"/>
      <c r="CU13" s="201"/>
      <c r="CV13" s="260"/>
      <c r="CW13" s="201"/>
      <c r="CX13" s="260"/>
      <c r="CY13" s="201"/>
      <c r="CZ13" s="260"/>
      <c r="DA13" s="201"/>
      <c r="DB13" s="260"/>
      <c r="DC13" s="201"/>
      <c r="DD13" s="260"/>
      <c r="DE13" s="201"/>
      <c r="DF13" s="260"/>
      <c r="DG13" s="201"/>
      <c r="DH13" s="260"/>
      <c r="DI13" s="201"/>
      <c r="DJ13" s="260"/>
      <c r="DK13" s="201"/>
      <c r="DL13" s="260"/>
      <c r="DM13" s="201"/>
      <c r="DN13" s="260"/>
      <c r="DO13" s="201"/>
      <c r="DP13" s="260"/>
      <c r="DQ13" s="201"/>
      <c r="DR13" s="260"/>
      <c r="DS13" s="201"/>
      <c r="DT13" s="260"/>
      <c r="DU13" s="201"/>
      <c r="DV13" s="260"/>
      <c r="DW13" s="201"/>
      <c r="DX13" s="260"/>
      <c r="DY13" s="324"/>
      <c r="DZ13" s="325" t="s">
        <v>1368</v>
      </c>
      <c r="EA13" s="326"/>
      <c r="EB13" s="326"/>
      <c r="EC13" s="326"/>
      <c r="ED13" s="326"/>
      <c r="EE13" s="327"/>
      <c r="EF13" s="328" t="s">
        <v>1368</v>
      </c>
      <c r="EG13" s="326"/>
      <c r="EH13" s="326"/>
      <c r="EI13" s="326" t="s">
        <v>1368</v>
      </c>
      <c r="EJ13" s="326" t="s">
        <v>1368</v>
      </c>
      <c r="EK13" s="327"/>
      <c r="EL13" s="328"/>
      <c r="EM13" s="326"/>
      <c r="EN13" s="326"/>
      <c r="EO13" s="326"/>
      <c r="EP13" s="326"/>
      <c r="EQ13" s="326"/>
      <c r="ER13" s="325"/>
      <c r="ES13" s="353"/>
      <c r="ET13" s="325"/>
      <c r="EU13" s="326"/>
      <c r="EV13" s="326"/>
      <c r="EW13" s="326"/>
      <c r="EX13" s="326"/>
      <c r="EY13" s="369"/>
      <c r="EZ13" s="325"/>
      <c r="FA13" s="353"/>
      <c r="FB13" s="108"/>
      <c r="FC13" s="35"/>
      <c r="FD13" s="34"/>
      <c r="FE13" s="34"/>
      <c r="FF13" s="34"/>
      <c r="FG13" s="34"/>
      <c r="FH13" s="34"/>
      <c r="FI13" s="34"/>
      <c r="FJ13" s="34">
        <v>1</v>
      </c>
      <c r="FK13" s="34"/>
      <c r="FL13" s="34"/>
      <c r="FM13" s="34">
        <v>1</v>
      </c>
      <c r="FN13" s="34"/>
      <c r="FO13" s="34"/>
      <c r="FP13" s="34">
        <v>1</v>
      </c>
      <c r="FQ13" s="34"/>
      <c r="FR13" s="34"/>
      <c r="FS13" s="34">
        <v>1</v>
      </c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</row>
    <row r="14" ht="13.5" spans="1:324">
      <c r="A14" s="154"/>
      <c r="B14" s="155"/>
      <c r="C14" s="156">
        <v>1</v>
      </c>
      <c r="D14" s="156"/>
      <c r="E14" s="156"/>
      <c r="F14" s="156" t="str">
        <f t="shared" si="0"/>
        <v>L0486360SBK</v>
      </c>
      <c r="G14" s="157" t="s">
        <v>1361</v>
      </c>
      <c r="H14" s="158" t="s">
        <v>479</v>
      </c>
      <c r="I14" s="867" t="s">
        <v>1362</v>
      </c>
      <c r="J14" s="158" t="s">
        <v>66</v>
      </c>
      <c r="K14" s="158"/>
      <c r="L14" s="158"/>
      <c r="M14" s="158" t="s">
        <v>403</v>
      </c>
      <c r="N14" s="158">
        <v>64417</v>
      </c>
      <c r="O14" s="158" t="s">
        <v>1363</v>
      </c>
      <c r="P14" s="158" t="s">
        <v>1363</v>
      </c>
      <c r="Q14" s="158" t="s">
        <v>71</v>
      </c>
      <c r="R14" s="235" t="s">
        <v>839</v>
      </c>
      <c r="S14" s="158" t="s">
        <v>1364</v>
      </c>
      <c r="T14" s="236" t="s">
        <v>1365</v>
      </c>
      <c r="U14" s="114">
        <f t="shared" si="1"/>
        <v>1</v>
      </c>
      <c r="V14" s="115" t="s">
        <v>1366</v>
      </c>
      <c r="W14" s="158" t="s">
        <v>1367</v>
      </c>
      <c r="X14" s="237"/>
      <c r="Y14" s="286">
        <v>1</v>
      </c>
      <c r="Z14" s="287"/>
      <c r="AA14" s="286">
        <v>1</v>
      </c>
      <c r="AB14" s="287"/>
      <c r="AC14" s="286">
        <v>1</v>
      </c>
      <c r="AD14" s="287"/>
      <c r="AE14" s="286">
        <v>1</v>
      </c>
      <c r="AF14" s="287"/>
      <c r="AG14" s="286">
        <v>1</v>
      </c>
      <c r="AH14" s="287"/>
      <c r="AI14" s="286">
        <v>1</v>
      </c>
      <c r="AJ14" s="287"/>
      <c r="AK14" s="286">
        <v>1</v>
      </c>
      <c r="AL14" s="287"/>
      <c r="AM14" s="286">
        <v>1</v>
      </c>
      <c r="AN14" s="287"/>
      <c r="AO14" s="286"/>
      <c r="AP14" s="287"/>
      <c r="AQ14" s="286"/>
      <c r="AR14" s="287"/>
      <c r="AS14" s="286"/>
      <c r="AT14" s="287"/>
      <c r="AU14" s="286"/>
      <c r="AV14" s="287"/>
      <c r="AW14" s="286"/>
      <c r="AX14" s="287"/>
      <c r="AY14" s="286"/>
      <c r="AZ14" s="287"/>
      <c r="BA14" s="286"/>
      <c r="BB14" s="287"/>
      <c r="BC14" s="286"/>
      <c r="BD14" s="287"/>
      <c r="BE14" s="286"/>
      <c r="BF14" s="287"/>
      <c r="BG14" s="286"/>
      <c r="BH14" s="287"/>
      <c r="BI14" s="286"/>
      <c r="BJ14" s="287"/>
      <c r="BK14" s="286"/>
      <c r="BL14" s="287"/>
      <c r="BM14" s="286"/>
      <c r="BN14" s="287"/>
      <c r="BO14" s="286"/>
      <c r="BP14" s="287"/>
      <c r="BQ14" s="286"/>
      <c r="BR14" s="287"/>
      <c r="BS14" s="286"/>
      <c r="BT14" s="287"/>
      <c r="BU14" s="286"/>
      <c r="BV14" s="287"/>
      <c r="BW14" s="286"/>
      <c r="BX14" s="287"/>
      <c r="BY14" s="286"/>
      <c r="BZ14" s="287"/>
      <c r="CA14" s="286"/>
      <c r="CB14" s="287"/>
      <c r="CC14" s="286"/>
      <c r="CD14" s="287"/>
      <c r="CE14" s="286"/>
      <c r="CF14" s="287"/>
      <c r="CG14" s="286"/>
      <c r="CH14" s="287"/>
      <c r="CI14" s="286"/>
      <c r="CJ14" s="287"/>
      <c r="CK14" s="286"/>
      <c r="CL14" s="287"/>
      <c r="CM14" s="286"/>
      <c r="CN14" s="287"/>
      <c r="CO14" s="286"/>
      <c r="CP14" s="287"/>
      <c r="CQ14" s="286"/>
      <c r="CR14" s="287"/>
      <c r="CS14" s="286"/>
      <c r="CT14" s="287"/>
      <c r="CU14" s="286"/>
      <c r="CV14" s="287"/>
      <c r="CW14" s="286"/>
      <c r="CX14" s="287"/>
      <c r="CY14" s="286"/>
      <c r="CZ14" s="287"/>
      <c r="DA14" s="286"/>
      <c r="DB14" s="287"/>
      <c r="DC14" s="286"/>
      <c r="DD14" s="287"/>
      <c r="DE14" s="286"/>
      <c r="DF14" s="287"/>
      <c r="DG14" s="286"/>
      <c r="DH14" s="287"/>
      <c r="DI14" s="286"/>
      <c r="DJ14" s="287"/>
      <c r="DK14" s="286"/>
      <c r="DL14" s="287"/>
      <c r="DM14" s="286"/>
      <c r="DN14" s="287"/>
      <c r="DO14" s="286"/>
      <c r="DP14" s="287"/>
      <c r="DQ14" s="286"/>
      <c r="DR14" s="287"/>
      <c r="DS14" s="286"/>
      <c r="DT14" s="287"/>
      <c r="DU14" s="286"/>
      <c r="DV14" s="287"/>
      <c r="DW14" s="286"/>
      <c r="DX14" s="287"/>
      <c r="DY14" s="319"/>
      <c r="DZ14" s="320" t="s">
        <v>1368</v>
      </c>
      <c r="EA14" s="321"/>
      <c r="EB14" s="321"/>
      <c r="EC14" s="321"/>
      <c r="ED14" s="321"/>
      <c r="EE14" s="322"/>
      <c r="EF14" s="323" t="s">
        <v>1368</v>
      </c>
      <c r="EG14" s="321"/>
      <c r="EH14" s="321"/>
      <c r="EI14" s="321" t="s">
        <v>1368</v>
      </c>
      <c r="EJ14" s="321" t="s">
        <v>1368</v>
      </c>
      <c r="EK14" s="322"/>
      <c r="EL14" s="323"/>
      <c r="EM14" s="321"/>
      <c r="EN14" s="321"/>
      <c r="EO14" s="321"/>
      <c r="EP14" s="321"/>
      <c r="EQ14" s="321"/>
      <c r="ER14" s="320"/>
      <c r="ES14" s="352"/>
      <c r="ET14" s="320"/>
      <c r="EU14" s="321"/>
      <c r="EV14" s="321"/>
      <c r="EW14" s="321"/>
      <c r="EX14" s="321"/>
      <c r="EY14" s="368"/>
      <c r="EZ14" s="320"/>
      <c r="FA14" s="352"/>
      <c r="FC14" s="35"/>
      <c r="FD14" s="34"/>
      <c r="FE14" s="34"/>
      <c r="FF14" s="34"/>
      <c r="FG14" s="34"/>
      <c r="FH14" s="34"/>
      <c r="FI14" s="34"/>
      <c r="FJ14" s="34"/>
      <c r="FK14" s="34">
        <v>1</v>
      </c>
      <c r="FL14" s="375"/>
      <c r="FM14" s="34"/>
      <c r="FN14" s="375">
        <v>1</v>
      </c>
      <c r="FO14" s="34"/>
      <c r="FP14" s="34"/>
      <c r="FQ14" s="34">
        <v>1</v>
      </c>
      <c r="FR14" s="34"/>
      <c r="FS14" s="34"/>
      <c r="FT14" s="34">
        <v>1</v>
      </c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75"/>
      <c r="GX14" s="34"/>
      <c r="GY14" s="34"/>
      <c r="GZ14" s="375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75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75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75"/>
      <c r="KG14" s="375"/>
      <c r="KH14" s="375"/>
      <c r="KI14" s="375"/>
      <c r="KJ14" s="375"/>
      <c r="KK14" s="34"/>
      <c r="KL14" s="34"/>
      <c r="KM14" s="34"/>
      <c r="KN14" s="34"/>
      <c r="KO14" s="34"/>
      <c r="KP14" s="34"/>
      <c r="KQ14" s="34"/>
      <c r="KR14" s="34"/>
      <c r="KS14" s="375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75"/>
      <c r="LI14" s="34"/>
      <c r="LJ14" s="375"/>
      <c r="LK14" s="375"/>
      <c r="LL14" s="375"/>
    </row>
    <row r="15" spans="1:338">
      <c r="A15" s="154"/>
      <c r="B15" s="155"/>
      <c r="C15" s="156">
        <v>1</v>
      </c>
      <c r="D15" s="156"/>
      <c r="E15" s="156"/>
      <c r="F15" s="156" t="str">
        <f t="shared" si="0"/>
        <v>L0486363PVJ</v>
      </c>
      <c r="G15" s="161" t="s">
        <v>1370</v>
      </c>
      <c r="H15" s="162" t="s">
        <v>479</v>
      </c>
      <c r="I15" s="869" t="s">
        <v>1362</v>
      </c>
      <c r="J15" s="162" t="s">
        <v>63</v>
      </c>
      <c r="K15" s="162"/>
      <c r="L15" s="162"/>
      <c r="M15" s="195" t="s">
        <v>403</v>
      </c>
      <c r="N15" s="162">
        <v>64417</v>
      </c>
      <c r="O15" s="162" t="s">
        <v>1364</v>
      </c>
      <c r="P15" s="162" t="s">
        <v>1363</v>
      </c>
      <c r="Q15" s="242" t="s">
        <v>68</v>
      </c>
      <c r="R15" s="235" t="s">
        <v>1042</v>
      </c>
      <c r="S15" s="243" t="s">
        <v>1364</v>
      </c>
      <c r="T15" s="244" t="s">
        <v>1365</v>
      </c>
      <c r="U15" s="114">
        <f t="shared" si="1"/>
        <v>1</v>
      </c>
      <c r="V15" s="115" t="s">
        <v>1371</v>
      </c>
      <c r="W15" s="245" t="s">
        <v>1367</v>
      </c>
      <c r="X15" s="246"/>
      <c r="Y15" s="288"/>
      <c r="Z15" s="289"/>
      <c r="AA15" s="288"/>
      <c r="AB15" s="289"/>
      <c r="AC15" s="288"/>
      <c r="AD15" s="289"/>
      <c r="AE15" s="288"/>
      <c r="AF15" s="289"/>
      <c r="AG15" s="288"/>
      <c r="AH15" s="289"/>
      <c r="AI15" s="288"/>
      <c r="AJ15" s="289"/>
      <c r="AK15" s="288"/>
      <c r="AL15" s="289"/>
      <c r="AM15" s="288"/>
      <c r="AN15" s="289"/>
      <c r="AO15" s="288">
        <v>1</v>
      </c>
      <c r="AP15" s="289"/>
      <c r="AQ15" s="288"/>
      <c r="AR15" s="289"/>
      <c r="AS15" s="288"/>
      <c r="AT15" s="289"/>
      <c r="AU15" s="288"/>
      <c r="AV15" s="289"/>
      <c r="AW15" s="288">
        <v>1</v>
      </c>
      <c r="AX15" s="289"/>
      <c r="AY15" s="288"/>
      <c r="AZ15" s="289"/>
      <c r="BA15" s="288"/>
      <c r="BB15" s="289"/>
      <c r="BC15" s="288"/>
      <c r="BD15" s="289"/>
      <c r="BE15" s="288">
        <v>1</v>
      </c>
      <c r="BF15" s="289"/>
      <c r="BG15" s="288"/>
      <c r="BH15" s="289"/>
      <c r="BI15" s="288">
        <v>1</v>
      </c>
      <c r="BJ15" s="289"/>
      <c r="BK15" s="288"/>
      <c r="BL15" s="289"/>
      <c r="BM15" s="288">
        <v>1</v>
      </c>
      <c r="BN15" s="289"/>
      <c r="BO15" s="288"/>
      <c r="BP15" s="289"/>
      <c r="BQ15" s="288"/>
      <c r="BR15" s="289"/>
      <c r="BS15" s="288"/>
      <c r="BT15" s="289"/>
      <c r="BU15" s="288">
        <v>1</v>
      </c>
      <c r="BV15" s="289"/>
      <c r="BW15" s="288"/>
      <c r="BX15" s="289"/>
      <c r="BY15" s="288"/>
      <c r="BZ15" s="289"/>
      <c r="CA15" s="288"/>
      <c r="CB15" s="289"/>
      <c r="CC15" s="288">
        <v>1</v>
      </c>
      <c r="CD15" s="289"/>
      <c r="CE15" s="288"/>
      <c r="CF15" s="289"/>
      <c r="CG15" s="288">
        <v>1</v>
      </c>
      <c r="CH15" s="289"/>
      <c r="CI15" s="288"/>
      <c r="CJ15" s="289"/>
      <c r="CK15" s="288"/>
      <c r="CL15" s="289"/>
      <c r="CM15" s="288"/>
      <c r="CN15" s="289"/>
      <c r="CO15" s="288"/>
      <c r="CP15" s="289"/>
      <c r="CQ15" s="288"/>
      <c r="CR15" s="289"/>
      <c r="CS15" s="288"/>
      <c r="CT15" s="289"/>
      <c r="CU15" s="288"/>
      <c r="CV15" s="289"/>
      <c r="CW15" s="288"/>
      <c r="CX15" s="289"/>
      <c r="CY15" s="288"/>
      <c r="CZ15" s="289"/>
      <c r="DA15" s="288"/>
      <c r="DB15" s="289"/>
      <c r="DC15" s="288"/>
      <c r="DD15" s="289"/>
      <c r="DE15" s="288"/>
      <c r="DF15" s="289"/>
      <c r="DG15" s="288"/>
      <c r="DH15" s="289"/>
      <c r="DI15" s="288"/>
      <c r="DJ15" s="289"/>
      <c r="DK15" s="288"/>
      <c r="DL15" s="289"/>
      <c r="DM15" s="288"/>
      <c r="DN15" s="289"/>
      <c r="DO15" s="288"/>
      <c r="DP15" s="289"/>
      <c r="DQ15" s="288"/>
      <c r="DR15" s="289"/>
      <c r="DS15" s="288"/>
      <c r="DT15" s="289"/>
      <c r="DU15" s="288"/>
      <c r="DV15" s="289"/>
      <c r="DW15" s="288"/>
      <c r="DX15" s="289"/>
      <c r="DY15" s="324"/>
      <c r="DZ15" s="329"/>
      <c r="EA15" s="330"/>
      <c r="EB15" s="330"/>
      <c r="EC15" s="330"/>
      <c r="ED15" s="330"/>
      <c r="EE15" s="331"/>
      <c r="EF15" s="332"/>
      <c r="EG15" s="330"/>
      <c r="EH15" s="330"/>
      <c r="EI15" s="330"/>
      <c r="EJ15" s="330"/>
      <c r="EK15" s="331"/>
      <c r="EL15" s="332" t="s">
        <v>1368</v>
      </c>
      <c r="EM15" s="330"/>
      <c r="EN15" s="330"/>
      <c r="EO15" s="330" t="s">
        <v>1368</v>
      </c>
      <c r="EP15" s="330" t="s">
        <v>1368</v>
      </c>
      <c r="EQ15" s="330"/>
      <c r="ER15" s="329"/>
      <c r="ES15" s="354" t="s">
        <v>1368</v>
      </c>
      <c r="ET15" s="329"/>
      <c r="EU15" s="330"/>
      <c r="EV15" s="330"/>
      <c r="EW15" s="330"/>
      <c r="EX15" s="330"/>
      <c r="EY15" s="330"/>
      <c r="EZ15" s="329"/>
      <c r="FA15" s="354"/>
      <c r="FB15" s="108"/>
      <c r="FC15" s="35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>
        <v>0</v>
      </c>
      <c r="FS15" s="34"/>
      <c r="FT15" s="34"/>
      <c r="FU15" s="34">
        <v>1</v>
      </c>
      <c r="FV15" s="34"/>
      <c r="FW15" s="34"/>
      <c r="FX15" s="34"/>
      <c r="FY15" s="34">
        <v>0</v>
      </c>
      <c r="FZ15" s="34"/>
      <c r="GA15" s="34"/>
      <c r="GB15" s="34"/>
      <c r="GC15" s="34">
        <v>1</v>
      </c>
      <c r="GD15" s="34"/>
      <c r="GE15" s="34"/>
      <c r="GF15" s="34"/>
      <c r="GG15" s="34">
        <v>0</v>
      </c>
      <c r="GH15" s="34"/>
      <c r="GI15" s="34"/>
      <c r="GJ15" s="34"/>
      <c r="GK15" s="34">
        <v>1</v>
      </c>
      <c r="GL15" s="34"/>
      <c r="GM15" s="34"/>
      <c r="GN15" s="34"/>
      <c r="GO15" s="34">
        <v>0</v>
      </c>
      <c r="GP15" s="34"/>
      <c r="GQ15" s="34"/>
      <c r="GR15" s="34"/>
      <c r="GS15" s="34">
        <v>1</v>
      </c>
      <c r="GT15" s="34"/>
      <c r="GU15" s="34"/>
      <c r="GV15" s="34"/>
      <c r="GW15" s="34">
        <v>0</v>
      </c>
      <c r="GX15" s="34"/>
      <c r="GY15" s="34"/>
      <c r="GZ15" s="34"/>
      <c r="HA15" s="34">
        <v>1</v>
      </c>
      <c r="HB15" s="34"/>
      <c r="HC15" s="34"/>
      <c r="HD15" s="34"/>
      <c r="HE15" s="34">
        <v>0</v>
      </c>
      <c r="HF15" s="34"/>
      <c r="HG15" s="34"/>
      <c r="HH15" s="34"/>
      <c r="HI15" s="34">
        <v>1</v>
      </c>
      <c r="HJ15" s="34"/>
      <c r="HK15" s="34"/>
      <c r="HL15" s="34"/>
      <c r="HM15" s="34">
        <v>0</v>
      </c>
      <c r="HN15" s="34"/>
      <c r="HO15" s="34"/>
      <c r="HP15" s="34"/>
      <c r="HQ15" s="34">
        <v>1</v>
      </c>
      <c r="HR15" s="34"/>
      <c r="HS15" s="34"/>
      <c r="HT15" s="34"/>
      <c r="HU15" s="34">
        <v>0</v>
      </c>
      <c r="HV15" s="34"/>
      <c r="HW15" s="34"/>
      <c r="HX15" s="34"/>
      <c r="HY15" s="34">
        <v>1</v>
      </c>
      <c r="HZ15" s="34"/>
      <c r="IA15" s="34"/>
      <c r="IB15" s="34"/>
      <c r="IC15" s="34">
        <v>0</v>
      </c>
      <c r="ID15" s="34"/>
      <c r="IE15" s="34"/>
      <c r="IF15" s="34"/>
      <c r="IG15" s="34">
        <v>0</v>
      </c>
      <c r="IH15" s="34"/>
      <c r="II15" s="34"/>
      <c r="IJ15" s="34"/>
      <c r="IK15" s="34">
        <v>0</v>
      </c>
      <c r="IL15" s="34"/>
      <c r="IM15" s="34"/>
      <c r="IN15" s="34"/>
      <c r="IO15" s="34">
        <v>0</v>
      </c>
      <c r="IP15" s="34"/>
      <c r="IQ15" s="34"/>
      <c r="IR15" s="34"/>
      <c r="IS15" s="34">
        <v>0</v>
      </c>
      <c r="IT15" s="34"/>
      <c r="IU15" s="34"/>
      <c r="IV15" s="34"/>
      <c r="IW15" s="34">
        <v>0</v>
      </c>
      <c r="IX15" s="34"/>
      <c r="IY15" s="34"/>
      <c r="IZ15" s="34"/>
      <c r="JA15" s="34">
        <v>0</v>
      </c>
      <c r="JB15" s="34"/>
      <c r="JC15" s="34"/>
      <c r="JD15" s="34"/>
      <c r="JE15" s="34">
        <v>0</v>
      </c>
      <c r="JF15" s="34"/>
      <c r="JG15" s="34"/>
      <c r="JH15" s="34"/>
      <c r="JI15" s="34">
        <v>0</v>
      </c>
      <c r="JJ15" s="34"/>
      <c r="JK15" s="34"/>
      <c r="JL15" s="34"/>
      <c r="JM15" s="34">
        <v>0</v>
      </c>
      <c r="JN15" s="34"/>
      <c r="JO15" s="34"/>
      <c r="JP15" s="34"/>
      <c r="JQ15" s="34">
        <v>0</v>
      </c>
      <c r="JR15" s="34"/>
      <c r="JS15" s="34"/>
      <c r="JT15" s="34"/>
      <c r="JU15" s="34">
        <v>0</v>
      </c>
      <c r="JV15" s="34"/>
      <c r="JW15" s="34"/>
      <c r="JX15" s="34"/>
      <c r="JY15" s="34">
        <v>0</v>
      </c>
      <c r="JZ15" s="34"/>
      <c r="KA15" s="34"/>
      <c r="KB15" s="34"/>
      <c r="KC15" s="34">
        <v>0</v>
      </c>
      <c r="KD15" s="34"/>
      <c r="KE15" s="34"/>
      <c r="KF15" s="34"/>
      <c r="KG15" s="34">
        <v>0</v>
      </c>
      <c r="KH15" s="34"/>
      <c r="KI15" s="34"/>
      <c r="KJ15" s="34"/>
      <c r="KK15" s="34">
        <v>0</v>
      </c>
      <c r="KL15" s="34"/>
      <c r="KM15" s="34"/>
      <c r="KN15" s="34"/>
      <c r="KO15" s="34">
        <v>0</v>
      </c>
      <c r="KP15" s="34"/>
      <c r="KQ15" s="34"/>
      <c r="KR15" s="34"/>
      <c r="KS15" s="34">
        <v>0</v>
      </c>
      <c r="KT15" s="34"/>
      <c r="KU15" s="34"/>
      <c r="KV15" s="34"/>
      <c r="KW15" s="34"/>
      <c r="KX15" s="34">
        <v>0</v>
      </c>
      <c r="KY15" s="34"/>
      <c r="KZ15" s="34"/>
      <c r="LA15" s="34"/>
      <c r="LB15" s="34"/>
      <c r="LC15" s="34">
        <v>0</v>
      </c>
      <c r="LD15" s="34"/>
      <c r="LE15" s="34"/>
      <c r="LF15" s="34"/>
      <c r="LG15" s="34"/>
      <c r="LH15" s="34">
        <v>0</v>
      </c>
      <c r="LI15" s="34"/>
      <c r="LJ15" s="34"/>
      <c r="LK15" s="34"/>
      <c r="LL15" s="34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</row>
    <row r="16" spans="1:324">
      <c r="A16" s="154"/>
      <c r="B16" s="155"/>
      <c r="C16" s="156">
        <v>1</v>
      </c>
      <c r="D16" s="156"/>
      <c r="E16" s="156"/>
      <c r="F16" s="156" t="str">
        <f t="shared" si="0"/>
        <v>L0486363LKP</v>
      </c>
      <c r="G16" s="163" t="s">
        <v>1370</v>
      </c>
      <c r="H16" s="164" t="s">
        <v>479</v>
      </c>
      <c r="I16" s="870" t="s">
        <v>1362</v>
      </c>
      <c r="J16" s="164" t="s">
        <v>65</v>
      </c>
      <c r="K16" s="164"/>
      <c r="L16" s="164"/>
      <c r="M16" s="164" t="s">
        <v>403</v>
      </c>
      <c r="N16" s="164">
        <v>64417</v>
      </c>
      <c r="O16" s="164" t="s">
        <v>1364</v>
      </c>
      <c r="P16" s="164" t="s">
        <v>1363</v>
      </c>
      <c r="Q16" s="164" t="s">
        <v>70</v>
      </c>
      <c r="R16" s="235" t="s">
        <v>955</v>
      </c>
      <c r="S16" s="164" t="s">
        <v>1364</v>
      </c>
      <c r="T16" s="247" t="s">
        <v>1365</v>
      </c>
      <c r="U16" s="114">
        <f t="shared" si="1"/>
        <v>1</v>
      </c>
      <c r="V16" s="115" t="s">
        <v>1371</v>
      </c>
      <c r="W16" s="164" t="s">
        <v>1367</v>
      </c>
      <c r="X16" s="248"/>
      <c r="Y16" s="290"/>
      <c r="Z16" s="291"/>
      <c r="AA16" s="290"/>
      <c r="AB16" s="291"/>
      <c r="AC16" s="290"/>
      <c r="AD16" s="291"/>
      <c r="AE16" s="290"/>
      <c r="AF16" s="291"/>
      <c r="AG16" s="290"/>
      <c r="AH16" s="291"/>
      <c r="AI16" s="290"/>
      <c r="AJ16" s="291"/>
      <c r="AK16" s="290"/>
      <c r="AL16" s="291"/>
      <c r="AM16" s="290"/>
      <c r="AN16" s="291"/>
      <c r="AO16" s="290"/>
      <c r="AP16" s="291"/>
      <c r="AQ16" s="290"/>
      <c r="AR16" s="291"/>
      <c r="AS16" s="290"/>
      <c r="AT16" s="291"/>
      <c r="AU16" s="290"/>
      <c r="AV16" s="291"/>
      <c r="AW16" s="290"/>
      <c r="AX16" s="291"/>
      <c r="AY16" s="290"/>
      <c r="AZ16" s="291"/>
      <c r="BA16" s="290"/>
      <c r="BB16" s="291"/>
      <c r="BC16" s="290"/>
      <c r="BD16" s="291"/>
      <c r="BE16" s="290"/>
      <c r="BF16" s="291"/>
      <c r="BG16" s="290"/>
      <c r="BH16" s="291"/>
      <c r="BI16" s="290"/>
      <c r="BJ16" s="291"/>
      <c r="BK16" s="290"/>
      <c r="BL16" s="291"/>
      <c r="BM16" s="290"/>
      <c r="BN16" s="291"/>
      <c r="BO16" s="290"/>
      <c r="BP16" s="291"/>
      <c r="BQ16" s="290"/>
      <c r="BR16" s="291"/>
      <c r="BS16" s="290"/>
      <c r="BT16" s="291"/>
      <c r="BU16" s="290"/>
      <c r="BV16" s="291"/>
      <c r="BW16" s="290"/>
      <c r="BX16" s="291"/>
      <c r="BY16" s="290"/>
      <c r="BZ16" s="291"/>
      <c r="CA16" s="290"/>
      <c r="CB16" s="291"/>
      <c r="CC16" s="290"/>
      <c r="CD16" s="291"/>
      <c r="CE16" s="290"/>
      <c r="CF16" s="291"/>
      <c r="CG16" s="290"/>
      <c r="CH16" s="291"/>
      <c r="CI16" s="290"/>
      <c r="CJ16" s="291"/>
      <c r="CK16" s="290"/>
      <c r="CL16" s="291"/>
      <c r="CM16" s="290"/>
      <c r="CN16" s="291"/>
      <c r="CO16" s="290"/>
      <c r="CP16" s="291"/>
      <c r="CQ16" s="290"/>
      <c r="CR16" s="291"/>
      <c r="CS16" s="290"/>
      <c r="CT16" s="291"/>
      <c r="CU16" s="290"/>
      <c r="CV16" s="291"/>
      <c r="CW16" s="290"/>
      <c r="CX16" s="291"/>
      <c r="CY16" s="290"/>
      <c r="CZ16" s="291"/>
      <c r="DA16" s="290"/>
      <c r="DB16" s="291"/>
      <c r="DC16" s="290"/>
      <c r="DD16" s="291"/>
      <c r="DE16" s="290"/>
      <c r="DF16" s="291"/>
      <c r="DG16" s="290"/>
      <c r="DH16" s="291"/>
      <c r="DI16" s="290"/>
      <c r="DJ16" s="291"/>
      <c r="DK16" s="290"/>
      <c r="DL16" s="291"/>
      <c r="DM16" s="290"/>
      <c r="DN16" s="291"/>
      <c r="DO16" s="290"/>
      <c r="DP16" s="291"/>
      <c r="DQ16" s="290"/>
      <c r="DR16" s="291"/>
      <c r="DS16" s="290"/>
      <c r="DT16" s="291"/>
      <c r="DU16" s="290"/>
      <c r="DV16" s="291"/>
      <c r="DW16" s="290"/>
      <c r="DX16" s="291"/>
      <c r="DY16" s="319"/>
      <c r="DZ16" s="333"/>
      <c r="EA16" s="334"/>
      <c r="EB16" s="334"/>
      <c r="EC16" s="334"/>
      <c r="ED16" s="334"/>
      <c r="EE16" s="335"/>
      <c r="EF16" s="336"/>
      <c r="EG16" s="334"/>
      <c r="EH16" s="334"/>
      <c r="EI16" s="334"/>
      <c r="EJ16" s="334"/>
      <c r="EK16" s="335"/>
      <c r="EL16" s="336"/>
      <c r="EM16" s="334"/>
      <c r="EN16" s="334"/>
      <c r="EO16" s="334"/>
      <c r="EP16" s="334"/>
      <c r="EQ16" s="334"/>
      <c r="ER16" s="333"/>
      <c r="ES16" s="355"/>
      <c r="ET16" s="333"/>
      <c r="EU16" s="334"/>
      <c r="EV16" s="334"/>
      <c r="EW16" s="334"/>
      <c r="EX16" s="334"/>
      <c r="EY16" s="334"/>
      <c r="EZ16" s="333"/>
      <c r="FA16" s="355"/>
      <c r="FC16" s="35"/>
      <c r="FD16" s="34"/>
      <c r="FE16" s="34"/>
      <c r="FF16" s="34"/>
      <c r="FG16" s="34"/>
      <c r="FH16" s="34"/>
      <c r="FI16" s="34"/>
      <c r="FJ16" s="34"/>
      <c r="FK16" s="34"/>
      <c r="FL16" s="375"/>
      <c r="FM16" s="34"/>
      <c r="FN16" s="375"/>
      <c r="FO16" s="34"/>
      <c r="FP16" s="34"/>
      <c r="FQ16" s="34"/>
      <c r="FR16" s="34"/>
      <c r="FS16" s="34"/>
      <c r="FT16" s="34"/>
      <c r="FU16" s="34"/>
      <c r="FV16" s="34">
        <v>1</v>
      </c>
      <c r="FW16" s="34"/>
      <c r="FX16" s="34"/>
      <c r="FY16" s="34"/>
      <c r="FZ16" s="34"/>
      <c r="GA16" s="34"/>
      <c r="GB16" s="34"/>
      <c r="GC16" s="34"/>
      <c r="GD16" s="34">
        <v>1</v>
      </c>
      <c r="GE16" s="34"/>
      <c r="GF16" s="34"/>
      <c r="GG16" s="34"/>
      <c r="GH16" s="34"/>
      <c r="GI16" s="34"/>
      <c r="GJ16" s="34"/>
      <c r="GK16" s="34"/>
      <c r="GL16" s="34">
        <v>1</v>
      </c>
      <c r="GM16" s="34"/>
      <c r="GN16" s="34"/>
      <c r="GO16" s="34"/>
      <c r="GP16" s="34"/>
      <c r="GQ16" s="34"/>
      <c r="GR16" s="34"/>
      <c r="GS16" s="34"/>
      <c r="GT16" s="34">
        <v>1</v>
      </c>
      <c r="GU16" s="34"/>
      <c r="GV16" s="34"/>
      <c r="GW16" s="375"/>
      <c r="GX16" s="34"/>
      <c r="GY16" s="34"/>
      <c r="GZ16" s="375"/>
      <c r="HA16" s="34"/>
      <c r="HB16" s="34">
        <v>1</v>
      </c>
      <c r="HC16" s="34"/>
      <c r="HD16" s="34"/>
      <c r="HE16" s="34"/>
      <c r="HF16" s="34"/>
      <c r="HG16" s="34"/>
      <c r="HH16" s="34"/>
      <c r="HI16" s="34"/>
      <c r="HJ16" s="34">
        <v>1</v>
      </c>
      <c r="HK16" s="34"/>
      <c r="HL16" s="34"/>
      <c r="HM16" s="34"/>
      <c r="HN16" s="34"/>
      <c r="HO16" s="34"/>
      <c r="HP16" s="34"/>
      <c r="HQ16" s="34"/>
      <c r="HR16" s="34">
        <v>1</v>
      </c>
      <c r="HS16" s="34"/>
      <c r="HT16" s="34"/>
      <c r="HU16" s="34"/>
      <c r="HV16" s="34"/>
      <c r="HW16" s="34"/>
      <c r="HX16" s="34"/>
      <c r="HY16" s="34"/>
      <c r="HZ16" s="375">
        <v>1</v>
      </c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75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75"/>
      <c r="KG16" s="375"/>
      <c r="KH16" s="375"/>
      <c r="KI16" s="375"/>
      <c r="KJ16" s="375"/>
      <c r="KK16" s="34"/>
      <c r="KL16" s="34"/>
      <c r="KM16" s="34"/>
      <c r="KN16" s="34"/>
      <c r="KO16" s="34"/>
      <c r="KP16" s="34"/>
      <c r="KQ16" s="34"/>
      <c r="KR16" s="34"/>
      <c r="KS16" s="375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75"/>
      <c r="LI16" s="34"/>
      <c r="LJ16" s="375"/>
      <c r="LK16" s="375"/>
      <c r="LL16" s="375"/>
    </row>
    <row r="17" spans="1:338">
      <c r="A17" s="154"/>
      <c r="B17" s="155"/>
      <c r="C17" s="156">
        <v>1</v>
      </c>
      <c r="D17" s="156"/>
      <c r="E17" s="156"/>
      <c r="F17" s="156" t="str">
        <f t="shared" si="0"/>
        <v>L0486363SBK</v>
      </c>
      <c r="G17" s="165" t="s">
        <v>1370</v>
      </c>
      <c r="H17" s="166" t="s">
        <v>479</v>
      </c>
      <c r="I17" s="871" t="s">
        <v>1362</v>
      </c>
      <c r="J17" s="166" t="s">
        <v>66</v>
      </c>
      <c r="K17" s="166"/>
      <c r="L17" s="166"/>
      <c r="M17" s="196" t="s">
        <v>403</v>
      </c>
      <c r="N17" s="166">
        <v>64417</v>
      </c>
      <c r="O17" s="166" t="s">
        <v>1364</v>
      </c>
      <c r="P17" s="166" t="s">
        <v>1363</v>
      </c>
      <c r="Q17" s="249" t="s">
        <v>71</v>
      </c>
      <c r="R17" s="235" t="s">
        <v>1372</v>
      </c>
      <c r="S17" s="250" t="s">
        <v>1364</v>
      </c>
      <c r="T17" s="251" t="s">
        <v>1365</v>
      </c>
      <c r="U17" s="114">
        <f t="shared" si="1"/>
        <v>1</v>
      </c>
      <c r="V17" s="115" t="s">
        <v>1371</v>
      </c>
      <c r="W17" s="252" t="s">
        <v>1367</v>
      </c>
      <c r="X17" s="246"/>
      <c r="Y17" s="288"/>
      <c r="Z17" s="289"/>
      <c r="AA17" s="288"/>
      <c r="AB17" s="289"/>
      <c r="AC17" s="288"/>
      <c r="AD17" s="289"/>
      <c r="AE17" s="288"/>
      <c r="AF17" s="289"/>
      <c r="AG17" s="288"/>
      <c r="AH17" s="289"/>
      <c r="AI17" s="288"/>
      <c r="AJ17" s="289"/>
      <c r="AK17" s="288"/>
      <c r="AL17" s="289"/>
      <c r="AM17" s="288"/>
      <c r="AN17" s="289"/>
      <c r="AO17" s="288"/>
      <c r="AP17" s="289"/>
      <c r="AQ17" s="288"/>
      <c r="AR17" s="289"/>
      <c r="AS17" s="288"/>
      <c r="AT17" s="289"/>
      <c r="AU17" s="288"/>
      <c r="AV17" s="289"/>
      <c r="AW17" s="288"/>
      <c r="AX17" s="289"/>
      <c r="AY17" s="288"/>
      <c r="AZ17" s="289"/>
      <c r="BA17" s="288"/>
      <c r="BB17" s="289"/>
      <c r="BC17" s="288"/>
      <c r="BD17" s="289"/>
      <c r="BE17" s="288"/>
      <c r="BF17" s="289"/>
      <c r="BG17" s="288"/>
      <c r="BH17" s="289"/>
      <c r="BI17" s="288"/>
      <c r="BJ17" s="289"/>
      <c r="BK17" s="288"/>
      <c r="BL17" s="289"/>
      <c r="BM17" s="288"/>
      <c r="BN17" s="289"/>
      <c r="BO17" s="288"/>
      <c r="BP17" s="289"/>
      <c r="BQ17" s="288"/>
      <c r="BR17" s="289"/>
      <c r="BS17" s="288"/>
      <c r="BT17" s="289"/>
      <c r="BU17" s="288"/>
      <c r="BV17" s="289"/>
      <c r="BW17" s="288"/>
      <c r="BX17" s="289"/>
      <c r="BY17" s="288"/>
      <c r="BZ17" s="289"/>
      <c r="CA17" s="288"/>
      <c r="CB17" s="289"/>
      <c r="CC17" s="288"/>
      <c r="CD17" s="289"/>
      <c r="CE17" s="288"/>
      <c r="CF17" s="289"/>
      <c r="CG17" s="288"/>
      <c r="CH17" s="289"/>
      <c r="CI17" s="288"/>
      <c r="CJ17" s="289"/>
      <c r="CK17" s="288"/>
      <c r="CL17" s="289"/>
      <c r="CM17" s="288"/>
      <c r="CN17" s="289"/>
      <c r="CO17" s="288"/>
      <c r="CP17" s="289"/>
      <c r="CQ17" s="288"/>
      <c r="CR17" s="289"/>
      <c r="CS17" s="288"/>
      <c r="CT17" s="289"/>
      <c r="CU17" s="288"/>
      <c r="CV17" s="289"/>
      <c r="CW17" s="288"/>
      <c r="CX17" s="289"/>
      <c r="CY17" s="288"/>
      <c r="CZ17" s="289"/>
      <c r="DA17" s="288"/>
      <c r="DB17" s="289"/>
      <c r="DC17" s="288"/>
      <c r="DD17" s="289"/>
      <c r="DE17" s="288"/>
      <c r="DF17" s="289"/>
      <c r="DG17" s="288"/>
      <c r="DH17" s="289"/>
      <c r="DI17" s="288"/>
      <c r="DJ17" s="289"/>
      <c r="DK17" s="288"/>
      <c r="DL17" s="289"/>
      <c r="DM17" s="288"/>
      <c r="DN17" s="289"/>
      <c r="DO17" s="288"/>
      <c r="DP17" s="289"/>
      <c r="DQ17" s="288"/>
      <c r="DR17" s="289"/>
      <c r="DS17" s="288"/>
      <c r="DT17" s="289"/>
      <c r="DU17" s="288"/>
      <c r="DV17" s="289"/>
      <c r="DW17" s="288"/>
      <c r="DX17" s="289"/>
      <c r="DY17" s="324"/>
      <c r="DZ17" s="329"/>
      <c r="EA17" s="330"/>
      <c r="EB17" s="330"/>
      <c r="EC17" s="330"/>
      <c r="ED17" s="330"/>
      <c r="EE17" s="331"/>
      <c r="EF17" s="332"/>
      <c r="EG17" s="330"/>
      <c r="EH17" s="330"/>
      <c r="EI17" s="330"/>
      <c r="EJ17" s="330"/>
      <c r="EK17" s="331"/>
      <c r="EL17" s="332"/>
      <c r="EM17" s="330"/>
      <c r="EN17" s="330"/>
      <c r="EO17" s="330"/>
      <c r="EP17" s="330"/>
      <c r="EQ17" s="330"/>
      <c r="ER17" s="329"/>
      <c r="ES17" s="354"/>
      <c r="ET17" s="329"/>
      <c r="EU17" s="330"/>
      <c r="EV17" s="330"/>
      <c r="EW17" s="330"/>
      <c r="EX17" s="330"/>
      <c r="EY17" s="330"/>
      <c r="EZ17" s="329"/>
      <c r="FA17" s="354"/>
      <c r="FB17" s="108"/>
      <c r="FC17" s="35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>
        <v>1</v>
      </c>
      <c r="FX17" s="34"/>
      <c r="FY17" s="34"/>
      <c r="FZ17" s="34"/>
      <c r="GA17" s="34"/>
      <c r="GB17" s="34"/>
      <c r="GC17" s="34"/>
      <c r="GD17" s="34"/>
      <c r="GE17" s="34">
        <v>1</v>
      </c>
      <c r="GF17" s="34"/>
      <c r="GG17" s="34"/>
      <c r="GH17" s="34"/>
      <c r="GI17" s="34"/>
      <c r="GJ17" s="34"/>
      <c r="GK17" s="34"/>
      <c r="GL17" s="34"/>
      <c r="GM17" s="34">
        <v>1</v>
      </c>
      <c r="GN17" s="34"/>
      <c r="GO17" s="34"/>
      <c r="GP17" s="34"/>
      <c r="GQ17" s="34"/>
      <c r="GR17" s="34"/>
      <c r="GS17" s="34"/>
      <c r="GT17" s="34"/>
      <c r="GU17" s="34">
        <v>1</v>
      </c>
      <c r="GV17" s="34"/>
      <c r="GW17" s="34"/>
      <c r="GX17" s="34"/>
      <c r="GY17" s="34"/>
      <c r="GZ17" s="34"/>
      <c r="HA17" s="34"/>
      <c r="HB17" s="34"/>
      <c r="HC17" s="34">
        <v>1</v>
      </c>
      <c r="HD17" s="34"/>
      <c r="HE17" s="34"/>
      <c r="HF17" s="34"/>
      <c r="HG17" s="34"/>
      <c r="HH17" s="34"/>
      <c r="HI17" s="34"/>
      <c r="HJ17" s="34"/>
      <c r="HK17" s="34">
        <v>1</v>
      </c>
      <c r="HL17" s="34"/>
      <c r="HM17" s="34"/>
      <c r="HN17" s="34"/>
      <c r="HO17" s="34"/>
      <c r="HP17" s="34"/>
      <c r="HQ17" s="34"/>
      <c r="HR17" s="34"/>
      <c r="HS17" s="34">
        <v>1</v>
      </c>
      <c r="HT17" s="34"/>
      <c r="HU17" s="34"/>
      <c r="HV17" s="34"/>
      <c r="HW17" s="34"/>
      <c r="HX17" s="34"/>
      <c r="HY17" s="34"/>
      <c r="HZ17" s="34"/>
      <c r="IA17" s="34">
        <v>1</v>
      </c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</row>
    <row r="18" spans="1:338">
      <c r="A18" s="154"/>
      <c r="B18" s="155"/>
      <c r="C18" s="156">
        <v>1</v>
      </c>
      <c r="D18" s="156"/>
      <c r="E18" s="156"/>
      <c r="F18" s="156" t="str">
        <f t="shared" si="0"/>
        <v>L0486363ACO</v>
      </c>
      <c r="G18" s="167" t="s">
        <v>1370</v>
      </c>
      <c r="H18" s="168" t="s">
        <v>479</v>
      </c>
      <c r="I18" s="872" t="s">
        <v>1362</v>
      </c>
      <c r="J18" s="168" t="s">
        <v>85</v>
      </c>
      <c r="K18" s="168"/>
      <c r="L18" s="168"/>
      <c r="M18" s="197" t="s">
        <v>403</v>
      </c>
      <c r="N18" s="168">
        <v>64417</v>
      </c>
      <c r="O18" s="168" t="s">
        <v>1364</v>
      </c>
      <c r="P18" s="168" t="s">
        <v>1363</v>
      </c>
      <c r="Q18" s="253" t="s">
        <v>87</v>
      </c>
      <c r="R18" s="235" t="s">
        <v>1119</v>
      </c>
      <c r="S18" s="254" t="s">
        <v>1364</v>
      </c>
      <c r="T18" s="255" t="s">
        <v>1365</v>
      </c>
      <c r="U18" s="114">
        <f t="shared" si="1"/>
        <v>1</v>
      </c>
      <c r="V18" s="115" t="s">
        <v>1371</v>
      </c>
      <c r="W18" s="256" t="s">
        <v>1367</v>
      </c>
      <c r="X18" s="246"/>
      <c r="Y18" s="288"/>
      <c r="Z18" s="289"/>
      <c r="AA18" s="288"/>
      <c r="AB18" s="289"/>
      <c r="AC18" s="288"/>
      <c r="AD18" s="289"/>
      <c r="AE18" s="288"/>
      <c r="AF18" s="289"/>
      <c r="AG18" s="288"/>
      <c r="AH18" s="289"/>
      <c r="AI18" s="288"/>
      <c r="AJ18" s="289"/>
      <c r="AK18" s="288"/>
      <c r="AL18" s="289"/>
      <c r="AM18" s="288"/>
      <c r="AN18" s="289"/>
      <c r="AO18" s="288"/>
      <c r="AP18" s="289"/>
      <c r="AQ18" s="288"/>
      <c r="AR18" s="289"/>
      <c r="AS18" s="288"/>
      <c r="AT18" s="289"/>
      <c r="AU18" s="288"/>
      <c r="AV18" s="289"/>
      <c r="AW18" s="288"/>
      <c r="AX18" s="289"/>
      <c r="AY18" s="288"/>
      <c r="AZ18" s="289"/>
      <c r="BA18" s="288"/>
      <c r="BB18" s="289"/>
      <c r="BC18" s="288"/>
      <c r="BD18" s="289"/>
      <c r="BE18" s="288"/>
      <c r="BF18" s="289"/>
      <c r="BG18" s="288"/>
      <c r="BH18" s="289"/>
      <c r="BI18" s="288"/>
      <c r="BJ18" s="289"/>
      <c r="BK18" s="288"/>
      <c r="BL18" s="289"/>
      <c r="BM18" s="288"/>
      <c r="BN18" s="289"/>
      <c r="BO18" s="288"/>
      <c r="BP18" s="289"/>
      <c r="BQ18" s="288"/>
      <c r="BR18" s="289"/>
      <c r="BS18" s="288"/>
      <c r="BT18" s="289"/>
      <c r="BU18" s="288"/>
      <c r="BV18" s="289"/>
      <c r="BW18" s="288"/>
      <c r="BX18" s="289"/>
      <c r="BY18" s="288"/>
      <c r="BZ18" s="289"/>
      <c r="CA18" s="288"/>
      <c r="CB18" s="289"/>
      <c r="CC18" s="288"/>
      <c r="CD18" s="289"/>
      <c r="CE18" s="288"/>
      <c r="CF18" s="289"/>
      <c r="CG18" s="288"/>
      <c r="CH18" s="289"/>
      <c r="CI18" s="288"/>
      <c r="CJ18" s="289"/>
      <c r="CK18" s="288"/>
      <c r="CL18" s="289"/>
      <c r="CM18" s="288"/>
      <c r="CN18" s="289"/>
      <c r="CO18" s="288"/>
      <c r="CP18" s="289"/>
      <c r="CQ18" s="288"/>
      <c r="CR18" s="289"/>
      <c r="CS18" s="288"/>
      <c r="CT18" s="289"/>
      <c r="CU18" s="288"/>
      <c r="CV18" s="289"/>
      <c r="CW18" s="288"/>
      <c r="CX18" s="289"/>
      <c r="CY18" s="288"/>
      <c r="CZ18" s="289"/>
      <c r="DA18" s="288"/>
      <c r="DB18" s="289"/>
      <c r="DC18" s="288"/>
      <c r="DD18" s="289"/>
      <c r="DE18" s="288"/>
      <c r="DF18" s="289"/>
      <c r="DG18" s="288"/>
      <c r="DH18" s="289"/>
      <c r="DI18" s="288"/>
      <c r="DJ18" s="289"/>
      <c r="DK18" s="288"/>
      <c r="DL18" s="289"/>
      <c r="DM18" s="288"/>
      <c r="DN18" s="289"/>
      <c r="DO18" s="288"/>
      <c r="DP18" s="289"/>
      <c r="DQ18" s="288"/>
      <c r="DR18" s="289"/>
      <c r="DS18" s="288"/>
      <c r="DT18" s="289"/>
      <c r="DU18" s="288"/>
      <c r="DV18" s="289"/>
      <c r="DW18" s="288"/>
      <c r="DX18" s="289"/>
      <c r="DY18" s="324"/>
      <c r="DZ18" s="329"/>
      <c r="EA18" s="330"/>
      <c r="EB18" s="330"/>
      <c r="EC18" s="330"/>
      <c r="ED18" s="330"/>
      <c r="EE18" s="331"/>
      <c r="EF18" s="332"/>
      <c r="EG18" s="330"/>
      <c r="EH18" s="330"/>
      <c r="EI18" s="330"/>
      <c r="EJ18" s="330"/>
      <c r="EK18" s="331"/>
      <c r="EL18" s="332"/>
      <c r="EM18" s="330"/>
      <c r="EN18" s="330"/>
      <c r="EO18" s="330"/>
      <c r="EP18" s="330"/>
      <c r="EQ18" s="330"/>
      <c r="ER18" s="329"/>
      <c r="ES18" s="354"/>
      <c r="ET18" s="329"/>
      <c r="EU18" s="330"/>
      <c r="EV18" s="330"/>
      <c r="EW18" s="330"/>
      <c r="EX18" s="330"/>
      <c r="EY18" s="330"/>
      <c r="EZ18" s="329"/>
      <c r="FA18" s="354"/>
      <c r="FB18" s="108"/>
      <c r="FC18" s="35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>
        <v>1</v>
      </c>
      <c r="FY18" s="34"/>
      <c r="FZ18" s="34"/>
      <c r="GA18" s="34"/>
      <c r="GB18" s="34"/>
      <c r="GC18" s="34"/>
      <c r="GD18" s="34"/>
      <c r="GE18" s="34"/>
      <c r="GF18" s="34">
        <v>1</v>
      </c>
      <c r="GG18" s="34"/>
      <c r="GH18" s="34"/>
      <c r="GI18" s="34"/>
      <c r="GJ18" s="34"/>
      <c r="GK18" s="34"/>
      <c r="GL18" s="34"/>
      <c r="GM18" s="34"/>
      <c r="GN18" s="34">
        <v>1</v>
      </c>
      <c r="GO18" s="34"/>
      <c r="GP18" s="34"/>
      <c r="GQ18" s="34"/>
      <c r="GR18" s="34"/>
      <c r="GS18" s="34"/>
      <c r="GT18" s="34"/>
      <c r="GU18" s="34"/>
      <c r="GV18" s="34">
        <v>1</v>
      </c>
      <c r="GW18" s="34"/>
      <c r="GX18" s="34"/>
      <c r="GY18" s="34"/>
      <c r="GZ18" s="34"/>
      <c r="HA18" s="34"/>
      <c r="HB18" s="34"/>
      <c r="HC18" s="34"/>
      <c r="HD18" s="34">
        <v>1</v>
      </c>
      <c r="HE18" s="34"/>
      <c r="HF18" s="34"/>
      <c r="HG18" s="34"/>
      <c r="HH18" s="34"/>
      <c r="HI18" s="34"/>
      <c r="HJ18" s="34"/>
      <c r="HK18" s="34"/>
      <c r="HL18" s="34">
        <v>1</v>
      </c>
      <c r="HM18" s="34"/>
      <c r="HN18" s="34"/>
      <c r="HO18" s="34"/>
      <c r="HP18" s="34"/>
      <c r="HQ18" s="34"/>
      <c r="HR18" s="34"/>
      <c r="HS18" s="34"/>
      <c r="HT18" s="34">
        <v>1</v>
      </c>
      <c r="HU18" s="34"/>
      <c r="HV18" s="34"/>
      <c r="HW18" s="34"/>
      <c r="HX18" s="34"/>
      <c r="HY18" s="34"/>
      <c r="HZ18" s="34"/>
      <c r="IA18" s="34"/>
      <c r="IB18" s="34">
        <v>1</v>
      </c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</row>
    <row r="19" spans="1:324">
      <c r="A19" s="154"/>
      <c r="B19" s="155"/>
      <c r="C19" s="156">
        <v>1</v>
      </c>
      <c r="D19" s="156"/>
      <c r="E19" s="156"/>
      <c r="F19" s="156" t="str">
        <f t="shared" si="0"/>
        <v>L0490175PVJ</v>
      </c>
      <c r="G19" s="157" t="s">
        <v>1373</v>
      </c>
      <c r="H19" s="158" t="s">
        <v>479</v>
      </c>
      <c r="I19" s="867" t="s">
        <v>1362</v>
      </c>
      <c r="J19" s="158" t="s">
        <v>63</v>
      </c>
      <c r="K19" s="158"/>
      <c r="L19" s="158"/>
      <c r="M19" s="158" t="s">
        <v>403</v>
      </c>
      <c r="N19" s="158">
        <v>64417</v>
      </c>
      <c r="O19" s="158" t="s">
        <v>1374</v>
      </c>
      <c r="P19" s="198" t="s">
        <v>1363</v>
      </c>
      <c r="Q19" s="158" t="s">
        <v>68</v>
      </c>
      <c r="R19" s="235" t="s">
        <v>1375</v>
      </c>
      <c r="S19" s="158" t="s">
        <v>1364</v>
      </c>
      <c r="T19" s="236" t="s">
        <v>1365</v>
      </c>
      <c r="U19" s="114">
        <f t="shared" si="1"/>
        <v>1</v>
      </c>
      <c r="V19" s="115" t="s">
        <v>1376</v>
      </c>
      <c r="W19" s="158" t="s">
        <v>1367</v>
      </c>
      <c r="X19" s="248"/>
      <c r="Y19" s="290"/>
      <c r="Z19" s="291"/>
      <c r="AA19" s="290"/>
      <c r="AB19" s="291"/>
      <c r="AC19" s="290"/>
      <c r="AD19" s="291"/>
      <c r="AE19" s="290"/>
      <c r="AF19" s="291"/>
      <c r="AG19" s="290"/>
      <c r="AH19" s="291"/>
      <c r="AI19" s="290"/>
      <c r="AJ19" s="291"/>
      <c r="AK19" s="290"/>
      <c r="AL19" s="291"/>
      <c r="AM19" s="290"/>
      <c r="AN19" s="291"/>
      <c r="AO19" s="290"/>
      <c r="AP19" s="291"/>
      <c r="AQ19" s="290">
        <v>1</v>
      </c>
      <c r="AR19" s="291"/>
      <c r="AS19" s="290"/>
      <c r="AT19" s="291"/>
      <c r="AU19" s="290"/>
      <c r="AV19" s="291"/>
      <c r="AW19" s="290"/>
      <c r="AX19" s="291"/>
      <c r="AY19" s="290"/>
      <c r="AZ19" s="291"/>
      <c r="BA19" s="290">
        <v>1</v>
      </c>
      <c r="BB19" s="291"/>
      <c r="BC19" s="290"/>
      <c r="BD19" s="291"/>
      <c r="BE19" s="290"/>
      <c r="BF19" s="291"/>
      <c r="BG19" s="290">
        <v>1</v>
      </c>
      <c r="BH19" s="291"/>
      <c r="BI19" s="290"/>
      <c r="BJ19" s="291"/>
      <c r="BK19" s="290">
        <v>1</v>
      </c>
      <c r="BL19" s="291"/>
      <c r="BM19" s="290"/>
      <c r="BN19" s="291"/>
      <c r="BO19" s="290">
        <v>1</v>
      </c>
      <c r="BP19" s="291"/>
      <c r="BQ19" s="290"/>
      <c r="BR19" s="291"/>
      <c r="BS19" s="290"/>
      <c r="BT19" s="291"/>
      <c r="BU19" s="290"/>
      <c r="BV19" s="291"/>
      <c r="BW19" s="290"/>
      <c r="BX19" s="291"/>
      <c r="BY19" s="290">
        <v>1</v>
      </c>
      <c r="BZ19" s="291"/>
      <c r="CA19" s="290"/>
      <c r="CB19" s="291"/>
      <c r="CC19" s="290"/>
      <c r="CD19" s="291"/>
      <c r="CE19" s="290">
        <v>1</v>
      </c>
      <c r="CF19" s="291"/>
      <c r="CG19" s="290"/>
      <c r="CH19" s="291"/>
      <c r="CI19" s="290">
        <v>1</v>
      </c>
      <c r="CJ19" s="291"/>
      <c r="CK19" s="290"/>
      <c r="CL19" s="291"/>
      <c r="CM19" s="290"/>
      <c r="CN19" s="291"/>
      <c r="CO19" s="290"/>
      <c r="CP19" s="291"/>
      <c r="CQ19" s="290"/>
      <c r="CR19" s="291"/>
      <c r="CS19" s="290"/>
      <c r="CT19" s="291"/>
      <c r="CU19" s="290"/>
      <c r="CV19" s="291"/>
      <c r="CW19" s="290"/>
      <c r="CX19" s="291"/>
      <c r="CY19" s="290"/>
      <c r="CZ19" s="291"/>
      <c r="DA19" s="290"/>
      <c r="DB19" s="291"/>
      <c r="DC19" s="290"/>
      <c r="DD19" s="291"/>
      <c r="DE19" s="290"/>
      <c r="DF19" s="291"/>
      <c r="DG19" s="290"/>
      <c r="DH19" s="291"/>
      <c r="DI19" s="290"/>
      <c r="DJ19" s="291"/>
      <c r="DK19" s="290"/>
      <c r="DL19" s="291"/>
      <c r="DM19" s="290"/>
      <c r="DN19" s="291"/>
      <c r="DO19" s="290"/>
      <c r="DP19" s="291"/>
      <c r="DQ19" s="290"/>
      <c r="DR19" s="291"/>
      <c r="DS19" s="290"/>
      <c r="DT19" s="291"/>
      <c r="DU19" s="290"/>
      <c r="DV19" s="291"/>
      <c r="DW19" s="290"/>
      <c r="DX19" s="291"/>
      <c r="DY19" s="319"/>
      <c r="DZ19" s="333"/>
      <c r="EA19" s="334"/>
      <c r="EB19" s="334"/>
      <c r="EC19" s="334"/>
      <c r="ED19" s="334"/>
      <c r="EE19" s="335"/>
      <c r="EF19" s="336"/>
      <c r="EG19" s="334"/>
      <c r="EH19" s="334"/>
      <c r="EI19" s="334"/>
      <c r="EJ19" s="334"/>
      <c r="EK19" s="335"/>
      <c r="EL19" s="336" t="s">
        <v>1368</v>
      </c>
      <c r="EM19" s="334"/>
      <c r="EN19" s="334"/>
      <c r="EO19" s="334" t="s">
        <v>1368</v>
      </c>
      <c r="EP19" s="334" t="s">
        <v>1368</v>
      </c>
      <c r="EQ19" s="334"/>
      <c r="ER19" s="333"/>
      <c r="ES19" s="355" t="s">
        <v>1368</v>
      </c>
      <c r="ET19" s="333"/>
      <c r="EU19" s="334"/>
      <c r="EV19" s="334"/>
      <c r="EW19" s="334"/>
      <c r="EX19" s="334"/>
      <c r="EY19" s="334"/>
      <c r="EZ19" s="333"/>
      <c r="FA19" s="355"/>
      <c r="FC19" s="35"/>
      <c r="FD19" s="34"/>
      <c r="FE19" s="34"/>
      <c r="FF19" s="34"/>
      <c r="FG19" s="34"/>
      <c r="FH19" s="34"/>
      <c r="FI19" s="34"/>
      <c r="FJ19" s="34"/>
      <c r="FK19" s="34"/>
      <c r="FL19" s="375"/>
      <c r="FM19" s="34"/>
      <c r="FN19" s="375"/>
      <c r="FO19" s="34"/>
      <c r="FP19" s="34"/>
      <c r="FQ19" s="34"/>
      <c r="FR19" s="34">
        <v>0</v>
      </c>
      <c r="FS19" s="34"/>
      <c r="FT19" s="34"/>
      <c r="FU19" s="34">
        <v>0</v>
      </c>
      <c r="FV19" s="34"/>
      <c r="FW19" s="34"/>
      <c r="FX19" s="34"/>
      <c r="FY19" s="34">
        <v>1</v>
      </c>
      <c r="FZ19" s="34"/>
      <c r="GA19" s="34"/>
      <c r="GB19" s="34"/>
      <c r="GC19" s="34">
        <v>0</v>
      </c>
      <c r="GD19" s="34"/>
      <c r="GE19" s="34"/>
      <c r="GF19" s="34"/>
      <c r="GG19" s="34">
        <v>1</v>
      </c>
      <c r="GH19" s="34"/>
      <c r="GI19" s="34"/>
      <c r="GJ19" s="34"/>
      <c r="GK19" s="34">
        <v>0</v>
      </c>
      <c r="GL19" s="34"/>
      <c r="GM19" s="34"/>
      <c r="GN19" s="34"/>
      <c r="GO19" s="34">
        <v>1</v>
      </c>
      <c r="GP19" s="34"/>
      <c r="GQ19" s="34"/>
      <c r="GR19" s="34"/>
      <c r="GS19" s="34">
        <v>0</v>
      </c>
      <c r="GT19" s="34"/>
      <c r="GU19" s="34"/>
      <c r="GV19" s="34"/>
      <c r="GW19" s="375">
        <v>1</v>
      </c>
      <c r="GX19" s="34"/>
      <c r="GY19" s="34"/>
      <c r="GZ19" s="375"/>
      <c r="HA19" s="34">
        <v>0</v>
      </c>
      <c r="HB19" s="34"/>
      <c r="HC19" s="34"/>
      <c r="HD19" s="34"/>
      <c r="HE19" s="34">
        <v>1</v>
      </c>
      <c r="HF19" s="34"/>
      <c r="HG19" s="34"/>
      <c r="HH19" s="34"/>
      <c r="HI19" s="34">
        <v>0</v>
      </c>
      <c r="HJ19" s="34"/>
      <c r="HK19" s="34"/>
      <c r="HL19" s="34"/>
      <c r="HM19" s="34">
        <v>1</v>
      </c>
      <c r="HN19" s="34"/>
      <c r="HO19" s="34"/>
      <c r="HP19" s="34"/>
      <c r="HQ19" s="34">
        <v>0</v>
      </c>
      <c r="HR19" s="34"/>
      <c r="HS19" s="34"/>
      <c r="HT19" s="34"/>
      <c r="HU19" s="34">
        <v>1</v>
      </c>
      <c r="HV19" s="34"/>
      <c r="HW19" s="34"/>
      <c r="HX19" s="34"/>
      <c r="HY19" s="34">
        <v>0</v>
      </c>
      <c r="HZ19" s="375"/>
      <c r="IA19" s="34"/>
      <c r="IB19" s="34"/>
      <c r="IC19" s="34">
        <v>1</v>
      </c>
      <c r="ID19" s="34"/>
      <c r="IE19" s="34"/>
      <c r="IF19" s="34"/>
      <c r="IG19" s="34">
        <v>0</v>
      </c>
      <c r="IH19" s="34"/>
      <c r="II19" s="34"/>
      <c r="IJ19" s="34"/>
      <c r="IK19" s="34">
        <v>0</v>
      </c>
      <c r="IL19" s="34"/>
      <c r="IM19" s="34"/>
      <c r="IN19" s="34"/>
      <c r="IO19" s="34">
        <v>0</v>
      </c>
      <c r="IP19" s="34"/>
      <c r="IQ19" s="34"/>
      <c r="IR19" s="34"/>
      <c r="IS19" s="34">
        <v>0</v>
      </c>
      <c r="IT19" s="34"/>
      <c r="IU19" s="34"/>
      <c r="IV19" s="34"/>
      <c r="IW19" s="34">
        <v>0</v>
      </c>
      <c r="IX19" s="34"/>
      <c r="IY19" s="34"/>
      <c r="IZ19" s="34"/>
      <c r="JA19" s="34">
        <v>0</v>
      </c>
      <c r="JB19" s="375"/>
      <c r="JC19" s="34"/>
      <c r="JD19" s="34"/>
      <c r="JE19" s="34">
        <v>0</v>
      </c>
      <c r="JF19" s="34"/>
      <c r="JG19" s="34"/>
      <c r="JH19" s="34"/>
      <c r="JI19" s="34">
        <v>0</v>
      </c>
      <c r="JJ19" s="34"/>
      <c r="JK19" s="34"/>
      <c r="JL19" s="34"/>
      <c r="JM19" s="34">
        <v>0</v>
      </c>
      <c r="JN19" s="34"/>
      <c r="JO19" s="34"/>
      <c r="JP19" s="34"/>
      <c r="JQ19" s="34">
        <v>0</v>
      </c>
      <c r="JR19" s="34"/>
      <c r="JS19" s="34"/>
      <c r="JT19" s="34"/>
      <c r="JU19" s="34">
        <v>0</v>
      </c>
      <c r="JV19" s="34"/>
      <c r="JW19" s="34"/>
      <c r="JX19" s="34"/>
      <c r="JY19" s="34">
        <v>0</v>
      </c>
      <c r="JZ19" s="34"/>
      <c r="KA19" s="34"/>
      <c r="KB19" s="34"/>
      <c r="KC19" s="34">
        <v>0</v>
      </c>
      <c r="KD19" s="34"/>
      <c r="KE19" s="34"/>
      <c r="KF19" s="375"/>
      <c r="KG19" s="375">
        <v>0</v>
      </c>
      <c r="KH19" s="375"/>
      <c r="KI19" s="375"/>
      <c r="KJ19" s="375"/>
      <c r="KK19" s="34">
        <v>0</v>
      </c>
      <c r="KL19" s="34"/>
      <c r="KM19" s="34"/>
      <c r="KN19" s="34"/>
      <c r="KO19" s="34">
        <v>0</v>
      </c>
      <c r="KP19" s="34"/>
      <c r="KQ19" s="34"/>
      <c r="KR19" s="34"/>
      <c r="KS19" s="375">
        <v>0</v>
      </c>
      <c r="KT19" s="34"/>
      <c r="KU19" s="34"/>
      <c r="KV19" s="34"/>
      <c r="KW19" s="34"/>
      <c r="KX19" s="34">
        <v>0</v>
      </c>
      <c r="KY19" s="34"/>
      <c r="KZ19" s="34"/>
      <c r="LA19" s="34"/>
      <c r="LB19" s="34"/>
      <c r="LC19" s="34">
        <v>0</v>
      </c>
      <c r="LD19" s="34"/>
      <c r="LE19" s="34"/>
      <c r="LF19" s="34"/>
      <c r="LG19" s="34"/>
      <c r="LH19" s="375">
        <v>0</v>
      </c>
      <c r="LI19" s="34"/>
      <c r="LJ19" s="375"/>
      <c r="LK19" s="375"/>
      <c r="LL19" s="375"/>
    </row>
    <row r="20" spans="1:338">
      <c r="A20" s="154"/>
      <c r="B20" s="155"/>
      <c r="C20" s="156">
        <v>1</v>
      </c>
      <c r="D20" s="156"/>
      <c r="E20" s="156"/>
      <c r="F20" s="156" t="str">
        <f t="shared" si="0"/>
        <v>L0490175LKP</v>
      </c>
      <c r="G20" s="169" t="s">
        <v>1373</v>
      </c>
      <c r="H20" s="170" t="s">
        <v>479</v>
      </c>
      <c r="I20" s="873" t="s">
        <v>1362</v>
      </c>
      <c r="J20" s="170" t="s">
        <v>65</v>
      </c>
      <c r="K20" s="170"/>
      <c r="L20" s="170"/>
      <c r="M20" s="199" t="s">
        <v>403</v>
      </c>
      <c r="N20" s="170">
        <v>64417</v>
      </c>
      <c r="O20" s="170" t="s">
        <v>1374</v>
      </c>
      <c r="P20" s="200" t="s">
        <v>1363</v>
      </c>
      <c r="Q20" s="257" t="s">
        <v>70</v>
      </c>
      <c r="R20" s="235" t="s">
        <v>1377</v>
      </c>
      <c r="S20" s="258" t="s">
        <v>1364</v>
      </c>
      <c r="T20" s="236" t="s">
        <v>1365</v>
      </c>
      <c r="U20" s="114">
        <f t="shared" si="1"/>
        <v>1</v>
      </c>
      <c r="V20" s="115" t="s">
        <v>1376</v>
      </c>
      <c r="W20" s="259" t="s">
        <v>1367</v>
      </c>
      <c r="X20" s="246"/>
      <c r="Y20" s="288"/>
      <c r="Z20" s="289"/>
      <c r="AA20" s="288"/>
      <c r="AB20" s="289"/>
      <c r="AC20" s="288"/>
      <c r="AD20" s="289"/>
      <c r="AE20" s="288"/>
      <c r="AF20" s="289"/>
      <c r="AG20" s="288"/>
      <c r="AH20" s="289"/>
      <c r="AI20" s="288"/>
      <c r="AJ20" s="289"/>
      <c r="AK20" s="288"/>
      <c r="AL20" s="289"/>
      <c r="AM20" s="288"/>
      <c r="AN20" s="289"/>
      <c r="AO20" s="288"/>
      <c r="AP20" s="289"/>
      <c r="AQ20" s="288"/>
      <c r="AR20" s="289"/>
      <c r="AS20" s="288"/>
      <c r="AT20" s="289"/>
      <c r="AU20" s="288"/>
      <c r="AV20" s="289"/>
      <c r="AW20" s="288"/>
      <c r="AX20" s="289"/>
      <c r="AY20" s="288"/>
      <c r="AZ20" s="289"/>
      <c r="BA20" s="288"/>
      <c r="BB20" s="289"/>
      <c r="BC20" s="288"/>
      <c r="BD20" s="289"/>
      <c r="BE20" s="288"/>
      <c r="BF20" s="289"/>
      <c r="BG20" s="288"/>
      <c r="BH20" s="289"/>
      <c r="BI20" s="288"/>
      <c r="BJ20" s="289"/>
      <c r="BK20" s="288"/>
      <c r="BL20" s="289"/>
      <c r="BM20" s="288"/>
      <c r="BN20" s="289"/>
      <c r="BO20" s="288"/>
      <c r="BP20" s="289"/>
      <c r="BQ20" s="288"/>
      <c r="BR20" s="289"/>
      <c r="BS20" s="288"/>
      <c r="BT20" s="289"/>
      <c r="BU20" s="288"/>
      <c r="BV20" s="289"/>
      <c r="BW20" s="288"/>
      <c r="BX20" s="289"/>
      <c r="BY20" s="288"/>
      <c r="BZ20" s="289"/>
      <c r="CA20" s="288"/>
      <c r="CB20" s="289"/>
      <c r="CC20" s="288"/>
      <c r="CD20" s="289"/>
      <c r="CE20" s="288"/>
      <c r="CF20" s="289"/>
      <c r="CG20" s="288"/>
      <c r="CH20" s="289"/>
      <c r="CI20" s="288"/>
      <c r="CJ20" s="289"/>
      <c r="CK20" s="288"/>
      <c r="CL20" s="289"/>
      <c r="CM20" s="288"/>
      <c r="CN20" s="289"/>
      <c r="CO20" s="288"/>
      <c r="CP20" s="289"/>
      <c r="CQ20" s="288"/>
      <c r="CR20" s="289"/>
      <c r="CS20" s="288"/>
      <c r="CT20" s="289"/>
      <c r="CU20" s="288"/>
      <c r="CV20" s="289"/>
      <c r="CW20" s="288"/>
      <c r="CX20" s="289"/>
      <c r="CY20" s="288"/>
      <c r="CZ20" s="289"/>
      <c r="DA20" s="288"/>
      <c r="DB20" s="289"/>
      <c r="DC20" s="288"/>
      <c r="DD20" s="289"/>
      <c r="DE20" s="288"/>
      <c r="DF20" s="289"/>
      <c r="DG20" s="288"/>
      <c r="DH20" s="289"/>
      <c r="DI20" s="288"/>
      <c r="DJ20" s="289"/>
      <c r="DK20" s="288"/>
      <c r="DL20" s="289"/>
      <c r="DM20" s="288"/>
      <c r="DN20" s="289"/>
      <c r="DO20" s="288"/>
      <c r="DP20" s="289"/>
      <c r="DQ20" s="288"/>
      <c r="DR20" s="289"/>
      <c r="DS20" s="288"/>
      <c r="DT20" s="289"/>
      <c r="DU20" s="288"/>
      <c r="DV20" s="289"/>
      <c r="DW20" s="288"/>
      <c r="DX20" s="289"/>
      <c r="DY20" s="324"/>
      <c r="DZ20" s="329"/>
      <c r="EA20" s="330"/>
      <c r="EB20" s="330"/>
      <c r="EC20" s="330"/>
      <c r="ED20" s="330"/>
      <c r="EE20" s="331"/>
      <c r="EF20" s="332"/>
      <c r="EG20" s="330"/>
      <c r="EH20" s="330"/>
      <c r="EI20" s="330"/>
      <c r="EJ20" s="330"/>
      <c r="EK20" s="331"/>
      <c r="EL20" s="332"/>
      <c r="EM20" s="330"/>
      <c r="EN20" s="330"/>
      <c r="EO20" s="330"/>
      <c r="EP20" s="330"/>
      <c r="EQ20" s="330"/>
      <c r="ER20" s="329"/>
      <c r="ES20" s="354"/>
      <c r="ET20" s="329"/>
      <c r="EU20" s="330"/>
      <c r="EV20" s="330"/>
      <c r="EW20" s="330"/>
      <c r="EX20" s="330"/>
      <c r="EY20" s="330"/>
      <c r="EZ20" s="329"/>
      <c r="FA20" s="354"/>
      <c r="FB20" s="108"/>
      <c r="FC20" s="35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>
        <v>1</v>
      </c>
      <c r="GA20" s="34"/>
      <c r="GB20" s="34"/>
      <c r="GC20" s="34"/>
      <c r="GD20" s="34"/>
      <c r="GE20" s="34"/>
      <c r="GF20" s="34"/>
      <c r="GG20" s="34"/>
      <c r="GH20" s="34">
        <v>1</v>
      </c>
      <c r="GI20" s="34"/>
      <c r="GJ20" s="34"/>
      <c r="GK20" s="34"/>
      <c r="GL20" s="34"/>
      <c r="GM20" s="34"/>
      <c r="GN20" s="34"/>
      <c r="GO20" s="34"/>
      <c r="GP20" s="34">
        <v>1</v>
      </c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>
        <v>1</v>
      </c>
      <c r="HG20" s="34"/>
      <c r="HH20" s="34"/>
      <c r="HI20" s="34"/>
      <c r="HJ20" s="34"/>
      <c r="HK20" s="34"/>
      <c r="HL20" s="34"/>
      <c r="HM20" s="34"/>
      <c r="HN20" s="34">
        <v>1</v>
      </c>
      <c r="HO20" s="34"/>
      <c r="HP20" s="34"/>
      <c r="HQ20" s="34"/>
      <c r="HR20" s="34"/>
      <c r="HS20" s="34"/>
      <c r="HT20" s="34"/>
      <c r="HU20" s="34"/>
      <c r="HV20" s="34">
        <v>1</v>
      </c>
      <c r="HW20" s="34"/>
      <c r="HX20" s="34"/>
      <c r="HY20" s="34"/>
      <c r="HZ20" s="34"/>
      <c r="IA20" s="34"/>
      <c r="IB20" s="34"/>
      <c r="IC20" s="34"/>
      <c r="ID20" s="34">
        <v>1</v>
      </c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</row>
    <row r="21" spans="1:338">
      <c r="A21" s="154"/>
      <c r="B21" s="155"/>
      <c r="C21" s="156">
        <v>1</v>
      </c>
      <c r="D21" s="156"/>
      <c r="E21" s="156"/>
      <c r="F21" s="156" t="str">
        <f t="shared" si="0"/>
        <v>L0490175SBK</v>
      </c>
      <c r="G21" s="171" t="s">
        <v>1373</v>
      </c>
      <c r="H21" s="172" t="s">
        <v>479</v>
      </c>
      <c r="I21" s="874" t="s">
        <v>1362</v>
      </c>
      <c r="J21" s="172" t="s">
        <v>66</v>
      </c>
      <c r="K21" s="172"/>
      <c r="L21" s="172"/>
      <c r="M21" s="201" t="s">
        <v>403</v>
      </c>
      <c r="N21" s="172">
        <v>64417</v>
      </c>
      <c r="O21" s="172" t="s">
        <v>1374</v>
      </c>
      <c r="P21" s="202" t="s">
        <v>1363</v>
      </c>
      <c r="Q21" s="260" t="s">
        <v>71</v>
      </c>
      <c r="R21" s="235" t="s">
        <v>1378</v>
      </c>
      <c r="S21" s="261" t="s">
        <v>1364</v>
      </c>
      <c r="T21" s="236" t="s">
        <v>1365</v>
      </c>
      <c r="U21" s="114">
        <f t="shared" si="1"/>
        <v>1</v>
      </c>
      <c r="V21" s="115" t="s">
        <v>1376</v>
      </c>
      <c r="W21" s="262" t="s">
        <v>1367</v>
      </c>
      <c r="X21" s="246"/>
      <c r="Y21" s="288"/>
      <c r="Z21" s="289"/>
      <c r="AA21" s="288"/>
      <c r="AB21" s="289"/>
      <c r="AC21" s="288"/>
      <c r="AD21" s="289"/>
      <c r="AE21" s="288"/>
      <c r="AF21" s="289"/>
      <c r="AG21" s="288"/>
      <c r="AH21" s="289"/>
      <c r="AI21" s="288"/>
      <c r="AJ21" s="289"/>
      <c r="AK21" s="288"/>
      <c r="AL21" s="289"/>
      <c r="AM21" s="288"/>
      <c r="AN21" s="289"/>
      <c r="AO21" s="288"/>
      <c r="AP21" s="289"/>
      <c r="AQ21" s="288"/>
      <c r="AR21" s="289"/>
      <c r="AS21" s="288"/>
      <c r="AT21" s="289"/>
      <c r="AU21" s="288"/>
      <c r="AV21" s="289"/>
      <c r="AW21" s="288"/>
      <c r="AX21" s="289"/>
      <c r="AY21" s="288"/>
      <c r="AZ21" s="289"/>
      <c r="BA21" s="288"/>
      <c r="BB21" s="289"/>
      <c r="BC21" s="288"/>
      <c r="BD21" s="289"/>
      <c r="BE21" s="288"/>
      <c r="BF21" s="289"/>
      <c r="BG21" s="288"/>
      <c r="BH21" s="289"/>
      <c r="BI21" s="288"/>
      <c r="BJ21" s="289"/>
      <c r="BK21" s="288"/>
      <c r="BL21" s="289"/>
      <c r="BM21" s="288"/>
      <c r="BN21" s="289"/>
      <c r="BO21" s="288"/>
      <c r="BP21" s="289"/>
      <c r="BQ21" s="288"/>
      <c r="BR21" s="289"/>
      <c r="BS21" s="288"/>
      <c r="BT21" s="289"/>
      <c r="BU21" s="288"/>
      <c r="BV21" s="289"/>
      <c r="BW21" s="288"/>
      <c r="BX21" s="289"/>
      <c r="BY21" s="288"/>
      <c r="BZ21" s="289"/>
      <c r="CA21" s="288"/>
      <c r="CB21" s="289"/>
      <c r="CC21" s="288"/>
      <c r="CD21" s="289"/>
      <c r="CE21" s="288"/>
      <c r="CF21" s="289"/>
      <c r="CG21" s="288"/>
      <c r="CH21" s="289"/>
      <c r="CI21" s="288"/>
      <c r="CJ21" s="289"/>
      <c r="CK21" s="288"/>
      <c r="CL21" s="289"/>
      <c r="CM21" s="288"/>
      <c r="CN21" s="289"/>
      <c r="CO21" s="288"/>
      <c r="CP21" s="289"/>
      <c r="CQ21" s="288"/>
      <c r="CR21" s="289"/>
      <c r="CS21" s="288"/>
      <c r="CT21" s="289"/>
      <c r="CU21" s="288"/>
      <c r="CV21" s="289"/>
      <c r="CW21" s="288"/>
      <c r="CX21" s="289"/>
      <c r="CY21" s="288"/>
      <c r="CZ21" s="289"/>
      <c r="DA21" s="288"/>
      <c r="DB21" s="289"/>
      <c r="DC21" s="288"/>
      <c r="DD21" s="289"/>
      <c r="DE21" s="288"/>
      <c r="DF21" s="289"/>
      <c r="DG21" s="288"/>
      <c r="DH21" s="289"/>
      <c r="DI21" s="288"/>
      <c r="DJ21" s="289"/>
      <c r="DK21" s="288"/>
      <c r="DL21" s="289"/>
      <c r="DM21" s="288"/>
      <c r="DN21" s="289"/>
      <c r="DO21" s="288"/>
      <c r="DP21" s="289"/>
      <c r="DQ21" s="288"/>
      <c r="DR21" s="289"/>
      <c r="DS21" s="288"/>
      <c r="DT21" s="289"/>
      <c r="DU21" s="288"/>
      <c r="DV21" s="289"/>
      <c r="DW21" s="288"/>
      <c r="DX21" s="289"/>
      <c r="DY21" s="324"/>
      <c r="DZ21" s="329"/>
      <c r="EA21" s="330"/>
      <c r="EB21" s="330"/>
      <c r="EC21" s="330"/>
      <c r="ED21" s="330"/>
      <c r="EE21" s="331"/>
      <c r="EF21" s="332"/>
      <c r="EG21" s="330"/>
      <c r="EH21" s="330"/>
      <c r="EI21" s="330"/>
      <c r="EJ21" s="330"/>
      <c r="EK21" s="331"/>
      <c r="EL21" s="332"/>
      <c r="EM21" s="330"/>
      <c r="EN21" s="330"/>
      <c r="EO21" s="330"/>
      <c r="EP21" s="330"/>
      <c r="EQ21" s="330"/>
      <c r="ER21" s="329"/>
      <c r="ES21" s="354"/>
      <c r="ET21" s="329"/>
      <c r="EU21" s="330"/>
      <c r="EV21" s="330"/>
      <c r="EW21" s="330"/>
      <c r="EX21" s="330"/>
      <c r="EY21" s="330"/>
      <c r="EZ21" s="329"/>
      <c r="FA21" s="354"/>
      <c r="FB21" s="108"/>
      <c r="FC21" s="35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>
        <v>1</v>
      </c>
      <c r="GB21" s="34"/>
      <c r="GC21" s="34"/>
      <c r="GD21" s="34"/>
      <c r="GE21" s="34"/>
      <c r="GF21" s="34"/>
      <c r="GG21" s="34"/>
      <c r="GH21" s="34"/>
      <c r="GI21" s="34">
        <v>1</v>
      </c>
      <c r="GJ21" s="34"/>
      <c r="GK21" s="34"/>
      <c r="GL21" s="34"/>
      <c r="GM21" s="34"/>
      <c r="GN21" s="34"/>
      <c r="GO21" s="34"/>
      <c r="GP21" s="34"/>
      <c r="GQ21" s="34">
        <v>1</v>
      </c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>
        <v>1</v>
      </c>
      <c r="HH21" s="34"/>
      <c r="HI21" s="34"/>
      <c r="HJ21" s="34"/>
      <c r="HK21" s="34"/>
      <c r="HL21" s="34"/>
      <c r="HM21" s="34"/>
      <c r="HN21" s="34"/>
      <c r="HO21" s="34">
        <v>1</v>
      </c>
      <c r="HP21" s="34"/>
      <c r="HQ21" s="34"/>
      <c r="HR21" s="34"/>
      <c r="HS21" s="34"/>
      <c r="HT21" s="34"/>
      <c r="HU21" s="34"/>
      <c r="HV21" s="34"/>
      <c r="HW21" s="34">
        <v>1</v>
      </c>
      <c r="HX21" s="34"/>
      <c r="HY21" s="34"/>
      <c r="HZ21" s="34"/>
      <c r="IA21" s="34"/>
      <c r="IB21" s="34"/>
      <c r="IC21" s="34"/>
      <c r="ID21" s="34"/>
      <c r="IE21" s="34">
        <v>1</v>
      </c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</row>
    <row r="22" spans="1:338">
      <c r="A22" s="154"/>
      <c r="B22" s="155"/>
      <c r="C22" s="156">
        <v>1</v>
      </c>
      <c r="D22" s="156"/>
      <c r="E22" s="156"/>
      <c r="F22" s="156" t="str">
        <f t="shared" si="0"/>
        <v>L0490175ACO</v>
      </c>
      <c r="G22" s="173" t="s">
        <v>1373</v>
      </c>
      <c r="H22" s="174" t="s">
        <v>479</v>
      </c>
      <c r="I22" s="875" t="s">
        <v>1362</v>
      </c>
      <c r="J22" s="174" t="s">
        <v>85</v>
      </c>
      <c r="K22" s="174"/>
      <c r="L22" s="174"/>
      <c r="M22" s="203" t="s">
        <v>403</v>
      </c>
      <c r="N22" s="174">
        <v>64417</v>
      </c>
      <c r="O22" s="174" t="s">
        <v>1374</v>
      </c>
      <c r="P22" s="204" t="s">
        <v>1363</v>
      </c>
      <c r="Q22" s="263" t="s">
        <v>87</v>
      </c>
      <c r="R22" s="235" t="s">
        <v>1379</v>
      </c>
      <c r="S22" s="264" t="s">
        <v>1364</v>
      </c>
      <c r="T22" s="236" t="s">
        <v>1365</v>
      </c>
      <c r="U22" s="114">
        <f t="shared" si="1"/>
        <v>1</v>
      </c>
      <c r="V22" s="115" t="s">
        <v>1376</v>
      </c>
      <c r="W22" s="265" t="s">
        <v>1367</v>
      </c>
      <c r="X22" s="246"/>
      <c r="Y22" s="288"/>
      <c r="Z22" s="289"/>
      <c r="AA22" s="288"/>
      <c r="AB22" s="289"/>
      <c r="AC22" s="288"/>
      <c r="AD22" s="289"/>
      <c r="AE22" s="288"/>
      <c r="AF22" s="289"/>
      <c r="AG22" s="288"/>
      <c r="AH22" s="289"/>
      <c r="AI22" s="288"/>
      <c r="AJ22" s="289"/>
      <c r="AK22" s="288"/>
      <c r="AL22" s="289"/>
      <c r="AM22" s="288"/>
      <c r="AN22" s="289"/>
      <c r="AO22" s="288"/>
      <c r="AP22" s="289"/>
      <c r="AQ22" s="288"/>
      <c r="AR22" s="289"/>
      <c r="AS22" s="288"/>
      <c r="AT22" s="289"/>
      <c r="AU22" s="288"/>
      <c r="AV22" s="289"/>
      <c r="AW22" s="288"/>
      <c r="AX22" s="289"/>
      <c r="AY22" s="288"/>
      <c r="AZ22" s="289"/>
      <c r="BA22" s="288"/>
      <c r="BB22" s="289"/>
      <c r="BC22" s="288"/>
      <c r="BD22" s="289"/>
      <c r="BE22" s="288"/>
      <c r="BF22" s="289"/>
      <c r="BG22" s="288"/>
      <c r="BH22" s="289"/>
      <c r="BI22" s="288"/>
      <c r="BJ22" s="289"/>
      <c r="BK22" s="288"/>
      <c r="BL22" s="289"/>
      <c r="BM22" s="288"/>
      <c r="BN22" s="289"/>
      <c r="BO22" s="288"/>
      <c r="BP22" s="289"/>
      <c r="BQ22" s="288"/>
      <c r="BR22" s="289"/>
      <c r="BS22" s="288"/>
      <c r="BT22" s="289"/>
      <c r="BU22" s="288"/>
      <c r="BV22" s="289"/>
      <c r="BW22" s="288"/>
      <c r="BX22" s="289"/>
      <c r="BY22" s="288"/>
      <c r="BZ22" s="289"/>
      <c r="CA22" s="288"/>
      <c r="CB22" s="289"/>
      <c r="CC22" s="288"/>
      <c r="CD22" s="289"/>
      <c r="CE22" s="288"/>
      <c r="CF22" s="289"/>
      <c r="CG22" s="288"/>
      <c r="CH22" s="289"/>
      <c r="CI22" s="288"/>
      <c r="CJ22" s="289"/>
      <c r="CK22" s="288"/>
      <c r="CL22" s="289"/>
      <c r="CM22" s="288"/>
      <c r="CN22" s="289"/>
      <c r="CO22" s="288"/>
      <c r="CP22" s="289"/>
      <c r="CQ22" s="288"/>
      <c r="CR22" s="289"/>
      <c r="CS22" s="288"/>
      <c r="CT22" s="289"/>
      <c r="CU22" s="288"/>
      <c r="CV22" s="289"/>
      <c r="CW22" s="288"/>
      <c r="CX22" s="289"/>
      <c r="CY22" s="288"/>
      <c r="CZ22" s="289"/>
      <c r="DA22" s="288"/>
      <c r="DB22" s="289"/>
      <c r="DC22" s="288"/>
      <c r="DD22" s="289"/>
      <c r="DE22" s="288"/>
      <c r="DF22" s="289"/>
      <c r="DG22" s="288"/>
      <c r="DH22" s="289"/>
      <c r="DI22" s="288"/>
      <c r="DJ22" s="289"/>
      <c r="DK22" s="288"/>
      <c r="DL22" s="289"/>
      <c r="DM22" s="288"/>
      <c r="DN22" s="289"/>
      <c r="DO22" s="288"/>
      <c r="DP22" s="289"/>
      <c r="DQ22" s="288"/>
      <c r="DR22" s="289"/>
      <c r="DS22" s="288"/>
      <c r="DT22" s="289"/>
      <c r="DU22" s="288"/>
      <c r="DV22" s="289"/>
      <c r="DW22" s="288"/>
      <c r="DX22" s="289"/>
      <c r="DY22" s="324"/>
      <c r="DZ22" s="329"/>
      <c r="EA22" s="330"/>
      <c r="EB22" s="330"/>
      <c r="EC22" s="330"/>
      <c r="ED22" s="330"/>
      <c r="EE22" s="331"/>
      <c r="EF22" s="332"/>
      <c r="EG22" s="330"/>
      <c r="EH22" s="330"/>
      <c r="EI22" s="330"/>
      <c r="EJ22" s="330"/>
      <c r="EK22" s="331"/>
      <c r="EL22" s="332"/>
      <c r="EM22" s="330"/>
      <c r="EN22" s="330"/>
      <c r="EO22" s="330"/>
      <c r="EP22" s="330"/>
      <c r="EQ22" s="330"/>
      <c r="ER22" s="329"/>
      <c r="ES22" s="354"/>
      <c r="ET22" s="329"/>
      <c r="EU22" s="330"/>
      <c r="EV22" s="330"/>
      <c r="EW22" s="330"/>
      <c r="EX22" s="330"/>
      <c r="EY22" s="330"/>
      <c r="EZ22" s="329"/>
      <c r="FA22" s="354"/>
      <c r="FB22" s="108"/>
      <c r="FC22" s="35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>
        <v>1</v>
      </c>
      <c r="GC22" s="34"/>
      <c r="GD22" s="34"/>
      <c r="GE22" s="34"/>
      <c r="GF22" s="34"/>
      <c r="GG22" s="34"/>
      <c r="GH22" s="34"/>
      <c r="GI22" s="34"/>
      <c r="GJ22" s="34">
        <v>1</v>
      </c>
      <c r="GK22" s="34"/>
      <c r="GL22" s="34"/>
      <c r="GM22" s="34"/>
      <c r="GN22" s="34"/>
      <c r="GO22" s="34"/>
      <c r="GP22" s="34"/>
      <c r="GQ22" s="34"/>
      <c r="GR22" s="34">
        <v>1</v>
      </c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>
        <v>1</v>
      </c>
      <c r="HI22" s="34"/>
      <c r="HJ22" s="34"/>
      <c r="HK22" s="34"/>
      <c r="HL22" s="34"/>
      <c r="HM22" s="34"/>
      <c r="HN22" s="34"/>
      <c r="HO22" s="34"/>
      <c r="HP22" s="34">
        <v>1</v>
      </c>
      <c r="HQ22" s="34"/>
      <c r="HR22" s="34"/>
      <c r="HS22" s="34"/>
      <c r="HT22" s="34"/>
      <c r="HU22" s="34"/>
      <c r="HV22" s="34"/>
      <c r="HW22" s="34"/>
      <c r="HX22" s="34">
        <v>1</v>
      </c>
      <c r="HY22" s="34"/>
      <c r="HZ22" s="34"/>
      <c r="IA22" s="34"/>
      <c r="IB22" s="34"/>
      <c r="IC22" s="34"/>
      <c r="ID22" s="34"/>
      <c r="IE22" s="34"/>
      <c r="IF22" s="34">
        <v>1</v>
      </c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</row>
    <row r="23" spans="1:324">
      <c r="A23" s="154"/>
      <c r="B23" s="155"/>
      <c r="C23" s="156">
        <v>1</v>
      </c>
      <c r="D23" s="156"/>
      <c r="E23" s="156"/>
      <c r="F23" s="156" t="str">
        <f t="shared" si="0"/>
        <v>L0486362PVJ</v>
      </c>
      <c r="G23" s="163" t="s">
        <v>1380</v>
      </c>
      <c r="H23" s="164" t="s">
        <v>479</v>
      </c>
      <c r="I23" s="870" t="s">
        <v>1362</v>
      </c>
      <c r="J23" s="164" t="s">
        <v>63</v>
      </c>
      <c r="K23" s="164"/>
      <c r="L23" s="164"/>
      <c r="M23" s="164" t="s">
        <v>403</v>
      </c>
      <c r="N23" s="164">
        <v>64416</v>
      </c>
      <c r="O23" s="164" t="s">
        <v>1363</v>
      </c>
      <c r="P23" s="164" t="s">
        <v>1363</v>
      </c>
      <c r="Q23" s="164" t="s">
        <v>68</v>
      </c>
      <c r="R23" s="235" t="s">
        <v>1126</v>
      </c>
      <c r="S23" s="164" t="s">
        <v>1364</v>
      </c>
      <c r="T23" s="247" t="s">
        <v>1365</v>
      </c>
      <c r="U23" s="114">
        <f t="shared" si="1"/>
        <v>1</v>
      </c>
      <c r="V23" s="115" t="s">
        <v>1381</v>
      </c>
      <c r="W23" s="164" t="s">
        <v>1367</v>
      </c>
      <c r="X23" s="248"/>
      <c r="Y23" s="290"/>
      <c r="Z23" s="291">
        <v>1</v>
      </c>
      <c r="AA23" s="290"/>
      <c r="AB23" s="291">
        <v>1</v>
      </c>
      <c r="AC23" s="290"/>
      <c r="AD23" s="291">
        <v>1</v>
      </c>
      <c r="AE23" s="290"/>
      <c r="AF23" s="291">
        <v>1</v>
      </c>
      <c r="AG23" s="290"/>
      <c r="AH23" s="291">
        <v>1</v>
      </c>
      <c r="AI23" s="290"/>
      <c r="AJ23" s="291">
        <v>1</v>
      </c>
      <c r="AK23" s="290"/>
      <c r="AL23" s="291">
        <v>1</v>
      </c>
      <c r="AM23" s="290"/>
      <c r="AN23" s="291">
        <v>1</v>
      </c>
      <c r="AO23" s="290"/>
      <c r="AP23" s="291"/>
      <c r="AQ23" s="290"/>
      <c r="AR23" s="291"/>
      <c r="AS23" s="290"/>
      <c r="AT23" s="291"/>
      <c r="AU23" s="290"/>
      <c r="AV23" s="291"/>
      <c r="AW23" s="290"/>
      <c r="AX23" s="291"/>
      <c r="AY23" s="290"/>
      <c r="AZ23" s="291"/>
      <c r="BA23" s="290"/>
      <c r="BB23" s="291"/>
      <c r="BC23" s="290"/>
      <c r="BD23" s="291"/>
      <c r="BE23" s="290"/>
      <c r="BF23" s="291"/>
      <c r="BG23" s="290"/>
      <c r="BH23" s="291"/>
      <c r="BI23" s="290"/>
      <c r="BJ23" s="291"/>
      <c r="BK23" s="290"/>
      <c r="BL23" s="291"/>
      <c r="BM23" s="290"/>
      <c r="BN23" s="291"/>
      <c r="BO23" s="290"/>
      <c r="BP23" s="291"/>
      <c r="BQ23" s="290"/>
      <c r="BR23" s="291"/>
      <c r="BS23" s="290"/>
      <c r="BT23" s="291"/>
      <c r="BU23" s="290"/>
      <c r="BV23" s="291"/>
      <c r="BW23" s="290"/>
      <c r="BX23" s="291"/>
      <c r="BY23" s="290"/>
      <c r="BZ23" s="291"/>
      <c r="CA23" s="290"/>
      <c r="CB23" s="291"/>
      <c r="CC23" s="290"/>
      <c r="CD23" s="291"/>
      <c r="CE23" s="290"/>
      <c r="CF23" s="291"/>
      <c r="CG23" s="290"/>
      <c r="CH23" s="291"/>
      <c r="CI23" s="290"/>
      <c r="CJ23" s="291"/>
      <c r="CK23" s="290"/>
      <c r="CL23" s="291"/>
      <c r="CM23" s="290"/>
      <c r="CN23" s="291"/>
      <c r="CO23" s="290"/>
      <c r="CP23" s="291"/>
      <c r="CQ23" s="290"/>
      <c r="CR23" s="291"/>
      <c r="CS23" s="290"/>
      <c r="CT23" s="291"/>
      <c r="CU23" s="290"/>
      <c r="CV23" s="291"/>
      <c r="CW23" s="290"/>
      <c r="CX23" s="291"/>
      <c r="CY23" s="290"/>
      <c r="CZ23" s="291"/>
      <c r="DA23" s="290"/>
      <c r="DB23" s="291"/>
      <c r="DC23" s="290"/>
      <c r="DD23" s="291"/>
      <c r="DE23" s="290"/>
      <c r="DF23" s="291"/>
      <c r="DG23" s="290"/>
      <c r="DH23" s="291"/>
      <c r="DI23" s="290"/>
      <c r="DJ23" s="291"/>
      <c r="DK23" s="290"/>
      <c r="DL23" s="291"/>
      <c r="DM23" s="290"/>
      <c r="DN23" s="291"/>
      <c r="DO23" s="290"/>
      <c r="DP23" s="291"/>
      <c r="DQ23" s="290"/>
      <c r="DR23" s="291"/>
      <c r="DS23" s="290"/>
      <c r="DT23" s="291"/>
      <c r="DU23" s="290"/>
      <c r="DV23" s="291"/>
      <c r="DW23" s="290"/>
      <c r="DX23" s="291"/>
      <c r="DY23" s="319"/>
      <c r="DZ23" s="333" t="s">
        <v>1368</v>
      </c>
      <c r="EA23" s="334"/>
      <c r="EB23" s="334"/>
      <c r="EC23" s="334"/>
      <c r="ED23" s="334"/>
      <c r="EE23" s="335"/>
      <c r="EF23" s="336" t="s">
        <v>1368</v>
      </c>
      <c r="EG23" s="334"/>
      <c r="EH23" s="334"/>
      <c r="EI23" s="334" t="s">
        <v>1368</v>
      </c>
      <c r="EJ23" s="334" t="s">
        <v>1368</v>
      </c>
      <c r="EK23" s="335"/>
      <c r="EL23" s="336"/>
      <c r="EM23" s="334"/>
      <c r="EN23" s="334"/>
      <c r="EO23" s="334"/>
      <c r="EP23" s="334"/>
      <c r="EQ23" s="334"/>
      <c r="ER23" s="333"/>
      <c r="ES23" s="355"/>
      <c r="ET23" s="333"/>
      <c r="EU23" s="334"/>
      <c r="EV23" s="334"/>
      <c r="EW23" s="334"/>
      <c r="EX23" s="334"/>
      <c r="EY23" s="334"/>
      <c r="EZ23" s="333"/>
      <c r="FA23" s="355"/>
      <c r="FC23" s="35">
        <v>1</v>
      </c>
      <c r="FD23" s="34">
        <v>1</v>
      </c>
      <c r="FE23" s="34">
        <v>1</v>
      </c>
      <c r="FF23" s="34">
        <v>1</v>
      </c>
      <c r="FG23" s="34">
        <v>1</v>
      </c>
      <c r="FH23" s="34">
        <v>1</v>
      </c>
      <c r="FI23" s="34">
        <v>1</v>
      </c>
      <c r="FJ23" s="34"/>
      <c r="FK23" s="34"/>
      <c r="FL23" s="375">
        <v>1</v>
      </c>
      <c r="FM23" s="34"/>
      <c r="FN23" s="375"/>
      <c r="FO23" s="34">
        <v>1</v>
      </c>
      <c r="FP23" s="34"/>
      <c r="FQ23" s="34"/>
      <c r="FR23" s="34">
        <v>1</v>
      </c>
      <c r="FS23" s="34"/>
      <c r="FT23" s="34"/>
      <c r="FU23" s="34">
        <v>0</v>
      </c>
      <c r="FV23" s="34"/>
      <c r="FW23" s="34"/>
      <c r="FX23" s="34"/>
      <c r="FY23" s="34">
        <v>0</v>
      </c>
      <c r="FZ23" s="34"/>
      <c r="GA23" s="34"/>
      <c r="GB23" s="34"/>
      <c r="GC23" s="34">
        <v>0</v>
      </c>
      <c r="GD23" s="34"/>
      <c r="GE23" s="34"/>
      <c r="GF23" s="34"/>
      <c r="GG23" s="34">
        <v>0</v>
      </c>
      <c r="GH23" s="34"/>
      <c r="GI23" s="34"/>
      <c r="GJ23" s="34"/>
      <c r="GK23" s="34">
        <v>0</v>
      </c>
      <c r="GL23" s="34"/>
      <c r="GM23" s="34"/>
      <c r="GN23" s="34"/>
      <c r="GO23" s="34">
        <v>0</v>
      </c>
      <c r="GP23" s="34"/>
      <c r="GQ23" s="34"/>
      <c r="GR23" s="34"/>
      <c r="GS23" s="34">
        <v>0</v>
      </c>
      <c r="GT23" s="34"/>
      <c r="GU23" s="34"/>
      <c r="GV23" s="34"/>
      <c r="GW23" s="375">
        <v>0</v>
      </c>
      <c r="GX23" s="34"/>
      <c r="GY23" s="34"/>
      <c r="GZ23" s="375"/>
      <c r="HA23" s="34">
        <v>0</v>
      </c>
      <c r="HB23" s="34"/>
      <c r="HC23" s="34"/>
      <c r="HD23" s="34"/>
      <c r="HE23" s="34">
        <v>0</v>
      </c>
      <c r="HF23" s="34"/>
      <c r="HG23" s="34"/>
      <c r="HH23" s="34"/>
      <c r="HI23" s="34">
        <v>0</v>
      </c>
      <c r="HJ23" s="34"/>
      <c r="HK23" s="34"/>
      <c r="HL23" s="34"/>
      <c r="HM23" s="34">
        <v>0</v>
      </c>
      <c r="HN23" s="34"/>
      <c r="HO23" s="34"/>
      <c r="HP23" s="34"/>
      <c r="HQ23" s="34">
        <v>0</v>
      </c>
      <c r="HR23" s="34"/>
      <c r="HS23" s="34"/>
      <c r="HT23" s="34"/>
      <c r="HU23" s="34">
        <v>0</v>
      </c>
      <c r="HV23" s="34"/>
      <c r="HW23" s="34"/>
      <c r="HX23" s="34"/>
      <c r="HY23" s="34">
        <v>0</v>
      </c>
      <c r="HZ23" s="375"/>
      <c r="IA23" s="34"/>
      <c r="IB23" s="34"/>
      <c r="IC23" s="34">
        <v>0</v>
      </c>
      <c r="ID23" s="34"/>
      <c r="IE23" s="34"/>
      <c r="IF23" s="34"/>
      <c r="IG23" s="34">
        <v>0</v>
      </c>
      <c r="IH23" s="34"/>
      <c r="II23" s="34"/>
      <c r="IJ23" s="34"/>
      <c r="IK23" s="34">
        <v>0</v>
      </c>
      <c r="IL23" s="34"/>
      <c r="IM23" s="34"/>
      <c r="IN23" s="34"/>
      <c r="IO23" s="34">
        <v>0</v>
      </c>
      <c r="IP23" s="34"/>
      <c r="IQ23" s="34"/>
      <c r="IR23" s="34"/>
      <c r="IS23" s="34">
        <v>0</v>
      </c>
      <c r="IT23" s="34"/>
      <c r="IU23" s="34"/>
      <c r="IV23" s="34"/>
      <c r="IW23" s="34">
        <v>0</v>
      </c>
      <c r="IX23" s="34"/>
      <c r="IY23" s="34"/>
      <c r="IZ23" s="34"/>
      <c r="JA23" s="34">
        <v>0</v>
      </c>
      <c r="JB23" s="375"/>
      <c r="JC23" s="34"/>
      <c r="JD23" s="34"/>
      <c r="JE23" s="34">
        <v>0</v>
      </c>
      <c r="JF23" s="34"/>
      <c r="JG23" s="34"/>
      <c r="JH23" s="34"/>
      <c r="JI23" s="34">
        <v>0</v>
      </c>
      <c r="JJ23" s="34"/>
      <c r="JK23" s="34"/>
      <c r="JL23" s="34"/>
      <c r="JM23" s="34">
        <v>0</v>
      </c>
      <c r="JN23" s="34"/>
      <c r="JO23" s="34"/>
      <c r="JP23" s="34"/>
      <c r="JQ23" s="34">
        <v>0</v>
      </c>
      <c r="JR23" s="34"/>
      <c r="JS23" s="34"/>
      <c r="JT23" s="34"/>
      <c r="JU23" s="34">
        <v>0</v>
      </c>
      <c r="JV23" s="34"/>
      <c r="JW23" s="34"/>
      <c r="JX23" s="34"/>
      <c r="JY23" s="34">
        <v>0</v>
      </c>
      <c r="JZ23" s="34"/>
      <c r="KA23" s="34"/>
      <c r="KB23" s="34"/>
      <c r="KC23" s="34">
        <v>0</v>
      </c>
      <c r="KD23" s="34"/>
      <c r="KE23" s="34"/>
      <c r="KF23" s="375"/>
      <c r="KG23" s="375">
        <v>0</v>
      </c>
      <c r="KH23" s="375"/>
      <c r="KI23" s="375"/>
      <c r="KJ23" s="375"/>
      <c r="KK23" s="34">
        <v>0</v>
      </c>
      <c r="KL23" s="34"/>
      <c r="KM23" s="34"/>
      <c r="KN23" s="34"/>
      <c r="KO23" s="34">
        <v>0</v>
      </c>
      <c r="KP23" s="34"/>
      <c r="KQ23" s="34"/>
      <c r="KR23" s="34"/>
      <c r="KS23" s="375">
        <v>0</v>
      </c>
      <c r="KT23" s="34"/>
      <c r="KU23" s="34"/>
      <c r="KV23" s="34"/>
      <c r="KW23" s="34"/>
      <c r="KX23" s="34">
        <v>0</v>
      </c>
      <c r="KY23" s="34"/>
      <c r="KZ23" s="34"/>
      <c r="LA23" s="34"/>
      <c r="LB23" s="34"/>
      <c r="LC23" s="34">
        <v>0</v>
      </c>
      <c r="LD23" s="34"/>
      <c r="LE23" s="34"/>
      <c r="LF23" s="34"/>
      <c r="LG23" s="34"/>
      <c r="LH23" s="375">
        <v>0</v>
      </c>
      <c r="LI23" s="34"/>
      <c r="LJ23" s="375"/>
      <c r="LK23" s="375"/>
      <c r="LL23" s="375"/>
    </row>
    <row r="24" spans="1:338">
      <c r="A24" s="154"/>
      <c r="B24" s="155"/>
      <c r="C24" s="156">
        <v>1</v>
      </c>
      <c r="D24" s="156"/>
      <c r="E24" s="156"/>
      <c r="F24" s="156" t="str">
        <f t="shared" si="0"/>
        <v>L0486362LKP</v>
      </c>
      <c r="G24" s="161" t="s">
        <v>1380</v>
      </c>
      <c r="H24" s="162" t="s">
        <v>479</v>
      </c>
      <c r="I24" s="869" t="s">
        <v>1362</v>
      </c>
      <c r="J24" s="162" t="s">
        <v>65</v>
      </c>
      <c r="K24" s="162"/>
      <c r="L24" s="162"/>
      <c r="M24" s="195" t="s">
        <v>403</v>
      </c>
      <c r="N24" s="162">
        <v>64416</v>
      </c>
      <c r="O24" s="162" t="s">
        <v>1363</v>
      </c>
      <c r="P24" s="162" t="s">
        <v>1363</v>
      </c>
      <c r="Q24" s="162" t="s">
        <v>70</v>
      </c>
      <c r="R24" s="235" t="s">
        <v>1382</v>
      </c>
      <c r="S24" s="243" t="s">
        <v>1364</v>
      </c>
      <c r="T24" s="244" t="s">
        <v>1365</v>
      </c>
      <c r="U24" s="114">
        <f t="shared" si="1"/>
        <v>1</v>
      </c>
      <c r="V24" s="115" t="s">
        <v>1381</v>
      </c>
      <c r="W24" s="245" t="s">
        <v>1367</v>
      </c>
      <c r="X24" s="246"/>
      <c r="Y24" s="288"/>
      <c r="Z24" s="289"/>
      <c r="AA24" s="288"/>
      <c r="AB24" s="289"/>
      <c r="AC24" s="288"/>
      <c r="AD24" s="289"/>
      <c r="AE24" s="288"/>
      <c r="AF24" s="289"/>
      <c r="AG24" s="288"/>
      <c r="AH24" s="289"/>
      <c r="AI24" s="288"/>
      <c r="AJ24" s="289"/>
      <c r="AK24" s="288"/>
      <c r="AL24" s="289"/>
      <c r="AM24" s="288"/>
      <c r="AN24" s="289"/>
      <c r="AO24" s="288"/>
      <c r="AP24" s="289"/>
      <c r="AQ24" s="288"/>
      <c r="AR24" s="289"/>
      <c r="AS24" s="288"/>
      <c r="AT24" s="289"/>
      <c r="AU24" s="288"/>
      <c r="AV24" s="289"/>
      <c r="AW24" s="288"/>
      <c r="AX24" s="289"/>
      <c r="AY24" s="288"/>
      <c r="AZ24" s="289"/>
      <c r="BA24" s="288"/>
      <c r="BB24" s="289"/>
      <c r="BC24" s="288"/>
      <c r="BD24" s="289"/>
      <c r="BE24" s="288"/>
      <c r="BF24" s="289"/>
      <c r="BG24" s="288"/>
      <c r="BH24" s="289"/>
      <c r="BI24" s="288"/>
      <c r="BJ24" s="289"/>
      <c r="BK24" s="288"/>
      <c r="BL24" s="289"/>
      <c r="BM24" s="288"/>
      <c r="BN24" s="289"/>
      <c r="BO24" s="288"/>
      <c r="BP24" s="289"/>
      <c r="BQ24" s="288"/>
      <c r="BR24" s="289"/>
      <c r="BS24" s="288"/>
      <c r="BT24" s="289"/>
      <c r="BU24" s="288"/>
      <c r="BV24" s="289"/>
      <c r="BW24" s="288"/>
      <c r="BX24" s="289"/>
      <c r="BY24" s="288"/>
      <c r="BZ24" s="289"/>
      <c r="CA24" s="288"/>
      <c r="CB24" s="289"/>
      <c r="CC24" s="288"/>
      <c r="CD24" s="289"/>
      <c r="CE24" s="288"/>
      <c r="CF24" s="289"/>
      <c r="CG24" s="288"/>
      <c r="CH24" s="289"/>
      <c r="CI24" s="288"/>
      <c r="CJ24" s="289"/>
      <c r="CK24" s="288"/>
      <c r="CL24" s="289"/>
      <c r="CM24" s="288"/>
      <c r="CN24" s="289"/>
      <c r="CO24" s="288"/>
      <c r="CP24" s="289"/>
      <c r="CQ24" s="288"/>
      <c r="CR24" s="289"/>
      <c r="CS24" s="288"/>
      <c r="CT24" s="289"/>
      <c r="CU24" s="288"/>
      <c r="CV24" s="289"/>
      <c r="CW24" s="288"/>
      <c r="CX24" s="289"/>
      <c r="CY24" s="288"/>
      <c r="CZ24" s="289"/>
      <c r="DA24" s="288"/>
      <c r="DB24" s="289"/>
      <c r="DC24" s="288"/>
      <c r="DD24" s="289"/>
      <c r="DE24" s="288"/>
      <c r="DF24" s="289"/>
      <c r="DG24" s="288"/>
      <c r="DH24" s="289"/>
      <c r="DI24" s="288"/>
      <c r="DJ24" s="289"/>
      <c r="DK24" s="288"/>
      <c r="DL24" s="289"/>
      <c r="DM24" s="288"/>
      <c r="DN24" s="289"/>
      <c r="DO24" s="288"/>
      <c r="DP24" s="289"/>
      <c r="DQ24" s="288"/>
      <c r="DR24" s="289"/>
      <c r="DS24" s="288"/>
      <c r="DT24" s="289"/>
      <c r="DU24" s="288"/>
      <c r="DV24" s="289"/>
      <c r="DW24" s="288"/>
      <c r="DX24" s="289"/>
      <c r="DY24" s="324"/>
      <c r="DZ24" s="329"/>
      <c r="EA24" s="330"/>
      <c r="EB24" s="330"/>
      <c r="EC24" s="330"/>
      <c r="ED24" s="330"/>
      <c r="EE24" s="331"/>
      <c r="EF24" s="332"/>
      <c r="EG24" s="330"/>
      <c r="EH24" s="330"/>
      <c r="EI24" s="330"/>
      <c r="EJ24" s="330"/>
      <c r="EK24" s="331"/>
      <c r="EL24" s="332"/>
      <c r="EM24" s="330"/>
      <c r="EN24" s="330"/>
      <c r="EO24" s="330"/>
      <c r="EP24" s="330"/>
      <c r="EQ24" s="330"/>
      <c r="ER24" s="329"/>
      <c r="ES24" s="354"/>
      <c r="ET24" s="329"/>
      <c r="EU24" s="330"/>
      <c r="EV24" s="330"/>
      <c r="EW24" s="330"/>
      <c r="EX24" s="330"/>
      <c r="EY24" s="330"/>
      <c r="EZ24" s="329"/>
      <c r="FA24" s="354"/>
      <c r="FB24" s="108"/>
      <c r="FC24" s="35"/>
      <c r="FD24" s="34"/>
      <c r="FE24" s="34"/>
      <c r="FF24" s="34"/>
      <c r="FG24" s="34"/>
      <c r="FH24" s="34"/>
      <c r="FI24" s="34"/>
      <c r="FJ24" s="34">
        <v>1</v>
      </c>
      <c r="FK24" s="34"/>
      <c r="FL24" s="34"/>
      <c r="FM24" s="34">
        <v>1</v>
      </c>
      <c r="FN24" s="34"/>
      <c r="FO24" s="34"/>
      <c r="FP24" s="34">
        <v>1</v>
      </c>
      <c r="FQ24" s="34"/>
      <c r="FR24" s="34"/>
      <c r="FS24" s="34">
        <v>1</v>
      </c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</row>
    <row r="25" spans="1:324">
      <c r="A25" s="154"/>
      <c r="B25" s="155"/>
      <c r="C25" s="156">
        <v>1</v>
      </c>
      <c r="D25" s="156"/>
      <c r="E25" s="156"/>
      <c r="F25" s="156" t="str">
        <f t="shared" si="0"/>
        <v>L0486362SBK</v>
      </c>
      <c r="G25" s="163" t="s">
        <v>1380</v>
      </c>
      <c r="H25" s="164" t="s">
        <v>479</v>
      </c>
      <c r="I25" s="870" t="s">
        <v>1362</v>
      </c>
      <c r="J25" s="164" t="s">
        <v>66</v>
      </c>
      <c r="K25" s="164"/>
      <c r="L25" s="164"/>
      <c r="M25" s="164" t="s">
        <v>403</v>
      </c>
      <c r="N25" s="164">
        <v>64416</v>
      </c>
      <c r="O25" s="164" t="s">
        <v>1363</v>
      </c>
      <c r="P25" s="164" t="s">
        <v>1363</v>
      </c>
      <c r="Q25" s="164" t="s">
        <v>71</v>
      </c>
      <c r="R25" s="235" t="s">
        <v>835</v>
      </c>
      <c r="S25" s="164" t="s">
        <v>1364</v>
      </c>
      <c r="T25" s="247" t="s">
        <v>1365</v>
      </c>
      <c r="U25" s="114">
        <f t="shared" si="1"/>
        <v>1</v>
      </c>
      <c r="V25" s="115" t="s">
        <v>1381</v>
      </c>
      <c r="W25" s="164" t="s">
        <v>1367</v>
      </c>
      <c r="X25" s="248"/>
      <c r="Y25" s="290"/>
      <c r="Z25" s="291"/>
      <c r="AA25" s="290"/>
      <c r="AB25" s="291"/>
      <c r="AC25" s="290"/>
      <c r="AD25" s="291"/>
      <c r="AE25" s="290"/>
      <c r="AF25" s="291"/>
      <c r="AG25" s="290"/>
      <c r="AH25" s="291"/>
      <c r="AI25" s="290"/>
      <c r="AJ25" s="291"/>
      <c r="AK25" s="290"/>
      <c r="AL25" s="291"/>
      <c r="AM25" s="290"/>
      <c r="AN25" s="291"/>
      <c r="AO25" s="290"/>
      <c r="AP25" s="291"/>
      <c r="AQ25" s="290"/>
      <c r="AR25" s="291"/>
      <c r="AS25" s="290"/>
      <c r="AT25" s="291"/>
      <c r="AU25" s="290"/>
      <c r="AV25" s="291"/>
      <c r="AW25" s="290"/>
      <c r="AX25" s="291"/>
      <c r="AY25" s="290"/>
      <c r="AZ25" s="291"/>
      <c r="BA25" s="290"/>
      <c r="BB25" s="291"/>
      <c r="BC25" s="290"/>
      <c r="BD25" s="291"/>
      <c r="BE25" s="290"/>
      <c r="BF25" s="291"/>
      <c r="BG25" s="290"/>
      <c r="BH25" s="291"/>
      <c r="BI25" s="290"/>
      <c r="BJ25" s="291"/>
      <c r="BK25" s="290"/>
      <c r="BL25" s="291"/>
      <c r="BM25" s="290"/>
      <c r="BN25" s="291"/>
      <c r="BO25" s="290"/>
      <c r="BP25" s="291"/>
      <c r="BQ25" s="290"/>
      <c r="BR25" s="291"/>
      <c r="BS25" s="290"/>
      <c r="BT25" s="291"/>
      <c r="BU25" s="290"/>
      <c r="BV25" s="291"/>
      <c r="BW25" s="290"/>
      <c r="BX25" s="291"/>
      <c r="BY25" s="290"/>
      <c r="BZ25" s="291"/>
      <c r="CA25" s="290"/>
      <c r="CB25" s="291"/>
      <c r="CC25" s="290"/>
      <c r="CD25" s="291"/>
      <c r="CE25" s="290"/>
      <c r="CF25" s="291"/>
      <c r="CG25" s="290"/>
      <c r="CH25" s="291"/>
      <c r="CI25" s="290"/>
      <c r="CJ25" s="291"/>
      <c r="CK25" s="290"/>
      <c r="CL25" s="291"/>
      <c r="CM25" s="290"/>
      <c r="CN25" s="291"/>
      <c r="CO25" s="290"/>
      <c r="CP25" s="291"/>
      <c r="CQ25" s="290"/>
      <c r="CR25" s="291"/>
      <c r="CS25" s="290"/>
      <c r="CT25" s="291"/>
      <c r="CU25" s="290"/>
      <c r="CV25" s="291"/>
      <c r="CW25" s="290"/>
      <c r="CX25" s="291"/>
      <c r="CY25" s="290"/>
      <c r="CZ25" s="291"/>
      <c r="DA25" s="290"/>
      <c r="DB25" s="291"/>
      <c r="DC25" s="290"/>
      <c r="DD25" s="291"/>
      <c r="DE25" s="290"/>
      <c r="DF25" s="291"/>
      <c r="DG25" s="290"/>
      <c r="DH25" s="291"/>
      <c r="DI25" s="290"/>
      <c r="DJ25" s="291"/>
      <c r="DK25" s="290"/>
      <c r="DL25" s="291"/>
      <c r="DM25" s="290"/>
      <c r="DN25" s="291"/>
      <c r="DO25" s="290"/>
      <c r="DP25" s="291"/>
      <c r="DQ25" s="290"/>
      <c r="DR25" s="291"/>
      <c r="DS25" s="290"/>
      <c r="DT25" s="291"/>
      <c r="DU25" s="290"/>
      <c r="DV25" s="291"/>
      <c r="DW25" s="290"/>
      <c r="DX25" s="291"/>
      <c r="DY25" s="319"/>
      <c r="DZ25" s="333"/>
      <c r="EA25" s="334"/>
      <c r="EB25" s="334"/>
      <c r="EC25" s="334"/>
      <c r="ED25" s="334"/>
      <c r="EE25" s="335"/>
      <c r="EF25" s="336"/>
      <c r="EG25" s="334"/>
      <c r="EH25" s="334"/>
      <c r="EI25" s="334"/>
      <c r="EJ25" s="334"/>
      <c r="EK25" s="335"/>
      <c r="EL25" s="336"/>
      <c r="EM25" s="334"/>
      <c r="EN25" s="334"/>
      <c r="EO25" s="334"/>
      <c r="EP25" s="334"/>
      <c r="EQ25" s="334"/>
      <c r="ER25" s="333"/>
      <c r="ES25" s="355"/>
      <c r="ET25" s="333"/>
      <c r="EU25" s="334"/>
      <c r="EV25" s="334"/>
      <c r="EW25" s="334"/>
      <c r="EX25" s="334"/>
      <c r="EY25" s="334"/>
      <c r="EZ25" s="333"/>
      <c r="FA25" s="355"/>
      <c r="FC25" s="35"/>
      <c r="FD25" s="34"/>
      <c r="FE25" s="34"/>
      <c r="FF25" s="34"/>
      <c r="FG25" s="34"/>
      <c r="FH25" s="34"/>
      <c r="FI25" s="34"/>
      <c r="FJ25" s="34"/>
      <c r="FK25" s="34">
        <v>1</v>
      </c>
      <c r="FL25" s="375"/>
      <c r="FM25" s="34"/>
      <c r="FN25" s="375">
        <v>1</v>
      </c>
      <c r="FO25" s="34"/>
      <c r="FP25" s="34"/>
      <c r="FQ25" s="34">
        <v>1</v>
      </c>
      <c r="FR25" s="34"/>
      <c r="FS25" s="34"/>
      <c r="FT25" s="34">
        <v>1</v>
      </c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75"/>
      <c r="GX25" s="34"/>
      <c r="GY25" s="34"/>
      <c r="GZ25" s="375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75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75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75"/>
      <c r="KG25" s="375"/>
      <c r="KH25" s="375"/>
      <c r="KI25" s="375"/>
      <c r="KJ25" s="375"/>
      <c r="KK25" s="34"/>
      <c r="KL25" s="34"/>
      <c r="KM25" s="34"/>
      <c r="KN25" s="34"/>
      <c r="KO25" s="34"/>
      <c r="KP25" s="34"/>
      <c r="KQ25" s="34"/>
      <c r="KR25" s="34"/>
      <c r="KS25" s="375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75"/>
      <c r="LI25" s="34"/>
      <c r="LJ25" s="375"/>
      <c r="LK25" s="375"/>
      <c r="LL25" s="375"/>
    </row>
    <row r="26" spans="1:338">
      <c r="A26" s="154"/>
      <c r="B26" s="155"/>
      <c r="C26" s="156">
        <v>1</v>
      </c>
      <c r="D26" s="156"/>
      <c r="E26" s="156"/>
      <c r="F26" s="156" t="str">
        <f t="shared" si="0"/>
        <v>L0486364PVJ</v>
      </c>
      <c r="G26" s="159" t="s">
        <v>1383</v>
      </c>
      <c r="H26" s="160" t="s">
        <v>479</v>
      </c>
      <c r="I26" s="868" t="s">
        <v>1362</v>
      </c>
      <c r="J26" s="160" t="s">
        <v>63</v>
      </c>
      <c r="K26" s="160"/>
      <c r="L26" s="160"/>
      <c r="M26" s="194" t="s">
        <v>403</v>
      </c>
      <c r="N26" s="160">
        <v>64416</v>
      </c>
      <c r="O26" s="160" t="s">
        <v>1364</v>
      </c>
      <c r="P26" s="160" t="s">
        <v>1363</v>
      </c>
      <c r="Q26" s="238" t="s">
        <v>68</v>
      </c>
      <c r="R26" s="235" t="s">
        <v>1041</v>
      </c>
      <c r="S26" s="266" t="s">
        <v>1364</v>
      </c>
      <c r="T26" s="239" t="s">
        <v>1365</v>
      </c>
      <c r="U26" s="114">
        <f t="shared" si="1"/>
        <v>1</v>
      </c>
      <c r="V26" s="115" t="s">
        <v>1384</v>
      </c>
      <c r="W26" s="240" t="s">
        <v>1367</v>
      </c>
      <c r="X26" s="246"/>
      <c r="Y26" s="288"/>
      <c r="Z26" s="289"/>
      <c r="AA26" s="288"/>
      <c r="AB26" s="289"/>
      <c r="AC26" s="288"/>
      <c r="AD26" s="289"/>
      <c r="AE26" s="288"/>
      <c r="AF26" s="289"/>
      <c r="AG26" s="288"/>
      <c r="AH26" s="289"/>
      <c r="AI26" s="288"/>
      <c r="AJ26" s="289"/>
      <c r="AK26" s="288"/>
      <c r="AL26" s="289"/>
      <c r="AM26" s="288"/>
      <c r="AN26" s="289"/>
      <c r="AO26" s="288"/>
      <c r="AP26" s="289">
        <v>1</v>
      </c>
      <c r="AQ26" s="288"/>
      <c r="AR26" s="289"/>
      <c r="AS26" s="288"/>
      <c r="AT26" s="289"/>
      <c r="AU26" s="288"/>
      <c r="AV26" s="289"/>
      <c r="AW26" s="288"/>
      <c r="AX26" s="289">
        <v>1</v>
      </c>
      <c r="AY26" s="288"/>
      <c r="AZ26" s="289"/>
      <c r="BA26" s="288"/>
      <c r="BB26" s="289"/>
      <c r="BC26" s="288"/>
      <c r="BD26" s="289"/>
      <c r="BE26" s="288"/>
      <c r="BF26" s="289">
        <v>1</v>
      </c>
      <c r="BG26" s="288"/>
      <c r="BH26" s="289"/>
      <c r="BI26" s="288"/>
      <c r="BJ26" s="289">
        <v>1</v>
      </c>
      <c r="BK26" s="288"/>
      <c r="BL26" s="289"/>
      <c r="BM26" s="288"/>
      <c r="BN26" s="289">
        <v>1</v>
      </c>
      <c r="BO26" s="288"/>
      <c r="BP26" s="289"/>
      <c r="BQ26" s="288"/>
      <c r="BR26" s="289"/>
      <c r="BS26" s="288"/>
      <c r="BT26" s="289"/>
      <c r="BU26" s="288"/>
      <c r="BV26" s="289">
        <v>1</v>
      </c>
      <c r="BW26" s="288"/>
      <c r="BX26" s="289"/>
      <c r="BY26" s="288"/>
      <c r="BZ26" s="289"/>
      <c r="CA26" s="288"/>
      <c r="CB26" s="289"/>
      <c r="CC26" s="288"/>
      <c r="CD26" s="289">
        <v>1</v>
      </c>
      <c r="CE26" s="288"/>
      <c r="CF26" s="289"/>
      <c r="CG26" s="288"/>
      <c r="CH26" s="289">
        <v>1</v>
      </c>
      <c r="CI26" s="288"/>
      <c r="CJ26" s="289"/>
      <c r="CK26" s="288"/>
      <c r="CL26" s="289"/>
      <c r="CM26" s="288"/>
      <c r="CN26" s="289"/>
      <c r="CO26" s="288"/>
      <c r="CP26" s="289"/>
      <c r="CQ26" s="288"/>
      <c r="CR26" s="289"/>
      <c r="CS26" s="288"/>
      <c r="CT26" s="289"/>
      <c r="CU26" s="288"/>
      <c r="CV26" s="289"/>
      <c r="CW26" s="288"/>
      <c r="CX26" s="289"/>
      <c r="CY26" s="288"/>
      <c r="CZ26" s="289"/>
      <c r="DA26" s="288"/>
      <c r="DB26" s="289"/>
      <c r="DC26" s="288"/>
      <c r="DD26" s="289"/>
      <c r="DE26" s="288"/>
      <c r="DF26" s="289"/>
      <c r="DG26" s="288"/>
      <c r="DH26" s="289"/>
      <c r="DI26" s="288"/>
      <c r="DJ26" s="289"/>
      <c r="DK26" s="288"/>
      <c r="DL26" s="289"/>
      <c r="DM26" s="288"/>
      <c r="DN26" s="289"/>
      <c r="DO26" s="288"/>
      <c r="DP26" s="289"/>
      <c r="DQ26" s="288"/>
      <c r="DR26" s="289"/>
      <c r="DS26" s="288"/>
      <c r="DT26" s="289"/>
      <c r="DU26" s="288"/>
      <c r="DV26" s="289"/>
      <c r="DW26" s="288"/>
      <c r="DX26" s="289"/>
      <c r="DY26" s="324"/>
      <c r="DZ26" s="329"/>
      <c r="EA26" s="330"/>
      <c r="EB26" s="330"/>
      <c r="EC26" s="330"/>
      <c r="ED26" s="330"/>
      <c r="EE26" s="331"/>
      <c r="EF26" s="332"/>
      <c r="EG26" s="330"/>
      <c r="EH26" s="330"/>
      <c r="EI26" s="330"/>
      <c r="EJ26" s="330"/>
      <c r="EK26" s="331"/>
      <c r="EL26" s="332" t="s">
        <v>1368</v>
      </c>
      <c r="EM26" s="330"/>
      <c r="EN26" s="330"/>
      <c r="EO26" s="330" t="s">
        <v>1368</v>
      </c>
      <c r="EP26" s="330" t="s">
        <v>1368</v>
      </c>
      <c r="EQ26" s="330"/>
      <c r="ER26" s="329"/>
      <c r="ES26" s="354" t="s">
        <v>1368</v>
      </c>
      <c r="ET26" s="329"/>
      <c r="EU26" s="330"/>
      <c r="EV26" s="330"/>
      <c r="EW26" s="330"/>
      <c r="EX26" s="330"/>
      <c r="EY26" s="330"/>
      <c r="EZ26" s="329"/>
      <c r="FA26" s="354"/>
      <c r="FB26" s="108"/>
      <c r="FC26" s="35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>
        <v>0</v>
      </c>
      <c r="FS26" s="34"/>
      <c r="FT26" s="34"/>
      <c r="FU26" s="34">
        <v>1</v>
      </c>
      <c r="FV26" s="34"/>
      <c r="FW26" s="34"/>
      <c r="FX26" s="34"/>
      <c r="FY26" s="34">
        <v>0</v>
      </c>
      <c r="FZ26" s="34"/>
      <c r="GA26" s="34"/>
      <c r="GB26" s="34"/>
      <c r="GC26" s="34">
        <v>1</v>
      </c>
      <c r="GD26" s="34"/>
      <c r="GE26" s="34"/>
      <c r="GF26" s="34"/>
      <c r="GG26" s="34">
        <v>0</v>
      </c>
      <c r="GH26" s="34"/>
      <c r="GI26" s="34"/>
      <c r="GJ26" s="34"/>
      <c r="GK26" s="34">
        <v>1</v>
      </c>
      <c r="GL26" s="34"/>
      <c r="GM26" s="34"/>
      <c r="GN26" s="34"/>
      <c r="GO26" s="34">
        <v>0</v>
      </c>
      <c r="GP26" s="34"/>
      <c r="GQ26" s="34"/>
      <c r="GR26" s="34"/>
      <c r="GS26" s="34">
        <v>1</v>
      </c>
      <c r="GT26" s="34"/>
      <c r="GU26" s="34"/>
      <c r="GV26" s="34"/>
      <c r="GW26" s="34">
        <v>0</v>
      </c>
      <c r="GX26" s="34"/>
      <c r="GY26" s="34"/>
      <c r="GZ26" s="34"/>
      <c r="HA26" s="34">
        <v>1</v>
      </c>
      <c r="HB26" s="34"/>
      <c r="HC26" s="34"/>
      <c r="HD26" s="34"/>
      <c r="HE26" s="34">
        <v>0</v>
      </c>
      <c r="HF26" s="34"/>
      <c r="HG26" s="34"/>
      <c r="HH26" s="34"/>
      <c r="HI26" s="34">
        <v>1</v>
      </c>
      <c r="HJ26" s="34"/>
      <c r="HK26" s="34"/>
      <c r="HL26" s="34"/>
      <c r="HM26" s="34">
        <v>0</v>
      </c>
      <c r="HN26" s="34"/>
      <c r="HO26" s="34"/>
      <c r="HP26" s="34"/>
      <c r="HQ26" s="34">
        <v>1</v>
      </c>
      <c r="HR26" s="34"/>
      <c r="HS26" s="34"/>
      <c r="HT26" s="34"/>
      <c r="HU26" s="34">
        <v>0</v>
      </c>
      <c r="HV26" s="34"/>
      <c r="HW26" s="34"/>
      <c r="HX26" s="34"/>
      <c r="HY26" s="34">
        <v>1</v>
      </c>
      <c r="HZ26" s="34"/>
      <c r="IA26" s="34"/>
      <c r="IB26" s="34"/>
      <c r="IC26" s="34">
        <v>0</v>
      </c>
      <c r="ID26" s="34"/>
      <c r="IE26" s="34"/>
      <c r="IF26" s="34"/>
      <c r="IG26" s="34">
        <v>0</v>
      </c>
      <c r="IH26" s="34"/>
      <c r="II26" s="34"/>
      <c r="IJ26" s="34"/>
      <c r="IK26" s="34">
        <v>0</v>
      </c>
      <c r="IL26" s="34"/>
      <c r="IM26" s="34"/>
      <c r="IN26" s="34"/>
      <c r="IO26" s="34">
        <v>0</v>
      </c>
      <c r="IP26" s="34"/>
      <c r="IQ26" s="34"/>
      <c r="IR26" s="34"/>
      <c r="IS26" s="34">
        <v>0</v>
      </c>
      <c r="IT26" s="34"/>
      <c r="IU26" s="34"/>
      <c r="IV26" s="34"/>
      <c r="IW26" s="34">
        <v>0</v>
      </c>
      <c r="IX26" s="34"/>
      <c r="IY26" s="34"/>
      <c r="IZ26" s="34"/>
      <c r="JA26" s="34">
        <v>0</v>
      </c>
      <c r="JB26" s="34"/>
      <c r="JC26" s="34"/>
      <c r="JD26" s="34"/>
      <c r="JE26" s="34">
        <v>0</v>
      </c>
      <c r="JF26" s="34"/>
      <c r="JG26" s="34"/>
      <c r="JH26" s="34"/>
      <c r="JI26" s="34">
        <v>0</v>
      </c>
      <c r="JJ26" s="34"/>
      <c r="JK26" s="34"/>
      <c r="JL26" s="34"/>
      <c r="JM26" s="34">
        <v>0</v>
      </c>
      <c r="JN26" s="34"/>
      <c r="JO26" s="34"/>
      <c r="JP26" s="34"/>
      <c r="JQ26" s="34">
        <v>0</v>
      </c>
      <c r="JR26" s="34"/>
      <c r="JS26" s="34"/>
      <c r="JT26" s="34"/>
      <c r="JU26" s="34">
        <v>0</v>
      </c>
      <c r="JV26" s="34"/>
      <c r="JW26" s="34"/>
      <c r="JX26" s="34"/>
      <c r="JY26" s="34">
        <v>0</v>
      </c>
      <c r="JZ26" s="34"/>
      <c r="KA26" s="34"/>
      <c r="KB26" s="34"/>
      <c r="KC26" s="34">
        <v>0</v>
      </c>
      <c r="KD26" s="34"/>
      <c r="KE26" s="34"/>
      <c r="KF26" s="34"/>
      <c r="KG26" s="34">
        <v>0</v>
      </c>
      <c r="KH26" s="34"/>
      <c r="KI26" s="34"/>
      <c r="KJ26" s="34"/>
      <c r="KK26" s="34">
        <v>0</v>
      </c>
      <c r="KL26" s="34"/>
      <c r="KM26" s="34"/>
      <c r="KN26" s="34"/>
      <c r="KO26" s="34">
        <v>0</v>
      </c>
      <c r="KP26" s="34"/>
      <c r="KQ26" s="34"/>
      <c r="KR26" s="34"/>
      <c r="KS26" s="34">
        <v>0</v>
      </c>
      <c r="KT26" s="34"/>
      <c r="KU26" s="34"/>
      <c r="KV26" s="34"/>
      <c r="KW26" s="34"/>
      <c r="KX26" s="34">
        <v>0</v>
      </c>
      <c r="KY26" s="34"/>
      <c r="KZ26" s="34"/>
      <c r="LA26" s="34"/>
      <c r="LB26" s="34"/>
      <c r="LC26" s="34">
        <v>0</v>
      </c>
      <c r="LD26" s="34"/>
      <c r="LE26" s="34"/>
      <c r="LF26" s="34"/>
      <c r="LG26" s="34"/>
      <c r="LH26" s="34">
        <v>0</v>
      </c>
      <c r="LI26" s="34"/>
      <c r="LJ26" s="34"/>
      <c r="LK26" s="34"/>
      <c r="LL26" s="34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</row>
    <row r="27" spans="1:324">
      <c r="A27" s="154"/>
      <c r="B27" s="155"/>
      <c r="C27" s="156">
        <v>1</v>
      </c>
      <c r="D27" s="156"/>
      <c r="E27" s="156"/>
      <c r="F27" s="156" t="str">
        <f t="shared" si="0"/>
        <v>L0486364LKP</v>
      </c>
      <c r="G27" s="157" t="s">
        <v>1383</v>
      </c>
      <c r="H27" s="158" t="s">
        <v>479</v>
      </c>
      <c r="I27" s="867" t="s">
        <v>1362</v>
      </c>
      <c r="J27" s="158" t="s">
        <v>65</v>
      </c>
      <c r="K27" s="158"/>
      <c r="L27" s="158"/>
      <c r="M27" s="158" t="s">
        <v>403</v>
      </c>
      <c r="N27" s="158">
        <v>64416</v>
      </c>
      <c r="O27" s="158" t="s">
        <v>1364</v>
      </c>
      <c r="P27" s="158" t="s">
        <v>1363</v>
      </c>
      <c r="Q27" s="158" t="s">
        <v>70</v>
      </c>
      <c r="R27" s="235" t="s">
        <v>952</v>
      </c>
      <c r="S27" s="158" t="s">
        <v>1364</v>
      </c>
      <c r="T27" s="236" t="s">
        <v>1365</v>
      </c>
      <c r="U27" s="114">
        <f t="shared" si="1"/>
        <v>1</v>
      </c>
      <c r="V27" s="115" t="s">
        <v>1384</v>
      </c>
      <c r="W27" s="158" t="s">
        <v>1367</v>
      </c>
      <c r="X27" s="248"/>
      <c r="Y27" s="290"/>
      <c r="Z27" s="291"/>
      <c r="AA27" s="290"/>
      <c r="AB27" s="291"/>
      <c r="AC27" s="290"/>
      <c r="AD27" s="291"/>
      <c r="AE27" s="290"/>
      <c r="AF27" s="291"/>
      <c r="AG27" s="290"/>
      <c r="AH27" s="291"/>
      <c r="AI27" s="290"/>
      <c r="AJ27" s="291"/>
      <c r="AK27" s="290"/>
      <c r="AL27" s="291"/>
      <c r="AM27" s="290"/>
      <c r="AN27" s="291"/>
      <c r="AO27" s="290"/>
      <c r="AP27" s="291"/>
      <c r="AQ27" s="290"/>
      <c r="AR27" s="291"/>
      <c r="AS27" s="290"/>
      <c r="AT27" s="291"/>
      <c r="AU27" s="290"/>
      <c r="AV27" s="291"/>
      <c r="AW27" s="290"/>
      <c r="AX27" s="291"/>
      <c r="AY27" s="290"/>
      <c r="AZ27" s="291"/>
      <c r="BA27" s="290"/>
      <c r="BB27" s="291"/>
      <c r="BC27" s="290"/>
      <c r="BD27" s="291"/>
      <c r="BE27" s="290"/>
      <c r="BF27" s="291"/>
      <c r="BG27" s="290"/>
      <c r="BH27" s="291"/>
      <c r="BI27" s="290"/>
      <c r="BJ27" s="291"/>
      <c r="BK27" s="290"/>
      <c r="BL27" s="291"/>
      <c r="BM27" s="290"/>
      <c r="BN27" s="291"/>
      <c r="BO27" s="290"/>
      <c r="BP27" s="291"/>
      <c r="BQ27" s="290"/>
      <c r="BR27" s="291"/>
      <c r="BS27" s="290"/>
      <c r="BT27" s="291"/>
      <c r="BU27" s="290"/>
      <c r="BV27" s="291"/>
      <c r="BW27" s="290"/>
      <c r="BX27" s="291"/>
      <c r="BY27" s="290"/>
      <c r="BZ27" s="291"/>
      <c r="CA27" s="290"/>
      <c r="CB27" s="291"/>
      <c r="CC27" s="290"/>
      <c r="CD27" s="291"/>
      <c r="CE27" s="290"/>
      <c r="CF27" s="291"/>
      <c r="CG27" s="290"/>
      <c r="CH27" s="291"/>
      <c r="CI27" s="290"/>
      <c r="CJ27" s="291"/>
      <c r="CK27" s="290"/>
      <c r="CL27" s="291"/>
      <c r="CM27" s="290"/>
      <c r="CN27" s="291"/>
      <c r="CO27" s="290"/>
      <c r="CP27" s="291"/>
      <c r="CQ27" s="290"/>
      <c r="CR27" s="291"/>
      <c r="CS27" s="290"/>
      <c r="CT27" s="291"/>
      <c r="CU27" s="290"/>
      <c r="CV27" s="291"/>
      <c r="CW27" s="290"/>
      <c r="CX27" s="291"/>
      <c r="CY27" s="290"/>
      <c r="CZ27" s="291"/>
      <c r="DA27" s="290"/>
      <c r="DB27" s="291"/>
      <c r="DC27" s="290"/>
      <c r="DD27" s="291"/>
      <c r="DE27" s="290"/>
      <c r="DF27" s="291"/>
      <c r="DG27" s="290"/>
      <c r="DH27" s="291"/>
      <c r="DI27" s="290"/>
      <c r="DJ27" s="291"/>
      <c r="DK27" s="290"/>
      <c r="DL27" s="291"/>
      <c r="DM27" s="290"/>
      <c r="DN27" s="291"/>
      <c r="DO27" s="290"/>
      <c r="DP27" s="291"/>
      <c r="DQ27" s="290"/>
      <c r="DR27" s="291"/>
      <c r="DS27" s="290"/>
      <c r="DT27" s="291"/>
      <c r="DU27" s="290"/>
      <c r="DV27" s="291"/>
      <c r="DW27" s="290"/>
      <c r="DX27" s="291"/>
      <c r="DY27" s="319"/>
      <c r="DZ27" s="333"/>
      <c r="EA27" s="334"/>
      <c r="EB27" s="334"/>
      <c r="EC27" s="334"/>
      <c r="ED27" s="334"/>
      <c r="EE27" s="335"/>
      <c r="EF27" s="336"/>
      <c r="EG27" s="334"/>
      <c r="EH27" s="334"/>
      <c r="EI27" s="334"/>
      <c r="EJ27" s="334"/>
      <c r="EK27" s="335"/>
      <c r="EL27" s="336"/>
      <c r="EM27" s="334"/>
      <c r="EN27" s="334"/>
      <c r="EO27" s="334"/>
      <c r="EP27" s="334"/>
      <c r="EQ27" s="334"/>
      <c r="ER27" s="333"/>
      <c r="ES27" s="355"/>
      <c r="ET27" s="333"/>
      <c r="EU27" s="334"/>
      <c r="EV27" s="334"/>
      <c r="EW27" s="334"/>
      <c r="EX27" s="334"/>
      <c r="EY27" s="334"/>
      <c r="EZ27" s="333"/>
      <c r="FA27" s="355"/>
      <c r="FC27" s="35"/>
      <c r="FD27" s="34"/>
      <c r="FE27" s="34"/>
      <c r="FF27" s="34"/>
      <c r="FG27" s="34"/>
      <c r="FH27" s="34"/>
      <c r="FI27" s="34"/>
      <c r="FJ27" s="34"/>
      <c r="FK27" s="34"/>
      <c r="FL27" s="375"/>
      <c r="FM27" s="34"/>
      <c r="FN27" s="375"/>
      <c r="FO27" s="34"/>
      <c r="FP27" s="34"/>
      <c r="FQ27" s="34"/>
      <c r="FR27" s="34"/>
      <c r="FS27" s="34"/>
      <c r="FT27" s="34"/>
      <c r="FU27" s="34"/>
      <c r="FV27" s="34">
        <v>1</v>
      </c>
      <c r="FW27" s="34"/>
      <c r="FX27" s="34"/>
      <c r="FY27" s="34"/>
      <c r="FZ27" s="34"/>
      <c r="GA27" s="34"/>
      <c r="GB27" s="34"/>
      <c r="GC27" s="34"/>
      <c r="GD27" s="34">
        <v>1</v>
      </c>
      <c r="GE27" s="34"/>
      <c r="GF27" s="34"/>
      <c r="GG27" s="34"/>
      <c r="GH27" s="34"/>
      <c r="GI27" s="34"/>
      <c r="GJ27" s="34"/>
      <c r="GK27" s="34"/>
      <c r="GL27" s="34">
        <v>1</v>
      </c>
      <c r="GM27" s="34"/>
      <c r="GN27" s="34"/>
      <c r="GO27" s="34"/>
      <c r="GP27" s="34"/>
      <c r="GQ27" s="34"/>
      <c r="GR27" s="34"/>
      <c r="GS27" s="34"/>
      <c r="GT27" s="34">
        <v>1</v>
      </c>
      <c r="GU27" s="34"/>
      <c r="GV27" s="34"/>
      <c r="GW27" s="375"/>
      <c r="GX27" s="34"/>
      <c r="GY27" s="34"/>
      <c r="GZ27" s="375"/>
      <c r="HA27" s="34"/>
      <c r="HB27" s="34">
        <v>1</v>
      </c>
      <c r="HC27" s="34"/>
      <c r="HD27" s="34"/>
      <c r="HE27" s="34"/>
      <c r="HF27" s="34"/>
      <c r="HG27" s="34"/>
      <c r="HH27" s="34"/>
      <c r="HI27" s="34"/>
      <c r="HJ27" s="34">
        <v>1</v>
      </c>
      <c r="HK27" s="34"/>
      <c r="HL27" s="34"/>
      <c r="HM27" s="34"/>
      <c r="HN27" s="34"/>
      <c r="HO27" s="34"/>
      <c r="HP27" s="34"/>
      <c r="HQ27" s="34"/>
      <c r="HR27" s="34">
        <v>1</v>
      </c>
      <c r="HS27" s="34"/>
      <c r="HT27" s="34"/>
      <c r="HU27" s="34"/>
      <c r="HV27" s="34"/>
      <c r="HW27" s="34"/>
      <c r="HX27" s="34"/>
      <c r="HY27" s="34"/>
      <c r="HZ27" s="375">
        <v>1</v>
      </c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75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75"/>
      <c r="KG27" s="375"/>
      <c r="KH27" s="375"/>
      <c r="KI27" s="375"/>
      <c r="KJ27" s="375"/>
      <c r="KK27" s="34"/>
      <c r="KL27" s="34"/>
      <c r="KM27" s="34"/>
      <c r="KN27" s="34"/>
      <c r="KO27" s="34"/>
      <c r="KP27" s="34"/>
      <c r="KQ27" s="34"/>
      <c r="KR27" s="34"/>
      <c r="KS27" s="375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75"/>
      <c r="LI27" s="34"/>
      <c r="LJ27" s="375"/>
      <c r="LK27" s="375"/>
      <c r="LL27" s="375"/>
    </row>
    <row r="28" spans="1:338">
      <c r="A28" s="154"/>
      <c r="B28" s="155"/>
      <c r="C28" s="156">
        <v>1</v>
      </c>
      <c r="D28" s="156"/>
      <c r="E28" s="156"/>
      <c r="F28" s="156" t="str">
        <f t="shared" si="0"/>
        <v>L0486364SBK</v>
      </c>
      <c r="G28" s="169" t="s">
        <v>1383</v>
      </c>
      <c r="H28" s="170" t="s">
        <v>479</v>
      </c>
      <c r="I28" s="873" t="s">
        <v>1362</v>
      </c>
      <c r="J28" s="170" t="s">
        <v>66</v>
      </c>
      <c r="K28" s="170"/>
      <c r="L28" s="170"/>
      <c r="M28" s="199" t="s">
        <v>403</v>
      </c>
      <c r="N28" s="170">
        <v>64416</v>
      </c>
      <c r="O28" s="170" t="s">
        <v>1364</v>
      </c>
      <c r="P28" s="170" t="s">
        <v>1363</v>
      </c>
      <c r="Q28" s="257" t="s">
        <v>71</v>
      </c>
      <c r="R28" s="235" t="s">
        <v>1385</v>
      </c>
      <c r="S28" s="258" t="s">
        <v>1364</v>
      </c>
      <c r="T28" s="267" t="s">
        <v>1365</v>
      </c>
      <c r="U28" s="114">
        <f t="shared" si="1"/>
        <v>1</v>
      </c>
      <c r="V28" s="115" t="s">
        <v>1384</v>
      </c>
      <c r="W28" s="259" t="s">
        <v>1367</v>
      </c>
      <c r="X28" s="246"/>
      <c r="Y28" s="288"/>
      <c r="Z28" s="289"/>
      <c r="AA28" s="288"/>
      <c r="AB28" s="289"/>
      <c r="AC28" s="288"/>
      <c r="AD28" s="289"/>
      <c r="AE28" s="288"/>
      <c r="AF28" s="289"/>
      <c r="AG28" s="288"/>
      <c r="AH28" s="289"/>
      <c r="AI28" s="288"/>
      <c r="AJ28" s="289"/>
      <c r="AK28" s="288"/>
      <c r="AL28" s="289"/>
      <c r="AM28" s="288"/>
      <c r="AN28" s="289"/>
      <c r="AO28" s="288"/>
      <c r="AP28" s="289"/>
      <c r="AQ28" s="288"/>
      <c r="AR28" s="289"/>
      <c r="AS28" s="288"/>
      <c r="AT28" s="289"/>
      <c r="AU28" s="288"/>
      <c r="AV28" s="289"/>
      <c r="AW28" s="288"/>
      <c r="AX28" s="289"/>
      <c r="AY28" s="288"/>
      <c r="AZ28" s="289"/>
      <c r="BA28" s="288"/>
      <c r="BB28" s="289"/>
      <c r="BC28" s="288"/>
      <c r="BD28" s="289"/>
      <c r="BE28" s="288"/>
      <c r="BF28" s="289"/>
      <c r="BG28" s="288"/>
      <c r="BH28" s="289"/>
      <c r="BI28" s="288"/>
      <c r="BJ28" s="289"/>
      <c r="BK28" s="288"/>
      <c r="BL28" s="289"/>
      <c r="BM28" s="288"/>
      <c r="BN28" s="289"/>
      <c r="BO28" s="288"/>
      <c r="BP28" s="289"/>
      <c r="BQ28" s="288"/>
      <c r="BR28" s="289"/>
      <c r="BS28" s="288"/>
      <c r="BT28" s="289"/>
      <c r="BU28" s="288"/>
      <c r="BV28" s="289"/>
      <c r="BW28" s="288"/>
      <c r="BX28" s="289"/>
      <c r="BY28" s="288"/>
      <c r="BZ28" s="289"/>
      <c r="CA28" s="288"/>
      <c r="CB28" s="289"/>
      <c r="CC28" s="288"/>
      <c r="CD28" s="289"/>
      <c r="CE28" s="288"/>
      <c r="CF28" s="289"/>
      <c r="CG28" s="288"/>
      <c r="CH28" s="289"/>
      <c r="CI28" s="288"/>
      <c r="CJ28" s="289"/>
      <c r="CK28" s="288"/>
      <c r="CL28" s="289"/>
      <c r="CM28" s="288"/>
      <c r="CN28" s="289"/>
      <c r="CO28" s="288"/>
      <c r="CP28" s="289"/>
      <c r="CQ28" s="288"/>
      <c r="CR28" s="289"/>
      <c r="CS28" s="288"/>
      <c r="CT28" s="289"/>
      <c r="CU28" s="288"/>
      <c r="CV28" s="289"/>
      <c r="CW28" s="288"/>
      <c r="CX28" s="289"/>
      <c r="CY28" s="288"/>
      <c r="CZ28" s="289"/>
      <c r="DA28" s="288"/>
      <c r="DB28" s="289"/>
      <c r="DC28" s="288"/>
      <c r="DD28" s="289"/>
      <c r="DE28" s="288"/>
      <c r="DF28" s="289"/>
      <c r="DG28" s="288"/>
      <c r="DH28" s="289"/>
      <c r="DI28" s="288"/>
      <c r="DJ28" s="289"/>
      <c r="DK28" s="288"/>
      <c r="DL28" s="289"/>
      <c r="DM28" s="288"/>
      <c r="DN28" s="289"/>
      <c r="DO28" s="288"/>
      <c r="DP28" s="289"/>
      <c r="DQ28" s="288"/>
      <c r="DR28" s="289"/>
      <c r="DS28" s="288"/>
      <c r="DT28" s="289"/>
      <c r="DU28" s="288"/>
      <c r="DV28" s="289"/>
      <c r="DW28" s="288"/>
      <c r="DX28" s="289"/>
      <c r="DY28" s="324"/>
      <c r="DZ28" s="329"/>
      <c r="EA28" s="330"/>
      <c r="EB28" s="330"/>
      <c r="EC28" s="330"/>
      <c r="ED28" s="330"/>
      <c r="EE28" s="331"/>
      <c r="EF28" s="332"/>
      <c r="EG28" s="330"/>
      <c r="EH28" s="330"/>
      <c r="EI28" s="330"/>
      <c r="EJ28" s="330"/>
      <c r="EK28" s="331"/>
      <c r="EL28" s="332"/>
      <c r="EM28" s="330"/>
      <c r="EN28" s="330"/>
      <c r="EO28" s="330"/>
      <c r="EP28" s="330"/>
      <c r="EQ28" s="330"/>
      <c r="ER28" s="329"/>
      <c r="ES28" s="354"/>
      <c r="ET28" s="329"/>
      <c r="EU28" s="330"/>
      <c r="EV28" s="330"/>
      <c r="EW28" s="330"/>
      <c r="EX28" s="330"/>
      <c r="EY28" s="330"/>
      <c r="EZ28" s="329"/>
      <c r="FA28" s="354"/>
      <c r="FB28" s="108"/>
      <c r="FC28" s="35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>
        <v>1</v>
      </c>
      <c r="FX28" s="34"/>
      <c r="FY28" s="34"/>
      <c r="FZ28" s="34"/>
      <c r="GA28" s="34"/>
      <c r="GB28" s="34"/>
      <c r="GC28" s="34"/>
      <c r="GD28" s="34"/>
      <c r="GE28" s="34">
        <v>1</v>
      </c>
      <c r="GF28" s="34"/>
      <c r="GG28" s="34"/>
      <c r="GH28" s="34"/>
      <c r="GI28" s="34"/>
      <c r="GJ28" s="34"/>
      <c r="GK28" s="34"/>
      <c r="GL28" s="34"/>
      <c r="GM28" s="34">
        <v>1</v>
      </c>
      <c r="GN28" s="34"/>
      <c r="GO28" s="34"/>
      <c r="GP28" s="34"/>
      <c r="GQ28" s="34"/>
      <c r="GR28" s="34"/>
      <c r="GS28" s="34"/>
      <c r="GT28" s="34"/>
      <c r="GU28" s="34">
        <v>1</v>
      </c>
      <c r="GV28" s="34"/>
      <c r="GW28" s="34"/>
      <c r="GX28" s="34"/>
      <c r="GY28" s="34"/>
      <c r="GZ28" s="34"/>
      <c r="HA28" s="34"/>
      <c r="HB28" s="34"/>
      <c r="HC28" s="34">
        <v>1</v>
      </c>
      <c r="HD28" s="34"/>
      <c r="HE28" s="34"/>
      <c r="HF28" s="34"/>
      <c r="HG28" s="34"/>
      <c r="HH28" s="34"/>
      <c r="HI28" s="34"/>
      <c r="HJ28" s="34"/>
      <c r="HK28" s="34">
        <v>1</v>
      </c>
      <c r="HL28" s="34"/>
      <c r="HM28" s="34"/>
      <c r="HN28" s="34"/>
      <c r="HO28" s="34"/>
      <c r="HP28" s="34"/>
      <c r="HQ28" s="34"/>
      <c r="HR28" s="34"/>
      <c r="HS28" s="34">
        <v>1</v>
      </c>
      <c r="HT28" s="34"/>
      <c r="HU28" s="34"/>
      <c r="HV28" s="34"/>
      <c r="HW28" s="34"/>
      <c r="HX28" s="34"/>
      <c r="HY28" s="34"/>
      <c r="HZ28" s="34"/>
      <c r="IA28" s="34">
        <v>1</v>
      </c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</row>
    <row r="29" spans="1:338">
      <c r="A29" s="154"/>
      <c r="B29" s="155"/>
      <c r="C29" s="156">
        <v>1</v>
      </c>
      <c r="D29" s="156"/>
      <c r="E29" s="156"/>
      <c r="F29" s="156" t="str">
        <f t="shared" si="0"/>
        <v>L0486364ACO</v>
      </c>
      <c r="G29" s="173" t="s">
        <v>1383</v>
      </c>
      <c r="H29" s="174" t="s">
        <v>479</v>
      </c>
      <c r="I29" s="875" t="s">
        <v>1362</v>
      </c>
      <c r="J29" s="174" t="s">
        <v>85</v>
      </c>
      <c r="K29" s="174"/>
      <c r="L29" s="174"/>
      <c r="M29" s="203" t="s">
        <v>403</v>
      </c>
      <c r="N29" s="174">
        <v>64416</v>
      </c>
      <c r="O29" s="174" t="s">
        <v>1364</v>
      </c>
      <c r="P29" s="174" t="s">
        <v>1363</v>
      </c>
      <c r="Q29" s="263" t="s">
        <v>87</v>
      </c>
      <c r="R29" s="235" t="s">
        <v>1117</v>
      </c>
      <c r="S29" s="264" t="s">
        <v>1364</v>
      </c>
      <c r="T29" s="268" t="s">
        <v>1365</v>
      </c>
      <c r="U29" s="114">
        <f t="shared" si="1"/>
        <v>1</v>
      </c>
      <c r="V29" s="115" t="s">
        <v>1384</v>
      </c>
      <c r="W29" s="265" t="s">
        <v>1367</v>
      </c>
      <c r="X29" s="246"/>
      <c r="Y29" s="288"/>
      <c r="Z29" s="289"/>
      <c r="AA29" s="288"/>
      <c r="AB29" s="289"/>
      <c r="AC29" s="288"/>
      <c r="AD29" s="289"/>
      <c r="AE29" s="288"/>
      <c r="AF29" s="289"/>
      <c r="AG29" s="288"/>
      <c r="AH29" s="289"/>
      <c r="AI29" s="288"/>
      <c r="AJ29" s="289"/>
      <c r="AK29" s="288"/>
      <c r="AL29" s="289"/>
      <c r="AM29" s="288"/>
      <c r="AN29" s="289"/>
      <c r="AO29" s="288"/>
      <c r="AP29" s="289"/>
      <c r="AQ29" s="288"/>
      <c r="AR29" s="289"/>
      <c r="AS29" s="288"/>
      <c r="AT29" s="289"/>
      <c r="AU29" s="288"/>
      <c r="AV29" s="289"/>
      <c r="AW29" s="288"/>
      <c r="AX29" s="289"/>
      <c r="AY29" s="288"/>
      <c r="AZ29" s="289"/>
      <c r="BA29" s="288"/>
      <c r="BB29" s="289"/>
      <c r="BC29" s="288"/>
      <c r="BD29" s="289"/>
      <c r="BE29" s="288"/>
      <c r="BF29" s="289"/>
      <c r="BG29" s="288"/>
      <c r="BH29" s="289"/>
      <c r="BI29" s="288"/>
      <c r="BJ29" s="289"/>
      <c r="BK29" s="288"/>
      <c r="BL29" s="289"/>
      <c r="BM29" s="288"/>
      <c r="BN29" s="289"/>
      <c r="BO29" s="288"/>
      <c r="BP29" s="289"/>
      <c r="BQ29" s="288"/>
      <c r="BR29" s="289"/>
      <c r="BS29" s="288"/>
      <c r="BT29" s="289"/>
      <c r="BU29" s="288"/>
      <c r="BV29" s="289"/>
      <c r="BW29" s="288"/>
      <c r="BX29" s="289"/>
      <c r="BY29" s="288"/>
      <c r="BZ29" s="289"/>
      <c r="CA29" s="288"/>
      <c r="CB29" s="289"/>
      <c r="CC29" s="288"/>
      <c r="CD29" s="289"/>
      <c r="CE29" s="288"/>
      <c r="CF29" s="289"/>
      <c r="CG29" s="288"/>
      <c r="CH29" s="289"/>
      <c r="CI29" s="288"/>
      <c r="CJ29" s="289"/>
      <c r="CK29" s="288"/>
      <c r="CL29" s="289"/>
      <c r="CM29" s="288"/>
      <c r="CN29" s="289"/>
      <c r="CO29" s="288"/>
      <c r="CP29" s="289"/>
      <c r="CQ29" s="288"/>
      <c r="CR29" s="289"/>
      <c r="CS29" s="288"/>
      <c r="CT29" s="289"/>
      <c r="CU29" s="288"/>
      <c r="CV29" s="289"/>
      <c r="CW29" s="288"/>
      <c r="CX29" s="289"/>
      <c r="CY29" s="288"/>
      <c r="CZ29" s="289"/>
      <c r="DA29" s="288"/>
      <c r="DB29" s="289"/>
      <c r="DC29" s="288"/>
      <c r="DD29" s="289"/>
      <c r="DE29" s="288"/>
      <c r="DF29" s="289"/>
      <c r="DG29" s="288"/>
      <c r="DH29" s="289"/>
      <c r="DI29" s="288"/>
      <c r="DJ29" s="289"/>
      <c r="DK29" s="288"/>
      <c r="DL29" s="289"/>
      <c r="DM29" s="288"/>
      <c r="DN29" s="289"/>
      <c r="DO29" s="288"/>
      <c r="DP29" s="289"/>
      <c r="DQ29" s="288"/>
      <c r="DR29" s="289"/>
      <c r="DS29" s="288"/>
      <c r="DT29" s="289"/>
      <c r="DU29" s="288"/>
      <c r="DV29" s="289"/>
      <c r="DW29" s="288"/>
      <c r="DX29" s="289"/>
      <c r="DY29" s="324"/>
      <c r="DZ29" s="329"/>
      <c r="EA29" s="330"/>
      <c r="EB29" s="330"/>
      <c r="EC29" s="330"/>
      <c r="ED29" s="330"/>
      <c r="EE29" s="331"/>
      <c r="EF29" s="332"/>
      <c r="EG29" s="330"/>
      <c r="EH29" s="330"/>
      <c r="EI29" s="330"/>
      <c r="EJ29" s="330"/>
      <c r="EK29" s="331"/>
      <c r="EL29" s="332"/>
      <c r="EM29" s="330"/>
      <c r="EN29" s="330"/>
      <c r="EO29" s="330"/>
      <c r="EP29" s="330"/>
      <c r="EQ29" s="330"/>
      <c r="ER29" s="329"/>
      <c r="ES29" s="354"/>
      <c r="ET29" s="329"/>
      <c r="EU29" s="330"/>
      <c r="EV29" s="330"/>
      <c r="EW29" s="330"/>
      <c r="EX29" s="330"/>
      <c r="EY29" s="330"/>
      <c r="EZ29" s="329"/>
      <c r="FA29" s="354"/>
      <c r="FB29" s="108"/>
      <c r="FC29" s="35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>
        <v>1</v>
      </c>
      <c r="FY29" s="34"/>
      <c r="FZ29" s="34"/>
      <c r="GA29" s="34"/>
      <c r="GB29" s="34"/>
      <c r="GC29" s="34"/>
      <c r="GD29" s="34"/>
      <c r="GE29" s="34"/>
      <c r="GF29" s="34">
        <v>1</v>
      </c>
      <c r="GG29" s="34"/>
      <c r="GH29" s="34"/>
      <c r="GI29" s="34"/>
      <c r="GJ29" s="34"/>
      <c r="GK29" s="34"/>
      <c r="GL29" s="34"/>
      <c r="GM29" s="34"/>
      <c r="GN29" s="34">
        <v>1</v>
      </c>
      <c r="GO29" s="34"/>
      <c r="GP29" s="34"/>
      <c r="GQ29" s="34"/>
      <c r="GR29" s="34"/>
      <c r="GS29" s="34"/>
      <c r="GT29" s="34"/>
      <c r="GU29" s="34"/>
      <c r="GV29" s="34">
        <v>1</v>
      </c>
      <c r="GW29" s="34"/>
      <c r="GX29" s="34"/>
      <c r="GY29" s="34"/>
      <c r="GZ29" s="34"/>
      <c r="HA29" s="34"/>
      <c r="HB29" s="34"/>
      <c r="HC29" s="34"/>
      <c r="HD29" s="34">
        <v>1</v>
      </c>
      <c r="HE29" s="34"/>
      <c r="HF29" s="34"/>
      <c r="HG29" s="34"/>
      <c r="HH29" s="34"/>
      <c r="HI29" s="34"/>
      <c r="HJ29" s="34"/>
      <c r="HK29" s="34"/>
      <c r="HL29" s="34">
        <v>1</v>
      </c>
      <c r="HM29" s="34"/>
      <c r="HN29" s="34"/>
      <c r="HO29" s="34"/>
      <c r="HP29" s="34"/>
      <c r="HQ29" s="34"/>
      <c r="HR29" s="34"/>
      <c r="HS29" s="34"/>
      <c r="HT29" s="34">
        <v>1</v>
      </c>
      <c r="HU29" s="34"/>
      <c r="HV29" s="34"/>
      <c r="HW29" s="34"/>
      <c r="HX29" s="34"/>
      <c r="HY29" s="34"/>
      <c r="HZ29" s="34"/>
      <c r="IA29" s="34"/>
      <c r="IB29" s="34">
        <v>1</v>
      </c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</row>
    <row r="30" spans="1:324">
      <c r="A30" s="154"/>
      <c r="B30" s="155"/>
      <c r="C30" s="156">
        <v>1</v>
      </c>
      <c r="D30" s="156"/>
      <c r="E30" s="156"/>
      <c r="F30" s="156" t="str">
        <f t="shared" si="0"/>
        <v>L0490177PVJ</v>
      </c>
      <c r="G30" s="163" t="s">
        <v>1386</v>
      </c>
      <c r="H30" s="164" t="s">
        <v>479</v>
      </c>
      <c r="I30" s="870" t="s">
        <v>1362</v>
      </c>
      <c r="J30" s="164" t="s">
        <v>63</v>
      </c>
      <c r="K30" s="164"/>
      <c r="L30" s="164"/>
      <c r="M30" s="164" t="s">
        <v>403</v>
      </c>
      <c r="N30" s="164">
        <v>64416</v>
      </c>
      <c r="O30" s="164" t="s">
        <v>1374</v>
      </c>
      <c r="P30" s="164" t="s">
        <v>1363</v>
      </c>
      <c r="Q30" s="164" t="s">
        <v>68</v>
      </c>
      <c r="R30" s="235" t="s">
        <v>1387</v>
      </c>
      <c r="S30" s="164" t="s">
        <v>1364</v>
      </c>
      <c r="T30" s="247" t="s">
        <v>1365</v>
      </c>
      <c r="U30" s="114">
        <f t="shared" si="1"/>
        <v>1</v>
      </c>
      <c r="V30" s="115" t="s">
        <v>1388</v>
      </c>
      <c r="W30" s="164" t="s">
        <v>1367</v>
      </c>
      <c r="X30" s="248"/>
      <c r="Y30" s="290"/>
      <c r="Z30" s="291"/>
      <c r="AA30" s="290"/>
      <c r="AB30" s="291"/>
      <c r="AC30" s="290"/>
      <c r="AD30" s="291"/>
      <c r="AE30" s="290"/>
      <c r="AF30" s="291"/>
      <c r="AG30" s="290"/>
      <c r="AH30" s="291"/>
      <c r="AI30" s="290"/>
      <c r="AJ30" s="291"/>
      <c r="AK30" s="290"/>
      <c r="AL30" s="291"/>
      <c r="AM30" s="290"/>
      <c r="AN30" s="291"/>
      <c r="AO30" s="290"/>
      <c r="AP30" s="291"/>
      <c r="AQ30" s="290"/>
      <c r="AR30" s="291">
        <v>1</v>
      </c>
      <c r="AS30" s="290"/>
      <c r="AT30" s="291"/>
      <c r="AU30" s="290"/>
      <c r="AV30" s="291"/>
      <c r="AW30" s="290"/>
      <c r="AX30" s="291"/>
      <c r="AY30" s="290"/>
      <c r="AZ30" s="291"/>
      <c r="BA30" s="290"/>
      <c r="BB30" s="291">
        <v>1</v>
      </c>
      <c r="BC30" s="290"/>
      <c r="BD30" s="291"/>
      <c r="BE30" s="290"/>
      <c r="BF30" s="291"/>
      <c r="BG30" s="290"/>
      <c r="BH30" s="291">
        <v>1</v>
      </c>
      <c r="BI30" s="290"/>
      <c r="BJ30" s="291"/>
      <c r="BK30" s="290"/>
      <c r="BL30" s="291">
        <v>1</v>
      </c>
      <c r="BM30" s="290"/>
      <c r="BN30" s="291"/>
      <c r="BO30" s="290"/>
      <c r="BP30" s="291">
        <v>1</v>
      </c>
      <c r="BQ30" s="290"/>
      <c r="BR30" s="291"/>
      <c r="BS30" s="290"/>
      <c r="BT30" s="291"/>
      <c r="BU30" s="290"/>
      <c r="BV30" s="291"/>
      <c r="BW30" s="290"/>
      <c r="BX30" s="291"/>
      <c r="BY30" s="290"/>
      <c r="BZ30" s="291">
        <v>1</v>
      </c>
      <c r="CA30" s="290"/>
      <c r="CB30" s="291"/>
      <c r="CC30" s="290"/>
      <c r="CD30" s="291"/>
      <c r="CE30" s="290"/>
      <c r="CF30" s="291">
        <v>1</v>
      </c>
      <c r="CG30" s="290"/>
      <c r="CH30" s="291"/>
      <c r="CI30" s="290"/>
      <c r="CJ30" s="291">
        <v>1</v>
      </c>
      <c r="CK30" s="290"/>
      <c r="CL30" s="291"/>
      <c r="CM30" s="290"/>
      <c r="CN30" s="291"/>
      <c r="CO30" s="290"/>
      <c r="CP30" s="291"/>
      <c r="CQ30" s="290"/>
      <c r="CR30" s="291"/>
      <c r="CS30" s="290"/>
      <c r="CT30" s="291"/>
      <c r="CU30" s="290"/>
      <c r="CV30" s="291"/>
      <c r="CW30" s="290"/>
      <c r="CX30" s="291"/>
      <c r="CY30" s="290"/>
      <c r="CZ30" s="291"/>
      <c r="DA30" s="290"/>
      <c r="DB30" s="291"/>
      <c r="DC30" s="290"/>
      <c r="DD30" s="291"/>
      <c r="DE30" s="290"/>
      <c r="DF30" s="291"/>
      <c r="DG30" s="290"/>
      <c r="DH30" s="291"/>
      <c r="DI30" s="290"/>
      <c r="DJ30" s="291"/>
      <c r="DK30" s="290"/>
      <c r="DL30" s="291"/>
      <c r="DM30" s="290"/>
      <c r="DN30" s="291"/>
      <c r="DO30" s="290"/>
      <c r="DP30" s="291"/>
      <c r="DQ30" s="290"/>
      <c r="DR30" s="291"/>
      <c r="DS30" s="290"/>
      <c r="DT30" s="291"/>
      <c r="DU30" s="290"/>
      <c r="DV30" s="291"/>
      <c r="DW30" s="290"/>
      <c r="DX30" s="291"/>
      <c r="DY30" s="319"/>
      <c r="DZ30" s="333"/>
      <c r="EA30" s="334"/>
      <c r="EB30" s="334"/>
      <c r="EC30" s="334"/>
      <c r="ED30" s="334"/>
      <c r="EE30" s="335"/>
      <c r="EF30" s="336"/>
      <c r="EG30" s="334"/>
      <c r="EH30" s="334"/>
      <c r="EI30" s="334"/>
      <c r="EJ30" s="334"/>
      <c r="EK30" s="335"/>
      <c r="EL30" s="336" t="s">
        <v>1368</v>
      </c>
      <c r="EM30" s="334"/>
      <c r="EN30" s="334"/>
      <c r="EO30" s="334" t="s">
        <v>1368</v>
      </c>
      <c r="EP30" s="334" t="s">
        <v>1368</v>
      </c>
      <c r="EQ30" s="334"/>
      <c r="ER30" s="333"/>
      <c r="ES30" s="355" t="s">
        <v>1368</v>
      </c>
      <c r="ET30" s="333"/>
      <c r="EU30" s="334"/>
      <c r="EV30" s="334"/>
      <c r="EW30" s="334"/>
      <c r="EX30" s="334"/>
      <c r="EY30" s="334"/>
      <c r="EZ30" s="333"/>
      <c r="FA30" s="355"/>
      <c r="FC30" s="35"/>
      <c r="FD30" s="34"/>
      <c r="FE30" s="34"/>
      <c r="FF30" s="34"/>
      <c r="FG30" s="34"/>
      <c r="FH30" s="34"/>
      <c r="FI30" s="34"/>
      <c r="FJ30" s="34"/>
      <c r="FK30" s="34"/>
      <c r="FL30" s="375"/>
      <c r="FM30" s="34"/>
      <c r="FN30" s="375"/>
      <c r="FO30" s="34"/>
      <c r="FP30" s="34"/>
      <c r="FQ30" s="34"/>
      <c r="FR30" s="34">
        <v>0</v>
      </c>
      <c r="FS30" s="34"/>
      <c r="FT30" s="34"/>
      <c r="FU30" s="34">
        <v>0</v>
      </c>
      <c r="FV30" s="34"/>
      <c r="FW30" s="34"/>
      <c r="FX30" s="34"/>
      <c r="FY30" s="34">
        <v>1</v>
      </c>
      <c r="FZ30" s="34"/>
      <c r="GA30" s="34"/>
      <c r="GB30" s="34"/>
      <c r="GC30" s="34">
        <v>0</v>
      </c>
      <c r="GD30" s="34"/>
      <c r="GE30" s="34"/>
      <c r="GF30" s="34"/>
      <c r="GG30" s="34">
        <v>1</v>
      </c>
      <c r="GH30" s="34"/>
      <c r="GI30" s="34"/>
      <c r="GJ30" s="34"/>
      <c r="GK30" s="34">
        <v>0</v>
      </c>
      <c r="GL30" s="34"/>
      <c r="GM30" s="34"/>
      <c r="GN30" s="34"/>
      <c r="GO30" s="34">
        <v>1</v>
      </c>
      <c r="GP30" s="34"/>
      <c r="GQ30" s="34"/>
      <c r="GR30" s="34"/>
      <c r="GS30" s="34">
        <v>0</v>
      </c>
      <c r="GT30" s="34"/>
      <c r="GU30" s="34"/>
      <c r="GV30" s="34"/>
      <c r="GW30" s="375">
        <v>1</v>
      </c>
      <c r="GX30" s="34"/>
      <c r="GY30" s="34"/>
      <c r="GZ30" s="375"/>
      <c r="HA30" s="34">
        <v>0</v>
      </c>
      <c r="HB30" s="34"/>
      <c r="HC30" s="34"/>
      <c r="HD30" s="34"/>
      <c r="HE30" s="34">
        <v>1</v>
      </c>
      <c r="HF30" s="34"/>
      <c r="HG30" s="34"/>
      <c r="HH30" s="34"/>
      <c r="HI30" s="34">
        <v>0</v>
      </c>
      <c r="HJ30" s="34"/>
      <c r="HK30" s="34"/>
      <c r="HL30" s="34"/>
      <c r="HM30" s="34">
        <v>1</v>
      </c>
      <c r="HN30" s="34"/>
      <c r="HO30" s="34"/>
      <c r="HP30" s="34"/>
      <c r="HQ30" s="34">
        <v>0</v>
      </c>
      <c r="HR30" s="34"/>
      <c r="HS30" s="34"/>
      <c r="HT30" s="34"/>
      <c r="HU30" s="34">
        <v>1</v>
      </c>
      <c r="HV30" s="34"/>
      <c r="HW30" s="34"/>
      <c r="HX30" s="34"/>
      <c r="HY30" s="34">
        <v>0</v>
      </c>
      <c r="HZ30" s="375"/>
      <c r="IA30" s="34"/>
      <c r="IB30" s="34"/>
      <c r="IC30" s="34">
        <v>1</v>
      </c>
      <c r="ID30" s="34"/>
      <c r="IE30" s="34"/>
      <c r="IF30" s="34"/>
      <c r="IG30" s="34">
        <v>0</v>
      </c>
      <c r="IH30" s="34"/>
      <c r="II30" s="34"/>
      <c r="IJ30" s="34"/>
      <c r="IK30" s="34">
        <v>0</v>
      </c>
      <c r="IL30" s="34"/>
      <c r="IM30" s="34"/>
      <c r="IN30" s="34"/>
      <c r="IO30" s="34">
        <v>0</v>
      </c>
      <c r="IP30" s="34"/>
      <c r="IQ30" s="34"/>
      <c r="IR30" s="34"/>
      <c r="IS30" s="34">
        <v>0</v>
      </c>
      <c r="IT30" s="34"/>
      <c r="IU30" s="34"/>
      <c r="IV30" s="34"/>
      <c r="IW30" s="34">
        <v>0</v>
      </c>
      <c r="IX30" s="34"/>
      <c r="IY30" s="34"/>
      <c r="IZ30" s="34"/>
      <c r="JA30" s="34">
        <v>0</v>
      </c>
      <c r="JB30" s="375"/>
      <c r="JC30" s="34"/>
      <c r="JD30" s="34"/>
      <c r="JE30" s="34">
        <v>0</v>
      </c>
      <c r="JF30" s="34"/>
      <c r="JG30" s="34"/>
      <c r="JH30" s="34"/>
      <c r="JI30" s="34">
        <v>0</v>
      </c>
      <c r="JJ30" s="34"/>
      <c r="JK30" s="34"/>
      <c r="JL30" s="34"/>
      <c r="JM30" s="34">
        <v>0</v>
      </c>
      <c r="JN30" s="34"/>
      <c r="JO30" s="34"/>
      <c r="JP30" s="34"/>
      <c r="JQ30" s="34">
        <v>0</v>
      </c>
      <c r="JR30" s="34"/>
      <c r="JS30" s="34"/>
      <c r="JT30" s="34"/>
      <c r="JU30" s="34">
        <v>0</v>
      </c>
      <c r="JV30" s="34"/>
      <c r="JW30" s="34"/>
      <c r="JX30" s="34"/>
      <c r="JY30" s="34">
        <v>0</v>
      </c>
      <c r="JZ30" s="34"/>
      <c r="KA30" s="34"/>
      <c r="KB30" s="34"/>
      <c r="KC30" s="34">
        <v>0</v>
      </c>
      <c r="KD30" s="34"/>
      <c r="KE30" s="34"/>
      <c r="KF30" s="375"/>
      <c r="KG30" s="375">
        <v>0</v>
      </c>
      <c r="KH30" s="375"/>
      <c r="KI30" s="375"/>
      <c r="KJ30" s="375"/>
      <c r="KK30" s="34">
        <v>0</v>
      </c>
      <c r="KL30" s="34"/>
      <c r="KM30" s="34"/>
      <c r="KN30" s="34"/>
      <c r="KO30" s="34">
        <v>0</v>
      </c>
      <c r="KP30" s="34"/>
      <c r="KQ30" s="34"/>
      <c r="KR30" s="34"/>
      <c r="KS30" s="375">
        <v>0</v>
      </c>
      <c r="KT30" s="34"/>
      <c r="KU30" s="34"/>
      <c r="KV30" s="34"/>
      <c r="KW30" s="34"/>
      <c r="KX30" s="34">
        <v>0</v>
      </c>
      <c r="KY30" s="34"/>
      <c r="KZ30" s="34"/>
      <c r="LA30" s="34"/>
      <c r="LB30" s="34"/>
      <c r="LC30" s="34">
        <v>0</v>
      </c>
      <c r="LD30" s="34"/>
      <c r="LE30" s="34"/>
      <c r="LF30" s="34"/>
      <c r="LG30" s="34"/>
      <c r="LH30" s="375">
        <v>0</v>
      </c>
      <c r="LI30" s="34"/>
      <c r="LJ30" s="375"/>
      <c r="LK30" s="375"/>
      <c r="LL30" s="375"/>
    </row>
    <row r="31" spans="1:338">
      <c r="A31" s="154"/>
      <c r="B31" s="155"/>
      <c r="C31" s="156">
        <v>1</v>
      </c>
      <c r="D31" s="156"/>
      <c r="E31" s="156"/>
      <c r="F31" s="156" t="str">
        <f t="shared" si="0"/>
        <v>L0490177LKP</v>
      </c>
      <c r="G31" s="165" t="s">
        <v>1386</v>
      </c>
      <c r="H31" s="166" t="s">
        <v>479</v>
      </c>
      <c r="I31" s="871" t="s">
        <v>1362</v>
      </c>
      <c r="J31" s="166" t="s">
        <v>65</v>
      </c>
      <c r="K31" s="166"/>
      <c r="L31" s="166"/>
      <c r="M31" s="196" t="s">
        <v>403</v>
      </c>
      <c r="N31" s="166">
        <v>64416</v>
      </c>
      <c r="O31" s="166" t="s">
        <v>1374</v>
      </c>
      <c r="P31" s="166" t="s">
        <v>1363</v>
      </c>
      <c r="Q31" s="166" t="s">
        <v>70</v>
      </c>
      <c r="R31" s="235" t="s">
        <v>1389</v>
      </c>
      <c r="S31" s="250" t="s">
        <v>1364</v>
      </c>
      <c r="T31" s="251" t="s">
        <v>1365</v>
      </c>
      <c r="U31" s="114">
        <f t="shared" si="1"/>
        <v>1</v>
      </c>
      <c r="V31" s="115" t="s">
        <v>1388</v>
      </c>
      <c r="W31" s="252" t="s">
        <v>1367</v>
      </c>
      <c r="X31" s="246"/>
      <c r="Y31" s="288"/>
      <c r="Z31" s="289"/>
      <c r="AA31" s="288"/>
      <c r="AB31" s="289"/>
      <c r="AC31" s="288"/>
      <c r="AD31" s="289"/>
      <c r="AE31" s="288"/>
      <c r="AF31" s="289"/>
      <c r="AG31" s="288"/>
      <c r="AH31" s="289"/>
      <c r="AI31" s="288"/>
      <c r="AJ31" s="289"/>
      <c r="AK31" s="288"/>
      <c r="AL31" s="289"/>
      <c r="AM31" s="288"/>
      <c r="AN31" s="289"/>
      <c r="AO31" s="288"/>
      <c r="AP31" s="289"/>
      <c r="AQ31" s="288"/>
      <c r="AR31" s="289"/>
      <c r="AS31" s="288"/>
      <c r="AT31" s="289"/>
      <c r="AU31" s="288"/>
      <c r="AV31" s="289"/>
      <c r="AW31" s="288"/>
      <c r="AX31" s="289"/>
      <c r="AY31" s="288"/>
      <c r="AZ31" s="289"/>
      <c r="BA31" s="288"/>
      <c r="BB31" s="289"/>
      <c r="BC31" s="288"/>
      <c r="BD31" s="289"/>
      <c r="BE31" s="288"/>
      <c r="BF31" s="289"/>
      <c r="BG31" s="288"/>
      <c r="BH31" s="289"/>
      <c r="BI31" s="288"/>
      <c r="BJ31" s="289"/>
      <c r="BK31" s="288"/>
      <c r="BL31" s="289"/>
      <c r="BM31" s="288"/>
      <c r="BN31" s="289"/>
      <c r="BO31" s="288"/>
      <c r="BP31" s="289"/>
      <c r="BQ31" s="288"/>
      <c r="BR31" s="289"/>
      <c r="BS31" s="288"/>
      <c r="BT31" s="289"/>
      <c r="BU31" s="288"/>
      <c r="BV31" s="289"/>
      <c r="BW31" s="288"/>
      <c r="BX31" s="289"/>
      <c r="BY31" s="288"/>
      <c r="BZ31" s="289"/>
      <c r="CA31" s="288"/>
      <c r="CB31" s="289"/>
      <c r="CC31" s="288"/>
      <c r="CD31" s="289"/>
      <c r="CE31" s="288"/>
      <c r="CF31" s="289"/>
      <c r="CG31" s="288"/>
      <c r="CH31" s="289"/>
      <c r="CI31" s="288"/>
      <c r="CJ31" s="289"/>
      <c r="CK31" s="288"/>
      <c r="CL31" s="289"/>
      <c r="CM31" s="288"/>
      <c r="CN31" s="289"/>
      <c r="CO31" s="288"/>
      <c r="CP31" s="289"/>
      <c r="CQ31" s="288"/>
      <c r="CR31" s="289"/>
      <c r="CS31" s="288"/>
      <c r="CT31" s="289"/>
      <c r="CU31" s="288"/>
      <c r="CV31" s="289"/>
      <c r="CW31" s="288"/>
      <c r="CX31" s="289"/>
      <c r="CY31" s="288"/>
      <c r="CZ31" s="289"/>
      <c r="DA31" s="288"/>
      <c r="DB31" s="289"/>
      <c r="DC31" s="288"/>
      <c r="DD31" s="289"/>
      <c r="DE31" s="288"/>
      <c r="DF31" s="289"/>
      <c r="DG31" s="288"/>
      <c r="DH31" s="289"/>
      <c r="DI31" s="288"/>
      <c r="DJ31" s="289"/>
      <c r="DK31" s="288"/>
      <c r="DL31" s="289"/>
      <c r="DM31" s="288"/>
      <c r="DN31" s="289"/>
      <c r="DO31" s="288"/>
      <c r="DP31" s="289"/>
      <c r="DQ31" s="288"/>
      <c r="DR31" s="289"/>
      <c r="DS31" s="288"/>
      <c r="DT31" s="289"/>
      <c r="DU31" s="288"/>
      <c r="DV31" s="289"/>
      <c r="DW31" s="288"/>
      <c r="DX31" s="289"/>
      <c r="DY31" s="324"/>
      <c r="DZ31" s="329"/>
      <c r="EA31" s="330"/>
      <c r="EB31" s="330"/>
      <c r="EC31" s="330"/>
      <c r="ED31" s="330"/>
      <c r="EE31" s="331"/>
      <c r="EF31" s="332"/>
      <c r="EG31" s="330"/>
      <c r="EH31" s="330"/>
      <c r="EI31" s="330"/>
      <c r="EJ31" s="330"/>
      <c r="EK31" s="331"/>
      <c r="EL31" s="332"/>
      <c r="EM31" s="330"/>
      <c r="EN31" s="330"/>
      <c r="EO31" s="330"/>
      <c r="EP31" s="330"/>
      <c r="EQ31" s="330"/>
      <c r="ER31" s="329"/>
      <c r="ES31" s="354"/>
      <c r="ET31" s="329"/>
      <c r="EU31" s="330"/>
      <c r="EV31" s="330"/>
      <c r="EW31" s="330"/>
      <c r="EX31" s="330"/>
      <c r="EY31" s="330"/>
      <c r="EZ31" s="329"/>
      <c r="FA31" s="354"/>
      <c r="FB31" s="108"/>
      <c r="FC31" s="35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>
        <v>1</v>
      </c>
      <c r="GA31" s="34"/>
      <c r="GB31" s="34"/>
      <c r="GC31" s="34"/>
      <c r="GD31" s="34"/>
      <c r="GE31" s="34"/>
      <c r="GF31" s="34"/>
      <c r="GG31" s="34"/>
      <c r="GH31" s="34">
        <v>1</v>
      </c>
      <c r="GI31" s="34"/>
      <c r="GJ31" s="34"/>
      <c r="GK31" s="34"/>
      <c r="GL31" s="34"/>
      <c r="GM31" s="34"/>
      <c r="GN31" s="34"/>
      <c r="GO31" s="34"/>
      <c r="GP31" s="34">
        <v>1</v>
      </c>
      <c r="GQ31" s="34"/>
      <c r="GR31" s="34"/>
      <c r="GS31" s="34"/>
      <c r="GT31" s="34"/>
      <c r="GU31" s="34"/>
      <c r="GV31" s="34"/>
      <c r="GW31" s="34"/>
      <c r="GX31" s="34">
        <v>1</v>
      </c>
      <c r="GY31" s="34"/>
      <c r="GZ31" s="34"/>
      <c r="HA31" s="34"/>
      <c r="HB31" s="34"/>
      <c r="HC31" s="34"/>
      <c r="HD31" s="34"/>
      <c r="HE31" s="34"/>
      <c r="HF31" s="34">
        <v>1</v>
      </c>
      <c r="HG31" s="34"/>
      <c r="HH31" s="34"/>
      <c r="HI31" s="34"/>
      <c r="HJ31" s="34"/>
      <c r="HK31" s="34"/>
      <c r="HL31" s="34"/>
      <c r="HM31" s="34"/>
      <c r="HN31" s="34">
        <v>1</v>
      </c>
      <c r="HO31" s="34"/>
      <c r="HP31" s="34"/>
      <c r="HQ31" s="34"/>
      <c r="HR31" s="34"/>
      <c r="HS31" s="34"/>
      <c r="HT31" s="34"/>
      <c r="HU31" s="34"/>
      <c r="HV31" s="34">
        <v>1</v>
      </c>
      <c r="HW31" s="34"/>
      <c r="HX31" s="34"/>
      <c r="HY31" s="34"/>
      <c r="HZ31" s="34"/>
      <c r="IA31" s="34"/>
      <c r="IB31" s="34"/>
      <c r="IC31" s="34"/>
      <c r="ID31" s="34">
        <v>1</v>
      </c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</row>
    <row r="32" spans="1:338">
      <c r="A32" s="154"/>
      <c r="B32" s="155"/>
      <c r="C32" s="156">
        <v>1</v>
      </c>
      <c r="D32" s="156"/>
      <c r="E32" s="156"/>
      <c r="F32" s="156" t="str">
        <f t="shared" si="0"/>
        <v>L0490177SBK</v>
      </c>
      <c r="G32" s="167" t="s">
        <v>1386</v>
      </c>
      <c r="H32" s="168" t="s">
        <v>479</v>
      </c>
      <c r="I32" s="872" t="s">
        <v>1362</v>
      </c>
      <c r="J32" s="168" t="s">
        <v>66</v>
      </c>
      <c r="K32" s="168"/>
      <c r="L32" s="168"/>
      <c r="M32" s="197" t="s">
        <v>403</v>
      </c>
      <c r="N32" s="168">
        <v>64416</v>
      </c>
      <c r="O32" s="168" t="s">
        <v>1374</v>
      </c>
      <c r="P32" s="168" t="s">
        <v>1363</v>
      </c>
      <c r="Q32" s="168" t="s">
        <v>71</v>
      </c>
      <c r="R32" s="235" t="s">
        <v>1390</v>
      </c>
      <c r="S32" s="254" t="s">
        <v>1364</v>
      </c>
      <c r="T32" s="255" t="s">
        <v>1365</v>
      </c>
      <c r="U32" s="114">
        <f t="shared" si="1"/>
        <v>1</v>
      </c>
      <c r="V32" s="115" t="s">
        <v>1388</v>
      </c>
      <c r="W32" s="256" t="s">
        <v>1367</v>
      </c>
      <c r="X32" s="246"/>
      <c r="Y32" s="288"/>
      <c r="Z32" s="289"/>
      <c r="AA32" s="288"/>
      <c r="AB32" s="289"/>
      <c r="AC32" s="288"/>
      <c r="AD32" s="289"/>
      <c r="AE32" s="288"/>
      <c r="AF32" s="289"/>
      <c r="AG32" s="288"/>
      <c r="AH32" s="289"/>
      <c r="AI32" s="288"/>
      <c r="AJ32" s="289"/>
      <c r="AK32" s="288"/>
      <c r="AL32" s="289"/>
      <c r="AM32" s="288"/>
      <c r="AN32" s="289"/>
      <c r="AO32" s="288"/>
      <c r="AP32" s="289"/>
      <c r="AQ32" s="288"/>
      <c r="AR32" s="289"/>
      <c r="AS32" s="288"/>
      <c r="AT32" s="289"/>
      <c r="AU32" s="288"/>
      <c r="AV32" s="289"/>
      <c r="AW32" s="288"/>
      <c r="AX32" s="289"/>
      <c r="AY32" s="288"/>
      <c r="AZ32" s="289"/>
      <c r="BA32" s="288"/>
      <c r="BB32" s="289"/>
      <c r="BC32" s="288"/>
      <c r="BD32" s="289"/>
      <c r="BE32" s="288"/>
      <c r="BF32" s="289"/>
      <c r="BG32" s="288"/>
      <c r="BH32" s="289"/>
      <c r="BI32" s="288"/>
      <c r="BJ32" s="289"/>
      <c r="BK32" s="288"/>
      <c r="BL32" s="289"/>
      <c r="BM32" s="288"/>
      <c r="BN32" s="289"/>
      <c r="BO32" s="288"/>
      <c r="BP32" s="289"/>
      <c r="BQ32" s="288"/>
      <c r="BR32" s="289"/>
      <c r="BS32" s="288"/>
      <c r="BT32" s="289"/>
      <c r="BU32" s="288"/>
      <c r="BV32" s="289"/>
      <c r="BW32" s="288"/>
      <c r="BX32" s="289"/>
      <c r="BY32" s="288"/>
      <c r="BZ32" s="289"/>
      <c r="CA32" s="288"/>
      <c r="CB32" s="289"/>
      <c r="CC32" s="288"/>
      <c r="CD32" s="289"/>
      <c r="CE32" s="288"/>
      <c r="CF32" s="289"/>
      <c r="CG32" s="288"/>
      <c r="CH32" s="289"/>
      <c r="CI32" s="288"/>
      <c r="CJ32" s="289"/>
      <c r="CK32" s="288"/>
      <c r="CL32" s="289"/>
      <c r="CM32" s="288"/>
      <c r="CN32" s="289"/>
      <c r="CO32" s="288"/>
      <c r="CP32" s="289"/>
      <c r="CQ32" s="288"/>
      <c r="CR32" s="289"/>
      <c r="CS32" s="288"/>
      <c r="CT32" s="289"/>
      <c r="CU32" s="288"/>
      <c r="CV32" s="289"/>
      <c r="CW32" s="288"/>
      <c r="CX32" s="289"/>
      <c r="CY32" s="288"/>
      <c r="CZ32" s="289"/>
      <c r="DA32" s="288"/>
      <c r="DB32" s="289"/>
      <c r="DC32" s="288"/>
      <c r="DD32" s="289"/>
      <c r="DE32" s="288"/>
      <c r="DF32" s="289"/>
      <c r="DG32" s="288"/>
      <c r="DH32" s="289"/>
      <c r="DI32" s="288"/>
      <c r="DJ32" s="289"/>
      <c r="DK32" s="288"/>
      <c r="DL32" s="289"/>
      <c r="DM32" s="288"/>
      <c r="DN32" s="289"/>
      <c r="DO32" s="288"/>
      <c r="DP32" s="289"/>
      <c r="DQ32" s="288"/>
      <c r="DR32" s="289"/>
      <c r="DS32" s="288"/>
      <c r="DT32" s="289"/>
      <c r="DU32" s="288"/>
      <c r="DV32" s="289"/>
      <c r="DW32" s="288"/>
      <c r="DX32" s="289"/>
      <c r="DY32" s="324"/>
      <c r="DZ32" s="329"/>
      <c r="EA32" s="330"/>
      <c r="EB32" s="330"/>
      <c r="EC32" s="330"/>
      <c r="ED32" s="330"/>
      <c r="EE32" s="331"/>
      <c r="EF32" s="332"/>
      <c r="EG32" s="330"/>
      <c r="EH32" s="330"/>
      <c r="EI32" s="330"/>
      <c r="EJ32" s="330"/>
      <c r="EK32" s="331"/>
      <c r="EL32" s="332"/>
      <c r="EM32" s="330"/>
      <c r="EN32" s="330"/>
      <c r="EO32" s="330"/>
      <c r="EP32" s="330"/>
      <c r="EQ32" s="330"/>
      <c r="ER32" s="329"/>
      <c r="ES32" s="354"/>
      <c r="ET32" s="329"/>
      <c r="EU32" s="330"/>
      <c r="EV32" s="330"/>
      <c r="EW32" s="330"/>
      <c r="EX32" s="330"/>
      <c r="EY32" s="330"/>
      <c r="EZ32" s="329"/>
      <c r="FA32" s="354"/>
      <c r="FB32" s="108"/>
      <c r="FC32" s="35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>
        <v>1</v>
      </c>
      <c r="GB32" s="34"/>
      <c r="GC32" s="34"/>
      <c r="GD32" s="34"/>
      <c r="GE32" s="34"/>
      <c r="GF32" s="34"/>
      <c r="GG32" s="34"/>
      <c r="GH32" s="34"/>
      <c r="GI32" s="34">
        <v>1</v>
      </c>
      <c r="GJ32" s="34"/>
      <c r="GK32" s="34"/>
      <c r="GL32" s="34"/>
      <c r="GM32" s="34"/>
      <c r="GN32" s="34"/>
      <c r="GO32" s="34"/>
      <c r="GP32" s="34"/>
      <c r="GQ32" s="34">
        <v>1</v>
      </c>
      <c r="GR32" s="34"/>
      <c r="GS32" s="34"/>
      <c r="GT32" s="34"/>
      <c r="GU32" s="34"/>
      <c r="GV32" s="34"/>
      <c r="GW32" s="34"/>
      <c r="GX32" s="34"/>
      <c r="GY32" s="34">
        <v>1</v>
      </c>
      <c r="GZ32" s="34"/>
      <c r="HA32" s="34"/>
      <c r="HB32" s="34"/>
      <c r="HC32" s="34"/>
      <c r="HD32" s="34"/>
      <c r="HE32" s="34"/>
      <c r="HF32" s="34"/>
      <c r="HG32" s="34">
        <v>1</v>
      </c>
      <c r="HH32" s="34"/>
      <c r="HI32" s="34"/>
      <c r="HJ32" s="34"/>
      <c r="HK32" s="34"/>
      <c r="HL32" s="34"/>
      <c r="HM32" s="34"/>
      <c r="HN32" s="34"/>
      <c r="HO32" s="34">
        <v>1</v>
      </c>
      <c r="HP32" s="34"/>
      <c r="HQ32" s="34"/>
      <c r="HR32" s="34"/>
      <c r="HS32" s="34"/>
      <c r="HT32" s="34"/>
      <c r="HU32" s="34"/>
      <c r="HV32" s="34"/>
      <c r="HW32" s="34">
        <v>1</v>
      </c>
      <c r="HX32" s="34"/>
      <c r="HY32" s="34"/>
      <c r="HZ32" s="34"/>
      <c r="IA32" s="34"/>
      <c r="IB32" s="34"/>
      <c r="IC32" s="34"/>
      <c r="ID32" s="34"/>
      <c r="IE32" s="34">
        <v>1</v>
      </c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</row>
    <row r="33" spans="1:324">
      <c r="A33" s="154"/>
      <c r="B33" s="155"/>
      <c r="C33" s="156">
        <v>1</v>
      </c>
      <c r="D33" s="156"/>
      <c r="E33" s="156"/>
      <c r="F33" s="156" t="str">
        <f t="shared" si="0"/>
        <v>L0490177ACO</v>
      </c>
      <c r="G33" s="163" t="s">
        <v>1386</v>
      </c>
      <c r="H33" s="164" t="s">
        <v>479</v>
      </c>
      <c r="I33" s="870" t="s">
        <v>1362</v>
      </c>
      <c r="J33" s="164" t="s">
        <v>85</v>
      </c>
      <c r="K33" s="164"/>
      <c r="L33" s="164"/>
      <c r="M33" s="164" t="s">
        <v>403</v>
      </c>
      <c r="N33" s="164">
        <v>64416</v>
      </c>
      <c r="O33" s="164" t="s">
        <v>1374</v>
      </c>
      <c r="P33" s="164" t="s">
        <v>1363</v>
      </c>
      <c r="Q33" s="164" t="s">
        <v>87</v>
      </c>
      <c r="R33" s="235" t="s">
        <v>1391</v>
      </c>
      <c r="S33" s="164" t="s">
        <v>1364</v>
      </c>
      <c r="T33" s="247" t="s">
        <v>1365</v>
      </c>
      <c r="U33" s="114">
        <f t="shared" si="1"/>
        <v>1</v>
      </c>
      <c r="V33" s="115" t="s">
        <v>1388</v>
      </c>
      <c r="W33" s="164" t="s">
        <v>1367</v>
      </c>
      <c r="X33" s="248"/>
      <c r="Y33" s="290"/>
      <c r="Z33" s="291"/>
      <c r="AA33" s="290"/>
      <c r="AB33" s="291"/>
      <c r="AC33" s="290"/>
      <c r="AD33" s="291"/>
      <c r="AE33" s="290"/>
      <c r="AF33" s="291"/>
      <c r="AG33" s="290"/>
      <c r="AH33" s="291"/>
      <c r="AI33" s="290"/>
      <c r="AJ33" s="291"/>
      <c r="AK33" s="290"/>
      <c r="AL33" s="291"/>
      <c r="AM33" s="290"/>
      <c r="AN33" s="291"/>
      <c r="AO33" s="290"/>
      <c r="AP33" s="291"/>
      <c r="AQ33" s="290"/>
      <c r="AR33" s="291"/>
      <c r="AS33" s="290"/>
      <c r="AT33" s="291"/>
      <c r="AU33" s="290"/>
      <c r="AV33" s="291"/>
      <c r="AW33" s="290"/>
      <c r="AX33" s="291"/>
      <c r="AY33" s="290"/>
      <c r="AZ33" s="291"/>
      <c r="BA33" s="290"/>
      <c r="BB33" s="291"/>
      <c r="BC33" s="290"/>
      <c r="BD33" s="291"/>
      <c r="BE33" s="290"/>
      <c r="BF33" s="291"/>
      <c r="BG33" s="290"/>
      <c r="BH33" s="291"/>
      <c r="BI33" s="290"/>
      <c r="BJ33" s="291"/>
      <c r="BK33" s="290"/>
      <c r="BL33" s="291"/>
      <c r="BM33" s="290"/>
      <c r="BN33" s="291"/>
      <c r="BO33" s="290"/>
      <c r="BP33" s="291"/>
      <c r="BQ33" s="290"/>
      <c r="BR33" s="291"/>
      <c r="BS33" s="290"/>
      <c r="BT33" s="291"/>
      <c r="BU33" s="290"/>
      <c r="BV33" s="291"/>
      <c r="BW33" s="290"/>
      <c r="BX33" s="291"/>
      <c r="BY33" s="290"/>
      <c r="BZ33" s="291"/>
      <c r="CA33" s="290"/>
      <c r="CB33" s="291"/>
      <c r="CC33" s="290"/>
      <c r="CD33" s="291"/>
      <c r="CE33" s="290"/>
      <c r="CF33" s="291"/>
      <c r="CG33" s="290"/>
      <c r="CH33" s="291"/>
      <c r="CI33" s="290"/>
      <c r="CJ33" s="291"/>
      <c r="CK33" s="290"/>
      <c r="CL33" s="291"/>
      <c r="CM33" s="290"/>
      <c r="CN33" s="291"/>
      <c r="CO33" s="290"/>
      <c r="CP33" s="291"/>
      <c r="CQ33" s="290"/>
      <c r="CR33" s="291"/>
      <c r="CS33" s="290"/>
      <c r="CT33" s="291"/>
      <c r="CU33" s="290"/>
      <c r="CV33" s="291"/>
      <c r="CW33" s="290"/>
      <c r="CX33" s="291"/>
      <c r="CY33" s="290"/>
      <c r="CZ33" s="291"/>
      <c r="DA33" s="290"/>
      <c r="DB33" s="291"/>
      <c r="DC33" s="290"/>
      <c r="DD33" s="291"/>
      <c r="DE33" s="290"/>
      <c r="DF33" s="291"/>
      <c r="DG33" s="290"/>
      <c r="DH33" s="291"/>
      <c r="DI33" s="290"/>
      <c r="DJ33" s="291"/>
      <c r="DK33" s="290"/>
      <c r="DL33" s="291"/>
      <c r="DM33" s="290"/>
      <c r="DN33" s="291"/>
      <c r="DO33" s="290"/>
      <c r="DP33" s="291"/>
      <c r="DQ33" s="290"/>
      <c r="DR33" s="291"/>
      <c r="DS33" s="290"/>
      <c r="DT33" s="291"/>
      <c r="DU33" s="290"/>
      <c r="DV33" s="291"/>
      <c r="DW33" s="290"/>
      <c r="DX33" s="291"/>
      <c r="DY33" s="319"/>
      <c r="DZ33" s="333"/>
      <c r="EA33" s="334"/>
      <c r="EB33" s="334"/>
      <c r="EC33" s="334"/>
      <c r="ED33" s="334"/>
      <c r="EE33" s="335"/>
      <c r="EF33" s="336"/>
      <c r="EG33" s="334"/>
      <c r="EH33" s="334"/>
      <c r="EI33" s="334"/>
      <c r="EJ33" s="334"/>
      <c r="EK33" s="335"/>
      <c r="EL33" s="336"/>
      <c r="EM33" s="334"/>
      <c r="EN33" s="334"/>
      <c r="EO33" s="334"/>
      <c r="EP33" s="334"/>
      <c r="EQ33" s="334"/>
      <c r="ER33" s="333"/>
      <c r="ES33" s="355"/>
      <c r="ET33" s="333"/>
      <c r="EU33" s="334"/>
      <c r="EV33" s="334"/>
      <c r="EW33" s="334"/>
      <c r="EX33" s="334"/>
      <c r="EY33" s="334"/>
      <c r="EZ33" s="333"/>
      <c r="FA33" s="355"/>
      <c r="FC33" s="35"/>
      <c r="FD33" s="34"/>
      <c r="FE33" s="34"/>
      <c r="FF33" s="34"/>
      <c r="FG33" s="34"/>
      <c r="FH33" s="34"/>
      <c r="FI33" s="34"/>
      <c r="FJ33" s="34"/>
      <c r="FK33" s="34"/>
      <c r="FL33" s="375"/>
      <c r="FM33" s="34"/>
      <c r="FN33" s="375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>
        <v>1</v>
      </c>
      <c r="GC33" s="34"/>
      <c r="GD33" s="34"/>
      <c r="GE33" s="34"/>
      <c r="GF33" s="34"/>
      <c r="GG33" s="34"/>
      <c r="GH33" s="34"/>
      <c r="GI33" s="34"/>
      <c r="GJ33" s="34">
        <v>1</v>
      </c>
      <c r="GK33" s="34"/>
      <c r="GL33" s="34"/>
      <c r="GM33" s="34"/>
      <c r="GN33" s="34"/>
      <c r="GO33" s="34"/>
      <c r="GP33" s="34"/>
      <c r="GQ33" s="34"/>
      <c r="GR33" s="34">
        <v>1</v>
      </c>
      <c r="GS33" s="34"/>
      <c r="GT33" s="34"/>
      <c r="GU33" s="34"/>
      <c r="GV33" s="34"/>
      <c r="GW33" s="375"/>
      <c r="GX33" s="34"/>
      <c r="GY33" s="34"/>
      <c r="GZ33" s="375">
        <v>1</v>
      </c>
      <c r="HA33" s="34"/>
      <c r="HB33" s="34"/>
      <c r="HC33" s="34"/>
      <c r="HD33" s="34"/>
      <c r="HE33" s="34"/>
      <c r="HF33" s="34"/>
      <c r="HG33" s="34"/>
      <c r="HH33" s="34">
        <v>1</v>
      </c>
      <c r="HI33" s="34"/>
      <c r="HJ33" s="34"/>
      <c r="HK33" s="34"/>
      <c r="HL33" s="34"/>
      <c r="HM33" s="34"/>
      <c r="HN33" s="34"/>
      <c r="HO33" s="34"/>
      <c r="HP33" s="34">
        <v>1</v>
      </c>
      <c r="HQ33" s="34"/>
      <c r="HR33" s="34"/>
      <c r="HS33" s="34"/>
      <c r="HT33" s="34"/>
      <c r="HU33" s="34"/>
      <c r="HV33" s="34"/>
      <c r="HW33" s="34"/>
      <c r="HX33" s="34">
        <v>1</v>
      </c>
      <c r="HY33" s="34"/>
      <c r="HZ33" s="375"/>
      <c r="IA33" s="34"/>
      <c r="IB33" s="34"/>
      <c r="IC33" s="34"/>
      <c r="ID33" s="34"/>
      <c r="IE33" s="34"/>
      <c r="IF33" s="34">
        <v>1</v>
      </c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75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75"/>
      <c r="KG33" s="375"/>
      <c r="KH33" s="375"/>
      <c r="KI33" s="375"/>
      <c r="KJ33" s="375"/>
      <c r="KK33" s="34"/>
      <c r="KL33" s="34"/>
      <c r="KM33" s="34"/>
      <c r="KN33" s="34"/>
      <c r="KO33" s="34"/>
      <c r="KP33" s="34"/>
      <c r="KQ33" s="34"/>
      <c r="KR33" s="34"/>
      <c r="KS33" s="375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75"/>
      <c r="LI33" s="34"/>
      <c r="LJ33" s="375"/>
      <c r="LK33" s="375"/>
      <c r="LL33" s="375"/>
    </row>
    <row r="34" spans="1:338">
      <c r="A34" s="154"/>
      <c r="B34" s="155"/>
      <c r="C34" s="156">
        <v>1</v>
      </c>
      <c r="D34" s="156"/>
      <c r="E34" s="156"/>
      <c r="F34" s="156" t="str">
        <f t="shared" si="0"/>
        <v>L0490178PVJ</v>
      </c>
      <c r="G34" s="169" t="s">
        <v>1392</v>
      </c>
      <c r="H34" s="170" t="s">
        <v>479</v>
      </c>
      <c r="I34" s="873" t="s">
        <v>1362</v>
      </c>
      <c r="J34" s="170" t="s">
        <v>63</v>
      </c>
      <c r="K34" s="170"/>
      <c r="L34" s="170"/>
      <c r="M34" s="199" t="s">
        <v>403</v>
      </c>
      <c r="N34" s="170" t="s">
        <v>409</v>
      </c>
      <c r="O34" s="170" t="s">
        <v>1393</v>
      </c>
      <c r="P34" s="170" t="s">
        <v>1363</v>
      </c>
      <c r="Q34" s="257" t="s">
        <v>68</v>
      </c>
      <c r="R34" s="235" t="s">
        <v>1394</v>
      </c>
      <c r="S34" s="258" t="s">
        <v>1364</v>
      </c>
      <c r="T34" s="267" t="s">
        <v>1365</v>
      </c>
      <c r="U34" s="114">
        <f t="shared" si="1"/>
        <v>1</v>
      </c>
      <c r="V34" s="115" t="s">
        <v>1395</v>
      </c>
      <c r="W34" s="259" t="s">
        <v>1367</v>
      </c>
      <c r="X34" s="246"/>
      <c r="Y34" s="288"/>
      <c r="Z34" s="289"/>
      <c r="AA34" s="288"/>
      <c r="AB34" s="289"/>
      <c r="AC34" s="288"/>
      <c r="AD34" s="289"/>
      <c r="AE34" s="288"/>
      <c r="AF34" s="289"/>
      <c r="AG34" s="288"/>
      <c r="AH34" s="289"/>
      <c r="AI34" s="288"/>
      <c r="AJ34" s="289"/>
      <c r="AK34" s="288"/>
      <c r="AL34" s="289"/>
      <c r="AM34" s="288"/>
      <c r="AN34" s="289"/>
      <c r="AO34" s="288"/>
      <c r="AP34" s="289"/>
      <c r="AQ34" s="288"/>
      <c r="AR34" s="289"/>
      <c r="AS34" s="288">
        <v>1</v>
      </c>
      <c r="AT34" s="289"/>
      <c r="AU34" s="288"/>
      <c r="AV34" s="289"/>
      <c r="AW34" s="288"/>
      <c r="AX34" s="289"/>
      <c r="AY34" s="288">
        <v>1</v>
      </c>
      <c r="AZ34" s="289"/>
      <c r="BA34" s="288"/>
      <c r="BB34" s="289"/>
      <c r="BC34" s="288"/>
      <c r="BD34" s="289"/>
      <c r="BE34" s="288"/>
      <c r="BF34" s="289"/>
      <c r="BG34" s="288"/>
      <c r="BH34" s="289"/>
      <c r="BI34" s="288"/>
      <c r="BJ34" s="289"/>
      <c r="BK34" s="288"/>
      <c r="BL34" s="289"/>
      <c r="BM34" s="288"/>
      <c r="BN34" s="289"/>
      <c r="BO34" s="288"/>
      <c r="BP34" s="289"/>
      <c r="BQ34" s="288">
        <v>1</v>
      </c>
      <c r="BR34" s="289"/>
      <c r="BS34" s="288"/>
      <c r="BT34" s="289"/>
      <c r="BU34" s="288"/>
      <c r="BV34" s="289"/>
      <c r="BW34" s="288">
        <v>1</v>
      </c>
      <c r="BX34" s="289"/>
      <c r="BY34" s="288"/>
      <c r="BZ34" s="289"/>
      <c r="CA34" s="288"/>
      <c r="CB34" s="289"/>
      <c r="CC34" s="288"/>
      <c r="CD34" s="289"/>
      <c r="CE34" s="288"/>
      <c r="CF34" s="289"/>
      <c r="CG34" s="288"/>
      <c r="CH34" s="289"/>
      <c r="CI34" s="288"/>
      <c r="CJ34" s="289"/>
      <c r="CK34" s="288">
        <v>1</v>
      </c>
      <c r="CL34" s="289"/>
      <c r="CM34" s="288"/>
      <c r="CN34" s="289"/>
      <c r="CO34" s="288">
        <v>1</v>
      </c>
      <c r="CP34" s="289"/>
      <c r="CQ34" s="288"/>
      <c r="CR34" s="289"/>
      <c r="CS34" s="288">
        <v>1</v>
      </c>
      <c r="CT34" s="289"/>
      <c r="CU34" s="288"/>
      <c r="CV34" s="289"/>
      <c r="CW34" s="288">
        <v>1</v>
      </c>
      <c r="CX34" s="289"/>
      <c r="CY34" s="288"/>
      <c r="CZ34" s="289"/>
      <c r="DA34" s="288">
        <v>1</v>
      </c>
      <c r="DB34" s="289"/>
      <c r="DC34" s="288"/>
      <c r="DD34" s="289"/>
      <c r="DE34" s="288">
        <v>1</v>
      </c>
      <c r="DF34" s="289"/>
      <c r="DG34" s="288"/>
      <c r="DH34" s="289"/>
      <c r="DI34" s="288">
        <v>1</v>
      </c>
      <c r="DJ34" s="289"/>
      <c r="DK34" s="288"/>
      <c r="DL34" s="289"/>
      <c r="DM34" s="288">
        <v>1</v>
      </c>
      <c r="DN34" s="289"/>
      <c r="DO34" s="288"/>
      <c r="DP34" s="289"/>
      <c r="DQ34" s="288"/>
      <c r="DR34" s="289"/>
      <c r="DS34" s="288"/>
      <c r="DT34" s="289"/>
      <c r="DU34" s="288"/>
      <c r="DV34" s="289"/>
      <c r="DW34" s="288"/>
      <c r="DX34" s="289"/>
      <c r="DY34" s="324"/>
      <c r="DZ34" s="329"/>
      <c r="EA34" s="330"/>
      <c r="EB34" s="330"/>
      <c r="EC34" s="330"/>
      <c r="ED34" s="330"/>
      <c r="EE34" s="331"/>
      <c r="EF34" s="332"/>
      <c r="EG34" s="330"/>
      <c r="EH34" s="330"/>
      <c r="EI34" s="330"/>
      <c r="EJ34" s="330"/>
      <c r="EK34" s="331"/>
      <c r="EL34" s="332" t="s">
        <v>1368</v>
      </c>
      <c r="EM34" s="330"/>
      <c r="EN34" s="330"/>
      <c r="EO34" s="330" t="s">
        <v>1368</v>
      </c>
      <c r="EP34" s="330" t="s">
        <v>1368</v>
      </c>
      <c r="EQ34" s="330"/>
      <c r="ER34" s="329"/>
      <c r="ES34" s="354" t="s">
        <v>1368</v>
      </c>
      <c r="ET34" s="329"/>
      <c r="EU34" s="330"/>
      <c r="EV34" s="330"/>
      <c r="EW34" s="330"/>
      <c r="EX34" s="330"/>
      <c r="EY34" s="330"/>
      <c r="EZ34" s="329"/>
      <c r="FA34" s="354"/>
      <c r="FB34" s="108"/>
      <c r="FC34" s="35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>
        <v>0</v>
      </c>
      <c r="FS34" s="34"/>
      <c r="FT34" s="34"/>
      <c r="FU34" s="34">
        <v>0</v>
      </c>
      <c r="FV34" s="34"/>
      <c r="FW34" s="34"/>
      <c r="FX34" s="34"/>
      <c r="FY34" s="34">
        <v>0</v>
      </c>
      <c r="FZ34" s="34"/>
      <c r="GA34" s="34"/>
      <c r="GB34" s="34"/>
      <c r="GC34" s="34">
        <v>0</v>
      </c>
      <c r="GD34" s="34"/>
      <c r="GE34" s="34"/>
      <c r="GF34" s="34"/>
      <c r="GG34" s="34">
        <v>0</v>
      </c>
      <c r="GH34" s="34"/>
      <c r="GI34" s="34"/>
      <c r="GJ34" s="34"/>
      <c r="GK34" s="34">
        <v>0</v>
      </c>
      <c r="GL34" s="34"/>
      <c r="GM34" s="34"/>
      <c r="GN34" s="34"/>
      <c r="GO34" s="34">
        <v>0</v>
      </c>
      <c r="GP34" s="34"/>
      <c r="GQ34" s="34"/>
      <c r="GR34" s="34"/>
      <c r="GS34" s="34">
        <v>0</v>
      </c>
      <c r="GT34" s="34"/>
      <c r="GU34" s="34"/>
      <c r="GV34" s="34"/>
      <c r="GW34" s="34">
        <v>0</v>
      </c>
      <c r="GX34" s="34"/>
      <c r="GY34" s="34"/>
      <c r="GZ34" s="34"/>
      <c r="HA34" s="34">
        <v>0</v>
      </c>
      <c r="HB34" s="34"/>
      <c r="HC34" s="34"/>
      <c r="HD34" s="34"/>
      <c r="HE34" s="34">
        <v>0</v>
      </c>
      <c r="HF34" s="34"/>
      <c r="HG34" s="34"/>
      <c r="HH34" s="34"/>
      <c r="HI34" s="34">
        <v>0</v>
      </c>
      <c r="HJ34" s="34"/>
      <c r="HK34" s="34"/>
      <c r="HL34" s="34"/>
      <c r="HM34" s="34">
        <v>0</v>
      </c>
      <c r="HN34" s="34"/>
      <c r="HO34" s="34"/>
      <c r="HP34" s="34"/>
      <c r="HQ34" s="34">
        <v>0</v>
      </c>
      <c r="HR34" s="34"/>
      <c r="HS34" s="34"/>
      <c r="HT34" s="34"/>
      <c r="HU34" s="34">
        <v>0</v>
      </c>
      <c r="HV34" s="34"/>
      <c r="HW34" s="34"/>
      <c r="HX34" s="34"/>
      <c r="HY34" s="34">
        <v>0</v>
      </c>
      <c r="HZ34" s="34"/>
      <c r="IA34" s="34"/>
      <c r="IB34" s="34"/>
      <c r="IC34" s="34">
        <v>0</v>
      </c>
      <c r="ID34" s="34"/>
      <c r="IE34" s="34"/>
      <c r="IF34" s="34"/>
      <c r="IG34" s="34">
        <v>1</v>
      </c>
      <c r="IH34" s="34"/>
      <c r="II34" s="34"/>
      <c r="IJ34" s="34"/>
      <c r="IK34" s="34">
        <v>0</v>
      </c>
      <c r="IL34" s="34"/>
      <c r="IM34" s="34"/>
      <c r="IN34" s="34"/>
      <c r="IO34" s="34">
        <v>1</v>
      </c>
      <c r="IP34" s="34"/>
      <c r="IQ34" s="34"/>
      <c r="IR34" s="34"/>
      <c r="IS34" s="34">
        <v>0</v>
      </c>
      <c r="IT34" s="34"/>
      <c r="IU34" s="34"/>
      <c r="IV34" s="34"/>
      <c r="IW34" s="34">
        <v>1</v>
      </c>
      <c r="IX34" s="34"/>
      <c r="IY34" s="34"/>
      <c r="IZ34" s="34"/>
      <c r="JA34" s="34">
        <v>0</v>
      </c>
      <c r="JB34" s="34"/>
      <c r="JC34" s="34"/>
      <c r="JD34" s="34"/>
      <c r="JE34" s="34">
        <v>1</v>
      </c>
      <c r="JF34" s="34"/>
      <c r="JG34" s="34"/>
      <c r="JH34" s="34"/>
      <c r="JI34" s="34">
        <v>0</v>
      </c>
      <c r="JJ34" s="34"/>
      <c r="JK34" s="34"/>
      <c r="JL34" s="34"/>
      <c r="JM34" s="34">
        <v>1</v>
      </c>
      <c r="JN34" s="34"/>
      <c r="JO34" s="34"/>
      <c r="JP34" s="34"/>
      <c r="JQ34" s="34">
        <v>0</v>
      </c>
      <c r="JR34" s="34"/>
      <c r="JS34" s="34"/>
      <c r="JT34" s="34"/>
      <c r="JU34" s="34">
        <v>1</v>
      </c>
      <c r="JV34" s="34"/>
      <c r="JW34" s="34"/>
      <c r="JX34" s="34"/>
      <c r="JY34" s="34">
        <v>0</v>
      </c>
      <c r="JZ34" s="34"/>
      <c r="KA34" s="34"/>
      <c r="KB34" s="34"/>
      <c r="KC34" s="34">
        <v>1</v>
      </c>
      <c r="KD34" s="34"/>
      <c r="KE34" s="34"/>
      <c r="KF34" s="34"/>
      <c r="KG34" s="34">
        <v>0</v>
      </c>
      <c r="KH34" s="34"/>
      <c r="KI34" s="34"/>
      <c r="KJ34" s="34"/>
      <c r="KK34" s="34">
        <v>1</v>
      </c>
      <c r="KL34" s="34"/>
      <c r="KM34" s="34"/>
      <c r="KN34" s="34"/>
      <c r="KO34" s="34">
        <v>0</v>
      </c>
      <c r="KP34" s="34"/>
      <c r="KQ34" s="34"/>
      <c r="KR34" s="34"/>
      <c r="KS34" s="34">
        <v>0</v>
      </c>
      <c r="KT34" s="34"/>
      <c r="KU34" s="34"/>
      <c r="KV34" s="34"/>
      <c r="KW34" s="34"/>
      <c r="KX34" s="34">
        <v>0</v>
      </c>
      <c r="KY34" s="34"/>
      <c r="KZ34" s="34"/>
      <c r="LA34" s="34"/>
      <c r="LB34" s="34"/>
      <c r="LC34" s="34">
        <v>0</v>
      </c>
      <c r="LD34" s="34"/>
      <c r="LE34" s="34"/>
      <c r="LF34" s="34"/>
      <c r="LG34" s="34"/>
      <c r="LH34" s="34">
        <v>0</v>
      </c>
      <c r="LI34" s="34"/>
      <c r="LJ34" s="34"/>
      <c r="LK34" s="34"/>
      <c r="LL34" s="34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</row>
    <row r="35" spans="1:338">
      <c r="A35" s="154"/>
      <c r="B35" s="155"/>
      <c r="C35" s="156">
        <v>1</v>
      </c>
      <c r="D35" s="156"/>
      <c r="E35" s="156"/>
      <c r="F35" s="156" t="str">
        <f t="shared" si="0"/>
        <v>L0490178LKP</v>
      </c>
      <c r="G35" s="171" t="s">
        <v>1392</v>
      </c>
      <c r="H35" s="172" t="s">
        <v>479</v>
      </c>
      <c r="I35" s="874" t="s">
        <v>1362</v>
      </c>
      <c r="J35" s="172" t="s">
        <v>65</v>
      </c>
      <c r="K35" s="172"/>
      <c r="L35" s="172"/>
      <c r="M35" s="201" t="s">
        <v>403</v>
      </c>
      <c r="N35" s="172" t="s">
        <v>409</v>
      </c>
      <c r="O35" s="172" t="s">
        <v>1393</v>
      </c>
      <c r="P35" s="172" t="s">
        <v>1363</v>
      </c>
      <c r="Q35" s="260" t="s">
        <v>70</v>
      </c>
      <c r="R35" s="235" t="s">
        <v>1396</v>
      </c>
      <c r="S35" s="261" t="s">
        <v>1364</v>
      </c>
      <c r="T35" s="269" t="s">
        <v>1365</v>
      </c>
      <c r="U35" s="114">
        <f t="shared" si="1"/>
        <v>1</v>
      </c>
      <c r="V35" s="115" t="s">
        <v>1395</v>
      </c>
      <c r="W35" s="262" t="s">
        <v>1367</v>
      </c>
      <c r="X35" s="246"/>
      <c r="Y35" s="288"/>
      <c r="Z35" s="289"/>
      <c r="AA35" s="288"/>
      <c r="AB35" s="289"/>
      <c r="AC35" s="288"/>
      <c r="AD35" s="289"/>
      <c r="AE35" s="288"/>
      <c r="AF35" s="289"/>
      <c r="AG35" s="288"/>
      <c r="AH35" s="289"/>
      <c r="AI35" s="288"/>
      <c r="AJ35" s="289"/>
      <c r="AK35" s="288"/>
      <c r="AL35" s="289"/>
      <c r="AM35" s="288"/>
      <c r="AN35" s="289"/>
      <c r="AO35" s="288"/>
      <c r="AP35" s="289"/>
      <c r="AQ35" s="288"/>
      <c r="AR35" s="289"/>
      <c r="AS35" s="288"/>
      <c r="AT35" s="289"/>
      <c r="AU35" s="288"/>
      <c r="AV35" s="289"/>
      <c r="AW35" s="288"/>
      <c r="AX35" s="289"/>
      <c r="AY35" s="288"/>
      <c r="AZ35" s="289"/>
      <c r="BA35" s="288"/>
      <c r="BB35" s="289"/>
      <c r="BC35" s="288"/>
      <c r="BD35" s="289"/>
      <c r="BE35" s="288"/>
      <c r="BF35" s="289"/>
      <c r="BG35" s="288"/>
      <c r="BH35" s="289"/>
      <c r="BI35" s="288"/>
      <c r="BJ35" s="289"/>
      <c r="BK35" s="288"/>
      <c r="BL35" s="289"/>
      <c r="BM35" s="288"/>
      <c r="BN35" s="289"/>
      <c r="BO35" s="288"/>
      <c r="BP35" s="289"/>
      <c r="BQ35" s="288"/>
      <c r="BR35" s="289"/>
      <c r="BS35" s="288"/>
      <c r="BT35" s="289"/>
      <c r="BU35" s="288"/>
      <c r="BV35" s="289"/>
      <c r="BW35" s="288"/>
      <c r="BX35" s="289"/>
      <c r="BY35" s="288"/>
      <c r="BZ35" s="289"/>
      <c r="CA35" s="288"/>
      <c r="CB35" s="289"/>
      <c r="CC35" s="288"/>
      <c r="CD35" s="289"/>
      <c r="CE35" s="288"/>
      <c r="CF35" s="289"/>
      <c r="CG35" s="288"/>
      <c r="CH35" s="289"/>
      <c r="CI35" s="288"/>
      <c r="CJ35" s="289"/>
      <c r="CK35" s="288"/>
      <c r="CL35" s="289"/>
      <c r="CM35" s="288"/>
      <c r="CN35" s="289"/>
      <c r="CO35" s="288"/>
      <c r="CP35" s="289"/>
      <c r="CQ35" s="288"/>
      <c r="CR35" s="289"/>
      <c r="CS35" s="288"/>
      <c r="CT35" s="289"/>
      <c r="CU35" s="288"/>
      <c r="CV35" s="289"/>
      <c r="CW35" s="288"/>
      <c r="CX35" s="289"/>
      <c r="CY35" s="288"/>
      <c r="CZ35" s="289"/>
      <c r="DA35" s="288"/>
      <c r="DB35" s="289"/>
      <c r="DC35" s="288"/>
      <c r="DD35" s="289"/>
      <c r="DE35" s="288"/>
      <c r="DF35" s="289"/>
      <c r="DG35" s="288"/>
      <c r="DH35" s="289"/>
      <c r="DI35" s="288"/>
      <c r="DJ35" s="289"/>
      <c r="DK35" s="288"/>
      <c r="DL35" s="289"/>
      <c r="DM35" s="288"/>
      <c r="DN35" s="289"/>
      <c r="DO35" s="288"/>
      <c r="DP35" s="289"/>
      <c r="DQ35" s="288"/>
      <c r="DR35" s="289"/>
      <c r="DS35" s="288"/>
      <c r="DT35" s="289"/>
      <c r="DU35" s="288"/>
      <c r="DV35" s="289"/>
      <c r="DW35" s="288"/>
      <c r="DX35" s="289"/>
      <c r="DY35" s="324"/>
      <c r="DZ35" s="329"/>
      <c r="EA35" s="330"/>
      <c r="EB35" s="330"/>
      <c r="EC35" s="330"/>
      <c r="ED35" s="330"/>
      <c r="EE35" s="331"/>
      <c r="EF35" s="332"/>
      <c r="EG35" s="330"/>
      <c r="EH35" s="330"/>
      <c r="EI35" s="330"/>
      <c r="EJ35" s="330"/>
      <c r="EK35" s="331"/>
      <c r="EL35" s="332"/>
      <c r="EM35" s="330"/>
      <c r="EN35" s="330"/>
      <c r="EO35" s="330"/>
      <c r="EP35" s="330"/>
      <c r="EQ35" s="330"/>
      <c r="ER35" s="329"/>
      <c r="ES35" s="354"/>
      <c r="ET35" s="329"/>
      <c r="EU35" s="330"/>
      <c r="EV35" s="330"/>
      <c r="EW35" s="330"/>
      <c r="EX35" s="330"/>
      <c r="EY35" s="330"/>
      <c r="EZ35" s="329"/>
      <c r="FA35" s="354"/>
      <c r="FB35" s="108"/>
      <c r="FC35" s="35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>
        <v>1</v>
      </c>
      <c r="II35" s="34"/>
      <c r="IJ35" s="34"/>
      <c r="IK35" s="34"/>
      <c r="IL35" s="34"/>
      <c r="IM35" s="34"/>
      <c r="IN35" s="34"/>
      <c r="IO35" s="34"/>
      <c r="IP35" s="34">
        <v>1</v>
      </c>
      <c r="IQ35" s="34"/>
      <c r="IR35" s="34"/>
      <c r="IS35" s="34"/>
      <c r="IT35" s="34"/>
      <c r="IU35" s="34"/>
      <c r="IV35" s="34"/>
      <c r="IW35" s="34"/>
      <c r="IX35" s="34">
        <v>1</v>
      </c>
      <c r="IY35" s="34"/>
      <c r="IZ35" s="34"/>
      <c r="JA35" s="34"/>
      <c r="JB35" s="34"/>
      <c r="JC35" s="34"/>
      <c r="JD35" s="34"/>
      <c r="JE35" s="34"/>
      <c r="JF35" s="34">
        <v>1</v>
      </c>
      <c r="JG35" s="34"/>
      <c r="JH35" s="34"/>
      <c r="JI35" s="34"/>
      <c r="JJ35" s="34"/>
      <c r="JK35" s="34"/>
      <c r="JL35" s="34"/>
      <c r="JM35" s="34"/>
      <c r="JN35" s="34">
        <v>1</v>
      </c>
      <c r="JO35" s="34"/>
      <c r="JP35" s="34"/>
      <c r="JQ35" s="34"/>
      <c r="JR35" s="34"/>
      <c r="JS35" s="34"/>
      <c r="JT35" s="34"/>
      <c r="JU35" s="34"/>
      <c r="JV35" s="34">
        <v>1</v>
      </c>
      <c r="JW35" s="34"/>
      <c r="JX35" s="34"/>
      <c r="JY35" s="34"/>
      <c r="JZ35" s="34"/>
      <c r="KA35" s="34"/>
      <c r="KB35" s="34"/>
      <c r="KC35" s="34"/>
      <c r="KD35" s="34">
        <v>1</v>
      </c>
      <c r="KE35" s="34"/>
      <c r="KF35" s="34"/>
      <c r="KG35" s="34"/>
      <c r="KH35" s="34"/>
      <c r="KI35" s="34"/>
      <c r="KJ35" s="34"/>
      <c r="KK35" s="34"/>
      <c r="KL35" s="34">
        <v>1</v>
      </c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</row>
    <row r="36" spans="1:338">
      <c r="A36" s="154"/>
      <c r="B36" s="155"/>
      <c r="C36" s="156">
        <v>1</v>
      </c>
      <c r="D36" s="156"/>
      <c r="E36" s="156"/>
      <c r="F36" s="156" t="str">
        <f t="shared" si="0"/>
        <v>L0490178SBK</v>
      </c>
      <c r="G36" s="173" t="s">
        <v>1392</v>
      </c>
      <c r="H36" s="174" t="s">
        <v>479</v>
      </c>
      <c r="I36" s="875" t="s">
        <v>1362</v>
      </c>
      <c r="J36" s="174" t="s">
        <v>66</v>
      </c>
      <c r="K36" s="174"/>
      <c r="L36" s="174"/>
      <c r="M36" s="203" t="s">
        <v>403</v>
      </c>
      <c r="N36" s="174" t="s">
        <v>409</v>
      </c>
      <c r="O36" s="174" t="s">
        <v>1393</v>
      </c>
      <c r="P36" s="174" t="s">
        <v>1363</v>
      </c>
      <c r="Q36" s="263" t="s">
        <v>71</v>
      </c>
      <c r="R36" s="235" t="s">
        <v>1397</v>
      </c>
      <c r="S36" s="264" t="s">
        <v>1364</v>
      </c>
      <c r="T36" s="268" t="s">
        <v>1365</v>
      </c>
      <c r="U36" s="114">
        <f t="shared" si="1"/>
        <v>1</v>
      </c>
      <c r="V36" s="115" t="s">
        <v>1395</v>
      </c>
      <c r="W36" s="265" t="s">
        <v>1367</v>
      </c>
      <c r="X36" s="246"/>
      <c r="Y36" s="288"/>
      <c r="Z36" s="289"/>
      <c r="AA36" s="288"/>
      <c r="AB36" s="289"/>
      <c r="AC36" s="288"/>
      <c r="AD36" s="289"/>
      <c r="AE36" s="288"/>
      <c r="AF36" s="289"/>
      <c r="AG36" s="288"/>
      <c r="AH36" s="289"/>
      <c r="AI36" s="288"/>
      <c r="AJ36" s="289"/>
      <c r="AK36" s="288"/>
      <c r="AL36" s="289"/>
      <c r="AM36" s="288"/>
      <c r="AN36" s="289"/>
      <c r="AO36" s="288"/>
      <c r="AP36" s="289"/>
      <c r="AQ36" s="288"/>
      <c r="AR36" s="289"/>
      <c r="AS36" s="288"/>
      <c r="AT36" s="289"/>
      <c r="AU36" s="288"/>
      <c r="AV36" s="289"/>
      <c r="AW36" s="288"/>
      <c r="AX36" s="289"/>
      <c r="AY36" s="288"/>
      <c r="AZ36" s="289"/>
      <c r="BA36" s="288"/>
      <c r="BB36" s="289"/>
      <c r="BC36" s="288"/>
      <c r="BD36" s="289"/>
      <c r="BE36" s="288"/>
      <c r="BF36" s="289"/>
      <c r="BG36" s="288"/>
      <c r="BH36" s="289"/>
      <c r="BI36" s="288"/>
      <c r="BJ36" s="289"/>
      <c r="BK36" s="288"/>
      <c r="BL36" s="289"/>
      <c r="BM36" s="288"/>
      <c r="BN36" s="289"/>
      <c r="BO36" s="288"/>
      <c r="BP36" s="289"/>
      <c r="BQ36" s="288"/>
      <c r="BR36" s="289"/>
      <c r="BS36" s="288"/>
      <c r="BT36" s="289"/>
      <c r="BU36" s="288"/>
      <c r="BV36" s="289"/>
      <c r="BW36" s="288"/>
      <c r="BX36" s="289"/>
      <c r="BY36" s="288"/>
      <c r="BZ36" s="289"/>
      <c r="CA36" s="288"/>
      <c r="CB36" s="289"/>
      <c r="CC36" s="288"/>
      <c r="CD36" s="289"/>
      <c r="CE36" s="288"/>
      <c r="CF36" s="289"/>
      <c r="CG36" s="288"/>
      <c r="CH36" s="289"/>
      <c r="CI36" s="288"/>
      <c r="CJ36" s="289"/>
      <c r="CK36" s="288"/>
      <c r="CL36" s="289"/>
      <c r="CM36" s="288"/>
      <c r="CN36" s="289"/>
      <c r="CO36" s="288"/>
      <c r="CP36" s="289"/>
      <c r="CQ36" s="288"/>
      <c r="CR36" s="289"/>
      <c r="CS36" s="288"/>
      <c r="CT36" s="289"/>
      <c r="CU36" s="288"/>
      <c r="CV36" s="289"/>
      <c r="CW36" s="288"/>
      <c r="CX36" s="289"/>
      <c r="CY36" s="288"/>
      <c r="CZ36" s="289"/>
      <c r="DA36" s="288"/>
      <c r="DB36" s="289"/>
      <c r="DC36" s="288"/>
      <c r="DD36" s="289"/>
      <c r="DE36" s="288"/>
      <c r="DF36" s="289"/>
      <c r="DG36" s="288"/>
      <c r="DH36" s="289"/>
      <c r="DI36" s="288"/>
      <c r="DJ36" s="289"/>
      <c r="DK36" s="288"/>
      <c r="DL36" s="289"/>
      <c r="DM36" s="288"/>
      <c r="DN36" s="289"/>
      <c r="DO36" s="288"/>
      <c r="DP36" s="289"/>
      <c r="DQ36" s="288"/>
      <c r="DR36" s="289"/>
      <c r="DS36" s="288"/>
      <c r="DT36" s="289"/>
      <c r="DU36" s="288"/>
      <c r="DV36" s="289"/>
      <c r="DW36" s="288"/>
      <c r="DX36" s="289"/>
      <c r="DY36" s="324"/>
      <c r="DZ36" s="329"/>
      <c r="EA36" s="330"/>
      <c r="EB36" s="330"/>
      <c r="EC36" s="330"/>
      <c r="ED36" s="330"/>
      <c r="EE36" s="331"/>
      <c r="EF36" s="332"/>
      <c r="EG36" s="330"/>
      <c r="EH36" s="330"/>
      <c r="EI36" s="330"/>
      <c r="EJ36" s="330"/>
      <c r="EK36" s="331"/>
      <c r="EL36" s="332"/>
      <c r="EM36" s="330"/>
      <c r="EN36" s="330"/>
      <c r="EO36" s="330"/>
      <c r="EP36" s="330"/>
      <c r="EQ36" s="330"/>
      <c r="ER36" s="329"/>
      <c r="ES36" s="354"/>
      <c r="ET36" s="329"/>
      <c r="EU36" s="330"/>
      <c r="EV36" s="330"/>
      <c r="EW36" s="330"/>
      <c r="EX36" s="330"/>
      <c r="EY36" s="330"/>
      <c r="EZ36" s="329"/>
      <c r="FA36" s="354"/>
      <c r="FB36" s="108"/>
      <c r="FC36" s="35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>
        <v>1</v>
      </c>
      <c r="IJ36" s="34"/>
      <c r="IK36" s="34"/>
      <c r="IL36" s="34"/>
      <c r="IM36" s="34"/>
      <c r="IN36" s="34"/>
      <c r="IO36" s="34"/>
      <c r="IP36" s="34"/>
      <c r="IQ36" s="34">
        <v>1</v>
      </c>
      <c r="IR36" s="34"/>
      <c r="IS36" s="34"/>
      <c r="IT36" s="34"/>
      <c r="IU36" s="34"/>
      <c r="IV36" s="34"/>
      <c r="IW36" s="34"/>
      <c r="IX36" s="34"/>
      <c r="IY36" s="34">
        <v>1</v>
      </c>
      <c r="IZ36" s="34"/>
      <c r="JA36" s="34"/>
      <c r="JB36" s="34"/>
      <c r="JC36" s="34"/>
      <c r="JD36" s="34"/>
      <c r="JE36" s="34"/>
      <c r="JF36" s="34"/>
      <c r="JG36" s="34">
        <v>1</v>
      </c>
      <c r="JH36" s="34"/>
      <c r="JI36" s="34"/>
      <c r="JJ36" s="34"/>
      <c r="JK36" s="34"/>
      <c r="JL36" s="34"/>
      <c r="JM36" s="34"/>
      <c r="JN36" s="34"/>
      <c r="JO36" s="34">
        <v>1</v>
      </c>
      <c r="JP36" s="34"/>
      <c r="JQ36" s="34"/>
      <c r="JR36" s="34"/>
      <c r="JS36" s="34"/>
      <c r="JT36" s="34"/>
      <c r="JU36" s="34"/>
      <c r="JV36" s="34"/>
      <c r="JW36" s="34">
        <v>1</v>
      </c>
      <c r="JX36" s="34"/>
      <c r="JY36" s="34"/>
      <c r="JZ36" s="34"/>
      <c r="KA36" s="34"/>
      <c r="KB36" s="34"/>
      <c r="KC36" s="34"/>
      <c r="KD36" s="34"/>
      <c r="KE36" s="34">
        <v>1</v>
      </c>
      <c r="KF36" s="34"/>
      <c r="KG36" s="34"/>
      <c r="KH36" s="34"/>
      <c r="KI36" s="34"/>
      <c r="KJ36" s="34"/>
      <c r="KK36" s="34"/>
      <c r="KL36" s="34"/>
      <c r="KM36" s="34">
        <v>1</v>
      </c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</row>
    <row r="37" spans="1:324">
      <c r="A37" s="154"/>
      <c r="B37" s="155"/>
      <c r="C37" s="156">
        <v>1</v>
      </c>
      <c r="D37" s="156"/>
      <c r="E37" s="156"/>
      <c r="F37" s="156" t="str">
        <f t="shared" si="0"/>
        <v>L0490178ACO</v>
      </c>
      <c r="G37" s="157" t="s">
        <v>1392</v>
      </c>
      <c r="H37" s="158" t="s">
        <v>479</v>
      </c>
      <c r="I37" s="867" t="s">
        <v>1362</v>
      </c>
      <c r="J37" s="158" t="s">
        <v>85</v>
      </c>
      <c r="K37" s="158"/>
      <c r="L37" s="158"/>
      <c r="M37" s="158" t="s">
        <v>403</v>
      </c>
      <c r="N37" s="158" t="s">
        <v>409</v>
      </c>
      <c r="O37" s="158" t="s">
        <v>1393</v>
      </c>
      <c r="P37" s="158" t="s">
        <v>1363</v>
      </c>
      <c r="Q37" s="158" t="s">
        <v>87</v>
      </c>
      <c r="R37" s="235" t="s">
        <v>408</v>
      </c>
      <c r="S37" s="158" t="s">
        <v>1364</v>
      </c>
      <c r="T37" s="236" t="s">
        <v>1365</v>
      </c>
      <c r="U37" s="114">
        <f t="shared" si="1"/>
        <v>1</v>
      </c>
      <c r="V37" s="115" t="s">
        <v>1395</v>
      </c>
      <c r="W37" s="158" t="s">
        <v>1367</v>
      </c>
      <c r="X37" s="248"/>
      <c r="Y37" s="290"/>
      <c r="Z37" s="291"/>
      <c r="AA37" s="290"/>
      <c r="AB37" s="291"/>
      <c r="AC37" s="290"/>
      <c r="AD37" s="291"/>
      <c r="AE37" s="290"/>
      <c r="AF37" s="291"/>
      <c r="AG37" s="290"/>
      <c r="AH37" s="291"/>
      <c r="AI37" s="290"/>
      <c r="AJ37" s="291"/>
      <c r="AK37" s="290"/>
      <c r="AL37" s="291"/>
      <c r="AM37" s="290"/>
      <c r="AN37" s="291"/>
      <c r="AO37" s="290"/>
      <c r="AP37" s="291"/>
      <c r="AQ37" s="290"/>
      <c r="AR37" s="291"/>
      <c r="AS37" s="290"/>
      <c r="AT37" s="291"/>
      <c r="AU37" s="290"/>
      <c r="AV37" s="291"/>
      <c r="AW37" s="290"/>
      <c r="AX37" s="291"/>
      <c r="AY37" s="290"/>
      <c r="AZ37" s="291"/>
      <c r="BA37" s="290"/>
      <c r="BB37" s="291"/>
      <c r="BC37" s="290"/>
      <c r="BD37" s="291"/>
      <c r="BE37" s="290"/>
      <c r="BF37" s="291"/>
      <c r="BG37" s="290"/>
      <c r="BH37" s="291"/>
      <c r="BI37" s="290"/>
      <c r="BJ37" s="291"/>
      <c r="BK37" s="290"/>
      <c r="BL37" s="291"/>
      <c r="BM37" s="290"/>
      <c r="BN37" s="291"/>
      <c r="BO37" s="290"/>
      <c r="BP37" s="291"/>
      <c r="BQ37" s="290"/>
      <c r="BR37" s="291"/>
      <c r="BS37" s="290"/>
      <c r="BT37" s="291"/>
      <c r="BU37" s="290"/>
      <c r="BV37" s="291"/>
      <c r="BW37" s="290"/>
      <c r="BX37" s="291"/>
      <c r="BY37" s="290"/>
      <c r="BZ37" s="291"/>
      <c r="CA37" s="290"/>
      <c r="CB37" s="291"/>
      <c r="CC37" s="290"/>
      <c r="CD37" s="291"/>
      <c r="CE37" s="290"/>
      <c r="CF37" s="291"/>
      <c r="CG37" s="290"/>
      <c r="CH37" s="291"/>
      <c r="CI37" s="290"/>
      <c r="CJ37" s="291"/>
      <c r="CK37" s="290"/>
      <c r="CL37" s="291"/>
      <c r="CM37" s="290"/>
      <c r="CN37" s="291"/>
      <c r="CO37" s="290"/>
      <c r="CP37" s="291"/>
      <c r="CQ37" s="290"/>
      <c r="CR37" s="291"/>
      <c r="CS37" s="290"/>
      <c r="CT37" s="291"/>
      <c r="CU37" s="290"/>
      <c r="CV37" s="291"/>
      <c r="CW37" s="290"/>
      <c r="CX37" s="291"/>
      <c r="CY37" s="290"/>
      <c r="CZ37" s="291"/>
      <c r="DA37" s="290"/>
      <c r="DB37" s="291"/>
      <c r="DC37" s="290"/>
      <c r="DD37" s="291"/>
      <c r="DE37" s="290"/>
      <c r="DF37" s="291"/>
      <c r="DG37" s="290"/>
      <c r="DH37" s="291"/>
      <c r="DI37" s="290"/>
      <c r="DJ37" s="291"/>
      <c r="DK37" s="290"/>
      <c r="DL37" s="291"/>
      <c r="DM37" s="290"/>
      <c r="DN37" s="291"/>
      <c r="DO37" s="290"/>
      <c r="DP37" s="291"/>
      <c r="DQ37" s="290"/>
      <c r="DR37" s="291"/>
      <c r="DS37" s="290"/>
      <c r="DT37" s="291"/>
      <c r="DU37" s="290"/>
      <c r="DV37" s="291"/>
      <c r="DW37" s="290"/>
      <c r="DX37" s="291"/>
      <c r="DY37" s="319"/>
      <c r="DZ37" s="333"/>
      <c r="EA37" s="334"/>
      <c r="EB37" s="334"/>
      <c r="EC37" s="334"/>
      <c r="ED37" s="334"/>
      <c r="EE37" s="335"/>
      <c r="EF37" s="336"/>
      <c r="EG37" s="334"/>
      <c r="EH37" s="334"/>
      <c r="EI37" s="334"/>
      <c r="EJ37" s="334"/>
      <c r="EK37" s="335"/>
      <c r="EL37" s="336"/>
      <c r="EM37" s="334"/>
      <c r="EN37" s="334"/>
      <c r="EO37" s="334"/>
      <c r="EP37" s="334"/>
      <c r="EQ37" s="334"/>
      <c r="ER37" s="333"/>
      <c r="ES37" s="355"/>
      <c r="ET37" s="333"/>
      <c r="EU37" s="334"/>
      <c r="EV37" s="334"/>
      <c r="EW37" s="334"/>
      <c r="EX37" s="334"/>
      <c r="EY37" s="334"/>
      <c r="EZ37" s="333"/>
      <c r="FA37" s="355"/>
      <c r="FC37" s="35"/>
      <c r="FD37" s="34"/>
      <c r="FE37" s="34"/>
      <c r="FF37" s="34"/>
      <c r="FG37" s="34"/>
      <c r="FH37" s="34"/>
      <c r="FI37" s="34"/>
      <c r="FJ37" s="34"/>
      <c r="FK37" s="34"/>
      <c r="FL37" s="375"/>
      <c r="FM37" s="34"/>
      <c r="FN37" s="375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75"/>
      <c r="GX37" s="34"/>
      <c r="GY37" s="34"/>
      <c r="GZ37" s="375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75"/>
      <c r="IA37" s="34"/>
      <c r="IB37" s="34"/>
      <c r="IC37" s="34"/>
      <c r="ID37" s="34"/>
      <c r="IE37" s="34"/>
      <c r="IF37" s="34"/>
      <c r="IG37" s="34"/>
      <c r="IH37" s="34"/>
      <c r="II37" s="34"/>
      <c r="IJ37" s="34">
        <v>1</v>
      </c>
      <c r="IK37" s="34"/>
      <c r="IL37" s="34"/>
      <c r="IM37" s="34"/>
      <c r="IN37" s="34"/>
      <c r="IO37" s="34"/>
      <c r="IP37" s="34"/>
      <c r="IQ37" s="34"/>
      <c r="IR37" s="34">
        <v>1</v>
      </c>
      <c r="IS37" s="34"/>
      <c r="IT37" s="34"/>
      <c r="IU37" s="34"/>
      <c r="IV37" s="34"/>
      <c r="IW37" s="34"/>
      <c r="IX37" s="34"/>
      <c r="IY37" s="34"/>
      <c r="IZ37" s="34">
        <v>1</v>
      </c>
      <c r="JA37" s="34"/>
      <c r="JB37" s="375"/>
      <c r="JC37" s="34"/>
      <c r="JD37" s="34"/>
      <c r="JE37" s="34"/>
      <c r="JF37" s="34"/>
      <c r="JG37" s="34"/>
      <c r="JH37" s="34">
        <v>1</v>
      </c>
      <c r="JI37" s="34"/>
      <c r="JJ37" s="34"/>
      <c r="JK37" s="34"/>
      <c r="JL37" s="34"/>
      <c r="JM37" s="34"/>
      <c r="JN37" s="34"/>
      <c r="JO37" s="34"/>
      <c r="JP37" s="34">
        <v>1</v>
      </c>
      <c r="JQ37" s="34"/>
      <c r="JR37" s="34"/>
      <c r="JS37" s="34"/>
      <c r="JT37" s="34"/>
      <c r="JU37" s="34"/>
      <c r="JV37" s="34"/>
      <c r="JW37" s="34"/>
      <c r="JX37" s="34">
        <v>1</v>
      </c>
      <c r="JY37" s="34"/>
      <c r="JZ37" s="34"/>
      <c r="KA37" s="34"/>
      <c r="KB37" s="34"/>
      <c r="KC37" s="34"/>
      <c r="KD37" s="34"/>
      <c r="KE37" s="34"/>
      <c r="KF37" s="375">
        <v>1</v>
      </c>
      <c r="KG37" s="375"/>
      <c r="KH37" s="375"/>
      <c r="KI37" s="375"/>
      <c r="KJ37" s="375"/>
      <c r="KK37" s="34"/>
      <c r="KL37" s="34"/>
      <c r="KM37" s="34"/>
      <c r="KN37" s="34">
        <v>1</v>
      </c>
      <c r="KO37" s="34"/>
      <c r="KP37" s="34"/>
      <c r="KQ37" s="34"/>
      <c r="KR37" s="34"/>
      <c r="KS37" s="375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75"/>
      <c r="LI37" s="34"/>
      <c r="LJ37" s="375"/>
      <c r="LK37" s="375"/>
      <c r="LL37" s="375"/>
    </row>
    <row r="38" spans="1:324">
      <c r="A38" s="154"/>
      <c r="B38" s="155"/>
      <c r="C38" s="156">
        <v>1</v>
      </c>
      <c r="D38" s="156"/>
      <c r="E38" s="156"/>
      <c r="F38" s="156" t="str">
        <f t="shared" si="0"/>
        <v>L0486365PVJ</v>
      </c>
      <c r="G38" s="163" t="s">
        <v>1398</v>
      </c>
      <c r="H38" s="164" t="s">
        <v>479</v>
      </c>
      <c r="I38" s="870" t="s">
        <v>1362</v>
      </c>
      <c r="J38" s="164" t="s">
        <v>63</v>
      </c>
      <c r="K38" s="164"/>
      <c r="L38" s="164"/>
      <c r="M38" s="164" t="s">
        <v>403</v>
      </c>
      <c r="N38" s="164" t="s">
        <v>409</v>
      </c>
      <c r="O38" s="164" t="s">
        <v>1399</v>
      </c>
      <c r="P38" s="164" t="s">
        <v>1363</v>
      </c>
      <c r="Q38" s="164" t="s">
        <v>68</v>
      </c>
      <c r="R38" s="235" t="s">
        <v>1095</v>
      </c>
      <c r="S38" s="164" t="s">
        <v>1364</v>
      </c>
      <c r="T38" s="247" t="s">
        <v>1365</v>
      </c>
      <c r="U38" s="114">
        <f t="shared" si="1"/>
        <v>1</v>
      </c>
      <c r="V38" s="115" t="s">
        <v>1400</v>
      </c>
      <c r="W38" s="164" t="s">
        <v>1367</v>
      </c>
      <c r="X38" s="248"/>
      <c r="Y38" s="290"/>
      <c r="Z38" s="291"/>
      <c r="AA38" s="290"/>
      <c r="AB38" s="291"/>
      <c r="AC38" s="290"/>
      <c r="AD38" s="291"/>
      <c r="AE38" s="290"/>
      <c r="AF38" s="291"/>
      <c r="AG38" s="290"/>
      <c r="AH38" s="291"/>
      <c r="AI38" s="290"/>
      <c r="AJ38" s="291"/>
      <c r="AK38" s="290"/>
      <c r="AL38" s="291"/>
      <c r="AM38" s="290"/>
      <c r="AN38" s="291"/>
      <c r="AO38" s="290"/>
      <c r="AP38" s="291"/>
      <c r="AQ38" s="290"/>
      <c r="AR38" s="291"/>
      <c r="AS38" s="290"/>
      <c r="AT38" s="291"/>
      <c r="AU38" s="290">
        <v>1</v>
      </c>
      <c r="AV38" s="291"/>
      <c r="AW38" s="290"/>
      <c r="AX38" s="291"/>
      <c r="AY38" s="290"/>
      <c r="AZ38" s="291"/>
      <c r="BA38" s="290"/>
      <c r="BB38" s="291"/>
      <c r="BC38" s="290">
        <v>1</v>
      </c>
      <c r="BD38" s="291"/>
      <c r="BE38" s="290"/>
      <c r="BF38" s="291"/>
      <c r="BG38" s="290"/>
      <c r="BH38" s="291"/>
      <c r="BI38" s="290"/>
      <c r="BJ38" s="291"/>
      <c r="BK38" s="290"/>
      <c r="BL38" s="291"/>
      <c r="BM38" s="290"/>
      <c r="BN38" s="291"/>
      <c r="BO38" s="290"/>
      <c r="BP38" s="291"/>
      <c r="BQ38" s="290"/>
      <c r="BR38" s="291"/>
      <c r="BS38" s="290">
        <v>1</v>
      </c>
      <c r="BT38" s="291"/>
      <c r="BU38" s="290"/>
      <c r="BV38" s="291"/>
      <c r="BW38" s="290"/>
      <c r="BX38" s="291"/>
      <c r="BY38" s="290"/>
      <c r="BZ38" s="291"/>
      <c r="CA38" s="290">
        <v>1</v>
      </c>
      <c r="CB38" s="291"/>
      <c r="CC38" s="290"/>
      <c r="CD38" s="291"/>
      <c r="CE38" s="290"/>
      <c r="CF38" s="291"/>
      <c r="CG38" s="290"/>
      <c r="CH38" s="291"/>
      <c r="CI38" s="290"/>
      <c r="CJ38" s="291"/>
      <c r="CK38" s="290"/>
      <c r="CL38" s="291"/>
      <c r="CM38" s="290">
        <v>1</v>
      </c>
      <c r="CN38" s="291"/>
      <c r="CO38" s="290"/>
      <c r="CP38" s="291"/>
      <c r="CQ38" s="290">
        <v>1</v>
      </c>
      <c r="CR38" s="291"/>
      <c r="CS38" s="290"/>
      <c r="CT38" s="291"/>
      <c r="CU38" s="290">
        <v>1</v>
      </c>
      <c r="CV38" s="291"/>
      <c r="CW38" s="290"/>
      <c r="CX38" s="291"/>
      <c r="CY38" s="290">
        <v>1</v>
      </c>
      <c r="CZ38" s="291"/>
      <c r="DA38" s="290"/>
      <c r="DB38" s="291"/>
      <c r="DC38" s="290">
        <v>1</v>
      </c>
      <c r="DD38" s="291"/>
      <c r="DE38" s="290"/>
      <c r="DF38" s="291"/>
      <c r="DG38" s="290">
        <v>1</v>
      </c>
      <c r="DH38" s="291"/>
      <c r="DI38" s="290"/>
      <c r="DJ38" s="291"/>
      <c r="DK38" s="290">
        <v>1</v>
      </c>
      <c r="DL38" s="291"/>
      <c r="DM38" s="290"/>
      <c r="DN38" s="291"/>
      <c r="DO38" s="290">
        <v>1</v>
      </c>
      <c r="DP38" s="291"/>
      <c r="DQ38" s="290"/>
      <c r="DR38" s="291"/>
      <c r="DS38" s="290"/>
      <c r="DT38" s="291"/>
      <c r="DU38" s="290"/>
      <c r="DV38" s="291"/>
      <c r="DW38" s="290"/>
      <c r="DX38" s="291"/>
      <c r="DY38" s="319"/>
      <c r="DZ38" s="333"/>
      <c r="EA38" s="334"/>
      <c r="EB38" s="334"/>
      <c r="EC38" s="334"/>
      <c r="ED38" s="334"/>
      <c r="EE38" s="335"/>
      <c r="EF38" s="336"/>
      <c r="EG38" s="334"/>
      <c r="EH38" s="334"/>
      <c r="EI38" s="334"/>
      <c r="EJ38" s="334"/>
      <c r="EK38" s="335"/>
      <c r="EL38" s="336" t="s">
        <v>1368</v>
      </c>
      <c r="EM38" s="334"/>
      <c r="EN38" s="334"/>
      <c r="EO38" s="334" t="s">
        <v>1368</v>
      </c>
      <c r="EP38" s="334" t="s">
        <v>1368</v>
      </c>
      <c r="EQ38" s="334"/>
      <c r="ER38" s="333"/>
      <c r="ES38" s="355" t="s">
        <v>1368</v>
      </c>
      <c r="ET38" s="333"/>
      <c r="EU38" s="334"/>
      <c r="EV38" s="334"/>
      <c r="EW38" s="334"/>
      <c r="EX38" s="334"/>
      <c r="EY38" s="334"/>
      <c r="EZ38" s="333"/>
      <c r="FA38" s="355"/>
      <c r="FC38" s="35"/>
      <c r="FD38" s="34"/>
      <c r="FE38" s="34"/>
      <c r="FF38" s="34"/>
      <c r="FG38" s="34"/>
      <c r="FH38" s="34"/>
      <c r="FI38" s="34"/>
      <c r="FJ38" s="34"/>
      <c r="FK38" s="34"/>
      <c r="FL38" s="375"/>
      <c r="FM38" s="34"/>
      <c r="FN38" s="375"/>
      <c r="FO38" s="34"/>
      <c r="FP38" s="34"/>
      <c r="FQ38" s="34"/>
      <c r="FR38" s="34">
        <v>0</v>
      </c>
      <c r="FS38" s="34"/>
      <c r="FT38" s="34"/>
      <c r="FU38" s="34">
        <v>0</v>
      </c>
      <c r="FV38" s="34"/>
      <c r="FW38" s="34"/>
      <c r="FX38" s="34"/>
      <c r="FY38" s="34">
        <v>0</v>
      </c>
      <c r="FZ38" s="34"/>
      <c r="GA38" s="34"/>
      <c r="GB38" s="34"/>
      <c r="GC38" s="34">
        <v>0</v>
      </c>
      <c r="GD38" s="34"/>
      <c r="GE38" s="34"/>
      <c r="GF38" s="34"/>
      <c r="GG38" s="34">
        <v>0</v>
      </c>
      <c r="GH38" s="34"/>
      <c r="GI38" s="34"/>
      <c r="GJ38" s="34"/>
      <c r="GK38" s="34">
        <v>0</v>
      </c>
      <c r="GL38" s="34"/>
      <c r="GM38" s="34"/>
      <c r="GN38" s="34"/>
      <c r="GO38" s="34">
        <v>0</v>
      </c>
      <c r="GP38" s="34"/>
      <c r="GQ38" s="34"/>
      <c r="GR38" s="34"/>
      <c r="GS38" s="34">
        <v>0</v>
      </c>
      <c r="GT38" s="34"/>
      <c r="GU38" s="34"/>
      <c r="GV38" s="34"/>
      <c r="GW38" s="375">
        <v>0</v>
      </c>
      <c r="GX38" s="34"/>
      <c r="GY38" s="34"/>
      <c r="GZ38" s="375"/>
      <c r="HA38" s="34">
        <v>0</v>
      </c>
      <c r="HB38" s="34"/>
      <c r="HC38" s="34"/>
      <c r="HD38" s="34"/>
      <c r="HE38" s="34">
        <v>0</v>
      </c>
      <c r="HF38" s="34"/>
      <c r="HG38" s="34"/>
      <c r="HH38" s="34"/>
      <c r="HI38" s="34">
        <v>0</v>
      </c>
      <c r="HJ38" s="34"/>
      <c r="HK38" s="34"/>
      <c r="HL38" s="34"/>
      <c r="HM38" s="34">
        <v>0</v>
      </c>
      <c r="HN38" s="34"/>
      <c r="HO38" s="34"/>
      <c r="HP38" s="34"/>
      <c r="HQ38" s="34">
        <v>0</v>
      </c>
      <c r="HR38" s="34"/>
      <c r="HS38" s="34"/>
      <c r="HT38" s="34"/>
      <c r="HU38" s="34">
        <v>0</v>
      </c>
      <c r="HV38" s="34"/>
      <c r="HW38" s="34"/>
      <c r="HX38" s="34"/>
      <c r="HY38" s="34">
        <v>0</v>
      </c>
      <c r="HZ38" s="375"/>
      <c r="IA38" s="34"/>
      <c r="IB38" s="34"/>
      <c r="IC38" s="34">
        <v>0</v>
      </c>
      <c r="ID38" s="34"/>
      <c r="IE38" s="34"/>
      <c r="IF38" s="34"/>
      <c r="IG38" s="34">
        <v>0</v>
      </c>
      <c r="IH38" s="34"/>
      <c r="II38" s="34"/>
      <c r="IJ38" s="34"/>
      <c r="IK38" s="34">
        <v>1</v>
      </c>
      <c r="IL38" s="34"/>
      <c r="IM38" s="34"/>
      <c r="IN38" s="34"/>
      <c r="IO38" s="34">
        <v>0</v>
      </c>
      <c r="IP38" s="34"/>
      <c r="IQ38" s="34"/>
      <c r="IR38" s="34"/>
      <c r="IS38" s="34">
        <v>1</v>
      </c>
      <c r="IT38" s="34"/>
      <c r="IU38" s="34"/>
      <c r="IV38" s="34"/>
      <c r="IW38" s="34">
        <v>0</v>
      </c>
      <c r="IX38" s="34"/>
      <c r="IY38" s="34"/>
      <c r="IZ38" s="34"/>
      <c r="JA38" s="34">
        <v>1</v>
      </c>
      <c r="JB38" s="375"/>
      <c r="JC38" s="34"/>
      <c r="JD38" s="34"/>
      <c r="JE38" s="34">
        <v>0</v>
      </c>
      <c r="JF38" s="34"/>
      <c r="JG38" s="34"/>
      <c r="JH38" s="34"/>
      <c r="JI38" s="34">
        <v>1</v>
      </c>
      <c r="JJ38" s="34"/>
      <c r="JK38" s="34"/>
      <c r="JL38" s="34"/>
      <c r="JM38" s="34">
        <v>0</v>
      </c>
      <c r="JN38" s="34"/>
      <c r="JO38" s="34"/>
      <c r="JP38" s="34"/>
      <c r="JQ38" s="34">
        <v>1</v>
      </c>
      <c r="JR38" s="34"/>
      <c r="JS38" s="34"/>
      <c r="JT38" s="34"/>
      <c r="JU38" s="34">
        <v>0</v>
      </c>
      <c r="JV38" s="34"/>
      <c r="JW38" s="34"/>
      <c r="JX38" s="34"/>
      <c r="JY38" s="34">
        <v>1</v>
      </c>
      <c r="JZ38" s="34"/>
      <c r="KA38" s="34"/>
      <c r="KB38" s="34"/>
      <c r="KC38" s="34">
        <v>0</v>
      </c>
      <c r="KD38" s="34"/>
      <c r="KE38" s="34"/>
      <c r="KF38" s="375"/>
      <c r="KG38" s="375">
        <v>1</v>
      </c>
      <c r="KH38" s="375"/>
      <c r="KI38" s="375"/>
      <c r="KJ38" s="375"/>
      <c r="KK38" s="34">
        <v>0</v>
      </c>
      <c r="KL38" s="34"/>
      <c r="KM38" s="34"/>
      <c r="KN38" s="34"/>
      <c r="KO38" s="34">
        <v>1</v>
      </c>
      <c r="KP38" s="34"/>
      <c r="KQ38" s="34"/>
      <c r="KR38" s="34"/>
      <c r="KS38" s="375">
        <v>0</v>
      </c>
      <c r="KT38" s="34"/>
      <c r="KU38" s="34"/>
      <c r="KV38" s="34"/>
      <c r="KW38" s="34"/>
      <c r="KX38" s="34">
        <v>0</v>
      </c>
      <c r="KY38" s="34"/>
      <c r="KZ38" s="34"/>
      <c r="LA38" s="34"/>
      <c r="LB38" s="34"/>
      <c r="LC38" s="34">
        <v>0</v>
      </c>
      <c r="LD38" s="34"/>
      <c r="LE38" s="34"/>
      <c r="LF38" s="34"/>
      <c r="LG38" s="34"/>
      <c r="LH38" s="375">
        <v>0</v>
      </c>
      <c r="LI38" s="34"/>
      <c r="LJ38" s="375"/>
      <c r="LK38" s="375"/>
      <c r="LL38" s="375"/>
    </row>
    <row r="39" spans="1:324">
      <c r="A39" s="154"/>
      <c r="B39" s="155"/>
      <c r="C39" s="156">
        <v>1</v>
      </c>
      <c r="D39" s="156"/>
      <c r="E39" s="156"/>
      <c r="F39" s="156" t="str">
        <f t="shared" si="0"/>
        <v>L0486365LKP</v>
      </c>
      <c r="G39" s="163" t="s">
        <v>1398</v>
      </c>
      <c r="H39" s="164" t="s">
        <v>479</v>
      </c>
      <c r="I39" s="870" t="s">
        <v>1362</v>
      </c>
      <c r="J39" s="164" t="s">
        <v>65</v>
      </c>
      <c r="K39" s="164"/>
      <c r="L39" s="164"/>
      <c r="M39" s="164" t="s">
        <v>403</v>
      </c>
      <c r="N39" s="164" t="s">
        <v>409</v>
      </c>
      <c r="O39" s="164" t="s">
        <v>1399</v>
      </c>
      <c r="P39" s="164" t="s">
        <v>1363</v>
      </c>
      <c r="Q39" s="164" t="s">
        <v>70</v>
      </c>
      <c r="R39" s="235" t="s">
        <v>1081</v>
      </c>
      <c r="S39" s="164" t="s">
        <v>1364</v>
      </c>
      <c r="T39" s="247" t="s">
        <v>1365</v>
      </c>
      <c r="U39" s="114">
        <f t="shared" si="1"/>
        <v>1</v>
      </c>
      <c r="V39" s="115" t="s">
        <v>1400</v>
      </c>
      <c r="W39" s="164" t="s">
        <v>1367</v>
      </c>
      <c r="X39" s="248"/>
      <c r="Y39" s="290"/>
      <c r="Z39" s="291"/>
      <c r="AA39" s="290"/>
      <c r="AB39" s="291"/>
      <c r="AC39" s="290"/>
      <c r="AD39" s="291"/>
      <c r="AE39" s="290"/>
      <c r="AF39" s="291"/>
      <c r="AG39" s="290"/>
      <c r="AH39" s="291"/>
      <c r="AI39" s="290"/>
      <c r="AJ39" s="291"/>
      <c r="AK39" s="290"/>
      <c r="AL39" s="291"/>
      <c r="AM39" s="290"/>
      <c r="AN39" s="291"/>
      <c r="AO39" s="290"/>
      <c r="AP39" s="291"/>
      <c r="AQ39" s="290"/>
      <c r="AR39" s="291"/>
      <c r="AS39" s="290"/>
      <c r="AT39" s="291"/>
      <c r="AU39" s="290"/>
      <c r="AV39" s="291"/>
      <c r="AW39" s="290"/>
      <c r="AX39" s="291"/>
      <c r="AY39" s="290"/>
      <c r="AZ39" s="291"/>
      <c r="BA39" s="290"/>
      <c r="BB39" s="291"/>
      <c r="BC39" s="290"/>
      <c r="BD39" s="291"/>
      <c r="BE39" s="290"/>
      <c r="BF39" s="291"/>
      <c r="BG39" s="290"/>
      <c r="BH39" s="291"/>
      <c r="BI39" s="290"/>
      <c r="BJ39" s="291"/>
      <c r="BK39" s="290"/>
      <c r="BL39" s="291"/>
      <c r="BM39" s="290"/>
      <c r="BN39" s="291"/>
      <c r="BO39" s="290"/>
      <c r="BP39" s="291"/>
      <c r="BQ39" s="290"/>
      <c r="BR39" s="291"/>
      <c r="BS39" s="290"/>
      <c r="BT39" s="291"/>
      <c r="BU39" s="290"/>
      <c r="BV39" s="291"/>
      <c r="BW39" s="290"/>
      <c r="BX39" s="291"/>
      <c r="BY39" s="290"/>
      <c r="BZ39" s="291"/>
      <c r="CA39" s="290"/>
      <c r="CB39" s="291"/>
      <c r="CC39" s="290"/>
      <c r="CD39" s="291"/>
      <c r="CE39" s="290"/>
      <c r="CF39" s="291"/>
      <c r="CG39" s="290"/>
      <c r="CH39" s="291"/>
      <c r="CI39" s="290"/>
      <c r="CJ39" s="291"/>
      <c r="CK39" s="290"/>
      <c r="CL39" s="291"/>
      <c r="CM39" s="290"/>
      <c r="CN39" s="291"/>
      <c r="CO39" s="290"/>
      <c r="CP39" s="291"/>
      <c r="CQ39" s="290"/>
      <c r="CR39" s="291"/>
      <c r="CS39" s="290"/>
      <c r="CT39" s="291"/>
      <c r="CU39" s="290"/>
      <c r="CV39" s="291"/>
      <c r="CW39" s="290"/>
      <c r="CX39" s="291"/>
      <c r="CY39" s="290"/>
      <c r="CZ39" s="291"/>
      <c r="DA39" s="290"/>
      <c r="DB39" s="291"/>
      <c r="DC39" s="290"/>
      <c r="DD39" s="291"/>
      <c r="DE39" s="290"/>
      <c r="DF39" s="291"/>
      <c r="DG39" s="290"/>
      <c r="DH39" s="291"/>
      <c r="DI39" s="290"/>
      <c r="DJ39" s="291"/>
      <c r="DK39" s="290"/>
      <c r="DL39" s="291"/>
      <c r="DM39" s="290"/>
      <c r="DN39" s="291"/>
      <c r="DO39" s="290"/>
      <c r="DP39" s="291"/>
      <c r="DQ39" s="290"/>
      <c r="DR39" s="291"/>
      <c r="DS39" s="290"/>
      <c r="DT39" s="291"/>
      <c r="DU39" s="290"/>
      <c r="DV39" s="291"/>
      <c r="DW39" s="290"/>
      <c r="DX39" s="291"/>
      <c r="DY39" s="319"/>
      <c r="DZ39" s="333"/>
      <c r="EA39" s="334"/>
      <c r="EB39" s="334"/>
      <c r="EC39" s="334"/>
      <c r="ED39" s="334"/>
      <c r="EE39" s="335"/>
      <c r="EF39" s="336"/>
      <c r="EG39" s="334"/>
      <c r="EH39" s="334"/>
      <c r="EI39" s="334"/>
      <c r="EJ39" s="334"/>
      <c r="EK39" s="335"/>
      <c r="EL39" s="336"/>
      <c r="EM39" s="334"/>
      <c r="EN39" s="334"/>
      <c r="EO39" s="334"/>
      <c r="EP39" s="334"/>
      <c r="EQ39" s="334"/>
      <c r="ER39" s="333"/>
      <c r="ES39" s="355"/>
      <c r="ET39" s="333"/>
      <c r="EU39" s="334"/>
      <c r="EV39" s="334"/>
      <c r="EW39" s="334"/>
      <c r="EX39" s="334"/>
      <c r="EY39" s="334"/>
      <c r="EZ39" s="333"/>
      <c r="FA39" s="355"/>
      <c r="FC39" s="35"/>
      <c r="FD39" s="34"/>
      <c r="FE39" s="34"/>
      <c r="FF39" s="34"/>
      <c r="FG39" s="34"/>
      <c r="FH39" s="34"/>
      <c r="FI39" s="34"/>
      <c r="FJ39" s="34"/>
      <c r="FK39" s="34"/>
      <c r="FL39" s="375"/>
      <c r="FM39" s="34"/>
      <c r="FN39" s="375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75"/>
      <c r="GX39" s="34"/>
      <c r="GY39" s="34"/>
      <c r="GZ39" s="375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75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>
        <v>1</v>
      </c>
      <c r="IM39" s="34"/>
      <c r="IN39" s="34"/>
      <c r="IO39" s="34"/>
      <c r="IP39" s="34"/>
      <c r="IQ39" s="34"/>
      <c r="IR39" s="34"/>
      <c r="IS39" s="34"/>
      <c r="IT39" s="34">
        <v>1</v>
      </c>
      <c r="IU39" s="34"/>
      <c r="IV39" s="34"/>
      <c r="IW39" s="34"/>
      <c r="IX39" s="34"/>
      <c r="IY39" s="34"/>
      <c r="IZ39" s="34"/>
      <c r="JA39" s="34"/>
      <c r="JB39" s="375">
        <v>1</v>
      </c>
      <c r="JC39" s="34"/>
      <c r="JD39" s="34"/>
      <c r="JE39" s="34"/>
      <c r="JF39" s="34"/>
      <c r="JG39" s="34"/>
      <c r="JH39" s="34"/>
      <c r="JI39" s="34"/>
      <c r="JJ39" s="34">
        <v>1</v>
      </c>
      <c r="JK39" s="34"/>
      <c r="JL39" s="34"/>
      <c r="JM39" s="34"/>
      <c r="JN39" s="34"/>
      <c r="JO39" s="34"/>
      <c r="JP39" s="34"/>
      <c r="JQ39" s="34"/>
      <c r="JR39" s="34">
        <v>1</v>
      </c>
      <c r="JS39" s="34"/>
      <c r="JT39" s="34"/>
      <c r="JU39" s="34"/>
      <c r="JV39" s="34"/>
      <c r="JW39" s="34"/>
      <c r="JX39" s="34"/>
      <c r="JY39" s="34"/>
      <c r="JZ39" s="34">
        <v>1</v>
      </c>
      <c r="KA39" s="34"/>
      <c r="KB39" s="34"/>
      <c r="KC39" s="34"/>
      <c r="KD39" s="34"/>
      <c r="KE39" s="34"/>
      <c r="KF39" s="375"/>
      <c r="KG39" s="375"/>
      <c r="KH39" s="375">
        <v>1</v>
      </c>
      <c r="KI39" s="375"/>
      <c r="KJ39" s="375"/>
      <c r="KK39" s="34"/>
      <c r="KL39" s="34"/>
      <c r="KM39" s="34"/>
      <c r="KN39" s="34"/>
      <c r="KO39" s="34"/>
      <c r="KP39" s="34">
        <v>1</v>
      </c>
      <c r="KQ39" s="34"/>
      <c r="KR39" s="34"/>
      <c r="KS39" s="375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75"/>
      <c r="LI39" s="34"/>
      <c r="LJ39" s="375"/>
      <c r="LK39" s="375"/>
      <c r="LL39" s="375"/>
    </row>
    <row r="40" spans="1:324">
      <c r="A40" s="154"/>
      <c r="B40" s="155"/>
      <c r="C40" s="156">
        <v>1</v>
      </c>
      <c r="D40" s="156"/>
      <c r="E40" s="156"/>
      <c r="F40" s="156" t="str">
        <f t="shared" si="0"/>
        <v>L0486365SBK</v>
      </c>
      <c r="G40" s="163" t="s">
        <v>1398</v>
      </c>
      <c r="H40" s="164" t="s">
        <v>479</v>
      </c>
      <c r="I40" s="870" t="s">
        <v>1362</v>
      </c>
      <c r="J40" s="164" t="s">
        <v>66</v>
      </c>
      <c r="K40" s="164"/>
      <c r="L40" s="164"/>
      <c r="M40" s="164" t="s">
        <v>403</v>
      </c>
      <c r="N40" s="164" t="s">
        <v>409</v>
      </c>
      <c r="O40" s="164" t="s">
        <v>1399</v>
      </c>
      <c r="P40" s="164" t="s">
        <v>1363</v>
      </c>
      <c r="Q40" s="164" t="s">
        <v>71</v>
      </c>
      <c r="R40" s="235" t="s">
        <v>1111</v>
      </c>
      <c r="S40" s="164" t="s">
        <v>1364</v>
      </c>
      <c r="T40" s="247" t="s">
        <v>1365</v>
      </c>
      <c r="U40" s="114">
        <f t="shared" si="1"/>
        <v>1</v>
      </c>
      <c r="V40" s="115" t="s">
        <v>1400</v>
      </c>
      <c r="W40" s="164" t="s">
        <v>1367</v>
      </c>
      <c r="X40" s="248"/>
      <c r="Y40" s="290"/>
      <c r="Z40" s="291"/>
      <c r="AA40" s="290"/>
      <c r="AB40" s="291"/>
      <c r="AC40" s="290"/>
      <c r="AD40" s="291"/>
      <c r="AE40" s="290"/>
      <c r="AF40" s="291"/>
      <c r="AG40" s="290"/>
      <c r="AH40" s="291"/>
      <c r="AI40" s="290"/>
      <c r="AJ40" s="291"/>
      <c r="AK40" s="290"/>
      <c r="AL40" s="291"/>
      <c r="AM40" s="290"/>
      <c r="AN40" s="291"/>
      <c r="AO40" s="290"/>
      <c r="AP40" s="291"/>
      <c r="AQ40" s="290"/>
      <c r="AR40" s="291"/>
      <c r="AS40" s="290"/>
      <c r="AT40" s="291"/>
      <c r="AU40" s="290"/>
      <c r="AV40" s="291"/>
      <c r="AW40" s="290"/>
      <c r="AX40" s="291"/>
      <c r="AY40" s="290"/>
      <c r="AZ40" s="291"/>
      <c r="BA40" s="290"/>
      <c r="BB40" s="291"/>
      <c r="BC40" s="290"/>
      <c r="BD40" s="291"/>
      <c r="BE40" s="290"/>
      <c r="BF40" s="291"/>
      <c r="BG40" s="290"/>
      <c r="BH40" s="291"/>
      <c r="BI40" s="290"/>
      <c r="BJ40" s="291"/>
      <c r="BK40" s="290"/>
      <c r="BL40" s="291"/>
      <c r="BM40" s="290"/>
      <c r="BN40" s="291"/>
      <c r="BO40" s="290"/>
      <c r="BP40" s="291"/>
      <c r="BQ40" s="290"/>
      <c r="BR40" s="291"/>
      <c r="BS40" s="290"/>
      <c r="BT40" s="291"/>
      <c r="BU40" s="290"/>
      <c r="BV40" s="291"/>
      <c r="BW40" s="290"/>
      <c r="BX40" s="291"/>
      <c r="BY40" s="290"/>
      <c r="BZ40" s="291"/>
      <c r="CA40" s="290"/>
      <c r="CB40" s="291"/>
      <c r="CC40" s="290"/>
      <c r="CD40" s="291"/>
      <c r="CE40" s="290"/>
      <c r="CF40" s="291"/>
      <c r="CG40" s="290"/>
      <c r="CH40" s="291"/>
      <c r="CI40" s="290"/>
      <c r="CJ40" s="291"/>
      <c r="CK40" s="290"/>
      <c r="CL40" s="291"/>
      <c r="CM40" s="290"/>
      <c r="CN40" s="291"/>
      <c r="CO40" s="290"/>
      <c r="CP40" s="291"/>
      <c r="CQ40" s="290"/>
      <c r="CR40" s="291"/>
      <c r="CS40" s="290"/>
      <c r="CT40" s="291"/>
      <c r="CU40" s="290"/>
      <c r="CV40" s="291"/>
      <c r="CW40" s="290"/>
      <c r="CX40" s="291"/>
      <c r="CY40" s="290"/>
      <c r="CZ40" s="291"/>
      <c r="DA40" s="290"/>
      <c r="DB40" s="291"/>
      <c r="DC40" s="290"/>
      <c r="DD40" s="291"/>
      <c r="DE40" s="290"/>
      <c r="DF40" s="291"/>
      <c r="DG40" s="290"/>
      <c r="DH40" s="291"/>
      <c r="DI40" s="290"/>
      <c r="DJ40" s="291"/>
      <c r="DK40" s="290"/>
      <c r="DL40" s="291"/>
      <c r="DM40" s="290"/>
      <c r="DN40" s="291"/>
      <c r="DO40" s="290"/>
      <c r="DP40" s="291"/>
      <c r="DQ40" s="290"/>
      <c r="DR40" s="291"/>
      <c r="DS40" s="290"/>
      <c r="DT40" s="291"/>
      <c r="DU40" s="290"/>
      <c r="DV40" s="291"/>
      <c r="DW40" s="290"/>
      <c r="DX40" s="291"/>
      <c r="DY40" s="319"/>
      <c r="DZ40" s="333"/>
      <c r="EA40" s="334"/>
      <c r="EB40" s="334"/>
      <c r="EC40" s="334"/>
      <c r="ED40" s="334"/>
      <c r="EE40" s="335"/>
      <c r="EF40" s="336"/>
      <c r="EG40" s="334"/>
      <c r="EH40" s="334"/>
      <c r="EI40" s="334"/>
      <c r="EJ40" s="334"/>
      <c r="EK40" s="335"/>
      <c r="EL40" s="336"/>
      <c r="EM40" s="334"/>
      <c r="EN40" s="334"/>
      <c r="EO40" s="334"/>
      <c r="EP40" s="334"/>
      <c r="EQ40" s="334"/>
      <c r="ER40" s="333"/>
      <c r="ES40" s="355"/>
      <c r="ET40" s="333"/>
      <c r="EU40" s="334"/>
      <c r="EV40" s="334"/>
      <c r="EW40" s="334"/>
      <c r="EX40" s="334"/>
      <c r="EY40" s="334"/>
      <c r="EZ40" s="333"/>
      <c r="FA40" s="355"/>
      <c r="FC40" s="35"/>
      <c r="FD40" s="34"/>
      <c r="FE40" s="34"/>
      <c r="FF40" s="34"/>
      <c r="FG40" s="34"/>
      <c r="FH40" s="34"/>
      <c r="FI40" s="34"/>
      <c r="FJ40" s="34"/>
      <c r="FK40" s="34"/>
      <c r="FL40" s="375"/>
      <c r="FM40" s="34"/>
      <c r="FN40" s="375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75"/>
      <c r="GX40" s="34"/>
      <c r="GY40" s="34"/>
      <c r="GZ40" s="375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75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>
        <v>1</v>
      </c>
      <c r="IN40" s="34"/>
      <c r="IO40" s="34"/>
      <c r="IP40" s="34"/>
      <c r="IQ40" s="34"/>
      <c r="IR40" s="34"/>
      <c r="IS40" s="34"/>
      <c r="IT40" s="34"/>
      <c r="IU40" s="34">
        <v>1</v>
      </c>
      <c r="IV40" s="34"/>
      <c r="IW40" s="34"/>
      <c r="IX40" s="34"/>
      <c r="IY40" s="34"/>
      <c r="IZ40" s="34"/>
      <c r="JA40" s="34"/>
      <c r="JB40" s="375"/>
      <c r="JC40" s="34">
        <v>1</v>
      </c>
      <c r="JD40" s="34"/>
      <c r="JE40" s="34"/>
      <c r="JF40" s="34"/>
      <c r="JG40" s="34"/>
      <c r="JH40" s="34"/>
      <c r="JI40" s="34"/>
      <c r="JJ40" s="34"/>
      <c r="JK40" s="34">
        <v>1</v>
      </c>
      <c r="JL40" s="34"/>
      <c r="JM40" s="34"/>
      <c r="JN40" s="34"/>
      <c r="JO40" s="34"/>
      <c r="JP40" s="34"/>
      <c r="JQ40" s="34"/>
      <c r="JR40" s="34"/>
      <c r="JS40" s="34">
        <v>1</v>
      </c>
      <c r="JT40" s="34"/>
      <c r="JU40" s="34"/>
      <c r="JV40" s="34"/>
      <c r="JW40" s="34"/>
      <c r="JX40" s="34"/>
      <c r="JY40" s="34"/>
      <c r="JZ40" s="34"/>
      <c r="KA40" s="34">
        <v>1</v>
      </c>
      <c r="KB40" s="34"/>
      <c r="KC40" s="34"/>
      <c r="KD40" s="34"/>
      <c r="KE40" s="34"/>
      <c r="KF40" s="375"/>
      <c r="KG40" s="375"/>
      <c r="KH40" s="375"/>
      <c r="KI40" s="375">
        <v>1</v>
      </c>
      <c r="KJ40" s="375"/>
      <c r="KK40" s="34"/>
      <c r="KL40" s="34"/>
      <c r="KM40" s="34"/>
      <c r="KN40" s="34"/>
      <c r="KO40" s="34"/>
      <c r="KP40" s="34"/>
      <c r="KQ40" s="34">
        <v>1</v>
      </c>
      <c r="KR40" s="34"/>
      <c r="KS40" s="375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75"/>
      <c r="LI40" s="34"/>
      <c r="LJ40" s="375"/>
      <c r="LK40" s="375"/>
      <c r="LL40" s="375"/>
    </row>
    <row r="41" spans="1:324">
      <c r="A41" s="154"/>
      <c r="B41" s="155"/>
      <c r="C41" s="156">
        <v>1</v>
      </c>
      <c r="D41" s="156"/>
      <c r="E41" s="156"/>
      <c r="F41" s="156" t="str">
        <f t="shared" si="0"/>
        <v>L0486365ACO</v>
      </c>
      <c r="G41" s="163" t="s">
        <v>1398</v>
      </c>
      <c r="H41" s="164" t="s">
        <v>479</v>
      </c>
      <c r="I41" s="870" t="s">
        <v>1362</v>
      </c>
      <c r="J41" s="164" t="s">
        <v>85</v>
      </c>
      <c r="K41" s="164"/>
      <c r="L41" s="164"/>
      <c r="M41" s="164" t="s">
        <v>403</v>
      </c>
      <c r="N41" s="164" t="s">
        <v>409</v>
      </c>
      <c r="O41" s="164" t="s">
        <v>1399</v>
      </c>
      <c r="P41" s="164" t="s">
        <v>1363</v>
      </c>
      <c r="Q41" s="164" t="s">
        <v>87</v>
      </c>
      <c r="R41" s="235" t="s">
        <v>1103</v>
      </c>
      <c r="S41" s="164" t="s">
        <v>1364</v>
      </c>
      <c r="T41" s="247" t="s">
        <v>1365</v>
      </c>
      <c r="U41" s="114">
        <f t="shared" si="1"/>
        <v>1</v>
      </c>
      <c r="V41" s="115" t="s">
        <v>1400</v>
      </c>
      <c r="W41" s="164" t="s">
        <v>1367</v>
      </c>
      <c r="X41" s="248"/>
      <c r="Y41" s="290"/>
      <c r="Z41" s="291"/>
      <c r="AA41" s="290"/>
      <c r="AB41" s="291"/>
      <c r="AC41" s="290"/>
      <c r="AD41" s="291"/>
      <c r="AE41" s="290"/>
      <c r="AF41" s="291"/>
      <c r="AG41" s="290"/>
      <c r="AH41" s="291"/>
      <c r="AI41" s="290"/>
      <c r="AJ41" s="291"/>
      <c r="AK41" s="290"/>
      <c r="AL41" s="291"/>
      <c r="AM41" s="290"/>
      <c r="AN41" s="291"/>
      <c r="AO41" s="290"/>
      <c r="AP41" s="291"/>
      <c r="AQ41" s="290"/>
      <c r="AR41" s="291"/>
      <c r="AS41" s="290"/>
      <c r="AT41" s="291"/>
      <c r="AU41" s="290"/>
      <c r="AV41" s="291"/>
      <c r="AW41" s="290"/>
      <c r="AX41" s="291"/>
      <c r="AY41" s="290"/>
      <c r="AZ41" s="291"/>
      <c r="BA41" s="290"/>
      <c r="BB41" s="291"/>
      <c r="BC41" s="290"/>
      <c r="BD41" s="291"/>
      <c r="BE41" s="290"/>
      <c r="BF41" s="291"/>
      <c r="BG41" s="290"/>
      <c r="BH41" s="291"/>
      <c r="BI41" s="290"/>
      <c r="BJ41" s="291"/>
      <c r="BK41" s="290"/>
      <c r="BL41" s="291"/>
      <c r="BM41" s="290"/>
      <c r="BN41" s="291"/>
      <c r="BO41" s="290"/>
      <c r="BP41" s="291"/>
      <c r="BQ41" s="290"/>
      <c r="BR41" s="291"/>
      <c r="BS41" s="290"/>
      <c r="BT41" s="291"/>
      <c r="BU41" s="290"/>
      <c r="BV41" s="291"/>
      <c r="BW41" s="290"/>
      <c r="BX41" s="291"/>
      <c r="BY41" s="290"/>
      <c r="BZ41" s="291"/>
      <c r="CA41" s="290"/>
      <c r="CB41" s="291"/>
      <c r="CC41" s="290"/>
      <c r="CD41" s="291"/>
      <c r="CE41" s="290"/>
      <c r="CF41" s="291"/>
      <c r="CG41" s="290"/>
      <c r="CH41" s="291"/>
      <c r="CI41" s="290"/>
      <c r="CJ41" s="291"/>
      <c r="CK41" s="290"/>
      <c r="CL41" s="291"/>
      <c r="CM41" s="290"/>
      <c r="CN41" s="291"/>
      <c r="CO41" s="290"/>
      <c r="CP41" s="291"/>
      <c r="CQ41" s="290"/>
      <c r="CR41" s="291"/>
      <c r="CS41" s="290"/>
      <c r="CT41" s="291"/>
      <c r="CU41" s="290"/>
      <c r="CV41" s="291"/>
      <c r="CW41" s="290"/>
      <c r="CX41" s="291"/>
      <c r="CY41" s="290"/>
      <c r="CZ41" s="291"/>
      <c r="DA41" s="290"/>
      <c r="DB41" s="291"/>
      <c r="DC41" s="290"/>
      <c r="DD41" s="291"/>
      <c r="DE41" s="290"/>
      <c r="DF41" s="291"/>
      <c r="DG41" s="290"/>
      <c r="DH41" s="291"/>
      <c r="DI41" s="290"/>
      <c r="DJ41" s="291"/>
      <c r="DK41" s="290"/>
      <c r="DL41" s="291"/>
      <c r="DM41" s="290"/>
      <c r="DN41" s="291"/>
      <c r="DO41" s="290"/>
      <c r="DP41" s="291"/>
      <c r="DQ41" s="290"/>
      <c r="DR41" s="291"/>
      <c r="DS41" s="290"/>
      <c r="DT41" s="291"/>
      <c r="DU41" s="290"/>
      <c r="DV41" s="291"/>
      <c r="DW41" s="290"/>
      <c r="DX41" s="291"/>
      <c r="DY41" s="319"/>
      <c r="DZ41" s="333"/>
      <c r="EA41" s="334"/>
      <c r="EB41" s="334"/>
      <c r="EC41" s="334"/>
      <c r="ED41" s="334"/>
      <c r="EE41" s="335"/>
      <c r="EF41" s="336"/>
      <c r="EG41" s="334"/>
      <c r="EH41" s="334"/>
      <c r="EI41" s="334"/>
      <c r="EJ41" s="334"/>
      <c r="EK41" s="335"/>
      <c r="EL41" s="336"/>
      <c r="EM41" s="334"/>
      <c r="EN41" s="334"/>
      <c r="EO41" s="334"/>
      <c r="EP41" s="334"/>
      <c r="EQ41" s="334"/>
      <c r="ER41" s="333"/>
      <c r="ES41" s="355"/>
      <c r="ET41" s="333"/>
      <c r="EU41" s="334"/>
      <c r="EV41" s="334"/>
      <c r="EW41" s="334"/>
      <c r="EX41" s="334"/>
      <c r="EY41" s="334"/>
      <c r="EZ41" s="333"/>
      <c r="FA41" s="355"/>
      <c r="FC41" s="35"/>
      <c r="FD41" s="34"/>
      <c r="FE41" s="34"/>
      <c r="FF41" s="34"/>
      <c r="FG41" s="34"/>
      <c r="FH41" s="34"/>
      <c r="FI41" s="34"/>
      <c r="FJ41" s="34"/>
      <c r="FK41" s="34"/>
      <c r="FL41" s="375"/>
      <c r="FM41" s="34"/>
      <c r="FN41" s="375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75"/>
      <c r="GX41" s="34"/>
      <c r="GY41" s="34"/>
      <c r="GZ41" s="375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75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>
        <v>1</v>
      </c>
      <c r="IO41" s="34"/>
      <c r="IP41" s="34"/>
      <c r="IQ41" s="34"/>
      <c r="IR41" s="34"/>
      <c r="IS41" s="34"/>
      <c r="IT41" s="34"/>
      <c r="IU41" s="34"/>
      <c r="IV41" s="34">
        <v>1</v>
      </c>
      <c r="IW41" s="34"/>
      <c r="IX41" s="34"/>
      <c r="IY41" s="34"/>
      <c r="IZ41" s="34"/>
      <c r="JA41" s="34"/>
      <c r="JB41" s="375"/>
      <c r="JC41" s="34"/>
      <c r="JD41" s="34">
        <v>1</v>
      </c>
      <c r="JE41" s="34"/>
      <c r="JF41" s="34"/>
      <c r="JG41" s="34"/>
      <c r="JH41" s="34"/>
      <c r="JI41" s="34"/>
      <c r="JJ41" s="34"/>
      <c r="JK41" s="34"/>
      <c r="JL41" s="34">
        <v>1</v>
      </c>
      <c r="JM41" s="34"/>
      <c r="JN41" s="34"/>
      <c r="JO41" s="34"/>
      <c r="JP41" s="34"/>
      <c r="JQ41" s="34"/>
      <c r="JR41" s="34"/>
      <c r="JS41" s="34"/>
      <c r="JT41" s="34">
        <v>1</v>
      </c>
      <c r="JU41" s="34"/>
      <c r="JV41" s="34"/>
      <c r="JW41" s="34"/>
      <c r="JX41" s="34"/>
      <c r="JY41" s="34"/>
      <c r="JZ41" s="34"/>
      <c r="KA41" s="34"/>
      <c r="KB41" s="34">
        <v>1</v>
      </c>
      <c r="KC41" s="34"/>
      <c r="KD41" s="34"/>
      <c r="KE41" s="34"/>
      <c r="KF41" s="375"/>
      <c r="KG41" s="375"/>
      <c r="KH41" s="375"/>
      <c r="KI41" s="375"/>
      <c r="KJ41" s="375">
        <v>1</v>
      </c>
      <c r="KK41" s="34"/>
      <c r="KL41" s="34"/>
      <c r="KM41" s="34"/>
      <c r="KN41" s="34"/>
      <c r="KO41" s="34"/>
      <c r="KP41" s="34"/>
      <c r="KQ41" s="34"/>
      <c r="KR41" s="34">
        <v>1</v>
      </c>
      <c r="KS41" s="375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75"/>
      <c r="LI41" s="34"/>
      <c r="LJ41" s="375"/>
      <c r="LK41" s="375"/>
      <c r="LL41" s="375"/>
    </row>
    <row r="42" spans="1:338">
      <c r="A42" s="154"/>
      <c r="B42" s="155"/>
      <c r="C42" s="156">
        <v>1</v>
      </c>
      <c r="D42" s="156"/>
      <c r="E42" s="156"/>
      <c r="F42" s="156" t="str">
        <f t="shared" si="0"/>
        <v>L0490180PVJ</v>
      </c>
      <c r="G42" s="169" t="s">
        <v>1401</v>
      </c>
      <c r="H42" s="170" t="s">
        <v>479</v>
      </c>
      <c r="I42" s="873" t="s">
        <v>1362</v>
      </c>
      <c r="J42" s="170" t="s">
        <v>63</v>
      </c>
      <c r="K42" s="170"/>
      <c r="L42" s="170"/>
      <c r="M42" s="199" t="s">
        <v>403</v>
      </c>
      <c r="N42" s="170" t="s">
        <v>404</v>
      </c>
      <c r="O42" s="170" t="s">
        <v>1393</v>
      </c>
      <c r="P42" s="170" t="s">
        <v>1363</v>
      </c>
      <c r="Q42" s="257" t="s">
        <v>68</v>
      </c>
      <c r="R42" s="235" t="s">
        <v>1402</v>
      </c>
      <c r="S42" s="258" t="s">
        <v>1364</v>
      </c>
      <c r="T42" s="267" t="s">
        <v>1365</v>
      </c>
      <c r="U42" s="114">
        <f t="shared" si="1"/>
        <v>1</v>
      </c>
      <c r="V42" s="115" t="s">
        <v>1403</v>
      </c>
      <c r="W42" s="259" t="s">
        <v>1367</v>
      </c>
      <c r="X42" s="246"/>
      <c r="Y42" s="288"/>
      <c r="Z42" s="289"/>
      <c r="AA42" s="288"/>
      <c r="AB42" s="289"/>
      <c r="AC42" s="288"/>
      <c r="AD42" s="289"/>
      <c r="AE42" s="288"/>
      <c r="AF42" s="289"/>
      <c r="AG42" s="288"/>
      <c r="AH42" s="289"/>
      <c r="AI42" s="288"/>
      <c r="AJ42" s="289"/>
      <c r="AK42" s="288"/>
      <c r="AL42" s="289"/>
      <c r="AM42" s="288"/>
      <c r="AN42" s="289"/>
      <c r="AO42" s="288"/>
      <c r="AP42" s="289"/>
      <c r="AQ42" s="288"/>
      <c r="AR42" s="289"/>
      <c r="AS42" s="288"/>
      <c r="AT42" s="289">
        <v>1</v>
      </c>
      <c r="AU42" s="288"/>
      <c r="AV42" s="289"/>
      <c r="AW42" s="288"/>
      <c r="AX42" s="289"/>
      <c r="AY42" s="288"/>
      <c r="AZ42" s="289">
        <v>1</v>
      </c>
      <c r="BA42" s="288"/>
      <c r="BB42" s="289"/>
      <c r="BC42" s="288"/>
      <c r="BD42" s="289"/>
      <c r="BE42" s="288"/>
      <c r="BF42" s="289"/>
      <c r="BG42" s="288"/>
      <c r="BH42" s="289"/>
      <c r="BI42" s="288"/>
      <c r="BJ42" s="289"/>
      <c r="BK42" s="288"/>
      <c r="BL42" s="289"/>
      <c r="BM42" s="288"/>
      <c r="BN42" s="289"/>
      <c r="BO42" s="288"/>
      <c r="BP42" s="289"/>
      <c r="BQ42" s="288"/>
      <c r="BR42" s="289">
        <v>1</v>
      </c>
      <c r="BS42" s="288"/>
      <c r="BT42" s="289"/>
      <c r="BU42" s="288"/>
      <c r="BV42" s="289"/>
      <c r="BW42" s="288"/>
      <c r="BX42" s="289">
        <v>1</v>
      </c>
      <c r="BY42" s="288"/>
      <c r="BZ42" s="289"/>
      <c r="CA42" s="288"/>
      <c r="CB42" s="289"/>
      <c r="CC42" s="288"/>
      <c r="CD42" s="289"/>
      <c r="CE42" s="288"/>
      <c r="CF42" s="289"/>
      <c r="CG42" s="288"/>
      <c r="CH42" s="289"/>
      <c r="CI42" s="288"/>
      <c r="CJ42" s="289"/>
      <c r="CK42" s="288"/>
      <c r="CL42" s="289">
        <v>1</v>
      </c>
      <c r="CM42" s="288"/>
      <c r="CN42" s="289"/>
      <c r="CO42" s="288"/>
      <c r="CP42" s="289">
        <v>1</v>
      </c>
      <c r="CQ42" s="288"/>
      <c r="CR42" s="289"/>
      <c r="CS42" s="288"/>
      <c r="CT42" s="289">
        <v>1</v>
      </c>
      <c r="CU42" s="288"/>
      <c r="CV42" s="289"/>
      <c r="CW42" s="288"/>
      <c r="CX42" s="289">
        <v>1</v>
      </c>
      <c r="CY42" s="288"/>
      <c r="CZ42" s="289"/>
      <c r="DA42" s="288"/>
      <c r="DB42" s="289">
        <v>1</v>
      </c>
      <c r="DC42" s="288"/>
      <c r="DD42" s="289"/>
      <c r="DE42" s="288"/>
      <c r="DF42" s="289">
        <v>1</v>
      </c>
      <c r="DG42" s="288"/>
      <c r="DH42" s="289"/>
      <c r="DI42" s="288"/>
      <c r="DJ42" s="289">
        <v>1</v>
      </c>
      <c r="DK42" s="288"/>
      <c r="DL42" s="289"/>
      <c r="DM42" s="288"/>
      <c r="DN42" s="289">
        <v>1</v>
      </c>
      <c r="DO42" s="288"/>
      <c r="DP42" s="289"/>
      <c r="DQ42" s="288"/>
      <c r="DR42" s="289"/>
      <c r="DS42" s="288"/>
      <c r="DT42" s="289"/>
      <c r="DU42" s="288"/>
      <c r="DV42" s="289"/>
      <c r="DW42" s="288"/>
      <c r="DX42" s="289"/>
      <c r="DY42" s="324"/>
      <c r="DZ42" s="329"/>
      <c r="EA42" s="330"/>
      <c r="EB42" s="330"/>
      <c r="EC42" s="330"/>
      <c r="ED42" s="330"/>
      <c r="EE42" s="331"/>
      <c r="EF42" s="332"/>
      <c r="EG42" s="330"/>
      <c r="EH42" s="330"/>
      <c r="EI42" s="330"/>
      <c r="EJ42" s="330"/>
      <c r="EK42" s="331"/>
      <c r="EL42" s="332" t="s">
        <v>1368</v>
      </c>
      <c r="EM42" s="330"/>
      <c r="EN42" s="330"/>
      <c r="EO42" s="330" t="s">
        <v>1368</v>
      </c>
      <c r="EP42" s="330" t="s">
        <v>1368</v>
      </c>
      <c r="EQ42" s="330"/>
      <c r="ER42" s="329"/>
      <c r="ES42" s="354" t="s">
        <v>1368</v>
      </c>
      <c r="ET42" s="329"/>
      <c r="EU42" s="330"/>
      <c r="EV42" s="330"/>
      <c r="EW42" s="330"/>
      <c r="EX42" s="330"/>
      <c r="EY42" s="330"/>
      <c r="EZ42" s="329"/>
      <c r="FA42" s="354"/>
      <c r="FB42" s="108"/>
      <c r="FC42" s="35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>
        <v>0</v>
      </c>
      <c r="FS42" s="34"/>
      <c r="FT42" s="34"/>
      <c r="FU42" s="34">
        <v>0</v>
      </c>
      <c r="FV42" s="34"/>
      <c r="FW42" s="34"/>
      <c r="FX42" s="34"/>
      <c r="FY42" s="34">
        <v>0</v>
      </c>
      <c r="FZ42" s="34"/>
      <c r="GA42" s="34"/>
      <c r="GB42" s="34"/>
      <c r="GC42" s="34">
        <v>0</v>
      </c>
      <c r="GD42" s="34"/>
      <c r="GE42" s="34"/>
      <c r="GF42" s="34"/>
      <c r="GG42" s="34">
        <v>0</v>
      </c>
      <c r="GH42" s="34"/>
      <c r="GI42" s="34"/>
      <c r="GJ42" s="34"/>
      <c r="GK42" s="34">
        <v>0</v>
      </c>
      <c r="GL42" s="34"/>
      <c r="GM42" s="34"/>
      <c r="GN42" s="34"/>
      <c r="GO42" s="34">
        <v>0</v>
      </c>
      <c r="GP42" s="34"/>
      <c r="GQ42" s="34"/>
      <c r="GR42" s="34"/>
      <c r="GS42" s="34">
        <v>0</v>
      </c>
      <c r="GT42" s="34"/>
      <c r="GU42" s="34"/>
      <c r="GV42" s="34"/>
      <c r="GW42" s="34">
        <v>0</v>
      </c>
      <c r="GX42" s="34"/>
      <c r="GY42" s="34"/>
      <c r="GZ42" s="34"/>
      <c r="HA42" s="34">
        <v>0</v>
      </c>
      <c r="HB42" s="34"/>
      <c r="HC42" s="34"/>
      <c r="HD42" s="34"/>
      <c r="HE42" s="34">
        <v>0</v>
      </c>
      <c r="HF42" s="34"/>
      <c r="HG42" s="34"/>
      <c r="HH42" s="34"/>
      <c r="HI42" s="34">
        <v>0</v>
      </c>
      <c r="HJ42" s="34"/>
      <c r="HK42" s="34"/>
      <c r="HL42" s="34"/>
      <c r="HM42" s="34">
        <v>0</v>
      </c>
      <c r="HN42" s="34"/>
      <c r="HO42" s="34"/>
      <c r="HP42" s="34"/>
      <c r="HQ42" s="34">
        <v>0</v>
      </c>
      <c r="HR42" s="34"/>
      <c r="HS42" s="34"/>
      <c r="HT42" s="34"/>
      <c r="HU42" s="34">
        <v>0</v>
      </c>
      <c r="HV42" s="34"/>
      <c r="HW42" s="34"/>
      <c r="HX42" s="34"/>
      <c r="HY42" s="34">
        <v>0</v>
      </c>
      <c r="HZ42" s="34"/>
      <c r="IA42" s="34"/>
      <c r="IB42" s="34"/>
      <c r="IC42" s="34">
        <v>0</v>
      </c>
      <c r="ID42" s="34"/>
      <c r="IE42" s="34"/>
      <c r="IF42" s="34"/>
      <c r="IG42" s="34">
        <v>1</v>
      </c>
      <c r="IH42" s="34"/>
      <c r="II42" s="34"/>
      <c r="IJ42" s="34"/>
      <c r="IK42" s="34">
        <v>0</v>
      </c>
      <c r="IL42" s="34"/>
      <c r="IM42" s="34"/>
      <c r="IN42" s="34"/>
      <c r="IO42" s="34">
        <v>1</v>
      </c>
      <c r="IP42" s="34"/>
      <c r="IQ42" s="34"/>
      <c r="IR42" s="34"/>
      <c r="IS42" s="34">
        <v>0</v>
      </c>
      <c r="IT42" s="34"/>
      <c r="IU42" s="34"/>
      <c r="IV42" s="34"/>
      <c r="IW42" s="34">
        <v>1</v>
      </c>
      <c r="IX42" s="34"/>
      <c r="IY42" s="34"/>
      <c r="IZ42" s="34"/>
      <c r="JA42" s="34">
        <v>0</v>
      </c>
      <c r="JB42" s="34"/>
      <c r="JC42" s="34"/>
      <c r="JD42" s="34"/>
      <c r="JE42" s="34">
        <v>1</v>
      </c>
      <c r="JF42" s="34"/>
      <c r="JG42" s="34"/>
      <c r="JH42" s="34"/>
      <c r="JI42" s="34">
        <v>0</v>
      </c>
      <c r="JJ42" s="34"/>
      <c r="JK42" s="34"/>
      <c r="JL42" s="34"/>
      <c r="JM42" s="34">
        <v>1</v>
      </c>
      <c r="JN42" s="34"/>
      <c r="JO42" s="34"/>
      <c r="JP42" s="34"/>
      <c r="JQ42" s="34">
        <v>0</v>
      </c>
      <c r="JR42" s="34"/>
      <c r="JS42" s="34"/>
      <c r="JT42" s="34"/>
      <c r="JU42" s="34">
        <v>1</v>
      </c>
      <c r="JV42" s="34"/>
      <c r="JW42" s="34"/>
      <c r="JX42" s="34"/>
      <c r="JY42" s="34">
        <v>0</v>
      </c>
      <c r="JZ42" s="34"/>
      <c r="KA42" s="34"/>
      <c r="KB42" s="34"/>
      <c r="KC42" s="34">
        <v>1</v>
      </c>
      <c r="KD42" s="34"/>
      <c r="KE42" s="34"/>
      <c r="KF42" s="34"/>
      <c r="KG42" s="34">
        <v>0</v>
      </c>
      <c r="KH42" s="34"/>
      <c r="KI42" s="34"/>
      <c r="KJ42" s="34"/>
      <c r="KK42" s="34">
        <v>1</v>
      </c>
      <c r="KL42" s="34"/>
      <c r="KM42" s="34"/>
      <c r="KN42" s="34"/>
      <c r="KO42" s="34">
        <v>0</v>
      </c>
      <c r="KP42" s="34"/>
      <c r="KQ42" s="34"/>
      <c r="KR42" s="34"/>
      <c r="KS42" s="34">
        <v>0</v>
      </c>
      <c r="KT42" s="34"/>
      <c r="KU42" s="34"/>
      <c r="KV42" s="34"/>
      <c r="KW42" s="34"/>
      <c r="KX42" s="34">
        <v>0</v>
      </c>
      <c r="KY42" s="34"/>
      <c r="KZ42" s="34"/>
      <c r="LA42" s="34"/>
      <c r="LB42" s="34"/>
      <c r="LC42" s="34">
        <v>0</v>
      </c>
      <c r="LD42" s="34"/>
      <c r="LE42" s="34"/>
      <c r="LF42" s="34"/>
      <c r="LG42" s="34"/>
      <c r="LH42" s="34">
        <v>0</v>
      </c>
      <c r="LI42" s="34"/>
      <c r="LJ42" s="34"/>
      <c r="LK42" s="34"/>
      <c r="LL42" s="34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</row>
    <row r="43" spans="1:338">
      <c r="A43" s="154"/>
      <c r="B43" s="155"/>
      <c r="C43" s="156">
        <v>1</v>
      </c>
      <c r="D43" s="156"/>
      <c r="E43" s="156"/>
      <c r="F43" s="156" t="str">
        <f t="shared" si="0"/>
        <v>L0490180LKP</v>
      </c>
      <c r="G43" s="171" t="s">
        <v>1401</v>
      </c>
      <c r="H43" s="172" t="s">
        <v>479</v>
      </c>
      <c r="I43" s="874" t="s">
        <v>1362</v>
      </c>
      <c r="J43" s="172" t="s">
        <v>65</v>
      </c>
      <c r="K43" s="172"/>
      <c r="L43" s="172"/>
      <c r="M43" s="201" t="s">
        <v>403</v>
      </c>
      <c r="N43" s="172" t="s">
        <v>404</v>
      </c>
      <c r="O43" s="172" t="s">
        <v>1393</v>
      </c>
      <c r="P43" s="172" t="s">
        <v>1363</v>
      </c>
      <c r="Q43" s="260" t="s">
        <v>70</v>
      </c>
      <c r="R43" s="235" t="s">
        <v>1404</v>
      </c>
      <c r="S43" s="261" t="s">
        <v>1364</v>
      </c>
      <c r="T43" s="269" t="s">
        <v>1365</v>
      </c>
      <c r="U43" s="114">
        <f t="shared" si="1"/>
        <v>1</v>
      </c>
      <c r="V43" s="115" t="s">
        <v>1403</v>
      </c>
      <c r="W43" s="262" t="s">
        <v>1367</v>
      </c>
      <c r="X43" s="246"/>
      <c r="Y43" s="288"/>
      <c r="Z43" s="289"/>
      <c r="AA43" s="288"/>
      <c r="AB43" s="289"/>
      <c r="AC43" s="288"/>
      <c r="AD43" s="289"/>
      <c r="AE43" s="288"/>
      <c r="AF43" s="289"/>
      <c r="AG43" s="288"/>
      <c r="AH43" s="289"/>
      <c r="AI43" s="288"/>
      <c r="AJ43" s="289"/>
      <c r="AK43" s="288"/>
      <c r="AL43" s="289"/>
      <c r="AM43" s="288"/>
      <c r="AN43" s="289"/>
      <c r="AO43" s="288"/>
      <c r="AP43" s="289"/>
      <c r="AQ43" s="288"/>
      <c r="AR43" s="289"/>
      <c r="AS43" s="288"/>
      <c r="AT43" s="289"/>
      <c r="AU43" s="288"/>
      <c r="AV43" s="289"/>
      <c r="AW43" s="288"/>
      <c r="AX43" s="289"/>
      <c r="AY43" s="288"/>
      <c r="AZ43" s="289"/>
      <c r="BA43" s="288"/>
      <c r="BB43" s="289"/>
      <c r="BC43" s="288"/>
      <c r="BD43" s="289"/>
      <c r="BE43" s="288"/>
      <c r="BF43" s="289"/>
      <c r="BG43" s="288"/>
      <c r="BH43" s="289"/>
      <c r="BI43" s="288"/>
      <c r="BJ43" s="289"/>
      <c r="BK43" s="288"/>
      <c r="BL43" s="289"/>
      <c r="BM43" s="288"/>
      <c r="BN43" s="289"/>
      <c r="BO43" s="288"/>
      <c r="BP43" s="289"/>
      <c r="BQ43" s="288"/>
      <c r="BR43" s="289"/>
      <c r="BS43" s="288"/>
      <c r="BT43" s="289"/>
      <c r="BU43" s="288"/>
      <c r="BV43" s="289"/>
      <c r="BW43" s="288"/>
      <c r="BX43" s="289"/>
      <c r="BY43" s="288"/>
      <c r="BZ43" s="289"/>
      <c r="CA43" s="288"/>
      <c r="CB43" s="289"/>
      <c r="CC43" s="288"/>
      <c r="CD43" s="289"/>
      <c r="CE43" s="288"/>
      <c r="CF43" s="289"/>
      <c r="CG43" s="288"/>
      <c r="CH43" s="289"/>
      <c r="CI43" s="288"/>
      <c r="CJ43" s="289"/>
      <c r="CK43" s="288"/>
      <c r="CL43" s="289"/>
      <c r="CM43" s="288"/>
      <c r="CN43" s="289"/>
      <c r="CO43" s="288"/>
      <c r="CP43" s="289"/>
      <c r="CQ43" s="288"/>
      <c r="CR43" s="289"/>
      <c r="CS43" s="288"/>
      <c r="CT43" s="289"/>
      <c r="CU43" s="288"/>
      <c r="CV43" s="289"/>
      <c r="CW43" s="288"/>
      <c r="CX43" s="289"/>
      <c r="CY43" s="288"/>
      <c r="CZ43" s="289"/>
      <c r="DA43" s="288"/>
      <c r="DB43" s="289"/>
      <c r="DC43" s="288"/>
      <c r="DD43" s="289"/>
      <c r="DE43" s="288"/>
      <c r="DF43" s="289"/>
      <c r="DG43" s="288"/>
      <c r="DH43" s="289"/>
      <c r="DI43" s="288"/>
      <c r="DJ43" s="289"/>
      <c r="DK43" s="288"/>
      <c r="DL43" s="289"/>
      <c r="DM43" s="288"/>
      <c r="DN43" s="289"/>
      <c r="DO43" s="288"/>
      <c r="DP43" s="289"/>
      <c r="DQ43" s="288"/>
      <c r="DR43" s="289"/>
      <c r="DS43" s="288"/>
      <c r="DT43" s="289"/>
      <c r="DU43" s="288"/>
      <c r="DV43" s="289"/>
      <c r="DW43" s="288"/>
      <c r="DX43" s="289"/>
      <c r="DY43" s="324"/>
      <c r="DZ43" s="329"/>
      <c r="EA43" s="330"/>
      <c r="EB43" s="330"/>
      <c r="EC43" s="330"/>
      <c r="ED43" s="330"/>
      <c r="EE43" s="331"/>
      <c r="EF43" s="332"/>
      <c r="EG43" s="330"/>
      <c r="EH43" s="330"/>
      <c r="EI43" s="330"/>
      <c r="EJ43" s="330"/>
      <c r="EK43" s="331"/>
      <c r="EL43" s="332"/>
      <c r="EM43" s="330"/>
      <c r="EN43" s="330"/>
      <c r="EO43" s="330"/>
      <c r="EP43" s="330"/>
      <c r="EQ43" s="330"/>
      <c r="ER43" s="329"/>
      <c r="ES43" s="354"/>
      <c r="ET43" s="329"/>
      <c r="EU43" s="330"/>
      <c r="EV43" s="330"/>
      <c r="EW43" s="330"/>
      <c r="EX43" s="330"/>
      <c r="EY43" s="330"/>
      <c r="EZ43" s="329"/>
      <c r="FA43" s="354"/>
      <c r="FB43" s="108"/>
      <c r="FC43" s="35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>
        <v>1</v>
      </c>
      <c r="II43" s="34"/>
      <c r="IJ43" s="34"/>
      <c r="IK43" s="34"/>
      <c r="IL43" s="34"/>
      <c r="IM43" s="34"/>
      <c r="IN43" s="34"/>
      <c r="IO43" s="34"/>
      <c r="IP43" s="34">
        <v>1</v>
      </c>
      <c r="IQ43" s="34"/>
      <c r="IR43" s="34"/>
      <c r="IS43" s="34"/>
      <c r="IT43" s="34"/>
      <c r="IU43" s="34"/>
      <c r="IV43" s="34"/>
      <c r="IW43" s="34"/>
      <c r="IX43" s="34">
        <v>1</v>
      </c>
      <c r="IY43" s="34"/>
      <c r="IZ43" s="34"/>
      <c r="JA43" s="34"/>
      <c r="JB43" s="34"/>
      <c r="JC43" s="34"/>
      <c r="JD43" s="34"/>
      <c r="JE43" s="34"/>
      <c r="JF43" s="34">
        <v>1</v>
      </c>
      <c r="JG43" s="34"/>
      <c r="JH43" s="34"/>
      <c r="JI43" s="34"/>
      <c r="JJ43" s="34"/>
      <c r="JK43" s="34"/>
      <c r="JL43" s="34"/>
      <c r="JM43" s="34"/>
      <c r="JN43" s="34">
        <v>1</v>
      </c>
      <c r="JO43" s="34"/>
      <c r="JP43" s="34"/>
      <c r="JQ43" s="34"/>
      <c r="JR43" s="34"/>
      <c r="JS43" s="34"/>
      <c r="JT43" s="34"/>
      <c r="JU43" s="34"/>
      <c r="JV43" s="34">
        <v>1</v>
      </c>
      <c r="JW43" s="34"/>
      <c r="JX43" s="34"/>
      <c r="JY43" s="34"/>
      <c r="JZ43" s="34"/>
      <c r="KA43" s="34"/>
      <c r="KB43" s="34"/>
      <c r="KC43" s="34"/>
      <c r="KD43" s="34">
        <v>1</v>
      </c>
      <c r="KE43" s="34"/>
      <c r="KF43" s="34"/>
      <c r="KG43" s="34"/>
      <c r="KH43" s="34"/>
      <c r="KI43" s="34"/>
      <c r="KJ43" s="34"/>
      <c r="KK43" s="34"/>
      <c r="KL43" s="34">
        <v>1</v>
      </c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</row>
    <row r="44" spans="1:338">
      <c r="A44" s="154"/>
      <c r="B44" s="155"/>
      <c r="C44" s="156">
        <v>1</v>
      </c>
      <c r="D44" s="156"/>
      <c r="E44" s="156"/>
      <c r="F44" s="156" t="str">
        <f t="shared" si="0"/>
        <v>L0490180SBK</v>
      </c>
      <c r="G44" s="173" t="s">
        <v>1401</v>
      </c>
      <c r="H44" s="174" t="s">
        <v>479</v>
      </c>
      <c r="I44" s="875" t="s">
        <v>1362</v>
      </c>
      <c r="J44" s="174" t="s">
        <v>66</v>
      </c>
      <c r="K44" s="174"/>
      <c r="L44" s="174"/>
      <c r="M44" s="203" t="s">
        <v>403</v>
      </c>
      <c r="N44" s="174" t="s">
        <v>404</v>
      </c>
      <c r="O44" s="174" t="s">
        <v>1393</v>
      </c>
      <c r="P44" s="174" t="s">
        <v>1363</v>
      </c>
      <c r="Q44" s="263" t="s">
        <v>71</v>
      </c>
      <c r="R44" s="235" t="s">
        <v>1405</v>
      </c>
      <c r="S44" s="264" t="s">
        <v>1364</v>
      </c>
      <c r="T44" s="268" t="s">
        <v>1365</v>
      </c>
      <c r="U44" s="114">
        <f t="shared" si="1"/>
        <v>1</v>
      </c>
      <c r="V44" s="115" t="s">
        <v>1403</v>
      </c>
      <c r="W44" s="265" t="s">
        <v>1367</v>
      </c>
      <c r="X44" s="246"/>
      <c r="Y44" s="288"/>
      <c r="Z44" s="289"/>
      <c r="AA44" s="288"/>
      <c r="AB44" s="289"/>
      <c r="AC44" s="288"/>
      <c r="AD44" s="289"/>
      <c r="AE44" s="288"/>
      <c r="AF44" s="289"/>
      <c r="AG44" s="288"/>
      <c r="AH44" s="289"/>
      <c r="AI44" s="288"/>
      <c r="AJ44" s="289"/>
      <c r="AK44" s="288"/>
      <c r="AL44" s="289"/>
      <c r="AM44" s="288"/>
      <c r="AN44" s="289"/>
      <c r="AO44" s="288"/>
      <c r="AP44" s="289"/>
      <c r="AQ44" s="288"/>
      <c r="AR44" s="289"/>
      <c r="AS44" s="288"/>
      <c r="AT44" s="289"/>
      <c r="AU44" s="288"/>
      <c r="AV44" s="289"/>
      <c r="AW44" s="288"/>
      <c r="AX44" s="289"/>
      <c r="AY44" s="288"/>
      <c r="AZ44" s="289"/>
      <c r="BA44" s="288"/>
      <c r="BB44" s="289"/>
      <c r="BC44" s="288"/>
      <c r="BD44" s="289"/>
      <c r="BE44" s="288"/>
      <c r="BF44" s="289"/>
      <c r="BG44" s="288"/>
      <c r="BH44" s="289"/>
      <c r="BI44" s="288"/>
      <c r="BJ44" s="289"/>
      <c r="BK44" s="288"/>
      <c r="BL44" s="289"/>
      <c r="BM44" s="288"/>
      <c r="BN44" s="289"/>
      <c r="BO44" s="288"/>
      <c r="BP44" s="289"/>
      <c r="BQ44" s="288"/>
      <c r="BR44" s="289"/>
      <c r="BS44" s="288"/>
      <c r="BT44" s="289"/>
      <c r="BU44" s="288"/>
      <c r="BV44" s="289"/>
      <c r="BW44" s="288"/>
      <c r="BX44" s="289"/>
      <c r="BY44" s="288"/>
      <c r="BZ44" s="289"/>
      <c r="CA44" s="288"/>
      <c r="CB44" s="289"/>
      <c r="CC44" s="288"/>
      <c r="CD44" s="289"/>
      <c r="CE44" s="288"/>
      <c r="CF44" s="289"/>
      <c r="CG44" s="288"/>
      <c r="CH44" s="289"/>
      <c r="CI44" s="288"/>
      <c r="CJ44" s="289"/>
      <c r="CK44" s="288"/>
      <c r="CL44" s="289"/>
      <c r="CM44" s="288"/>
      <c r="CN44" s="289"/>
      <c r="CO44" s="288"/>
      <c r="CP44" s="289"/>
      <c r="CQ44" s="288"/>
      <c r="CR44" s="289"/>
      <c r="CS44" s="288"/>
      <c r="CT44" s="289"/>
      <c r="CU44" s="288"/>
      <c r="CV44" s="289"/>
      <c r="CW44" s="288"/>
      <c r="CX44" s="289"/>
      <c r="CY44" s="288"/>
      <c r="CZ44" s="289"/>
      <c r="DA44" s="288"/>
      <c r="DB44" s="289"/>
      <c r="DC44" s="288"/>
      <c r="DD44" s="289"/>
      <c r="DE44" s="288"/>
      <c r="DF44" s="289"/>
      <c r="DG44" s="288"/>
      <c r="DH44" s="289"/>
      <c r="DI44" s="288"/>
      <c r="DJ44" s="289"/>
      <c r="DK44" s="288"/>
      <c r="DL44" s="289"/>
      <c r="DM44" s="288"/>
      <c r="DN44" s="289"/>
      <c r="DO44" s="288"/>
      <c r="DP44" s="289"/>
      <c r="DQ44" s="288"/>
      <c r="DR44" s="289"/>
      <c r="DS44" s="288"/>
      <c r="DT44" s="289"/>
      <c r="DU44" s="288"/>
      <c r="DV44" s="289"/>
      <c r="DW44" s="288"/>
      <c r="DX44" s="289"/>
      <c r="DY44" s="324"/>
      <c r="DZ44" s="329"/>
      <c r="EA44" s="330"/>
      <c r="EB44" s="330"/>
      <c r="EC44" s="330"/>
      <c r="ED44" s="330"/>
      <c r="EE44" s="331"/>
      <c r="EF44" s="332"/>
      <c r="EG44" s="330"/>
      <c r="EH44" s="330"/>
      <c r="EI44" s="330"/>
      <c r="EJ44" s="330"/>
      <c r="EK44" s="331"/>
      <c r="EL44" s="332"/>
      <c r="EM44" s="330"/>
      <c r="EN44" s="330"/>
      <c r="EO44" s="330"/>
      <c r="EP44" s="330"/>
      <c r="EQ44" s="330"/>
      <c r="ER44" s="329"/>
      <c r="ES44" s="354"/>
      <c r="ET44" s="329"/>
      <c r="EU44" s="330"/>
      <c r="EV44" s="330"/>
      <c r="EW44" s="330"/>
      <c r="EX44" s="330"/>
      <c r="EY44" s="330"/>
      <c r="EZ44" s="329"/>
      <c r="FA44" s="354"/>
      <c r="FB44" s="108"/>
      <c r="FC44" s="35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>
        <v>1</v>
      </c>
      <c r="IJ44" s="34"/>
      <c r="IK44" s="34"/>
      <c r="IL44" s="34"/>
      <c r="IM44" s="34"/>
      <c r="IN44" s="34"/>
      <c r="IO44" s="34"/>
      <c r="IP44" s="34"/>
      <c r="IQ44" s="34">
        <v>1</v>
      </c>
      <c r="IR44" s="34"/>
      <c r="IS44" s="34"/>
      <c r="IT44" s="34"/>
      <c r="IU44" s="34"/>
      <c r="IV44" s="34"/>
      <c r="IW44" s="34"/>
      <c r="IX44" s="34"/>
      <c r="IY44" s="34">
        <v>1</v>
      </c>
      <c r="IZ44" s="34"/>
      <c r="JA44" s="34"/>
      <c r="JB44" s="34"/>
      <c r="JC44" s="34"/>
      <c r="JD44" s="34"/>
      <c r="JE44" s="34"/>
      <c r="JF44" s="34"/>
      <c r="JG44" s="34">
        <v>1</v>
      </c>
      <c r="JH44" s="34"/>
      <c r="JI44" s="34"/>
      <c r="JJ44" s="34"/>
      <c r="JK44" s="34"/>
      <c r="JL44" s="34"/>
      <c r="JM44" s="34"/>
      <c r="JN44" s="34"/>
      <c r="JO44" s="34">
        <v>1</v>
      </c>
      <c r="JP44" s="34"/>
      <c r="JQ44" s="34"/>
      <c r="JR44" s="34"/>
      <c r="JS44" s="34"/>
      <c r="JT44" s="34"/>
      <c r="JU44" s="34"/>
      <c r="JV44" s="34"/>
      <c r="JW44" s="34">
        <v>1</v>
      </c>
      <c r="JX44" s="34"/>
      <c r="JY44" s="34"/>
      <c r="JZ44" s="34"/>
      <c r="KA44" s="34"/>
      <c r="KB44" s="34"/>
      <c r="KC44" s="34"/>
      <c r="KD44" s="34"/>
      <c r="KE44" s="34">
        <v>1</v>
      </c>
      <c r="KF44" s="34"/>
      <c r="KG44" s="34"/>
      <c r="KH44" s="34"/>
      <c r="KI44" s="34"/>
      <c r="KJ44" s="34"/>
      <c r="KK44" s="34"/>
      <c r="KL44" s="34"/>
      <c r="KM44" s="34">
        <v>1</v>
      </c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</row>
    <row r="45" spans="1:324">
      <c r="A45" s="154"/>
      <c r="B45" s="155"/>
      <c r="C45" s="156">
        <v>1</v>
      </c>
      <c r="D45" s="156"/>
      <c r="E45" s="156"/>
      <c r="F45" s="156" t="str">
        <f t="shared" si="0"/>
        <v>L0490180ACO</v>
      </c>
      <c r="G45" s="157" t="s">
        <v>1401</v>
      </c>
      <c r="H45" s="158" t="s">
        <v>479</v>
      </c>
      <c r="I45" s="867" t="s">
        <v>1362</v>
      </c>
      <c r="J45" s="158" t="s">
        <v>85</v>
      </c>
      <c r="K45" s="158"/>
      <c r="L45" s="158"/>
      <c r="M45" s="158" t="s">
        <v>403</v>
      </c>
      <c r="N45" s="158" t="s">
        <v>404</v>
      </c>
      <c r="O45" s="158" t="s">
        <v>1393</v>
      </c>
      <c r="P45" s="158" t="s">
        <v>1363</v>
      </c>
      <c r="Q45" s="158" t="s">
        <v>87</v>
      </c>
      <c r="R45" s="235" t="s">
        <v>402</v>
      </c>
      <c r="S45" s="158" t="s">
        <v>1364</v>
      </c>
      <c r="T45" s="236" t="s">
        <v>1365</v>
      </c>
      <c r="U45" s="114">
        <f t="shared" si="1"/>
        <v>1</v>
      </c>
      <c r="V45" s="115" t="s">
        <v>1403</v>
      </c>
      <c r="W45" s="158" t="s">
        <v>1367</v>
      </c>
      <c r="X45" s="248"/>
      <c r="Y45" s="290"/>
      <c r="Z45" s="291"/>
      <c r="AA45" s="290"/>
      <c r="AB45" s="291"/>
      <c r="AC45" s="290"/>
      <c r="AD45" s="291"/>
      <c r="AE45" s="290"/>
      <c r="AF45" s="291"/>
      <c r="AG45" s="290"/>
      <c r="AH45" s="291"/>
      <c r="AI45" s="290"/>
      <c r="AJ45" s="291"/>
      <c r="AK45" s="290"/>
      <c r="AL45" s="291"/>
      <c r="AM45" s="290"/>
      <c r="AN45" s="291"/>
      <c r="AO45" s="290"/>
      <c r="AP45" s="291"/>
      <c r="AQ45" s="290"/>
      <c r="AR45" s="291"/>
      <c r="AS45" s="290"/>
      <c r="AT45" s="291"/>
      <c r="AU45" s="290"/>
      <c r="AV45" s="291"/>
      <c r="AW45" s="290"/>
      <c r="AX45" s="291"/>
      <c r="AY45" s="290"/>
      <c r="AZ45" s="291"/>
      <c r="BA45" s="290"/>
      <c r="BB45" s="291"/>
      <c r="BC45" s="290"/>
      <c r="BD45" s="291"/>
      <c r="BE45" s="290"/>
      <c r="BF45" s="291"/>
      <c r="BG45" s="290"/>
      <c r="BH45" s="291"/>
      <c r="BI45" s="290"/>
      <c r="BJ45" s="291"/>
      <c r="BK45" s="290"/>
      <c r="BL45" s="291"/>
      <c r="BM45" s="290"/>
      <c r="BN45" s="291"/>
      <c r="BO45" s="290"/>
      <c r="BP45" s="291"/>
      <c r="BQ45" s="290"/>
      <c r="BR45" s="291"/>
      <c r="BS45" s="290"/>
      <c r="BT45" s="291"/>
      <c r="BU45" s="290"/>
      <c r="BV45" s="291"/>
      <c r="BW45" s="290"/>
      <c r="BX45" s="291"/>
      <c r="BY45" s="290"/>
      <c r="BZ45" s="291"/>
      <c r="CA45" s="290"/>
      <c r="CB45" s="291"/>
      <c r="CC45" s="290"/>
      <c r="CD45" s="291"/>
      <c r="CE45" s="290"/>
      <c r="CF45" s="291"/>
      <c r="CG45" s="290"/>
      <c r="CH45" s="291"/>
      <c r="CI45" s="290"/>
      <c r="CJ45" s="291"/>
      <c r="CK45" s="290"/>
      <c r="CL45" s="291"/>
      <c r="CM45" s="290"/>
      <c r="CN45" s="291"/>
      <c r="CO45" s="290"/>
      <c r="CP45" s="291"/>
      <c r="CQ45" s="290"/>
      <c r="CR45" s="291"/>
      <c r="CS45" s="290"/>
      <c r="CT45" s="291"/>
      <c r="CU45" s="290"/>
      <c r="CV45" s="291"/>
      <c r="CW45" s="290"/>
      <c r="CX45" s="291"/>
      <c r="CY45" s="290"/>
      <c r="CZ45" s="291"/>
      <c r="DA45" s="290"/>
      <c r="DB45" s="291"/>
      <c r="DC45" s="290"/>
      <c r="DD45" s="291"/>
      <c r="DE45" s="290"/>
      <c r="DF45" s="291"/>
      <c r="DG45" s="290"/>
      <c r="DH45" s="291"/>
      <c r="DI45" s="290"/>
      <c r="DJ45" s="291"/>
      <c r="DK45" s="290"/>
      <c r="DL45" s="291"/>
      <c r="DM45" s="290"/>
      <c r="DN45" s="291"/>
      <c r="DO45" s="290"/>
      <c r="DP45" s="291"/>
      <c r="DQ45" s="290"/>
      <c r="DR45" s="291"/>
      <c r="DS45" s="290"/>
      <c r="DT45" s="291"/>
      <c r="DU45" s="290"/>
      <c r="DV45" s="291"/>
      <c r="DW45" s="290"/>
      <c r="DX45" s="291"/>
      <c r="DY45" s="319"/>
      <c r="DZ45" s="333"/>
      <c r="EA45" s="334"/>
      <c r="EB45" s="334"/>
      <c r="EC45" s="334"/>
      <c r="ED45" s="334"/>
      <c r="EE45" s="335"/>
      <c r="EF45" s="336"/>
      <c r="EG45" s="334"/>
      <c r="EH45" s="334"/>
      <c r="EI45" s="334"/>
      <c r="EJ45" s="334"/>
      <c r="EK45" s="335"/>
      <c r="EL45" s="336"/>
      <c r="EM45" s="334"/>
      <c r="EN45" s="334"/>
      <c r="EO45" s="334"/>
      <c r="EP45" s="334"/>
      <c r="EQ45" s="334"/>
      <c r="ER45" s="333"/>
      <c r="ES45" s="355"/>
      <c r="ET45" s="333"/>
      <c r="EU45" s="334"/>
      <c r="EV45" s="334"/>
      <c r="EW45" s="334"/>
      <c r="EX45" s="334"/>
      <c r="EY45" s="334"/>
      <c r="EZ45" s="333"/>
      <c r="FA45" s="355"/>
      <c r="FC45" s="35"/>
      <c r="FD45" s="34"/>
      <c r="FE45" s="34"/>
      <c r="FF45" s="34"/>
      <c r="FG45" s="34"/>
      <c r="FH45" s="34"/>
      <c r="FI45" s="34"/>
      <c r="FJ45" s="34"/>
      <c r="FK45" s="34"/>
      <c r="FL45" s="375"/>
      <c r="FM45" s="34"/>
      <c r="FN45" s="375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75"/>
      <c r="GX45" s="34"/>
      <c r="GY45" s="34"/>
      <c r="GZ45" s="375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75"/>
      <c r="IA45" s="34"/>
      <c r="IB45" s="34"/>
      <c r="IC45" s="34"/>
      <c r="ID45" s="34"/>
      <c r="IE45" s="34"/>
      <c r="IF45" s="34"/>
      <c r="IG45" s="34"/>
      <c r="IH45" s="34"/>
      <c r="II45" s="34"/>
      <c r="IJ45" s="34">
        <v>1</v>
      </c>
      <c r="IK45" s="34"/>
      <c r="IL45" s="34"/>
      <c r="IM45" s="34"/>
      <c r="IN45" s="34"/>
      <c r="IO45" s="34"/>
      <c r="IP45" s="34"/>
      <c r="IQ45" s="34"/>
      <c r="IR45" s="34">
        <v>1</v>
      </c>
      <c r="IS45" s="34"/>
      <c r="IT45" s="34"/>
      <c r="IU45" s="34"/>
      <c r="IV45" s="34"/>
      <c r="IW45" s="34"/>
      <c r="IX45" s="34"/>
      <c r="IY45" s="34"/>
      <c r="IZ45" s="34">
        <v>1</v>
      </c>
      <c r="JA45" s="34"/>
      <c r="JB45" s="375"/>
      <c r="JC45" s="34"/>
      <c r="JD45" s="34"/>
      <c r="JE45" s="34"/>
      <c r="JF45" s="34"/>
      <c r="JG45" s="34"/>
      <c r="JH45" s="34">
        <v>1</v>
      </c>
      <c r="JI45" s="34"/>
      <c r="JJ45" s="34"/>
      <c r="JK45" s="34"/>
      <c r="JL45" s="34"/>
      <c r="JM45" s="34"/>
      <c r="JN45" s="34"/>
      <c r="JO45" s="34"/>
      <c r="JP45" s="34">
        <v>1</v>
      </c>
      <c r="JQ45" s="34"/>
      <c r="JR45" s="34"/>
      <c r="JS45" s="34"/>
      <c r="JT45" s="34"/>
      <c r="JU45" s="34"/>
      <c r="JV45" s="34"/>
      <c r="JW45" s="34"/>
      <c r="JX45" s="34">
        <v>1</v>
      </c>
      <c r="JY45" s="34"/>
      <c r="JZ45" s="34"/>
      <c r="KA45" s="34"/>
      <c r="KB45" s="34"/>
      <c r="KC45" s="34"/>
      <c r="KD45" s="34"/>
      <c r="KE45" s="34"/>
      <c r="KF45" s="375">
        <v>1</v>
      </c>
      <c r="KG45" s="375"/>
      <c r="KH45" s="375"/>
      <c r="KI45" s="375"/>
      <c r="KJ45" s="375"/>
      <c r="KK45" s="34"/>
      <c r="KL45" s="34"/>
      <c r="KM45" s="34"/>
      <c r="KN45" s="34">
        <v>1</v>
      </c>
      <c r="KO45" s="34"/>
      <c r="KP45" s="34"/>
      <c r="KQ45" s="34"/>
      <c r="KR45" s="34"/>
      <c r="KS45" s="375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75"/>
      <c r="LI45" s="34"/>
      <c r="LJ45" s="375"/>
      <c r="LK45" s="375"/>
      <c r="LL45" s="375"/>
    </row>
    <row r="46" spans="1:324">
      <c r="A46" s="154"/>
      <c r="B46" s="155"/>
      <c r="C46" s="156">
        <v>1</v>
      </c>
      <c r="D46" s="156"/>
      <c r="E46" s="156"/>
      <c r="F46" s="156" t="str">
        <f t="shared" si="0"/>
        <v>L0486366PVJ</v>
      </c>
      <c r="G46" s="163" t="s">
        <v>1406</v>
      </c>
      <c r="H46" s="164" t="s">
        <v>479</v>
      </c>
      <c r="I46" s="870" t="s">
        <v>1362</v>
      </c>
      <c r="J46" s="164" t="s">
        <v>63</v>
      </c>
      <c r="K46" s="164"/>
      <c r="L46" s="164"/>
      <c r="M46" s="164" t="s">
        <v>403</v>
      </c>
      <c r="N46" s="164" t="s">
        <v>404</v>
      </c>
      <c r="O46" s="164" t="s">
        <v>1399</v>
      </c>
      <c r="P46" s="164" t="s">
        <v>1363</v>
      </c>
      <c r="Q46" s="164" t="s">
        <v>68</v>
      </c>
      <c r="R46" s="235" t="s">
        <v>1093</v>
      </c>
      <c r="S46" s="164" t="s">
        <v>1364</v>
      </c>
      <c r="T46" s="247" t="s">
        <v>1365</v>
      </c>
      <c r="U46" s="114">
        <f t="shared" si="1"/>
        <v>1</v>
      </c>
      <c r="V46" s="115" t="s">
        <v>1407</v>
      </c>
      <c r="W46" s="164" t="s">
        <v>1367</v>
      </c>
      <c r="X46" s="248"/>
      <c r="Y46" s="290"/>
      <c r="Z46" s="291"/>
      <c r="AA46" s="290"/>
      <c r="AB46" s="291"/>
      <c r="AC46" s="290"/>
      <c r="AD46" s="291"/>
      <c r="AE46" s="290"/>
      <c r="AF46" s="291"/>
      <c r="AG46" s="290"/>
      <c r="AH46" s="291"/>
      <c r="AI46" s="290"/>
      <c r="AJ46" s="291"/>
      <c r="AK46" s="290"/>
      <c r="AL46" s="291"/>
      <c r="AM46" s="290"/>
      <c r="AN46" s="291"/>
      <c r="AO46" s="290"/>
      <c r="AP46" s="291"/>
      <c r="AQ46" s="290"/>
      <c r="AR46" s="291"/>
      <c r="AS46" s="290"/>
      <c r="AT46" s="291"/>
      <c r="AU46" s="290"/>
      <c r="AV46" s="291">
        <v>1</v>
      </c>
      <c r="AW46" s="290"/>
      <c r="AX46" s="291"/>
      <c r="AY46" s="290"/>
      <c r="AZ46" s="291"/>
      <c r="BA46" s="290"/>
      <c r="BB46" s="291"/>
      <c r="BC46" s="290"/>
      <c r="BD46" s="291">
        <v>1</v>
      </c>
      <c r="BE46" s="290"/>
      <c r="BF46" s="291"/>
      <c r="BG46" s="290"/>
      <c r="BH46" s="291"/>
      <c r="BI46" s="290"/>
      <c r="BJ46" s="291"/>
      <c r="BK46" s="290"/>
      <c r="BL46" s="291"/>
      <c r="BM46" s="290"/>
      <c r="BN46" s="291"/>
      <c r="BO46" s="290"/>
      <c r="BP46" s="291"/>
      <c r="BQ46" s="290"/>
      <c r="BR46" s="291"/>
      <c r="BS46" s="290"/>
      <c r="BT46" s="291">
        <v>1</v>
      </c>
      <c r="BU46" s="290"/>
      <c r="BV46" s="291"/>
      <c r="BW46" s="290"/>
      <c r="BX46" s="291"/>
      <c r="BY46" s="290"/>
      <c r="BZ46" s="291"/>
      <c r="CA46" s="290"/>
      <c r="CB46" s="291">
        <v>1</v>
      </c>
      <c r="CC46" s="290"/>
      <c r="CD46" s="291"/>
      <c r="CE46" s="290"/>
      <c r="CF46" s="291"/>
      <c r="CG46" s="290"/>
      <c r="CH46" s="291"/>
      <c r="CI46" s="290"/>
      <c r="CJ46" s="291"/>
      <c r="CK46" s="290"/>
      <c r="CL46" s="291"/>
      <c r="CM46" s="290"/>
      <c r="CN46" s="291">
        <v>1</v>
      </c>
      <c r="CO46" s="290"/>
      <c r="CP46" s="291"/>
      <c r="CQ46" s="290"/>
      <c r="CR46" s="291">
        <v>1</v>
      </c>
      <c r="CS46" s="290"/>
      <c r="CT46" s="291"/>
      <c r="CU46" s="290"/>
      <c r="CV46" s="291">
        <v>1</v>
      </c>
      <c r="CW46" s="290"/>
      <c r="CX46" s="291"/>
      <c r="CY46" s="290"/>
      <c r="CZ46" s="291">
        <v>1</v>
      </c>
      <c r="DA46" s="290"/>
      <c r="DB46" s="291"/>
      <c r="DC46" s="290"/>
      <c r="DD46" s="291">
        <v>1</v>
      </c>
      <c r="DE46" s="290"/>
      <c r="DF46" s="291"/>
      <c r="DG46" s="290"/>
      <c r="DH46" s="291">
        <v>1</v>
      </c>
      <c r="DI46" s="290"/>
      <c r="DJ46" s="291"/>
      <c r="DK46" s="290"/>
      <c r="DL46" s="291">
        <v>1</v>
      </c>
      <c r="DM46" s="290"/>
      <c r="DN46" s="291"/>
      <c r="DO46" s="290"/>
      <c r="DP46" s="291">
        <v>1</v>
      </c>
      <c r="DQ46" s="290"/>
      <c r="DR46" s="291"/>
      <c r="DS46" s="290"/>
      <c r="DT46" s="291"/>
      <c r="DU46" s="290"/>
      <c r="DV46" s="291"/>
      <c r="DW46" s="290"/>
      <c r="DX46" s="291"/>
      <c r="DY46" s="319"/>
      <c r="DZ46" s="333"/>
      <c r="EA46" s="334"/>
      <c r="EB46" s="334"/>
      <c r="EC46" s="334"/>
      <c r="ED46" s="334"/>
      <c r="EE46" s="335"/>
      <c r="EF46" s="336"/>
      <c r="EG46" s="334"/>
      <c r="EH46" s="334"/>
      <c r="EI46" s="334"/>
      <c r="EJ46" s="334"/>
      <c r="EK46" s="335"/>
      <c r="EL46" s="336" t="s">
        <v>1368</v>
      </c>
      <c r="EM46" s="334"/>
      <c r="EN46" s="334"/>
      <c r="EO46" s="334" t="s">
        <v>1368</v>
      </c>
      <c r="EP46" s="334" t="s">
        <v>1368</v>
      </c>
      <c r="EQ46" s="334"/>
      <c r="ER46" s="333"/>
      <c r="ES46" s="355" t="s">
        <v>1368</v>
      </c>
      <c r="ET46" s="333"/>
      <c r="EU46" s="334"/>
      <c r="EV46" s="334"/>
      <c r="EW46" s="334"/>
      <c r="EX46" s="334"/>
      <c r="EY46" s="334"/>
      <c r="EZ46" s="333"/>
      <c r="FA46" s="355"/>
      <c r="FC46" s="35"/>
      <c r="FD46" s="34"/>
      <c r="FE46" s="34"/>
      <c r="FF46" s="34"/>
      <c r="FG46" s="34"/>
      <c r="FH46" s="34"/>
      <c r="FI46" s="34"/>
      <c r="FJ46" s="34"/>
      <c r="FK46" s="34"/>
      <c r="FL46" s="375"/>
      <c r="FM46" s="34"/>
      <c r="FN46" s="375"/>
      <c r="FO46" s="34"/>
      <c r="FP46" s="34"/>
      <c r="FQ46" s="34"/>
      <c r="FR46" s="34">
        <v>0</v>
      </c>
      <c r="FS46" s="34"/>
      <c r="FT46" s="34"/>
      <c r="FU46" s="34">
        <v>0</v>
      </c>
      <c r="FV46" s="34"/>
      <c r="FW46" s="34"/>
      <c r="FX46" s="34"/>
      <c r="FY46" s="34">
        <v>0</v>
      </c>
      <c r="FZ46" s="34"/>
      <c r="GA46" s="34"/>
      <c r="GB46" s="34"/>
      <c r="GC46" s="34">
        <v>0</v>
      </c>
      <c r="GD46" s="34"/>
      <c r="GE46" s="34"/>
      <c r="GF46" s="34"/>
      <c r="GG46" s="34">
        <v>0</v>
      </c>
      <c r="GH46" s="34"/>
      <c r="GI46" s="34"/>
      <c r="GJ46" s="34"/>
      <c r="GK46" s="34">
        <v>0</v>
      </c>
      <c r="GL46" s="34"/>
      <c r="GM46" s="34"/>
      <c r="GN46" s="34"/>
      <c r="GO46" s="34">
        <v>0</v>
      </c>
      <c r="GP46" s="34"/>
      <c r="GQ46" s="34"/>
      <c r="GR46" s="34"/>
      <c r="GS46" s="34">
        <v>0</v>
      </c>
      <c r="GT46" s="34"/>
      <c r="GU46" s="34"/>
      <c r="GV46" s="34"/>
      <c r="GW46" s="375">
        <v>0</v>
      </c>
      <c r="GX46" s="34"/>
      <c r="GY46" s="34"/>
      <c r="GZ46" s="375"/>
      <c r="HA46" s="34">
        <v>0</v>
      </c>
      <c r="HB46" s="34"/>
      <c r="HC46" s="34"/>
      <c r="HD46" s="34"/>
      <c r="HE46" s="34">
        <v>0</v>
      </c>
      <c r="HF46" s="34"/>
      <c r="HG46" s="34"/>
      <c r="HH46" s="34"/>
      <c r="HI46" s="34">
        <v>0</v>
      </c>
      <c r="HJ46" s="34"/>
      <c r="HK46" s="34"/>
      <c r="HL46" s="34"/>
      <c r="HM46" s="34">
        <v>0</v>
      </c>
      <c r="HN46" s="34"/>
      <c r="HO46" s="34"/>
      <c r="HP46" s="34"/>
      <c r="HQ46" s="34">
        <v>0</v>
      </c>
      <c r="HR46" s="34"/>
      <c r="HS46" s="34"/>
      <c r="HT46" s="34"/>
      <c r="HU46" s="34">
        <v>0</v>
      </c>
      <c r="HV46" s="34"/>
      <c r="HW46" s="34"/>
      <c r="HX46" s="34"/>
      <c r="HY46" s="34">
        <v>0</v>
      </c>
      <c r="HZ46" s="375"/>
      <c r="IA46" s="34"/>
      <c r="IB46" s="34"/>
      <c r="IC46" s="34">
        <v>0</v>
      </c>
      <c r="ID46" s="34"/>
      <c r="IE46" s="34"/>
      <c r="IF46" s="34"/>
      <c r="IG46" s="34">
        <v>0</v>
      </c>
      <c r="IH46" s="34"/>
      <c r="II46" s="34"/>
      <c r="IJ46" s="34"/>
      <c r="IK46" s="34">
        <v>1</v>
      </c>
      <c r="IL46" s="34"/>
      <c r="IM46" s="34"/>
      <c r="IN46" s="34"/>
      <c r="IO46" s="34">
        <v>0</v>
      </c>
      <c r="IP46" s="34"/>
      <c r="IQ46" s="34"/>
      <c r="IR46" s="34"/>
      <c r="IS46" s="34">
        <v>1</v>
      </c>
      <c r="IT46" s="34"/>
      <c r="IU46" s="34"/>
      <c r="IV46" s="34"/>
      <c r="IW46" s="34">
        <v>0</v>
      </c>
      <c r="IX46" s="34"/>
      <c r="IY46" s="34"/>
      <c r="IZ46" s="34"/>
      <c r="JA46" s="34">
        <v>1</v>
      </c>
      <c r="JB46" s="375"/>
      <c r="JC46" s="34"/>
      <c r="JD46" s="34"/>
      <c r="JE46" s="34">
        <v>0</v>
      </c>
      <c r="JF46" s="34"/>
      <c r="JG46" s="34"/>
      <c r="JH46" s="34"/>
      <c r="JI46" s="34">
        <v>1</v>
      </c>
      <c r="JJ46" s="34"/>
      <c r="JK46" s="34"/>
      <c r="JL46" s="34"/>
      <c r="JM46" s="34">
        <v>0</v>
      </c>
      <c r="JN46" s="34"/>
      <c r="JO46" s="34"/>
      <c r="JP46" s="34"/>
      <c r="JQ46" s="34">
        <v>1</v>
      </c>
      <c r="JR46" s="34"/>
      <c r="JS46" s="34"/>
      <c r="JT46" s="34"/>
      <c r="JU46" s="34">
        <v>0</v>
      </c>
      <c r="JV46" s="34"/>
      <c r="JW46" s="34"/>
      <c r="JX46" s="34"/>
      <c r="JY46" s="34">
        <v>1</v>
      </c>
      <c r="JZ46" s="34"/>
      <c r="KA46" s="34"/>
      <c r="KB46" s="34"/>
      <c r="KC46" s="34">
        <v>0</v>
      </c>
      <c r="KD46" s="34"/>
      <c r="KE46" s="34"/>
      <c r="KF46" s="375"/>
      <c r="KG46" s="375">
        <v>1</v>
      </c>
      <c r="KH46" s="375"/>
      <c r="KI46" s="375"/>
      <c r="KJ46" s="375"/>
      <c r="KK46" s="34">
        <v>0</v>
      </c>
      <c r="KL46" s="34"/>
      <c r="KM46" s="34"/>
      <c r="KN46" s="34"/>
      <c r="KO46" s="34">
        <v>1</v>
      </c>
      <c r="KP46" s="34"/>
      <c r="KQ46" s="34"/>
      <c r="KR46" s="34"/>
      <c r="KS46" s="375">
        <v>0</v>
      </c>
      <c r="KT46" s="34"/>
      <c r="KU46" s="34"/>
      <c r="KV46" s="34"/>
      <c r="KW46" s="34"/>
      <c r="KX46" s="34">
        <v>0</v>
      </c>
      <c r="KY46" s="34"/>
      <c r="KZ46" s="34"/>
      <c r="LA46" s="34"/>
      <c r="LB46" s="34"/>
      <c r="LC46" s="34">
        <v>0</v>
      </c>
      <c r="LD46" s="34"/>
      <c r="LE46" s="34"/>
      <c r="LF46" s="34"/>
      <c r="LG46" s="34"/>
      <c r="LH46" s="375">
        <v>0</v>
      </c>
      <c r="LI46" s="34"/>
      <c r="LJ46" s="375"/>
      <c r="LK46" s="375"/>
      <c r="LL46" s="375"/>
    </row>
    <row r="47" spans="1:324">
      <c r="A47" s="154"/>
      <c r="B47" s="155"/>
      <c r="C47" s="156">
        <v>1</v>
      </c>
      <c r="D47" s="156"/>
      <c r="E47" s="156"/>
      <c r="F47" s="156" t="str">
        <f t="shared" si="0"/>
        <v>L0486366LKP</v>
      </c>
      <c r="G47" s="163" t="s">
        <v>1406</v>
      </c>
      <c r="H47" s="164" t="s">
        <v>479</v>
      </c>
      <c r="I47" s="870" t="s">
        <v>1362</v>
      </c>
      <c r="J47" s="164" t="s">
        <v>65</v>
      </c>
      <c r="K47" s="164"/>
      <c r="L47" s="164"/>
      <c r="M47" s="164" t="s">
        <v>403</v>
      </c>
      <c r="N47" s="164" t="s">
        <v>404</v>
      </c>
      <c r="O47" s="164" t="s">
        <v>1399</v>
      </c>
      <c r="P47" s="164" t="s">
        <v>1363</v>
      </c>
      <c r="Q47" s="164" t="s">
        <v>70</v>
      </c>
      <c r="R47" s="235" t="s">
        <v>1078</v>
      </c>
      <c r="S47" s="164" t="s">
        <v>1364</v>
      </c>
      <c r="T47" s="247" t="s">
        <v>1365</v>
      </c>
      <c r="U47" s="114">
        <f t="shared" si="1"/>
        <v>1</v>
      </c>
      <c r="V47" s="115" t="s">
        <v>1407</v>
      </c>
      <c r="W47" s="164" t="s">
        <v>1367</v>
      </c>
      <c r="X47" s="248"/>
      <c r="Y47" s="290"/>
      <c r="Z47" s="291"/>
      <c r="AA47" s="290"/>
      <c r="AB47" s="291"/>
      <c r="AC47" s="290"/>
      <c r="AD47" s="291"/>
      <c r="AE47" s="290"/>
      <c r="AF47" s="291"/>
      <c r="AG47" s="290"/>
      <c r="AH47" s="291"/>
      <c r="AI47" s="290"/>
      <c r="AJ47" s="291"/>
      <c r="AK47" s="290"/>
      <c r="AL47" s="291"/>
      <c r="AM47" s="290"/>
      <c r="AN47" s="291"/>
      <c r="AO47" s="290"/>
      <c r="AP47" s="291"/>
      <c r="AQ47" s="290"/>
      <c r="AR47" s="291"/>
      <c r="AS47" s="290"/>
      <c r="AT47" s="291"/>
      <c r="AU47" s="290"/>
      <c r="AV47" s="291"/>
      <c r="AW47" s="290"/>
      <c r="AX47" s="291"/>
      <c r="AY47" s="290"/>
      <c r="AZ47" s="291"/>
      <c r="BA47" s="290"/>
      <c r="BB47" s="291"/>
      <c r="BC47" s="290"/>
      <c r="BD47" s="291"/>
      <c r="BE47" s="290"/>
      <c r="BF47" s="291"/>
      <c r="BG47" s="290"/>
      <c r="BH47" s="291"/>
      <c r="BI47" s="290"/>
      <c r="BJ47" s="291"/>
      <c r="BK47" s="290"/>
      <c r="BL47" s="291"/>
      <c r="BM47" s="290"/>
      <c r="BN47" s="291"/>
      <c r="BO47" s="290"/>
      <c r="BP47" s="291"/>
      <c r="BQ47" s="290"/>
      <c r="BR47" s="291"/>
      <c r="BS47" s="290"/>
      <c r="BT47" s="291"/>
      <c r="BU47" s="290"/>
      <c r="BV47" s="291"/>
      <c r="BW47" s="290"/>
      <c r="BX47" s="291"/>
      <c r="BY47" s="290"/>
      <c r="BZ47" s="291"/>
      <c r="CA47" s="290"/>
      <c r="CB47" s="291"/>
      <c r="CC47" s="290"/>
      <c r="CD47" s="291"/>
      <c r="CE47" s="290"/>
      <c r="CF47" s="291"/>
      <c r="CG47" s="290"/>
      <c r="CH47" s="291"/>
      <c r="CI47" s="290"/>
      <c r="CJ47" s="291"/>
      <c r="CK47" s="290"/>
      <c r="CL47" s="291"/>
      <c r="CM47" s="290"/>
      <c r="CN47" s="291"/>
      <c r="CO47" s="290"/>
      <c r="CP47" s="291"/>
      <c r="CQ47" s="290"/>
      <c r="CR47" s="291"/>
      <c r="CS47" s="290"/>
      <c r="CT47" s="291"/>
      <c r="CU47" s="290"/>
      <c r="CV47" s="291"/>
      <c r="CW47" s="290"/>
      <c r="CX47" s="291"/>
      <c r="CY47" s="290"/>
      <c r="CZ47" s="291"/>
      <c r="DA47" s="290"/>
      <c r="DB47" s="291"/>
      <c r="DC47" s="290"/>
      <c r="DD47" s="291"/>
      <c r="DE47" s="290"/>
      <c r="DF47" s="291"/>
      <c r="DG47" s="290"/>
      <c r="DH47" s="291"/>
      <c r="DI47" s="290"/>
      <c r="DJ47" s="291"/>
      <c r="DK47" s="290"/>
      <c r="DL47" s="291"/>
      <c r="DM47" s="290"/>
      <c r="DN47" s="291"/>
      <c r="DO47" s="290"/>
      <c r="DP47" s="291"/>
      <c r="DQ47" s="290"/>
      <c r="DR47" s="291"/>
      <c r="DS47" s="290"/>
      <c r="DT47" s="291"/>
      <c r="DU47" s="290"/>
      <c r="DV47" s="291"/>
      <c r="DW47" s="290"/>
      <c r="DX47" s="291"/>
      <c r="DY47" s="319"/>
      <c r="DZ47" s="333"/>
      <c r="EA47" s="334"/>
      <c r="EB47" s="334"/>
      <c r="EC47" s="334"/>
      <c r="ED47" s="334"/>
      <c r="EE47" s="335"/>
      <c r="EF47" s="336"/>
      <c r="EG47" s="334"/>
      <c r="EH47" s="334"/>
      <c r="EI47" s="334"/>
      <c r="EJ47" s="334"/>
      <c r="EK47" s="335"/>
      <c r="EL47" s="336"/>
      <c r="EM47" s="334"/>
      <c r="EN47" s="334"/>
      <c r="EO47" s="334"/>
      <c r="EP47" s="334"/>
      <c r="EQ47" s="334"/>
      <c r="ER47" s="333"/>
      <c r="ES47" s="355"/>
      <c r="ET47" s="333"/>
      <c r="EU47" s="334"/>
      <c r="EV47" s="334"/>
      <c r="EW47" s="334"/>
      <c r="EX47" s="334"/>
      <c r="EY47" s="334"/>
      <c r="EZ47" s="333"/>
      <c r="FA47" s="355"/>
      <c r="FC47" s="35"/>
      <c r="FD47" s="34"/>
      <c r="FE47" s="34"/>
      <c r="FF47" s="34"/>
      <c r="FG47" s="34"/>
      <c r="FH47" s="34"/>
      <c r="FI47" s="34"/>
      <c r="FJ47" s="34"/>
      <c r="FK47" s="34"/>
      <c r="FL47" s="375"/>
      <c r="FM47" s="34"/>
      <c r="FN47" s="375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75"/>
      <c r="GX47" s="34"/>
      <c r="GY47" s="34"/>
      <c r="GZ47" s="375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75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>
        <v>1</v>
      </c>
      <c r="IM47" s="34"/>
      <c r="IN47" s="34"/>
      <c r="IO47" s="34"/>
      <c r="IP47" s="34"/>
      <c r="IQ47" s="34"/>
      <c r="IR47" s="34"/>
      <c r="IS47" s="34"/>
      <c r="IT47" s="34">
        <v>1</v>
      </c>
      <c r="IU47" s="34"/>
      <c r="IV47" s="34"/>
      <c r="IW47" s="34"/>
      <c r="IX47" s="34"/>
      <c r="IY47" s="34"/>
      <c r="IZ47" s="34"/>
      <c r="JA47" s="34"/>
      <c r="JB47" s="375">
        <v>1</v>
      </c>
      <c r="JC47" s="34"/>
      <c r="JD47" s="34"/>
      <c r="JE47" s="34"/>
      <c r="JF47" s="34"/>
      <c r="JG47" s="34"/>
      <c r="JH47" s="34"/>
      <c r="JI47" s="34"/>
      <c r="JJ47" s="34">
        <v>1</v>
      </c>
      <c r="JK47" s="34"/>
      <c r="JL47" s="34"/>
      <c r="JM47" s="34"/>
      <c r="JN47" s="34"/>
      <c r="JO47" s="34"/>
      <c r="JP47" s="34"/>
      <c r="JQ47" s="34"/>
      <c r="JR47" s="34">
        <v>1</v>
      </c>
      <c r="JS47" s="34"/>
      <c r="JT47" s="34"/>
      <c r="JU47" s="34"/>
      <c r="JV47" s="34"/>
      <c r="JW47" s="34"/>
      <c r="JX47" s="34"/>
      <c r="JY47" s="34"/>
      <c r="JZ47" s="34">
        <v>1</v>
      </c>
      <c r="KA47" s="34"/>
      <c r="KB47" s="34"/>
      <c r="KC47" s="34"/>
      <c r="KD47" s="34"/>
      <c r="KE47" s="34"/>
      <c r="KF47" s="375"/>
      <c r="KG47" s="375"/>
      <c r="KH47" s="375">
        <v>1</v>
      </c>
      <c r="KI47" s="375"/>
      <c r="KJ47" s="375"/>
      <c r="KK47" s="34"/>
      <c r="KL47" s="34"/>
      <c r="KM47" s="34"/>
      <c r="KN47" s="34"/>
      <c r="KO47" s="34"/>
      <c r="KP47" s="34">
        <v>1</v>
      </c>
      <c r="KQ47" s="34"/>
      <c r="KR47" s="34"/>
      <c r="KS47" s="375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75"/>
      <c r="LI47" s="34"/>
      <c r="LJ47" s="375"/>
      <c r="LK47" s="375"/>
      <c r="LL47" s="375"/>
    </row>
    <row r="48" spans="1:324">
      <c r="A48" s="154"/>
      <c r="B48" s="155"/>
      <c r="C48" s="156">
        <v>1</v>
      </c>
      <c r="D48" s="156"/>
      <c r="E48" s="156"/>
      <c r="F48" s="156" t="str">
        <f t="shared" si="0"/>
        <v>L0486366SBK</v>
      </c>
      <c r="G48" s="163" t="s">
        <v>1406</v>
      </c>
      <c r="H48" s="164" t="s">
        <v>479</v>
      </c>
      <c r="I48" s="870" t="s">
        <v>1362</v>
      </c>
      <c r="J48" s="164" t="s">
        <v>66</v>
      </c>
      <c r="K48" s="164"/>
      <c r="L48" s="164"/>
      <c r="M48" s="164" t="s">
        <v>403</v>
      </c>
      <c r="N48" s="164" t="s">
        <v>404</v>
      </c>
      <c r="O48" s="164" t="s">
        <v>1399</v>
      </c>
      <c r="P48" s="164" t="s">
        <v>1363</v>
      </c>
      <c r="Q48" s="164" t="s">
        <v>71</v>
      </c>
      <c r="R48" s="235" t="s">
        <v>1109</v>
      </c>
      <c r="S48" s="164" t="s">
        <v>1364</v>
      </c>
      <c r="T48" s="247" t="s">
        <v>1365</v>
      </c>
      <c r="U48" s="114">
        <f t="shared" si="1"/>
        <v>1</v>
      </c>
      <c r="V48" s="115" t="s">
        <v>1407</v>
      </c>
      <c r="W48" s="164" t="s">
        <v>1367</v>
      </c>
      <c r="X48" s="248"/>
      <c r="Y48" s="290"/>
      <c r="Z48" s="291"/>
      <c r="AA48" s="290"/>
      <c r="AB48" s="291"/>
      <c r="AC48" s="290"/>
      <c r="AD48" s="291"/>
      <c r="AE48" s="290"/>
      <c r="AF48" s="291"/>
      <c r="AG48" s="290"/>
      <c r="AH48" s="291"/>
      <c r="AI48" s="290"/>
      <c r="AJ48" s="291"/>
      <c r="AK48" s="290"/>
      <c r="AL48" s="291"/>
      <c r="AM48" s="290"/>
      <c r="AN48" s="291"/>
      <c r="AO48" s="290"/>
      <c r="AP48" s="291"/>
      <c r="AQ48" s="290"/>
      <c r="AR48" s="291"/>
      <c r="AS48" s="290"/>
      <c r="AT48" s="291"/>
      <c r="AU48" s="290"/>
      <c r="AV48" s="291"/>
      <c r="AW48" s="290"/>
      <c r="AX48" s="291"/>
      <c r="AY48" s="290"/>
      <c r="AZ48" s="291"/>
      <c r="BA48" s="290"/>
      <c r="BB48" s="291"/>
      <c r="BC48" s="290"/>
      <c r="BD48" s="291"/>
      <c r="BE48" s="290"/>
      <c r="BF48" s="291"/>
      <c r="BG48" s="290"/>
      <c r="BH48" s="291"/>
      <c r="BI48" s="290"/>
      <c r="BJ48" s="291"/>
      <c r="BK48" s="290"/>
      <c r="BL48" s="291"/>
      <c r="BM48" s="290"/>
      <c r="BN48" s="291"/>
      <c r="BO48" s="290"/>
      <c r="BP48" s="291"/>
      <c r="BQ48" s="290"/>
      <c r="BR48" s="291"/>
      <c r="BS48" s="290"/>
      <c r="BT48" s="291"/>
      <c r="BU48" s="290"/>
      <c r="BV48" s="291"/>
      <c r="BW48" s="290"/>
      <c r="BX48" s="291"/>
      <c r="BY48" s="290"/>
      <c r="BZ48" s="291"/>
      <c r="CA48" s="290"/>
      <c r="CB48" s="291"/>
      <c r="CC48" s="290"/>
      <c r="CD48" s="291"/>
      <c r="CE48" s="290"/>
      <c r="CF48" s="291"/>
      <c r="CG48" s="290"/>
      <c r="CH48" s="291"/>
      <c r="CI48" s="290"/>
      <c r="CJ48" s="291"/>
      <c r="CK48" s="290"/>
      <c r="CL48" s="291"/>
      <c r="CM48" s="290"/>
      <c r="CN48" s="291"/>
      <c r="CO48" s="290"/>
      <c r="CP48" s="291"/>
      <c r="CQ48" s="290"/>
      <c r="CR48" s="291"/>
      <c r="CS48" s="290"/>
      <c r="CT48" s="291"/>
      <c r="CU48" s="290"/>
      <c r="CV48" s="291"/>
      <c r="CW48" s="290"/>
      <c r="CX48" s="291"/>
      <c r="CY48" s="290"/>
      <c r="CZ48" s="291"/>
      <c r="DA48" s="290"/>
      <c r="DB48" s="291"/>
      <c r="DC48" s="290"/>
      <c r="DD48" s="291"/>
      <c r="DE48" s="290"/>
      <c r="DF48" s="291"/>
      <c r="DG48" s="290"/>
      <c r="DH48" s="291"/>
      <c r="DI48" s="290"/>
      <c r="DJ48" s="291"/>
      <c r="DK48" s="290"/>
      <c r="DL48" s="291"/>
      <c r="DM48" s="290"/>
      <c r="DN48" s="291"/>
      <c r="DO48" s="290"/>
      <c r="DP48" s="291"/>
      <c r="DQ48" s="290"/>
      <c r="DR48" s="291"/>
      <c r="DS48" s="290"/>
      <c r="DT48" s="291"/>
      <c r="DU48" s="290"/>
      <c r="DV48" s="291"/>
      <c r="DW48" s="290"/>
      <c r="DX48" s="291"/>
      <c r="DY48" s="319"/>
      <c r="DZ48" s="333"/>
      <c r="EA48" s="334"/>
      <c r="EB48" s="334"/>
      <c r="EC48" s="334"/>
      <c r="ED48" s="334"/>
      <c r="EE48" s="335"/>
      <c r="EF48" s="336"/>
      <c r="EG48" s="334"/>
      <c r="EH48" s="334"/>
      <c r="EI48" s="334"/>
      <c r="EJ48" s="334"/>
      <c r="EK48" s="335"/>
      <c r="EL48" s="336"/>
      <c r="EM48" s="334"/>
      <c r="EN48" s="334"/>
      <c r="EO48" s="334"/>
      <c r="EP48" s="334"/>
      <c r="EQ48" s="334"/>
      <c r="ER48" s="333"/>
      <c r="ES48" s="355"/>
      <c r="ET48" s="333"/>
      <c r="EU48" s="334"/>
      <c r="EV48" s="334"/>
      <c r="EW48" s="334"/>
      <c r="EX48" s="334"/>
      <c r="EY48" s="334"/>
      <c r="EZ48" s="333"/>
      <c r="FA48" s="355"/>
      <c r="FC48" s="35"/>
      <c r="FD48" s="34"/>
      <c r="FE48" s="34"/>
      <c r="FF48" s="34"/>
      <c r="FG48" s="34"/>
      <c r="FH48" s="34"/>
      <c r="FI48" s="34"/>
      <c r="FJ48" s="34"/>
      <c r="FK48" s="34"/>
      <c r="FL48" s="375"/>
      <c r="FM48" s="34"/>
      <c r="FN48" s="375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75"/>
      <c r="GX48" s="34"/>
      <c r="GY48" s="34"/>
      <c r="GZ48" s="375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75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>
        <v>1</v>
      </c>
      <c r="IN48" s="34"/>
      <c r="IO48" s="34"/>
      <c r="IP48" s="34"/>
      <c r="IQ48" s="34"/>
      <c r="IR48" s="34"/>
      <c r="IS48" s="34"/>
      <c r="IT48" s="34"/>
      <c r="IU48" s="34">
        <v>1</v>
      </c>
      <c r="IV48" s="34"/>
      <c r="IW48" s="34"/>
      <c r="IX48" s="34"/>
      <c r="IY48" s="34"/>
      <c r="IZ48" s="34"/>
      <c r="JA48" s="34"/>
      <c r="JB48" s="375"/>
      <c r="JC48" s="34">
        <v>1</v>
      </c>
      <c r="JD48" s="34"/>
      <c r="JE48" s="34"/>
      <c r="JF48" s="34"/>
      <c r="JG48" s="34"/>
      <c r="JH48" s="34"/>
      <c r="JI48" s="34"/>
      <c r="JJ48" s="34"/>
      <c r="JK48" s="34">
        <v>1</v>
      </c>
      <c r="JL48" s="34"/>
      <c r="JM48" s="34"/>
      <c r="JN48" s="34"/>
      <c r="JO48" s="34"/>
      <c r="JP48" s="34"/>
      <c r="JQ48" s="34"/>
      <c r="JR48" s="34"/>
      <c r="JS48" s="34">
        <v>1</v>
      </c>
      <c r="JT48" s="34"/>
      <c r="JU48" s="34"/>
      <c r="JV48" s="34"/>
      <c r="JW48" s="34"/>
      <c r="JX48" s="34"/>
      <c r="JY48" s="34"/>
      <c r="JZ48" s="34"/>
      <c r="KA48" s="34">
        <v>1</v>
      </c>
      <c r="KB48" s="34"/>
      <c r="KC48" s="34"/>
      <c r="KD48" s="34"/>
      <c r="KE48" s="34"/>
      <c r="KF48" s="375"/>
      <c r="KG48" s="375"/>
      <c r="KH48" s="375"/>
      <c r="KI48" s="375">
        <v>1</v>
      </c>
      <c r="KJ48" s="375"/>
      <c r="KK48" s="34"/>
      <c r="KL48" s="34"/>
      <c r="KM48" s="34"/>
      <c r="KN48" s="34"/>
      <c r="KO48" s="34"/>
      <c r="KP48" s="34"/>
      <c r="KQ48" s="34">
        <v>1</v>
      </c>
      <c r="KR48" s="34"/>
      <c r="KS48" s="375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75"/>
      <c r="LI48" s="34"/>
      <c r="LJ48" s="375"/>
      <c r="LK48" s="375"/>
      <c r="LL48" s="375"/>
    </row>
    <row r="49" spans="1:324">
      <c r="A49" s="154"/>
      <c r="B49" s="155"/>
      <c r="C49" s="156">
        <v>1</v>
      </c>
      <c r="D49" s="156"/>
      <c r="E49" s="156"/>
      <c r="F49" s="156" t="str">
        <f t="shared" si="0"/>
        <v>L0486366ACO</v>
      </c>
      <c r="G49" s="163" t="s">
        <v>1406</v>
      </c>
      <c r="H49" s="164" t="s">
        <v>479</v>
      </c>
      <c r="I49" s="870" t="s">
        <v>1362</v>
      </c>
      <c r="J49" s="164" t="s">
        <v>85</v>
      </c>
      <c r="K49" s="164"/>
      <c r="L49" s="164"/>
      <c r="M49" s="164" t="s">
        <v>403</v>
      </c>
      <c r="N49" s="164" t="s">
        <v>404</v>
      </c>
      <c r="O49" s="164" t="s">
        <v>1399</v>
      </c>
      <c r="P49" s="164" t="s">
        <v>1363</v>
      </c>
      <c r="Q49" s="164" t="s">
        <v>87</v>
      </c>
      <c r="R49" s="235" t="s">
        <v>1101</v>
      </c>
      <c r="S49" s="164" t="s">
        <v>1364</v>
      </c>
      <c r="T49" s="247" t="s">
        <v>1365</v>
      </c>
      <c r="U49" s="114">
        <f t="shared" si="1"/>
        <v>1</v>
      </c>
      <c r="V49" s="115" t="s">
        <v>1407</v>
      </c>
      <c r="W49" s="164" t="s">
        <v>1367</v>
      </c>
      <c r="X49" s="248"/>
      <c r="Y49" s="290"/>
      <c r="Z49" s="291"/>
      <c r="AA49" s="290"/>
      <c r="AB49" s="291"/>
      <c r="AC49" s="290"/>
      <c r="AD49" s="291"/>
      <c r="AE49" s="290"/>
      <c r="AF49" s="291"/>
      <c r="AG49" s="290"/>
      <c r="AH49" s="291"/>
      <c r="AI49" s="290"/>
      <c r="AJ49" s="291"/>
      <c r="AK49" s="290"/>
      <c r="AL49" s="291"/>
      <c r="AM49" s="290"/>
      <c r="AN49" s="291"/>
      <c r="AO49" s="290"/>
      <c r="AP49" s="291"/>
      <c r="AQ49" s="290"/>
      <c r="AR49" s="291"/>
      <c r="AS49" s="290"/>
      <c r="AT49" s="291"/>
      <c r="AU49" s="290"/>
      <c r="AV49" s="291"/>
      <c r="AW49" s="290"/>
      <c r="AX49" s="291"/>
      <c r="AY49" s="290"/>
      <c r="AZ49" s="291"/>
      <c r="BA49" s="290"/>
      <c r="BB49" s="291"/>
      <c r="BC49" s="290"/>
      <c r="BD49" s="291"/>
      <c r="BE49" s="290"/>
      <c r="BF49" s="291"/>
      <c r="BG49" s="290"/>
      <c r="BH49" s="291"/>
      <c r="BI49" s="290"/>
      <c r="BJ49" s="291"/>
      <c r="BK49" s="290"/>
      <c r="BL49" s="291"/>
      <c r="BM49" s="290"/>
      <c r="BN49" s="291"/>
      <c r="BO49" s="290"/>
      <c r="BP49" s="291"/>
      <c r="BQ49" s="290"/>
      <c r="BR49" s="291"/>
      <c r="BS49" s="290"/>
      <c r="BT49" s="291"/>
      <c r="BU49" s="290"/>
      <c r="BV49" s="291"/>
      <c r="BW49" s="290"/>
      <c r="BX49" s="291"/>
      <c r="BY49" s="290"/>
      <c r="BZ49" s="291"/>
      <c r="CA49" s="290"/>
      <c r="CB49" s="291"/>
      <c r="CC49" s="290"/>
      <c r="CD49" s="291"/>
      <c r="CE49" s="290"/>
      <c r="CF49" s="291"/>
      <c r="CG49" s="290"/>
      <c r="CH49" s="291"/>
      <c r="CI49" s="290"/>
      <c r="CJ49" s="291"/>
      <c r="CK49" s="290"/>
      <c r="CL49" s="291"/>
      <c r="CM49" s="290"/>
      <c r="CN49" s="291"/>
      <c r="CO49" s="290"/>
      <c r="CP49" s="291"/>
      <c r="CQ49" s="290"/>
      <c r="CR49" s="291"/>
      <c r="CS49" s="290"/>
      <c r="CT49" s="291"/>
      <c r="CU49" s="290"/>
      <c r="CV49" s="291"/>
      <c r="CW49" s="290"/>
      <c r="CX49" s="291"/>
      <c r="CY49" s="290"/>
      <c r="CZ49" s="291"/>
      <c r="DA49" s="290"/>
      <c r="DB49" s="291"/>
      <c r="DC49" s="290"/>
      <c r="DD49" s="291"/>
      <c r="DE49" s="290"/>
      <c r="DF49" s="291"/>
      <c r="DG49" s="290"/>
      <c r="DH49" s="291"/>
      <c r="DI49" s="290"/>
      <c r="DJ49" s="291"/>
      <c r="DK49" s="290"/>
      <c r="DL49" s="291"/>
      <c r="DM49" s="290"/>
      <c r="DN49" s="291"/>
      <c r="DO49" s="290"/>
      <c r="DP49" s="291"/>
      <c r="DQ49" s="290"/>
      <c r="DR49" s="291"/>
      <c r="DS49" s="290"/>
      <c r="DT49" s="291"/>
      <c r="DU49" s="290"/>
      <c r="DV49" s="291"/>
      <c r="DW49" s="290"/>
      <c r="DX49" s="291"/>
      <c r="DY49" s="319"/>
      <c r="DZ49" s="333"/>
      <c r="EA49" s="334"/>
      <c r="EB49" s="334"/>
      <c r="EC49" s="334"/>
      <c r="ED49" s="334"/>
      <c r="EE49" s="335"/>
      <c r="EF49" s="336"/>
      <c r="EG49" s="334"/>
      <c r="EH49" s="334"/>
      <c r="EI49" s="334"/>
      <c r="EJ49" s="334"/>
      <c r="EK49" s="335"/>
      <c r="EL49" s="336"/>
      <c r="EM49" s="334"/>
      <c r="EN49" s="334"/>
      <c r="EO49" s="334"/>
      <c r="EP49" s="334"/>
      <c r="EQ49" s="334"/>
      <c r="ER49" s="333"/>
      <c r="ES49" s="355"/>
      <c r="ET49" s="333"/>
      <c r="EU49" s="334"/>
      <c r="EV49" s="334"/>
      <c r="EW49" s="334"/>
      <c r="EX49" s="334"/>
      <c r="EY49" s="334"/>
      <c r="EZ49" s="333"/>
      <c r="FA49" s="355"/>
      <c r="FC49" s="35"/>
      <c r="FD49" s="34"/>
      <c r="FE49" s="34"/>
      <c r="FF49" s="34"/>
      <c r="FG49" s="34"/>
      <c r="FH49" s="34"/>
      <c r="FI49" s="34"/>
      <c r="FJ49" s="34"/>
      <c r="FK49" s="34"/>
      <c r="FL49" s="375"/>
      <c r="FM49" s="34"/>
      <c r="FN49" s="375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75"/>
      <c r="GX49" s="34"/>
      <c r="GY49" s="34"/>
      <c r="GZ49" s="375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75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>
        <v>1</v>
      </c>
      <c r="IO49" s="34"/>
      <c r="IP49" s="34"/>
      <c r="IQ49" s="34"/>
      <c r="IR49" s="34"/>
      <c r="IS49" s="34"/>
      <c r="IT49" s="34"/>
      <c r="IU49" s="34"/>
      <c r="IV49" s="34">
        <v>1</v>
      </c>
      <c r="IW49" s="34"/>
      <c r="IX49" s="34"/>
      <c r="IY49" s="34"/>
      <c r="IZ49" s="34"/>
      <c r="JA49" s="34"/>
      <c r="JB49" s="375"/>
      <c r="JC49" s="34"/>
      <c r="JD49" s="34">
        <v>1</v>
      </c>
      <c r="JE49" s="34"/>
      <c r="JF49" s="34"/>
      <c r="JG49" s="34"/>
      <c r="JH49" s="34"/>
      <c r="JI49" s="34"/>
      <c r="JJ49" s="34"/>
      <c r="JK49" s="34"/>
      <c r="JL49" s="34">
        <v>1</v>
      </c>
      <c r="JM49" s="34"/>
      <c r="JN49" s="34"/>
      <c r="JO49" s="34"/>
      <c r="JP49" s="34"/>
      <c r="JQ49" s="34"/>
      <c r="JR49" s="34"/>
      <c r="JS49" s="34"/>
      <c r="JT49" s="34">
        <v>1</v>
      </c>
      <c r="JU49" s="34"/>
      <c r="JV49" s="34"/>
      <c r="JW49" s="34"/>
      <c r="JX49" s="34"/>
      <c r="JY49" s="34"/>
      <c r="JZ49" s="34"/>
      <c r="KA49" s="34"/>
      <c r="KB49" s="34">
        <v>1</v>
      </c>
      <c r="KC49" s="34"/>
      <c r="KD49" s="34"/>
      <c r="KE49" s="34"/>
      <c r="KF49" s="375"/>
      <c r="KG49" s="375"/>
      <c r="KH49" s="375"/>
      <c r="KI49" s="375"/>
      <c r="KJ49" s="375">
        <v>1</v>
      </c>
      <c r="KK49" s="34"/>
      <c r="KL49" s="34"/>
      <c r="KM49" s="34"/>
      <c r="KN49" s="34"/>
      <c r="KO49" s="34"/>
      <c r="KP49" s="34"/>
      <c r="KQ49" s="34"/>
      <c r="KR49" s="34">
        <v>1</v>
      </c>
      <c r="KS49" s="375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75"/>
      <c r="LI49" s="34"/>
      <c r="LJ49" s="375"/>
      <c r="LK49" s="375"/>
      <c r="LL49" s="375"/>
    </row>
    <row r="50" s="100" customFormat="1" spans="1:338">
      <c r="A50" s="154"/>
      <c r="B50" s="155"/>
      <c r="C50" s="156">
        <v>1</v>
      </c>
      <c r="D50" s="156"/>
      <c r="E50" s="156"/>
      <c r="F50" s="156" t="str">
        <f t="shared" si="0"/>
        <v>L0492509PVJ</v>
      </c>
      <c r="G50" s="157" t="s">
        <v>1408</v>
      </c>
      <c r="H50" s="158" t="s">
        <v>479</v>
      </c>
      <c r="I50" s="867" t="s">
        <v>1362</v>
      </c>
      <c r="J50" s="158" t="s">
        <v>63</v>
      </c>
      <c r="K50" s="158"/>
      <c r="L50" s="158"/>
      <c r="M50" s="158" t="s">
        <v>403</v>
      </c>
      <c r="N50" s="158" t="s">
        <v>409</v>
      </c>
      <c r="O50" s="158" t="s">
        <v>1409</v>
      </c>
      <c r="P50" s="158" t="s">
        <v>1363</v>
      </c>
      <c r="Q50" s="158" t="s">
        <v>68</v>
      </c>
      <c r="R50" s="235" t="s">
        <v>902</v>
      </c>
      <c r="S50" s="158" t="s">
        <v>1364</v>
      </c>
      <c r="T50" s="236" t="s">
        <v>1365</v>
      </c>
      <c r="U50" s="114">
        <f t="shared" si="1"/>
        <v>1</v>
      </c>
      <c r="V50" s="115" t="s">
        <v>1410</v>
      </c>
      <c r="W50" s="158" t="s">
        <v>1367</v>
      </c>
      <c r="X50" s="270"/>
      <c r="Y50" s="290"/>
      <c r="Z50" s="291"/>
      <c r="AA50" s="290"/>
      <c r="AB50" s="291"/>
      <c r="AC50" s="290"/>
      <c r="AD50" s="291"/>
      <c r="AE50" s="290"/>
      <c r="AF50" s="291"/>
      <c r="AG50" s="290"/>
      <c r="AH50" s="291"/>
      <c r="AI50" s="290"/>
      <c r="AJ50" s="291"/>
      <c r="AK50" s="290"/>
      <c r="AL50" s="291"/>
      <c r="AM50" s="290"/>
      <c r="AN50" s="291"/>
      <c r="AO50" s="290"/>
      <c r="AP50" s="291"/>
      <c r="AQ50" s="290"/>
      <c r="AR50" s="291"/>
      <c r="AS50" s="290"/>
      <c r="AT50" s="291"/>
      <c r="AU50" s="290"/>
      <c r="AV50" s="291"/>
      <c r="AW50" s="290"/>
      <c r="AX50" s="291"/>
      <c r="AY50" s="290"/>
      <c r="AZ50" s="291"/>
      <c r="BA50" s="290"/>
      <c r="BB50" s="291"/>
      <c r="BC50" s="290"/>
      <c r="BD50" s="291"/>
      <c r="BE50" s="290"/>
      <c r="BF50" s="291"/>
      <c r="BG50" s="290"/>
      <c r="BH50" s="291"/>
      <c r="BI50" s="290"/>
      <c r="BJ50" s="291"/>
      <c r="BK50" s="290"/>
      <c r="BL50" s="291"/>
      <c r="BM50" s="290"/>
      <c r="BN50" s="291"/>
      <c r="BO50" s="290"/>
      <c r="BP50" s="291"/>
      <c r="BQ50" s="290"/>
      <c r="BR50" s="291"/>
      <c r="BS50" s="290"/>
      <c r="BT50" s="291"/>
      <c r="BU50" s="290"/>
      <c r="BV50" s="291"/>
      <c r="BW50" s="290"/>
      <c r="BX50" s="291"/>
      <c r="BY50" s="290"/>
      <c r="BZ50" s="291"/>
      <c r="CA50" s="290"/>
      <c r="CB50" s="291"/>
      <c r="CC50" s="290"/>
      <c r="CD50" s="291"/>
      <c r="CE50" s="290"/>
      <c r="CF50" s="291"/>
      <c r="CG50" s="290"/>
      <c r="CH50" s="291"/>
      <c r="CI50" s="290"/>
      <c r="CJ50" s="291"/>
      <c r="CK50" s="290"/>
      <c r="CL50" s="291"/>
      <c r="CM50" s="290"/>
      <c r="CN50" s="291"/>
      <c r="CO50" s="290"/>
      <c r="CP50" s="291"/>
      <c r="CQ50" s="290"/>
      <c r="CR50" s="291"/>
      <c r="CS50" s="290"/>
      <c r="CT50" s="291"/>
      <c r="CU50" s="290"/>
      <c r="CV50" s="291"/>
      <c r="CW50" s="290"/>
      <c r="CX50" s="291"/>
      <c r="CY50" s="290"/>
      <c r="CZ50" s="291"/>
      <c r="DA50" s="290"/>
      <c r="DB50" s="291"/>
      <c r="DC50" s="290"/>
      <c r="DD50" s="291"/>
      <c r="DE50" s="290"/>
      <c r="DF50" s="291"/>
      <c r="DG50" s="290"/>
      <c r="DH50" s="291"/>
      <c r="DI50" s="290"/>
      <c r="DJ50" s="291"/>
      <c r="DK50" s="290"/>
      <c r="DL50" s="291"/>
      <c r="DM50" s="290"/>
      <c r="DN50" s="291"/>
      <c r="DO50" s="290"/>
      <c r="DP50" s="291"/>
      <c r="DQ50" s="290">
        <v>1</v>
      </c>
      <c r="DR50" s="291"/>
      <c r="DS50" s="290"/>
      <c r="DT50" s="291"/>
      <c r="DU50" s="290">
        <v>1</v>
      </c>
      <c r="DV50" s="291"/>
      <c r="DW50" s="290"/>
      <c r="DX50" s="291"/>
      <c r="DY50" s="337"/>
      <c r="DZ50" s="333"/>
      <c r="EA50" s="334"/>
      <c r="EB50" s="334"/>
      <c r="EC50" s="334"/>
      <c r="ED50" s="334"/>
      <c r="EE50" s="335"/>
      <c r="EF50" s="336"/>
      <c r="EG50" s="334"/>
      <c r="EH50" s="334"/>
      <c r="EI50" s="334"/>
      <c r="EJ50" s="334"/>
      <c r="EK50" s="335"/>
      <c r="EL50" s="336"/>
      <c r="EM50" s="334"/>
      <c r="EN50" s="334"/>
      <c r="EO50" s="334"/>
      <c r="EP50" s="334"/>
      <c r="EQ50" s="334"/>
      <c r="ER50" s="333"/>
      <c r="ES50" s="355"/>
      <c r="ET50" s="333" t="s">
        <v>1368</v>
      </c>
      <c r="EU50" s="334"/>
      <c r="EV50" s="334"/>
      <c r="EW50" s="334" t="s">
        <v>1368</v>
      </c>
      <c r="EX50" s="334" t="s">
        <v>1368</v>
      </c>
      <c r="EY50" s="334" t="s">
        <v>1368</v>
      </c>
      <c r="EZ50" s="333" t="s">
        <v>1368</v>
      </c>
      <c r="FA50" s="355"/>
      <c r="FB50" s="117"/>
      <c r="FC50" s="35"/>
      <c r="FD50" s="34"/>
      <c r="FE50" s="34"/>
      <c r="FF50" s="34"/>
      <c r="FG50" s="34"/>
      <c r="FH50" s="34"/>
      <c r="FI50" s="34"/>
      <c r="FJ50" s="34"/>
      <c r="FK50" s="34"/>
      <c r="FL50" s="375"/>
      <c r="FM50" s="34"/>
      <c r="FN50" s="375"/>
      <c r="FO50" s="34"/>
      <c r="FP50" s="34"/>
      <c r="FQ50" s="34"/>
      <c r="FR50" s="34">
        <v>0</v>
      </c>
      <c r="FS50" s="34"/>
      <c r="FT50" s="34"/>
      <c r="FU50" s="34">
        <v>0</v>
      </c>
      <c r="FV50" s="34"/>
      <c r="FW50" s="34"/>
      <c r="FX50" s="34"/>
      <c r="FY50" s="34">
        <v>0</v>
      </c>
      <c r="FZ50" s="34"/>
      <c r="GA50" s="34"/>
      <c r="GB50" s="34"/>
      <c r="GC50" s="34">
        <v>0</v>
      </c>
      <c r="GD50" s="34"/>
      <c r="GE50" s="34"/>
      <c r="GF50" s="34"/>
      <c r="GG50" s="34">
        <v>0</v>
      </c>
      <c r="GH50" s="34"/>
      <c r="GI50" s="34"/>
      <c r="GJ50" s="34"/>
      <c r="GK50" s="34">
        <v>0</v>
      </c>
      <c r="GL50" s="34"/>
      <c r="GM50" s="34"/>
      <c r="GN50" s="34"/>
      <c r="GO50" s="34">
        <v>0</v>
      </c>
      <c r="GP50" s="34"/>
      <c r="GQ50" s="34"/>
      <c r="GR50" s="34"/>
      <c r="GS50" s="34">
        <v>0</v>
      </c>
      <c r="GT50" s="34"/>
      <c r="GU50" s="34"/>
      <c r="GV50" s="34"/>
      <c r="GW50" s="375">
        <v>0</v>
      </c>
      <c r="GX50" s="34"/>
      <c r="GY50" s="34"/>
      <c r="GZ50" s="375"/>
      <c r="HA50" s="34">
        <v>0</v>
      </c>
      <c r="HB50" s="34"/>
      <c r="HC50" s="34"/>
      <c r="HD50" s="34"/>
      <c r="HE50" s="34">
        <v>0</v>
      </c>
      <c r="HF50" s="34"/>
      <c r="HG50" s="34"/>
      <c r="HH50" s="34"/>
      <c r="HI50" s="34">
        <v>0</v>
      </c>
      <c r="HJ50" s="34"/>
      <c r="HK50" s="34"/>
      <c r="HL50" s="34"/>
      <c r="HM50" s="34">
        <v>0</v>
      </c>
      <c r="HN50" s="34"/>
      <c r="HO50" s="34"/>
      <c r="HP50" s="34"/>
      <c r="HQ50" s="34">
        <v>0</v>
      </c>
      <c r="HR50" s="34"/>
      <c r="HS50" s="34"/>
      <c r="HT50" s="34"/>
      <c r="HU50" s="34">
        <v>0</v>
      </c>
      <c r="HV50" s="34"/>
      <c r="HW50" s="34"/>
      <c r="HX50" s="34"/>
      <c r="HY50" s="34">
        <v>0</v>
      </c>
      <c r="HZ50" s="375"/>
      <c r="IA50" s="34"/>
      <c r="IB50" s="34"/>
      <c r="IC50" s="34">
        <v>0</v>
      </c>
      <c r="ID50" s="34"/>
      <c r="IE50" s="34"/>
      <c r="IF50" s="34"/>
      <c r="IG50" s="34">
        <v>0</v>
      </c>
      <c r="IH50" s="34"/>
      <c r="II50" s="34"/>
      <c r="IJ50" s="34"/>
      <c r="IK50" s="34">
        <v>0</v>
      </c>
      <c r="IL50" s="34"/>
      <c r="IM50" s="34"/>
      <c r="IN50" s="34"/>
      <c r="IO50" s="34">
        <v>0</v>
      </c>
      <c r="IP50" s="34"/>
      <c r="IQ50" s="34"/>
      <c r="IR50" s="34"/>
      <c r="IS50" s="34">
        <v>0</v>
      </c>
      <c r="IT50" s="34"/>
      <c r="IU50" s="34"/>
      <c r="IV50" s="34"/>
      <c r="IW50" s="34">
        <v>0</v>
      </c>
      <c r="IX50" s="34"/>
      <c r="IY50" s="34"/>
      <c r="IZ50" s="34"/>
      <c r="JA50" s="34">
        <v>0</v>
      </c>
      <c r="JB50" s="375"/>
      <c r="JC50" s="34"/>
      <c r="JD50" s="34"/>
      <c r="JE50" s="34">
        <v>0</v>
      </c>
      <c r="JF50" s="34"/>
      <c r="JG50" s="34"/>
      <c r="JH50" s="34"/>
      <c r="JI50" s="34">
        <v>0</v>
      </c>
      <c r="JJ50" s="34"/>
      <c r="JK50" s="34"/>
      <c r="JL50" s="34"/>
      <c r="JM50" s="34">
        <v>0</v>
      </c>
      <c r="JN50" s="34"/>
      <c r="JO50" s="34"/>
      <c r="JP50" s="34"/>
      <c r="JQ50" s="34">
        <v>0</v>
      </c>
      <c r="JR50" s="34"/>
      <c r="JS50" s="34"/>
      <c r="JT50" s="34"/>
      <c r="JU50" s="34">
        <v>0</v>
      </c>
      <c r="JV50" s="34"/>
      <c r="JW50" s="34"/>
      <c r="JX50" s="34"/>
      <c r="JY50" s="34">
        <v>0</v>
      </c>
      <c r="JZ50" s="34"/>
      <c r="KA50" s="34"/>
      <c r="KB50" s="34"/>
      <c r="KC50" s="34">
        <v>0</v>
      </c>
      <c r="KD50" s="34"/>
      <c r="KE50" s="34"/>
      <c r="KF50" s="375"/>
      <c r="KG50" s="375">
        <v>0</v>
      </c>
      <c r="KH50" s="375"/>
      <c r="KI50" s="375"/>
      <c r="KJ50" s="375"/>
      <c r="KK50" s="34">
        <v>0</v>
      </c>
      <c r="KL50" s="34"/>
      <c r="KM50" s="34"/>
      <c r="KN50" s="34"/>
      <c r="KO50" s="34">
        <v>0</v>
      </c>
      <c r="KP50" s="34"/>
      <c r="KQ50" s="34"/>
      <c r="KR50" s="34"/>
      <c r="KS50" s="375">
        <v>1</v>
      </c>
      <c r="KT50" s="34"/>
      <c r="KU50" s="34"/>
      <c r="KV50" s="34"/>
      <c r="KW50" s="34"/>
      <c r="KX50" s="34">
        <v>0</v>
      </c>
      <c r="KY50" s="34"/>
      <c r="KZ50" s="34"/>
      <c r="LA50" s="34"/>
      <c r="LB50" s="34"/>
      <c r="LC50" s="34">
        <v>1</v>
      </c>
      <c r="LD50" s="34"/>
      <c r="LE50" s="34"/>
      <c r="LF50" s="34"/>
      <c r="LG50" s="34"/>
      <c r="LH50" s="375">
        <v>0</v>
      </c>
      <c r="LI50" s="35"/>
      <c r="LJ50" s="381"/>
      <c r="LK50" s="381"/>
      <c r="LL50" s="381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</row>
    <row r="51" s="100" customFormat="1" spans="1:324">
      <c r="A51" s="154"/>
      <c r="B51" s="155"/>
      <c r="C51" s="156">
        <v>1</v>
      </c>
      <c r="D51" s="156"/>
      <c r="E51" s="156"/>
      <c r="F51" s="156" t="str">
        <f t="shared" si="0"/>
        <v>L0492509LKP</v>
      </c>
      <c r="G51" s="169" t="s">
        <v>1408</v>
      </c>
      <c r="H51" s="170" t="s">
        <v>479</v>
      </c>
      <c r="I51" s="873" t="s">
        <v>1362</v>
      </c>
      <c r="J51" s="170" t="s">
        <v>65</v>
      </c>
      <c r="K51" s="170"/>
      <c r="L51" s="170"/>
      <c r="M51" s="199" t="s">
        <v>403</v>
      </c>
      <c r="N51" s="170" t="s">
        <v>409</v>
      </c>
      <c r="O51" s="170" t="s">
        <v>1409</v>
      </c>
      <c r="P51" s="170" t="s">
        <v>1363</v>
      </c>
      <c r="Q51" s="257" t="s">
        <v>70</v>
      </c>
      <c r="R51" s="235" t="s">
        <v>1411</v>
      </c>
      <c r="S51" s="258" t="s">
        <v>1364</v>
      </c>
      <c r="T51" s="267" t="s">
        <v>1365</v>
      </c>
      <c r="U51" s="114">
        <f t="shared" si="1"/>
        <v>1</v>
      </c>
      <c r="V51" s="115" t="s">
        <v>1410</v>
      </c>
      <c r="W51" s="259" t="s">
        <v>1367</v>
      </c>
      <c r="X51" s="271"/>
      <c r="Y51" s="288"/>
      <c r="Z51" s="289"/>
      <c r="AA51" s="288"/>
      <c r="AB51" s="289"/>
      <c r="AC51" s="288"/>
      <c r="AD51" s="289"/>
      <c r="AE51" s="288"/>
      <c r="AF51" s="289"/>
      <c r="AG51" s="288"/>
      <c r="AH51" s="289"/>
      <c r="AI51" s="288"/>
      <c r="AJ51" s="289"/>
      <c r="AK51" s="288"/>
      <c r="AL51" s="289"/>
      <c r="AM51" s="288"/>
      <c r="AN51" s="289"/>
      <c r="AO51" s="288"/>
      <c r="AP51" s="289"/>
      <c r="AQ51" s="288"/>
      <c r="AR51" s="289"/>
      <c r="AS51" s="288"/>
      <c r="AT51" s="289"/>
      <c r="AU51" s="288"/>
      <c r="AV51" s="289"/>
      <c r="AW51" s="288"/>
      <c r="AX51" s="289"/>
      <c r="AY51" s="288"/>
      <c r="AZ51" s="289"/>
      <c r="BA51" s="288"/>
      <c r="BB51" s="289"/>
      <c r="BC51" s="288"/>
      <c r="BD51" s="289"/>
      <c r="BE51" s="288"/>
      <c r="BF51" s="289"/>
      <c r="BG51" s="288"/>
      <c r="BH51" s="289"/>
      <c r="BI51" s="288"/>
      <c r="BJ51" s="289"/>
      <c r="BK51" s="288"/>
      <c r="BL51" s="289"/>
      <c r="BM51" s="288"/>
      <c r="BN51" s="289"/>
      <c r="BO51" s="288"/>
      <c r="BP51" s="289"/>
      <c r="BQ51" s="288"/>
      <c r="BR51" s="289"/>
      <c r="BS51" s="288"/>
      <c r="BT51" s="289"/>
      <c r="BU51" s="288"/>
      <c r="BV51" s="289"/>
      <c r="BW51" s="288"/>
      <c r="BX51" s="289"/>
      <c r="BY51" s="288"/>
      <c r="BZ51" s="289"/>
      <c r="CA51" s="288"/>
      <c r="CB51" s="289"/>
      <c r="CC51" s="288"/>
      <c r="CD51" s="289"/>
      <c r="CE51" s="288"/>
      <c r="CF51" s="289"/>
      <c r="CG51" s="288"/>
      <c r="CH51" s="289"/>
      <c r="CI51" s="288"/>
      <c r="CJ51" s="289"/>
      <c r="CK51" s="288"/>
      <c r="CL51" s="289"/>
      <c r="CM51" s="288"/>
      <c r="CN51" s="289"/>
      <c r="CO51" s="288"/>
      <c r="CP51" s="289"/>
      <c r="CQ51" s="288"/>
      <c r="CR51" s="289"/>
      <c r="CS51" s="288"/>
      <c r="CT51" s="289"/>
      <c r="CU51" s="288"/>
      <c r="CV51" s="289"/>
      <c r="CW51" s="288"/>
      <c r="CX51" s="289"/>
      <c r="CY51" s="288"/>
      <c r="CZ51" s="289"/>
      <c r="DA51" s="288"/>
      <c r="DB51" s="289"/>
      <c r="DC51" s="288"/>
      <c r="DD51" s="289"/>
      <c r="DE51" s="288"/>
      <c r="DF51" s="289"/>
      <c r="DG51" s="288"/>
      <c r="DH51" s="289"/>
      <c r="DI51" s="288"/>
      <c r="DJ51" s="289"/>
      <c r="DK51" s="288"/>
      <c r="DL51" s="289"/>
      <c r="DM51" s="288"/>
      <c r="DN51" s="289"/>
      <c r="DO51" s="288"/>
      <c r="DP51" s="289"/>
      <c r="DQ51" s="288"/>
      <c r="DR51" s="289"/>
      <c r="DS51" s="288"/>
      <c r="DT51" s="289"/>
      <c r="DU51" s="288"/>
      <c r="DV51" s="289"/>
      <c r="DW51" s="288"/>
      <c r="DX51" s="289"/>
      <c r="DY51" s="338"/>
      <c r="DZ51" s="329"/>
      <c r="EA51" s="330"/>
      <c r="EB51" s="330"/>
      <c r="EC51" s="330"/>
      <c r="ED51" s="330"/>
      <c r="EE51" s="331"/>
      <c r="EF51" s="332"/>
      <c r="EG51" s="330"/>
      <c r="EH51" s="330"/>
      <c r="EI51" s="330"/>
      <c r="EJ51" s="330"/>
      <c r="EK51" s="331"/>
      <c r="EL51" s="332"/>
      <c r="EM51" s="330"/>
      <c r="EN51" s="330"/>
      <c r="EO51" s="330"/>
      <c r="EP51" s="330"/>
      <c r="EQ51" s="330"/>
      <c r="ER51" s="329"/>
      <c r="ES51" s="354"/>
      <c r="ET51" s="329"/>
      <c r="EU51" s="330"/>
      <c r="EV51" s="330"/>
      <c r="EW51" s="330"/>
      <c r="EX51" s="330"/>
      <c r="EY51" s="330"/>
      <c r="EZ51" s="329"/>
      <c r="FA51" s="354"/>
      <c r="FC51" s="35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>
        <v>1</v>
      </c>
      <c r="KU51" s="34"/>
      <c r="KV51" s="34"/>
      <c r="KW51" s="34"/>
      <c r="KX51" s="34"/>
      <c r="KY51" s="34"/>
      <c r="KZ51" s="34"/>
      <c r="LA51" s="34"/>
      <c r="LB51" s="34"/>
      <c r="LC51" s="34"/>
      <c r="LD51" s="34">
        <v>1</v>
      </c>
      <c r="LE51" s="34"/>
      <c r="LF51" s="34"/>
      <c r="LG51" s="34"/>
      <c r="LH51" s="34"/>
      <c r="LI51" s="35"/>
      <c r="LJ51" s="35"/>
      <c r="LK51" s="35"/>
      <c r="LL51" s="35"/>
    </row>
    <row r="52" s="100" customFormat="1" spans="1:324">
      <c r="A52" s="154"/>
      <c r="B52" s="155"/>
      <c r="C52" s="156">
        <v>1</v>
      </c>
      <c r="D52" s="156"/>
      <c r="E52" s="156"/>
      <c r="F52" s="156" t="str">
        <f t="shared" si="0"/>
        <v>L0492509SBK</v>
      </c>
      <c r="G52" s="171" t="s">
        <v>1408</v>
      </c>
      <c r="H52" s="172" t="s">
        <v>479</v>
      </c>
      <c r="I52" s="874" t="s">
        <v>1362</v>
      </c>
      <c r="J52" s="172" t="s">
        <v>66</v>
      </c>
      <c r="K52" s="172"/>
      <c r="L52" s="172"/>
      <c r="M52" s="201" t="s">
        <v>403</v>
      </c>
      <c r="N52" s="172" t="s">
        <v>409</v>
      </c>
      <c r="O52" s="172" t="s">
        <v>1409</v>
      </c>
      <c r="P52" s="172" t="s">
        <v>1363</v>
      </c>
      <c r="Q52" s="260" t="s">
        <v>71</v>
      </c>
      <c r="R52" s="235" t="s">
        <v>1412</v>
      </c>
      <c r="S52" s="261" t="s">
        <v>1364</v>
      </c>
      <c r="T52" s="269" t="s">
        <v>1365</v>
      </c>
      <c r="U52" s="114">
        <f t="shared" si="1"/>
        <v>1</v>
      </c>
      <c r="V52" s="115" t="s">
        <v>1410</v>
      </c>
      <c r="W52" s="262" t="s">
        <v>1367</v>
      </c>
      <c r="X52" s="271"/>
      <c r="Y52" s="288"/>
      <c r="Z52" s="289"/>
      <c r="AA52" s="288"/>
      <c r="AB52" s="289"/>
      <c r="AC52" s="288"/>
      <c r="AD52" s="289"/>
      <c r="AE52" s="288"/>
      <c r="AF52" s="289"/>
      <c r="AG52" s="288"/>
      <c r="AH52" s="289"/>
      <c r="AI52" s="288"/>
      <c r="AJ52" s="289"/>
      <c r="AK52" s="288"/>
      <c r="AL52" s="289"/>
      <c r="AM52" s="288"/>
      <c r="AN52" s="289"/>
      <c r="AO52" s="288"/>
      <c r="AP52" s="289"/>
      <c r="AQ52" s="288"/>
      <c r="AR52" s="289"/>
      <c r="AS52" s="288"/>
      <c r="AT52" s="289"/>
      <c r="AU52" s="288"/>
      <c r="AV52" s="289"/>
      <c r="AW52" s="288"/>
      <c r="AX52" s="289"/>
      <c r="AY52" s="288"/>
      <c r="AZ52" s="289"/>
      <c r="BA52" s="288"/>
      <c r="BB52" s="289"/>
      <c r="BC52" s="288"/>
      <c r="BD52" s="289"/>
      <c r="BE52" s="288"/>
      <c r="BF52" s="289"/>
      <c r="BG52" s="288"/>
      <c r="BH52" s="289"/>
      <c r="BI52" s="288"/>
      <c r="BJ52" s="289"/>
      <c r="BK52" s="288"/>
      <c r="BL52" s="289"/>
      <c r="BM52" s="288"/>
      <c r="BN52" s="289"/>
      <c r="BO52" s="288"/>
      <c r="BP52" s="289"/>
      <c r="BQ52" s="288"/>
      <c r="BR52" s="289"/>
      <c r="BS52" s="288"/>
      <c r="BT52" s="289"/>
      <c r="BU52" s="288"/>
      <c r="BV52" s="289"/>
      <c r="BW52" s="288"/>
      <c r="BX52" s="289"/>
      <c r="BY52" s="288"/>
      <c r="BZ52" s="289"/>
      <c r="CA52" s="288"/>
      <c r="CB52" s="289"/>
      <c r="CC52" s="288"/>
      <c r="CD52" s="289"/>
      <c r="CE52" s="288"/>
      <c r="CF52" s="289"/>
      <c r="CG52" s="288"/>
      <c r="CH52" s="289"/>
      <c r="CI52" s="288"/>
      <c r="CJ52" s="289"/>
      <c r="CK52" s="288"/>
      <c r="CL52" s="289"/>
      <c r="CM52" s="288"/>
      <c r="CN52" s="289"/>
      <c r="CO52" s="288"/>
      <c r="CP52" s="289"/>
      <c r="CQ52" s="288"/>
      <c r="CR52" s="289"/>
      <c r="CS52" s="288"/>
      <c r="CT52" s="289"/>
      <c r="CU52" s="288"/>
      <c r="CV52" s="289"/>
      <c r="CW52" s="288"/>
      <c r="CX52" s="289"/>
      <c r="CY52" s="288"/>
      <c r="CZ52" s="289"/>
      <c r="DA52" s="288"/>
      <c r="DB52" s="289"/>
      <c r="DC52" s="288"/>
      <c r="DD52" s="289"/>
      <c r="DE52" s="288"/>
      <c r="DF52" s="289"/>
      <c r="DG52" s="288"/>
      <c r="DH52" s="289"/>
      <c r="DI52" s="288"/>
      <c r="DJ52" s="289"/>
      <c r="DK52" s="288"/>
      <c r="DL52" s="289"/>
      <c r="DM52" s="288"/>
      <c r="DN52" s="289"/>
      <c r="DO52" s="288"/>
      <c r="DP52" s="289"/>
      <c r="DQ52" s="288"/>
      <c r="DR52" s="289"/>
      <c r="DS52" s="288"/>
      <c r="DT52" s="289"/>
      <c r="DU52" s="288"/>
      <c r="DV52" s="289"/>
      <c r="DW52" s="288"/>
      <c r="DX52" s="289"/>
      <c r="DY52" s="338"/>
      <c r="DZ52" s="329"/>
      <c r="EA52" s="330"/>
      <c r="EB52" s="330"/>
      <c r="EC52" s="330"/>
      <c r="ED52" s="330"/>
      <c r="EE52" s="331"/>
      <c r="EF52" s="332"/>
      <c r="EG52" s="330"/>
      <c r="EH52" s="330"/>
      <c r="EI52" s="330"/>
      <c r="EJ52" s="330"/>
      <c r="EK52" s="331"/>
      <c r="EL52" s="332"/>
      <c r="EM52" s="330"/>
      <c r="EN52" s="330"/>
      <c r="EO52" s="330"/>
      <c r="EP52" s="330"/>
      <c r="EQ52" s="330"/>
      <c r="ER52" s="329"/>
      <c r="ES52" s="354"/>
      <c r="ET52" s="329"/>
      <c r="EU52" s="330"/>
      <c r="EV52" s="330"/>
      <c r="EW52" s="330"/>
      <c r="EX52" s="330"/>
      <c r="EY52" s="330"/>
      <c r="EZ52" s="329"/>
      <c r="FA52" s="354"/>
      <c r="FC52" s="35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>
        <v>1</v>
      </c>
      <c r="KV52" s="34"/>
      <c r="KW52" s="34"/>
      <c r="KX52" s="34"/>
      <c r="KY52" s="34"/>
      <c r="KZ52" s="34"/>
      <c r="LA52" s="34"/>
      <c r="LB52" s="34"/>
      <c r="LC52" s="34"/>
      <c r="LD52" s="34"/>
      <c r="LE52" s="34">
        <v>1</v>
      </c>
      <c r="LF52" s="34"/>
      <c r="LG52" s="34"/>
      <c r="LH52" s="34"/>
      <c r="LI52" s="35"/>
      <c r="LJ52" s="35"/>
      <c r="LK52" s="35"/>
      <c r="LL52" s="35"/>
    </row>
    <row r="53" s="100" customFormat="1" spans="1:324">
      <c r="A53" s="154"/>
      <c r="B53" s="155"/>
      <c r="C53" s="156">
        <v>1</v>
      </c>
      <c r="D53" s="156"/>
      <c r="E53" s="156"/>
      <c r="F53" s="156" t="str">
        <f t="shared" si="0"/>
        <v>L0492509LRA</v>
      </c>
      <c r="G53" s="171" t="s">
        <v>1408</v>
      </c>
      <c r="H53" s="172" t="s">
        <v>479</v>
      </c>
      <c r="I53" s="874" t="s">
        <v>1362</v>
      </c>
      <c r="J53" s="172" t="s">
        <v>67</v>
      </c>
      <c r="K53" s="172"/>
      <c r="L53" s="172"/>
      <c r="M53" s="201" t="s">
        <v>403</v>
      </c>
      <c r="N53" s="172" t="s">
        <v>409</v>
      </c>
      <c r="O53" s="172" t="s">
        <v>1409</v>
      </c>
      <c r="P53" s="172" t="s">
        <v>1363</v>
      </c>
      <c r="Q53" s="260" t="s">
        <v>72</v>
      </c>
      <c r="R53" s="235" t="s">
        <v>1413</v>
      </c>
      <c r="S53" s="261" t="s">
        <v>1364</v>
      </c>
      <c r="T53" s="269" t="s">
        <v>1365</v>
      </c>
      <c r="U53" s="114">
        <f t="shared" si="1"/>
        <v>1</v>
      </c>
      <c r="V53" s="115" t="s">
        <v>1410</v>
      </c>
      <c r="W53" s="262" t="s">
        <v>1367</v>
      </c>
      <c r="X53" s="271"/>
      <c r="Y53" s="288"/>
      <c r="Z53" s="289"/>
      <c r="AA53" s="288"/>
      <c r="AB53" s="289"/>
      <c r="AC53" s="288"/>
      <c r="AD53" s="289"/>
      <c r="AE53" s="288"/>
      <c r="AF53" s="289"/>
      <c r="AG53" s="288"/>
      <c r="AH53" s="289"/>
      <c r="AI53" s="288"/>
      <c r="AJ53" s="289"/>
      <c r="AK53" s="288"/>
      <c r="AL53" s="289"/>
      <c r="AM53" s="288"/>
      <c r="AN53" s="289"/>
      <c r="AO53" s="288"/>
      <c r="AP53" s="289"/>
      <c r="AQ53" s="288"/>
      <c r="AR53" s="289"/>
      <c r="AS53" s="288"/>
      <c r="AT53" s="289"/>
      <c r="AU53" s="288"/>
      <c r="AV53" s="289"/>
      <c r="AW53" s="288"/>
      <c r="AX53" s="289"/>
      <c r="AY53" s="288"/>
      <c r="AZ53" s="289"/>
      <c r="BA53" s="288"/>
      <c r="BB53" s="289"/>
      <c r="BC53" s="288"/>
      <c r="BD53" s="289"/>
      <c r="BE53" s="288"/>
      <c r="BF53" s="289"/>
      <c r="BG53" s="288"/>
      <c r="BH53" s="289"/>
      <c r="BI53" s="288"/>
      <c r="BJ53" s="289"/>
      <c r="BK53" s="288"/>
      <c r="BL53" s="289"/>
      <c r="BM53" s="288"/>
      <c r="BN53" s="289"/>
      <c r="BO53" s="288"/>
      <c r="BP53" s="289"/>
      <c r="BQ53" s="288"/>
      <c r="BR53" s="289"/>
      <c r="BS53" s="288"/>
      <c r="BT53" s="289"/>
      <c r="BU53" s="288"/>
      <c r="BV53" s="289"/>
      <c r="BW53" s="288"/>
      <c r="BX53" s="289"/>
      <c r="BY53" s="288"/>
      <c r="BZ53" s="289"/>
      <c r="CA53" s="288"/>
      <c r="CB53" s="289"/>
      <c r="CC53" s="288"/>
      <c r="CD53" s="289"/>
      <c r="CE53" s="288"/>
      <c r="CF53" s="289"/>
      <c r="CG53" s="288"/>
      <c r="CH53" s="289"/>
      <c r="CI53" s="288"/>
      <c r="CJ53" s="289"/>
      <c r="CK53" s="288"/>
      <c r="CL53" s="289"/>
      <c r="CM53" s="288"/>
      <c r="CN53" s="289"/>
      <c r="CO53" s="288"/>
      <c r="CP53" s="289"/>
      <c r="CQ53" s="288"/>
      <c r="CR53" s="289"/>
      <c r="CS53" s="288"/>
      <c r="CT53" s="289"/>
      <c r="CU53" s="288"/>
      <c r="CV53" s="289"/>
      <c r="CW53" s="288"/>
      <c r="CX53" s="289"/>
      <c r="CY53" s="288"/>
      <c r="CZ53" s="289"/>
      <c r="DA53" s="288"/>
      <c r="DB53" s="289"/>
      <c r="DC53" s="288"/>
      <c r="DD53" s="289"/>
      <c r="DE53" s="288"/>
      <c r="DF53" s="289"/>
      <c r="DG53" s="288"/>
      <c r="DH53" s="289"/>
      <c r="DI53" s="288"/>
      <c r="DJ53" s="289"/>
      <c r="DK53" s="288"/>
      <c r="DL53" s="289"/>
      <c r="DM53" s="288"/>
      <c r="DN53" s="289"/>
      <c r="DO53" s="288"/>
      <c r="DP53" s="289"/>
      <c r="DQ53" s="288"/>
      <c r="DR53" s="289"/>
      <c r="DS53" s="288"/>
      <c r="DT53" s="289"/>
      <c r="DU53" s="288"/>
      <c r="DV53" s="289"/>
      <c r="DW53" s="288"/>
      <c r="DX53" s="289"/>
      <c r="DY53" s="338"/>
      <c r="DZ53" s="329"/>
      <c r="EA53" s="330"/>
      <c r="EB53" s="330"/>
      <c r="EC53" s="330"/>
      <c r="ED53" s="330"/>
      <c r="EE53" s="331"/>
      <c r="EF53" s="332"/>
      <c r="EG53" s="330"/>
      <c r="EH53" s="330"/>
      <c r="EI53" s="330"/>
      <c r="EJ53" s="330"/>
      <c r="EK53" s="331"/>
      <c r="EL53" s="332"/>
      <c r="EM53" s="330"/>
      <c r="EN53" s="330"/>
      <c r="EO53" s="330"/>
      <c r="EP53" s="330"/>
      <c r="EQ53" s="330"/>
      <c r="ER53" s="329"/>
      <c r="ES53" s="354"/>
      <c r="ET53" s="329"/>
      <c r="EU53" s="330"/>
      <c r="EV53" s="330"/>
      <c r="EW53" s="330"/>
      <c r="EX53" s="330"/>
      <c r="EY53" s="330"/>
      <c r="EZ53" s="329"/>
      <c r="FA53" s="354"/>
      <c r="FC53" s="35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>
        <v>1</v>
      </c>
      <c r="KW53" s="34"/>
      <c r="KX53" s="34"/>
      <c r="KY53" s="34"/>
      <c r="KZ53" s="34"/>
      <c r="LA53" s="34"/>
      <c r="LB53" s="34"/>
      <c r="LC53" s="34"/>
      <c r="LD53" s="34"/>
      <c r="LE53" s="34"/>
      <c r="LF53" s="34">
        <v>1</v>
      </c>
      <c r="LG53" s="34"/>
      <c r="LH53" s="34"/>
      <c r="LI53" s="35"/>
      <c r="LJ53" s="35"/>
      <c r="LK53" s="35"/>
      <c r="LL53" s="35"/>
    </row>
    <row r="54" s="100" customFormat="1" spans="1:324">
      <c r="A54" s="154"/>
      <c r="B54" s="155"/>
      <c r="C54" s="156">
        <v>1</v>
      </c>
      <c r="D54" s="156"/>
      <c r="E54" s="156"/>
      <c r="F54" s="156" t="str">
        <f t="shared" si="0"/>
        <v>L0492509SB1</v>
      </c>
      <c r="G54" s="173" t="s">
        <v>1408</v>
      </c>
      <c r="H54" s="174" t="s">
        <v>479</v>
      </c>
      <c r="I54" s="875" t="s">
        <v>1362</v>
      </c>
      <c r="J54" s="174" t="s">
        <v>84</v>
      </c>
      <c r="K54" s="174"/>
      <c r="L54" s="174"/>
      <c r="M54" s="203" t="s">
        <v>403</v>
      </c>
      <c r="N54" s="174" t="s">
        <v>409</v>
      </c>
      <c r="O54" s="174" t="s">
        <v>1409</v>
      </c>
      <c r="P54" s="174" t="s">
        <v>1363</v>
      </c>
      <c r="Q54" s="263" t="s">
        <v>86</v>
      </c>
      <c r="R54" s="235" t="s">
        <v>778</v>
      </c>
      <c r="S54" s="264" t="s">
        <v>1364</v>
      </c>
      <c r="T54" s="268" t="s">
        <v>1414</v>
      </c>
      <c r="U54" s="114">
        <f t="shared" si="1"/>
        <v>1</v>
      </c>
      <c r="V54" s="115" t="s">
        <v>1410</v>
      </c>
      <c r="W54" s="265" t="s">
        <v>1367</v>
      </c>
      <c r="X54" s="271"/>
      <c r="Y54" s="288"/>
      <c r="Z54" s="289"/>
      <c r="AA54" s="288"/>
      <c r="AB54" s="289"/>
      <c r="AC54" s="288"/>
      <c r="AD54" s="289"/>
      <c r="AE54" s="288"/>
      <c r="AF54" s="289"/>
      <c r="AG54" s="288"/>
      <c r="AH54" s="289"/>
      <c r="AI54" s="288"/>
      <c r="AJ54" s="289"/>
      <c r="AK54" s="288"/>
      <c r="AL54" s="289"/>
      <c r="AM54" s="288"/>
      <c r="AN54" s="289"/>
      <c r="AO54" s="288"/>
      <c r="AP54" s="289"/>
      <c r="AQ54" s="288"/>
      <c r="AR54" s="289"/>
      <c r="AS54" s="288"/>
      <c r="AT54" s="289"/>
      <c r="AU54" s="288"/>
      <c r="AV54" s="289"/>
      <c r="AW54" s="288"/>
      <c r="AX54" s="289"/>
      <c r="AY54" s="288"/>
      <c r="AZ54" s="289"/>
      <c r="BA54" s="288"/>
      <c r="BB54" s="289"/>
      <c r="BC54" s="288"/>
      <c r="BD54" s="289"/>
      <c r="BE54" s="288"/>
      <c r="BF54" s="289"/>
      <c r="BG54" s="288"/>
      <c r="BH54" s="289"/>
      <c r="BI54" s="288"/>
      <c r="BJ54" s="289"/>
      <c r="BK54" s="288"/>
      <c r="BL54" s="289"/>
      <c r="BM54" s="288"/>
      <c r="BN54" s="289"/>
      <c r="BO54" s="288"/>
      <c r="BP54" s="289"/>
      <c r="BQ54" s="288"/>
      <c r="BR54" s="289"/>
      <c r="BS54" s="288"/>
      <c r="BT54" s="289"/>
      <c r="BU54" s="288"/>
      <c r="BV54" s="289"/>
      <c r="BW54" s="288"/>
      <c r="BX54" s="289"/>
      <c r="BY54" s="288"/>
      <c r="BZ54" s="289"/>
      <c r="CA54" s="288"/>
      <c r="CB54" s="289"/>
      <c r="CC54" s="288"/>
      <c r="CD54" s="289"/>
      <c r="CE54" s="288"/>
      <c r="CF54" s="289"/>
      <c r="CG54" s="288"/>
      <c r="CH54" s="289"/>
      <c r="CI54" s="288"/>
      <c r="CJ54" s="289"/>
      <c r="CK54" s="288"/>
      <c r="CL54" s="289"/>
      <c r="CM54" s="288"/>
      <c r="CN54" s="289"/>
      <c r="CO54" s="288"/>
      <c r="CP54" s="289"/>
      <c r="CQ54" s="288"/>
      <c r="CR54" s="289"/>
      <c r="CS54" s="288"/>
      <c r="CT54" s="289"/>
      <c r="CU54" s="288"/>
      <c r="CV54" s="289"/>
      <c r="CW54" s="288"/>
      <c r="CX54" s="289"/>
      <c r="CY54" s="288"/>
      <c r="CZ54" s="289"/>
      <c r="DA54" s="288"/>
      <c r="DB54" s="289"/>
      <c r="DC54" s="288"/>
      <c r="DD54" s="289"/>
      <c r="DE54" s="288"/>
      <c r="DF54" s="289"/>
      <c r="DG54" s="288"/>
      <c r="DH54" s="289"/>
      <c r="DI54" s="288"/>
      <c r="DJ54" s="289"/>
      <c r="DK54" s="288"/>
      <c r="DL54" s="289"/>
      <c r="DM54" s="288"/>
      <c r="DN54" s="289"/>
      <c r="DO54" s="288"/>
      <c r="DP54" s="289"/>
      <c r="DQ54" s="288"/>
      <c r="DR54" s="289"/>
      <c r="DS54" s="288"/>
      <c r="DT54" s="289"/>
      <c r="DU54" s="288"/>
      <c r="DV54" s="289"/>
      <c r="DW54" s="288"/>
      <c r="DX54" s="289"/>
      <c r="DY54" s="338"/>
      <c r="DZ54" s="329"/>
      <c r="EA54" s="330"/>
      <c r="EB54" s="330"/>
      <c r="EC54" s="330"/>
      <c r="ED54" s="330"/>
      <c r="EE54" s="331"/>
      <c r="EF54" s="332"/>
      <c r="EG54" s="330"/>
      <c r="EH54" s="330"/>
      <c r="EI54" s="330"/>
      <c r="EJ54" s="330"/>
      <c r="EK54" s="331"/>
      <c r="EL54" s="332"/>
      <c r="EM54" s="330"/>
      <c r="EN54" s="330"/>
      <c r="EO54" s="330"/>
      <c r="EP54" s="330"/>
      <c r="EQ54" s="330"/>
      <c r="ER54" s="329"/>
      <c r="ES54" s="354"/>
      <c r="ET54" s="329"/>
      <c r="EU54" s="330"/>
      <c r="EV54" s="330"/>
      <c r="EW54" s="330"/>
      <c r="EX54" s="330"/>
      <c r="EY54" s="330"/>
      <c r="EZ54" s="329"/>
      <c r="FA54" s="354"/>
      <c r="FC54" s="35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>
        <v>1</v>
      </c>
      <c r="KX54" s="34"/>
      <c r="KY54" s="34"/>
      <c r="KZ54" s="34"/>
      <c r="LA54" s="34"/>
      <c r="LB54" s="34"/>
      <c r="LC54" s="34"/>
      <c r="LD54" s="34"/>
      <c r="LE54" s="34"/>
      <c r="LF54" s="34"/>
      <c r="LG54" s="34">
        <v>1</v>
      </c>
      <c r="LH54" s="34"/>
      <c r="LI54" s="35"/>
      <c r="LJ54" s="35"/>
      <c r="LK54" s="35"/>
      <c r="LL54" s="35"/>
    </row>
    <row r="55" s="100" customFormat="1" spans="1:338">
      <c r="A55" s="154"/>
      <c r="B55" s="155"/>
      <c r="C55" s="156">
        <v>1</v>
      </c>
      <c r="D55" s="156"/>
      <c r="E55" s="156"/>
      <c r="F55" s="156" t="str">
        <f t="shared" si="0"/>
        <v>L0486373PVJ</v>
      </c>
      <c r="G55" s="163" t="s">
        <v>1415</v>
      </c>
      <c r="H55" s="164" t="s">
        <v>479</v>
      </c>
      <c r="I55" s="870" t="s">
        <v>1362</v>
      </c>
      <c r="J55" s="164" t="s">
        <v>63</v>
      </c>
      <c r="K55" s="164"/>
      <c r="L55" s="164"/>
      <c r="M55" s="164" t="s">
        <v>403</v>
      </c>
      <c r="N55" s="164" t="s">
        <v>409</v>
      </c>
      <c r="O55" s="164" t="s">
        <v>1416</v>
      </c>
      <c r="P55" s="164" t="s">
        <v>1363</v>
      </c>
      <c r="Q55" s="164" t="s">
        <v>68</v>
      </c>
      <c r="R55" s="235" t="s">
        <v>875</v>
      </c>
      <c r="S55" s="164" t="s">
        <v>1364</v>
      </c>
      <c r="T55" s="247" t="s">
        <v>1365</v>
      </c>
      <c r="U55" s="114">
        <f t="shared" si="1"/>
        <v>1</v>
      </c>
      <c r="V55" s="115" t="s">
        <v>1417</v>
      </c>
      <c r="W55" s="164" t="s">
        <v>1367</v>
      </c>
      <c r="X55" s="270"/>
      <c r="Y55" s="290"/>
      <c r="Z55" s="291"/>
      <c r="AA55" s="290"/>
      <c r="AB55" s="291"/>
      <c r="AC55" s="290"/>
      <c r="AD55" s="291"/>
      <c r="AE55" s="290"/>
      <c r="AF55" s="291"/>
      <c r="AG55" s="290"/>
      <c r="AH55" s="291"/>
      <c r="AI55" s="290"/>
      <c r="AJ55" s="291"/>
      <c r="AK55" s="290"/>
      <c r="AL55" s="291"/>
      <c r="AM55" s="290"/>
      <c r="AN55" s="291"/>
      <c r="AO55" s="290"/>
      <c r="AP55" s="291"/>
      <c r="AQ55" s="290"/>
      <c r="AR55" s="291"/>
      <c r="AS55" s="290"/>
      <c r="AT55" s="291"/>
      <c r="AU55" s="290"/>
      <c r="AV55" s="291"/>
      <c r="AW55" s="290"/>
      <c r="AX55" s="291"/>
      <c r="AY55" s="290"/>
      <c r="AZ55" s="291"/>
      <c r="BA55" s="290"/>
      <c r="BB55" s="291"/>
      <c r="BC55" s="290"/>
      <c r="BD55" s="291"/>
      <c r="BE55" s="290"/>
      <c r="BF55" s="291"/>
      <c r="BG55" s="290"/>
      <c r="BH55" s="291"/>
      <c r="BI55" s="290"/>
      <c r="BJ55" s="291"/>
      <c r="BK55" s="290"/>
      <c r="BL55" s="291"/>
      <c r="BM55" s="290"/>
      <c r="BN55" s="291"/>
      <c r="BO55" s="290"/>
      <c r="BP55" s="291"/>
      <c r="BQ55" s="290"/>
      <c r="BR55" s="291"/>
      <c r="BS55" s="290"/>
      <c r="BT55" s="291"/>
      <c r="BU55" s="290"/>
      <c r="BV55" s="291"/>
      <c r="BW55" s="290"/>
      <c r="BX55" s="291"/>
      <c r="BY55" s="290"/>
      <c r="BZ55" s="291"/>
      <c r="CA55" s="290"/>
      <c r="CB55" s="291"/>
      <c r="CC55" s="290"/>
      <c r="CD55" s="291"/>
      <c r="CE55" s="290"/>
      <c r="CF55" s="291"/>
      <c r="CG55" s="290"/>
      <c r="CH55" s="291"/>
      <c r="CI55" s="290"/>
      <c r="CJ55" s="291"/>
      <c r="CK55" s="290"/>
      <c r="CL55" s="291"/>
      <c r="CM55" s="290"/>
      <c r="CN55" s="291"/>
      <c r="CO55" s="290"/>
      <c r="CP55" s="291"/>
      <c r="CQ55" s="290"/>
      <c r="CR55" s="291"/>
      <c r="CS55" s="290"/>
      <c r="CT55" s="291"/>
      <c r="CU55" s="290"/>
      <c r="CV55" s="291"/>
      <c r="CW55" s="290"/>
      <c r="CX55" s="291"/>
      <c r="CY55" s="290"/>
      <c r="CZ55" s="291"/>
      <c r="DA55" s="290"/>
      <c r="DB55" s="291"/>
      <c r="DC55" s="290"/>
      <c r="DD55" s="291"/>
      <c r="DE55" s="290"/>
      <c r="DF55" s="291"/>
      <c r="DG55" s="290"/>
      <c r="DH55" s="291"/>
      <c r="DI55" s="290"/>
      <c r="DJ55" s="291"/>
      <c r="DK55" s="290"/>
      <c r="DL55" s="291"/>
      <c r="DM55" s="290"/>
      <c r="DN55" s="291"/>
      <c r="DO55" s="290"/>
      <c r="DP55" s="291"/>
      <c r="DQ55" s="290"/>
      <c r="DR55" s="291"/>
      <c r="DS55" s="290">
        <v>1</v>
      </c>
      <c r="DT55" s="291"/>
      <c r="DU55" s="290"/>
      <c r="DV55" s="291"/>
      <c r="DW55" s="290">
        <v>1</v>
      </c>
      <c r="DX55" s="291"/>
      <c r="DY55" s="337"/>
      <c r="DZ55" s="333"/>
      <c r="EA55" s="334"/>
      <c r="EB55" s="334"/>
      <c r="EC55" s="334"/>
      <c r="ED55" s="334"/>
      <c r="EE55" s="335"/>
      <c r="EF55" s="336"/>
      <c r="EG55" s="334"/>
      <c r="EH55" s="334"/>
      <c r="EI55" s="334"/>
      <c r="EJ55" s="334"/>
      <c r="EK55" s="335"/>
      <c r="EL55" s="336"/>
      <c r="EM55" s="334"/>
      <c r="EN55" s="334"/>
      <c r="EO55" s="334"/>
      <c r="EP55" s="334"/>
      <c r="EQ55" s="334"/>
      <c r="ER55" s="333"/>
      <c r="ES55" s="355"/>
      <c r="ET55" s="333" t="s">
        <v>1368</v>
      </c>
      <c r="EU55" s="334"/>
      <c r="EV55" s="334"/>
      <c r="EW55" s="334" t="s">
        <v>1368</v>
      </c>
      <c r="EX55" s="334" t="s">
        <v>1368</v>
      </c>
      <c r="EY55" s="334" t="s">
        <v>1368</v>
      </c>
      <c r="EZ55" s="333" t="s">
        <v>1368</v>
      </c>
      <c r="FA55" s="355"/>
      <c r="FB55" s="117"/>
      <c r="FC55" s="35"/>
      <c r="FD55" s="34"/>
      <c r="FE55" s="34"/>
      <c r="FF55" s="34"/>
      <c r="FG55" s="34"/>
      <c r="FH55" s="34"/>
      <c r="FI55" s="34"/>
      <c r="FJ55" s="34"/>
      <c r="FK55" s="34"/>
      <c r="FL55" s="375"/>
      <c r="FM55" s="34"/>
      <c r="FN55" s="375"/>
      <c r="FO55" s="34"/>
      <c r="FP55" s="34"/>
      <c r="FQ55" s="34"/>
      <c r="FR55" s="34">
        <v>0</v>
      </c>
      <c r="FS55" s="34"/>
      <c r="FT55" s="34"/>
      <c r="FU55" s="34">
        <v>0</v>
      </c>
      <c r="FV55" s="34"/>
      <c r="FW55" s="34"/>
      <c r="FX55" s="34"/>
      <c r="FY55" s="34">
        <v>0</v>
      </c>
      <c r="FZ55" s="34"/>
      <c r="GA55" s="34"/>
      <c r="GB55" s="34"/>
      <c r="GC55" s="34">
        <v>0</v>
      </c>
      <c r="GD55" s="34"/>
      <c r="GE55" s="34"/>
      <c r="GF55" s="34"/>
      <c r="GG55" s="34">
        <v>0</v>
      </c>
      <c r="GH55" s="34"/>
      <c r="GI55" s="34"/>
      <c r="GJ55" s="34"/>
      <c r="GK55" s="34">
        <v>0</v>
      </c>
      <c r="GL55" s="34"/>
      <c r="GM55" s="34"/>
      <c r="GN55" s="34"/>
      <c r="GO55" s="34">
        <v>0</v>
      </c>
      <c r="GP55" s="34"/>
      <c r="GQ55" s="34"/>
      <c r="GR55" s="34"/>
      <c r="GS55" s="34">
        <v>0</v>
      </c>
      <c r="GT55" s="34"/>
      <c r="GU55" s="34"/>
      <c r="GV55" s="34"/>
      <c r="GW55" s="375">
        <v>0</v>
      </c>
      <c r="GX55" s="34"/>
      <c r="GY55" s="34"/>
      <c r="GZ55" s="375"/>
      <c r="HA55" s="34">
        <v>0</v>
      </c>
      <c r="HB55" s="34"/>
      <c r="HC55" s="34"/>
      <c r="HD55" s="34"/>
      <c r="HE55" s="34">
        <v>0</v>
      </c>
      <c r="HF55" s="34"/>
      <c r="HG55" s="34"/>
      <c r="HH55" s="34"/>
      <c r="HI55" s="34">
        <v>0</v>
      </c>
      <c r="HJ55" s="34"/>
      <c r="HK55" s="34"/>
      <c r="HL55" s="34"/>
      <c r="HM55" s="34">
        <v>0</v>
      </c>
      <c r="HN55" s="34"/>
      <c r="HO55" s="34"/>
      <c r="HP55" s="34"/>
      <c r="HQ55" s="34">
        <v>0</v>
      </c>
      <c r="HR55" s="34"/>
      <c r="HS55" s="34"/>
      <c r="HT55" s="34"/>
      <c r="HU55" s="34">
        <v>0</v>
      </c>
      <c r="HV55" s="34"/>
      <c r="HW55" s="34"/>
      <c r="HX55" s="34"/>
      <c r="HY55" s="34">
        <v>0</v>
      </c>
      <c r="HZ55" s="375"/>
      <c r="IA55" s="34"/>
      <c r="IB55" s="34"/>
      <c r="IC55" s="34">
        <v>0</v>
      </c>
      <c r="ID55" s="34"/>
      <c r="IE55" s="34"/>
      <c r="IF55" s="34"/>
      <c r="IG55" s="34">
        <v>0</v>
      </c>
      <c r="IH55" s="34"/>
      <c r="II55" s="34"/>
      <c r="IJ55" s="34"/>
      <c r="IK55" s="34">
        <v>0</v>
      </c>
      <c r="IL55" s="34"/>
      <c r="IM55" s="34"/>
      <c r="IN55" s="34"/>
      <c r="IO55" s="34">
        <v>0</v>
      </c>
      <c r="IP55" s="34"/>
      <c r="IQ55" s="34"/>
      <c r="IR55" s="34"/>
      <c r="IS55" s="34">
        <v>0</v>
      </c>
      <c r="IT55" s="34"/>
      <c r="IU55" s="34"/>
      <c r="IV55" s="34"/>
      <c r="IW55" s="34">
        <v>0</v>
      </c>
      <c r="IX55" s="34"/>
      <c r="IY55" s="34"/>
      <c r="IZ55" s="34"/>
      <c r="JA55" s="34">
        <v>0</v>
      </c>
      <c r="JB55" s="375"/>
      <c r="JC55" s="34"/>
      <c r="JD55" s="34"/>
      <c r="JE55" s="34">
        <v>0</v>
      </c>
      <c r="JF55" s="34"/>
      <c r="JG55" s="34"/>
      <c r="JH55" s="34"/>
      <c r="JI55" s="34">
        <v>0</v>
      </c>
      <c r="JJ55" s="34"/>
      <c r="JK55" s="34"/>
      <c r="JL55" s="34"/>
      <c r="JM55" s="34">
        <v>0</v>
      </c>
      <c r="JN55" s="34"/>
      <c r="JO55" s="34"/>
      <c r="JP55" s="34"/>
      <c r="JQ55" s="34">
        <v>0</v>
      </c>
      <c r="JR55" s="34"/>
      <c r="JS55" s="34"/>
      <c r="JT55" s="34"/>
      <c r="JU55" s="34">
        <v>0</v>
      </c>
      <c r="JV55" s="34"/>
      <c r="JW55" s="34"/>
      <c r="JX55" s="34"/>
      <c r="JY55" s="34">
        <v>0</v>
      </c>
      <c r="JZ55" s="34"/>
      <c r="KA55" s="34"/>
      <c r="KB55" s="34"/>
      <c r="KC55" s="34">
        <v>0</v>
      </c>
      <c r="KD55" s="34"/>
      <c r="KE55" s="34"/>
      <c r="KF55" s="375"/>
      <c r="KG55" s="375">
        <v>0</v>
      </c>
      <c r="KH55" s="375"/>
      <c r="KI55" s="375"/>
      <c r="KJ55" s="375"/>
      <c r="KK55" s="34">
        <v>0</v>
      </c>
      <c r="KL55" s="34"/>
      <c r="KM55" s="34"/>
      <c r="KN55" s="34"/>
      <c r="KO55" s="34">
        <v>0</v>
      </c>
      <c r="KP55" s="34"/>
      <c r="KQ55" s="34"/>
      <c r="KR55" s="34"/>
      <c r="KS55" s="375">
        <v>0</v>
      </c>
      <c r="KT55" s="34"/>
      <c r="KU55" s="34"/>
      <c r="KV55" s="34"/>
      <c r="KW55" s="34"/>
      <c r="KX55" s="34">
        <v>1</v>
      </c>
      <c r="KY55" s="34"/>
      <c r="KZ55" s="34"/>
      <c r="LA55" s="34"/>
      <c r="LB55" s="34"/>
      <c r="LC55" s="34">
        <v>0</v>
      </c>
      <c r="LD55" s="34"/>
      <c r="LE55" s="34"/>
      <c r="LF55" s="34"/>
      <c r="LG55" s="34"/>
      <c r="LH55" s="375">
        <v>1</v>
      </c>
      <c r="LI55" s="35"/>
      <c r="LJ55" s="381"/>
      <c r="LK55" s="381"/>
      <c r="LL55" s="381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</row>
    <row r="56" s="100" customFormat="1" spans="1:324">
      <c r="A56" s="154"/>
      <c r="B56" s="155"/>
      <c r="C56" s="156">
        <v>1</v>
      </c>
      <c r="D56" s="156"/>
      <c r="E56" s="156"/>
      <c r="F56" s="156" t="str">
        <f t="shared" si="0"/>
        <v>L0486373LKP</v>
      </c>
      <c r="G56" s="161" t="s">
        <v>1415</v>
      </c>
      <c r="H56" s="162" t="s">
        <v>479</v>
      </c>
      <c r="I56" s="869" t="s">
        <v>1362</v>
      </c>
      <c r="J56" s="162" t="s">
        <v>65</v>
      </c>
      <c r="K56" s="162"/>
      <c r="L56" s="162"/>
      <c r="M56" s="195" t="s">
        <v>403</v>
      </c>
      <c r="N56" s="162" t="s">
        <v>409</v>
      </c>
      <c r="O56" s="162" t="s">
        <v>1416</v>
      </c>
      <c r="P56" s="162" t="s">
        <v>1363</v>
      </c>
      <c r="Q56" s="242" t="s">
        <v>70</v>
      </c>
      <c r="R56" s="235" t="s">
        <v>1418</v>
      </c>
      <c r="S56" s="243" t="s">
        <v>1364</v>
      </c>
      <c r="T56" s="244" t="s">
        <v>1365</v>
      </c>
      <c r="U56" s="114">
        <f t="shared" si="1"/>
        <v>1</v>
      </c>
      <c r="V56" s="115" t="s">
        <v>1417</v>
      </c>
      <c r="W56" s="245" t="s">
        <v>1367</v>
      </c>
      <c r="X56" s="271"/>
      <c r="Y56" s="288"/>
      <c r="Z56" s="289"/>
      <c r="AA56" s="288"/>
      <c r="AB56" s="289"/>
      <c r="AC56" s="288"/>
      <c r="AD56" s="289"/>
      <c r="AE56" s="288"/>
      <c r="AF56" s="289"/>
      <c r="AG56" s="288"/>
      <c r="AH56" s="289"/>
      <c r="AI56" s="288"/>
      <c r="AJ56" s="289"/>
      <c r="AK56" s="288"/>
      <c r="AL56" s="289"/>
      <c r="AM56" s="288"/>
      <c r="AN56" s="289"/>
      <c r="AO56" s="288"/>
      <c r="AP56" s="289"/>
      <c r="AQ56" s="288"/>
      <c r="AR56" s="289"/>
      <c r="AS56" s="288"/>
      <c r="AT56" s="289"/>
      <c r="AU56" s="288"/>
      <c r="AV56" s="289"/>
      <c r="AW56" s="288"/>
      <c r="AX56" s="289"/>
      <c r="AY56" s="288"/>
      <c r="AZ56" s="289"/>
      <c r="BA56" s="288"/>
      <c r="BB56" s="289"/>
      <c r="BC56" s="288"/>
      <c r="BD56" s="289"/>
      <c r="BE56" s="288"/>
      <c r="BF56" s="289"/>
      <c r="BG56" s="288"/>
      <c r="BH56" s="289"/>
      <c r="BI56" s="288"/>
      <c r="BJ56" s="289"/>
      <c r="BK56" s="288"/>
      <c r="BL56" s="289"/>
      <c r="BM56" s="288"/>
      <c r="BN56" s="289"/>
      <c r="BO56" s="288"/>
      <c r="BP56" s="289"/>
      <c r="BQ56" s="288"/>
      <c r="BR56" s="289"/>
      <c r="BS56" s="288"/>
      <c r="BT56" s="289"/>
      <c r="BU56" s="288"/>
      <c r="BV56" s="289"/>
      <c r="BW56" s="288"/>
      <c r="BX56" s="289"/>
      <c r="BY56" s="288"/>
      <c r="BZ56" s="289"/>
      <c r="CA56" s="288"/>
      <c r="CB56" s="289"/>
      <c r="CC56" s="288"/>
      <c r="CD56" s="289"/>
      <c r="CE56" s="288"/>
      <c r="CF56" s="289"/>
      <c r="CG56" s="288"/>
      <c r="CH56" s="289"/>
      <c r="CI56" s="288"/>
      <c r="CJ56" s="289"/>
      <c r="CK56" s="288"/>
      <c r="CL56" s="289"/>
      <c r="CM56" s="288"/>
      <c r="CN56" s="289"/>
      <c r="CO56" s="288"/>
      <c r="CP56" s="289"/>
      <c r="CQ56" s="288"/>
      <c r="CR56" s="289"/>
      <c r="CS56" s="288"/>
      <c r="CT56" s="289"/>
      <c r="CU56" s="288"/>
      <c r="CV56" s="289"/>
      <c r="CW56" s="288"/>
      <c r="CX56" s="289"/>
      <c r="CY56" s="288"/>
      <c r="CZ56" s="289"/>
      <c r="DA56" s="288"/>
      <c r="DB56" s="289"/>
      <c r="DC56" s="288"/>
      <c r="DD56" s="289"/>
      <c r="DE56" s="288"/>
      <c r="DF56" s="289"/>
      <c r="DG56" s="288"/>
      <c r="DH56" s="289"/>
      <c r="DI56" s="288"/>
      <c r="DJ56" s="289"/>
      <c r="DK56" s="288"/>
      <c r="DL56" s="289"/>
      <c r="DM56" s="288"/>
      <c r="DN56" s="289"/>
      <c r="DO56" s="288"/>
      <c r="DP56" s="289"/>
      <c r="DQ56" s="288"/>
      <c r="DR56" s="289"/>
      <c r="DS56" s="288"/>
      <c r="DT56" s="289"/>
      <c r="DU56" s="288"/>
      <c r="DV56" s="289"/>
      <c r="DW56" s="288"/>
      <c r="DX56" s="289"/>
      <c r="DY56" s="338"/>
      <c r="DZ56" s="329"/>
      <c r="EA56" s="330"/>
      <c r="EB56" s="330"/>
      <c r="EC56" s="330"/>
      <c r="ED56" s="330"/>
      <c r="EE56" s="331"/>
      <c r="EF56" s="332"/>
      <c r="EG56" s="330"/>
      <c r="EH56" s="330"/>
      <c r="EI56" s="330"/>
      <c r="EJ56" s="330"/>
      <c r="EK56" s="331"/>
      <c r="EL56" s="332"/>
      <c r="EM56" s="330"/>
      <c r="EN56" s="330"/>
      <c r="EO56" s="330"/>
      <c r="EP56" s="330"/>
      <c r="EQ56" s="330"/>
      <c r="ER56" s="329"/>
      <c r="ES56" s="354"/>
      <c r="ET56" s="329"/>
      <c r="EU56" s="330"/>
      <c r="EV56" s="330"/>
      <c r="EW56" s="330"/>
      <c r="EX56" s="330"/>
      <c r="EY56" s="330"/>
      <c r="EZ56" s="329"/>
      <c r="FA56" s="354"/>
      <c r="FC56" s="35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>
        <v>1</v>
      </c>
      <c r="KZ56" s="34"/>
      <c r="LA56" s="34"/>
      <c r="LB56" s="34"/>
      <c r="LC56" s="34"/>
      <c r="LD56" s="34"/>
      <c r="LE56" s="34"/>
      <c r="LF56" s="34"/>
      <c r="LG56" s="34"/>
      <c r="LH56" s="34"/>
      <c r="LI56" s="35">
        <v>1</v>
      </c>
      <c r="LJ56" s="35"/>
      <c r="LK56" s="35"/>
      <c r="LL56" s="35"/>
    </row>
    <row r="57" s="100" customFormat="1" spans="1:338">
      <c r="A57" s="154"/>
      <c r="B57" s="155"/>
      <c r="C57" s="156">
        <v>1</v>
      </c>
      <c r="D57" s="156"/>
      <c r="E57" s="156"/>
      <c r="F57" s="156" t="str">
        <f t="shared" si="0"/>
        <v>L0486373SBK</v>
      </c>
      <c r="G57" s="163" t="s">
        <v>1415</v>
      </c>
      <c r="H57" s="164" t="s">
        <v>479</v>
      </c>
      <c r="I57" s="870" t="s">
        <v>1362</v>
      </c>
      <c r="J57" s="164" t="s">
        <v>66</v>
      </c>
      <c r="K57" s="164"/>
      <c r="L57" s="164"/>
      <c r="M57" s="164" t="s">
        <v>403</v>
      </c>
      <c r="N57" s="164" t="s">
        <v>409</v>
      </c>
      <c r="O57" s="164" t="s">
        <v>1416</v>
      </c>
      <c r="P57" s="164" t="s">
        <v>1363</v>
      </c>
      <c r="Q57" s="164" t="s">
        <v>71</v>
      </c>
      <c r="R57" s="235" t="s">
        <v>1059</v>
      </c>
      <c r="S57" s="164" t="s">
        <v>1364</v>
      </c>
      <c r="T57" s="247" t="s">
        <v>1365</v>
      </c>
      <c r="U57" s="114">
        <f t="shared" si="1"/>
        <v>1</v>
      </c>
      <c r="V57" s="115" t="s">
        <v>1417</v>
      </c>
      <c r="W57" s="164" t="s">
        <v>1367</v>
      </c>
      <c r="X57" s="270"/>
      <c r="Y57" s="290"/>
      <c r="Z57" s="291"/>
      <c r="AA57" s="290"/>
      <c r="AB57" s="291"/>
      <c r="AC57" s="290"/>
      <c r="AD57" s="291"/>
      <c r="AE57" s="290"/>
      <c r="AF57" s="291"/>
      <c r="AG57" s="290"/>
      <c r="AH57" s="291"/>
      <c r="AI57" s="290"/>
      <c r="AJ57" s="291"/>
      <c r="AK57" s="290"/>
      <c r="AL57" s="291"/>
      <c r="AM57" s="290"/>
      <c r="AN57" s="291"/>
      <c r="AO57" s="290"/>
      <c r="AP57" s="291"/>
      <c r="AQ57" s="290"/>
      <c r="AR57" s="291"/>
      <c r="AS57" s="290"/>
      <c r="AT57" s="291"/>
      <c r="AU57" s="290"/>
      <c r="AV57" s="291"/>
      <c r="AW57" s="290"/>
      <c r="AX57" s="291"/>
      <c r="AY57" s="290"/>
      <c r="AZ57" s="291"/>
      <c r="BA57" s="290"/>
      <c r="BB57" s="291"/>
      <c r="BC57" s="290"/>
      <c r="BD57" s="291"/>
      <c r="BE57" s="290"/>
      <c r="BF57" s="291"/>
      <c r="BG57" s="290"/>
      <c r="BH57" s="291"/>
      <c r="BI57" s="290"/>
      <c r="BJ57" s="291"/>
      <c r="BK57" s="290"/>
      <c r="BL57" s="291"/>
      <c r="BM57" s="290"/>
      <c r="BN57" s="291"/>
      <c r="BO57" s="290"/>
      <c r="BP57" s="291"/>
      <c r="BQ57" s="290"/>
      <c r="BR57" s="291"/>
      <c r="BS57" s="290"/>
      <c r="BT57" s="291"/>
      <c r="BU57" s="290"/>
      <c r="BV57" s="291"/>
      <c r="BW57" s="290"/>
      <c r="BX57" s="291"/>
      <c r="BY57" s="290"/>
      <c r="BZ57" s="291"/>
      <c r="CA57" s="290"/>
      <c r="CB57" s="291"/>
      <c r="CC57" s="290"/>
      <c r="CD57" s="291"/>
      <c r="CE57" s="290"/>
      <c r="CF57" s="291"/>
      <c r="CG57" s="290"/>
      <c r="CH57" s="291"/>
      <c r="CI57" s="290"/>
      <c r="CJ57" s="291"/>
      <c r="CK57" s="290"/>
      <c r="CL57" s="291"/>
      <c r="CM57" s="290"/>
      <c r="CN57" s="291"/>
      <c r="CO57" s="290"/>
      <c r="CP57" s="291"/>
      <c r="CQ57" s="290"/>
      <c r="CR57" s="291"/>
      <c r="CS57" s="290"/>
      <c r="CT57" s="291"/>
      <c r="CU57" s="290"/>
      <c r="CV57" s="291"/>
      <c r="CW57" s="290"/>
      <c r="CX57" s="291"/>
      <c r="CY57" s="290"/>
      <c r="CZ57" s="291"/>
      <c r="DA57" s="290"/>
      <c r="DB57" s="291"/>
      <c r="DC57" s="290"/>
      <c r="DD57" s="291"/>
      <c r="DE57" s="290"/>
      <c r="DF57" s="291"/>
      <c r="DG57" s="290"/>
      <c r="DH57" s="291"/>
      <c r="DI57" s="290"/>
      <c r="DJ57" s="291"/>
      <c r="DK57" s="290"/>
      <c r="DL57" s="291"/>
      <c r="DM57" s="290"/>
      <c r="DN57" s="291"/>
      <c r="DO57" s="290"/>
      <c r="DP57" s="291"/>
      <c r="DQ57" s="290"/>
      <c r="DR57" s="291"/>
      <c r="DS57" s="290"/>
      <c r="DT57" s="291"/>
      <c r="DU57" s="290"/>
      <c r="DV57" s="291"/>
      <c r="DW57" s="290"/>
      <c r="DX57" s="291"/>
      <c r="DY57" s="337"/>
      <c r="DZ57" s="333"/>
      <c r="EA57" s="334"/>
      <c r="EB57" s="334"/>
      <c r="EC57" s="334"/>
      <c r="ED57" s="334"/>
      <c r="EE57" s="335"/>
      <c r="EF57" s="336"/>
      <c r="EG57" s="334"/>
      <c r="EH57" s="334"/>
      <c r="EI57" s="334"/>
      <c r="EJ57" s="334"/>
      <c r="EK57" s="335"/>
      <c r="EL57" s="336"/>
      <c r="EM57" s="334"/>
      <c r="EN57" s="334"/>
      <c r="EO57" s="334"/>
      <c r="EP57" s="334"/>
      <c r="EQ57" s="334"/>
      <c r="ER57" s="333"/>
      <c r="ES57" s="355"/>
      <c r="ET57" s="333"/>
      <c r="EU57" s="334"/>
      <c r="EV57" s="334"/>
      <c r="EW57" s="334"/>
      <c r="EX57" s="334"/>
      <c r="EY57" s="334"/>
      <c r="EZ57" s="333"/>
      <c r="FA57" s="355"/>
      <c r="FB57" s="117"/>
      <c r="FC57" s="35"/>
      <c r="FD57" s="34"/>
      <c r="FE57" s="34"/>
      <c r="FF57" s="34"/>
      <c r="FG57" s="34"/>
      <c r="FH57" s="34"/>
      <c r="FI57" s="34"/>
      <c r="FJ57" s="34"/>
      <c r="FK57" s="34"/>
      <c r="FL57" s="375"/>
      <c r="FM57" s="34"/>
      <c r="FN57" s="375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75"/>
      <c r="GX57" s="34"/>
      <c r="GY57" s="34"/>
      <c r="GZ57" s="375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75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75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75"/>
      <c r="KG57" s="375"/>
      <c r="KH57" s="375"/>
      <c r="KI57" s="375"/>
      <c r="KJ57" s="375"/>
      <c r="KK57" s="34"/>
      <c r="KL57" s="34"/>
      <c r="KM57" s="34"/>
      <c r="KN57" s="34"/>
      <c r="KO57" s="34"/>
      <c r="KP57" s="34"/>
      <c r="KQ57" s="34"/>
      <c r="KR57" s="34"/>
      <c r="KS57" s="375"/>
      <c r="KT57" s="34"/>
      <c r="KU57" s="34"/>
      <c r="KV57" s="34"/>
      <c r="KW57" s="34"/>
      <c r="KX57" s="34"/>
      <c r="KY57" s="34"/>
      <c r="KZ57" s="34">
        <v>1</v>
      </c>
      <c r="LA57" s="34"/>
      <c r="LB57" s="34"/>
      <c r="LC57" s="34"/>
      <c r="LD57" s="34"/>
      <c r="LE57" s="34"/>
      <c r="LF57" s="34"/>
      <c r="LG57" s="34"/>
      <c r="LH57" s="375"/>
      <c r="LI57" s="35"/>
      <c r="LJ57" s="381">
        <v>1</v>
      </c>
      <c r="LK57" s="381"/>
      <c r="LL57" s="381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</row>
    <row r="58" s="100" customFormat="1" spans="1:338">
      <c r="A58" s="154"/>
      <c r="B58" s="155"/>
      <c r="C58" s="156">
        <v>1</v>
      </c>
      <c r="D58" s="156"/>
      <c r="E58" s="156"/>
      <c r="F58" s="156" t="str">
        <f t="shared" si="0"/>
        <v>L0486373LRA</v>
      </c>
      <c r="G58" s="163" t="s">
        <v>1415</v>
      </c>
      <c r="H58" s="164" t="s">
        <v>479</v>
      </c>
      <c r="I58" s="870" t="s">
        <v>1362</v>
      </c>
      <c r="J58" s="164" t="s">
        <v>67</v>
      </c>
      <c r="K58" s="164"/>
      <c r="L58" s="164"/>
      <c r="M58" s="164" t="s">
        <v>403</v>
      </c>
      <c r="N58" s="164" t="s">
        <v>409</v>
      </c>
      <c r="O58" s="164" t="s">
        <v>1416</v>
      </c>
      <c r="P58" s="164" t="s">
        <v>1363</v>
      </c>
      <c r="Q58" s="164" t="s">
        <v>72</v>
      </c>
      <c r="R58" s="235" t="s">
        <v>1012</v>
      </c>
      <c r="S58" s="164" t="s">
        <v>1364</v>
      </c>
      <c r="T58" s="247" t="s">
        <v>1365</v>
      </c>
      <c r="U58" s="114">
        <f t="shared" si="1"/>
        <v>1</v>
      </c>
      <c r="V58" s="115" t="s">
        <v>1417</v>
      </c>
      <c r="W58" s="164" t="s">
        <v>1367</v>
      </c>
      <c r="X58" s="270"/>
      <c r="Y58" s="290"/>
      <c r="Z58" s="291"/>
      <c r="AA58" s="290"/>
      <c r="AB58" s="291"/>
      <c r="AC58" s="290"/>
      <c r="AD58" s="291"/>
      <c r="AE58" s="290"/>
      <c r="AF58" s="291"/>
      <c r="AG58" s="290"/>
      <c r="AH58" s="291"/>
      <c r="AI58" s="290"/>
      <c r="AJ58" s="291"/>
      <c r="AK58" s="290"/>
      <c r="AL58" s="291"/>
      <c r="AM58" s="290"/>
      <c r="AN58" s="291"/>
      <c r="AO58" s="290"/>
      <c r="AP58" s="291"/>
      <c r="AQ58" s="290"/>
      <c r="AR58" s="291"/>
      <c r="AS58" s="290"/>
      <c r="AT58" s="291"/>
      <c r="AU58" s="290"/>
      <c r="AV58" s="291"/>
      <c r="AW58" s="290"/>
      <c r="AX58" s="291"/>
      <c r="AY58" s="290"/>
      <c r="AZ58" s="291"/>
      <c r="BA58" s="290"/>
      <c r="BB58" s="291"/>
      <c r="BC58" s="290"/>
      <c r="BD58" s="291"/>
      <c r="BE58" s="290"/>
      <c r="BF58" s="291"/>
      <c r="BG58" s="290"/>
      <c r="BH58" s="291"/>
      <c r="BI58" s="290"/>
      <c r="BJ58" s="291"/>
      <c r="BK58" s="290"/>
      <c r="BL58" s="291"/>
      <c r="BM58" s="290"/>
      <c r="BN58" s="291"/>
      <c r="BO58" s="290"/>
      <c r="BP58" s="291"/>
      <c r="BQ58" s="290"/>
      <c r="BR58" s="291"/>
      <c r="BS58" s="290"/>
      <c r="BT58" s="291"/>
      <c r="BU58" s="290"/>
      <c r="BV58" s="291"/>
      <c r="BW58" s="290"/>
      <c r="BX58" s="291"/>
      <c r="BY58" s="290"/>
      <c r="BZ58" s="291"/>
      <c r="CA58" s="290"/>
      <c r="CB58" s="291"/>
      <c r="CC58" s="290"/>
      <c r="CD58" s="291"/>
      <c r="CE58" s="290"/>
      <c r="CF58" s="291"/>
      <c r="CG58" s="290"/>
      <c r="CH58" s="291"/>
      <c r="CI58" s="290"/>
      <c r="CJ58" s="291"/>
      <c r="CK58" s="290"/>
      <c r="CL58" s="291"/>
      <c r="CM58" s="290"/>
      <c r="CN58" s="291"/>
      <c r="CO58" s="290"/>
      <c r="CP58" s="291"/>
      <c r="CQ58" s="290"/>
      <c r="CR58" s="291"/>
      <c r="CS58" s="290"/>
      <c r="CT58" s="291"/>
      <c r="CU58" s="290"/>
      <c r="CV58" s="291"/>
      <c r="CW58" s="290"/>
      <c r="CX58" s="291"/>
      <c r="CY58" s="290"/>
      <c r="CZ58" s="291"/>
      <c r="DA58" s="290"/>
      <c r="DB58" s="291"/>
      <c r="DC58" s="290"/>
      <c r="DD58" s="291"/>
      <c r="DE58" s="290"/>
      <c r="DF58" s="291"/>
      <c r="DG58" s="290"/>
      <c r="DH58" s="291"/>
      <c r="DI58" s="290"/>
      <c r="DJ58" s="291"/>
      <c r="DK58" s="290"/>
      <c r="DL58" s="291"/>
      <c r="DM58" s="290"/>
      <c r="DN58" s="291"/>
      <c r="DO58" s="290"/>
      <c r="DP58" s="291"/>
      <c r="DQ58" s="290"/>
      <c r="DR58" s="291"/>
      <c r="DS58" s="290"/>
      <c r="DT58" s="291"/>
      <c r="DU58" s="290"/>
      <c r="DV58" s="291"/>
      <c r="DW58" s="290"/>
      <c r="DX58" s="291"/>
      <c r="DY58" s="337"/>
      <c r="DZ58" s="333"/>
      <c r="EA58" s="334"/>
      <c r="EB58" s="334"/>
      <c r="EC58" s="334"/>
      <c r="ED58" s="334"/>
      <c r="EE58" s="335"/>
      <c r="EF58" s="336"/>
      <c r="EG58" s="334"/>
      <c r="EH58" s="334"/>
      <c r="EI58" s="334"/>
      <c r="EJ58" s="334"/>
      <c r="EK58" s="335"/>
      <c r="EL58" s="336"/>
      <c r="EM58" s="334"/>
      <c r="EN58" s="334"/>
      <c r="EO58" s="334"/>
      <c r="EP58" s="334"/>
      <c r="EQ58" s="334"/>
      <c r="ER58" s="333"/>
      <c r="ES58" s="355"/>
      <c r="ET58" s="333"/>
      <c r="EU58" s="334"/>
      <c r="EV58" s="334"/>
      <c r="EW58" s="334"/>
      <c r="EX58" s="334"/>
      <c r="EY58" s="334"/>
      <c r="EZ58" s="333"/>
      <c r="FA58" s="355"/>
      <c r="FB58" s="117"/>
      <c r="FC58" s="35"/>
      <c r="FD58" s="34"/>
      <c r="FE58" s="34"/>
      <c r="FF58" s="34"/>
      <c r="FG58" s="34"/>
      <c r="FH58" s="34"/>
      <c r="FI58" s="34"/>
      <c r="FJ58" s="34"/>
      <c r="FK58" s="34"/>
      <c r="FL58" s="375"/>
      <c r="FM58" s="34"/>
      <c r="FN58" s="375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75"/>
      <c r="GX58" s="34"/>
      <c r="GY58" s="34"/>
      <c r="GZ58" s="375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75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75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75"/>
      <c r="KG58" s="375"/>
      <c r="KH58" s="375"/>
      <c r="KI58" s="375"/>
      <c r="KJ58" s="375"/>
      <c r="KK58" s="34"/>
      <c r="KL58" s="34"/>
      <c r="KM58" s="34"/>
      <c r="KN58" s="34"/>
      <c r="KO58" s="34"/>
      <c r="KP58" s="34"/>
      <c r="KQ58" s="34"/>
      <c r="KR58" s="34"/>
      <c r="KS58" s="375"/>
      <c r="KT58" s="34"/>
      <c r="KU58" s="34"/>
      <c r="KV58" s="34"/>
      <c r="KW58" s="34"/>
      <c r="KX58" s="34"/>
      <c r="KY58" s="34"/>
      <c r="KZ58" s="34"/>
      <c r="LA58" s="34">
        <v>1</v>
      </c>
      <c r="LB58" s="34"/>
      <c r="LC58" s="34"/>
      <c r="LD58" s="34"/>
      <c r="LE58" s="34"/>
      <c r="LF58" s="34"/>
      <c r="LG58" s="34"/>
      <c r="LH58" s="375"/>
      <c r="LI58" s="35"/>
      <c r="LJ58" s="381"/>
      <c r="LK58" s="381">
        <v>1</v>
      </c>
      <c r="LL58" s="381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</row>
    <row r="59" s="100" customFormat="1" spans="1:338">
      <c r="A59" s="154"/>
      <c r="B59" s="155"/>
      <c r="C59" s="156">
        <v>1</v>
      </c>
      <c r="D59" s="156"/>
      <c r="E59" s="156"/>
      <c r="F59" s="156" t="str">
        <f t="shared" si="0"/>
        <v>L0486373SB1</v>
      </c>
      <c r="G59" s="163" t="s">
        <v>1415</v>
      </c>
      <c r="H59" s="164" t="s">
        <v>479</v>
      </c>
      <c r="I59" s="870" t="s">
        <v>1362</v>
      </c>
      <c r="J59" s="164" t="s">
        <v>84</v>
      </c>
      <c r="K59" s="164"/>
      <c r="L59" s="164"/>
      <c r="M59" s="164" t="s">
        <v>403</v>
      </c>
      <c r="N59" s="164" t="s">
        <v>409</v>
      </c>
      <c r="O59" s="164" t="s">
        <v>1416</v>
      </c>
      <c r="P59" s="164" t="s">
        <v>1363</v>
      </c>
      <c r="Q59" s="164" t="s">
        <v>86</v>
      </c>
      <c r="R59" s="235" t="s">
        <v>1134</v>
      </c>
      <c r="S59" s="164" t="s">
        <v>1364</v>
      </c>
      <c r="T59" s="247" t="s">
        <v>1365</v>
      </c>
      <c r="U59" s="114">
        <f t="shared" si="1"/>
        <v>1</v>
      </c>
      <c r="V59" s="115" t="s">
        <v>1417</v>
      </c>
      <c r="W59" s="164" t="s">
        <v>1367</v>
      </c>
      <c r="X59" s="270"/>
      <c r="Y59" s="290"/>
      <c r="Z59" s="291"/>
      <c r="AA59" s="290"/>
      <c r="AB59" s="291"/>
      <c r="AC59" s="290"/>
      <c r="AD59" s="291"/>
      <c r="AE59" s="290"/>
      <c r="AF59" s="291"/>
      <c r="AG59" s="290"/>
      <c r="AH59" s="291"/>
      <c r="AI59" s="290"/>
      <c r="AJ59" s="291"/>
      <c r="AK59" s="290"/>
      <c r="AL59" s="291"/>
      <c r="AM59" s="290"/>
      <c r="AN59" s="291"/>
      <c r="AO59" s="290"/>
      <c r="AP59" s="291"/>
      <c r="AQ59" s="290"/>
      <c r="AR59" s="291"/>
      <c r="AS59" s="290"/>
      <c r="AT59" s="291"/>
      <c r="AU59" s="290"/>
      <c r="AV59" s="291"/>
      <c r="AW59" s="290"/>
      <c r="AX59" s="291"/>
      <c r="AY59" s="290"/>
      <c r="AZ59" s="291"/>
      <c r="BA59" s="290"/>
      <c r="BB59" s="291"/>
      <c r="BC59" s="290"/>
      <c r="BD59" s="291"/>
      <c r="BE59" s="290"/>
      <c r="BF59" s="291"/>
      <c r="BG59" s="290"/>
      <c r="BH59" s="291"/>
      <c r="BI59" s="290"/>
      <c r="BJ59" s="291"/>
      <c r="BK59" s="290"/>
      <c r="BL59" s="291"/>
      <c r="BM59" s="290"/>
      <c r="BN59" s="291"/>
      <c r="BO59" s="290"/>
      <c r="BP59" s="291"/>
      <c r="BQ59" s="290"/>
      <c r="BR59" s="291"/>
      <c r="BS59" s="290"/>
      <c r="BT59" s="291"/>
      <c r="BU59" s="290"/>
      <c r="BV59" s="291"/>
      <c r="BW59" s="290"/>
      <c r="BX59" s="291"/>
      <c r="BY59" s="290"/>
      <c r="BZ59" s="291"/>
      <c r="CA59" s="290"/>
      <c r="CB59" s="291"/>
      <c r="CC59" s="290"/>
      <c r="CD59" s="291"/>
      <c r="CE59" s="290"/>
      <c r="CF59" s="291"/>
      <c r="CG59" s="290"/>
      <c r="CH59" s="291"/>
      <c r="CI59" s="290"/>
      <c r="CJ59" s="291"/>
      <c r="CK59" s="290"/>
      <c r="CL59" s="291"/>
      <c r="CM59" s="290"/>
      <c r="CN59" s="291"/>
      <c r="CO59" s="290"/>
      <c r="CP59" s="291"/>
      <c r="CQ59" s="290"/>
      <c r="CR59" s="291"/>
      <c r="CS59" s="290"/>
      <c r="CT59" s="291"/>
      <c r="CU59" s="290"/>
      <c r="CV59" s="291"/>
      <c r="CW59" s="290"/>
      <c r="CX59" s="291"/>
      <c r="CY59" s="290"/>
      <c r="CZ59" s="291"/>
      <c r="DA59" s="290"/>
      <c r="DB59" s="291"/>
      <c r="DC59" s="290"/>
      <c r="DD59" s="291"/>
      <c r="DE59" s="290"/>
      <c r="DF59" s="291"/>
      <c r="DG59" s="290"/>
      <c r="DH59" s="291"/>
      <c r="DI59" s="290"/>
      <c r="DJ59" s="291"/>
      <c r="DK59" s="290"/>
      <c r="DL59" s="291"/>
      <c r="DM59" s="290"/>
      <c r="DN59" s="291"/>
      <c r="DO59" s="290"/>
      <c r="DP59" s="291"/>
      <c r="DQ59" s="290"/>
      <c r="DR59" s="291"/>
      <c r="DS59" s="290"/>
      <c r="DT59" s="291"/>
      <c r="DU59" s="290"/>
      <c r="DV59" s="291"/>
      <c r="DW59" s="290"/>
      <c r="DX59" s="291"/>
      <c r="DY59" s="337"/>
      <c r="DZ59" s="333"/>
      <c r="EA59" s="334"/>
      <c r="EB59" s="334"/>
      <c r="EC59" s="334"/>
      <c r="ED59" s="334"/>
      <c r="EE59" s="335"/>
      <c r="EF59" s="336"/>
      <c r="EG59" s="334"/>
      <c r="EH59" s="334"/>
      <c r="EI59" s="334"/>
      <c r="EJ59" s="334"/>
      <c r="EK59" s="335"/>
      <c r="EL59" s="336"/>
      <c r="EM59" s="334"/>
      <c r="EN59" s="334"/>
      <c r="EO59" s="334"/>
      <c r="EP59" s="334"/>
      <c r="EQ59" s="334"/>
      <c r="ER59" s="333"/>
      <c r="ES59" s="355"/>
      <c r="ET59" s="333"/>
      <c r="EU59" s="334"/>
      <c r="EV59" s="334"/>
      <c r="EW59" s="334"/>
      <c r="EX59" s="334"/>
      <c r="EY59" s="334"/>
      <c r="EZ59" s="333"/>
      <c r="FA59" s="355"/>
      <c r="FB59" s="117"/>
      <c r="FC59" s="35"/>
      <c r="FD59" s="34"/>
      <c r="FE59" s="34"/>
      <c r="FF59" s="34"/>
      <c r="FG59" s="34"/>
      <c r="FH59" s="34"/>
      <c r="FI59" s="34"/>
      <c r="FJ59" s="34"/>
      <c r="FK59" s="34"/>
      <c r="FL59" s="375"/>
      <c r="FM59" s="34"/>
      <c r="FN59" s="375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75"/>
      <c r="GX59" s="34"/>
      <c r="GY59" s="34"/>
      <c r="GZ59" s="375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75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75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75"/>
      <c r="KG59" s="375"/>
      <c r="KH59" s="375"/>
      <c r="KI59" s="375"/>
      <c r="KJ59" s="375"/>
      <c r="KK59" s="34"/>
      <c r="KL59" s="34"/>
      <c r="KM59" s="34"/>
      <c r="KN59" s="34"/>
      <c r="KO59" s="34"/>
      <c r="KP59" s="34"/>
      <c r="KQ59" s="34"/>
      <c r="KR59" s="34"/>
      <c r="KS59" s="375"/>
      <c r="KT59" s="34"/>
      <c r="KU59" s="34"/>
      <c r="KV59" s="34"/>
      <c r="KW59" s="34"/>
      <c r="KX59" s="34"/>
      <c r="KY59" s="34"/>
      <c r="KZ59" s="34"/>
      <c r="LA59" s="34"/>
      <c r="LB59" s="34">
        <v>1</v>
      </c>
      <c r="LC59" s="34"/>
      <c r="LD59" s="34"/>
      <c r="LE59" s="34"/>
      <c r="LF59" s="34"/>
      <c r="LG59" s="34"/>
      <c r="LH59" s="375"/>
      <c r="LI59" s="35"/>
      <c r="LJ59" s="381"/>
      <c r="LK59" s="381"/>
      <c r="LL59" s="381">
        <v>1</v>
      </c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</row>
    <row r="60" s="100" customFormat="1" spans="1:338">
      <c r="A60" s="154"/>
      <c r="B60" s="155"/>
      <c r="C60" s="156">
        <v>1</v>
      </c>
      <c r="D60" s="156"/>
      <c r="E60" s="156"/>
      <c r="F60" s="156" t="str">
        <f t="shared" si="0"/>
        <v>L0492511PVJ</v>
      </c>
      <c r="G60" s="157" t="s">
        <v>1419</v>
      </c>
      <c r="H60" s="158" t="s">
        <v>479</v>
      </c>
      <c r="I60" s="867" t="s">
        <v>1362</v>
      </c>
      <c r="J60" s="158" t="s">
        <v>63</v>
      </c>
      <c r="K60" s="158"/>
      <c r="L60" s="158"/>
      <c r="M60" s="158" t="s">
        <v>403</v>
      </c>
      <c r="N60" s="158" t="s">
        <v>404</v>
      </c>
      <c r="O60" s="158" t="s">
        <v>1409</v>
      </c>
      <c r="P60" s="158" t="s">
        <v>1363</v>
      </c>
      <c r="Q60" s="158" t="s">
        <v>68</v>
      </c>
      <c r="R60" s="235" t="s">
        <v>900</v>
      </c>
      <c r="S60" s="158" t="s">
        <v>1364</v>
      </c>
      <c r="T60" s="236" t="s">
        <v>1365</v>
      </c>
      <c r="U60" s="114">
        <f t="shared" si="1"/>
        <v>1</v>
      </c>
      <c r="V60" s="115" t="s">
        <v>1420</v>
      </c>
      <c r="W60" s="158" t="s">
        <v>1367</v>
      </c>
      <c r="X60" s="270"/>
      <c r="Y60" s="290"/>
      <c r="Z60" s="291"/>
      <c r="AA60" s="290"/>
      <c r="AB60" s="291"/>
      <c r="AC60" s="290"/>
      <c r="AD60" s="291"/>
      <c r="AE60" s="290"/>
      <c r="AF60" s="291"/>
      <c r="AG60" s="290"/>
      <c r="AH60" s="291"/>
      <c r="AI60" s="290"/>
      <c r="AJ60" s="291"/>
      <c r="AK60" s="290"/>
      <c r="AL60" s="291"/>
      <c r="AM60" s="290"/>
      <c r="AN60" s="291"/>
      <c r="AO60" s="290"/>
      <c r="AP60" s="291"/>
      <c r="AQ60" s="290"/>
      <c r="AR60" s="291"/>
      <c r="AS60" s="290"/>
      <c r="AT60" s="291"/>
      <c r="AU60" s="290"/>
      <c r="AV60" s="291"/>
      <c r="AW60" s="290"/>
      <c r="AX60" s="291"/>
      <c r="AY60" s="290"/>
      <c r="AZ60" s="291"/>
      <c r="BA60" s="290"/>
      <c r="BB60" s="291"/>
      <c r="BC60" s="290"/>
      <c r="BD60" s="291"/>
      <c r="BE60" s="290"/>
      <c r="BF60" s="291"/>
      <c r="BG60" s="290"/>
      <c r="BH60" s="291"/>
      <c r="BI60" s="290"/>
      <c r="BJ60" s="291"/>
      <c r="BK60" s="290"/>
      <c r="BL60" s="291"/>
      <c r="BM60" s="290"/>
      <c r="BN60" s="291"/>
      <c r="BO60" s="290"/>
      <c r="BP60" s="291"/>
      <c r="BQ60" s="290"/>
      <c r="BR60" s="291"/>
      <c r="BS60" s="290"/>
      <c r="BT60" s="291"/>
      <c r="BU60" s="290"/>
      <c r="BV60" s="291"/>
      <c r="BW60" s="290"/>
      <c r="BX60" s="291"/>
      <c r="BY60" s="290"/>
      <c r="BZ60" s="291"/>
      <c r="CA60" s="290"/>
      <c r="CB60" s="291"/>
      <c r="CC60" s="290"/>
      <c r="CD60" s="291"/>
      <c r="CE60" s="290"/>
      <c r="CF60" s="291"/>
      <c r="CG60" s="290"/>
      <c r="CH60" s="291"/>
      <c r="CI60" s="290"/>
      <c r="CJ60" s="291"/>
      <c r="CK60" s="290"/>
      <c r="CL60" s="291"/>
      <c r="CM60" s="290"/>
      <c r="CN60" s="291"/>
      <c r="CO60" s="290"/>
      <c r="CP60" s="291"/>
      <c r="CQ60" s="290"/>
      <c r="CR60" s="291"/>
      <c r="CS60" s="290"/>
      <c r="CT60" s="291"/>
      <c r="CU60" s="290"/>
      <c r="CV60" s="291"/>
      <c r="CW60" s="290"/>
      <c r="CX60" s="291"/>
      <c r="CY60" s="290"/>
      <c r="CZ60" s="291"/>
      <c r="DA60" s="290"/>
      <c r="DB60" s="291"/>
      <c r="DC60" s="290"/>
      <c r="DD60" s="291"/>
      <c r="DE60" s="290"/>
      <c r="DF60" s="291"/>
      <c r="DG60" s="290"/>
      <c r="DH60" s="291"/>
      <c r="DI60" s="290"/>
      <c r="DJ60" s="291"/>
      <c r="DK60" s="290"/>
      <c r="DL60" s="291"/>
      <c r="DM60" s="290"/>
      <c r="DN60" s="291"/>
      <c r="DO60" s="290"/>
      <c r="DP60" s="291"/>
      <c r="DQ60" s="290"/>
      <c r="DR60" s="291">
        <v>1</v>
      </c>
      <c r="DS60" s="290"/>
      <c r="DT60" s="291"/>
      <c r="DU60" s="290"/>
      <c r="DV60" s="291">
        <v>1</v>
      </c>
      <c r="DW60" s="290"/>
      <c r="DX60" s="291"/>
      <c r="DY60" s="337"/>
      <c r="DZ60" s="333"/>
      <c r="EA60" s="334"/>
      <c r="EB60" s="334"/>
      <c r="EC60" s="334"/>
      <c r="ED60" s="334"/>
      <c r="EE60" s="335"/>
      <c r="EF60" s="336"/>
      <c r="EG60" s="334"/>
      <c r="EH60" s="334"/>
      <c r="EI60" s="334"/>
      <c r="EJ60" s="334"/>
      <c r="EK60" s="335"/>
      <c r="EL60" s="336"/>
      <c r="EM60" s="334"/>
      <c r="EN60" s="334"/>
      <c r="EO60" s="334"/>
      <c r="EP60" s="334"/>
      <c r="EQ60" s="334"/>
      <c r="ER60" s="333"/>
      <c r="ES60" s="355"/>
      <c r="ET60" s="333" t="s">
        <v>1368</v>
      </c>
      <c r="EU60" s="334"/>
      <c r="EV60" s="334"/>
      <c r="EW60" s="334" t="s">
        <v>1368</v>
      </c>
      <c r="EX60" s="334" t="s">
        <v>1368</v>
      </c>
      <c r="EY60" s="334" t="s">
        <v>1368</v>
      </c>
      <c r="EZ60" s="333" t="s">
        <v>1368</v>
      </c>
      <c r="FA60" s="355"/>
      <c r="FB60" s="117"/>
      <c r="FC60" s="35"/>
      <c r="FD60" s="34"/>
      <c r="FE60" s="34"/>
      <c r="FF60" s="34"/>
      <c r="FG60" s="34"/>
      <c r="FH60" s="34"/>
      <c r="FI60" s="34"/>
      <c r="FJ60" s="34"/>
      <c r="FK60" s="34"/>
      <c r="FL60" s="375"/>
      <c r="FM60" s="34"/>
      <c r="FN60" s="375"/>
      <c r="FO60" s="34"/>
      <c r="FP60" s="34"/>
      <c r="FQ60" s="34"/>
      <c r="FR60" s="34">
        <v>0</v>
      </c>
      <c r="FS60" s="34"/>
      <c r="FT60" s="34"/>
      <c r="FU60" s="34">
        <v>0</v>
      </c>
      <c r="FV60" s="34"/>
      <c r="FW60" s="34"/>
      <c r="FX60" s="34"/>
      <c r="FY60" s="34">
        <v>0</v>
      </c>
      <c r="FZ60" s="34"/>
      <c r="GA60" s="34"/>
      <c r="GB60" s="34"/>
      <c r="GC60" s="34">
        <v>0</v>
      </c>
      <c r="GD60" s="34"/>
      <c r="GE60" s="34"/>
      <c r="GF60" s="34"/>
      <c r="GG60" s="34">
        <v>0</v>
      </c>
      <c r="GH60" s="34"/>
      <c r="GI60" s="34"/>
      <c r="GJ60" s="34"/>
      <c r="GK60" s="34">
        <v>0</v>
      </c>
      <c r="GL60" s="34"/>
      <c r="GM60" s="34"/>
      <c r="GN60" s="34"/>
      <c r="GO60" s="34">
        <v>0</v>
      </c>
      <c r="GP60" s="34"/>
      <c r="GQ60" s="34"/>
      <c r="GR60" s="34"/>
      <c r="GS60" s="34">
        <v>0</v>
      </c>
      <c r="GT60" s="34"/>
      <c r="GU60" s="34"/>
      <c r="GV60" s="34"/>
      <c r="GW60" s="375">
        <v>0</v>
      </c>
      <c r="GX60" s="34"/>
      <c r="GY60" s="34"/>
      <c r="GZ60" s="375"/>
      <c r="HA60" s="34">
        <v>0</v>
      </c>
      <c r="HB60" s="34"/>
      <c r="HC60" s="34"/>
      <c r="HD60" s="34"/>
      <c r="HE60" s="34">
        <v>0</v>
      </c>
      <c r="HF60" s="34"/>
      <c r="HG60" s="34"/>
      <c r="HH60" s="34"/>
      <c r="HI60" s="34">
        <v>0</v>
      </c>
      <c r="HJ60" s="34"/>
      <c r="HK60" s="34"/>
      <c r="HL60" s="34"/>
      <c r="HM60" s="34">
        <v>0</v>
      </c>
      <c r="HN60" s="34"/>
      <c r="HO60" s="34"/>
      <c r="HP60" s="34"/>
      <c r="HQ60" s="34">
        <v>0</v>
      </c>
      <c r="HR60" s="34"/>
      <c r="HS60" s="34"/>
      <c r="HT60" s="34"/>
      <c r="HU60" s="34">
        <v>0</v>
      </c>
      <c r="HV60" s="34"/>
      <c r="HW60" s="34"/>
      <c r="HX60" s="34"/>
      <c r="HY60" s="34">
        <v>0</v>
      </c>
      <c r="HZ60" s="375"/>
      <c r="IA60" s="34"/>
      <c r="IB60" s="34"/>
      <c r="IC60" s="34">
        <v>0</v>
      </c>
      <c r="ID60" s="34"/>
      <c r="IE60" s="34"/>
      <c r="IF60" s="34"/>
      <c r="IG60" s="34">
        <v>0</v>
      </c>
      <c r="IH60" s="34"/>
      <c r="II60" s="34"/>
      <c r="IJ60" s="34"/>
      <c r="IK60" s="34">
        <v>0</v>
      </c>
      <c r="IL60" s="34"/>
      <c r="IM60" s="34"/>
      <c r="IN60" s="34"/>
      <c r="IO60" s="34">
        <v>0</v>
      </c>
      <c r="IP60" s="34"/>
      <c r="IQ60" s="34"/>
      <c r="IR60" s="34"/>
      <c r="IS60" s="34">
        <v>0</v>
      </c>
      <c r="IT60" s="34"/>
      <c r="IU60" s="34"/>
      <c r="IV60" s="34"/>
      <c r="IW60" s="34">
        <v>0</v>
      </c>
      <c r="IX60" s="34"/>
      <c r="IY60" s="34"/>
      <c r="IZ60" s="34"/>
      <c r="JA60" s="34">
        <v>0</v>
      </c>
      <c r="JB60" s="375"/>
      <c r="JC60" s="34"/>
      <c r="JD60" s="34"/>
      <c r="JE60" s="34">
        <v>0</v>
      </c>
      <c r="JF60" s="34"/>
      <c r="JG60" s="34"/>
      <c r="JH60" s="34"/>
      <c r="JI60" s="34">
        <v>0</v>
      </c>
      <c r="JJ60" s="34"/>
      <c r="JK60" s="34"/>
      <c r="JL60" s="34"/>
      <c r="JM60" s="34">
        <v>0</v>
      </c>
      <c r="JN60" s="34"/>
      <c r="JO60" s="34"/>
      <c r="JP60" s="34"/>
      <c r="JQ60" s="34">
        <v>0</v>
      </c>
      <c r="JR60" s="34"/>
      <c r="JS60" s="34"/>
      <c r="JT60" s="34"/>
      <c r="JU60" s="34">
        <v>0</v>
      </c>
      <c r="JV60" s="34"/>
      <c r="JW60" s="34"/>
      <c r="JX60" s="34"/>
      <c r="JY60" s="34">
        <v>0</v>
      </c>
      <c r="JZ60" s="34"/>
      <c r="KA60" s="34"/>
      <c r="KB60" s="34"/>
      <c r="KC60" s="34">
        <v>0</v>
      </c>
      <c r="KD60" s="34"/>
      <c r="KE60" s="34"/>
      <c r="KF60" s="375"/>
      <c r="KG60" s="375">
        <v>0</v>
      </c>
      <c r="KH60" s="375"/>
      <c r="KI60" s="375"/>
      <c r="KJ60" s="375"/>
      <c r="KK60" s="34">
        <v>0</v>
      </c>
      <c r="KL60" s="34"/>
      <c r="KM60" s="34"/>
      <c r="KN60" s="34"/>
      <c r="KO60" s="34">
        <v>0</v>
      </c>
      <c r="KP60" s="34"/>
      <c r="KQ60" s="34"/>
      <c r="KR60" s="34"/>
      <c r="KS60" s="375">
        <v>1</v>
      </c>
      <c r="KT60" s="34"/>
      <c r="KU60" s="34"/>
      <c r="KV60" s="34"/>
      <c r="KW60" s="34"/>
      <c r="KX60" s="34">
        <v>0</v>
      </c>
      <c r="KY60" s="34"/>
      <c r="KZ60" s="34"/>
      <c r="LA60" s="34"/>
      <c r="LB60" s="34"/>
      <c r="LC60" s="34">
        <v>1</v>
      </c>
      <c r="LD60" s="34"/>
      <c r="LE60" s="34"/>
      <c r="LF60" s="34"/>
      <c r="LG60" s="34"/>
      <c r="LH60" s="375">
        <v>0</v>
      </c>
      <c r="LI60" s="35"/>
      <c r="LJ60" s="381"/>
      <c r="LK60" s="381"/>
      <c r="LL60" s="381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</row>
    <row r="61" s="100" customFormat="1" spans="1:324">
      <c r="A61" s="154"/>
      <c r="B61" s="155"/>
      <c r="C61" s="156">
        <v>1</v>
      </c>
      <c r="D61" s="156"/>
      <c r="E61" s="156"/>
      <c r="F61" s="156" t="str">
        <f t="shared" si="0"/>
        <v>L0492511LKP</v>
      </c>
      <c r="G61" s="169" t="s">
        <v>1419</v>
      </c>
      <c r="H61" s="170" t="s">
        <v>479</v>
      </c>
      <c r="I61" s="873" t="s">
        <v>1362</v>
      </c>
      <c r="J61" s="170" t="s">
        <v>65</v>
      </c>
      <c r="K61" s="170"/>
      <c r="L61" s="170"/>
      <c r="M61" s="199" t="s">
        <v>403</v>
      </c>
      <c r="N61" s="170" t="s">
        <v>404</v>
      </c>
      <c r="O61" s="170" t="s">
        <v>1409</v>
      </c>
      <c r="P61" s="170" t="s">
        <v>1363</v>
      </c>
      <c r="Q61" s="257" t="s">
        <v>70</v>
      </c>
      <c r="R61" s="235" t="s">
        <v>1421</v>
      </c>
      <c r="S61" s="258" t="s">
        <v>1364</v>
      </c>
      <c r="T61" s="267" t="s">
        <v>1365</v>
      </c>
      <c r="U61" s="114">
        <f t="shared" si="1"/>
        <v>1</v>
      </c>
      <c r="V61" s="115" t="s">
        <v>1420</v>
      </c>
      <c r="W61" s="259" t="s">
        <v>1367</v>
      </c>
      <c r="X61" s="271"/>
      <c r="Y61" s="288"/>
      <c r="Z61" s="289"/>
      <c r="AA61" s="288"/>
      <c r="AB61" s="289"/>
      <c r="AC61" s="288"/>
      <c r="AD61" s="289"/>
      <c r="AE61" s="288"/>
      <c r="AF61" s="289"/>
      <c r="AG61" s="288"/>
      <c r="AH61" s="289"/>
      <c r="AI61" s="288"/>
      <c r="AJ61" s="289"/>
      <c r="AK61" s="288"/>
      <c r="AL61" s="289"/>
      <c r="AM61" s="288"/>
      <c r="AN61" s="289"/>
      <c r="AO61" s="288"/>
      <c r="AP61" s="289"/>
      <c r="AQ61" s="288"/>
      <c r="AR61" s="289"/>
      <c r="AS61" s="288"/>
      <c r="AT61" s="289"/>
      <c r="AU61" s="288"/>
      <c r="AV61" s="289"/>
      <c r="AW61" s="288"/>
      <c r="AX61" s="289"/>
      <c r="AY61" s="288"/>
      <c r="AZ61" s="289"/>
      <c r="BA61" s="288"/>
      <c r="BB61" s="289"/>
      <c r="BC61" s="288"/>
      <c r="BD61" s="289"/>
      <c r="BE61" s="288"/>
      <c r="BF61" s="289"/>
      <c r="BG61" s="288"/>
      <c r="BH61" s="289"/>
      <c r="BI61" s="288"/>
      <c r="BJ61" s="289"/>
      <c r="BK61" s="288"/>
      <c r="BL61" s="289"/>
      <c r="BM61" s="288"/>
      <c r="BN61" s="289"/>
      <c r="BO61" s="288"/>
      <c r="BP61" s="289"/>
      <c r="BQ61" s="288"/>
      <c r="BR61" s="289"/>
      <c r="BS61" s="288"/>
      <c r="BT61" s="289"/>
      <c r="BU61" s="288"/>
      <c r="BV61" s="289"/>
      <c r="BW61" s="288"/>
      <c r="BX61" s="289"/>
      <c r="BY61" s="288"/>
      <c r="BZ61" s="289"/>
      <c r="CA61" s="288"/>
      <c r="CB61" s="289"/>
      <c r="CC61" s="288"/>
      <c r="CD61" s="289"/>
      <c r="CE61" s="288"/>
      <c r="CF61" s="289"/>
      <c r="CG61" s="288"/>
      <c r="CH61" s="289"/>
      <c r="CI61" s="288"/>
      <c r="CJ61" s="289"/>
      <c r="CK61" s="288"/>
      <c r="CL61" s="289"/>
      <c r="CM61" s="288"/>
      <c r="CN61" s="289"/>
      <c r="CO61" s="288"/>
      <c r="CP61" s="289"/>
      <c r="CQ61" s="288"/>
      <c r="CR61" s="289"/>
      <c r="CS61" s="288"/>
      <c r="CT61" s="289"/>
      <c r="CU61" s="288"/>
      <c r="CV61" s="289"/>
      <c r="CW61" s="288"/>
      <c r="CX61" s="289"/>
      <c r="CY61" s="288"/>
      <c r="CZ61" s="289"/>
      <c r="DA61" s="288"/>
      <c r="DB61" s="289"/>
      <c r="DC61" s="288"/>
      <c r="DD61" s="289"/>
      <c r="DE61" s="288"/>
      <c r="DF61" s="289"/>
      <c r="DG61" s="288"/>
      <c r="DH61" s="289"/>
      <c r="DI61" s="288"/>
      <c r="DJ61" s="289"/>
      <c r="DK61" s="288"/>
      <c r="DL61" s="289"/>
      <c r="DM61" s="288"/>
      <c r="DN61" s="289"/>
      <c r="DO61" s="288"/>
      <c r="DP61" s="289"/>
      <c r="DQ61" s="288"/>
      <c r="DR61" s="289"/>
      <c r="DS61" s="288"/>
      <c r="DT61" s="289"/>
      <c r="DU61" s="288"/>
      <c r="DV61" s="289"/>
      <c r="DW61" s="288"/>
      <c r="DX61" s="289"/>
      <c r="DY61" s="338"/>
      <c r="DZ61" s="329"/>
      <c r="EA61" s="330"/>
      <c r="EB61" s="330"/>
      <c r="EC61" s="330"/>
      <c r="ED61" s="330"/>
      <c r="EE61" s="331"/>
      <c r="EF61" s="332"/>
      <c r="EG61" s="330"/>
      <c r="EH61" s="330"/>
      <c r="EI61" s="330"/>
      <c r="EJ61" s="330"/>
      <c r="EK61" s="331"/>
      <c r="EL61" s="332"/>
      <c r="EM61" s="330"/>
      <c r="EN61" s="330"/>
      <c r="EO61" s="330"/>
      <c r="EP61" s="330"/>
      <c r="EQ61" s="330"/>
      <c r="ER61" s="329"/>
      <c r="ES61" s="354"/>
      <c r="ET61" s="329"/>
      <c r="EU61" s="330"/>
      <c r="EV61" s="330"/>
      <c r="EW61" s="330"/>
      <c r="EX61" s="330"/>
      <c r="EY61" s="330"/>
      <c r="EZ61" s="329"/>
      <c r="FA61" s="354"/>
      <c r="FC61" s="35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>
        <v>1</v>
      </c>
      <c r="KU61" s="34"/>
      <c r="KV61" s="34"/>
      <c r="KW61" s="34"/>
      <c r="KX61" s="34"/>
      <c r="KY61" s="34"/>
      <c r="KZ61" s="34"/>
      <c r="LA61" s="34"/>
      <c r="LB61" s="34"/>
      <c r="LC61" s="34"/>
      <c r="LD61" s="34">
        <v>1</v>
      </c>
      <c r="LE61" s="34"/>
      <c r="LF61" s="34"/>
      <c r="LG61" s="34"/>
      <c r="LH61" s="34"/>
      <c r="LI61" s="35"/>
      <c r="LJ61" s="35"/>
      <c r="LK61" s="35"/>
      <c r="LL61" s="35"/>
    </row>
    <row r="62" s="100" customFormat="1" spans="1:324">
      <c r="A62" s="154"/>
      <c r="B62" s="155"/>
      <c r="C62" s="156">
        <v>1</v>
      </c>
      <c r="D62" s="156"/>
      <c r="E62" s="156"/>
      <c r="F62" s="156" t="str">
        <f t="shared" si="0"/>
        <v>L0492511SBK</v>
      </c>
      <c r="G62" s="171" t="s">
        <v>1419</v>
      </c>
      <c r="H62" s="172" t="s">
        <v>479</v>
      </c>
      <c r="I62" s="874" t="s">
        <v>1362</v>
      </c>
      <c r="J62" s="172" t="s">
        <v>66</v>
      </c>
      <c r="K62" s="172"/>
      <c r="L62" s="172"/>
      <c r="M62" s="201" t="s">
        <v>403</v>
      </c>
      <c r="N62" s="172" t="s">
        <v>404</v>
      </c>
      <c r="O62" s="172" t="s">
        <v>1409</v>
      </c>
      <c r="P62" s="172" t="s">
        <v>1363</v>
      </c>
      <c r="Q62" s="260" t="s">
        <v>71</v>
      </c>
      <c r="R62" s="235" t="s">
        <v>1422</v>
      </c>
      <c r="S62" s="261" t="s">
        <v>1364</v>
      </c>
      <c r="T62" s="269" t="s">
        <v>1365</v>
      </c>
      <c r="U62" s="114">
        <f t="shared" si="1"/>
        <v>1</v>
      </c>
      <c r="V62" s="115" t="s">
        <v>1420</v>
      </c>
      <c r="W62" s="262" t="s">
        <v>1367</v>
      </c>
      <c r="X62" s="271"/>
      <c r="Y62" s="288"/>
      <c r="Z62" s="289"/>
      <c r="AA62" s="288"/>
      <c r="AB62" s="289"/>
      <c r="AC62" s="288"/>
      <c r="AD62" s="289"/>
      <c r="AE62" s="288"/>
      <c r="AF62" s="289"/>
      <c r="AG62" s="288"/>
      <c r="AH62" s="289"/>
      <c r="AI62" s="288"/>
      <c r="AJ62" s="289"/>
      <c r="AK62" s="288"/>
      <c r="AL62" s="289"/>
      <c r="AM62" s="288"/>
      <c r="AN62" s="289"/>
      <c r="AO62" s="288"/>
      <c r="AP62" s="289"/>
      <c r="AQ62" s="288"/>
      <c r="AR62" s="289"/>
      <c r="AS62" s="288"/>
      <c r="AT62" s="289"/>
      <c r="AU62" s="288"/>
      <c r="AV62" s="289"/>
      <c r="AW62" s="288"/>
      <c r="AX62" s="289"/>
      <c r="AY62" s="288"/>
      <c r="AZ62" s="289"/>
      <c r="BA62" s="288"/>
      <c r="BB62" s="289"/>
      <c r="BC62" s="288"/>
      <c r="BD62" s="289"/>
      <c r="BE62" s="288"/>
      <c r="BF62" s="289"/>
      <c r="BG62" s="288"/>
      <c r="BH62" s="289"/>
      <c r="BI62" s="288"/>
      <c r="BJ62" s="289"/>
      <c r="BK62" s="288"/>
      <c r="BL62" s="289"/>
      <c r="BM62" s="288"/>
      <c r="BN62" s="289"/>
      <c r="BO62" s="288"/>
      <c r="BP62" s="289"/>
      <c r="BQ62" s="288"/>
      <c r="BR62" s="289"/>
      <c r="BS62" s="288"/>
      <c r="BT62" s="289"/>
      <c r="BU62" s="288"/>
      <c r="BV62" s="289"/>
      <c r="BW62" s="288"/>
      <c r="BX62" s="289"/>
      <c r="BY62" s="288"/>
      <c r="BZ62" s="289"/>
      <c r="CA62" s="288"/>
      <c r="CB62" s="289"/>
      <c r="CC62" s="288"/>
      <c r="CD62" s="289"/>
      <c r="CE62" s="288"/>
      <c r="CF62" s="289"/>
      <c r="CG62" s="288"/>
      <c r="CH62" s="289"/>
      <c r="CI62" s="288"/>
      <c r="CJ62" s="289"/>
      <c r="CK62" s="288"/>
      <c r="CL62" s="289"/>
      <c r="CM62" s="288"/>
      <c r="CN62" s="289"/>
      <c r="CO62" s="288"/>
      <c r="CP62" s="289"/>
      <c r="CQ62" s="288"/>
      <c r="CR62" s="289"/>
      <c r="CS62" s="288"/>
      <c r="CT62" s="289"/>
      <c r="CU62" s="288"/>
      <c r="CV62" s="289"/>
      <c r="CW62" s="288"/>
      <c r="CX62" s="289"/>
      <c r="CY62" s="288"/>
      <c r="CZ62" s="289"/>
      <c r="DA62" s="288"/>
      <c r="DB62" s="289"/>
      <c r="DC62" s="288"/>
      <c r="DD62" s="289"/>
      <c r="DE62" s="288"/>
      <c r="DF62" s="289"/>
      <c r="DG62" s="288"/>
      <c r="DH62" s="289"/>
      <c r="DI62" s="288"/>
      <c r="DJ62" s="289"/>
      <c r="DK62" s="288"/>
      <c r="DL62" s="289"/>
      <c r="DM62" s="288"/>
      <c r="DN62" s="289"/>
      <c r="DO62" s="288"/>
      <c r="DP62" s="289"/>
      <c r="DQ62" s="288"/>
      <c r="DR62" s="289"/>
      <c r="DS62" s="288"/>
      <c r="DT62" s="289"/>
      <c r="DU62" s="288"/>
      <c r="DV62" s="289"/>
      <c r="DW62" s="288"/>
      <c r="DX62" s="289"/>
      <c r="DY62" s="338"/>
      <c r="DZ62" s="329"/>
      <c r="EA62" s="330"/>
      <c r="EB62" s="330"/>
      <c r="EC62" s="330"/>
      <c r="ED62" s="330"/>
      <c r="EE62" s="331"/>
      <c r="EF62" s="332"/>
      <c r="EG62" s="330"/>
      <c r="EH62" s="330"/>
      <c r="EI62" s="330"/>
      <c r="EJ62" s="330"/>
      <c r="EK62" s="331"/>
      <c r="EL62" s="332"/>
      <c r="EM62" s="330"/>
      <c r="EN62" s="330"/>
      <c r="EO62" s="330"/>
      <c r="EP62" s="330"/>
      <c r="EQ62" s="330"/>
      <c r="ER62" s="329"/>
      <c r="ES62" s="354"/>
      <c r="ET62" s="329"/>
      <c r="EU62" s="330"/>
      <c r="EV62" s="330"/>
      <c r="EW62" s="330"/>
      <c r="EX62" s="330"/>
      <c r="EY62" s="330"/>
      <c r="EZ62" s="329"/>
      <c r="FA62" s="354"/>
      <c r="FC62" s="35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>
        <v>1</v>
      </c>
      <c r="KV62" s="34"/>
      <c r="KW62" s="34"/>
      <c r="KX62" s="34"/>
      <c r="KY62" s="34"/>
      <c r="KZ62" s="34"/>
      <c r="LA62" s="34"/>
      <c r="LB62" s="34"/>
      <c r="LC62" s="34"/>
      <c r="LD62" s="34"/>
      <c r="LE62" s="34">
        <v>1</v>
      </c>
      <c r="LF62" s="34"/>
      <c r="LG62" s="34"/>
      <c r="LH62" s="34"/>
      <c r="LI62" s="35"/>
      <c r="LJ62" s="35"/>
      <c r="LK62" s="35"/>
      <c r="LL62" s="35"/>
    </row>
    <row r="63" s="100" customFormat="1" spans="1:324">
      <c r="A63" s="154"/>
      <c r="B63" s="155"/>
      <c r="C63" s="156">
        <v>1</v>
      </c>
      <c r="D63" s="156"/>
      <c r="E63" s="156"/>
      <c r="F63" s="156" t="str">
        <f t="shared" si="0"/>
        <v>L0492511LRA</v>
      </c>
      <c r="G63" s="171" t="s">
        <v>1419</v>
      </c>
      <c r="H63" s="172" t="s">
        <v>479</v>
      </c>
      <c r="I63" s="874" t="s">
        <v>1362</v>
      </c>
      <c r="J63" s="172" t="s">
        <v>67</v>
      </c>
      <c r="K63" s="172"/>
      <c r="L63" s="172"/>
      <c r="M63" s="201" t="s">
        <v>403</v>
      </c>
      <c r="N63" s="172" t="s">
        <v>404</v>
      </c>
      <c r="O63" s="172" t="s">
        <v>1409</v>
      </c>
      <c r="P63" s="172" t="s">
        <v>1363</v>
      </c>
      <c r="Q63" s="260" t="s">
        <v>72</v>
      </c>
      <c r="R63" s="235" t="s">
        <v>1423</v>
      </c>
      <c r="S63" s="261" t="s">
        <v>1364</v>
      </c>
      <c r="T63" s="269" t="s">
        <v>1365</v>
      </c>
      <c r="U63" s="114">
        <f t="shared" si="1"/>
        <v>1</v>
      </c>
      <c r="V63" s="115" t="s">
        <v>1420</v>
      </c>
      <c r="W63" s="262" t="s">
        <v>1367</v>
      </c>
      <c r="X63" s="271"/>
      <c r="Y63" s="288"/>
      <c r="Z63" s="289"/>
      <c r="AA63" s="288"/>
      <c r="AB63" s="289"/>
      <c r="AC63" s="288"/>
      <c r="AD63" s="289"/>
      <c r="AE63" s="288"/>
      <c r="AF63" s="289"/>
      <c r="AG63" s="288"/>
      <c r="AH63" s="289"/>
      <c r="AI63" s="288"/>
      <c r="AJ63" s="289"/>
      <c r="AK63" s="288"/>
      <c r="AL63" s="289"/>
      <c r="AM63" s="288"/>
      <c r="AN63" s="289"/>
      <c r="AO63" s="288"/>
      <c r="AP63" s="289"/>
      <c r="AQ63" s="288"/>
      <c r="AR63" s="289"/>
      <c r="AS63" s="288"/>
      <c r="AT63" s="289"/>
      <c r="AU63" s="288"/>
      <c r="AV63" s="289"/>
      <c r="AW63" s="288"/>
      <c r="AX63" s="289"/>
      <c r="AY63" s="288"/>
      <c r="AZ63" s="289"/>
      <c r="BA63" s="288"/>
      <c r="BB63" s="289"/>
      <c r="BC63" s="288"/>
      <c r="BD63" s="289"/>
      <c r="BE63" s="288"/>
      <c r="BF63" s="289"/>
      <c r="BG63" s="288"/>
      <c r="BH63" s="289"/>
      <c r="BI63" s="288"/>
      <c r="BJ63" s="289"/>
      <c r="BK63" s="288"/>
      <c r="BL63" s="289"/>
      <c r="BM63" s="288"/>
      <c r="BN63" s="289"/>
      <c r="BO63" s="288"/>
      <c r="BP63" s="289"/>
      <c r="BQ63" s="288"/>
      <c r="BR63" s="289"/>
      <c r="BS63" s="288"/>
      <c r="BT63" s="289"/>
      <c r="BU63" s="288"/>
      <c r="BV63" s="289"/>
      <c r="BW63" s="288"/>
      <c r="BX63" s="289"/>
      <c r="BY63" s="288"/>
      <c r="BZ63" s="289"/>
      <c r="CA63" s="288"/>
      <c r="CB63" s="289"/>
      <c r="CC63" s="288"/>
      <c r="CD63" s="289"/>
      <c r="CE63" s="288"/>
      <c r="CF63" s="289"/>
      <c r="CG63" s="288"/>
      <c r="CH63" s="289"/>
      <c r="CI63" s="288"/>
      <c r="CJ63" s="289"/>
      <c r="CK63" s="288"/>
      <c r="CL63" s="289"/>
      <c r="CM63" s="288"/>
      <c r="CN63" s="289"/>
      <c r="CO63" s="288"/>
      <c r="CP63" s="289"/>
      <c r="CQ63" s="288"/>
      <c r="CR63" s="289"/>
      <c r="CS63" s="288"/>
      <c r="CT63" s="289"/>
      <c r="CU63" s="288"/>
      <c r="CV63" s="289"/>
      <c r="CW63" s="288"/>
      <c r="CX63" s="289"/>
      <c r="CY63" s="288"/>
      <c r="CZ63" s="289"/>
      <c r="DA63" s="288"/>
      <c r="DB63" s="289"/>
      <c r="DC63" s="288"/>
      <c r="DD63" s="289"/>
      <c r="DE63" s="288"/>
      <c r="DF63" s="289"/>
      <c r="DG63" s="288"/>
      <c r="DH63" s="289"/>
      <c r="DI63" s="288"/>
      <c r="DJ63" s="289"/>
      <c r="DK63" s="288"/>
      <c r="DL63" s="289"/>
      <c r="DM63" s="288"/>
      <c r="DN63" s="289"/>
      <c r="DO63" s="288"/>
      <c r="DP63" s="289"/>
      <c r="DQ63" s="288"/>
      <c r="DR63" s="289"/>
      <c r="DS63" s="288"/>
      <c r="DT63" s="289"/>
      <c r="DU63" s="288"/>
      <c r="DV63" s="289"/>
      <c r="DW63" s="288"/>
      <c r="DX63" s="289"/>
      <c r="DY63" s="338"/>
      <c r="DZ63" s="329"/>
      <c r="EA63" s="330"/>
      <c r="EB63" s="330"/>
      <c r="EC63" s="330"/>
      <c r="ED63" s="330"/>
      <c r="EE63" s="331"/>
      <c r="EF63" s="332"/>
      <c r="EG63" s="330"/>
      <c r="EH63" s="330"/>
      <c r="EI63" s="330"/>
      <c r="EJ63" s="330"/>
      <c r="EK63" s="331"/>
      <c r="EL63" s="332"/>
      <c r="EM63" s="330"/>
      <c r="EN63" s="330"/>
      <c r="EO63" s="330"/>
      <c r="EP63" s="330"/>
      <c r="EQ63" s="330"/>
      <c r="ER63" s="329"/>
      <c r="ES63" s="354"/>
      <c r="ET63" s="329"/>
      <c r="EU63" s="330"/>
      <c r="EV63" s="330"/>
      <c r="EW63" s="330"/>
      <c r="EX63" s="330"/>
      <c r="EY63" s="330"/>
      <c r="EZ63" s="329"/>
      <c r="FA63" s="354"/>
      <c r="FC63" s="35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>
        <v>1</v>
      </c>
      <c r="KW63" s="34"/>
      <c r="KX63" s="34"/>
      <c r="KY63" s="34"/>
      <c r="KZ63" s="34"/>
      <c r="LA63" s="34"/>
      <c r="LB63" s="34"/>
      <c r="LC63" s="34"/>
      <c r="LD63" s="34"/>
      <c r="LE63" s="34"/>
      <c r="LF63" s="34">
        <v>1</v>
      </c>
      <c r="LG63" s="34"/>
      <c r="LH63" s="34"/>
      <c r="LI63" s="35"/>
      <c r="LJ63" s="35"/>
      <c r="LK63" s="35"/>
      <c r="LL63" s="35"/>
    </row>
    <row r="64" s="100" customFormat="1" spans="1:324">
      <c r="A64" s="154"/>
      <c r="B64" s="155"/>
      <c r="C64" s="156">
        <v>1</v>
      </c>
      <c r="D64" s="156"/>
      <c r="E64" s="156"/>
      <c r="F64" s="156" t="str">
        <f t="shared" si="0"/>
        <v>L0492511SB1</v>
      </c>
      <c r="G64" s="173" t="s">
        <v>1419</v>
      </c>
      <c r="H64" s="174" t="s">
        <v>479</v>
      </c>
      <c r="I64" s="875" t="s">
        <v>1362</v>
      </c>
      <c r="J64" s="174" t="s">
        <v>84</v>
      </c>
      <c r="K64" s="174"/>
      <c r="L64" s="174"/>
      <c r="M64" s="203" t="s">
        <v>403</v>
      </c>
      <c r="N64" s="174" t="s">
        <v>404</v>
      </c>
      <c r="O64" s="174" t="s">
        <v>1409</v>
      </c>
      <c r="P64" s="174" t="s">
        <v>1363</v>
      </c>
      <c r="Q64" s="263" t="s">
        <v>86</v>
      </c>
      <c r="R64" s="235" t="s">
        <v>775</v>
      </c>
      <c r="S64" s="264" t="s">
        <v>1364</v>
      </c>
      <c r="T64" s="268" t="s">
        <v>1365</v>
      </c>
      <c r="U64" s="114">
        <f t="shared" si="1"/>
        <v>1</v>
      </c>
      <c r="V64" s="115" t="s">
        <v>1420</v>
      </c>
      <c r="W64" s="265" t="s">
        <v>1367</v>
      </c>
      <c r="X64" s="271"/>
      <c r="Y64" s="288"/>
      <c r="Z64" s="289"/>
      <c r="AA64" s="288"/>
      <c r="AB64" s="289"/>
      <c r="AC64" s="288"/>
      <c r="AD64" s="289"/>
      <c r="AE64" s="288"/>
      <c r="AF64" s="289"/>
      <c r="AG64" s="288"/>
      <c r="AH64" s="289"/>
      <c r="AI64" s="288"/>
      <c r="AJ64" s="289"/>
      <c r="AK64" s="288"/>
      <c r="AL64" s="289"/>
      <c r="AM64" s="288"/>
      <c r="AN64" s="289"/>
      <c r="AO64" s="288"/>
      <c r="AP64" s="289"/>
      <c r="AQ64" s="288"/>
      <c r="AR64" s="289"/>
      <c r="AS64" s="288"/>
      <c r="AT64" s="289"/>
      <c r="AU64" s="288"/>
      <c r="AV64" s="289"/>
      <c r="AW64" s="288"/>
      <c r="AX64" s="289"/>
      <c r="AY64" s="288"/>
      <c r="AZ64" s="289"/>
      <c r="BA64" s="288"/>
      <c r="BB64" s="289"/>
      <c r="BC64" s="288"/>
      <c r="BD64" s="289"/>
      <c r="BE64" s="288"/>
      <c r="BF64" s="289"/>
      <c r="BG64" s="288"/>
      <c r="BH64" s="289"/>
      <c r="BI64" s="288"/>
      <c r="BJ64" s="289"/>
      <c r="BK64" s="288"/>
      <c r="BL64" s="289"/>
      <c r="BM64" s="288"/>
      <c r="BN64" s="289"/>
      <c r="BO64" s="288"/>
      <c r="BP64" s="289"/>
      <c r="BQ64" s="288"/>
      <c r="BR64" s="289"/>
      <c r="BS64" s="288"/>
      <c r="BT64" s="289"/>
      <c r="BU64" s="288"/>
      <c r="BV64" s="289"/>
      <c r="BW64" s="288"/>
      <c r="BX64" s="289"/>
      <c r="BY64" s="288"/>
      <c r="BZ64" s="289"/>
      <c r="CA64" s="288"/>
      <c r="CB64" s="289"/>
      <c r="CC64" s="288"/>
      <c r="CD64" s="289"/>
      <c r="CE64" s="288"/>
      <c r="CF64" s="289"/>
      <c r="CG64" s="288"/>
      <c r="CH64" s="289"/>
      <c r="CI64" s="288"/>
      <c r="CJ64" s="289"/>
      <c r="CK64" s="288"/>
      <c r="CL64" s="289"/>
      <c r="CM64" s="288"/>
      <c r="CN64" s="289"/>
      <c r="CO64" s="288"/>
      <c r="CP64" s="289"/>
      <c r="CQ64" s="288"/>
      <c r="CR64" s="289"/>
      <c r="CS64" s="288"/>
      <c r="CT64" s="289"/>
      <c r="CU64" s="288"/>
      <c r="CV64" s="289"/>
      <c r="CW64" s="288"/>
      <c r="CX64" s="289"/>
      <c r="CY64" s="288"/>
      <c r="CZ64" s="289"/>
      <c r="DA64" s="288"/>
      <c r="DB64" s="289"/>
      <c r="DC64" s="288"/>
      <c r="DD64" s="289"/>
      <c r="DE64" s="288"/>
      <c r="DF64" s="289"/>
      <c r="DG64" s="288"/>
      <c r="DH64" s="289"/>
      <c r="DI64" s="288"/>
      <c r="DJ64" s="289"/>
      <c r="DK64" s="288"/>
      <c r="DL64" s="289"/>
      <c r="DM64" s="288"/>
      <c r="DN64" s="289"/>
      <c r="DO64" s="288"/>
      <c r="DP64" s="289"/>
      <c r="DQ64" s="288"/>
      <c r="DR64" s="289"/>
      <c r="DS64" s="288"/>
      <c r="DT64" s="289"/>
      <c r="DU64" s="288"/>
      <c r="DV64" s="289"/>
      <c r="DW64" s="288"/>
      <c r="DX64" s="289"/>
      <c r="DY64" s="338"/>
      <c r="DZ64" s="329"/>
      <c r="EA64" s="330"/>
      <c r="EB64" s="330"/>
      <c r="EC64" s="330"/>
      <c r="ED64" s="330"/>
      <c r="EE64" s="331"/>
      <c r="EF64" s="332"/>
      <c r="EG64" s="330"/>
      <c r="EH64" s="330"/>
      <c r="EI64" s="330"/>
      <c r="EJ64" s="330"/>
      <c r="EK64" s="331"/>
      <c r="EL64" s="332"/>
      <c r="EM64" s="330"/>
      <c r="EN64" s="330"/>
      <c r="EO64" s="330"/>
      <c r="EP64" s="330"/>
      <c r="EQ64" s="330"/>
      <c r="ER64" s="329"/>
      <c r="ES64" s="354"/>
      <c r="ET64" s="329"/>
      <c r="EU64" s="330"/>
      <c r="EV64" s="330"/>
      <c r="EW64" s="330"/>
      <c r="EX64" s="330"/>
      <c r="EY64" s="330"/>
      <c r="EZ64" s="329"/>
      <c r="FA64" s="354"/>
      <c r="FC64" s="35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>
        <v>1</v>
      </c>
      <c r="KX64" s="34"/>
      <c r="KY64" s="34"/>
      <c r="KZ64" s="34"/>
      <c r="LA64" s="34"/>
      <c r="LB64" s="34"/>
      <c r="LC64" s="34"/>
      <c r="LD64" s="34"/>
      <c r="LE64" s="34"/>
      <c r="LF64" s="34"/>
      <c r="LG64" s="34">
        <v>1</v>
      </c>
      <c r="LH64" s="34"/>
      <c r="LI64" s="35"/>
      <c r="LJ64" s="35"/>
      <c r="LK64" s="35"/>
      <c r="LL64" s="35"/>
    </row>
    <row r="65" s="100" customFormat="1" spans="1:338">
      <c r="A65" s="154"/>
      <c r="B65" s="155"/>
      <c r="C65" s="156">
        <v>1</v>
      </c>
      <c r="D65" s="156"/>
      <c r="E65" s="156"/>
      <c r="F65" s="156" t="str">
        <f t="shared" si="0"/>
        <v>L0486374PVJ</v>
      </c>
      <c r="G65" s="163" t="s">
        <v>1424</v>
      </c>
      <c r="H65" s="164" t="s">
        <v>479</v>
      </c>
      <c r="I65" s="870" t="s">
        <v>1362</v>
      </c>
      <c r="J65" s="164" t="s">
        <v>63</v>
      </c>
      <c r="K65" s="164"/>
      <c r="L65" s="164"/>
      <c r="M65" s="164" t="s">
        <v>403</v>
      </c>
      <c r="N65" s="164" t="s">
        <v>404</v>
      </c>
      <c r="O65" s="164" t="s">
        <v>1416</v>
      </c>
      <c r="P65" s="164" t="s">
        <v>1363</v>
      </c>
      <c r="Q65" s="164" t="s">
        <v>68</v>
      </c>
      <c r="R65" s="235" t="s">
        <v>873</v>
      </c>
      <c r="S65" s="164" t="s">
        <v>1364</v>
      </c>
      <c r="T65" s="247" t="s">
        <v>1365</v>
      </c>
      <c r="U65" s="114">
        <f t="shared" si="1"/>
        <v>1</v>
      </c>
      <c r="V65" s="115" t="s">
        <v>1425</v>
      </c>
      <c r="W65" s="164" t="s">
        <v>1367</v>
      </c>
      <c r="X65" s="270"/>
      <c r="Y65" s="290"/>
      <c r="Z65" s="291"/>
      <c r="AA65" s="290"/>
      <c r="AB65" s="291"/>
      <c r="AC65" s="290"/>
      <c r="AD65" s="291"/>
      <c r="AE65" s="290"/>
      <c r="AF65" s="291"/>
      <c r="AG65" s="290"/>
      <c r="AH65" s="291"/>
      <c r="AI65" s="290"/>
      <c r="AJ65" s="291"/>
      <c r="AK65" s="290"/>
      <c r="AL65" s="291"/>
      <c r="AM65" s="290"/>
      <c r="AN65" s="291"/>
      <c r="AO65" s="290"/>
      <c r="AP65" s="291"/>
      <c r="AQ65" s="290"/>
      <c r="AR65" s="291"/>
      <c r="AS65" s="290"/>
      <c r="AT65" s="291"/>
      <c r="AU65" s="290"/>
      <c r="AV65" s="291"/>
      <c r="AW65" s="290"/>
      <c r="AX65" s="291"/>
      <c r="AY65" s="290"/>
      <c r="AZ65" s="291"/>
      <c r="BA65" s="290"/>
      <c r="BB65" s="291"/>
      <c r="BC65" s="290"/>
      <c r="BD65" s="291"/>
      <c r="BE65" s="290"/>
      <c r="BF65" s="291"/>
      <c r="BG65" s="290"/>
      <c r="BH65" s="291"/>
      <c r="BI65" s="290"/>
      <c r="BJ65" s="291"/>
      <c r="BK65" s="290"/>
      <c r="BL65" s="291"/>
      <c r="BM65" s="290"/>
      <c r="BN65" s="291"/>
      <c r="BO65" s="290"/>
      <c r="BP65" s="291"/>
      <c r="BQ65" s="290"/>
      <c r="BR65" s="291"/>
      <c r="BS65" s="290"/>
      <c r="BT65" s="291"/>
      <c r="BU65" s="290"/>
      <c r="BV65" s="291"/>
      <c r="BW65" s="290"/>
      <c r="BX65" s="291"/>
      <c r="BY65" s="290"/>
      <c r="BZ65" s="291"/>
      <c r="CA65" s="290"/>
      <c r="CB65" s="291"/>
      <c r="CC65" s="290"/>
      <c r="CD65" s="291"/>
      <c r="CE65" s="290"/>
      <c r="CF65" s="291"/>
      <c r="CG65" s="290"/>
      <c r="CH65" s="291"/>
      <c r="CI65" s="290"/>
      <c r="CJ65" s="291"/>
      <c r="CK65" s="290"/>
      <c r="CL65" s="291"/>
      <c r="CM65" s="290"/>
      <c r="CN65" s="291"/>
      <c r="CO65" s="290"/>
      <c r="CP65" s="291"/>
      <c r="CQ65" s="290"/>
      <c r="CR65" s="291"/>
      <c r="CS65" s="290"/>
      <c r="CT65" s="291"/>
      <c r="CU65" s="290"/>
      <c r="CV65" s="291"/>
      <c r="CW65" s="290"/>
      <c r="CX65" s="291"/>
      <c r="CY65" s="290"/>
      <c r="CZ65" s="291"/>
      <c r="DA65" s="290"/>
      <c r="DB65" s="291"/>
      <c r="DC65" s="290"/>
      <c r="DD65" s="291"/>
      <c r="DE65" s="290"/>
      <c r="DF65" s="291"/>
      <c r="DG65" s="290"/>
      <c r="DH65" s="291"/>
      <c r="DI65" s="290"/>
      <c r="DJ65" s="291"/>
      <c r="DK65" s="290"/>
      <c r="DL65" s="291"/>
      <c r="DM65" s="290"/>
      <c r="DN65" s="291"/>
      <c r="DO65" s="290"/>
      <c r="DP65" s="291"/>
      <c r="DQ65" s="290"/>
      <c r="DR65" s="291"/>
      <c r="DS65" s="290"/>
      <c r="DT65" s="291">
        <v>1</v>
      </c>
      <c r="DU65" s="290"/>
      <c r="DV65" s="291"/>
      <c r="DW65" s="290"/>
      <c r="DX65" s="291">
        <v>1</v>
      </c>
      <c r="DY65" s="337"/>
      <c r="DZ65" s="333"/>
      <c r="EA65" s="334"/>
      <c r="EB65" s="334"/>
      <c r="EC65" s="334"/>
      <c r="ED65" s="334"/>
      <c r="EE65" s="335"/>
      <c r="EF65" s="336"/>
      <c r="EG65" s="334"/>
      <c r="EH65" s="334"/>
      <c r="EI65" s="334"/>
      <c r="EJ65" s="334"/>
      <c r="EK65" s="335"/>
      <c r="EL65" s="336"/>
      <c r="EM65" s="334"/>
      <c r="EN65" s="334"/>
      <c r="EO65" s="334"/>
      <c r="EP65" s="334"/>
      <c r="EQ65" s="334"/>
      <c r="ER65" s="333"/>
      <c r="ES65" s="355"/>
      <c r="ET65" s="333" t="s">
        <v>1368</v>
      </c>
      <c r="EU65" s="334"/>
      <c r="EV65" s="334"/>
      <c r="EW65" s="334" t="s">
        <v>1368</v>
      </c>
      <c r="EX65" s="334" t="s">
        <v>1368</v>
      </c>
      <c r="EY65" s="334" t="s">
        <v>1368</v>
      </c>
      <c r="EZ65" s="333" t="s">
        <v>1368</v>
      </c>
      <c r="FA65" s="355"/>
      <c r="FB65" s="117"/>
      <c r="FC65" s="35"/>
      <c r="FD65" s="34"/>
      <c r="FE65" s="34"/>
      <c r="FF65" s="34"/>
      <c r="FG65" s="34"/>
      <c r="FH65" s="34"/>
      <c r="FI65" s="34"/>
      <c r="FJ65" s="34"/>
      <c r="FK65" s="34"/>
      <c r="FL65" s="375"/>
      <c r="FM65" s="34"/>
      <c r="FN65" s="375"/>
      <c r="FO65" s="34"/>
      <c r="FP65" s="34"/>
      <c r="FQ65" s="34"/>
      <c r="FR65" s="34">
        <v>0</v>
      </c>
      <c r="FS65" s="34"/>
      <c r="FT65" s="34"/>
      <c r="FU65" s="34">
        <v>0</v>
      </c>
      <c r="FV65" s="34"/>
      <c r="FW65" s="34"/>
      <c r="FX65" s="34"/>
      <c r="FY65" s="34">
        <v>0</v>
      </c>
      <c r="FZ65" s="34"/>
      <c r="GA65" s="34"/>
      <c r="GB65" s="34"/>
      <c r="GC65" s="34">
        <v>0</v>
      </c>
      <c r="GD65" s="34"/>
      <c r="GE65" s="34"/>
      <c r="GF65" s="34"/>
      <c r="GG65" s="34">
        <v>0</v>
      </c>
      <c r="GH65" s="34"/>
      <c r="GI65" s="34"/>
      <c r="GJ65" s="34"/>
      <c r="GK65" s="34">
        <v>0</v>
      </c>
      <c r="GL65" s="34"/>
      <c r="GM65" s="34"/>
      <c r="GN65" s="34"/>
      <c r="GO65" s="34">
        <v>0</v>
      </c>
      <c r="GP65" s="34"/>
      <c r="GQ65" s="34"/>
      <c r="GR65" s="34"/>
      <c r="GS65" s="34">
        <v>0</v>
      </c>
      <c r="GT65" s="34"/>
      <c r="GU65" s="34"/>
      <c r="GV65" s="34"/>
      <c r="GW65" s="375">
        <v>0</v>
      </c>
      <c r="GX65" s="34"/>
      <c r="GY65" s="34"/>
      <c r="GZ65" s="375"/>
      <c r="HA65" s="34">
        <v>0</v>
      </c>
      <c r="HB65" s="34"/>
      <c r="HC65" s="34"/>
      <c r="HD65" s="34"/>
      <c r="HE65" s="34">
        <v>0</v>
      </c>
      <c r="HF65" s="34"/>
      <c r="HG65" s="34"/>
      <c r="HH65" s="34"/>
      <c r="HI65" s="34">
        <v>0</v>
      </c>
      <c r="HJ65" s="34"/>
      <c r="HK65" s="34"/>
      <c r="HL65" s="34"/>
      <c r="HM65" s="34">
        <v>0</v>
      </c>
      <c r="HN65" s="34"/>
      <c r="HO65" s="34"/>
      <c r="HP65" s="34"/>
      <c r="HQ65" s="34">
        <v>0</v>
      </c>
      <c r="HR65" s="34"/>
      <c r="HS65" s="34"/>
      <c r="HT65" s="34"/>
      <c r="HU65" s="34">
        <v>0</v>
      </c>
      <c r="HV65" s="34"/>
      <c r="HW65" s="34"/>
      <c r="HX65" s="34"/>
      <c r="HY65" s="34">
        <v>0</v>
      </c>
      <c r="HZ65" s="375"/>
      <c r="IA65" s="34"/>
      <c r="IB65" s="34"/>
      <c r="IC65" s="34">
        <v>0</v>
      </c>
      <c r="ID65" s="34"/>
      <c r="IE65" s="34"/>
      <c r="IF65" s="34"/>
      <c r="IG65" s="34">
        <v>0</v>
      </c>
      <c r="IH65" s="34"/>
      <c r="II65" s="34"/>
      <c r="IJ65" s="34"/>
      <c r="IK65" s="34">
        <v>0</v>
      </c>
      <c r="IL65" s="34"/>
      <c r="IM65" s="34"/>
      <c r="IN65" s="34"/>
      <c r="IO65" s="34">
        <v>0</v>
      </c>
      <c r="IP65" s="34"/>
      <c r="IQ65" s="34"/>
      <c r="IR65" s="34"/>
      <c r="IS65" s="34">
        <v>0</v>
      </c>
      <c r="IT65" s="34"/>
      <c r="IU65" s="34"/>
      <c r="IV65" s="34"/>
      <c r="IW65" s="34">
        <v>0</v>
      </c>
      <c r="IX65" s="34"/>
      <c r="IY65" s="34"/>
      <c r="IZ65" s="34"/>
      <c r="JA65" s="34">
        <v>0</v>
      </c>
      <c r="JB65" s="375"/>
      <c r="JC65" s="34"/>
      <c r="JD65" s="34"/>
      <c r="JE65" s="34">
        <v>0</v>
      </c>
      <c r="JF65" s="34"/>
      <c r="JG65" s="34"/>
      <c r="JH65" s="34"/>
      <c r="JI65" s="34">
        <v>0</v>
      </c>
      <c r="JJ65" s="34"/>
      <c r="JK65" s="34"/>
      <c r="JL65" s="34"/>
      <c r="JM65" s="34">
        <v>0</v>
      </c>
      <c r="JN65" s="34"/>
      <c r="JO65" s="34"/>
      <c r="JP65" s="34"/>
      <c r="JQ65" s="34">
        <v>0</v>
      </c>
      <c r="JR65" s="34"/>
      <c r="JS65" s="34"/>
      <c r="JT65" s="34"/>
      <c r="JU65" s="34">
        <v>0</v>
      </c>
      <c r="JV65" s="34"/>
      <c r="JW65" s="34"/>
      <c r="JX65" s="34"/>
      <c r="JY65" s="34">
        <v>0</v>
      </c>
      <c r="JZ65" s="34"/>
      <c r="KA65" s="34"/>
      <c r="KB65" s="34"/>
      <c r="KC65" s="34">
        <v>0</v>
      </c>
      <c r="KD65" s="34"/>
      <c r="KE65" s="34"/>
      <c r="KF65" s="375"/>
      <c r="KG65" s="375">
        <v>0</v>
      </c>
      <c r="KH65" s="375"/>
      <c r="KI65" s="375"/>
      <c r="KJ65" s="375"/>
      <c r="KK65" s="34">
        <v>0</v>
      </c>
      <c r="KL65" s="34"/>
      <c r="KM65" s="34"/>
      <c r="KN65" s="34"/>
      <c r="KO65" s="34">
        <v>0</v>
      </c>
      <c r="KP65" s="34"/>
      <c r="KQ65" s="34"/>
      <c r="KR65" s="34"/>
      <c r="KS65" s="375">
        <v>0</v>
      </c>
      <c r="KT65" s="34"/>
      <c r="KU65" s="34"/>
      <c r="KV65" s="34"/>
      <c r="KW65" s="34"/>
      <c r="KX65" s="34">
        <v>1</v>
      </c>
      <c r="KY65" s="34"/>
      <c r="KZ65" s="34"/>
      <c r="LA65" s="34"/>
      <c r="LB65" s="34"/>
      <c r="LC65" s="34">
        <v>0</v>
      </c>
      <c r="LD65" s="34"/>
      <c r="LE65" s="34"/>
      <c r="LF65" s="34"/>
      <c r="LG65" s="34"/>
      <c r="LH65" s="375">
        <v>1</v>
      </c>
      <c r="LI65" s="35"/>
      <c r="LJ65" s="381"/>
      <c r="LK65" s="381"/>
      <c r="LL65" s="381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</row>
    <row r="66" s="100" customFormat="1" spans="1:324">
      <c r="A66" s="154"/>
      <c r="B66" s="155"/>
      <c r="C66" s="156">
        <v>1</v>
      </c>
      <c r="D66" s="156"/>
      <c r="E66" s="156"/>
      <c r="F66" s="156" t="str">
        <f t="shared" si="0"/>
        <v>L0486374LKP</v>
      </c>
      <c r="G66" s="161" t="s">
        <v>1424</v>
      </c>
      <c r="H66" s="162" t="s">
        <v>479</v>
      </c>
      <c r="I66" s="869" t="s">
        <v>1362</v>
      </c>
      <c r="J66" s="162" t="s">
        <v>65</v>
      </c>
      <c r="K66" s="162"/>
      <c r="L66" s="162"/>
      <c r="M66" s="195" t="s">
        <v>403</v>
      </c>
      <c r="N66" s="162" t="s">
        <v>404</v>
      </c>
      <c r="O66" s="162" t="s">
        <v>1416</v>
      </c>
      <c r="P66" s="162" t="s">
        <v>1363</v>
      </c>
      <c r="Q66" s="242" t="s">
        <v>70</v>
      </c>
      <c r="R66" s="235" t="s">
        <v>1426</v>
      </c>
      <c r="S66" s="243" t="s">
        <v>1364</v>
      </c>
      <c r="T66" s="244" t="s">
        <v>1365</v>
      </c>
      <c r="U66" s="114">
        <f t="shared" si="1"/>
        <v>1</v>
      </c>
      <c r="V66" s="115" t="s">
        <v>1425</v>
      </c>
      <c r="W66" s="245" t="s">
        <v>1367</v>
      </c>
      <c r="X66" s="271"/>
      <c r="Y66" s="288"/>
      <c r="Z66" s="289"/>
      <c r="AA66" s="288"/>
      <c r="AB66" s="289"/>
      <c r="AC66" s="288"/>
      <c r="AD66" s="289"/>
      <c r="AE66" s="288"/>
      <c r="AF66" s="289"/>
      <c r="AG66" s="288"/>
      <c r="AH66" s="289"/>
      <c r="AI66" s="288"/>
      <c r="AJ66" s="289"/>
      <c r="AK66" s="288"/>
      <c r="AL66" s="289"/>
      <c r="AM66" s="288"/>
      <c r="AN66" s="289"/>
      <c r="AO66" s="288"/>
      <c r="AP66" s="289"/>
      <c r="AQ66" s="288"/>
      <c r="AR66" s="289"/>
      <c r="AS66" s="288"/>
      <c r="AT66" s="289"/>
      <c r="AU66" s="288"/>
      <c r="AV66" s="289"/>
      <c r="AW66" s="288"/>
      <c r="AX66" s="289"/>
      <c r="AY66" s="288"/>
      <c r="AZ66" s="289"/>
      <c r="BA66" s="288"/>
      <c r="BB66" s="289"/>
      <c r="BC66" s="288"/>
      <c r="BD66" s="289"/>
      <c r="BE66" s="288"/>
      <c r="BF66" s="289"/>
      <c r="BG66" s="288"/>
      <c r="BH66" s="289"/>
      <c r="BI66" s="288"/>
      <c r="BJ66" s="289"/>
      <c r="BK66" s="288"/>
      <c r="BL66" s="289"/>
      <c r="BM66" s="288"/>
      <c r="BN66" s="289"/>
      <c r="BO66" s="288"/>
      <c r="BP66" s="289"/>
      <c r="BQ66" s="288"/>
      <c r="BR66" s="289"/>
      <c r="BS66" s="288"/>
      <c r="BT66" s="289"/>
      <c r="BU66" s="288"/>
      <c r="BV66" s="289"/>
      <c r="BW66" s="288"/>
      <c r="BX66" s="289"/>
      <c r="BY66" s="288"/>
      <c r="BZ66" s="289"/>
      <c r="CA66" s="288"/>
      <c r="CB66" s="289"/>
      <c r="CC66" s="288"/>
      <c r="CD66" s="289"/>
      <c r="CE66" s="288"/>
      <c r="CF66" s="289"/>
      <c r="CG66" s="288"/>
      <c r="CH66" s="289"/>
      <c r="CI66" s="288"/>
      <c r="CJ66" s="289"/>
      <c r="CK66" s="288"/>
      <c r="CL66" s="289"/>
      <c r="CM66" s="288"/>
      <c r="CN66" s="289"/>
      <c r="CO66" s="288"/>
      <c r="CP66" s="289"/>
      <c r="CQ66" s="288"/>
      <c r="CR66" s="289"/>
      <c r="CS66" s="288"/>
      <c r="CT66" s="289"/>
      <c r="CU66" s="288"/>
      <c r="CV66" s="289"/>
      <c r="CW66" s="288"/>
      <c r="CX66" s="289"/>
      <c r="CY66" s="288"/>
      <c r="CZ66" s="289"/>
      <c r="DA66" s="288"/>
      <c r="DB66" s="289"/>
      <c r="DC66" s="288"/>
      <c r="DD66" s="289"/>
      <c r="DE66" s="288"/>
      <c r="DF66" s="289"/>
      <c r="DG66" s="288"/>
      <c r="DH66" s="289"/>
      <c r="DI66" s="288"/>
      <c r="DJ66" s="289"/>
      <c r="DK66" s="288"/>
      <c r="DL66" s="289"/>
      <c r="DM66" s="288"/>
      <c r="DN66" s="289"/>
      <c r="DO66" s="288"/>
      <c r="DP66" s="289"/>
      <c r="DQ66" s="288"/>
      <c r="DR66" s="289"/>
      <c r="DS66" s="288"/>
      <c r="DT66" s="289"/>
      <c r="DU66" s="288"/>
      <c r="DV66" s="289"/>
      <c r="DW66" s="288"/>
      <c r="DX66" s="289"/>
      <c r="DY66" s="338"/>
      <c r="DZ66" s="329"/>
      <c r="EA66" s="330"/>
      <c r="EB66" s="330"/>
      <c r="EC66" s="330"/>
      <c r="ED66" s="330"/>
      <c r="EE66" s="331"/>
      <c r="EF66" s="332"/>
      <c r="EG66" s="330"/>
      <c r="EH66" s="330"/>
      <c r="EI66" s="330"/>
      <c r="EJ66" s="330"/>
      <c r="EK66" s="331"/>
      <c r="EL66" s="332"/>
      <c r="EM66" s="330"/>
      <c r="EN66" s="330"/>
      <c r="EO66" s="330"/>
      <c r="EP66" s="330"/>
      <c r="EQ66" s="330"/>
      <c r="ER66" s="329"/>
      <c r="ES66" s="354"/>
      <c r="ET66" s="329"/>
      <c r="EU66" s="330"/>
      <c r="EV66" s="330"/>
      <c r="EW66" s="330"/>
      <c r="EX66" s="330"/>
      <c r="EY66" s="330"/>
      <c r="EZ66" s="329"/>
      <c r="FA66" s="354"/>
      <c r="FC66" s="35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>
        <v>1</v>
      </c>
      <c r="KZ66" s="34"/>
      <c r="LA66" s="34"/>
      <c r="LB66" s="34"/>
      <c r="LC66" s="34"/>
      <c r="LD66" s="34"/>
      <c r="LE66" s="34"/>
      <c r="LF66" s="34"/>
      <c r="LG66" s="34"/>
      <c r="LH66" s="34"/>
      <c r="LI66" s="35">
        <v>1</v>
      </c>
      <c r="LJ66" s="35"/>
      <c r="LK66" s="35"/>
      <c r="LL66" s="35"/>
    </row>
    <row r="67" s="100" customFormat="1" spans="1:338">
      <c r="A67" s="154"/>
      <c r="B67" s="155"/>
      <c r="C67" s="156">
        <v>1</v>
      </c>
      <c r="D67" s="156"/>
      <c r="E67" s="156"/>
      <c r="F67" s="156" t="str">
        <f t="shared" si="0"/>
        <v>L0486374SBK</v>
      </c>
      <c r="G67" s="163" t="s">
        <v>1424</v>
      </c>
      <c r="H67" s="164" t="s">
        <v>479</v>
      </c>
      <c r="I67" s="870" t="s">
        <v>1362</v>
      </c>
      <c r="J67" s="164" t="s">
        <v>66</v>
      </c>
      <c r="K67" s="164"/>
      <c r="L67" s="164"/>
      <c r="M67" s="164" t="s">
        <v>403</v>
      </c>
      <c r="N67" s="164" t="s">
        <v>404</v>
      </c>
      <c r="O67" s="164" t="s">
        <v>1416</v>
      </c>
      <c r="P67" s="164" t="s">
        <v>1363</v>
      </c>
      <c r="Q67" s="164" t="s">
        <v>71</v>
      </c>
      <c r="R67" s="235" t="s">
        <v>1058</v>
      </c>
      <c r="S67" s="164" t="s">
        <v>1364</v>
      </c>
      <c r="T67" s="247" t="s">
        <v>1365</v>
      </c>
      <c r="U67" s="114">
        <f t="shared" si="1"/>
        <v>1</v>
      </c>
      <c r="V67" s="115" t="s">
        <v>1425</v>
      </c>
      <c r="W67" s="164" t="s">
        <v>1367</v>
      </c>
      <c r="X67" s="270"/>
      <c r="Y67" s="290"/>
      <c r="Z67" s="291"/>
      <c r="AA67" s="290"/>
      <c r="AB67" s="291"/>
      <c r="AC67" s="290"/>
      <c r="AD67" s="291"/>
      <c r="AE67" s="290"/>
      <c r="AF67" s="291"/>
      <c r="AG67" s="290"/>
      <c r="AH67" s="291"/>
      <c r="AI67" s="290"/>
      <c r="AJ67" s="291"/>
      <c r="AK67" s="290"/>
      <c r="AL67" s="291"/>
      <c r="AM67" s="290"/>
      <c r="AN67" s="291"/>
      <c r="AO67" s="290"/>
      <c r="AP67" s="291"/>
      <c r="AQ67" s="290"/>
      <c r="AR67" s="291"/>
      <c r="AS67" s="290"/>
      <c r="AT67" s="291"/>
      <c r="AU67" s="290"/>
      <c r="AV67" s="291"/>
      <c r="AW67" s="290"/>
      <c r="AX67" s="291"/>
      <c r="AY67" s="290"/>
      <c r="AZ67" s="291"/>
      <c r="BA67" s="290"/>
      <c r="BB67" s="291"/>
      <c r="BC67" s="290"/>
      <c r="BD67" s="291"/>
      <c r="BE67" s="290"/>
      <c r="BF67" s="291"/>
      <c r="BG67" s="290"/>
      <c r="BH67" s="291"/>
      <c r="BI67" s="290"/>
      <c r="BJ67" s="291"/>
      <c r="BK67" s="290"/>
      <c r="BL67" s="291"/>
      <c r="BM67" s="290"/>
      <c r="BN67" s="291"/>
      <c r="BO67" s="290"/>
      <c r="BP67" s="291"/>
      <c r="BQ67" s="290"/>
      <c r="BR67" s="291"/>
      <c r="BS67" s="290"/>
      <c r="BT67" s="291"/>
      <c r="BU67" s="290"/>
      <c r="BV67" s="291"/>
      <c r="BW67" s="290"/>
      <c r="BX67" s="291"/>
      <c r="BY67" s="290"/>
      <c r="BZ67" s="291"/>
      <c r="CA67" s="290"/>
      <c r="CB67" s="291"/>
      <c r="CC67" s="290"/>
      <c r="CD67" s="291"/>
      <c r="CE67" s="290"/>
      <c r="CF67" s="291"/>
      <c r="CG67" s="290"/>
      <c r="CH67" s="291"/>
      <c r="CI67" s="290"/>
      <c r="CJ67" s="291"/>
      <c r="CK67" s="290"/>
      <c r="CL67" s="291"/>
      <c r="CM67" s="290"/>
      <c r="CN67" s="291"/>
      <c r="CO67" s="290"/>
      <c r="CP67" s="291"/>
      <c r="CQ67" s="290"/>
      <c r="CR67" s="291"/>
      <c r="CS67" s="290"/>
      <c r="CT67" s="291"/>
      <c r="CU67" s="290"/>
      <c r="CV67" s="291"/>
      <c r="CW67" s="290"/>
      <c r="CX67" s="291"/>
      <c r="CY67" s="290"/>
      <c r="CZ67" s="291"/>
      <c r="DA67" s="290"/>
      <c r="DB67" s="291"/>
      <c r="DC67" s="290"/>
      <c r="DD67" s="291"/>
      <c r="DE67" s="290"/>
      <c r="DF67" s="291"/>
      <c r="DG67" s="290"/>
      <c r="DH67" s="291"/>
      <c r="DI67" s="290"/>
      <c r="DJ67" s="291"/>
      <c r="DK67" s="290"/>
      <c r="DL67" s="291"/>
      <c r="DM67" s="290"/>
      <c r="DN67" s="291"/>
      <c r="DO67" s="290"/>
      <c r="DP67" s="291"/>
      <c r="DQ67" s="290"/>
      <c r="DR67" s="291"/>
      <c r="DS67" s="290"/>
      <c r="DT67" s="291"/>
      <c r="DU67" s="290"/>
      <c r="DV67" s="291"/>
      <c r="DW67" s="290"/>
      <c r="DX67" s="291"/>
      <c r="DY67" s="337"/>
      <c r="DZ67" s="333"/>
      <c r="EA67" s="334"/>
      <c r="EB67" s="334"/>
      <c r="EC67" s="334"/>
      <c r="ED67" s="334"/>
      <c r="EE67" s="335"/>
      <c r="EF67" s="336"/>
      <c r="EG67" s="334"/>
      <c r="EH67" s="334"/>
      <c r="EI67" s="334"/>
      <c r="EJ67" s="334"/>
      <c r="EK67" s="335"/>
      <c r="EL67" s="336"/>
      <c r="EM67" s="334"/>
      <c r="EN67" s="334"/>
      <c r="EO67" s="334"/>
      <c r="EP67" s="334"/>
      <c r="EQ67" s="334"/>
      <c r="ER67" s="333"/>
      <c r="ES67" s="355"/>
      <c r="ET67" s="333"/>
      <c r="EU67" s="334"/>
      <c r="EV67" s="334"/>
      <c r="EW67" s="334"/>
      <c r="EX67" s="334"/>
      <c r="EY67" s="334"/>
      <c r="EZ67" s="333"/>
      <c r="FA67" s="355"/>
      <c r="FB67" s="117"/>
      <c r="FC67" s="35"/>
      <c r="FD67" s="34"/>
      <c r="FE67" s="34"/>
      <c r="FF67" s="34"/>
      <c r="FG67" s="34"/>
      <c r="FH67" s="34"/>
      <c r="FI67" s="34"/>
      <c r="FJ67" s="34"/>
      <c r="FK67" s="34"/>
      <c r="FL67" s="375"/>
      <c r="FM67" s="34"/>
      <c r="FN67" s="375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75"/>
      <c r="GX67" s="34"/>
      <c r="GY67" s="34"/>
      <c r="GZ67" s="375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75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75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75"/>
      <c r="KG67" s="375"/>
      <c r="KH67" s="375"/>
      <c r="KI67" s="375"/>
      <c r="KJ67" s="375"/>
      <c r="KK67" s="34"/>
      <c r="KL67" s="34"/>
      <c r="KM67" s="34"/>
      <c r="KN67" s="34"/>
      <c r="KO67" s="34"/>
      <c r="KP67" s="34"/>
      <c r="KQ67" s="34"/>
      <c r="KR67" s="34"/>
      <c r="KS67" s="375"/>
      <c r="KT67" s="34"/>
      <c r="KU67" s="34"/>
      <c r="KV67" s="34"/>
      <c r="KW67" s="34"/>
      <c r="KX67" s="34"/>
      <c r="KY67" s="34"/>
      <c r="KZ67" s="34">
        <v>1</v>
      </c>
      <c r="LA67" s="34"/>
      <c r="LB67" s="34"/>
      <c r="LC67" s="34"/>
      <c r="LD67" s="34"/>
      <c r="LE67" s="34"/>
      <c r="LF67" s="34"/>
      <c r="LG67" s="34"/>
      <c r="LH67" s="375"/>
      <c r="LI67" s="35"/>
      <c r="LJ67" s="381">
        <v>1</v>
      </c>
      <c r="LK67" s="381"/>
      <c r="LL67" s="381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</row>
    <row r="68" s="100" customFormat="1" spans="1:338">
      <c r="A68" s="154"/>
      <c r="B68" s="155"/>
      <c r="C68" s="156">
        <v>1</v>
      </c>
      <c r="D68" s="156"/>
      <c r="E68" s="156"/>
      <c r="F68" s="156" t="str">
        <f t="shared" si="0"/>
        <v>L0486374LRA</v>
      </c>
      <c r="G68" s="163" t="s">
        <v>1424</v>
      </c>
      <c r="H68" s="164" t="s">
        <v>479</v>
      </c>
      <c r="I68" s="870" t="s">
        <v>1362</v>
      </c>
      <c r="J68" s="164" t="s">
        <v>67</v>
      </c>
      <c r="K68" s="164"/>
      <c r="L68" s="164"/>
      <c r="M68" s="164" t="s">
        <v>403</v>
      </c>
      <c r="N68" s="164" t="s">
        <v>404</v>
      </c>
      <c r="O68" s="164" t="s">
        <v>1416</v>
      </c>
      <c r="P68" s="164" t="s">
        <v>1363</v>
      </c>
      <c r="Q68" s="164" t="s">
        <v>72</v>
      </c>
      <c r="R68" s="235" t="s">
        <v>1011</v>
      </c>
      <c r="S68" s="164" t="s">
        <v>1364</v>
      </c>
      <c r="T68" s="247" t="s">
        <v>1365</v>
      </c>
      <c r="U68" s="114">
        <f t="shared" si="1"/>
        <v>1</v>
      </c>
      <c r="V68" s="115" t="s">
        <v>1425</v>
      </c>
      <c r="W68" s="164" t="s">
        <v>1367</v>
      </c>
      <c r="X68" s="270"/>
      <c r="Y68" s="290"/>
      <c r="Z68" s="291"/>
      <c r="AA68" s="290"/>
      <c r="AB68" s="291"/>
      <c r="AC68" s="290"/>
      <c r="AD68" s="291"/>
      <c r="AE68" s="290"/>
      <c r="AF68" s="291"/>
      <c r="AG68" s="290"/>
      <c r="AH68" s="291"/>
      <c r="AI68" s="290"/>
      <c r="AJ68" s="291"/>
      <c r="AK68" s="290"/>
      <c r="AL68" s="291"/>
      <c r="AM68" s="290"/>
      <c r="AN68" s="291"/>
      <c r="AO68" s="290"/>
      <c r="AP68" s="291"/>
      <c r="AQ68" s="290"/>
      <c r="AR68" s="291"/>
      <c r="AS68" s="290"/>
      <c r="AT68" s="291"/>
      <c r="AU68" s="290"/>
      <c r="AV68" s="291"/>
      <c r="AW68" s="290"/>
      <c r="AX68" s="291"/>
      <c r="AY68" s="290"/>
      <c r="AZ68" s="291"/>
      <c r="BA68" s="290"/>
      <c r="BB68" s="291"/>
      <c r="BC68" s="290"/>
      <c r="BD68" s="291"/>
      <c r="BE68" s="290"/>
      <c r="BF68" s="291"/>
      <c r="BG68" s="290"/>
      <c r="BH68" s="291"/>
      <c r="BI68" s="290"/>
      <c r="BJ68" s="291"/>
      <c r="BK68" s="290"/>
      <c r="BL68" s="291"/>
      <c r="BM68" s="290"/>
      <c r="BN68" s="291"/>
      <c r="BO68" s="290"/>
      <c r="BP68" s="291"/>
      <c r="BQ68" s="290"/>
      <c r="BR68" s="291"/>
      <c r="BS68" s="290"/>
      <c r="BT68" s="291"/>
      <c r="BU68" s="290"/>
      <c r="BV68" s="291"/>
      <c r="BW68" s="290"/>
      <c r="BX68" s="291"/>
      <c r="BY68" s="290"/>
      <c r="BZ68" s="291"/>
      <c r="CA68" s="290"/>
      <c r="CB68" s="291"/>
      <c r="CC68" s="290"/>
      <c r="CD68" s="291"/>
      <c r="CE68" s="290"/>
      <c r="CF68" s="291"/>
      <c r="CG68" s="290"/>
      <c r="CH68" s="291"/>
      <c r="CI68" s="290"/>
      <c r="CJ68" s="291"/>
      <c r="CK68" s="290"/>
      <c r="CL68" s="291"/>
      <c r="CM68" s="290"/>
      <c r="CN68" s="291"/>
      <c r="CO68" s="290"/>
      <c r="CP68" s="291"/>
      <c r="CQ68" s="290"/>
      <c r="CR68" s="291"/>
      <c r="CS68" s="290"/>
      <c r="CT68" s="291"/>
      <c r="CU68" s="290"/>
      <c r="CV68" s="291"/>
      <c r="CW68" s="290"/>
      <c r="CX68" s="291"/>
      <c r="CY68" s="290"/>
      <c r="CZ68" s="291"/>
      <c r="DA68" s="290"/>
      <c r="DB68" s="291"/>
      <c r="DC68" s="290"/>
      <c r="DD68" s="291"/>
      <c r="DE68" s="290"/>
      <c r="DF68" s="291"/>
      <c r="DG68" s="290"/>
      <c r="DH68" s="291"/>
      <c r="DI68" s="290"/>
      <c r="DJ68" s="291"/>
      <c r="DK68" s="290"/>
      <c r="DL68" s="291"/>
      <c r="DM68" s="290"/>
      <c r="DN68" s="291"/>
      <c r="DO68" s="290"/>
      <c r="DP68" s="291"/>
      <c r="DQ68" s="290"/>
      <c r="DR68" s="291"/>
      <c r="DS68" s="290"/>
      <c r="DT68" s="291"/>
      <c r="DU68" s="290"/>
      <c r="DV68" s="291"/>
      <c r="DW68" s="290"/>
      <c r="DX68" s="291"/>
      <c r="DY68" s="337"/>
      <c r="DZ68" s="333"/>
      <c r="EA68" s="334"/>
      <c r="EB68" s="334"/>
      <c r="EC68" s="334"/>
      <c r="ED68" s="334"/>
      <c r="EE68" s="335"/>
      <c r="EF68" s="336"/>
      <c r="EG68" s="334"/>
      <c r="EH68" s="334"/>
      <c r="EI68" s="334"/>
      <c r="EJ68" s="334"/>
      <c r="EK68" s="335"/>
      <c r="EL68" s="336"/>
      <c r="EM68" s="334"/>
      <c r="EN68" s="334"/>
      <c r="EO68" s="334"/>
      <c r="EP68" s="334"/>
      <c r="EQ68" s="334"/>
      <c r="ER68" s="333"/>
      <c r="ES68" s="355"/>
      <c r="ET68" s="333"/>
      <c r="EU68" s="334"/>
      <c r="EV68" s="334"/>
      <c r="EW68" s="334"/>
      <c r="EX68" s="334"/>
      <c r="EY68" s="334"/>
      <c r="EZ68" s="333"/>
      <c r="FA68" s="355"/>
      <c r="FB68" s="117"/>
      <c r="FC68" s="35"/>
      <c r="FD68" s="34"/>
      <c r="FE68" s="34"/>
      <c r="FF68" s="34"/>
      <c r="FG68" s="34"/>
      <c r="FH68" s="34"/>
      <c r="FI68" s="34"/>
      <c r="FJ68" s="34"/>
      <c r="FK68" s="34"/>
      <c r="FL68" s="375"/>
      <c r="FM68" s="34"/>
      <c r="FN68" s="375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75"/>
      <c r="GX68" s="34"/>
      <c r="GY68" s="34"/>
      <c r="GZ68" s="375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75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75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75"/>
      <c r="KG68" s="375"/>
      <c r="KH68" s="375"/>
      <c r="KI68" s="375"/>
      <c r="KJ68" s="375"/>
      <c r="KK68" s="34"/>
      <c r="KL68" s="34"/>
      <c r="KM68" s="34"/>
      <c r="KN68" s="34"/>
      <c r="KO68" s="34"/>
      <c r="KP68" s="34"/>
      <c r="KQ68" s="34"/>
      <c r="KR68" s="34"/>
      <c r="KS68" s="375"/>
      <c r="KT68" s="34"/>
      <c r="KU68" s="34"/>
      <c r="KV68" s="34"/>
      <c r="KW68" s="34"/>
      <c r="KX68" s="34"/>
      <c r="KY68" s="34"/>
      <c r="KZ68" s="34"/>
      <c r="LA68" s="34">
        <v>1</v>
      </c>
      <c r="LB68" s="34"/>
      <c r="LC68" s="34"/>
      <c r="LD68" s="34"/>
      <c r="LE68" s="34"/>
      <c r="LF68" s="34"/>
      <c r="LG68" s="34"/>
      <c r="LH68" s="375"/>
      <c r="LI68" s="35"/>
      <c r="LJ68" s="381"/>
      <c r="LK68" s="381">
        <v>1</v>
      </c>
      <c r="LL68" s="381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</row>
    <row r="69" s="100" customFormat="1" spans="1:338">
      <c r="A69" s="154"/>
      <c r="B69" s="155"/>
      <c r="C69" s="156">
        <v>1</v>
      </c>
      <c r="D69" s="156"/>
      <c r="E69" s="156"/>
      <c r="F69" s="156" t="str">
        <f t="shared" si="0"/>
        <v>L0486374SB1</v>
      </c>
      <c r="G69" s="163" t="s">
        <v>1424</v>
      </c>
      <c r="H69" s="164" t="s">
        <v>479</v>
      </c>
      <c r="I69" s="870" t="s">
        <v>1362</v>
      </c>
      <c r="J69" s="164" t="s">
        <v>84</v>
      </c>
      <c r="K69" s="164"/>
      <c r="L69" s="164"/>
      <c r="M69" s="164" t="s">
        <v>403</v>
      </c>
      <c r="N69" s="164" t="s">
        <v>404</v>
      </c>
      <c r="O69" s="164" t="s">
        <v>1416</v>
      </c>
      <c r="P69" s="164" t="s">
        <v>1363</v>
      </c>
      <c r="Q69" s="164" t="s">
        <v>86</v>
      </c>
      <c r="R69" s="235" t="s">
        <v>1133</v>
      </c>
      <c r="S69" s="164" t="s">
        <v>1364</v>
      </c>
      <c r="T69" s="247" t="s">
        <v>1365</v>
      </c>
      <c r="U69" s="114">
        <f t="shared" si="1"/>
        <v>1</v>
      </c>
      <c r="V69" s="115" t="s">
        <v>1425</v>
      </c>
      <c r="W69" s="164" t="s">
        <v>1367</v>
      </c>
      <c r="X69" s="270"/>
      <c r="Y69" s="290"/>
      <c r="Z69" s="291"/>
      <c r="AA69" s="290"/>
      <c r="AB69" s="291"/>
      <c r="AC69" s="290"/>
      <c r="AD69" s="291"/>
      <c r="AE69" s="290"/>
      <c r="AF69" s="291"/>
      <c r="AG69" s="290"/>
      <c r="AH69" s="291"/>
      <c r="AI69" s="290"/>
      <c r="AJ69" s="291"/>
      <c r="AK69" s="290"/>
      <c r="AL69" s="291"/>
      <c r="AM69" s="290"/>
      <c r="AN69" s="291"/>
      <c r="AO69" s="290"/>
      <c r="AP69" s="291"/>
      <c r="AQ69" s="290"/>
      <c r="AR69" s="291"/>
      <c r="AS69" s="290"/>
      <c r="AT69" s="291"/>
      <c r="AU69" s="290"/>
      <c r="AV69" s="291"/>
      <c r="AW69" s="290"/>
      <c r="AX69" s="291"/>
      <c r="AY69" s="290"/>
      <c r="AZ69" s="291"/>
      <c r="BA69" s="290"/>
      <c r="BB69" s="291"/>
      <c r="BC69" s="290"/>
      <c r="BD69" s="291"/>
      <c r="BE69" s="290"/>
      <c r="BF69" s="291"/>
      <c r="BG69" s="290"/>
      <c r="BH69" s="291"/>
      <c r="BI69" s="290"/>
      <c r="BJ69" s="291"/>
      <c r="BK69" s="290"/>
      <c r="BL69" s="291"/>
      <c r="BM69" s="290"/>
      <c r="BN69" s="291"/>
      <c r="BO69" s="290"/>
      <c r="BP69" s="291"/>
      <c r="BQ69" s="290"/>
      <c r="BR69" s="291"/>
      <c r="BS69" s="290"/>
      <c r="BT69" s="291"/>
      <c r="BU69" s="290"/>
      <c r="BV69" s="291"/>
      <c r="BW69" s="290"/>
      <c r="BX69" s="291"/>
      <c r="BY69" s="290"/>
      <c r="BZ69" s="291"/>
      <c r="CA69" s="290"/>
      <c r="CB69" s="291"/>
      <c r="CC69" s="290"/>
      <c r="CD69" s="291"/>
      <c r="CE69" s="290"/>
      <c r="CF69" s="291"/>
      <c r="CG69" s="290"/>
      <c r="CH69" s="291"/>
      <c r="CI69" s="290"/>
      <c r="CJ69" s="291"/>
      <c r="CK69" s="290"/>
      <c r="CL69" s="291"/>
      <c r="CM69" s="290"/>
      <c r="CN69" s="291"/>
      <c r="CO69" s="290"/>
      <c r="CP69" s="291"/>
      <c r="CQ69" s="290"/>
      <c r="CR69" s="291"/>
      <c r="CS69" s="290"/>
      <c r="CT69" s="291"/>
      <c r="CU69" s="290"/>
      <c r="CV69" s="291"/>
      <c r="CW69" s="290"/>
      <c r="CX69" s="291"/>
      <c r="CY69" s="290"/>
      <c r="CZ69" s="291"/>
      <c r="DA69" s="290"/>
      <c r="DB69" s="291"/>
      <c r="DC69" s="290"/>
      <c r="DD69" s="291"/>
      <c r="DE69" s="290"/>
      <c r="DF69" s="291"/>
      <c r="DG69" s="290"/>
      <c r="DH69" s="291"/>
      <c r="DI69" s="290"/>
      <c r="DJ69" s="291"/>
      <c r="DK69" s="290"/>
      <c r="DL69" s="291"/>
      <c r="DM69" s="290"/>
      <c r="DN69" s="291"/>
      <c r="DO69" s="290"/>
      <c r="DP69" s="291"/>
      <c r="DQ69" s="290"/>
      <c r="DR69" s="291"/>
      <c r="DS69" s="290"/>
      <c r="DT69" s="291"/>
      <c r="DU69" s="290"/>
      <c r="DV69" s="291"/>
      <c r="DW69" s="290"/>
      <c r="DX69" s="291"/>
      <c r="DY69" s="337"/>
      <c r="DZ69" s="333"/>
      <c r="EA69" s="334"/>
      <c r="EB69" s="334"/>
      <c r="EC69" s="334"/>
      <c r="ED69" s="334"/>
      <c r="EE69" s="335"/>
      <c r="EF69" s="336"/>
      <c r="EG69" s="334"/>
      <c r="EH69" s="334"/>
      <c r="EI69" s="334"/>
      <c r="EJ69" s="334"/>
      <c r="EK69" s="335"/>
      <c r="EL69" s="336"/>
      <c r="EM69" s="334"/>
      <c r="EN69" s="334"/>
      <c r="EO69" s="334"/>
      <c r="EP69" s="334"/>
      <c r="EQ69" s="334"/>
      <c r="ER69" s="333"/>
      <c r="ES69" s="355"/>
      <c r="ET69" s="333"/>
      <c r="EU69" s="334"/>
      <c r="EV69" s="334"/>
      <c r="EW69" s="334"/>
      <c r="EX69" s="334"/>
      <c r="EY69" s="334"/>
      <c r="EZ69" s="333"/>
      <c r="FA69" s="355"/>
      <c r="FB69" s="117"/>
      <c r="FC69" s="35"/>
      <c r="FD69" s="34"/>
      <c r="FE69" s="34"/>
      <c r="FF69" s="34"/>
      <c r="FG69" s="34"/>
      <c r="FH69" s="34"/>
      <c r="FI69" s="34"/>
      <c r="FJ69" s="34"/>
      <c r="FK69" s="34"/>
      <c r="FL69" s="375"/>
      <c r="FM69" s="34"/>
      <c r="FN69" s="375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75"/>
      <c r="GX69" s="34"/>
      <c r="GY69" s="34"/>
      <c r="GZ69" s="375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75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75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75"/>
      <c r="KG69" s="375"/>
      <c r="KH69" s="375"/>
      <c r="KI69" s="375"/>
      <c r="KJ69" s="375"/>
      <c r="KK69" s="34"/>
      <c r="KL69" s="34"/>
      <c r="KM69" s="34"/>
      <c r="KN69" s="34"/>
      <c r="KO69" s="34"/>
      <c r="KP69" s="34"/>
      <c r="KQ69" s="34"/>
      <c r="KR69" s="34"/>
      <c r="KS69" s="375"/>
      <c r="KT69" s="34"/>
      <c r="KU69" s="34"/>
      <c r="KV69" s="34"/>
      <c r="KW69" s="34"/>
      <c r="KX69" s="34"/>
      <c r="KY69" s="34"/>
      <c r="KZ69" s="34"/>
      <c r="LA69" s="34"/>
      <c r="LB69" s="34">
        <v>1</v>
      </c>
      <c r="LC69" s="34"/>
      <c r="LD69" s="34"/>
      <c r="LE69" s="34"/>
      <c r="LF69" s="34"/>
      <c r="LG69" s="34"/>
      <c r="LH69" s="375"/>
      <c r="LI69" s="35"/>
      <c r="LJ69" s="381"/>
      <c r="LK69" s="381"/>
      <c r="LL69" s="381">
        <v>1</v>
      </c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</row>
    <row r="70" spans="1:324">
      <c r="A70" s="154"/>
      <c r="B70" s="155"/>
      <c r="C70" s="156">
        <v>1</v>
      </c>
      <c r="D70" s="156"/>
      <c r="E70" s="156"/>
      <c r="F70" s="156" t="str">
        <f t="shared" si="0"/>
        <v>L0486399PVJ</v>
      </c>
      <c r="G70" s="157" t="s">
        <v>1427</v>
      </c>
      <c r="H70" s="158" t="s">
        <v>479</v>
      </c>
      <c r="I70" s="158" t="s">
        <v>303</v>
      </c>
      <c r="J70" s="158" t="s">
        <v>63</v>
      </c>
      <c r="K70" s="158"/>
      <c r="L70" s="158"/>
      <c r="M70" s="158" t="s">
        <v>403</v>
      </c>
      <c r="N70" s="158">
        <v>62901</v>
      </c>
      <c r="O70" s="158" t="s">
        <v>1363</v>
      </c>
      <c r="P70" s="158" t="s">
        <v>1393</v>
      </c>
      <c r="Q70" s="158" t="s">
        <v>68</v>
      </c>
      <c r="R70" s="235" t="s">
        <v>1130</v>
      </c>
      <c r="S70" s="158" t="s">
        <v>1364</v>
      </c>
      <c r="T70" s="236" t="s">
        <v>1428</v>
      </c>
      <c r="U70" s="114">
        <f t="shared" si="1"/>
        <v>1</v>
      </c>
      <c r="V70" s="115" t="s">
        <v>1429</v>
      </c>
      <c r="W70" s="158" t="s">
        <v>1367</v>
      </c>
      <c r="X70" s="237"/>
      <c r="Y70" s="286">
        <v>1</v>
      </c>
      <c r="Z70" s="287"/>
      <c r="AA70" s="286">
        <v>1</v>
      </c>
      <c r="AB70" s="287"/>
      <c r="AC70" s="286">
        <v>1</v>
      </c>
      <c r="AD70" s="287"/>
      <c r="AE70" s="286">
        <v>1</v>
      </c>
      <c r="AF70" s="287"/>
      <c r="AG70" s="286">
        <v>1</v>
      </c>
      <c r="AH70" s="287"/>
      <c r="AI70" s="286">
        <v>1</v>
      </c>
      <c r="AJ70" s="287"/>
      <c r="AK70" s="286">
        <v>1</v>
      </c>
      <c r="AL70" s="287"/>
      <c r="AM70" s="286">
        <v>1</v>
      </c>
      <c r="AN70" s="287"/>
      <c r="AO70" s="286"/>
      <c r="AP70" s="287"/>
      <c r="AQ70" s="286"/>
      <c r="AR70" s="287"/>
      <c r="AS70" s="286"/>
      <c r="AT70" s="287"/>
      <c r="AU70" s="286"/>
      <c r="AV70" s="287"/>
      <c r="AW70" s="286"/>
      <c r="AX70" s="287"/>
      <c r="AY70" s="286"/>
      <c r="AZ70" s="287"/>
      <c r="BA70" s="286"/>
      <c r="BB70" s="287"/>
      <c r="BC70" s="286"/>
      <c r="BD70" s="287"/>
      <c r="BE70" s="286"/>
      <c r="BF70" s="287"/>
      <c r="BG70" s="286"/>
      <c r="BH70" s="287"/>
      <c r="BI70" s="286"/>
      <c r="BJ70" s="287"/>
      <c r="BK70" s="286"/>
      <c r="BL70" s="287"/>
      <c r="BM70" s="286"/>
      <c r="BN70" s="287"/>
      <c r="BO70" s="286"/>
      <c r="BP70" s="287"/>
      <c r="BQ70" s="286"/>
      <c r="BR70" s="287"/>
      <c r="BS70" s="286"/>
      <c r="BT70" s="287"/>
      <c r="BU70" s="286"/>
      <c r="BV70" s="287"/>
      <c r="BW70" s="286"/>
      <c r="BX70" s="287"/>
      <c r="BY70" s="286"/>
      <c r="BZ70" s="287"/>
      <c r="CA70" s="286"/>
      <c r="CB70" s="287"/>
      <c r="CC70" s="286"/>
      <c r="CD70" s="287"/>
      <c r="CE70" s="286"/>
      <c r="CF70" s="287"/>
      <c r="CG70" s="286"/>
      <c r="CH70" s="287"/>
      <c r="CI70" s="286"/>
      <c r="CJ70" s="287"/>
      <c r="CK70" s="286"/>
      <c r="CL70" s="287"/>
      <c r="CM70" s="286"/>
      <c r="CN70" s="287"/>
      <c r="CO70" s="286"/>
      <c r="CP70" s="287"/>
      <c r="CQ70" s="286"/>
      <c r="CR70" s="287"/>
      <c r="CS70" s="286"/>
      <c r="CT70" s="287"/>
      <c r="CU70" s="286"/>
      <c r="CV70" s="287"/>
      <c r="CW70" s="286"/>
      <c r="CX70" s="287"/>
      <c r="CY70" s="286"/>
      <c r="CZ70" s="287"/>
      <c r="DA70" s="286"/>
      <c r="DB70" s="287"/>
      <c r="DC70" s="286"/>
      <c r="DD70" s="287"/>
      <c r="DE70" s="286"/>
      <c r="DF70" s="287"/>
      <c r="DG70" s="286"/>
      <c r="DH70" s="287"/>
      <c r="DI70" s="286"/>
      <c r="DJ70" s="287"/>
      <c r="DK70" s="286"/>
      <c r="DL70" s="287"/>
      <c r="DM70" s="286"/>
      <c r="DN70" s="287"/>
      <c r="DO70" s="286"/>
      <c r="DP70" s="287"/>
      <c r="DQ70" s="286"/>
      <c r="DR70" s="287"/>
      <c r="DS70" s="286"/>
      <c r="DT70" s="287"/>
      <c r="DU70" s="286"/>
      <c r="DV70" s="287"/>
      <c r="DW70" s="286"/>
      <c r="DX70" s="287"/>
      <c r="DY70" s="237"/>
      <c r="DZ70" s="333" t="s">
        <v>1368</v>
      </c>
      <c r="EA70" s="334"/>
      <c r="EB70" s="334"/>
      <c r="EC70" s="334"/>
      <c r="ED70" s="334"/>
      <c r="EE70" s="335"/>
      <c r="EF70" s="336" t="s">
        <v>1368</v>
      </c>
      <c r="EG70" s="334"/>
      <c r="EH70" s="334"/>
      <c r="EI70" s="334" t="s">
        <v>1368</v>
      </c>
      <c r="EJ70" s="334" t="s">
        <v>1368</v>
      </c>
      <c r="EK70" s="335"/>
      <c r="EL70" s="336"/>
      <c r="EM70" s="334"/>
      <c r="EN70" s="334"/>
      <c r="EO70" s="334"/>
      <c r="EP70" s="334"/>
      <c r="EQ70" s="334"/>
      <c r="ER70" s="333"/>
      <c r="ES70" s="355"/>
      <c r="ET70" s="333"/>
      <c r="EU70" s="334"/>
      <c r="EV70" s="334"/>
      <c r="EW70" s="334"/>
      <c r="EX70" s="334"/>
      <c r="EY70" s="334"/>
      <c r="EZ70" s="333"/>
      <c r="FA70" s="355"/>
      <c r="FC70" s="35">
        <v>1</v>
      </c>
      <c r="FD70" s="34">
        <v>1</v>
      </c>
      <c r="FE70" s="34">
        <v>1</v>
      </c>
      <c r="FF70" s="34">
        <v>1</v>
      </c>
      <c r="FG70" s="34">
        <v>1</v>
      </c>
      <c r="FH70" s="34">
        <v>1</v>
      </c>
      <c r="FI70" s="34">
        <v>1</v>
      </c>
      <c r="FJ70" s="34"/>
      <c r="FK70" s="34"/>
      <c r="FL70" s="375">
        <v>1</v>
      </c>
      <c r="FM70" s="34"/>
      <c r="FN70" s="375"/>
      <c r="FO70" s="34">
        <v>1</v>
      </c>
      <c r="FP70" s="34"/>
      <c r="FQ70" s="34"/>
      <c r="FR70" s="34">
        <v>1</v>
      </c>
      <c r="FS70" s="34"/>
      <c r="FT70" s="34"/>
      <c r="FU70" s="34">
        <v>0</v>
      </c>
      <c r="FV70" s="34"/>
      <c r="FW70" s="34"/>
      <c r="FX70" s="34"/>
      <c r="FY70" s="34">
        <v>0</v>
      </c>
      <c r="FZ70" s="34"/>
      <c r="GA70" s="34"/>
      <c r="GB70" s="34"/>
      <c r="GC70" s="34">
        <v>0</v>
      </c>
      <c r="GD70" s="34"/>
      <c r="GE70" s="34"/>
      <c r="GF70" s="34"/>
      <c r="GG70" s="34">
        <v>0</v>
      </c>
      <c r="GH70" s="34"/>
      <c r="GI70" s="34"/>
      <c r="GJ70" s="34"/>
      <c r="GK70" s="34">
        <v>0</v>
      </c>
      <c r="GL70" s="34"/>
      <c r="GM70" s="34"/>
      <c r="GN70" s="34"/>
      <c r="GO70" s="34">
        <v>0</v>
      </c>
      <c r="GP70" s="34"/>
      <c r="GQ70" s="34"/>
      <c r="GR70" s="34"/>
      <c r="GS70" s="34">
        <v>0</v>
      </c>
      <c r="GT70" s="34"/>
      <c r="GU70" s="34"/>
      <c r="GV70" s="34"/>
      <c r="GW70" s="375">
        <v>0</v>
      </c>
      <c r="GX70" s="34"/>
      <c r="GY70" s="34"/>
      <c r="GZ70" s="375"/>
      <c r="HA70" s="34">
        <v>0</v>
      </c>
      <c r="HB70" s="34"/>
      <c r="HC70" s="34"/>
      <c r="HD70" s="34"/>
      <c r="HE70" s="34">
        <v>0</v>
      </c>
      <c r="HF70" s="34"/>
      <c r="HG70" s="34"/>
      <c r="HH70" s="34"/>
      <c r="HI70" s="34">
        <v>0</v>
      </c>
      <c r="HJ70" s="34"/>
      <c r="HK70" s="34"/>
      <c r="HL70" s="34"/>
      <c r="HM70" s="34">
        <v>0</v>
      </c>
      <c r="HN70" s="34"/>
      <c r="HO70" s="34"/>
      <c r="HP70" s="34"/>
      <c r="HQ70" s="34">
        <v>0</v>
      </c>
      <c r="HR70" s="34"/>
      <c r="HS70" s="34"/>
      <c r="HT70" s="34"/>
      <c r="HU70" s="34">
        <v>0</v>
      </c>
      <c r="HV70" s="34"/>
      <c r="HW70" s="34"/>
      <c r="HX70" s="34"/>
      <c r="HY70" s="34">
        <v>0</v>
      </c>
      <c r="HZ70" s="375"/>
      <c r="IA70" s="34"/>
      <c r="IB70" s="34"/>
      <c r="IC70" s="34">
        <v>0</v>
      </c>
      <c r="ID70" s="34"/>
      <c r="IE70" s="34"/>
      <c r="IF70" s="34"/>
      <c r="IG70" s="34">
        <v>0</v>
      </c>
      <c r="IH70" s="34"/>
      <c r="II70" s="34"/>
      <c r="IJ70" s="34"/>
      <c r="IK70" s="34">
        <v>0</v>
      </c>
      <c r="IL70" s="34"/>
      <c r="IM70" s="34"/>
      <c r="IN70" s="34"/>
      <c r="IO70" s="34">
        <v>0</v>
      </c>
      <c r="IP70" s="34"/>
      <c r="IQ70" s="34"/>
      <c r="IR70" s="34"/>
      <c r="IS70" s="34">
        <v>0</v>
      </c>
      <c r="IT70" s="34"/>
      <c r="IU70" s="34"/>
      <c r="IV70" s="34"/>
      <c r="IW70" s="34">
        <v>0</v>
      </c>
      <c r="IX70" s="34"/>
      <c r="IY70" s="34"/>
      <c r="IZ70" s="34"/>
      <c r="JA70" s="34">
        <v>0</v>
      </c>
      <c r="JB70" s="375"/>
      <c r="JC70" s="34"/>
      <c r="JD70" s="34"/>
      <c r="JE70" s="34">
        <v>0</v>
      </c>
      <c r="JF70" s="34"/>
      <c r="JG70" s="34"/>
      <c r="JH70" s="34"/>
      <c r="JI70" s="34">
        <v>0</v>
      </c>
      <c r="JJ70" s="34"/>
      <c r="JK70" s="34"/>
      <c r="JL70" s="34"/>
      <c r="JM70" s="34">
        <v>0</v>
      </c>
      <c r="JN70" s="34"/>
      <c r="JO70" s="34"/>
      <c r="JP70" s="34"/>
      <c r="JQ70" s="34">
        <v>0</v>
      </c>
      <c r="JR70" s="34"/>
      <c r="JS70" s="34"/>
      <c r="JT70" s="34"/>
      <c r="JU70" s="34">
        <v>0</v>
      </c>
      <c r="JV70" s="34"/>
      <c r="JW70" s="34"/>
      <c r="JX70" s="34"/>
      <c r="JY70" s="34">
        <v>0</v>
      </c>
      <c r="JZ70" s="34"/>
      <c r="KA70" s="34"/>
      <c r="KB70" s="34"/>
      <c r="KC70" s="34">
        <v>0</v>
      </c>
      <c r="KD70" s="34"/>
      <c r="KE70" s="34"/>
      <c r="KF70" s="375"/>
      <c r="KG70" s="375">
        <v>0</v>
      </c>
      <c r="KH70" s="375"/>
      <c r="KI70" s="375"/>
      <c r="KJ70" s="375"/>
      <c r="KK70" s="34">
        <v>0</v>
      </c>
      <c r="KL70" s="34"/>
      <c r="KM70" s="34"/>
      <c r="KN70" s="34"/>
      <c r="KO70" s="34">
        <v>0</v>
      </c>
      <c r="KP70" s="34"/>
      <c r="KQ70" s="34"/>
      <c r="KR70" s="34"/>
      <c r="KS70" s="375">
        <v>0</v>
      </c>
      <c r="KT70" s="34"/>
      <c r="KU70" s="34"/>
      <c r="KV70" s="34"/>
      <c r="KW70" s="34"/>
      <c r="KX70" s="34">
        <v>0</v>
      </c>
      <c r="KY70" s="34"/>
      <c r="KZ70" s="34"/>
      <c r="LA70" s="34"/>
      <c r="LB70" s="34"/>
      <c r="LC70" s="34">
        <v>0</v>
      </c>
      <c r="LD70" s="34"/>
      <c r="LE70" s="34"/>
      <c r="LF70" s="34"/>
      <c r="LG70" s="34"/>
      <c r="LH70" s="375">
        <v>0</v>
      </c>
      <c r="LI70" s="34"/>
      <c r="LJ70" s="375"/>
      <c r="LK70" s="375"/>
      <c r="LL70" s="375"/>
    </row>
    <row r="71" spans="1:338">
      <c r="A71" s="154"/>
      <c r="B71" s="155"/>
      <c r="C71" s="156">
        <v>1</v>
      </c>
      <c r="D71" s="156"/>
      <c r="E71" s="156"/>
      <c r="F71" s="156" t="str">
        <f t="shared" si="0"/>
        <v>L0486399LKP</v>
      </c>
      <c r="G71" s="159" t="s">
        <v>1427</v>
      </c>
      <c r="H71" s="160" t="s">
        <v>479</v>
      </c>
      <c r="I71" s="868" t="s">
        <v>1362</v>
      </c>
      <c r="J71" s="160" t="s">
        <v>65</v>
      </c>
      <c r="K71" s="160"/>
      <c r="L71" s="160"/>
      <c r="M71" s="194" t="s">
        <v>403</v>
      </c>
      <c r="N71" s="160">
        <v>62901</v>
      </c>
      <c r="O71" s="160" t="s">
        <v>1363</v>
      </c>
      <c r="P71" s="160" t="s">
        <v>1393</v>
      </c>
      <c r="Q71" s="238" t="s">
        <v>70</v>
      </c>
      <c r="R71" s="235" t="s">
        <v>1430</v>
      </c>
      <c r="S71" s="266" t="s">
        <v>1364</v>
      </c>
      <c r="T71" s="236" t="s">
        <v>1428</v>
      </c>
      <c r="U71" s="114">
        <f t="shared" si="1"/>
        <v>1</v>
      </c>
      <c r="V71" s="115" t="s">
        <v>1429</v>
      </c>
      <c r="W71" s="240" t="s">
        <v>1367</v>
      </c>
      <c r="X71" s="241"/>
      <c r="Y71" s="201"/>
      <c r="Z71" s="260"/>
      <c r="AA71" s="201"/>
      <c r="AB71" s="260"/>
      <c r="AC71" s="201"/>
      <c r="AD71" s="260"/>
      <c r="AE71" s="201"/>
      <c r="AF71" s="260"/>
      <c r="AG71" s="201"/>
      <c r="AH71" s="260"/>
      <c r="AI71" s="201"/>
      <c r="AJ71" s="260"/>
      <c r="AK71" s="201"/>
      <c r="AL71" s="260"/>
      <c r="AM71" s="201"/>
      <c r="AN71" s="260"/>
      <c r="AO71" s="201"/>
      <c r="AP71" s="260"/>
      <c r="AQ71" s="201"/>
      <c r="AR71" s="260"/>
      <c r="AS71" s="201"/>
      <c r="AT71" s="260"/>
      <c r="AU71" s="201"/>
      <c r="AV71" s="260"/>
      <c r="AW71" s="201"/>
      <c r="AX71" s="260"/>
      <c r="AY71" s="201"/>
      <c r="AZ71" s="260"/>
      <c r="BA71" s="201"/>
      <c r="BB71" s="260"/>
      <c r="BC71" s="201"/>
      <c r="BD71" s="260"/>
      <c r="BE71" s="201"/>
      <c r="BF71" s="260"/>
      <c r="BG71" s="201"/>
      <c r="BH71" s="260"/>
      <c r="BI71" s="201"/>
      <c r="BJ71" s="260"/>
      <c r="BK71" s="201"/>
      <c r="BL71" s="260"/>
      <c r="BM71" s="201"/>
      <c r="BN71" s="260"/>
      <c r="BO71" s="201"/>
      <c r="BP71" s="260"/>
      <c r="BQ71" s="201"/>
      <c r="BR71" s="260"/>
      <c r="BS71" s="201"/>
      <c r="BT71" s="260"/>
      <c r="BU71" s="201"/>
      <c r="BV71" s="260"/>
      <c r="BW71" s="201"/>
      <c r="BX71" s="260"/>
      <c r="BY71" s="201"/>
      <c r="BZ71" s="260"/>
      <c r="CA71" s="201"/>
      <c r="CB71" s="260"/>
      <c r="CC71" s="201"/>
      <c r="CD71" s="260"/>
      <c r="CE71" s="201"/>
      <c r="CF71" s="260"/>
      <c r="CG71" s="201"/>
      <c r="CH71" s="260"/>
      <c r="CI71" s="201"/>
      <c r="CJ71" s="260"/>
      <c r="CK71" s="201"/>
      <c r="CL71" s="260"/>
      <c r="CM71" s="201"/>
      <c r="CN71" s="260"/>
      <c r="CO71" s="201"/>
      <c r="CP71" s="260"/>
      <c r="CQ71" s="201"/>
      <c r="CR71" s="260"/>
      <c r="CS71" s="201"/>
      <c r="CT71" s="260"/>
      <c r="CU71" s="201"/>
      <c r="CV71" s="260"/>
      <c r="CW71" s="201"/>
      <c r="CX71" s="260"/>
      <c r="CY71" s="201"/>
      <c r="CZ71" s="260"/>
      <c r="DA71" s="201"/>
      <c r="DB71" s="260"/>
      <c r="DC71" s="201"/>
      <c r="DD71" s="260"/>
      <c r="DE71" s="201"/>
      <c r="DF71" s="260"/>
      <c r="DG71" s="201"/>
      <c r="DH71" s="260"/>
      <c r="DI71" s="201"/>
      <c r="DJ71" s="260"/>
      <c r="DK71" s="201"/>
      <c r="DL71" s="260"/>
      <c r="DM71" s="201"/>
      <c r="DN71" s="260"/>
      <c r="DO71" s="201"/>
      <c r="DP71" s="260"/>
      <c r="DQ71" s="201"/>
      <c r="DR71" s="260"/>
      <c r="DS71" s="201"/>
      <c r="DT71" s="260"/>
      <c r="DU71" s="201"/>
      <c r="DV71" s="260"/>
      <c r="DW71" s="201"/>
      <c r="DX71" s="260"/>
      <c r="DY71" s="241"/>
      <c r="DZ71" s="329"/>
      <c r="EA71" s="330"/>
      <c r="EB71" s="330"/>
      <c r="EC71" s="330"/>
      <c r="ED71" s="330"/>
      <c r="EE71" s="331"/>
      <c r="EF71" s="332"/>
      <c r="EG71" s="330"/>
      <c r="EH71" s="330"/>
      <c r="EI71" s="330"/>
      <c r="EJ71" s="330"/>
      <c r="EK71" s="331"/>
      <c r="EL71" s="332"/>
      <c r="EM71" s="330"/>
      <c r="EN71" s="330"/>
      <c r="EO71" s="330"/>
      <c r="EP71" s="330"/>
      <c r="EQ71" s="330"/>
      <c r="ER71" s="329"/>
      <c r="ES71" s="354"/>
      <c r="ET71" s="329"/>
      <c r="EU71" s="330"/>
      <c r="EV71" s="330"/>
      <c r="EW71" s="330"/>
      <c r="EX71" s="330"/>
      <c r="EY71" s="330"/>
      <c r="EZ71" s="329"/>
      <c r="FA71" s="354"/>
      <c r="FB71" s="108"/>
      <c r="FC71" s="35"/>
      <c r="FD71" s="34"/>
      <c r="FE71" s="34"/>
      <c r="FF71" s="34"/>
      <c r="FG71" s="34"/>
      <c r="FH71" s="34"/>
      <c r="FI71" s="34"/>
      <c r="FJ71" s="34">
        <v>1</v>
      </c>
      <c r="FK71" s="34"/>
      <c r="FL71" s="34"/>
      <c r="FM71" s="34">
        <v>1</v>
      </c>
      <c r="FN71" s="34"/>
      <c r="FO71" s="34"/>
      <c r="FP71" s="34">
        <v>1</v>
      </c>
      <c r="FQ71" s="34"/>
      <c r="FR71" s="34"/>
      <c r="FS71" s="34">
        <v>1</v>
      </c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</row>
    <row r="72" spans="1:324">
      <c r="A72" s="154"/>
      <c r="B72" s="155"/>
      <c r="C72" s="156">
        <v>1</v>
      </c>
      <c r="D72" s="156"/>
      <c r="E72" s="156"/>
      <c r="F72" s="156" t="str">
        <f t="shared" si="0"/>
        <v>L0486399SBK</v>
      </c>
      <c r="G72" s="157" t="s">
        <v>1427</v>
      </c>
      <c r="H72" s="158" t="s">
        <v>479</v>
      </c>
      <c r="I72" s="158" t="s">
        <v>303</v>
      </c>
      <c r="J72" s="158" t="s">
        <v>66</v>
      </c>
      <c r="K72" s="158"/>
      <c r="L72" s="158"/>
      <c r="M72" s="158" t="s">
        <v>403</v>
      </c>
      <c r="N72" s="158">
        <v>62901</v>
      </c>
      <c r="O72" s="158" t="s">
        <v>1363</v>
      </c>
      <c r="P72" s="158" t="s">
        <v>1393</v>
      </c>
      <c r="Q72" s="158" t="s">
        <v>71</v>
      </c>
      <c r="R72" s="235" t="s">
        <v>851</v>
      </c>
      <c r="S72" s="158" t="s">
        <v>1364</v>
      </c>
      <c r="T72" s="236" t="s">
        <v>1428</v>
      </c>
      <c r="U72" s="114">
        <f t="shared" si="1"/>
        <v>1</v>
      </c>
      <c r="V72" s="115" t="s">
        <v>1429</v>
      </c>
      <c r="W72" s="158" t="s">
        <v>1367</v>
      </c>
      <c r="X72" s="237"/>
      <c r="Y72" s="286"/>
      <c r="Z72" s="287"/>
      <c r="AA72" s="286"/>
      <c r="AB72" s="287"/>
      <c r="AC72" s="286"/>
      <c r="AD72" s="287"/>
      <c r="AE72" s="286"/>
      <c r="AF72" s="287"/>
      <c r="AG72" s="286"/>
      <c r="AH72" s="287"/>
      <c r="AI72" s="286"/>
      <c r="AJ72" s="287"/>
      <c r="AK72" s="286"/>
      <c r="AL72" s="287"/>
      <c r="AM72" s="286"/>
      <c r="AN72" s="287"/>
      <c r="AO72" s="286"/>
      <c r="AP72" s="287"/>
      <c r="AQ72" s="286"/>
      <c r="AR72" s="287"/>
      <c r="AS72" s="286"/>
      <c r="AT72" s="287"/>
      <c r="AU72" s="286"/>
      <c r="AV72" s="287"/>
      <c r="AW72" s="286"/>
      <c r="AX72" s="287"/>
      <c r="AY72" s="286"/>
      <c r="AZ72" s="287"/>
      <c r="BA72" s="286"/>
      <c r="BB72" s="287"/>
      <c r="BC72" s="286"/>
      <c r="BD72" s="287"/>
      <c r="BE72" s="286"/>
      <c r="BF72" s="287"/>
      <c r="BG72" s="286"/>
      <c r="BH72" s="287"/>
      <c r="BI72" s="286"/>
      <c r="BJ72" s="287"/>
      <c r="BK72" s="286"/>
      <c r="BL72" s="287"/>
      <c r="BM72" s="286"/>
      <c r="BN72" s="287"/>
      <c r="BO72" s="286"/>
      <c r="BP72" s="287"/>
      <c r="BQ72" s="286"/>
      <c r="BR72" s="287"/>
      <c r="BS72" s="286"/>
      <c r="BT72" s="287"/>
      <c r="BU72" s="286"/>
      <c r="BV72" s="287"/>
      <c r="BW72" s="286"/>
      <c r="BX72" s="287"/>
      <c r="BY72" s="286"/>
      <c r="BZ72" s="287"/>
      <c r="CA72" s="286"/>
      <c r="CB72" s="287"/>
      <c r="CC72" s="286"/>
      <c r="CD72" s="287"/>
      <c r="CE72" s="286"/>
      <c r="CF72" s="287"/>
      <c r="CG72" s="286"/>
      <c r="CH72" s="287"/>
      <c r="CI72" s="286"/>
      <c r="CJ72" s="287"/>
      <c r="CK72" s="286"/>
      <c r="CL72" s="287"/>
      <c r="CM72" s="286"/>
      <c r="CN72" s="287"/>
      <c r="CO72" s="286"/>
      <c r="CP72" s="287"/>
      <c r="CQ72" s="286"/>
      <c r="CR72" s="287"/>
      <c r="CS72" s="286"/>
      <c r="CT72" s="287"/>
      <c r="CU72" s="286"/>
      <c r="CV72" s="287"/>
      <c r="CW72" s="286"/>
      <c r="CX72" s="287"/>
      <c r="CY72" s="286"/>
      <c r="CZ72" s="287"/>
      <c r="DA72" s="286"/>
      <c r="DB72" s="287"/>
      <c r="DC72" s="286"/>
      <c r="DD72" s="287"/>
      <c r="DE72" s="286"/>
      <c r="DF72" s="287"/>
      <c r="DG72" s="286"/>
      <c r="DH72" s="287"/>
      <c r="DI72" s="286"/>
      <c r="DJ72" s="287"/>
      <c r="DK72" s="286"/>
      <c r="DL72" s="287"/>
      <c r="DM72" s="286"/>
      <c r="DN72" s="287"/>
      <c r="DO72" s="286"/>
      <c r="DP72" s="287"/>
      <c r="DQ72" s="286"/>
      <c r="DR72" s="287"/>
      <c r="DS72" s="286"/>
      <c r="DT72" s="287"/>
      <c r="DU72" s="286"/>
      <c r="DV72" s="287"/>
      <c r="DW72" s="286"/>
      <c r="DX72" s="287"/>
      <c r="DY72" s="237"/>
      <c r="DZ72" s="333"/>
      <c r="EA72" s="334"/>
      <c r="EB72" s="334"/>
      <c r="EC72" s="334"/>
      <c r="ED72" s="334"/>
      <c r="EE72" s="335"/>
      <c r="EF72" s="336"/>
      <c r="EG72" s="334"/>
      <c r="EH72" s="334"/>
      <c r="EI72" s="334"/>
      <c r="EJ72" s="334"/>
      <c r="EK72" s="335"/>
      <c r="EL72" s="336"/>
      <c r="EM72" s="334"/>
      <c r="EN72" s="334"/>
      <c r="EO72" s="334"/>
      <c r="EP72" s="334"/>
      <c r="EQ72" s="334"/>
      <c r="ER72" s="333"/>
      <c r="ES72" s="355"/>
      <c r="ET72" s="333"/>
      <c r="EU72" s="334"/>
      <c r="EV72" s="334"/>
      <c r="EW72" s="334"/>
      <c r="EX72" s="334"/>
      <c r="EY72" s="334"/>
      <c r="EZ72" s="333"/>
      <c r="FA72" s="355"/>
      <c r="FC72" s="35"/>
      <c r="FD72" s="34"/>
      <c r="FE72" s="34"/>
      <c r="FF72" s="34"/>
      <c r="FG72" s="34"/>
      <c r="FH72" s="34"/>
      <c r="FI72" s="34"/>
      <c r="FJ72" s="34"/>
      <c r="FK72" s="34">
        <v>1</v>
      </c>
      <c r="FL72" s="375"/>
      <c r="FM72" s="34"/>
      <c r="FN72" s="375">
        <v>1</v>
      </c>
      <c r="FO72" s="34"/>
      <c r="FP72" s="34"/>
      <c r="FQ72" s="34">
        <v>1</v>
      </c>
      <c r="FR72" s="34"/>
      <c r="FS72" s="34"/>
      <c r="FT72" s="34">
        <v>1</v>
      </c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75"/>
      <c r="GX72" s="34"/>
      <c r="GY72" s="34"/>
      <c r="GZ72" s="375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75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75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75"/>
      <c r="KG72" s="375"/>
      <c r="KH72" s="375"/>
      <c r="KI72" s="375"/>
      <c r="KJ72" s="375"/>
      <c r="KK72" s="34"/>
      <c r="KL72" s="34"/>
      <c r="KM72" s="34"/>
      <c r="KN72" s="34"/>
      <c r="KO72" s="34"/>
      <c r="KP72" s="34"/>
      <c r="KQ72" s="34"/>
      <c r="KR72" s="34"/>
      <c r="KS72" s="375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75"/>
      <c r="LI72" s="34"/>
      <c r="LJ72" s="375"/>
      <c r="LK72" s="375"/>
      <c r="LL72" s="375"/>
    </row>
    <row r="73" spans="1:324">
      <c r="A73" s="154"/>
      <c r="B73" s="155"/>
      <c r="C73" s="156">
        <v>1</v>
      </c>
      <c r="D73" s="156"/>
      <c r="E73" s="156"/>
      <c r="F73" s="156" t="str">
        <f t="shared" si="0"/>
        <v>L0486405PVJ</v>
      </c>
      <c r="G73" s="163" t="s">
        <v>1431</v>
      </c>
      <c r="H73" s="164" t="s">
        <v>479</v>
      </c>
      <c r="I73" s="164" t="s">
        <v>303</v>
      </c>
      <c r="J73" s="164" t="s">
        <v>63</v>
      </c>
      <c r="K73" s="164"/>
      <c r="L73" s="164"/>
      <c r="M73" s="164" t="s">
        <v>403</v>
      </c>
      <c r="N73" s="164">
        <v>62900</v>
      </c>
      <c r="O73" s="164" t="s">
        <v>1363</v>
      </c>
      <c r="P73" s="164" t="s">
        <v>1393</v>
      </c>
      <c r="Q73" s="164" t="s">
        <v>68</v>
      </c>
      <c r="R73" s="235" t="s">
        <v>1128</v>
      </c>
      <c r="S73" s="164" t="s">
        <v>1364</v>
      </c>
      <c r="T73" s="247" t="s">
        <v>1428</v>
      </c>
      <c r="U73" s="114">
        <f t="shared" si="1"/>
        <v>1</v>
      </c>
      <c r="V73" s="115" t="s">
        <v>1432</v>
      </c>
      <c r="W73" s="164" t="s">
        <v>1367</v>
      </c>
      <c r="X73" s="237"/>
      <c r="Y73" s="286"/>
      <c r="Z73" s="287">
        <v>1</v>
      </c>
      <c r="AA73" s="286"/>
      <c r="AB73" s="287">
        <v>1</v>
      </c>
      <c r="AC73" s="286"/>
      <c r="AD73" s="287">
        <v>1</v>
      </c>
      <c r="AE73" s="286"/>
      <c r="AF73" s="287">
        <v>1</v>
      </c>
      <c r="AG73" s="286"/>
      <c r="AH73" s="287">
        <v>1</v>
      </c>
      <c r="AI73" s="286"/>
      <c r="AJ73" s="287">
        <v>1</v>
      </c>
      <c r="AK73" s="286"/>
      <c r="AL73" s="287">
        <v>1</v>
      </c>
      <c r="AM73" s="286"/>
      <c r="AN73" s="287">
        <v>1</v>
      </c>
      <c r="AO73" s="286"/>
      <c r="AP73" s="287"/>
      <c r="AQ73" s="286"/>
      <c r="AR73" s="287"/>
      <c r="AS73" s="286"/>
      <c r="AT73" s="287"/>
      <c r="AU73" s="286"/>
      <c r="AV73" s="287"/>
      <c r="AW73" s="286"/>
      <c r="AX73" s="287"/>
      <c r="AY73" s="286"/>
      <c r="AZ73" s="287"/>
      <c r="BA73" s="286"/>
      <c r="BB73" s="287"/>
      <c r="BC73" s="286"/>
      <c r="BD73" s="287"/>
      <c r="BE73" s="286"/>
      <c r="BF73" s="287"/>
      <c r="BG73" s="286"/>
      <c r="BH73" s="287"/>
      <c r="BI73" s="286"/>
      <c r="BJ73" s="287"/>
      <c r="BK73" s="286"/>
      <c r="BL73" s="287"/>
      <c r="BM73" s="286"/>
      <c r="BN73" s="287"/>
      <c r="BO73" s="286"/>
      <c r="BP73" s="287"/>
      <c r="BQ73" s="286"/>
      <c r="BR73" s="287"/>
      <c r="BS73" s="286"/>
      <c r="BT73" s="287"/>
      <c r="BU73" s="286"/>
      <c r="BV73" s="287"/>
      <c r="BW73" s="286"/>
      <c r="BX73" s="287"/>
      <c r="BY73" s="286"/>
      <c r="BZ73" s="287"/>
      <c r="CA73" s="286"/>
      <c r="CB73" s="287"/>
      <c r="CC73" s="286"/>
      <c r="CD73" s="287"/>
      <c r="CE73" s="286"/>
      <c r="CF73" s="287"/>
      <c r="CG73" s="286"/>
      <c r="CH73" s="287"/>
      <c r="CI73" s="286"/>
      <c r="CJ73" s="287"/>
      <c r="CK73" s="286"/>
      <c r="CL73" s="287"/>
      <c r="CM73" s="286"/>
      <c r="CN73" s="287"/>
      <c r="CO73" s="286"/>
      <c r="CP73" s="287"/>
      <c r="CQ73" s="286"/>
      <c r="CR73" s="287"/>
      <c r="CS73" s="286"/>
      <c r="CT73" s="287"/>
      <c r="CU73" s="286"/>
      <c r="CV73" s="287"/>
      <c r="CW73" s="286"/>
      <c r="CX73" s="287"/>
      <c r="CY73" s="286"/>
      <c r="CZ73" s="287"/>
      <c r="DA73" s="286"/>
      <c r="DB73" s="287"/>
      <c r="DC73" s="286"/>
      <c r="DD73" s="287"/>
      <c r="DE73" s="286"/>
      <c r="DF73" s="287"/>
      <c r="DG73" s="286"/>
      <c r="DH73" s="287"/>
      <c r="DI73" s="286"/>
      <c r="DJ73" s="287"/>
      <c r="DK73" s="286"/>
      <c r="DL73" s="287"/>
      <c r="DM73" s="286"/>
      <c r="DN73" s="287"/>
      <c r="DO73" s="286"/>
      <c r="DP73" s="287"/>
      <c r="DQ73" s="286"/>
      <c r="DR73" s="287"/>
      <c r="DS73" s="286"/>
      <c r="DT73" s="287"/>
      <c r="DU73" s="286"/>
      <c r="DV73" s="287"/>
      <c r="DW73" s="286"/>
      <c r="DX73" s="287"/>
      <c r="DY73" s="237"/>
      <c r="DZ73" s="333" t="s">
        <v>1368</v>
      </c>
      <c r="EA73" s="334"/>
      <c r="EB73" s="334"/>
      <c r="EC73" s="334"/>
      <c r="ED73" s="334"/>
      <c r="EE73" s="335"/>
      <c r="EF73" s="336" t="s">
        <v>1368</v>
      </c>
      <c r="EG73" s="334"/>
      <c r="EH73" s="334"/>
      <c r="EI73" s="334" t="s">
        <v>1368</v>
      </c>
      <c r="EJ73" s="334" t="s">
        <v>1368</v>
      </c>
      <c r="EK73" s="335"/>
      <c r="EL73" s="336"/>
      <c r="EM73" s="334"/>
      <c r="EN73" s="334"/>
      <c r="EO73" s="334"/>
      <c r="EP73" s="334"/>
      <c r="EQ73" s="334"/>
      <c r="ER73" s="333"/>
      <c r="ES73" s="355"/>
      <c r="ET73" s="333"/>
      <c r="EU73" s="334"/>
      <c r="EV73" s="334"/>
      <c r="EW73" s="334"/>
      <c r="EX73" s="334"/>
      <c r="EY73" s="334"/>
      <c r="EZ73" s="333"/>
      <c r="FA73" s="355"/>
      <c r="FC73" s="35">
        <v>1</v>
      </c>
      <c r="FD73" s="34">
        <v>1</v>
      </c>
      <c r="FE73" s="34">
        <v>1</v>
      </c>
      <c r="FF73" s="34">
        <v>1</v>
      </c>
      <c r="FG73" s="34">
        <v>1</v>
      </c>
      <c r="FH73" s="34">
        <v>1</v>
      </c>
      <c r="FI73" s="34">
        <v>1</v>
      </c>
      <c r="FJ73" s="34"/>
      <c r="FK73" s="34"/>
      <c r="FL73" s="375">
        <v>1</v>
      </c>
      <c r="FM73" s="34"/>
      <c r="FN73" s="375"/>
      <c r="FO73" s="34">
        <v>1</v>
      </c>
      <c r="FP73" s="34"/>
      <c r="FQ73" s="34"/>
      <c r="FR73" s="34">
        <v>1</v>
      </c>
      <c r="FS73" s="34"/>
      <c r="FT73" s="34"/>
      <c r="FU73" s="34">
        <v>0</v>
      </c>
      <c r="FV73" s="34"/>
      <c r="FW73" s="34"/>
      <c r="FX73" s="34"/>
      <c r="FY73" s="34">
        <v>0</v>
      </c>
      <c r="FZ73" s="34"/>
      <c r="GA73" s="34"/>
      <c r="GB73" s="34"/>
      <c r="GC73" s="34">
        <v>0</v>
      </c>
      <c r="GD73" s="34"/>
      <c r="GE73" s="34"/>
      <c r="GF73" s="34"/>
      <c r="GG73" s="34">
        <v>0</v>
      </c>
      <c r="GH73" s="34"/>
      <c r="GI73" s="34"/>
      <c r="GJ73" s="34"/>
      <c r="GK73" s="34">
        <v>0</v>
      </c>
      <c r="GL73" s="34"/>
      <c r="GM73" s="34"/>
      <c r="GN73" s="34"/>
      <c r="GO73" s="34">
        <v>0</v>
      </c>
      <c r="GP73" s="34"/>
      <c r="GQ73" s="34"/>
      <c r="GR73" s="34"/>
      <c r="GS73" s="34">
        <v>0</v>
      </c>
      <c r="GT73" s="34"/>
      <c r="GU73" s="34"/>
      <c r="GV73" s="34"/>
      <c r="GW73" s="375">
        <v>0</v>
      </c>
      <c r="GX73" s="34"/>
      <c r="GY73" s="34"/>
      <c r="GZ73" s="375"/>
      <c r="HA73" s="34">
        <v>0</v>
      </c>
      <c r="HB73" s="34"/>
      <c r="HC73" s="34"/>
      <c r="HD73" s="34"/>
      <c r="HE73" s="34">
        <v>0</v>
      </c>
      <c r="HF73" s="34"/>
      <c r="HG73" s="34"/>
      <c r="HH73" s="34"/>
      <c r="HI73" s="34">
        <v>0</v>
      </c>
      <c r="HJ73" s="34"/>
      <c r="HK73" s="34"/>
      <c r="HL73" s="34"/>
      <c r="HM73" s="34">
        <v>0</v>
      </c>
      <c r="HN73" s="34"/>
      <c r="HO73" s="34"/>
      <c r="HP73" s="34"/>
      <c r="HQ73" s="34">
        <v>0</v>
      </c>
      <c r="HR73" s="34"/>
      <c r="HS73" s="34"/>
      <c r="HT73" s="34"/>
      <c r="HU73" s="34">
        <v>0</v>
      </c>
      <c r="HV73" s="34"/>
      <c r="HW73" s="34"/>
      <c r="HX73" s="34"/>
      <c r="HY73" s="34">
        <v>0</v>
      </c>
      <c r="HZ73" s="375"/>
      <c r="IA73" s="34"/>
      <c r="IB73" s="34"/>
      <c r="IC73" s="34">
        <v>0</v>
      </c>
      <c r="ID73" s="34"/>
      <c r="IE73" s="34"/>
      <c r="IF73" s="34"/>
      <c r="IG73" s="34">
        <v>0</v>
      </c>
      <c r="IH73" s="34"/>
      <c r="II73" s="34"/>
      <c r="IJ73" s="34"/>
      <c r="IK73" s="34">
        <v>0</v>
      </c>
      <c r="IL73" s="34"/>
      <c r="IM73" s="34"/>
      <c r="IN73" s="34"/>
      <c r="IO73" s="34">
        <v>0</v>
      </c>
      <c r="IP73" s="34"/>
      <c r="IQ73" s="34"/>
      <c r="IR73" s="34"/>
      <c r="IS73" s="34">
        <v>0</v>
      </c>
      <c r="IT73" s="34"/>
      <c r="IU73" s="34"/>
      <c r="IV73" s="34"/>
      <c r="IW73" s="34">
        <v>0</v>
      </c>
      <c r="IX73" s="34"/>
      <c r="IY73" s="34"/>
      <c r="IZ73" s="34"/>
      <c r="JA73" s="34">
        <v>0</v>
      </c>
      <c r="JB73" s="375"/>
      <c r="JC73" s="34"/>
      <c r="JD73" s="34"/>
      <c r="JE73" s="34">
        <v>0</v>
      </c>
      <c r="JF73" s="34"/>
      <c r="JG73" s="34"/>
      <c r="JH73" s="34"/>
      <c r="JI73" s="34">
        <v>0</v>
      </c>
      <c r="JJ73" s="34"/>
      <c r="JK73" s="34"/>
      <c r="JL73" s="34"/>
      <c r="JM73" s="34">
        <v>0</v>
      </c>
      <c r="JN73" s="34"/>
      <c r="JO73" s="34"/>
      <c r="JP73" s="34"/>
      <c r="JQ73" s="34">
        <v>0</v>
      </c>
      <c r="JR73" s="34"/>
      <c r="JS73" s="34"/>
      <c r="JT73" s="34"/>
      <c r="JU73" s="34">
        <v>0</v>
      </c>
      <c r="JV73" s="34"/>
      <c r="JW73" s="34"/>
      <c r="JX73" s="34"/>
      <c r="JY73" s="34">
        <v>0</v>
      </c>
      <c r="JZ73" s="34"/>
      <c r="KA73" s="34"/>
      <c r="KB73" s="34"/>
      <c r="KC73" s="34">
        <v>0</v>
      </c>
      <c r="KD73" s="34"/>
      <c r="KE73" s="34"/>
      <c r="KF73" s="375"/>
      <c r="KG73" s="375">
        <v>0</v>
      </c>
      <c r="KH73" s="375"/>
      <c r="KI73" s="375"/>
      <c r="KJ73" s="375"/>
      <c r="KK73" s="34">
        <v>0</v>
      </c>
      <c r="KL73" s="34"/>
      <c r="KM73" s="34"/>
      <c r="KN73" s="34"/>
      <c r="KO73" s="34">
        <v>0</v>
      </c>
      <c r="KP73" s="34"/>
      <c r="KQ73" s="34"/>
      <c r="KR73" s="34"/>
      <c r="KS73" s="375">
        <v>0</v>
      </c>
      <c r="KT73" s="34"/>
      <c r="KU73" s="34"/>
      <c r="KV73" s="34"/>
      <c r="KW73" s="34"/>
      <c r="KX73" s="34">
        <v>0</v>
      </c>
      <c r="KY73" s="34"/>
      <c r="KZ73" s="34"/>
      <c r="LA73" s="34"/>
      <c r="LB73" s="34"/>
      <c r="LC73" s="34">
        <v>0</v>
      </c>
      <c r="LD73" s="34"/>
      <c r="LE73" s="34"/>
      <c r="LF73" s="34"/>
      <c r="LG73" s="34"/>
      <c r="LH73" s="375">
        <v>0</v>
      </c>
      <c r="LI73" s="34"/>
      <c r="LJ73" s="375"/>
      <c r="LK73" s="375"/>
      <c r="LL73" s="375"/>
    </row>
    <row r="74" spans="1:338">
      <c r="A74" s="154"/>
      <c r="B74" s="155"/>
      <c r="C74" s="156">
        <v>1</v>
      </c>
      <c r="D74" s="156"/>
      <c r="E74" s="156"/>
      <c r="F74" s="156" t="str">
        <f t="shared" si="0"/>
        <v>L0486405LKP</v>
      </c>
      <c r="G74" s="161" t="s">
        <v>1431</v>
      </c>
      <c r="H74" s="162" t="s">
        <v>479</v>
      </c>
      <c r="I74" s="869" t="s">
        <v>1362</v>
      </c>
      <c r="J74" s="162" t="s">
        <v>65</v>
      </c>
      <c r="K74" s="162"/>
      <c r="L74" s="162"/>
      <c r="M74" s="195" t="s">
        <v>403</v>
      </c>
      <c r="N74" s="162">
        <v>62900</v>
      </c>
      <c r="O74" s="162" t="s">
        <v>1363</v>
      </c>
      <c r="P74" s="162" t="s">
        <v>1393</v>
      </c>
      <c r="Q74" s="242" t="s">
        <v>70</v>
      </c>
      <c r="R74" s="235" t="s">
        <v>1433</v>
      </c>
      <c r="S74" s="243" t="s">
        <v>1364</v>
      </c>
      <c r="T74" s="247" t="s">
        <v>1428</v>
      </c>
      <c r="U74" s="114">
        <f t="shared" si="1"/>
        <v>1</v>
      </c>
      <c r="V74" s="115" t="s">
        <v>1432</v>
      </c>
      <c r="W74" s="245" t="s">
        <v>1367</v>
      </c>
      <c r="X74" s="241"/>
      <c r="Y74" s="201"/>
      <c r="Z74" s="260"/>
      <c r="AA74" s="201"/>
      <c r="AB74" s="260"/>
      <c r="AC74" s="201"/>
      <c r="AD74" s="260"/>
      <c r="AE74" s="201"/>
      <c r="AF74" s="260"/>
      <c r="AG74" s="201"/>
      <c r="AH74" s="260"/>
      <c r="AI74" s="201"/>
      <c r="AJ74" s="260"/>
      <c r="AK74" s="201"/>
      <c r="AL74" s="260"/>
      <c r="AM74" s="201"/>
      <c r="AN74" s="260"/>
      <c r="AO74" s="410"/>
      <c r="AP74" s="260"/>
      <c r="AQ74" s="201"/>
      <c r="AR74" s="260"/>
      <c r="AS74" s="410"/>
      <c r="AT74" s="260"/>
      <c r="AU74" s="410"/>
      <c r="AV74" s="260"/>
      <c r="AW74" s="410"/>
      <c r="AX74" s="260"/>
      <c r="AY74" s="410"/>
      <c r="AZ74" s="260"/>
      <c r="BA74" s="410"/>
      <c r="BB74" s="260"/>
      <c r="BC74" s="410"/>
      <c r="BD74" s="260"/>
      <c r="BE74" s="410"/>
      <c r="BF74" s="260"/>
      <c r="BG74" s="410"/>
      <c r="BH74" s="260"/>
      <c r="BI74" s="410"/>
      <c r="BJ74" s="260"/>
      <c r="BK74" s="410"/>
      <c r="BL74" s="260"/>
      <c r="BM74" s="410"/>
      <c r="BN74" s="260"/>
      <c r="BO74" s="201"/>
      <c r="BP74" s="260"/>
      <c r="BQ74" s="410"/>
      <c r="BR74" s="260"/>
      <c r="BS74" s="410"/>
      <c r="BT74" s="260"/>
      <c r="BU74" s="410"/>
      <c r="BV74" s="260"/>
      <c r="BW74" s="410"/>
      <c r="BX74" s="260"/>
      <c r="BY74" s="410"/>
      <c r="BZ74" s="260"/>
      <c r="CA74" s="410"/>
      <c r="CB74" s="260"/>
      <c r="CC74" s="410"/>
      <c r="CD74" s="260"/>
      <c r="CE74" s="410"/>
      <c r="CF74" s="260"/>
      <c r="CG74" s="410"/>
      <c r="CH74" s="260"/>
      <c r="CI74" s="410"/>
      <c r="CJ74" s="260"/>
      <c r="CK74" s="410"/>
      <c r="CL74" s="260"/>
      <c r="CM74" s="410"/>
      <c r="CN74" s="260"/>
      <c r="CO74" s="410"/>
      <c r="CP74" s="260"/>
      <c r="CQ74" s="410"/>
      <c r="CR74" s="260"/>
      <c r="CS74" s="410"/>
      <c r="CT74" s="260"/>
      <c r="CU74" s="410"/>
      <c r="CV74" s="260"/>
      <c r="CW74" s="410"/>
      <c r="CX74" s="260"/>
      <c r="CY74" s="410"/>
      <c r="CZ74" s="260"/>
      <c r="DA74" s="410"/>
      <c r="DB74" s="260"/>
      <c r="DC74" s="410"/>
      <c r="DD74" s="260"/>
      <c r="DE74" s="410"/>
      <c r="DF74" s="260"/>
      <c r="DG74" s="410"/>
      <c r="DH74" s="260"/>
      <c r="DI74" s="410"/>
      <c r="DJ74" s="260"/>
      <c r="DK74" s="410"/>
      <c r="DL74" s="260"/>
      <c r="DM74" s="410"/>
      <c r="DN74" s="260"/>
      <c r="DO74" s="410"/>
      <c r="DP74" s="260"/>
      <c r="DQ74" s="410"/>
      <c r="DR74" s="260"/>
      <c r="DS74" s="410"/>
      <c r="DT74" s="260"/>
      <c r="DU74" s="410"/>
      <c r="DV74" s="260"/>
      <c r="DW74" s="410"/>
      <c r="DX74" s="260"/>
      <c r="DY74" s="241"/>
      <c r="DZ74" s="329"/>
      <c r="EA74" s="330"/>
      <c r="EB74" s="330"/>
      <c r="EC74" s="330"/>
      <c r="ED74" s="330"/>
      <c r="EE74" s="331"/>
      <c r="EF74" s="332"/>
      <c r="EG74" s="330"/>
      <c r="EH74" s="330"/>
      <c r="EI74" s="330"/>
      <c r="EJ74" s="330"/>
      <c r="EK74" s="331"/>
      <c r="EL74" s="332"/>
      <c r="EM74" s="330"/>
      <c r="EN74" s="330"/>
      <c r="EO74" s="330"/>
      <c r="EP74" s="330"/>
      <c r="EQ74" s="330"/>
      <c r="ER74" s="329"/>
      <c r="ES74" s="354"/>
      <c r="ET74" s="329"/>
      <c r="EU74" s="330"/>
      <c r="EV74" s="330"/>
      <c r="EW74" s="330"/>
      <c r="EX74" s="330"/>
      <c r="EY74" s="330"/>
      <c r="EZ74" s="329"/>
      <c r="FA74" s="354"/>
      <c r="FB74" s="108"/>
      <c r="FC74" s="35"/>
      <c r="FD74" s="34"/>
      <c r="FE74" s="34"/>
      <c r="FF74" s="34"/>
      <c r="FG74" s="34"/>
      <c r="FH74" s="34"/>
      <c r="FI74" s="34"/>
      <c r="FJ74" s="34">
        <v>1</v>
      </c>
      <c r="FK74" s="34"/>
      <c r="FL74" s="34"/>
      <c r="FM74" s="34">
        <v>1</v>
      </c>
      <c r="FN74" s="34"/>
      <c r="FO74" s="34"/>
      <c r="FP74" s="34">
        <v>1</v>
      </c>
      <c r="FQ74" s="34"/>
      <c r="FR74" s="34"/>
      <c r="FS74" s="34">
        <v>1</v>
      </c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</row>
    <row r="75" spans="1:324">
      <c r="A75" s="154"/>
      <c r="B75" s="155"/>
      <c r="C75" s="156">
        <v>1</v>
      </c>
      <c r="D75" s="156"/>
      <c r="E75" s="156"/>
      <c r="F75" s="156" t="str">
        <f t="shared" si="0"/>
        <v>L0486405SBK</v>
      </c>
      <c r="G75" s="163" t="s">
        <v>1431</v>
      </c>
      <c r="H75" s="164" t="s">
        <v>479</v>
      </c>
      <c r="I75" s="164" t="s">
        <v>303</v>
      </c>
      <c r="J75" s="164" t="s">
        <v>66</v>
      </c>
      <c r="K75" s="164"/>
      <c r="L75" s="164"/>
      <c r="M75" s="164" t="s">
        <v>403</v>
      </c>
      <c r="N75" s="164">
        <v>62900</v>
      </c>
      <c r="O75" s="164" t="s">
        <v>1363</v>
      </c>
      <c r="P75" s="164" t="s">
        <v>1393</v>
      </c>
      <c r="Q75" s="164" t="s">
        <v>71</v>
      </c>
      <c r="R75" s="235" t="s">
        <v>848</v>
      </c>
      <c r="S75" s="164" t="s">
        <v>1364</v>
      </c>
      <c r="T75" s="247" t="s">
        <v>1428</v>
      </c>
      <c r="U75" s="114">
        <f t="shared" si="1"/>
        <v>1</v>
      </c>
      <c r="V75" s="115" t="s">
        <v>1432</v>
      </c>
      <c r="W75" s="164" t="s">
        <v>1367</v>
      </c>
      <c r="X75" s="237"/>
      <c r="Y75" s="286"/>
      <c r="Z75" s="287"/>
      <c r="AA75" s="286"/>
      <c r="AB75" s="287"/>
      <c r="AC75" s="286"/>
      <c r="AD75" s="287"/>
      <c r="AE75" s="286"/>
      <c r="AF75" s="287"/>
      <c r="AG75" s="286"/>
      <c r="AH75" s="287"/>
      <c r="AI75" s="286"/>
      <c r="AJ75" s="287"/>
      <c r="AK75" s="286"/>
      <c r="AL75" s="287"/>
      <c r="AM75" s="286"/>
      <c r="AN75" s="287"/>
      <c r="AO75" s="412"/>
      <c r="AP75" s="287"/>
      <c r="AQ75" s="286"/>
      <c r="AR75" s="287"/>
      <c r="AS75" s="412"/>
      <c r="AT75" s="287"/>
      <c r="AU75" s="412"/>
      <c r="AV75" s="287"/>
      <c r="AW75" s="412"/>
      <c r="AX75" s="287"/>
      <c r="AY75" s="412"/>
      <c r="AZ75" s="287"/>
      <c r="BA75" s="412"/>
      <c r="BB75" s="287"/>
      <c r="BC75" s="412"/>
      <c r="BD75" s="287"/>
      <c r="BE75" s="412"/>
      <c r="BF75" s="287"/>
      <c r="BG75" s="412"/>
      <c r="BH75" s="287"/>
      <c r="BI75" s="412"/>
      <c r="BJ75" s="287"/>
      <c r="BK75" s="412"/>
      <c r="BL75" s="287"/>
      <c r="BM75" s="412"/>
      <c r="BN75" s="287"/>
      <c r="BO75" s="286"/>
      <c r="BP75" s="287"/>
      <c r="BQ75" s="412"/>
      <c r="BR75" s="287"/>
      <c r="BS75" s="412"/>
      <c r="BT75" s="287"/>
      <c r="BU75" s="412"/>
      <c r="BV75" s="287"/>
      <c r="BW75" s="412"/>
      <c r="BX75" s="287"/>
      <c r="BY75" s="412"/>
      <c r="BZ75" s="287"/>
      <c r="CA75" s="412"/>
      <c r="CB75" s="287"/>
      <c r="CC75" s="412"/>
      <c r="CD75" s="287"/>
      <c r="CE75" s="412"/>
      <c r="CF75" s="287"/>
      <c r="CG75" s="412"/>
      <c r="CH75" s="287"/>
      <c r="CI75" s="412"/>
      <c r="CJ75" s="287"/>
      <c r="CK75" s="412"/>
      <c r="CL75" s="287"/>
      <c r="CM75" s="412"/>
      <c r="CN75" s="287"/>
      <c r="CO75" s="412"/>
      <c r="CP75" s="287"/>
      <c r="CQ75" s="412"/>
      <c r="CR75" s="287"/>
      <c r="CS75" s="412"/>
      <c r="CT75" s="287"/>
      <c r="CU75" s="412"/>
      <c r="CV75" s="287"/>
      <c r="CW75" s="412"/>
      <c r="CX75" s="287"/>
      <c r="CY75" s="412"/>
      <c r="CZ75" s="287"/>
      <c r="DA75" s="412"/>
      <c r="DB75" s="287"/>
      <c r="DC75" s="412"/>
      <c r="DD75" s="287"/>
      <c r="DE75" s="412"/>
      <c r="DF75" s="287"/>
      <c r="DG75" s="412"/>
      <c r="DH75" s="287"/>
      <c r="DI75" s="412"/>
      <c r="DJ75" s="287"/>
      <c r="DK75" s="412"/>
      <c r="DL75" s="287"/>
      <c r="DM75" s="412"/>
      <c r="DN75" s="287"/>
      <c r="DO75" s="412"/>
      <c r="DP75" s="287"/>
      <c r="DQ75" s="412"/>
      <c r="DR75" s="287"/>
      <c r="DS75" s="412"/>
      <c r="DT75" s="287"/>
      <c r="DU75" s="412"/>
      <c r="DV75" s="287"/>
      <c r="DW75" s="412"/>
      <c r="DX75" s="287"/>
      <c r="DY75" s="237"/>
      <c r="DZ75" s="333"/>
      <c r="EA75" s="334"/>
      <c r="EB75" s="334"/>
      <c r="EC75" s="334"/>
      <c r="ED75" s="334"/>
      <c r="EE75" s="335"/>
      <c r="EF75" s="336"/>
      <c r="EG75" s="334"/>
      <c r="EH75" s="334"/>
      <c r="EI75" s="334"/>
      <c r="EJ75" s="334"/>
      <c r="EK75" s="335"/>
      <c r="EL75" s="336"/>
      <c r="EM75" s="334"/>
      <c r="EN75" s="334"/>
      <c r="EO75" s="334"/>
      <c r="EP75" s="334"/>
      <c r="EQ75" s="334"/>
      <c r="ER75" s="333"/>
      <c r="ES75" s="355"/>
      <c r="ET75" s="333"/>
      <c r="EU75" s="334"/>
      <c r="EV75" s="334"/>
      <c r="EW75" s="334"/>
      <c r="EX75" s="334"/>
      <c r="EY75" s="334"/>
      <c r="EZ75" s="333"/>
      <c r="FA75" s="355"/>
      <c r="FC75" s="35"/>
      <c r="FD75" s="34"/>
      <c r="FE75" s="34"/>
      <c r="FF75" s="34"/>
      <c r="FG75" s="34"/>
      <c r="FH75" s="34"/>
      <c r="FI75" s="34"/>
      <c r="FJ75" s="34"/>
      <c r="FK75" s="34">
        <v>1</v>
      </c>
      <c r="FL75" s="375"/>
      <c r="FM75" s="34"/>
      <c r="FN75" s="375">
        <v>1</v>
      </c>
      <c r="FO75" s="34"/>
      <c r="FP75" s="34"/>
      <c r="FQ75" s="34">
        <v>1</v>
      </c>
      <c r="FR75" s="34"/>
      <c r="FS75" s="34"/>
      <c r="FT75" s="34">
        <v>1</v>
      </c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75"/>
      <c r="GX75" s="34"/>
      <c r="GY75" s="34"/>
      <c r="GZ75" s="375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75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75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75"/>
      <c r="KG75" s="375"/>
      <c r="KH75" s="375"/>
      <c r="KI75" s="375"/>
      <c r="KJ75" s="375"/>
      <c r="KK75" s="34"/>
      <c r="KL75" s="34"/>
      <c r="KM75" s="34"/>
      <c r="KN75" s="34"/>
      <c r="KO75" s="34"/>
      <c r="KP75" s="34"/>
      <c r="KQ75" s="34"/>
      <c r="KR75" s="34"/>
      <c r="KS75" s="375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75"/>
      <c r="LI75" s="34"/>
      <c r="LJ75" s="375"/>
      <c r="LK75" s="375"/>
      <c r="LL75" s="375"/>
    </row>
    <row r="76" spans="1:324">
      <c r="A76" s="154"/>
      <c r="B76" s="155"/>
      <c r="C76" s="156">
        <v>1</v>
      </c>
      <c r="D76" s="156"/>
      <c r="E76" s="156"/>
      <c r="F76" s="156" t="str">
        <f t="shared" si="0"/>
        <v>L0427629PVJ</v>
      </c>
      <c r="G76" s="382" t="s">
        <v>1434</v>
      </c>
      <c r="H76" s="158" t="s">
        <v>1435</v>
      </c>
      <c r="I76" s="867" t="s">
        <v>1362</v>
      </c>
      <c r="J76" s="158" t="s">
        <v>63</v>
      </c>
      <c r="K76" s="158"/>
      <c r="L76" s="158" t="s">
        <v>1436</v>
      </c>
      <c r="M76" s="158" t="s">
        <v>325</v>
      </c>
      <c r="N76" s="158">
        <v>62901</v>
      </c>
      <c r="O76" s="158" t="s">
        <v>1393</v>
      </c>
      <c r="P76" s="158" t="s">
        <v>1393</v>
      </c>
      <c r="Q76" s="158" t="s">
        <v>68</v>
      </c>
      <c r="R76" s="235" t="s">
        <v>1044</v>
      </c>
      <c r="S76" s="158" t="s">
        <v>1364</v>
      </c>
      <c r="T76" s="236" t="s">
        <v>1437</v>
      </c>
      <c r="U76" s="114">
        <f t="shared" si="1"/>
        <v>1</v>
      </c>
      <c r="V76" s="115" t="s">
        <v>1438</v>
      </c>
      <c r="W76" s="158" t="s">
        <v>1367</v>
      </c>
      <c r="X76" s="237"/>
      <c r="Y76" s="290"/>
      <c r="Z76" s="287"/>
      <c r="AA76" s="290"/>
      <c r="AB76" s="287"/>
      <c r="AC76" s="290"/>
      <c r="AD76" s="287"/>
      <c r="AE76" s="290"/>
      <c r="AF76" s="287"/>
      <c r="AG76" s="290"/>
      <c r="AH76" s="287"/>
      <c r="AI76" s="290"/>
      <c r="AJ76" s="287"/>
      <c r="AK76" s="290"/>
      <c r="AL76" s="287"/>
      <c r="AM76" s="290"/>
      <c r="AN76" s="287"/>
      <c r="AO76" s="412">
        <v>1</v>
      </c>
      <c r="AP76" s="287"/>
      <c r="AQ76" s="286">
        <v>1</v>
      </c>
      <c r="AR76" s="287"/>
      <c r="AS76" s="412"/>
      <c r="AT76" s="287"/>
      <c r="AU76" s="412"/>
      <c r="AV76" s="287"/>
      <c r="AW76" s="412">
        <v>1</v>
      </c>
      <c r="AX76" s="287"/>
      <c r="AY76" s="412"/>
      <c r="AZ76" s="287"/>
      <c r="BA76" s="412">
        <v>1</v>
      </c>
      <c r="BB76" s="287"/>
      <c r="BC76" s="412"/>
      <c r="BD76" s="287"/>
      <c r="BE76" s="412">
        <v>1</v>
      </c>
      <c r="BF76" s="287"/>
      <c r="BG76" s="412">
        <v>1</v>
      </c>
      <c r="BH76" s="287"/>
      <c r="BI76" s="412">
        <v>1</v>
      </c>
      <c r="BJ76" s="287"/>
      <c r="BK76" s="412">
        <v>1</v>
      </c>
      <c r="BL76" s="287"/>
      <c r="BM76" s="412">
        <v>1</v>
      </c>
      <c r="BN76" s="287"/>
      <c r="BO76" s="286">
        <v>1</v>
      </c>
      <c r="BP76" s="287"/>
      <c r="BQ76" s="412"/>
      <c r="BR76" s="287"/>
      <c r="BS76" s="412"/>
      <c r="BT76" s="287"/>
      <c r="BU76" s="412">
        <v>1</v>
      </c>
      <c r="BV76" s="287"/>
      <c r="BW76" s="412"/>
      <c r="BX76" s="287"/>
      <c r="BY76" s="412">
        <v>1</v>
      </c>
      <c r="BZ76" s="287"/>
      <c r="CA76" s="412"/>
      <c r="CB76" s="287"/>
      <c r="CC76" s="412">
        <v>1</v>
      </c>
      <c r="CD76" s="287"/>
      <c r="CE76" s="412">
        <v>1</v>
      </c>
      <c r="CF76" s="287"/>
      <c r="CG76" s="412">
        <v>1</v>
      </c>
      <c r="CH76" s="287"/>
      <c r="CI76" s="412">
        <v>1</v>
      </c>
      <c r="CJ76" s="287"/>
      <c r="CK76" s="412"/>
      <c r="CL76" s="287"/>
      <c r="CM76" s="412"/>
      <c r="CN76" s="287"/>
      <c r="CO76" s="412"/>
      <c r="CP76" s="287"/>
      <c r="CQ76" s="412"/>
      <c r="CR76" s="287"/>
      <c r="CS76" s="412"/>
      <c r="CT76" s="287"/>
      <c r="CU76" s="412"/>
      <c r="CV76" s="287"/>
      <c r="CW76" s="412"/>
      <c r="CX76" s="287"/>
      <c r="CY76" s="412"/>
      <c r="CZ76" s="287"/>
      <c r="DA76" s="412"/>
      <c r="DB76" s="287"/>
      <c r="DC76" s="412"/>
      <c r="DD76" s="287"/>
      <c r="DE76" s="412"/>
      <c r="DF76" s="287"/>
      <c r="DG76" s="412"/>
      <c r="DH76" s="287"/>
      <c r="DI76" s="412"/>
      <c r="DJ76" s="287"/>
      <c r="DK76" s="412"/>
      <c r="DL76" s="287"/>
      <c r="DM76" s="412"/>
      <c r="DN76" s="287"/>
      <c r="DO76" s="412"/>
      <c r="DP76" s="287"/>
      <c r="DQ76" s="412"/>
      <c r="DR76" s="287"/>
      <c r="DS76" s="412"/>
      <c r="DT76" s="287"/>
      <c r="DU76" s="412"/>
      <c r="DV76" s="287"/>
      <c r="DW76" s="412"/>
      <c r="DX76" s="287"/>
      <c r="DY76" s="237"/>
      <c r="DZ76" s="333"/>
      <c r="EA76" s="334"/>
      <c r="EB76" s="334"/>
      <c r="EC76" s="334"/>
      <c r="ED76" s="334"/>
      <c r="EE76" s="335"/>
      <c r="EF76" s="336"/>
      <c r="EG76" s="334"/>
      <c r="EH76" s="334"/>
      <c r="EI76" s="334"/>
      <c r="EJ76" s="334"/>
      <c r="EK76" s="335"/>
      <c r="EL76" s="336" t="s">
        <v>1368</v>
      </c>
      <c r="EM76" s="334"/>
      <c r="EN76" s="334"/>
      <c r="EO76" s="334" t="s">
        <v>1368</v>
      </c>
      <c r="EP76" s="334" t="s">
        <v>1368</v>
      </c>
      <c r="EQ76" s="334"/>
      <c r="ER76" s="333"/>
      <c r="ES76" s="355" t="s">
        <v>1368</v>
      </c>
      <c r="ET76" s="333"/>
      <c r="EU76" s="334"/>
      <c r="EV76" s="334"/>
      <c r="EW76" s="334"/>
      <c r="EX76" s="334"/>
      <c r="EY76" s="334"/>
      <c r="EZ76" s="333"/>
      <c r="FA76" s="355"/>
      <c r="FC76" s="35"/>
      <c r="FD76" s="34"/>
      <c r="FE76" s="34"/>
      <c r="FF76" s="34"/>
      <c r="FG76" s="34"/>
      <c r="FH76" s="34"/>
      <c r="FI76" s="34"/>
      <c r="FJ76" s="34"/>
      <c r="FK76" s="34"/>
      <c r="FL76" s="375"/>
      <c r="FM76" s="34"/>
      <c r="FN76" s="375"/>
      <c r="FO76" s="34"/>
      <c r="FP76" s="34"/>
      <c r="FQ76" s="34"/>
      <c r="FR76" s="34">
        <v>0</v>
      </c>
      <c r="FS76" s="34"/>
      <c r="FT76" s="34"/>
      <c r="FU76" s="34">
        <v>1</v>
      </c>
      <c r="FV76" s="34"/>
      <c r="FW76" s="34"/>
      <c r="FX76" s="34"/>
      <c r="FY76" s="34">
        <v>1</v>
      </c>
      <c r="FZ76" s="34"/>
      <c r="GA76" s="34"/>
      <c r="GB76" s="34"/>
      <c r="GC76" s="34">
        <v>1</v>
      </c>
      <c r="GD76" s="34"/>
      <c r="GE76" s="34"/>
      <c r="GF76" s="34"/>
      <c r="GG76" s="34">
        <v>1</v>
      </c>
      <c r="GH76" s="34"/>
      <c r="GI76" s="34"/>
      <c r="GJ76" s="34"/>
      <c r="GK76" s="34">
        <v>1</v>
      </c>
      <c r="GL76" s="34"/>
      <c r="GM76" s="34"/>
      <c r="GN76" s="34"/>
      <c r="GO76" s="34">
        <v>1</v>
      </c>
      <c r="GP76" s="34"/>
      <c r="GQ76" s="34"/>
      <c r="GR76" s="34"/>
      <c r="GS76" s="34">
        <v>1</v>
      </c>
      <c r="GT76" s="34"/>
      <c r="GU76" s="34"/>
      <c r="GV76" s="34"/>
      <c r="GW76" s="375">
        <v>1</v>
      </c>
      <c r="GX76" s="34"/>
      <c r="GY76" s="34"/>
      <c r="GZ76" s="375"/>
      <c r="HA76" s="34">
        <v>1</v>
      </c>
      <c r="HB76" s="34"/>
      <c r="HC76" s="34"/>
      <c r="HD76" s="34"/>
      <c r="HE76" s="34">
        <v>1</v>
      </c>
      <c r="HF76" s="34"/>
      <c r="HG76" s="34"/>
      <c r="HH76" s="34"/>
      <c r="HI76" s="34">
        <v>1</v>
      </c>
      <c r="HJ76" s="34"/>
      <c r="HK76" s="34"/>
      <c r="HL76" s="34"/>
      <c r="HM76" s="34">
        <v>1</v>
      </c>
      <c r="HN76" s="34"/>
      <c r="HO76" s="34"/>
      <c r="HP76" s="34"/>
      <c r="HQ76" s="34">
        <v>1</v>
      </c>
      <c r="HR76" s="34"/>
      <c r="HS76" s="34"/>
      <c r="HT76" s="34"/>
      <c r="HU76" s="34">
        <v>1</v>
      </c>
      <c r="HV76" s="34"/>
      <c r="HW76" s="34"/>
      <c r="HX76" s="34"/>
      <c r="HY76" s="34">
        <v>1</v>
      </c>
      <c r="HZ76" s="375"/>
      <c r="IA76" s="34"/>
      <c r="IB76" s="34"/>
      <c r="IC76" s="34">
        <v>1</v>
      </c>
      <c r="ID76" s="34"/>
      <c r="IE76" s="34"/>
      <c r="IF76" s="34"/>
      <c r="IG76" s="34">
        <v>0</v>
      </c>
      <c r="IH76" s="34"/>
      <c r="II76" s="34"/>
      <c r="IJ76" s="34"/>
      <c r="IK76" s="34">
        <v>0</v>
      </c>
      <c r="IL76" s="34"/>
      <c r="IM76" s="34"/>
      <c r="IN76" s="34"/>
      <c r="IO76" s="34">
        <v>0</v>
      </c>
      <c r="IP76" s="34"/>
      <c r="IQ76" s="34"/>
      <c r="IR76" s="34"/>
      <c r="IS76" s="34">
        <v>0</v>
      </c>
      <c r="IT76" s="34"/>
      <c r="IU76" s="34"/>
      <c r="IV76" s="34"/>
      <c r="IW76" s="34">
        <v>0</v>
      </c>
      <c r="IX76" s="34"/>
      <c r="IY76" s="34"/>
      <c r="IZ76" s="34"/>
      <c r="JA76" s="34">
        <v>0</v>
      </c>
      <c r="JB76" s="375"/>
      <c r="JC76" s="34"/>
      <c r="JD76" s="34"/>
      <c r="JE76" s="34">
        <v>0</v>
      </c>
      <c r="JF76" s="34"/>
      <c r="JG76" s="34"/>
      <c r="JH76" s="34"/>
      <c r="JI76" s="34">
        <v>0</v>
      </c>
      <c r="JJ76" s="34"/>
      <c r="JK76" s="34"/>
      <c r="JL76" s="34"/>
      <c r="JM76" s="34">
        <v>0</v>
      </c>
      <c r="JN76" s="34"/>
      <c r="JO76" s="34"/>
      <c r="JP76" s="34"/>
      <c r="JQ76" s="34">
        <v>0</v>
      </c>
      <c r="JR76" s="34"/>
      <c r="JS76" s="34"/>
      <c r="JT76" s="34"/>
      <c r="JU76" s="34">
        <v>0</v>
      </c>
      <c r="JV76" s="34"/>
      <c r="JW76" s="34"/>
      <c r="JX76" s="34"/>
      <c r="JY76" s="34">
        <v>0</v>
      </c>
      <c r="JZ76" s="34"/>
      <c r="KA76" s="34"/>
      <c r="KB76" s="34"/>
      <c r="KC76" s="34">
        <v>0</v>
      </c>
      <c r="KD76" s="34"/>
      <c r="KE76" s="34"/>
      <c r="KF76" s="375"/>
      <c r="KG76" s="375">
        <v>0</v>
      </c>
      <c r="KH76" s="375"/>
      <c r="KI76" s="375"/>
      <c r="KJ76" s="375"/>
      <c r="KK76" s="34">
        <v>0</v>
      </c>
      <c r="KL76" s="34"/>
      <c r="KM76" s="34"/>
      <c r="KN76" s="34"/>
      <c r="KO76" s="34">
        <v>0</v>
      </c>
      <c r="KP76" s="34"/>
      <c r="KQ76" s="34"/>
      <c r="KR76" s="34"/>
      <c r="KS76" s="375">
        <v>0</v>
      </c>
      <c r="KT76" s="34"/>
      <c r="KU76" s="34"/>
      <c r="KV76" s="34"/>
      <c r="KW76" s="34"/>
      <c r="KX76" s="34">
        <v>0</v>
      </c>
      <c r="KY76" s="34"/>
      <c r="KZ76" s="34"/>
      <c r="LA76" s="34"/>
      <c r="LB76" s="34"/>
      <c r="LC76" s="34">
        <v>0</v>
      </c>
      <c r="LD76" s="34"/>
      <c r="LE76" s="34"/>
      <c r="LF76" s="34"/>
      <c r="LG76" s="34"/>
      <c r="LH76" s="375">
        <v>0</v>
      </c>
      <c r="LI76" s="34"/>
      <c r="LJ76" s="375"/>
      <c r="LK76" s="375"/>
      <c r="LL76" s="375"/>
    </row>
    <row r="77" spans="1:324">
      <c r="A77" s="154"/>
      <c r="B77" s="155"/>
      <c r="C77" s="156">
        <v>1</v>
      </c>
      <c r="D77" s="156"/>
      <c r="E77" s="156"/>
      <c r="F77" s="156" t="str">
        <f t="shared" ref="F77:F132" si="2">G77&amp;J77</f>
        <v>L0427629LKP</v>
      </c>
      <c r="G77" s="382" t="s">
        <v>1434</v>
      </c>
      <c r="H77" s="158" t="s">
        <v>1435</v>
      </c>
      <c r="I77" s="867" t="s">
        <v>1362</v>
      </c>
      <c r="J77" s="158" t="s">
        <v>65</v>
      </c>
      <c r="K77" s="158"/>
      <c r="L77" s="158" t="s">
        <v>1436</v>
      </c>
      <c r="M77" s="158" t="s">
        <v>325</v>
      </c>
      <c r="N77" s="158">
        <v>62901</v>
      </c>
      <c r="O77" s="158" t="s">
        <v>1393</v>
      </c>
      <c r="P77" s="158" t="s">
        <v>1393</v>
      </c>
      <c r="Q77" s="158" t="s">
        <v>70</v>
      </c>
      <c r="R77" s="235" t="s">
        <v>958</v>
      </c>
      <c r="S77" s="158" t="s">
        <v>1364</v>
      </c>
      <c r="T77" s="236" t="s">
        <v>1437</v>
      </c>
      <c r="U77" s="114">
        <f t="shared" ref="U77:U140" si="3">COUNTIF(R:R,R77)</f>
        <v>1</v>
      </c>
      <c r="V77" s="115" t="s">
        <v>1438</v>
      </c>
      <c r="W77" s="158" t="s">
        <v>1367</v>
      </c>
      <c r="X77" s="237"/>
      <c r="Y77" s="290"/>
      <c r="Z77" s="287"/>
      <c r="AA77" s="290"/>
      <c r="AB77" s="287"/>
      <c r="AC77" s="290"/>
      <c r="AD77" s="287"/>
      <c r="AE77" s="290"/>
      <c r="AF77" s="287"/>
      <c r="AG77" s="290"/>
      <c r="AH77" s="287"/>
      <c r="AI77" s="290"/>
      <c r="AJ77" s="287"/>
      <c r="AK77" s="290"/>
      <c r="AL77" s="287"/>
      <c r="AM77" s="290"/>
      <c r="AN77" s="287"/>
      <c r="AO77" s="412"/>
      <c r="AP77" s="287"/>
      <c r="AQ77" s="286"/>
      <c r="AR77" s="287"/>
      <c r="AS77" s="412"/>
      <c r="AT77" s="287"/>
      <c r="AU77" s="412"/>
      <c r="AV77" s="287"/>
      <c r="AW77" s="412"/>
      <c r="AX77" s="287"/>
      <c r="AY77" s="412"/>
      <c r="AZ77" s="287"/>
      <c r="BA77" s="412"/>
      <c r="BB77" s="287"/>
      <c r="BC77" s="412"/>
      <c r="BD77" s="287"/>
      <c r="BE77" s="412"/>
      <c r="BF77" s="287"/>
      <c r="BG77" s="412"/>
      <c r="BH77" s="287"/>
      <c r="BI77" s="412"/>
      <c r="BJ77" s="287"/>
      <c r="BK77" s="412"/>
      <c r="BL77" s="287"/>
      <c r="BM77" s="412"/>
      <c r="BN77" s="287"/>
      <c r="BO77" s="286"/>
      <c r="BP77" s="287"/>
      <c r="BQ77" s="412"/>
      <c r="BR77" s="287"/>
      <c r="BS77" s="412"/>
      <c r="BT77" s="287"/>
      <c r="BU77" s="412"/>
      <c r="BV77" s="287"/>
      <c r="BW77" s="412"/>
      <c r="BX77" s="287"/>
      <c r="BY77" s="412"/>
      <c r="BZ77" s="287"/>
      <c r="CA77" s="412"/>
      <c r="CB77" s="287"/>
      <c r="CC77" s="412"/>
      <c r="CD77" s="287"/>
      <c r="CE77" s="412"/>
      <c r="CF77" s="287"/>
      <c r="CG77" s="412"/>
      <c r="CH77" s="287"/>
      <c r="CI77" s="412"/>
      <c r="CJ77" s="287"/>
      <c r="CK77" s="412"/>
      <c r="CL77" s="287"/>
      <c r="CM77" s="412"/>
      <c r="CN77" s="287"/>
      <c r="CO77" s="412"/>
      <c r="CP77" s="287"/>
      <c r="CQ77" s="412"/>
      <c r="CR77" s="287"/>
      <c r="CS77" s="412"/>
      <c r="CT77" s="287"/>
      <c r="CU77" s="412"/>
      <c r="CV77" s="287"/>
      <c r="CW77" s="412"/>
      <c r="CX77" s="287"/>
      <c r="CY77" s="412"/>
      <c r="CZ77" s="287"/>
      <c r="DA77" s="412"/>
      <c r="DB77" s="287"/>
      <c r="DC77" s="412"/>
      <c r="DD77" s="287"/>
      <c r="DE77" s="412"/>
      <c r="DF77" s="287"/>
      <c r="DG77" s="412"/>
      <c r="DH77" s="287"/>
      <c r="DI77" s="412"/>
      <c r="DJ77" s="287"/>
      <c r="DK77" s="412"/>
      <c r="DL77" s="287"/>
      <c r="DM77" s="412"/>
      <c r="DN77" s="287"/>
      <c r="DO77" s="412"/>
      <c r="DP77" s="287"/>
      <c r="DQ77" s="412"/>
      <c r="DR77" s="287"/>
      <c r="DS77" s="412"/>
      <c r="DT77" s="287"/>
      <c r="DU77" s="412"/>
      <c r="DV77" s="287"/>
      <c r="DW77" s="412"/>
      <c r="DX77" s="287"/>
      <c r="DY77" s="237"/>
      <c r="DZ77" s="333"/>
      <c r="EA77" s="334"/>
      <c r="EB77" s="334"/>
      <c r="EC77" s="334"/>
      <c r="ED77" s="334"/>
      <c r="EE77" s="335"/>
      <c r="EF77" s="336"/>
      <c r="EG77" s="334"/>
      <c r="EH77" s="334"/>
      <c r="EI77" s="334"/>
      <c r="EJ77" s="334"/>
      <c r="EK77" s="335"/>
      <c r="EL77" s="336"/>
      <c r="EM77" s="334"/>
      <c r="EN77" s="334"/>
      <c r="EO77" s="334"/>
      <c r="EP77" s="334"/>
      <c r="EQ77" s="334"/>
      <c r="ER77" s="333"/>
      <c r="ES77" s="355"/>
      <c r="ET77" s="333"/>
      <c r="EU77" s="334"/>
      <c r="EV77" s="334"/>
      <c r="EW77" s="334"/>
      <c r="EX77" s="334"/>
      <c r="EY77" s="334"/>
      <c r="EZ77" s="333"/>
      <c r="FA77" s="355"/>
      <c r="FC77" s="35"/>
      <c r="FD77" s="34"/>
      <c r="FE77" s="34"/>
      <c r="FF77" s="34"/>
      <c r="FG77" s="34"/>
      <c r="FH77" s="34"/>
      <c r="FI77" s="34"/>
      <c r="FJ77" s="34"/>
      <c r="FK77" s="34"/>
      <c r="FL77" s="375"/>
      <c r="FM77" s="34"/>
      <c r="FN77" s="375"/>
      <c r="FO77" s="34"/>
      <c r="FP77" s="34"/>
      <c r="FQ77" s="34"/>
      <c r="FR77" s="34"/>
      <c r="FS77" s="34"/>
      <c r="FT77" s="34"/>
      <c r="FU77" s="34"/>
      <c r="FV77" s="34">
        <v>1</v>
      </c>
      <c r="FW77" s="34"/>
      <c r="FX77" s="34"/>
      <c r="FY77" s="34"/>
      <c r="FZ77" s="34">
        <v>1</v>
      </c>
      <c r="GA77" s="34"/>
      <c r="GB77" s="34"/>
      <c r="GC77" s="34"/>
      <c r="GD77" s="34">
        <v>1</v>
      </c>
      <c r="GE77" s="34"/>
      <c r="GF77" s="34"/>
      <c r="GG77" s="34"/>
      <c r="GH77" s="34">
        <v>1</v>
      </c>
      <c r="GI77" s="34"/>
      <c r="GJ77" s="34"/>
      <c r="GK77" s="34"/>
      <c r="GL77" s="34">
        <v>1</v>
      </c>
      <c r="GM77" s="34"/>
      <c r="GN77" s="34"/>
      <c r="GO77" s="34"/>
      <c r="GP77" s="34">
        <v>1</v>
      </c>
      <c r="GQ77" s="34"/>
      <c r="GR77" s="34"/>
      <c r="GS77" s="34"/>
      <c r="GT77" s="34">
        <v>1</v>
      </c>
      <c r="GU77" s="34"/>
      <c r="GV77" s="34"/>
      <c r="GW77" s="375"/>
      <c r="GX77" s="34">
        <v>1</v>
      </c>
      <c r="GY77" s="34"/>
      <c r="GZ77" s="375"/>
      <c r="HA77" s="34"/>
      <c r="HB77" s="34">
        <v>1</v>
      </c>
      <c r="HC77" s="34"/>
      <c r="HD77" s="34"/>
      <c r="HE77" s="34"/>
      <c r="HF77" s="34">
        <v>1</v>
      </c>
      <c r="HG77" s="34"/>
      <c r="HH77" s="34"/>
      <c r="HI77" s="34"/>
      <c r="HJ77" s="34">
        <v>1</v>
      </c>
      <c r="HK77" s="34"/>
      <c r="HL77" s="34"/>
      <c r="HM77" s="34"/>
      <c r="HN77" s="34">
        <v>1</v>
      </c>
      <c r="HO77" s="34"/>
      <c r="HP77" s="34"/>
      <c r="HQ77" s="34"/>
      <c r="HR77" s="34">
        <v>1</v>
      </c>
      <c r="HS77" s="34"/>
      <c r="HT77" s="34"/>
      <c r="HU77" s="34"/>
      <c r="HV77" s="34">
        <v>1</v>
      </c>
      <c r="HW77" s="34"/>
      <c r="HX77" s="34"/>
      <c r="HY77" s="34"/>
      <c r="HZ77" s="375">
        <v>1</v>
      </c>
      <c r="IA77" s="34"/>
      <c r="IB77" s="34"/>
      <c r="IC77" s="34"/>
      <c r="ID77" s="34">
        <v>1</v>
      </c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75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75"/>
      <c r="KG77" s="375"/>
      <c r="KH77" s="375"/>
      <c r="KI77" s="375"/>
      <c r="KJ77" s="375"/>
      <c r="KK77" s="34"/>
      <c r="KL77" s="34"/>
      <c r="KM77" s="34"/>
      <c r="KN77" s="34"/>
      <c r="KO77" s="34"/>
      <c r="KP77" s="34"/>
      <c r="KQ77" s="34"/>
      <c r="KR77" s="34"/>
      <c r="KS77" s="375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75"/>
      <c r="LI77" s="34"/>
      <c r="LJ77" s="375"/>
      <c r="LK77" s="375"/>
      <c r="LL77" s="375"/>
    </row>
    <row r="78" spans="1:338">
      <c r="A78" s="154"/>
      <c r="B78" s="155"/>
      <c r="C78" s="156">
        <v>1</v>
      </c>
      <c r="D78" s="156"/>
      <c r="E78" s="156"/>
      <c r="F78" s="156" t="str">
        <f t="shared" si="2"/>
        <v>L0427629SBK</v>
      </c>
      <c r="G78" s="383" t="s">
        <v>1434</v>
      </c>
      <c r="H78" s="160" t="s">
        <v>1439</v>
      </c>
      <c r="I78" s="868" t="s">
        <v>1362</v>
      </c>
      <c r="J78" s="160" t="s">
        <v>66</v>
      </c>
      <c r="K78" s="160"/>
      <c r="L78" s="160" t="s">
        <v>1436</v>
      </c>
      <c r="M78" s="194" t="s">
        <v>325</v>
      </c>
      <c r="N78" s="160">
        <v>62901</v>
      </c>
      <c r="O78" s="160" t="s">
        <v>1393</v>
      </c>
      <c r="P78" s="160" t="s">
        <v>1393</v>
      </c>
      <c r="Q78" s="238" t="s">
        <v>71</v>
      </c>
      <c r="R78" s="235" t="s">
        <v>1440</v>
      </c>
      <c r="S78" s="266" t="s">
        <v>1364</v>
      </c>
      <c r="T78" s="236" t="s">
        <v>1437</v>
      </c>
      <c r="U78" s="114">
        <f t="shared" si="3"/>
        <v>1</v>
      </c>
      <c r="V78" s="115" t="s">
        <v>1438</v>
      </c>
      <c r="W78" s="240" t="s">
        <v>1367</v>
      </c>
      <c r="X78" s="241"/>
      <c r="Y78" s="288"/>
      <c r="Z78" s="260"/>
      <c r="AA78" s="288"/>
      <c r="AB78" s="260"/>
      <c r="AC78" s="288"/>
      <c r="AD78" s="260"/>
      <c r="AE78" s="288"/>
      <c r="AF78" s="260"/>
      <c r="AG78" s="288"/>
      <c r="AH78" s="260"/>
      <c r="AI78" s="288"/>
      <c r="AJ78" s="260"/>
      <c r="AK78" s="288"/>
      <c r="AL78" s="260"/>
      <c r="AM78" s="288"/>
      <c r="AN78" s="260"/>
      <c r="AO78" s="410"/>
      <c r="AP78" s="260"/>
      <c r="AQ78" s="201"/>
      <c r="AR78" s="260"/>
      <c r="AS78" s="410"/>
      <c r="AT78" s="260"/>
      <c r="AU78" s="410"/>
      <c r="AV78" s="260"/>
      <c r="AW78" s="410"/>
      <c r="AX78" s="260"/>
      <c r="AY78" s="410"/>
      <c r="AZ78" s="260"/>
      <c r="BA78" s="410"/>
      <c r="BB78" s="260"/>
      <c r="BC78" s="410"/>
      <c r="BD78" s="260"/>
      <c r="BE78" s="410"/>
      <c r="BF78" s="260"/>
      <c r="BG78" s="410"/>
      <c r="BH78" s="260"/>
      <c r="BI78" s="410"/>
      <c r="BJ78" s="260"/>
      <c r="BK78" s="410"/>
      <c r="BL78" s="260"/>
      <c r="BM78" s="410"/>
      <c r="BN78" s="260"/>
      <c r="BO78" s="201"/>
      <c r="BP78" s="260"/>
      <c r="BQ78" s="410"/>
      <c r="BR78" s="260"/>
      <c r="BS78" s="410"/>
      <c r="BT78" s="260"/>
      <c r="BU78" s="410"/>
      <c r="BV78" s="260"/>
      <c r="BW78" s="410"/>
      <c r="BX78" s="260"/>
      <c r="BY78" s="410"/>
      <c r="BZ78" s="260"/>
      <c r="CA78" s="410"/>
      <c r="CB78" s="260"/>
      <c r="CC78" s="410"/>
      <c r="CD78" s="260"/>
      <c r="CE78" s="410"/>
      <c r="CF78" s="260"/>
      <c r="CG78" s="410"/>
      <c r="CH78" s="260"/>
      <c r="CI78" s="410"/>
      <c r="CJ78" s="260"/>
      <c r="CK78" s="410"/>
      <c r="CL78" s="260"/>
      <c r="CM78" s="410"/>
      <c r="CN78" s="260"/>
      <c r="CO78" s="410"/>
      <c r="CP78" s="260"/>
      <c r="CQ78" s="410"/>
      <c r="CR78" s="260"/>
      <c r="CS78" s="410"/>
      <c r="CT78" s="260"/>
      <c r="CU78" s="410"/>
      <c r="CV78" s="260"/>
      <c r="CW78" s="410"/>
      <c r="CX78" s="260"/>
      <c r="CY78" s="410"/>
      <c r="CZ78" s="260"/>
      <c r="DA78" s="410"/>
      <c r="DB78" s="260"/>
      <c r="DC78" s="410"/>
      <c r="DD78" s="260"/>
      <c r="DE78" s="410"/>
      <c r="DF78" s="260"/>
      <c r="DG78" s="410"/>
      <c r="DH78" s="260"/>
      <c r="DI78" s="410"/>
      <c r="DJ78" s="260"/>
      <c r="DK78" s="410"/>
      <c r="DL78" s="260"/>
      <c r="DM78" s="410"/>
      <c r="DN78" s="260"/>
      <c r="DO78" s="410"/>
      <c r="DP78" s="260"/>
      <c r="DQ78" s="410"/>
      <c r="DR78" s="260"/>
      <c r="DS78" s="410"/>
      <c r="DT78" s="260"/>
      <c r="DU78" s="410"/>
      <c r="DV78" s="260"/>
      <c r="DW78" s="410"/>
      <c r="DX78" s="260"/>
      <c r="DY78" s="241"/>
      <c r="DZ78" s="329"/>
      <c r="EA78" s="330"/>
      <c r="EB78" s="330"/>
      <c r="EC78" s="330"/>
      <c r="ED78" s="330"/>
      <c r="EE78" s="331"/>
      <c r="EF78" s="332"/>
      <c r="EG78" s="330"/>
      <c r="EH78" s="330"/>
      <c r="EI78" s="330"/>
      <c r="EJ78" s="330"/>
      <c r="EK78" s="331"/>
      <c r="EL78" s="332"/>
      <c r="EM78" s="330"/>
      <c r="EN78" s="330"/>
      <c r="EO78" s="330"/>
      <c r="EP78" s="330"/>
      <c r="EQ78" s="330"/>
      <c r="ER78" s="329"/>
      <c r="ES78" s="354"/>
      <c r="ET78" s="329"/>
      <c r="EU78" s="330"/>
      <c r="EV78" s="330"/>
      <c r="EW78" s="330"/>
      <c r="EX78" s="330"/>
      <c r="EY78" s="330"/>
      <c r="EZ78" s="329"/>
      <c r="FA78" s="354"/>
      <c r="FB78" s="108"/>
      <c r="FC78" s="35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>
        <v>1</v>
      </c>
      <c r="FX78" s="34"/>
      <c r="FY78" s="34"/>
      <c r="FZ78" s="34"/>
      <c r="GA78" s="34">
        <v>1</v>
      </c>
      <c r="GB78" s="34"/>
      <c r="GC78" s="34"/>
      <c r="GD78" s="34"/>
      <c r="GE78" s="34">
        <v>1</v>
      </c>
      <c r="GF78" s="34"/>
      <c r="GG78" s="34"/>
      <c r="GH78" s="34"/>
      <c r="GI78" s="34">
        <v>1</v>
      </c>
      <c r="GJ78" s="34"/>
      <c r="GK78" s="34"/>
      <c r="GL78" s="34"/>
      <c r="GM78" s="34">
        <v>1</v>
      </c>
      <c r="GN78" s="34"/>
      <c r="GO78" s="34"/>
      <c r="GP78" s="34"/>
      <c r="GQ78" s="34">
        <v>1</v>
      </c>
      <c r="GR78" s="34"/>
      <c r="GS78" s="34"/>
      <c r="GT78" s="34"/>
      <c r="GU78" s="34">
        <v>1</v>
      </c>
      <c r="GV78" s="34"/>
      <c r="GW78" s="34"/>
      <c r="GX78" s="34"/>
      <c r="GY78" s="34">
        <v>1</v>
      </c>
      <c r="GZ78" s="34"/>
      <c r="HA78" s="34"/>
      <c r="HB78" s="34"/>
      <c r="HC78" s="34">
        <v>1</v>
      </c>
      <c r="HD78" s="34"/>
      <c r="HE78" s="34"/>
      <c r="HF78" s="34"/>
      <c r="HG78" s="34">
        <v>1</v>
      </c>
      <c r="HH78" s="34"/>
      <c r="HI78" s="34"/>
      <c r="HJ78" s="34"/>
      <c r="HK78" s="34">
        <v>1</v>
      </c>
      <c r="HL78" s="34"/>
      <c r="HM78" s="34"/>
      <c r="HN78" s="34"/>
      <c r="HO78" s="34">
        <v>1</v>
      </c>
      <c r="HP78" s="34"/>
      <c r="HQ78" s="34"/>
      <c r="HR78" s="34"/>
      <c r="HS78" s="34">
        <v>1</v>
      </c>
      <c r="HT78" s="34"/>
      <c r="HU78" s="34"/>
      <c r="HV78" s="34"/>
      <c r="HW78" s="34">
        <v>1</v>
      </c>
      <c r="HX78" s="34"/>
      <c r="HY78" s="34"/>
      <c r="HZ78" s="34"/>
      <c r="IA78" s="34">
        <v>1</v>
      </c>
      <c r="IB78" s="34"/>
      <c r="IC78" s="34"/>
      <c r="ID78" s="34"/>
      <c r="IE78" s="34">
        <v>1</v>
      </c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</row>
    <row r="79" spans="1:324">
      <c r="A79" s="154"/>
      <c r="B79" s="155"/>
      <c r="C79" s="156">
        <v>1</v>
      </c>
      <c r="D79" s="156"/>
      <c r="E79" s="156"/>
      <c r="F79" s="156" t="str">
        <f t="shared" si="2"/>
        <v>L0427629ACO</v>
      </c>
      <c r="G79" s="382" t="s">
        <v>1434</v>
      </c>
      <c r="H79" s="158" t="s">
        <v>1435</v>
      </c>
      <c r="I79" s="867" t="s">
        <v>1362</v>
      </c>
      <c r="J79" s="158" t="s">
        <v>85</v>
      </c>
      <c r="K79" s="158"/>
      <c r="L79" s="158" t="s">
        <v>1436</v>
      </c>
      <c r="M79" s="158" t="s">
        <v>325</v>
      </c>
      <c r="N79" s="158">
        <v>62901</v>
      </c>
      <c r="O79" s="158" t="s">
        <v>1393</v>
      </c>
      <c r="P79" s="158" t="s">
        <v>1393</v>
      </c>
      <c r="Q79" s="158" t="s">
        <v>87</v>
      </c>
      <c r="R79" s="235" t="s">
        <v>1123</v>
      </c>
      <c r="S79" s="158" t="s">
        <v>1364</v>
      </c>
      <c r="T79" s="236" t="s">
        <v>1437</v>
      </c>
      <c r="U79" s="114">
        <f t="shared" si="3"/>
        <v>1</v>
      </c>
      <c r="V79" s="115" t="s">
        <v>1438</v>
      </c>
      <c r="W79" s="158" t="s">
        <v>1367</v>
      </c>
      <c r="X79" s="237"/>
      <c r="Y79" s="290"/>
      <c r="Z79" s="287"/>
      <c r="AA79" s="290"/>
      <c r="AB79" s="287"/>
      <c r="AC79" s="290"/>
      <c r="AD79" s="287"/>
      <c r="AE79" s="290"/>
      <c r="AF79" s="287"/>
      <c r="AG79" s="290"/>
      <c r="AH79" s="287"/>
      <c r="AI79" s="290"/>
      <c r="AJ79" s="287"/>
      <c r="AK79" s="290"/>
      <c r="AL79" s="287"/>
      <c r="AM79" s="290"/>
      <c r="AN79" s="287"/>
      <c r="AO79" s="412"/>
      <c r="AP79" s="287"/>
      <c r="AQ79" s="286"/>
      <c r="AR79" s="287"/>
      <c r="AS79" s="412"/>
      <c r="AT79" s="287"/>
      <c r="AU79" s="412"/>
      <c r="AV79" s="287"/>
      <c r="AW79" s="412"/>
      <c r="AX79" s="287"/>
      <c r="AY79" s="412"/>
      <c r="AZ79" s="287"/>
      <c r="BA79" s="412"/>
      <c r="BB79" s="287"/>
      <c r="BC79" s="412"/>
      <c r="BD79" s="287"/>
      <c r="BE79" s="412"/>
      <c r="BF79" s="287"/>
      <c r="BG79" s="412"/>
      <c r="BH79" s="287"/>
      <c r="BI79" s="412"/>
      <c r="BJ79" s="287"/>
      <c r="BK79" s="412"/>
      <c r="BL79" s="287"/>
      <c r="BM79" s="412"/>
      <c r="BN79" s="287"/>
      <c r="BO79" s="286"/>
      <c r="BP79" s="287"/>
      <c r="BQ79" s="412"/>
      <c r="BR79" s="287"/>
      <c r="BS79" s="412"/>
      <c r="BT79" s="287"/>
      <c r="BU79" s="412"/>
      <c r="BV79" s="287"/>
      <c r="BW79" s="412"/>
      <c r="BX79" s="287"/>
      <c r="BY79" s="412"/>
      <c r="BZ79" s="287"/>
      <c r="CA79" s="412"/>
      <c r="CB79" s="287"/>
      <c r="CC79" s="412"/>
      <c r="CD79" s="287"/>
      <c r="CE79" s="412"/>
      <c r="CF79" s="287"/>
      <c r="CG79" s="412"/>
      <c r="CH79" s="287"/>
      <c r="CI79" s="412"/>
      <c r="CJ79" s="287"/>
      <c r="CK79" s="412"/>
      <c r="CL79" s="287"/>
      <c r="CM79" s="412"/>
      <c r="CN79" s="287"/>
      <c r="CO79" s="412"/>
      <c r="CP79" s="287"/>
      <c r="CQ79" s="412"/>
      <c r="CR79" s="287"/>
      <c r="CS79" s="412"/>
      <c r="CT79" s="287"/>
      <c r="CU79" s="412"/>
      <c r="CV79" s="287"/>
      <c r="CW79" s="412"/>
      <c r="CX79" s="287"/>
      <c r="CY79" s="412"/>
      <c r="CZ79" s="287"/>
      <c r="DA79" s="412"/>
      <c r="DB79" s="287"/>
      <c r="DC79" s="412"/>
      <c r="DD79" s="287"/>
      <c r="DE79" s="412"/>
      <c r="DF79" s="287"/>
      <c r="DG79" s="412"/>
      <c r="DH79" s="287"/>
      <c r="DI79" s="412"/>
      <c r="DJ79" s="287"/>
      <c r="DK79" s="412"/>
      <c r="DL79" s="287"/>
      <c r="DM79" s="412"/>
      <c r="DN79" s="287"/>
      <c r="DO79" s="412"/>
      <c r="DP79" s="287"/>
      <c r="DQ79" s="412"/>
      <c r="DR79" s="287"/>
      <c r="DS79" s="412"/>
      <c r="DT79" s="287"/>
      <c r="DU79" s="412"/>
      <c r="DV79" s="287"/>
      <c r="DW79" s="412"/>
      <c r="DX79" s="287"/>
      <c r="DY79" s="237"/>
      <c r="DZ79" s="333"/>
      <c r="EA79" s="334"/>
      <c r="EB79" s="334"/>
      <c r="EC79" s="334"/>
      <c r="ED79" s="334"/>
      <c r="EE79" s="335"/>
      <c r="EF79" s="336"/>
      <c r="EG79" s="334"/>
      <c r="EH79" s="334"/>
      <c r="EI79" s="334"/>
      <c r="EJ79" s="334"/>
      <c r="EK79" s="335"/>
      <c r="EL79" s="336"/>
      <c r="EM79" s="334"/>
      <c r="EN79" s="334"/>
      <c r="EO79" s="334"/>
      <c r="EP79" s="334"/>
      <c r="EQ79" s="334"/>
      <c r="ER79" s="333"/>
      <c r="ES79" s="355"/>
      <c r="ET79" s="333"/>
      <c r="EU79" s="334"/>
      <c r="EV79" s="334"/>
      <c r="EW79" s="334"/>
      <c r="EX79" s="334"/>
      <c r="EY79" s="334"/>
      <c r="EZ79" s="333"/>
      <c r="FA79" s="355"/>
      <c r="FC79" s="35"/>
      <c r="FD79" s="34"/>
      <c r="FE79" s="34"/>
      <c r="FF79" s="34"/>
      <c r="FG79" s="34"/>
      <c r="FH79" s="34"/>
      <c r="FI79" s="34"/>
      <c r="FJ79" s="34"/>
      <c r="FK79" s="34"/>
      <c r="FL79" s="375"/>
      <c r="FM79" s="34"/>
      <c r="FN79" s="375"/>
      <c r="FO79" s="34"/>
      <c r="FP79" s="34"/>
      <c r="FQ79" s="34"/>
      <c r="FR79" s="34"/>
      <c r="FS79" s="34"/>
      <c r="FT79" s="34"/>
      <c r="FU79" s="34"/>
      <c r="FV79" s="34"/>
      <c r="FW79" s="34"/>
      <c r="FX79" s="34">
        <v>1</v>
      </c>
      <c r="FY79" s="34"/>
      <c r="FZ79" s="34"/>
      <c r="GA79" s="34"/>
      <c r="GB79" s="34">
        <v>1</v>
      </c>
      <c r="GC79" s="34"/>
      <c r="GD79" s="34"/>
      <c r="GE79" s="34"/>
      <c r="GF79" s="34">
        <v>1</v>
      </c>
      <c r="GG79" s="34"/>
      <c r="GH79" s="34"/>
      <c r="GI79" s="34"/>
      <c r="GJ79" s="34">
        <v>1</v>
      </c>
      <c r="GK79" s="34"/>
      <c r="GL79" s="34"/>
      <c r="GM79" s="34"/>
      <c r="GN79" s="34">
        <v>1</v>
      </c>
      <c r="GO79" s="34"/>
      <c r="GP79" s="34"/>
      <c r="GQ79" s="34"/>
      <c r="GR79" s="34">
        <v>1</v>
      </c>
      <c r="GS79" s="34"/>
      <c r="GT79" s="34"/>
      <c r="GU79" s="34"/>
      <c r="GV79" s="34">
        <v>1</v>
      </c>
      <c r="GW79" s="375"/>
      <c r="GX79" s="34"/>
      <c r="GY79" s="34"/>
      <c r="GZ79" s="375">
        <v>1</v>
      </c>
      <c r="HA79" s="34"/>
      <c r="HB79" s="34"/>
      <c r="HC79" s="34"/>
      <c r="HD79" s="34">
        <v>1</v>
      </c>
      <c r="HE79" s="34"/>
      <c r="HF79" s="34"/>
      <c r="HG79" s="34"/>
      <c r="HH79" s="34">
        <v>1</v>
      </c>
      <c r="HI79" s="34"/>
      <c r="HJ79" s="34"/>
      <c r="HK79" s="34"/>
      <c r="HL79" s="34">
        <v>1</v>
      </c>
      <c r="HM79" s="34"/>
      <c r="HN79" s="34"/>
      <c r="HO79" s="34"/>
      <c r="HP79" s="34">
        <v>1</v>
      </c>
      <c r="HQ79" s="34"/>
      <c r="HR79" s="34"/>
      <c r="HS79" s="34"/>
      <c r="HT79" s="34">
        <v>1</v>
      </c>
      <c r="HU79" s="34"/>
      <c r="HV79" s="34"/>
      <c r="HW79" s="34"/>
      <c r="HX79" s="34">
        <v>1</v>
      </c>
      <c r="HY79" s="34"/>
      <c r="HZ79" s="375"/>
      <c r="IA79" s="34"/>
      <c r="IB79" s="34">
        <v>1</v>
      </c>
      <c r="IC79" s="34"/>
      <c r="ID79" s="34"/>
      <c r="IE79" s="34"/>
      <c r="IF79" s="34">
        <v>1</v>
      </c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75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75"/>
      <c r="KG79" s="375"/>
      <c r="KH79" s="375"/>
      <c r="KI79" s="375"/>
      <c r="KJ79" s="375"/>
      <c r="KK79" s="34"/>
      <c r="KL79" s="34"/>
      <c r="KM79" s="34"/>
      <c r="KN79" s="34"/>
      <c r="KO79" s="34"/>
      <c r="KP79" s="34"/>
      <c r="KQ79" s="34"/>
      <c r="KR79" s="34"/>
      <c r="KS79" s="375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75"/>
      <c r="LI79" s="34"/>
      <c r="LJ79" s="375"/>
      <c r="LK79" s="375"/>
      <c r="LL79" s="375"/>
    </row>
    <row r="80" spans="1:324">
      <c r="A80" s="154"/>
      <c r="B80" s="155"/>
      <c r="C80" s="156">
        <v>1</v>
      </c>
      <c r="D80" s="156"/>
      <c r="E80" s="156"/>
      <c r="F80" s="156" t="str">
        <f t="shared" si="2"/>
        <v>L0427631PVJ</v>
      </c>
      <c r="G80" s="384" t="s">
        <v>1441</v>
      </c>
      <c r="H80" s="164" t="s">
        <v>1435</v>
      </c>
      <c r="I80" s="870" t="s">
        <v>1362</v>
      </c>
      <c r="J80" s="164" t="s">
        <v>63</v>
      </c>
      <c r="K80" s="164"/>
      <c r="L80" s="164" t="s">
        <v>1436</v>
      </c>
      <c r="M80" s="164" t="s">
        <v>325</v>
      </c>
      <c r="N80" s="164" t="s">
        <v>454</v>
      </c>
      <c r="O80" s="164" t="s">
        <v>1374</v>
      </c>
      <c r="P80" s="164" t="s">
        <v>1393</v>
      </c>
      <c r="Q80" s="164" t="s">
        <v>68</v>
      </c>
      <c r="R80" s="235" t="s">
        <v>1098</v>
      </c>
      <c r="S80" s="164" t="s">
        <v>1364</v>
      </c>
      <c r="T80" s="247" t="s">
        <v>1437</v>
      </c>
      <c r="U80" s="114">
        <f t="shared" si="3"/>
        <v>1</v>
      </c>
      <c r="V80" s="115" t="s">
        <v>1442</v>
      </c>
      <c r="W80" s="164" t="s">
        <v>1367</v>
      </c>
      <c r="X80" s="237"/>
      <c r="Y80" s="290"/>
      <c r="Z80" s="287"/>
      <c r="AA80" s="290"/>
      <c r="AB80" s="287"/>
      <c r="AC80" s="290"/>
      <c r="AD80" s="287"/>
      <c r="AE80" s="290"/>
      <c r="AF80" s="287"/>
      <c r="AG80" s="290"/>
      <c r="AH80" s="287"/>
      <c r="AI80" s="290"/>
      <c r="AJ80" s="287"/>
      <c r="AK80" s="290"/>
      <c r="AL80" s="287"/>
      <c r="AM80" s="290"/>
      <c r="AN80" s="287"/>
      <c r="AO80" s="412"/>
      <c r="AP80" s="287"/>
      <c r="AQ80" s="286"/>
      <c r="AR80" s="287"/>
      <c r="AS80" s="412">
        <v>1</v>
      </c>
      <c r="AT80" s="287"/>
      <c r="AU80" s="412">
        <v>1</v>
      </c>
      <c r="AV80" s="287"/>
      <c r="AW80" s="412"/>
      <c r="AX80" s="287"/>
      <c r="AY80" s="412">
        <v>1</v>
      </c>
      <c r="AZ80" s="287"/>
      <c r="BA80" s="412"/>
      <c r="BB80" s="287"/>
      <c r="BC80" s="412">
        <v>1</v>
      </c>
      <c r="BD80" s="287"/>
      <c r="BE80" s="412"/>
      <c r="BF80" s="287"/>
      <c r="BG80" s="412"/>
      <c r="BH80" s="287"/>
      <c r="BI80" s="412"/>
      <c r="BJ80" s="287"/>
      <c r="BK80" s="412"/>
      <c r="BL80" s="287"/>
      <c r="BM80" s="412"/>
      <c r="BN80" s="287"/>
      <c r="BO80" s="286"/>
      <c r="BP80" s="287"/>
      <c r="BQ80" s="412">
        <v>1</v>
      </c>
      <c r="BR80" s="287"/>
      <c r="BS80" s="412">
        <v>1</v>
      </c>
      <c r="BT80" s="287"/>
      <c r="BU80" s="412"/>
      <c r="BV80" s="287"/>
      <c r="BW80" s="412">
        <v>1</v>
      </c>
      <c r="BX80" s="287"/>
      <c r="BY80" s="412"/>
      <c r="BZ80" s="287"/>
      <c r="CA80" s="412">
        <v>1</v>
      </c>
      <c r="CB80" s="287"/>
      <c r="CC80" s="412"/>
      <c r="CD80" s="287"/>
      <c r="CE80" s="412"/>
      <c r="CF80" s="287"/>
      <c r="CG80" s="412"/>
      <c r="CH80" s="287"/>
      <c r="CI80" s="412"/>
      <c r="CJ80" s="287"/>
      <c r="CK80" s="412">
        <v>1</v>
      </c>
      <c r="CL80" s="287"/>
      <c r="CM80" s="412">
        <v>1</v>
      </c>
      <c r="CN80" s="287"/>
      <c r="CO80" s="412">
        <v>1</v>
      </c>
      <c r="CP80" s="287"/>
      <c r="CQ80" s="412">
        <v>1</v>
      </c>
      <c r="CR80" s="287"/>
      <c r="CS80" s="412">
        <v>1</v>
      </c>
      <c r="CT80" s="287"/>
      <c r="CU80" s="412">
        <v>1</v>
      </c>
      <c r="CV80" s="287"/>
      <c r="CW80" s="412">
        <v>1</v>
      </c>
      <c r="CX80" s="287"/>
      <c r="CY80" s="412">
        <v>1</v>
      </c>
      <c r="CZ80" s="287"/>
      <c r="DA80" s="412">
        <v>1</v>
      </c>
      <c r="DB80" s="287"/>
      <c r="DC80" s="412">
        <v>1</v>
      </c>
      <c r="DD80" s="287"/>
      <c r="DE80" s="412">
        <v>1</v>
      </c>
      <c r="DF80" s="287"/>
      <c r="DG80" s="412">
        <v>1</v>
      </c>
      <c r="DH80" s="287"/>
      <c r="DI80" s="412">
        <v>1</v>
      </c>
      <c r="DJ80" s="287"/>
      <c r="DK80" s="412">
        <v>1</v>
      </c>
      <c r="DL80" s="287"/>
      <c r="DM80" s="412">
        <v>1</v>
      </c>
      <c r="DN80" s="287"/>
      <c r="DO80" s="412">
        <v>1</v>
      </c>
      <c r="DP80" s="287"/>
      <c r="DQ80" s="412"/>
      <c r="DR80" s="287"/>
      <c r="DS80" s="412"/>
      <c r="DT80" s="287"/>
      <c r="DU80" s="412"/>
      <c r="DV80" s="287"/>
      <c r="DW80" s="412"/>
      <c r="DX80" s="287"/>
      <c r="DY80" s="237"/>
      <c r="DZ80" s="333"/>
      <c r="EA80" s="334"/>
      <c r="EB80" s="334"/>
      <c r="EC80" s="334"/>
      <c r="ED80" s="334"/>
      <c r="EE80" s="335"/>
      <c r="EF80" s="336"/>
      <c r="EG80" s="334"/>
      <c r="EH80" s="334"/>
      <c r="EI80" s="334"/>
      <c r="EJ80" s="334"/>
      <c r="EK80" s="335"/>
      <c r="EL80" s="336" t="s">
        <v>1368</v>
      </c>
      <c r="EM80" s="334"/>
      <c r="EN80" s="334"/>
      <c r="EO80" s="334" t="s">
        <v>1368</v>
      </c>
      <c r="EP80" s="334" t="s">
        <v>1368</v>
      </c>
      <c r="EQ80" s="334"/>
      <c r="ER80" s="333"/>
      <c r="ES80" s="355" t="s">
        <v>1368</v>
      </c>
      <c r="ET80" s="333"/>
      <c r="EU80" s="334"/>
      <c r="EV80" s="334"/>
      <c r="EW80" s="334"/>
      <c r="EX80" s="334"/>
      <c r="EY80" s="334"/>
      <c r="EZ80" s="333"/>
      <c r="FA80" s="355"/>
      <c r="FC80" s="35"/>
      <c r="FD80" s="34"/>
      <c r="FE80" s="34"/>
      <c r="FF80" s="34"/>
      <c r="FG80" s="34"/>
      <c r="FH80" s="34"/>
      <c r="FI80" s="34"/>
      <c r="FJ80" s="34"/>
      <c r="FK80" s="34"/>
      <c r="FL80" s="375"/>
      <c r="FM80" s="34"/>
      <c r="FN80" s="375"/>
      <c r="FO80" s="34"/>
      <c r="FP80" s="34"/>
      <c r="FQ80" s="34"/>
      <c r="FR80" s="34">
        <v>0</v>
      </c>
      <c r="FS80" s="34"/>
      <c r="FT80" s="34"/>
      <c r="FU80" s="34">
        <v>0</v>
      </c>
      <c r="FV80" s="34"/>
      <c r="FW80" s="34"/>
      <c r="FX80" s="34"/>
      <c r="FY80" s="34">
        <v>0</v>
      </c>
      <c r="FZ80" s="34"/>
      <c r="GA80" s="34"/>
      <c r="GB80" s="34"/>
      <c r="GC80" s="34">
        <v>0</v>
      </c>
      <c r="GD80" s="34"/>
      <c r="GE80" s="34"/>
      <c r="GF80" s="34"/>
      <c r="GG80" s="34">
        <v>0</v>
      </c>
      <c r="GH80" s="34"/>
      <c r="GI80" s="34"/>
      <c r="GJ80" s="34"/>
      <c r="GK80" s="34">
        <v>0</v>
      </c>
      <c r="GL80" s="34"/>
      <c r="GM80" s="34"/>
      <c r="GN80" s="34"/>
      <c r="GO80" s="34">
        <v>0</v>
      </c>
      <c r="GP80" s="34"/>
      <c r="GQ80" s="34"/>
      <c r="GR80" s="34"/>
      <c r="GS80" s="34">
        <v>0</v>
      </c>
      <c r="GT80" s="34"/>
      <c r="GU80" s="34"/>
      <c r="GV80" s="34"/>
      <c r="GW80" s="375">
        <v>0</v>
      </c>
      <c r="GX80" s="34"/>
      <c r="GY80" s="34"/>
      <c r="GZ80" s="375"/>
      <c r="HA80" s="34">
        <v>0</v>
      </c>
      <c r="HB80" s="34"/>
      <c r="HC80" s="34"/>
      <c r="HD80" s="34"/>
      <c r="HE80" s="34">
        <v>0</v>
      </c>
      <c r="HF80" s="34"/>
      <c r="HG80" s="34"/>
      <c r="HH80" s="34"/>
      <c r="HI80" s="34">
        <v>0</v>
      </c>
      <c r="HJ80" s="34"/>
      <c r="HK80" s="34"/>
      <c r="HL80" s="34"/>
      <c r="HM80" s="34">
        <v>0</v>
      </c>
      <c r="HN80" s="34"/>
      <c r="HO80" s="34"/>
      <c r="HP80" s="34"/>
      <c r="HQ80" s="34">
        <v>0</v>
      </c>
      <c r="HR80" s="34"/>
      <c r="HS80" s="34"/>
      <c r="HT80" s="34"/>
      <c r="HU80" s="34">
        <v>0</v>
      </c>
      <c r="HV80" s="34"/>
      <c r="HW80" s="34"/>
      <c r="HX80" s="34"/>
      <c r="HY80" s="34">
        <v>0</v>
      </c>
      <c r="HZ80" s="375"/>
      <c r="IA80" s="34"/>
      <c r="IB80" s="34"/>
      <c r="IC80" s="34">
        <v>0</v>
      </c>
      <c r="ID80" s="34"/>
      <c r="IE80" s="34"/>
      <c r="IF80" s="34"/>
      <c r="IG80" s="34">
        <v>1</v>
      </c>
      <c r="IH80" s="34"/>
      <c r="II80" s="34"/>
      <c r="IJ80" s="34"/>
      <c r="IK80" s="34">
        <v>1</v>
      </c>
      <c r="IL80" s="34"/>
      <c r="IM80" s="34"/>
      <c r="IN80" s="34"/>
      <c r="IO80" s="34">
        <v>1</v>
      </c>
      <c r="IP80" s="34"/>
      <c r="IQ80" s="34"/>
      <c r="IR80" s="34"/>
      <c r="IS80" s="34">
        <v>1</v>
      </c>
      <c r="IT80" s="34"/>
      <c r="IU80" s="34"/>
      <c r="IV80" s="34"/>
      <c r="IW80" s="34">
        <v>1</v>
      </c>
      <c r="IX80" s="34"/>
      <c r="IY80" s="34"/>
      <c r="IZ80" s="34"/>
      <c r="JA80" s="34">
        <v>1</v>
      </c>
      <c r="JB80" s="375"/>
      <c r="JC80" s="34"/>
      <c r="JD80" s="34"/>
      <c r="JE80" s="34">
        <v>1</v>
      </c>
      <c r="JF80" s="34"/>
      <c r="JG80" s="34"/>
      <c r="JH80" s="34"/>
      <c r="JI80" s="34">
        <v>1</v>
      </c>
      <c r="JJ80" s="34"/>
      <c r="JK80" s="34"/>
      <c r="JL80" s="34"/>
      <c r="JM80" s="34">
        <v>1</v>
      </c>
      <c r="JN80" s="34"/>
      <c r="JO80" s="34"/>
      <c r="JP80" s="34"/>
      <c r="JQ80" s="34">
        <v>1</v>
      </c>
      <c r="JR80" s="34"/>
      <c r="JS80" s="34"/>
      <c r="JT80" s="34"/>
      <c r="JU80" s="34">
        <v>1</v>
      </c>
      <c r="JV80" s="34"/>
      <c r="JW80" s="34"/>
      <c r="JX80" s="34"/>
      <c r="JY80" s="34">
        <v>1</v>
      </c>
      <c r="JZ80" s="34"/>
      <c r="KA80" s="34"/>
      <c r="KB80" s="34"/>
      <c r="KC80" s="34">
        <v>1</v>
      </c>
      <c r="KD80" s="34"/>
      <c r="KE80" s="34"/>
      <c r="KF80" s="375"/>
      <c r="KG80" s="375">
        <v>1</v>
      </c>
      <c r="KH80" s="375"/>
      <c r="KI80" s="375"/>
      <c r="KJ80" s="375"/>
      <c r="KK80" s="34">
        <v>1</v>
      </c>
      <c r="KL80" s="34"/>
      <c r="KM80" s="34"/>
      <c r="KN80" s="34"/>
      <c r="KO80" s="34">
        <v>1</v>
      </c>
      <c r="KP80" s="34"/>
      <c r="KQ80" s="34"/>
      <c r="KR80" s="34"/>
      <c r="KS80" s="375">
        <v>0</v>
      </c>
      <c r="KT80" s="34"/>
      <c r="KU80" s="34"/>
      <c r="KV80" s="34"/>
      <c r="KW80" s="34"/>
      <c r="KX80" s="34">
        <v>0</v>
      </c>
      <c r="KY80" s="34"/>
      <c r="KZ80" s="34"/>
      <c r="LA80" s="34"/>
      <c r="LB80" s="34"/>
      <c r="LC80" s="34">
        <v>0</v>
      </c>
      <c r="LD80" s="34"/>
      <c r="LE80" s="34"/>
      <c r="LF80" s="34"/>
      <c r="LG80" s="34"/>
      <c r="LH80" s="375">
        <v>0</v>
      </c>
      <c r="LI80" s="34"/>
      <c r="LJ80" s="375"/>
      <c r="LK80" s="375"/>
      <c r="LL80" s="375"/>
    </row>
    <row r="81" spans="1:324">
      <c r="A81" s="154"/>
      <c r="B81" s="155"/>
      <c r="C81" s="156">
        <v>1</v>
      </c>
      <c r="D81" s="156"/>
      <c r="E81" s="156"/>
      <c r="F81" s="156" t="str">
        <f t="shared" si="2"/>
        <v>L0427631LKP</v>
      </c>
      <c r="G81" s="384" t="s">
        <v>1441</v>
      </c>
      <c r="H81" s="164" t="s">
        <v>1435</v>
      </c>
      <c r="I81" s="870" t="s">
        <v>1362</v>
      </c>
      <c r="J81" s="164" t="s">
        <v>65</v>
      </c>
      <c r="K81" s="164"/>
      <c r="L81" s="164" t="s">
        <v>1436</v>
      </c>
      <c r="M81" s="164" t="s">
        <v>325</v>
      </c>
      <c r="N81" s="164" t="s">
        <v>454</v>
      </c>
      <c r="O81" s="164" t="s">
        <v>1374</v>
      </c>
      <c r="P81" s="164" t="s">
        <v>1393</v>
      </c>
      <c r="Q81" s="164" t="s">
        <v>70</v>
      </c>
      <c r="R81" s="235" t="s">
        <v>1085</v>
      </c>
      <c r="S81" s="164" t="s">
        <v>1364</v>
      </c>
      <c r="T81" s="247" t="s">
        <v>1437</v>
      </c>
      <c r="U81" s="114">
        <f t="shared" si="3"/>
        <v>1</v>
      </c>
      <c r="V81" s="115" t="s">
        <v>1442</v>
      </c>
      <c r="W81" s="164" t="s">
        <v>1367</v>
      </c>
      <c r="X81" s="237"/>
      <c r="Y81" s="290"/>
      <c r="Z81" s="287"/>
      <c r="AA81" s="290"/>
      <c r="AB81" s="287"/>
      <c r="AC81" s="290"/>
      <c r="AD81" s="287"/>
      <c r="AE81" s="290"/>
      <c r="AF81" s="287"/>
      <c r="AG81" s="290"/>
      <c r="AH81" s="287"/>
      <c r="AI81" s="290"/>
      <c r="AJ81" s="287"/>
      <c r="AK81" s="290"/>
      <c r="AL81" s="287"/>
      <c r="AM81" s="290"/>
      <c r="AN81" s="287"/>
      <c r="AO81" s="412"/>
      <c r="AP81" s="287"/>
      <c r="AQ81" s="286"/>
      <c r="AR81" s="287"/>
      <c r="AS81" s="412"/>
      <c r="AT81" s="287"/>
      <c r="AU81" s="412"/>
      <c r="AV81" s="287"/>
      <c r="AW81" s="412"/>
      <c r="AX81" s="287"/>
      <c r="AY81" s="412"/>
      <c r="AZ81" s="287"/>
      <c r="BA81" s="412"/>
      <c r="BB81" s="287"/>
      <c r="BC81" s="412"/>
      <c r="BD81" s="287"/>
      <c r="BE81" s="412"/>
      <c r="BF81" s="287"/>
      <c r="BG81" s="412"/>
      <c r="BH81" s="287"/>
      <c r="BI81" s="412"/>
      <c r="BJ81" s="287"/>
      <c r="BK81" s="412"/>
      <c r="BL81" s="287"/>
      <c r="BM81" s="412"/>
      <c r="BN81" s="287"/>
      <c r="BO81" s="286"/>
      <c r="BP81" s="287"/>
      <c r="BQ81" s="412"/>
      <c r="BR81" s="287"/>
      <c r="BS81" s="412"/>
      <c r="BT81" s="287"/>
      <c r="BU81" s="412"/>
      <c r="BV81" s="287"/>
      <c r="BW81" s="412"/>
      <c r="BX81" s="287"/>
      <c r="BY81" s="412"/>
      <c r="BZ81" s="287"/>
      <c r="CA81" s="412"/>
      <c r="CB81" s="287"/>
      <c r="CC81" s="412"/>
      <c r="CD81" s="287"/>
      <c r="CE81" s="412"/>
      <c r="CF81" s="287"/>
      <c r="CG81" s="412"/>
      <c r="CH81" s="287"/>
      <c r="CI81" s="412"/>
      <c r="CJ81" s="287"/>
      <c r="CK81" s="412"/>
      <c r="CL81" s="287"/>
      <c r="CM81" s="412"/>
      <c r="CN81" s="287"/>
      <c r="CO81" s="412"/>
      <c r="CP81" s="287"/>
      <c r="CQ81" s="412"/>
      <c r="CR81" s="287"/>
      <c r="CS81" s="412"/>
      <c r="CT81" s="287"/>
      <c r="CU81" s="412"/>
      <c r="CV81" s="287"/>
      <c r="CW81" s="412"/>
      <c r="CX81" s="287"/>
      <c r="CY81" s="412"/>
      <c r="CZ81" s="287"/>
      <c r="DA81" s="412"/>
      <c r="DB81" s="287"/>
      <c r="DC81" s="412"/>
      <c r="DD81" s="287"/>
      <c r="DE81" s="412"/>
      <c r="DF81" s="287"/>
      <c r="DG81" s="412"/>
      <c r="DH81" s="287"/>
      <c r="DI81" s="412"/>
      <c r="DJ81" s="287"/>
      <c r="DK81" s="412"/>
      <c r="DL81" s="287"/>
      <c r="DM81" s="412"/>
      <c r="DN81" s="287"/>
      <c r="DO81" s="412"/>
      <c r="DP81" s="287"/>
      <c r="DQ81" s="412"/>
      <c r="DR81" s="287"/>
      <c r="DS81" s="412"/>
      <c r="DT81" s="287"/>
      <c r="DU81" s="412"/>
      <c r="DV81" s="287"/>
      <c r="DW81" s="412"/>
      <c r="DX81" s="287"/>
      <c r="DY81" s="237"/>
      <c r="DZ81" s="333"/>
      <c r="EA81" s="334"/>
      <c r="EB81" s="334"/>
      <c r="EC81" s="334"/>
      <c r="ED81" s="334"/>
      <c r="EE81" s="335"/>
      <c r="EF81" s="336"/>
      <c r="EG81" s="334"/>
      <c r="EH81" s="334"/>
      <c r="EI81" s="334"/>
      <c r="EJ81" s="334"/>
      <c r="EK81" s="335"/>
      <c r="EL81" s="336"/>
      <c r="EM81" s="334"/>
      <c r="EN81" s="334"/>
      <c r="EO81" s="334"/>
      <c r="EP81" s="334"/>
      <c r="EQ81" s="334"/>
      <c r="ER81" s="333"/>
      <c r="ES81" s="355"/>
      <c r="ET81" s="333"/>
      <c r="EU81" s="334"/>
      <c r="EV81" s="334"/>
      <c r="EW81" s="334"/>
      <c r="EX81" s="334"/>
      <c r="EY81" s="334"/>
      <c r="EZ81" s="333"/>
      <c r="FA81" s="355"/>
      <c r="FC81" s="35"/>
      <c r="FD81" s="34"/>
      <c r="FE81" s="34"/>
      <c r="FF81" s="34"/>
      <c r="FG81" s="34"/>
      <c r="FH81" s="34"/>
      <c r="FI81" s="34"/>
      <c r="FJ81" s="34"/>
      <c r="FK81" s="34"/>
      <c r="FL81" s="375"/>
      <c r="FM81" s="34"/>
      <c r="FN81" s="375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75"/>
      <c r="GX81" s="34"/>
      <c r="GY81" s="34"/>
      <c r="GZ81" s="375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75"/>
      <c r="IA81" s="34"/>
      <c r="IB81" s="34"/>
      <c r="IC81" s="34"/>
      <c r="ID81" s="34"/>
      <c r="IE81" s="34"/>
      <c r="IF81" s="34"/>
      <c r="IG81" s="34"/>
      <c r="IH81" s="34">
        <v>1</v>
      </c>
      <c r="II81" s="34"/>
      <c r="IJ81" s="34"/>
      <c r="IK81" s="34"/>
      <c r="IL81" s="34">
        <v>1</v>
      </c>
      <c r="IM81" s="34"/>
      <c r="IN81" s="34"/>
      <c r="IO81" s="34"/>
      <c r="IP81" s="34">
        <v>1</v>
      </c>
      <c r="IQ81" s="34"/>
      <c r="IR81" s="34"/>
      <c r="IS81" s="34"/>
      <c r="IT81" s="34">
        <v>1</v>
      </c>
      <c r="IU81" s="34"/>
      <c r="IV81" s="34"/>
      <c r="IW81" s="34"/>
      <c r="IX81" s="34">
        <v>1</v>
      </c>
      <c r="IY81" s="34"/>
      <c r="IZ81" s="34"/>
      <c r="JA81" s="34"/>
      <c r="JB81" s="375">
        <v>1</v>
      </c>
      <c r="JC81" s="34"/>
      <c r="JD81" s="34"/>
      <c r="JE81" s="34"/>
      <c r="JF81" s="34">
        <v>1</v>
      </c>
      <c r="JG81" s="34"/>
      <c r="JH81" s="34"/>
      <c r="JI81" s="34"/>
      <c r="JJ81" s="34">
        <v>1</v>
      </c>
      <c r="JK81" s="34"/>
      <c r="JL81" s="34"/>
      <c r="JM81" s="34"/>
      <c r="JN81" s="34">
        <v>1</v>
      </c>
      <c r="JO81" s="34"/>
      <c r="JP81" s="34"/>
      <c r="JQ81" s="34"/>
      <c r="JR81" s="34">
        <v>1</v>
      </c>
      <c r="JS81" s="34"/>
      <c r="JT81" s="34"/>
      <c r="JU81" s="34"/>
      <c r="JV81" s="34">
        <v>1</v>
      </c>
      <c r="JW81" s="34"/>
      <c r="JX81" s="34"/>
      <c r="JY81" s="34"/>
      <c r="JZ81" s="34">
        <v>1</v>
      </c>
      <c r="KA81" s="34"/>
      <c r="KB81" s="34"/>
      <c r="KC81" s="34"/>
      <c r="KD81" s="34">
        <v>1</v>
      </c>
      <c r="KE81" s="34"/>
      <c r="KF81" s="375"/>
      <c r="KG81" s="375"/>
      <c r="KH81" s="375">
        <v>1</v>
      </c>
      <c r="KI81" s="375"/>
      <c r="KJ81" s="375"/>
      <c r="KK81" s="34"/>
      <c r="KL81" s="34">
        <v>1</v>
      </c>
      <c r="KM81" s="34"/>
      <c r="KN81" s="34"/>
      <c r="KO81" s="34"/>
      <c r="KP81" s="34">
        <v>1</v>
      </c>
      <c r="KQ81" s="34"/>
      <c r="KR81" s="34"/>
      <c r="KS81" s="375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75"/>
      <c r="LI81" s="34"/>
      <c r="LJ81" s="375"/>
      <c r="LK81" s="375"/>
      <c r="LL81" s="375"/>
    </row>
    <row r="82" spans="1:324">
      <c r="A82" s="154"/>
      <c r="B82" s="155"/>
      <c r="C82" s="156">
        <v>1</v>
      </c>
      <c r="D82" s="156"/>
      <c r="E82" s="156"/>
      <c r="F82" s="156" t="str">
        <f t="shared" si="2"/>
        <v>L0427631SBK</v>
      </c>
      <c r="G82" s="384" t="s">
        <v>1441</v>
      </c>
      <c r="H82" s="164" t="s">
        <v>1435</v>
      </c>
      <c r="I82" s="870" t="s">
        <v>1362</v>
      </c>
      <c r="J82" s="164" t="s">
        <v>66</v>
      </c>
      <c r="K82" s="164"/>
      <c r="L82" s="164" t="s">
        <v>1436</v>
      </c>
      <c r="M82" s="164" t="s">
        <v>325</v>
      </c>
      <c r="N82" s="164" t="s">
        <v>454</v>
      </c>
      <c r="O82" s="164" t="s">
        <v>1374</v>
      </c>
      <c r="P82" s="164" t="s">
        <v>1393</v>
      </c>
      <c r="Q82" s="164" t="s">
        <v>71</v>
      </c>
      <c r="R82" s="235" t="s">
        <v>1114</v>
      </c>
      <c r="S82" s="164" t="s">
        <v>1364</v>
      </c>
      <c r="T82" s="247" t="s">
        <v>1437</v>
      </c>
      <c r="U82" s="114">
        <f t="shared" si="3"/>
        <v>1</v>
      </c>
      <c r="V82" s="115" t="s">
        <v>1442</v>
      </c>
      <c r="W82" s="164" t="s">
        <v>1367</v>
      </c>
      <c r="X82" s="237"/>
      <c r="Y82" s="290"/>
      <c r="Z82" s="287"/>
      <c r="AA82" s="290"/>
      <c r="AB82" s="287"/>
      <c r="AC82" s="290"/>
      <c r="AD82" s="287"/>
      <c r="AE82" s="290"/>
      <c r="AF82" s="287"/>
      <c r="AG82" s="290"/>
      <c r="AH82" s="287"/>
      <c r="AI82" s="290"/>
      <c r="AJ82" s="287"/>
      <c r="AK82" s="290"/>
      <c r="AL82" s="287"/>
      <c r="AM82" s="290"/>
      <c r="AN82" s="287"/>
      <c r="AO82" s="412"/>
      <c r="AP82" s="287"/>
      <c r="AQ82" s="286"/>
      <c r="AR82" s="287"/>
      <c r="AS82" s="412"/>
      <c r="AT82" s="287"/>
      <c r="AU82" s="412"/>
      <c r="AV82" s="287"/>
      <c r="AW82" s="412"/>
      <c r="AX82" s="287"/>
      <c r="AY82" s="412"/>
      <c r="AZ82" s="287"/>
      <c r="BA82" s="412"/>
      <c r="BB82" s="287"/>
      <c r="BC82" s="412"/>
      <c r="BD82" s="287"/>
      <c r="BE82" s="412"/>
      <c r="BF82" s="287"/>
      <c r="BG82" s="412"/>
      <c r="BH82" s="287"/>
      <c r="BI82" s="412"/>
      <c r="BJ82" s="287"/>
      <c r="BK82" s="412"/>
      <c r="BL82" s="287"/>
      <c r="BM82" s="412"/>
      <c r="BN82" s="287"/>
      <c r="BO82" s="286"/>
      <c r="BP82" s="287"/>
      <c r="BQ82" s="412"/>
      <c r="BR82" s="287"/>
      <c r="BS82" s="412"/>
      <c r="BT82" s="287"/>
      <c r="BU82" s="412"/>
      <c r="BV82" s="287"/>
      <c r="BW82" s="412"/>
      <c r="BX82" s="287"/>
      <c r="BY82" s="412"/>
      <c r="BZ82" s="287"/>
      <c r="CA82" s="412"/>
      <c r="CB82" s="287"/>
      <c r="CC82" s="412"/>
      <c r="CD82" s="287"/>
      <c r="CE82" s="412"/>
      <c r="CF82" s="287"/>
      <c r="CG82" s="412"/>
      <c r="CH82" s="287"/>
      <c r="CI82" s="412"/>
      <c r="CJ82" s="287"/>
      <c r="CK82" s="412"/>
      <c r="CL82" s="287"/>
      <c r="CM82" s="412"/>
      <c r="CN82" s="287"/>
      <c r="CO82" s="412"/>
      <c r="CP82" s="287"/>
      <c r="CQ82" s="412"/>
      <c r="CR82" s="287"/>
      <c r="CS82" s="412"/>
      <c r="CT82" s="287"/>
      <c r="CU82" s="412"/>
      <c r="CV82" s="287"/>
      <c r="CW82" s="412"/>
      <c r="CX82" s="287"/>
      <c r="CY82" s="412"/>
      <c r="CZ82" s="287"/>
      <c r="DA82" s="412"/>
      <c r="DB82" s="287"/>
      <c r="DC82" s="412"/>
      <c r="DD82" s="287"/>
      <c r="DE82" s="412"/>
      <c r="DF82" s="287"/>
      <c r="DG82" s="412"/>
      <c r="DH82" s="287"/>
      <c r="DI82" s="412"/>
      <c r="DJ82" s="287"/>
      <c r="DK82" s="412"/>
      <c r="DL82" s="287"/>
      <c r="DM82" s="412"/>
      <c r="DN82" s="287"/>
      <c r="DO82" s="412"/>
      <c r="DP82" s="287"/>
      <c r="DQ82" s="412"/>
      <c r="DR82" s="287"/>
      <c r="DS82" s="412"/>
      <c r="DT82" s="287"/>
      <c r="DU82" s="412"/>
      <c r="DV82" s="287"/>
      <c r="DW82" s="412"/>
      <c r="DX82" s="287"/>
      <c r="DY82" s="237"/>
      <c r="DZ82" s="333"/>
      <c r="EA82" s="334"/>
      <c r="EB82" s="334"/>
      <c r="EC82" s="334"/>
      <c r="ED82" s="334"/>
      <c r="EE82" s="335"/>
      <c r="EF82" s="336"/>
      <c r="EG82" s="334"/>
      <c r="EH82" s="334"/>
      <c r="EI82" s="334"/>
      <c r="EJ82" s="334"/>
      <c r="EK82" s="335"/>
      <c r="EL82" s="336"/>
      <c r="EM82" s="334"/>
      <c r="EN82" s="334"/>
      <c r="EO82" s="334"/>
      <c r="EP82" s="334"/>
      <c r="EQ82" s="334"/>
      <c r="ER82" s="333"/>
      <c r="ES82" s="355"/>
      <c r="ET82" s="333"/>
      <c r="EU82" s="334"/>
      <c r="EV82" s="334"/>
      <c r="EW82" s="334"/>
      <c r="EX82" s="334"/>
      <c r="EY82" s="334"/>
      <c r="EZ82" s="333"/>
      <c r="FA82" s="355"/>
      <c r="FC82" s="35"/>
      <c r="FD82" s="34"/>
      <c r="FE82" s="34"/>
      <c r="FF82" s="34"/>
      <c r="FG82" s="34"/>
      <c r="FH82" s="34"/>
      <c r="FI82" s="34"/>
      <c r="FJ82" s="34"/>
      <c r="FK82" s="34"/>
      <c r="FL82" s="375"/>
      <c r="FM82" s="34"/>
      <c r="FN82" s="375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75"/>
      <c r="GX82" s="34"/>
      <c r="GY82" s="34"/>
      <c r="GZ82" s="375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75"/>
      <c r="IA82" s="34"/>
      <c r="IB82" s="34"/>
      <c r="IC82" s="34"/>
      <c r="ID82" s="34"/>
      <c r="IE82" s="34"/>
      <c r="IF82" s="34"/>
      <c r="IG82" s="34"/>
      <c r="IH82" s="34"/>
      <c r="II82" s="34">
        <v>1</v>
      </c>
      <c r="IJ82" s="34"/>
      <c r="IK82" s="34"/>
      <c r="IL82" s="34"/>
      <c r="IM82" s="34">
        <v>1</v>
      </c>
      <c r="IN82" s="34"/>
      <c r="IO82" s="34"/>
      <c r="IP82" s="34"/>
      <c r="IQ82" s="34">
        <v>1</v>
      </c>
      <c r="IR82" s="34"/>
      <c r="IS82" s="34"/>
      <c r="IT82" s="34"/>
      <c r="IU82" s="34">
        <v>1</v>
      </c>
      <c r="IV82" s="34"/>
      <c r="IW82" s="34"/>
      <c r="IX82" s="34"/>
      <c r="IY82" s="34">
        <v>1</v>
      </c>
      <c r="IZ82" s="34"/>
      <c r="JA82" s="34"/>
      <c r="JB82" s="375"/>
      <c r="JC82" s="34">
        <v>1</v>
      </c>
      <c r="JD82" s="34"/>
      <c r="JE82" s="34"/>
      <c r="JF82" s="34"/>
      <c r="JG82" s="34">
        <v>1</v>
      </c>
      <c r="JH82" s="34"/>
      <c r="JI82" s="34"/>
      <c r="JJ82" s="34"/>
      <c r="JK82" s="34">
        <v>1</v>
      </c>
      <c r="JL82" s="34"/>
      <c r="JM82" s="34"/>
      <c r="JN82" s="34"/>
      <c r="JO82" s="34">
        <v>1</v>
      </c>
      <c r="JP82" s="34"/>
      <c r="JQ82" s="34"/>
      <c r="JR82" s="34"/>
      <c r="JS82" s="34">
        <v>1</v>
      </c>
      <c r="JT82" s="34"/>
      <c r="JU82" s="34"/>
      <c r="JV82" s="34"/>
      <c r="JW82" s="34">
        <v>1</v>
      </c>
      <c r="JX82" s="34"/>
      <c r="JY82" s="34"/>
      <c r="JZ82" s="34"/>
      <c r="KA82" s="34">
        <v>1</v>
      </c>
      <c r="KB82" s="34"/>
      <c r="KC82" s="34"/>
      <c r="KD82" s="34"/>
      <c r="KE82" s="34">
        <v>1</v>
      </c>
      <c r="KF82" s="375"/>
      <c r="KG82" s="375"/>
      <c r="KH82" s="375"/>
      <c r="KI82" s="375">
        <v>1</v>
      </c>
      <c r="KJ82" s="375"/>
      <c r="KK82" s="34"/>
      <c r="KL82" s="34"/>
      <c r="KM82" s="34">
        <v>1</v>
      </c>
      <c r="KN82" s="34"/>
      <c r="KO82" s="34"/>
      <c r="KP82" s="34"/>
      <c r="KQ82" s="34">
        <v>1</v>
      </c>
      <c r="KR82" s="34"/>
      <c r="KS82" s="375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75"/>
      <c r="LI82" s="34"/>
      <c r="LJ82" s="375"/>
      <c r="LK82" s="375"/>
      <c r="LL82" s="375"/>
    </row>
    <row r="83" spans="1:324">
      <c r="A83" s="154"/>
      <c r="B83" s="155"/>
      <c r="C83" s="156">
        <v>1</v>
      </c>
      <c r="D83" s="156"/>
      <c r="E83" s="156"/>
      <c r="F83" s="156" t="str">
        <f t="shared" si="2"/>
        <v>L0427631ACO</v>
      </c>
      <c r="G83" s="384" t="s">
        <v>1441</v>
      </c>
      <c r="H83" s="164" t="s">
        <v>1435</v>
      </c>
      <c r="I83" s="870" t="s">
        <v>1362</v>
      </c>
      <c r="J83" s="164" t="s">
        <v>85</v>
      </c>
      <c r="K83" s="164"/>
      <c r="L83" s="164" t="s">
        <v>1436</v>
      </c>
      <c r="M83" s="164" t="s">
        <v>325</v>
      </c>
      <c r="N83" s="164" t="s">
        <v>454</v>
      </c>
      <c r="O83" s="164" t="s">
        <v>1374</v>
      </c>
      <c r="P83" s="164" t="s">
        <v>1393</v>
      </c>
      <c r="Q83" s="164" t="s">
        <v>87</v>
      </c>
      <c r="R83" s="235" t="s">
        <v>453</v>
      </c>
      <c r="S83" s="164" t="s">
        <v>1364</v>
      </c>
      <c r="T83" s="247" t="s">
        <v>1437</v>
      </c>
      <c r="U83" s="114">
        <f t="shared" si="3"/>
        <v>1</v>
      </c>
      <c r="V83" s="115" t="s">
        <v>1442</v>
      </c>
      <c r="W83" s="164" t="s">
        <v>1367</v>
      </c>
      <c r="X83" s="237"/>
      <c r="Y83" s="290"/>
      <c r="Z83" s="287"/>
      <c r="AA83" s="290"/>
      <c r="AB83" s="287"/>
      <c r="AC83" s="290"/>
      <c r="AD83" s="287"/>
      <c r="AE83" s="290"/>
      <c r="AF83" s="287"/>
      <c r="AG83" s="290"/>
      <c r="AH83" s="287"/>
      <c r="AI83" s="290"/>
      <c r="AJ83" s="287"/>
      <c r="AK83" s="290"/>
      <c r="AL83" s="287"/>
      <c r="AM83" s="290"/>
      <c r="AN83" s="287"/>
      <c r="AO83" s="412"/>
      <c r="AP83" s="287"/>
      <c r="AQ83" s="286"/>
      <c r="AR83" s="287"/>
      <c r="AS83" s="412"/>
      <c r="AT83" s="287"/>
      <c r="AU83" s="412"/>
      <c r="AV83" s="287"/>
      <c r="AW83" s="412"/>
      <c r="AX83" s="287"/>
      <c r="AY83" s="412"/>
      <c r="AZ83" s="287"/>
      <c r="BA83" s="412"/>
      <c r="BB83" s="287"/>
      <c r="BC83" s="412"/>
      <c r="BD83" s="287"/>
      <c r="BE83" s="412"/>
      <c r="BF83" s="287"/>
      <c r="BG83" s="412"/>
      <c r="BH83" s="287"/>
      <c r="BI83" s="412"/>
      <c r="BJ83" s="287"/>
      <c r="BK83" s="412"/>
      <c r="BL83" s="287"/>
      <c r="BM83" s="412"/>
      <c r="BN83" s="287"/>
      <c r="BO83" s="286"/>
      <c r="BP83" s="287"/>
      <c r="BQ83" s="412"/>
      <c r="BR83" s="287"/>
      <c r="BS83" s="412"/>
      <c r="BT83" s="287"/>
      <c r="BU83" s="412"/>
      <c r="BV83" s="287"/>
      <c r="BW83" s="412"/>
      <c r="BX83" s="287"/>
      <c r="BY83" s="412"/>
      <c r="BZ83" s="287"/>
      <c r="CA83" s="412"/>
      <c r="CB83" s="287"/>
      <c r="CC83" s="412"/>
      <c r="CD83" s="287"/>
      <c r="CE83" s="412"/>
      <c r="CF83" s="287"/>
      <c r="CG83" s="412"/>
      <c r="CH83" s="287"/>
      <c r="CI83" s="412"/>
      <c r="CJ83" s="287"/>
      <c r="CK83" s="412"/>
      <c r="CL83" s="287"/>
      <c r="CM83" s="412"/>
      <c r="CN83" s="287"/>
      <c r="CO83" s="412"/>
      <c r="CP83" s="287"/>
      <c r="CQ83" s="412"/>
      <c r="CR83" s="287"/>
      <c r="CS83" s="412"/>
      <c r="CT83" s="287"/>
      <c r="CU83" s="412"/>
      <c r="CV83" s="287"/>
      <c r="CW83" s="412"/>
      <c r="CX83" s="287"/>
      <c r="CY83" s="412"/>
      <c r="CZ83" s="287"/>
      <c r="DA83" s="412"/>
      <c r="DB83" s="287"/>
      <c r="DC83" s="412"/>
      <c r="DD83" s="287"/>
      <c r="DE83" s="412"/>
      <c r="DF83" s="287"/>
      <c r="DG83" s="412"/>
      <c r="DH83" s="287"/>
      <c r="DI83" s="412"/>
      <c r="DJ83" s="287"/>
      <c r="DK83" s="412"/>
      <c r="DL83" s="287"/>
      <c r="DM83" s="412"/>
      <c r="DN83" s="287"/>
      <c r="DO83" s="412"/>
      <c r="DP83" s="287"/>
      <c r="DQ83" s="412"/>
      <c r="DR83" s="287"/>
      <c r="DS83" s="412"/>
      <c r="DT83" s="287"/>
      <c r="DU83" s="412"/>
      <c r="DV83" s="287"/>
      <c r="DW83" s="412"/>
      <c r="DX83" s="287"/>
      <c r="DY83" s="237"/>
      <c r="DZ83" s="333"/>
      <c r="EA83" s="334"/>
      <c r="EB83" s="334"/>
      <c r="EC83" s="334"/>
      <c r="ED83" s="334"/>
      <c r="EE83" s="335"/>
      <c r="EF83" s="336"/>
      <c r="EG83" s="334"/>
      <c r="EH83" s="334"/>
      <c r="EI83" s="334"/>
      <c r="EJ83" s="334"/>
      <c r="EK83" s="335"/>
      <c r="EL83" s="336"/>
      <c r="EM83" s="334"/>
      <c r="EN83" s="334"/>
      <c r="EO83" s="334"/>
      <c r="EP83" s="334"/>
      <c r="EQ83" s="334"/>
      <c r="ER83" s="333"/>
      <c r="ES83" s="355"/>
      <c r="ET83" s="333"/>
      <c r="EU83" s="334"/>
      <c r="EV83" s="334"/>
      <c r="EW83" s="334"/>
      <c r="EX83" s="334"/>
      <c r="EY83" s="334"/>
      <c r="EZ83" s="333"/>
      <c r="FA83" s="355"/>
      <c r="FC83" s="35"/>
      <c r="FD83" s="34"/>
      <c r="FE83" s="34"/>
      <c r="FF83" s="34"/>
      <c r="FG83" s="34"/>
      <c r="FH83" s="34"/>
      <c r="FI83" s="34"/>
      <c r="FJ83" s="34"/>
      <c r="FK83" s="34"/>
      <c r="FL83" s="375"/>
      <c r="FM83" s="34"/>
      <c r="FN83" s="375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75"/>
      <c r="GX83" s="34"/>
      <c r="GY83" s="34"/>
      <c r="GZ83" s="375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75"/>
      <c r="IA83" s="34"/>
      <c r="IB83" s="34"/>
      <c r="IC83" s="34"/>
      <c r="ID83" s="34"/>
      <c r="IE83" s="34"/>
      <c r="IF83" s="34"/>
      <c r="IG83" s="34"/>
      <c r="IH83" s="34"/>
      <c r="II83" s="34"/>
      <c r="IJ83" s="34">
        <v>1</v>
      </c>
      <c r="IK83" s="34"/>
      <c r="IL83" s="34"/>
      <c r="IM83" s="34"/>
      <c r="IN83" s="34">
        <v>1</v>
      </c>
      <c r="IO83" s="34"/>
      <c r="IP83" s="34"/>
      <c r="IQ83" s="34"/>
      <c r="IR83" s="34">
        <v>1</v>
      </c>
      <c r="IS83" s="34"/>
      <c r="IT83" s="34"/>
      <c r="IU83" s="34"/>
      <c r="IV83" s="34">
        <v>1</v>
      </c>
      <c r="IW83" s="34"/>
      <c r="IX83" s="34"/>
      <c r="IY83" s="34"/>
      <c r="IZ83" s="34">
        <v>1</v>
      </c>
      <c r="JA83" s="34"/>
      <c r="JB83" s="375"/>
      <c r="JC83" s="34"/>
      <c r="JD83" s="34">
        <v>1</v>
      </c>
      <c r="JE83" s="34"/>
      <c r="JF83" s="34"/>
      <c r="JG83" s="34"/>
      <c r="JH83" s="34">
        <v>1</v>
      </c>
      <c r="JI83" s="34"/>
      <c r="JJ83" s="34"/>
      <c r="JK83" s="34"/>
      <c r="JL83" s="34">
        <v>1</v>
      </c>
      <c r="JM83" s="34"/>
      <c r="JN83" s="34"/>
      <c r="JO83" s="34"/>
      <c r="JP83" s="34">
        <v>1</v>
      </c>
      <c r="JQ83" s="34"/>
      <c r="JR83" s="34"/>
      <c r="JS83" s="34"/>
      <c r="JT83" s="34">
        <v>1</v>
      </c>
      <c r="JU83" s="34"/>
      <c r="JV83" s="34"/>
      <c r="JW83" s="34"/>
      <c r="JX83" s="34">
        <v>1</v>
      </c>
      <c r="JY83" s="34"/>
      <c r="JZ83" s="34"/>
      <c r="KA83" s="34"/>
      <c r="KB83" s="34">
        <v>1</v>
      </c>
      <c r="KC83" s="34"/>
      <c r="KD83" s="34"/>
      <c r="KE83" s="34"/>
      <c r="KF83" s="375">
        <v>1</v>
      </c>
      <c r="KG83" s="375"/>
      <c r="KH83" s="375"/>
      <c r="KI83" s="375"/>
      <c r="KJ83" s="375">
        <v>1</v>
      </c>
      <c r="KK83" s="34"/>
      <c r="KL83" s="34"/>
      <c r="KM83" s="34"/>
      <c r="KN83" s="34">
        <v>1</v>
      </c>
      <c r="KO83" s="34"/>
      <c r="KP83" s="34"/>
      <c r="KQ83" s="34"/>
      <c r="KR83" s="34">
        <v>1</v>
      </c>
      <c r="KS83" s="375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75"/>
      <c r="LI83" s="34"/>
      <c r="LJ83" s="375"/>
      <c r="LK83" s="375"/>
      <c r="LL83" s="375"/>
    </row>
    <row r="84" spans="1:324">
      <c r="A84" s="154"/>
      <c r="B84" s="155"/>
      <c r="C84" s="156">
        <v>1</v>
      </c>
      <c r="D84" s="156"/>
      <c r="E84" s="156"/>
      <c r="F84" s="156" t="str">
        <f t="shared" si="2"/>
        <v>L0427630PVJ</v>
      </c>
      <c r="G84" s="382" t="s">
        <v>1443</v>
      </c>
      <c r="H84" s="158" t="s">
        <v>1435</v>
      </c>
      <c r="I84" s="867" t="s">
        <v>1362</v>
      </c>
      <c r="J84" s="158" t="s">
        <v>63</v>
      </c>
      <c r="K84" s="158"/>
      <c r="L84" s="158" t="s">
        <v>1436</v>
      </c>
      <c r="M84" s="158" t="s">
        <v>325</v>
      </c>
      <c r="N84" s="158" t="s">
        <v>449</v>
      </c>
      <c r="O84" s="158" t="s">
        <v>1393</v>
      </c>
      <c r="P84" s="158" t="s">
        <v>1393</v>
      </c>
      <c r="Q84" s="158" t="s">
        <v>68</v>
      </c>
      <c r="R84" s="235" t="s">
        <v>1046</v>
      </c>
      <c r="S84" s="158" t="s">
        <v>1364</v>
      </c>
      <c r="T84" s="236" t="s">
        <v>1437</v>
      </c>
      <c r="U84" s="114">
        <f t="shared" si="3"/>
        <v>1</v>
      </c>
      <c r="V84" s="115" t="s">
        <v>1444</v>
      </c>
      <c r="W84" s="158" t="s">
        <v>1367</v>
      </c>
      <c r="X84" s="237"/>
      <c r="Y84" s="290"/>
      <c r="Z84" s="287"/>
      <c r="AA84" s="290"/>
      <c r="AB84" s="287"/>
      <c r="AC84" s="290"/>
      <c r="AD84" s="287"/>
      <c r="AE84" s="290"/>
      <c r="AF84" s="287"/>
      <c r="AG84" s="290"/>
      <c r="AH84" s="287"/>
      <c r="AI84" s="290"/>
      <c r="AJ84" s="287"/>
      <c r="AK84" s="290"/>
      <c r="AL84" s="287"/>
      <c r="AM84" s="290"/>
      <c r="AN84" s="287"/>
      <c r="AO84" s="412"/>
      <c r="AP84" s="287">
        <v>1</v>
      </c>
      <c r="AQ84" s="286"/>
      <c r="AR84" s="287">
        <v>1</v>
      </c>
      <c r="AS84" s="412"/>
      <c r="AT84" s="287"/>
      <c r="AU84" s="412"/>
      <c r="AV84" s="287"/>
      <c r="AW84" s="412"/>
      <c r="AX84" s="287">
        <v>1</v>
      </c>
      <c r="AY84" s="412"/>
      <c r="AZ84" s="287"/>
      <c r="BA84" s="412"/>
      <c r="BB84" s="287">
        <v>1</v>
      </c>
      <c r="BC84" s="412"/>
      <c r="BD84" s="287"/>
      <c r="BE84" s="412"/>
      <c r="BF84" s="287">
        <v>1</v>
      </c>
      <c r="BG84" s="412"/>
      <c r="BH84" s="287">
        <v>1</v>
      </c>
      <c r="BI84" s="412"/>
      <c r="BJ84" s="287">
        <v>1</v>
      </c>
      <c r="BK84" s="412"/>
      <c r="BL84" s="287">
        <v>1</v>
      </c>
      <c r="BM84" s="412"/>
      <c r="BN84" s="287">
        <v>1</v>
      </c>
      <c r="BO84" s="286"/>
      <c r="BP84" s="287">
        <v>1</v>
      </c>
      <c r="BQ84" s="412"/>
      <c r="BR84" s="287"/>
      <c r="BS84" s="412"/>
      <c r="BT84" s="287"/>
      <c r="BU84" s="412"/>
      <c r="BV84" s="287">
        <v>1</v>
      </c>
      <c r="BW84" s="412"/>
      <c r="BX84" s="287"/>
      <c r="BY84" s="412"/>
      <c r="BZ84" s="287">
        <v>1</v>
      </c>
      <c r="CA84" s="412"/>
      <c r="CB84" s="287"/>
      <c r="CC84" s="412"/>
      <c r="CD84" s="287">
        <v>1</v>
      </c>
      <c r="CE84" s="412"/>
      <c r="CF84" s="287">
        <v>1</v>
      </c>
      <c r="CG84" s="412"/>
      <c r="CH84" s="287">
        <v>1</v>
      </c>
      <c r="CI84" s="412"/>
      <c r="CJ84" s="287">
        <v>1</v>
      </c>
      <c r="CK84" s="412"/>
      <c r="CL84" s="287"/>
      <c r="CM84" s="412"/>
      <c r="CN84" s="287"/>
      <c r="CO84" s="412"/>
      <c r="CP84" s="287"/>
      <c r="CQ84" s="412"/>
      <c r="CR84" s="287"/>
      <c r="CS84" s="412"/>
      <c r="CT84" s="287"/>
      <c r="CU84" s="412"/>
      <c r="CV84" s="287"/>
      <c r="CW84" s="412"/>
      <c r="CX84" s="287"/>
      <c r="CY84" s="412"/>
      <c r="CZ84" s="287"/>
      <c r="DA84" s="412"/>
      <c r="DB84" s="287"/>
      <c r="DC84" s="412"/>
      <c r="DD84" s="287"/>
      <c r="DE84" s="412"/>
      <c r="DF84" s="287"/>
      <c r="DG84" s="412"/>
      <c r="DH84" s="287"/>
      <c r="DI84" s="412"/>
      <c r="DJ84" s="287"/>
      <c r="DK84" s="412"/>
      <c r="DL84" s="287"/>
      <c r="DM84" s="412"/>
      <c r="DN84" s="287"/>
      <c r="DO84" s="412"/>
      <c r="DP84" s="287"/>
      <c r="DQ84" s="412"/>
      <c r="DR84" s="287"/>
      <c r="DS84" s="412"/>
      <c r="DT84" s="287"/>
      <c r="DU84" s="412"/>
      <c r="DV84" s="287"/>
      <c r="DW84" s="412"/>
      <c r="DX84" s="287"/>
      <c r="DY84" s="237"/>
      <c r="DZ84" s="419"/>
      <c r="EA84" s="420"/>
      <c r="EB84" s="420"/>
      <c r="EC84" s="420"/>
      <c r="ED84" s="420"/>
      <c r="EE84" s="421"/>
      <c r="EF84" s="336"/>
      <c r="EG84" s="420"/>
      <c r="EH84" s="420"/>
      <c r="EI84" s="420"/>
      <c r="EJ84" s="420"/>
      <c r="EK84" s="421"/>
      <c r="EL84" s="336" t="s">
        <v>1368</v>
      </c>
      <c r="EM84" s="334"/>
      <c r="EN84" s="334"/>
      <c r="EO84" s="334" t="s">
        <v>1368</v>
      </c>
      <c r="EP84" s="334" t="s">
        <v>1368</v>
      </c>
      <c r="EQ84" s="334"/>
      <c r="ER84" s="333"/>
      <c r="ES84" s="355" t="s">
        <v>1368</v>
      </c>
      <c r="ET84" s="419"/>
      <c r="EU84" s="420"/>
      <c r="EV84" s="420"/>
      <c r="EW84" s="420"/>
      <c r="EX84" s="420"/>
      <c r="EY84" s="420"/>
      <c r="EZ84" s="419"/>
      <c r="FA84" s="458"/>
      <c r="FC84" s="35"/>
      <c r="FD84" s="34"/>
      <c r="FE84" s="34"/>
      <c r="FF84" s="34"/>
      <c r="FG84" s="34"/>
      <c r="FH84" s="34"/>
      <c r="FI84" s="34"/>
      <c r="FJ84" s="34"/>
      <c r="FK84" s="34"/>
      <c r="FL84" s="375"/>
      <c r="FM84" s="34"/>
      <c r="FN84" s="375"/>
      <c r="FO84" s="34"/>
      <c r="FP84" s="34"/>
      <c r="FQ84" s="34"/>
      <c r="FR84" s="34">
        <v>0</v>
      </c>
      <c r="FS84" s="34"/>
      <c r="FT84" s="34"/>
      <c r="FU84" s="34">
        <v>1</v>
      </c>
      <c r="FV84" s="34"/>
      <c r="FW84" s="34"/>
      <c r="FX84" s="34"/>
      <c r="FY84" s="34">
        <v>1</v>
      </c>
      <c r="FZ84" s="34"/>
      <c r="GA84" s="34"/>
      <c r="GB84" s="34"/>
      <c r="GC84" s="34">
        <v>1</v>
      </c>
      <c r="GD84" s="34"/>
      <c r="GE84" s="34"/>
      <c r="GF84" s="34"/>
      <c r="GG84" s="34">
        <v>1</v>
      </c>
      <c r="GH84" s="34"/>
      <c r="GI84" s="34"/>
      <c r="GJ84" s="34"/>
      <c r="GK84" s="34">
        <v>1</v>
      </c>
      <c r="GL84" s="34"/>
      <c r="GM84" s="34"/>
      <c r="GN84" s="34"/>
      <c r="GO84" s="34">
        <v>1</v>
      </c>
      <c r="GP84" s="34"/>
      <c r="GQ84" s="34"/>
      <c r="GR84" s="34"/>
      <c r="GS84" s="34">
        <v>1</v>
      </c>
      <c r="GT84" s="34"/>
      <c r="GU84" s="34"/>
      <c r="GV84" s="34"/>
      <c r="GW84" s="375">
        <v>1</v>
      </c>
      <c r="GX84" s="34"/>
      <c r="GY84" s="34"/>
      <c r="GZ84" s="375"/>
      <c r="HA84" s="34">
        <v>1</v>
      </c>
      <c r="HB84" s="34"/>
      <c r="HC84" s="34"/>
      <c r="HD84" s="34"/>
      <c r="HE84" s="34">
        <v>1</v>
      </c>
      <c r="HF84" s="34"/>
      <c r="HG84" s="34"/>
      <c r="HH84" s="34"/>
      <c r="HI84" s="34">
        <v>1</v>
      </c>
      <c r="HJ84" s="34"/>
      <c r="HK84" s="34"/>
      <c r="HL84" s="34"/>
      <c r="HM84" s="34">
        <v>1</v>
      </c>
      <c r="HN84" s="34"/>
      <c r="HO84" s="34"/>
      <c r="HP84" s="34"/>
      <c r="HQ84" s="34">
        <v>1</v>
      </c>
      <c r="HR84" s="34"/>
      <c r="HS84" s="34"/>
      <c r="HT84" s="34"/>
      <c r="HU84" s="34">
        <v>1</v>
      </c>
      <c r="HV84" s="34"/>
      <c r="HW84" s="34"/>
      <c r="HX84" s="34"/>
      <c r="HY84" s="34">
        <v>1</v>
      </c>
      <c r="HZ84" s="375"/>
      <c r="IA84" s="34"/>
      <c r="IB84" s="34"/>
      <c r="IC84" s="34">
        <v>1</v>
      </c>
      <c r="ID84" s="34"/>
      <c r="IE84" s="34"/>
      <c r="IF84" s="34"/>
      <c r="IG84" s="34">
        <v>0</v>
      </c>
      <c r="IH84" s="34"/>
      <c r="II84" s="34"/>
      <c r="IJ84" s="34"/>
      <c r="IK84" s="34">
        <v>0</v>
      </c>
      <c r="IL84" s="34"/>
      <c r="IM84" s="34"/>
      <c r="IN84" s="34"/>
      <c r="IO84" s="34">
        <v>0</v>
      </c>
      <c r="IP84" s="34"/>
      <c r="IQ84" s="34"/>
      <c r="IR84" s="34"/>
      <c r="IS84" s="34">
        <v>0</v>
      </c>
      <c r="IT84" s="34"/>
      <c r="IU84" s="34"/>
      <c r="IV84" s="34"/>
      <c r="IW84" s="34">
        <v>0</v>
      </c>
      <c r="IX84" s="34"/>
      <c r="IY84" s="34"/>
      <c r="IZ84" s="34"/>
      <c r="JA84" s="34">
        <v>0</v>
      </c>
      <c r="JB84" s="375"/>
      <c r="JC84" s="34"/>
      <c r="JD84" s="34"/>
      <c r="JE84" s="34">
        <v>0</v>
      </c>
      <c r="JF84" s="34"/>
      <c r="JG84" s="34"/>
      <c r="JH84" s="34"/>
      <c r="JI84" s="34">
        <v>0</v>
      </c>
      <c r="JJ84" s="34"/>
      <c r="JK84" s="34"/>
      <c r="JL84" s="34"/>
      <c r="JM84" s="34">
        <v>0</v>
      </c>
      <c r="JN84" s="34"/>
      <c r="JO84" s="34"/>
      <c r="JP84" s="34"/>
      <c r="JQ84" s="34">
        <v>0</v>
      </c>
      <c r="JR84" s="34"/>
      <c r="JS84" s="34"/>
      <c r="JT84" s="34"/>
      <c r="JU84" s="34">
        <v>0</v>
      </c>
      <c r="JV84" s="34"/>
      <c r="JW84" s="34"/>
      <c r="JX84" s="34"/>
      <c r="JY84" s="34">
        <v>0</v>
      </c>
      <c r="JZ84" s="34"/>
      <c r="KA84" s="34"/>
      <c r="KB84" s="34"/>
      <c r="KC84" s="34">
        <v>0</v>
      </c>
      <c r="KD84" s="34"/>
      <c r="KE84" s="34"/>
      <c r="KF84" s="375"/>
      <c r="KG84" s="375">
        <v>0</v>
      </c>
      <c r="KH84" s="375"/>
      <c r="KI84" s="375"/>
      <c r="KJ84" s="375"/>
      <c r="KK84" s="34">
        <v>0</v>
      </c>
      <c r="KL84" s="34"/>
      <c r="KM84" s="34"/>
      <c r="KN84" s="34"/>
      <c r="KO84" s="34">
        <v>0</v>
      </c>
      <c r="KP84" s="34"/>
      <c r="KQ84" s="34"/>
      <c r="KR84" s="34"/>
      <c r="KS84" s="375">
        <v>0</v>
      </c>
      <c r="KT84" s="34"/>
      <c r="KU84" s="34"/>
      <c r="KV84" s="34"/>
      <c r="KW84" s="34"/>
      <c r="KX84" s="34">
        <v>0</v>
      </c>
      <c r="KY84" s="34"/>
      <c r="KZ84" s="34"/>
      <c r="LA84" s="34"/>
      <c r="LB84" s="34"/>
      <c r="LC84" s="34">
        <v>0</v>
      </c>
      <c r="LD84" s="34"/>
      <c r="LE84" s="34"/>
      <c r="LF84" s="34"/>
      <c r="LG84" s="34"/>
      <c r="LH84" s="375">
        <v>0</v>
      </c>
      <c r="LI84" s="34"/>
      <c r="LJ84" s="375"/>
      <c r="LK84" s="375"/>
      <c r="LL84" s="375"/>
    </row>
    <row r="85" spans="1:324">
      <c r="A85" s="154"/>
      <c r="B85" s="155"/>
      <c r="C85" s="156">
        <v>1</v>
      </c>
      <c r="D85" s="156"/>
      <c r="E85" s="156"/>
      <c r="F85" s="156" t="str">
        <f t="shared" si="2"/>
        <v>L0427630LKP</v>
      </c>
      <c r="G85" s="382" t="s">
        <v>1443</v>
      </c>
      <c r="H85" s="158" t="s">
        <v>1435</v>
      </c>
      <c r="I85" s="867" t="s">
        <v>1362</v>
      </c>
      <c r="J85" s="158" t="s">
        <v>65</v>
      </c>
      <c r="K85" s="158"/>
      <c r="L85" s="158" t="s">
        <v>1436</v>
      </c>
      <c r="M85" s="158" t="s">
        <v>325</v>
      </c>
      <c r="N85" s="158" t="s">
        <v>449</v>
      </c>
      <c r="O85" s="158" t="s">
        <v>1393</v>
      </c>
      <c r="P85" s="158" t="s">
        <v>1393</v>
      </c>
      <c r="Q85" s="158" t="s">
        <v>70</v>
      </c>
      <c r="R85" s="235" t="s">
        <v>963</v>
      </c>
      <c r="S85" s="158" t="s">
        <v>1364</v>
      </c>
      <c r="T85" s="236" t="s">
        <v>1437</v>
      </c>
      <c r="U85" s="114">
        <f t="shared" si="3"/>
        <v>1</v>
      </c>
      <c r="V85" s="115" t="s">
        <v>1444</v>
      </c>
      <c r="W85" s="158" t="s">
        <v>1367</v>
      </c>
      <c r="X85" s="237"/>
      <c r="Y85" s="290"/>
      <c r="Z85" s="287"/>
      <c r="AA85" s="290"/>
      <c r="AB85" s="287"/>
      <c r="AC85" s="290"/>
      <c r="AD85" s="287"/>
      <c r="AE85" s="290"/>
      <c r="AF85" s="287"/>
      <c r="AG85" s="290"/>
      <c r="AH85" s="287"/>
      <c r="AI85" s="290"/>
      <c r="AJ85" s="287"/>
      <c r="AK85" s="290"/>
      <c r="AL85" s="287"/>
      <c r="AM85" s="290"/>
      <c r="AN85" s="287"/>
      <c r="AO85" s="412"/>
      <c r="AP85" s="287"/>
      <c r="AQ85" s="286"/>
      <c r="AR85" s="287"/>
      <c r="AS85" s="412"/>
      <c r="AT85" s="287"/>
      <c r="AU85" s="412"/>
      <c r="AV85" s="287"/>
      <c r="AW85" s="412"/>
      <c r="AX85" s="287"/>
      <c r="AY85" s="412"/>
      <c r="AZ85" s="287"/>
      <c r="BA85" s="412"/>
      <c r="BB85" s="287"/>
      <c r="BC85" s="412"/>
      <c r="BD85" s="287"/>
      <c r="BE85" s="412"/>
      <c r="BF85" s="287"/>
      <c r="BG85" s="412"/>
      <c r="BH85" s="287"/>
      <c r="BI85" s="412"/>
      <c r="BJ85" s="287"/>
      <c r="BK85" s="412"/>
      <c r="BL85" s="287"/>
      <c r="BM85" s="412"/>
      <c r="BN85" s="287"/>
      <c r="BO85" s="286"/>
      <c r="BP85" s="287"/>
      <c r="BQ85" s="412"/>
      <c r="BR85" s="287"/>
      <c r="BS85" s="412"/>
      <c r="BT85" s="287"/>
      <c r="BU85" s="412"/>
      <c r="BV85" s="287"/>
      <c r="BW85" s="412"/>
      <c r="BX85" s="287"/>
      <c r="BY85" s="412"/>
      <c r="BZ85" s="287"/>
      <c r="CA85" s="412"/>
      <c r="CB85" s="287"/>
      <c r="CC85" s="412"/>
      <c r="CD85" s="287"/>
      <c r="CE85" s="412"/>
      <c r="CF85" s="287"/>
      <c r="CG85" s="412"/>
      <c r="CH85" s="287"/>
      <c r="CI85" s="412"/>
      <c r="CJ85" s="287"/>
      <c r="CK85" s="412"/>
      <c r="CL85" s="287"/>
      <c r="CM85" s="412"/>
      <c r="CN85" s="287"/>
      <c r="CO85" s="412"/>
      <c r="CP85" s="287"/>
      <c r="CQ85" s="412"/>
      <c r="CR85" s="287"/>
      <c r="CS85" s="412"/>
      <c r="CT85" s="287"/>
      <c r="CU85" s="412"/>
      <c r="CV85" s="287"/>
      <c r="CW85" s="412"/>
      <c r="CX85" s="287"/>
      <c r="CY85" s="412"/>
      <c r="CZ85" s="287"/>
      <c r="DA85" s="412"/>
      <c r="DB85" s="287"/>
      <c r="DC85" s="412"/>
      <c r="DD85" s="287"/>
      <c r="DE85" s="412"/>
      <c r="DF85" s="287"/>
      <c r="DG85" s="412"/>
      <c r="DH85" s="287"/>
      <c r="DI85" s="412"/>
      <c r="DJ85" s="287"/>
      <c r="DK85" s="412"/>
      <c r="DL85" s="287"/>
      <c r="DM85" s="412"/>
      <c r="DN85" s="287"/>
      <c r="DO85" s="412"/>
      <c r="DP85" s="287"/>
      <c r="DQ85" s="412"/>
      <c r="DR85" s="287"/>
      <c r="DS85" s="412"/>
      <c r="DT85" s="287"/>
      <c r="DU85" s="412"/>
      <c r="DV85" s="287"/>
      <c r="DW85" s="412"/>
      <c r="DX85" s="287"/>
      <c r="DY85" s="237"/>
      <c r="DZ85" s="419"/>
      <c r="EA85" s="420"/>
      <c r="EB85" s="420"/>
      <c r="EC85" s="420"/>
      <c r="ED85" s="420"/>
      <c r="EE85" s="421"/>
      <c r="EF85" s="336"/>
      <c r="EG85" s="420"/>
      <c r="EH85" s="420"/>
      <c r="EI85" s="420"/>
      <c r="EJ85" s="420"/>
      <c r="EK85" s="421"/>
      <c r="EL85" s="336"/>
      <c r="EM85" s="334"/>
      <c r="EN85" s="334"/>
      <c r="EO85" s="334"/>
      <c r="EP85" s="334"/>
      <c r="EQ85" s="334"/>
      <c r="ER85" s="333"/>
      <c r="ES85" s="355"/>
      <c r="ET85" s="419"/>
      <c r="EU85" s="420"/>
      <c r="EV85" s="420"/>
      <c r="EW85" s="420"/>
      <c r="EX85" s="420"/>
      <c r="EY85" s="420"/>
      <c r="EZ85" s="419"/>
      <c r="FA85" s="458"/>
      <c r="FC85" s="35"/>
      <c r="FD85" s="34"/>
      <c r="FE85" s="34"/>
      <c r="FF85" s="34"/>
      <c r="FG85" s="34"/>
      <c r="FH85" s="34"/>
      <c r="FI85" s="34"/>
      <c r="FJ85" s="34"/>
      <c r="FK85" s="34"/>
      <c r="FL85" s="375"/>
      <c r="FM85" s="34"/>
      <c r="FN85" s="375"/>
      <c r="FO85" s="34"/>
      <c r="FP85" s="34"/>
      <c r="FQ85" s="34"/>
      <c r="FR85" s="34"/>
      <c r="FS85" s="34"/>
      <c r="FT85" s="34"/>
      <c r="FU85" s="34"/>
      <c r="FV85" s="34">
        <v>1</v>
      </c>
      <c r="FW85" s="34"/>
      <c r="FX85" s="34"/>
      <c r="FY85" s="34"/>
      <c r="FZ85" s="34">
        <v>1</v>
      </c>
      <c r="GA85" s="34"/>
      <c r="GB85" s="34"/>
      <c r="GC85" s="34"/>
      <c r="GD85" s="34">
        <v>1</v>
      </c>
      <c r="GE85" s="34"/>
      <c r="GF85" s="34"/>
      <c r="GG85" s="34"/>
      <c r="GH85" s="34">
        <v>1</v>
      </c>
      <c r="GI85" s="34"/>
      <c r="GJ85" s="34"/>
      <c r="GK85" s="34"/>
      <c r="GL85" s="34">
        <v>1</v>
      </c>
      <c r="GM85" s="34"/>
      <c r="GN85" s="34"/>
      <c r="GO85" s="34"/>
      <c r="GP85" s="34">
        <v>1</v>
      </c>
      <c r="GQ85" s="34"/>
      <c r="GR85" s="34"/>
      <c r="GS85" s="34"/>
      <c r="GT85" s="34">
        <v>1</v>
      </c>
      <c r="GU85" s="34"/>
      <c r="GV85" s="34"/>
      <c r="GW85" s="375"/>
      <c r="GX85" s="34">
        <v>1</v>
      </c>
      <c r="GY85" s="34"/>
      <c r="GZ85" s="375"/>
      <c r="HA85" s="34"/>
      <c r="HB85" s="34">
        <v>1</v>
      </c>
      <c r="HC85" s="34"/>
      <c r="HD85" s="34"/>
      <c r="HE85" s="34"/>
      <c r="HF85" s="34">
        <v>1</v>
      </c>
      <c r="HG85" s="34"/>
      <c r="HH85" s="34"/>
      <c r="HI85" s="34"/>
      <c r="HJ85" s="34">
        <v>1</v>
      </c>
      <c r="HK85" s="34"/>
      <c r="HL85" s="34"/>
      <c r="HM85" s="34"/>
      <c r="HN85" s="34">
        <v>1</v>
      </c>
      <c r="HO85" s="34"/>
      <c r="HP85" s="34"/>
      <c r="HQ85" s="34"/>
      <c r="HR85" s="34">
        <v>1</v>
      </c>
      <c r="HS85" s="34"/>
      <c r="HT85" s="34"/>
      <c r="HU85" s="34"/>
      <c r="HV85" s="34">
        <v>1</v>
      </c>
      <c r="HW85" s="34"/>
      <c r="HX85" s="34"/>
      <c r="HY85" s="34"/>
      <c r="HZ85" s="375">
        <v>1</v>
      </c>
      <c r="IA85" s="34"/>
      <c r="IB85" s="34"/>
      <c r="IC85" s="34"/>
      <c r="ID85" s="34">
        <v>1</v>
      </c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75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75"/>
      <c r="KG85" s="375"/>
      <c r="KH85" s="375"/>
      <c r="KI85" s="375"/>
      <c r="KJ85" s="375"/>
      <c r="KK85" s="34"/>
      <c r="KL85" s="34"/>
      <c r="KM85" s="34"/>
      <c r="KN85" s="34"/>
      <c r="KO85" s="34"/>
      <c r="KP85" s="34"/>
      <c r="KQ85" s="34"/>
      <c r="KR85" s="34"/>
      <c r="KS85" s="375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75"/>
      <c r="LI85" s="34"/>
      <c r="LJ85" s="375"/>
      <c r="LK85" s="375"/>
      <c r="LL85" s="375"/>
    </row>
    <row r="86" spans="1:338">
      <c r="A86" s="154"/>
      <c r="B86" s="155"/>
      <c r="C86" s="156">
        <v>1</v>
      </c>
      <c r="D86" s="156"/>
      <c r="E86" s="156"/>
      <c r="F86" s="156" t="str">
        <f t="shared" si="2"/>
        <v>L0427630SBK</v>
      </c>
      <c r="G86" s="383" t="s">
        <v>1443</v>
      </c>
      <c r="H86" s="160" t="s">
        <v>1439</v>
      </c>
      <c r="I86" s="868" t="s">
        <v>1362</v>
      </c>
      <c r="J86" s="160" t="s">
        <v>66</v>
      </c>
      <c r="K86" s="160"/>
      <c r="L86" s="160" t="s">
        <v>1436</v>
      </c>
      <c r="M86" s="194" t="s">
        <v>325</v>
      </c>
      <c r="N86" s="160" t="s">
        <v>449</v>
      </c>
      <c r="O86" s="160" t="s">
        <v>1393</v>
      </c>
      <c r="P86" s="160" t="s">
        <v>1393</v>
      </c>
      <c r="Q86" s="238" t="s">
        <v>71</v>
      </c>
      <c r="R86" s="235" t="s">
        <v>1445</v>
      </c>
      <c r="S86" s="266" t="s">
        <v>1364</v>
      </c>
      <c r="T86" s="236" t="s">
        <v>1437</v>
      </c>
      <c r="U86" s="114">
        <f t="shared" si="3"/>
        <v>1</v>
      </c>
      <c r="V86" s="115" t="s">
        <v>1444</v>
      </c>
      <c r="W86" s="240" t="s">
        <v>1367</v>
      </c>
      <c r="X86" s="241"/>
      <c r="Y86" s="288"/>
      <c r="Z86" s="260"/>
      <c r="AA86" s="288"/>
      <c r="AB86" s="260"/>
      <c r="AC86" s="288"/>
      <c r="AD86" s="260"/>
      <c r="AE86" s="288"/>
      <c r="AF86" s="260"/>
      <c r="AG86" s="288"/>
      <c r="AH86" s="260"/>
      <c r="AI86" s="288"/>
      <c r="AJ86" s="260"/>
      <c r="AK86" s="288"/>
      <c r="AL86" s="260"/>
      <c r="AM86" s="288"/>
      <c r="AN86" s="260"/>
      <c r="AO86" s="410"/>
      <c r="AP86" s="260"/>
      <c r="AQ86" s="201"/>
      <c r="AR86" s="260"/>
      <c r="AS86" s="410"/>
      <c r="AT86" s="260"/>
      <c r="AU86" s="410"/>
      <c r="AV86" s="260"/>
      <c r="AW86" s="410"/>
      <c r="AX86" s="260"/>
      <c r="AY86" s="410"/>
      <c r="AZ86" s="260"/>
      <c r="BA86" s="410"/>
      <c r="BB86" s="260"/>
      <c r="BC86" s="410"/>
      <c r="BD86" s="260"/>
      <c r="BE86" s="410"/>
      <c r="BF86" s="260"/>
      <c r="BG86" s="410"/>
      <c r="BH86" s="260"/>
      <c r="BI86" s="410"/>
      <c r="BJ86" s="260"/>
      <c r="BK86" s="410"/>
      <c r="BL86" s="260"/>
      <c r="BM86" s="410"/>
      <c r="BN86" s="260"/>
      <c r="BO86" s="201"/>
      <c r="BP86" s="260"/>
      <c r="BQ86" s="410"/>
      <c r="BR86" s="260"/>
      <c r="BS86" s="410"/>
      <c r="BT86" s="260"/>
      <c r="BU86" s="410"/>
      <c r="BV86" s="260"/>
      <c r="BW86" s="410"/>
      <c r="BX86" s="260"/>
      <c r="BY86" s="410"/>
      <c r="BZ86" s="260"/>
      <c r="CA86" s="410"/>
      <c r="CB86" s="260"/>
      <c r="CC86" s="410"/>
      <c r="CD86" s="260"/>
      <c r="CE86" s="410"/>
      <c r="CF86" s="260"/>
      <c r="CG86" s="410"/>
      <c r="CH86" s="260"/>
      <c r="CI86" s="410"/>
      <c r="CJ86" s="260"/>
      <c r="CK86" s="410"/>
      <c r="CL86" s="260"/>
      <c r="CM86" s="410"/>
      <c r="CN86" s="260"/>
      <c r="CO86" s="410"/>
      <c r="CP86" s="260"/>
      <c r="CQ86" s="410"/>
      <c r="CR86" s="260"/>
      <c r="CS86" s="410"/>
      <c r="CT86" s="260"/>
      <c r="CU86" s="410"/>
      <c r="CV86" s="260"/>
      <c r="CW86" s="410"/>
      <c r="CX86" s="260"/>
      <c r="CY86" s="410"/>
      <c r="CZ86" s="260"/>
      <c r="DA86" s="410"/>
      <c r="DB86" s="260"/>
      <c r="DC86" s="410"/>
      <c r="DD86" s="260"/>
      <c r="DE86" s="410"/>
      <c r="DF86" s="260"/>
      <c r="DG86" s="410"/>
      <c r="DH86" s="260"/>
      <c r="DI86" s="410"/>
      <c r="DJ86" s="260"/>
      <c r="DK86" s="410"/>
      <c r="DL86" s="260"/>
      <c r="DM86" s="410"/>
      <c r="DN86" s="260"/>
      <c r="DO86" s="410"/>
      <c r="DP86" s="260"/>
      <c r="DQ86" s="410"/>
      <c r="DR86" s="260"/>
      <c r="DS86" s="410"/>
      <c r="DT86" s="260"/>
      <c r="DU86" s="410"/>
      <c r="DV86" s="260"/>
      <c r="DW86" s="410"/>
      <c r="DX86" s="260"/>
      <c r="DY86" s="241"/>
      <c r="DZ86" s="422"/>
      <c r="EA86" s="423"/>
      <c r="EB86" s="423"/>
      <c r="EC86" s="423"/>
      <c r="ED86" s="423"/>
      <c r="EE86" s="424"/>
      <c r="EF86" s="332"/>
      <c r="EG86" s="423"/>
      <c r="EH86" s="423"/>
      <c r="EI86" s="423"/>
      <c r="EJ86" s="423"/>
      <c r="EK86" s="424"/>
      <c r="EL86" s="332"/>
      <c r="EM86" s="330"/>
      <c r="EN86" s="330"/>
      <c r="EO86" s="330"/>
      <c r="EP86" s="330"/>
      <c r="EQ86" s="330"/>
      <c r="ER86" s="329"/>
      <c r="ES86" s="354"/>
      <c r="ET86" s="422"/>
      <c r="EU86" s="423"/>
      <c r="EV86" s="423"/>
      <c r="EW86" s="423"/>
      <c r="EX86" s="423"/>
      <c r="EY86" s="423"/>
      <c r="EZ86" s="422"/>
      <c r="FA86" s="477"/>
      <c r="FB86" s="108"/>
      <c r="FC86" s="35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>
        <v>1</v>
      </c>
      <c r="FX86" s="34"/>
      <c r="FY86" s="34"/>
      <c r="FZ86" s="34"/>
      <c r="GA86" s="34">
        <v>1</v>
      </c>
      <c r="GB86" s="34"/>
      <c r="GC86" s="34"/>
      <c r="GD86" s="34"/>
      <c r="GE86" s="34">
        <v>1</v>
      </c>
      <c r="GF86" s="34"/>
      <c r="GG86" s="34"/>
      <c r="GH86" s="34"/>
      <c r="GI86" s="34">
        <v>1</v>
      </c>
      <c r="GJ86" s="34"/>
      <c r="GK86" s="34"/>
      <c r="GL86" s="34"/>
      <c r="GM86" s="34">
        <v>1</v>
      </c>
      <c r="GN86" s="34"/>
      <c r="GO86" s="34"/>
      <c r="GP86" s="34"/>
      <c r="GQ86" s="34">
        <v>1</v>
      </c>
      <c r="GR86" s="34"/>
      <c r="GS86" s="34"/>
      <c r="GT86" s="34"/>
      <c r="GU86" s="34">
        <v>1</v>
      </c>
      <c r="GV86" s="34"/>
      <c r="GW86" s="34"/>
      <c r="GX86" s="34"/>
      <c r="GY86" s="34">
        <v>1</v>
      </c>
      <c r="GZ86" s="34"/>
      <c r="HA86" s="34"/>
      <c r="HB86" s="34"/>
      <c r="HC86" s="34">
        <v>1</v>
      </c>
      <c r="HD86" s="34"/>
      <c r="HE86" s="34"/>
      <c r="HF86" s="34"/>
      <c r="HG86" s="34">
        <v>1</v>
      </c>
      <c r="HH86" s="34"/>
      <c r="HI86" s="34"/>
      <c r="HJ86" s="34"/>
      <c r="HK86" s="34">
        <v>1</v>
      </c>
      <c r="HL86" s="34"/>
      <c r="HM86" s="34"/>
      <c r="HN86" s="34"/>
      <c r="HO86" s="34">
        <v>1</v>
      </c>
      <c r="HP86" s="34"/>
      <c r="HQ86" s="34"/>
      <c r="HR86" s="34"/>
      <c r="HS86" s="34">
        <v>1</v>
      </c>
      <c r="HT86" s="34"/>
      <c r="HU86" s="34"/>
      <c r="HV86" s="34"/>
      <c r="HW86" s="34">
        <v>1</v>
      </c>
      <c r="HX86" s="34"/>
      <c r="HY86" s="34"/>
      <c r="HZ86" s="34"/>
      <c r="IA86" s="34">
        <v>1</v>
      </c>
      <c r="IB86" s="34"/>
      <c r="IC86" s="34"/>
      <c r="ID86" s="34"/>
      <c r="IE86" s="34">
        <v>1</v>
      </c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</row>
    <row r="87" spans="1:324">
      <c r="A87" s="154"/>
      <c r="B87" s="155"/>
      <c r="C87" s="156">
        <v>1</v>
      </c>
      <c r="D87" s="156"/>
      <c r="E87" s="156"/>
      <c r="F87" s="156" t="str">
        <f t="shared" si="2"/>
        <v>L0427630ACO</v>
      </c>
      <c r="G87" s="382" t="s">
        <v>1443</v>
      </c>
      <c r="H87" s="158" t="s">
        <v>1435</v>
      </c>
      <c r="I87" s="867" t="s">
        <v>1362</v>
      </c>
      <c r="J87" s="158" t="s">
        <v>85</v>
      </c>
      <c r="K87" s="158"/>
      <c r="L87" s="158" t="s">
        <v>1436</v>
      </c>
      <c r="M87" s="158" t="s">
        <v>325</v>
      </c>
      <c r="N87" s="158" t="s">
        <v>449</v>
      </c>
      <c r="O87" s="158" t="s">
        <v>1393</v>
      </c>
      <c r="P87" s="158" t="s">
        <v>1393</v>
      </c>
      <c r="Q87" s="158" t="s">
        <v>87</v>
      </c>
      <c r="R87" s="235" t="s">
        <v>1121</v>
      </c>
      <c r="S87" s="158" t="s">
        <v>1364</v>
      </c>
      <c r="T87" s="236" t="s">
        <v>1437</v>
      </c>
      <c r="U87" s="114">
        <f t="shared" si="3"/>
        <v>1</v>
      </c>
      <c r="V87" s="115" t="s">
        <v>1444</v>
      </c>
      <c r="W87" s="158" t="s">
        <v>1367</v>
      </c>
      <c r="X87" s="237"/>
      <c r="Y87" s="290"/>
      <c r="Z87" s="287"/>
      <c r="AA87" s="290"/>
      <c r="AB87" s="287"/>
      <c r="AC87" s="290"/>
      <c r="AD87" s="287"/>
      <c r="AE87" s="290"/>
      <c r="AF87" s="287"/>
      <c r="AG87" s="290"/>
      <c r="AH87" s="287"/>
      <c r="AI87" s="290"/>
      <c r="AJ87" s="287"/>
      <c r="AK87" s="290"/>
      <c r="AL87" s="287"/>
      <c r="AM87" s="290"/>
      <c r="AN87" s="287"/>
      <c r="AO87" s="412"/>
      <c r="AP87" s="287"/>
      <c r="AQ87" s="286"/>
      <c r="AR87" s="287"/>
      <c r="AS87" s="412"/>
      <c r="AT87" s="287"/>
      <c r="AU87" s="412"/>
      <c r="AV87" s="287"/>
      <c r="AW87" s="412"/>
      <c r="AX87" s="287"/>
      <c r="AY87" s="412"/>
      <c r="AZ87" s="287"/>
      <c r="BA87" s="412"/>
      <c r="BB87" s="287"/>
      <c r="BC87" s="412"/>
      <c r="BD87" s="287"/>
      <c r="BE87" s="412"/>
      <c r="BF87" s="287"/>
      <c r="BG87" s="412"/>
      <c r="BH87" s="287"/>
      <c r="BI87" s="412"/>
      <c r="BJ87" s="287"/>
      <c r="BK87" s="412"/>
      <c r="BL87" s="287"/>
      <c r="BM87" s="412"/>
      <c r="BN87" s="287"/>
      <c r="BO87" s="286"/>
      <c r="BP87" s="287"/>
      <c r="BQ87" s="412"/>
      <c r="BR87" s="287"/>
      <c r="BS87" s="412"/>
      <c r="BT87" s="287"/>
      <c r="BU87" s="412"/>
      <c r="BV87" s="287"/>
      <c r="BW87" s="412"/>
      <c r="BX87" s="287"/>
      <c r="BY87" s="412"/>
      <c r="BZ87" s="287"/>
      <c r="CA87" s="412"/>
      <c r="CB87" s="287"/>
      <c r="CC87" s="412"/>
      <c r="CD87" s="287"/>
      <c r="CE87" s="412"/>
      <c r="CF87" s="287"/>
      <c r="CG87" s="412"/>
      <c r="CH87" s="287"/>
      <c r="CI87" s="412"/>
      <c r="CJ87" s="287"/>
      <c r="CK87" s="412"/>
      <c r="CL87" s="287"/>
      <c r="CM87" s="412"/>
      <c r="CN87" s="287"/>
      <c r="CO87" s="412"/>
      <c r="CP87" s="287"/>
      <c r="CQ87" s="412"/>
      <c r="CR87" s="287"/>
      <c r="CS87" s="412"/>
      <c r="CT87" s="287"/>
      <c r="CU87" s="412"/>
      <c r="CV87" s="287"/>
      <c r="CW87" s="412"/>
      <c r="CX87" s="287"/>
      <c r="CY87" s="412"/>
      <c r="CZ87" s="287"/>
      <c r="DA87" s="412"/>
      <c r="DB87" s="287"/>
      <c r="DC87" s="412"/>
      <c r="DD87" s="287"/>
      <c r="DE87" s="412"/>
      <c r="DF87" s="287"/>
      <c r="DG87" s="412"/>
      <c r="DH87" s="287"/>
      <c r="DI87" s="412"/>
      <c r="DJ87" s="287"/>
      <c r="DK87" s="412"/>
      <c r="DL87" s="287"/>
      <c r="DM87" s="412"/>
      <c r="DN87" s="287"/>
      <c r="DO87" s="412"/>
      <c r="DP87" s="287"/>
      <c r="DQ87" s="412"/>
      <c r="DR87" s="287"/>
      <c r="DS87" s="412"/>
      <c r="DT87" s="287"/>
      <c r="DU87" s="412"/>
      <c r="DV87" s="287"/>
      <c r="DW87" s="412"/>
      <c r="DX87" s="287"/>
      <c r="DY87" s="237"/>
      <c r="DZ87" s="419"/>
      <c r="EA87" s="420"/>
      <c r="EB87" s="420"/>
      <c r="EC87" s="420"/>
      <c r="ED87" s="420"/>
      <c r="EE87" s="421"/>
      <c r="EF87" s="336"/>
      <c r="EG87" s="420"/>
      <c r="EH87" s="420"/>
      <c r="EI87" s="420"/>
      <c r="EJ87" s="420"/>
      <c r="EK87" s="421"/>
      <c r="EL87" s="336"/>
      <c r="EM87" s="334"/>
      <c r="EN87" s="334"/>
      <c r="EO87" s="334"/>
      <c r="EP87" s="334"/>
      <c r="EQ87" s="334"/>
      <c r="ER87" s="333"/>
      <c r="ES87" s="355"/>
      <c r="ET87" s="419"/>
      <c r="EU87" s="420"/>
      <c r="EV87" s="420"/>
      <c r="EW87" s="420"/>
      <c r="EX87" s="420"/>
      <c r="EY87" s="420"/>
      <c r="EZ87" s="419"/>
      <c r="FA87" s="458"/>
      <c r="FC87" s="35"/>
      <c r="FD87" s="34"/>
      <c r="FE87" s="34"/>
      <c r="FF87" s="34"/>
      <c r="FG87" s="34"/>
      <c r="FH87" s="34"/>
      <c r="FI87" s="34"/>
      <c r="FJ87" s="34"/>
      <c r="FK87" s="34"/>
      <c r="FL87" s="375"/>
      <c r="FM87" s="34"/>
      <c r="FN87" s="375"/>
      <c r="FO87" s="34"/>
      <c r="FP87" s="34"/>
      <c r="FQ87" s="34"/>
      <c r="FR87" s="34"/>
      <c r="FS87" s="34"/>
      <c r="FT87" s="34"/>
      <c r="FU87" s="34"/>
      <c r="FV87" s="34"/>
      <c r="FW87" s="34"/>
      <c r="FX87" s="34">
        <v>1</v>
      </c>
      <c r="FY87" s="34"/>
      <c r="FZ87" s="34"/>
      <c r="GA87" s="34"/>
      <c r="GB87" s="34">
        <v>1</v>
      </c>
      <c r="GC87" s="34"/>
      <c r="GD87" s="34"/>
      <c r="GE87" s="34"/>
      <c r="GF87" s="34">
        <v>1</v>
      </c>
      <c r="GG87" s="34"/>
      <c r="GH87" s="34"/>
      <c r="GI87" s="34"/>
      <c r="GJ87" s="34">
        <v>1</v>
      </c>
      <c r="GK87" s="34"/>
      <c r="GL87" s="34"/>
      <c r="GM87" s="34"/>
      <c r="GN87" s="34">
        <v>1</v>
      </c>
      <c r="GO87" s="34"/>
      <c r="GP87" s="34"/>
      <c r="GQ87" s="34"/>
      <c r="GR87" s="34">
        <v>1</v>
      </c>
      <c r="GS87" s="34"/>
      <c r="GT87" s="34"/>
      <c r="GU87" s="34"/>
      <c r="GV87" s="34">
        <v>1</v>
      </c>
      <c r="GW87" s="375"/>
      <c r="GX87" s="34"/>
      <c r="GY87" s="34"/>
      <c r="GZ87" s="375">
        <v>1</v>
      </c>
      <c r="HA87" s="34"/>
      <c r="HB87" s="34"/>
      <c r="HC87" s="34"/>
      <c r="HD87" s="34">
        <v>1</v>
      </c>
      <c r="HE87" s="34"/>
      <c r="HF87" s="34"/>
      <c r="HG87" s="34"/>
      <c r="HH87" s="34">
        <v>1</v>
      </c>
      <c r="HI87" s="34"/>
      <c r="HJ87" s="34"/>
      <c r="HK87" s="34"/>
      <c r="HL87" s="34">
        <v>1</v>
      </c>
      <c r="HM87" s="34"/>
      <c r="HN87" s="34"/>
      <c r="HO87" s="34"/>
      <c r="HP87" s="34">
        <v>1</v>
      </c>
      <c r="HQ87" s="34"/>
      <c r="HR87" s="34"/>
      <c r="HS87" s="34"/>
      <c r="HT87" s="34">
        <v>1</v>
      </c>
      <c r="HU87" s="34"/>
      <c r="HV87" s="34"/>
      <c r="HW87" s="34"/>
      <c r="HX87" s="34">
        <v>1</v>
      </c>
      <c r="HY87" s="34"/>
      <c r="HZ87" s="375"/>
      <c r="IA87" s="34"/>
      <c r="IB87" s="34">
        <v>1</v>
      </c>
      <c r="IC87" s="34"/>
      <c r="ID87" s="34"/>
      <c r="IE87" s="34"/>
      <c r="IF87" s="34">
        <v>1</v>
      </c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75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75"/>
      <c r="KG87" s="375"/>
      <c r="KH87" s="375"/>
      <c r="KI87" s="375"/>
      <c r="KJ87" s="375"/>
      <c r="KK87" s="34"/>
      <c r="KL87" s="34"/>
      <c r="KM87" s="34"/>
      <c r="KN87" s="34"/>
      <c r="KO87" s="34"/>
      <c r="KP87" s="34"/>
      <c r="KQ87" s="34"/>
      <c r="KR87" s="34"/>
      <c r="KS87" s="375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75"/>
      <c r="LI87" s="34"/>
      <c r="LJ87" s="375"/>
      <c r="LK87" s="375"/>
      <c r="LL87" s="375"/>
    </row>
    <row r="88" spans="1:324">
      <c r="A88" s="154"/>
      <c r="B88" s="155"/>
      <c r="C88" s="156">
        <v>1</v>
      </c>
      <c r="D88" s="156"/>
      <c r="E88" s="156"/>
      <c r="F88" s="156" t="str">
        <f t="shared" si="2"/>
        <v>L0427634PVJ</v>
      </c>
      <c r="G88" s="384" t="s">
        <v>1446</v>
      </c>
      <c r="H88" s="164" t="s">
        <v>1435</v>
      </c>
      <c r="I88" s="870" t="s">
        <v>1362</v>
      </c>
      <c r="J88" s="164" t="s">
        <v>63</v>
      </c>
      <c r="K88" s="164"/>
      <c r="L88" s="164" t="s">
        <v>1436</v>
      </c>
      <c r="M88" s="164" t="s">
        <v>325</v>
      </c>
      <c r="N88" s="164" t="s">
        <v>449</v>
      </c>
      <c r="O88" s="164" t="s">
        <v>1374</v>
      </c>
      <c r="P88" s="164" t="s">
        <v>1393</v>
      </c>
      <c r="Q88" s="164" t="s">
        <v>68</v>
      </c>
      <c r="R88" s="235" t="s">
        <v>1096</v>
      </c>
      <c r="S88" s="164" t="s">
        <v>1364</v>
      </c>
      <c r="T88" s="247" t="s">
        <v>1437</v>
      </c>
      <c r="U88" s="114">
        <f t="shared" si="3"/>
        <v>1</v>
      </c>
      <c r="V88" s="115" t="s">
        <v>1447</v>
      </c>
      <c r="W88" s="164" t="s">
        <v>1367</v>
      </c>
      <c r="X88" s="237"/>
      <c r="Y88" s="290"/>
      <c r="Z88" s="287"/>
      <c r="AA88" s="290"/>
      <c r="AB88" s="287"/>
      <c r="AC88" s="290"/>
      <c r="AD88" s="287"/>
      <c r="AE88" s="290"/>
      <c r="AF88" s="287"/>
      <c r="AG88" s="290"/>
      <c r="AH88" s="287"/>
      <c r="AI88" s="290"/>
      <c r="AJ88" s="287"/>
      <c r="AK88" s="290"/>
      <c r="AL88" s="287"/>
      <c r="AM88" s="290"/>
      <c r="AN88" s="287"/>
      <c r="AO88" s="412"/>
      <c r="AP88" s="287"/>
      <c r="AQ88" s="286"/>
      <c r="AR88" s="287"/>
      <c r="AS88" s="412"/>
      <c r="AT88" s="287">
        <v>1</v>
      </c>
      <c r="AU88" s="412"/>
      <c r="AV88" s="287">
        <v>1</v>
      </c>
      <c r="AW88" s="412"/>
      <c r="AX88" s="287"/>
      <c r="AY88" s="412"/>
      <c r="AZ88" s="287">
        <v>1</v>
      </c>
      <c r="BA88" s="412"/>
      <c r="BB88" s="287"/>
      <c r="BC88" s="412"/>
      <c r="BD88" s="287">
        <v>1</v>
      </c>
      <c r="BE88" s="412"/>
      <c r="BF88" s="287"/>
      <c r="BG88" s="412"/>
      <c r="BH88" s="287"/>
      <c r="BI88" s="412"/>
      <c r="BJ88" s="287"/>
      <c r="BK88" s="412"/>
      <c r="BL88" s="287"/>
      <c r="BM88" s="412"/>
      <c r="BN88" s="287"/>
      <c r="BO88" s="286"/>
      <c r="BP88" s="287"/>
      <c r="BQ88" s="412"/>
      <c r="BR88" s="287">
        <v>1</v>
      </c>
      <c r="BS88" s="412"/>
      <c r="BT88" s="287">
        <v>1</v>
      </c>
      <c r="BU88" s="412"/>
      <c r="BV88" s="287"/>
      <c r="BW88" s="412"/>
      <c r="BX88" s="287">
        <v>1</v>
      </c>
      <c r="BY88" s="412"/>
      <c r="BZ88" s="287"/>
      <c r="CA88" s="412"/>
      <c r="CB88" s="287">
        <v>1</v>
      </c>
      <c r="CC88" s="412"/>
      <c r="CD88" s="287"/>
      <c r="CE88" s="412"/>
      <c r="CF88" s="287"/>
      <c r="CG88" s="412"/>
      <c r="CH88" s="287"/>
      <c r="CI88" s="412"/>
      <c r="CJ88" s="287"/>
      <c r="CK88" s="412"/>
      <c r="CL88" s="287">
        <v>1</v>
      </c>
      <c r="CM88" s="412"/>
      <c r="CN88" s="287">
        <v>1</v>
      </c>
      <c r="CO88" s="412"/>
      <c r="CP88" s="287">
        <v>1</v>
      </c>
      <c r="CQ88" s="412"/>
      <c r="CR88" s="287">
        <v>1</v>
      </c>
      <c r="CS88" s="412"/>
      <c r="CT88" s="287">
        <v>1</v>
      </c>
      <c r="CU88" s="412"/>
      <c r="CV88" s="287">
        <v>1</v>
      </c>
      <c r="CW88" s="412"/>
      <c r="CX88" s="287">
        <v>1</v>
      </c>
      <c r="CY88" s="412"/>
      <c r="CZ88" s="287">
        <v>1</v>
      </c>
      <c r="DA88" s="412"/>
      <c r="DB88" s="287">
        <v>1</v>
      </c>
      <c r="DC88" s="412"/>
      <c r="DD88" s="287">
        <v>1</v>
      </c>
      <c r="DE88" s="412"/>
      <c r="DF88" s="287">
        <v>1</v>
      </c>
      <c r="DG88" s="412"/>
      <c r="DH88" s="287">
        <v>1</v>
      </c>
      <c r="DI88" s="412"/>
      <c r="DJ88" s="287">
        <v>1</v>
      </c>
      <c r="DK88" s="412"/>
      <c r="DL88" s="287">
        <v>1</v>
      </c>
      <c r="DM88" s="412"/>
      <c r="DN88" s="287">
        <v>1</v>
      </c>
      <c r="DO88" s="412"/>
      <c r="DP88" s="287">
        <v>1</v>
      </c>
      <c r="DQ88" s="412"/>
      <c r="DR88" s="287"/>
      <c r="DS88" s="412"/>
      <c r="DT88" s="287"/>
      <c r="DU88" s="412"/>
      <c r="DV88" s="287"/>
      <c r="DW88" s="412"/>
      <c r="DX88" s="287"/>
      <c r="DY88" s="237"/>
      <c r="DZ88" s="419"/>
      <c r="EA88" s="420"/>
      <c r="EB88" s="420"/>
      <c r="EC88" s="420"/>
      <c r="ED88" s="420"/>
      <c r="EE88" s="421"/>
      <c r="EF88" s="336"/>
      <c r="EG88" s="420"/>
      <c r="EH88" s="420"/>
      <c r="EI88" s="420"/>
      <c r="EJ88" s="420"/>
      <c r="EK88" s="421"/>
      <c r="EL88" s="336" t="s">
        <v>1368</v>
      </c>
      <c r="EM88" s="334"/>
      <c r="EN88" s="334"/>
      <c r="EO88" s="334" t="s">
        <v>1368</v>
      </c>
      <c r="EP88" s="334" t="s">
        <v>1368</v>
      </c>
      <c r="EQ88" s="334"/>
      <c r="ER88" s="333"/>
      <c r="ES88" s="355" t="s">
        <v>1368</v>
      </c>
      <c r="ET88" s="419"/>
      <c r="EU88" s="420"/>
      <c r="EV88" s="420"/>
      <c r="EW88" s="420"/>
      <c r="EX88" s="420"/>
      <c r="EY88" s="420"/>
      <c r="EZ88" s="419"/>
      <c r="FA88" s="458"/>
      <c r="FC88" s="35"/>
      <c r="FD88" s="34"/>
      <c r="FE88" s="34"/>
      <c r="FF88" s="34"/>
      <c r="FG88" s="34"/>
      <c r="FH88" s="34"/>
      <c r="FI88" s="34"/>
      <c r="FJ88" s="34"/>
      <c r="FK88" s="34"/>
      <c r="FL88" s="375"/>
      <c r="FM88" s="34"/>
      <c r="FN88" s="375"/>
      <c r="FO88" s="34"/>
      <c r="FP88" s="34"/>
      <c r="FQ88" s="34"/>
      <c r="FR88" s="34">
        <v>0</v>
      </c>
      <c r="FS88" s="34"/>
      <c r="FT88" s="34"/>
      <c r="FU88" s="34">
        <v>0</v>
      </c>
      <c r="FV88" s="34"/>
      <c r="FW88" s="34"/>
      <c r="FX88" s="34"/>
      <c r="FY88" s="34">
        <v>0</v>
      </c>
      <c r="FZ88" s="34"/>
      <c r="GA88" s="34"/>
      <c r="GB88" s="34"/>
      <c r="GC88" s="34">
        <v>0</v>
      </c>
      <c r="GD88" s="34"/>
      <c r="GE88" s="34"/>
      <c r="GF88" s="34"/>
      <c r="GG88" s="34">
        <v>0</v>
      </c>
      <c r="GH88" s="34"/>
      <c r="GI88" s="34"/>
      <c r="GJ88" s="34"/>
      <c r="GK88" s="34">
        <v>0</v>
      </c>
      <c r="GL88" s="34"/>
      <c r="GM88" s="34"/>
      <c r="GN88" s="34"/>
      <c r="GO88" s="34">
        <v>0</v>
      </c>
      <c r="GP88" s="34"/>
      <c r="GQ88" s="34"/>
      <c r="GR88" s="34"/>
      <c r="GS88" s="34">
        <v>0</v>
      </c>
      <c r="GT88" s="34"/>
      <c r="GU88" s="34"/>
      <c r="GV88" s="34"/>
      <c r="GW88" s="375">
        <v>0</v>
      </c>
      <c r="GX88" s="34"/>
      <c r="GY88" s="34"/>
      <c r="GZ88" s="375"/>
      <c r="HA88" s="34">
        <v>0</v>
      </c>
      <c r="HB88" s="34"/>
      <c r="HC88" s="34"/>
      <c r="HD88" s="34"/>
      <c r="HE88" s="34">
        <v>0</v>
      </c>
      <c r="HF88" s="34"/>
      <c r="HG88" s="34"/>
      <c r="HH88" s="34"/>
      <c r="HI88" s="34">
        <v>0</v>
      </c>
      <c r="HJ88" s="34"/>
      <c r="HK88" s="34"/>
      <c r="HL88" s="34"/>
      <c r="HM88" s="34">
        <v>0</v>
      </c>
      <c r="HN88" s="34"/>
      <c r="HO88" s="34"/>
      <c r="HP88" s="34"/>
      <c r="HQ88" s="34">
        <v>0</v>
      </c>
      <c r="HR88" s="34"/>
      <c r="HS88" s="34"/>
      <c r="HT88" s="34"/>
      <c r="HU88" s="34">
        <v>0</v>
      </c>
      <c r="HV88" s="34"/>
      <c r="HW88" s="34"/>
      <c r="HX88" s="34"/>
      <c r="HY88" s="34">
        <v>0</v>
      </c>
      <c r="HZ88" s="375"/>
      <c r="IA88" s="34"/>
      <c r="IB88" s="34"/>
      <c r="IC88" s="34">
        <v>0</v>
      </c>
      <c r="ID88" s="34"/>
      <c r="IE88" s="34"/>
      <c r="IF88" s="34"/>
      <c r="IG88" s="34">
        <v>1</v>
      </c>
      <c r="IH88" s="34"/>
      <c r="II88" s="34"/>
      <c r="IJ88" s="34"/>
      <c r="IK88" s="34">
        <v>1</v>
      </c>
      <c r="IL88" s="34"/>
      <c r="IM88" s="34"/>
      <c r="IN88" s="34"/>
      <c r="IO88" s="34">
        <v>1</v>
      </c>
      <c r="IP88" s="34"/>
      <c r="IQ88" s="34"/>
      <c r="IR88" s="34"/>
      <c r="IS88" s="34">
        <v>1</v>
      </c>
      <c r="IT88" s="34"/>
      <c r="IU88" s="34"/>
      <c r="IV88" s="34"/>
      <c r="IW88" s="34">
        <v>1</v>
      </c>
      <c r="IX88" s="34"/>
      <c r="IY88" s="34"/>
      <c r="IZ88" s="34"/>
      <c r="JA88" s="34">
        <v>1</v>
      </c>
      <c r="JB88" s="375"/>
      <c r="JC88" s="34"/>
      <c r="JD88" s="34"/>
      <c r="JE88" s="34">
        <v>1</v>
      </c>
      <c r="JF88" s="34"/>
      <c r="JG88" s="34"/>
      <c r="JH88" s="34"/>
      <c r="JI88" s="34">
        <v>1</v>
      </c>
      <c r="JJ88" s="34"/>
      <c r="JK88" s="34"/>
      <c r="JL88" s="34"/>
      <c r="JM88" s="34">
        <v>1</v>
      </c>
      <c r="JN88" s="34"/>
      <c r="JO88" s="34"/>
      <c r="JP88" s="34"/>
      <c r="JQ88" s="34">
        <v>1</v>
      </c>
      <c r="JR88" s="34"/>
      <c r="JS88" s="34"/>
      <c r="JT88" s="34"/>
      <c r="JU88" s="34">
        <v>1</v>
      </c>
      <c r="JV88" s="34"/>
      <c r="JW88" s="34"/>
      <c r="JX88" s="34"/>
      <c r="JY88" s="34">
        <v>1</v>
      </c>
      <c r="JZ88" s="34"/>
      <c r="KA88" s="34"/>
      <c r="KB88" s="34"/>
      <c r="KC88" s="34">
        <v>1</v>
      </c>
      <c r="KD88" s="34"/>
      <c r="KE88" s="34"/>
      <c r="KF88" s="375"/>
      <c r="KG88" s="375">
        <v>1</v>
      </c>
      <c r="KH88" s="375"/>
      <c r="KI88" s="375"/>
      <c r="KJ88" s="375"/>
      <c r="KK88" s="34">
        <v>1</v>
      </c>
      <c r="KL88" s="34"/>
      <c r="KM88" s="34"/>
      <c r="KN88" s="34"/>
      <c r="KO88" s="34">
        <v>1</v>
      </c>
      <c r="KP88" s="34"/>
      <c r="KQ88" s="34"/>
      <c r="KR88" s="34"/>
      <c r="KS88" s="375">
        <v>0</v>
      </c>
      <c r="KT88" s="34"/>
      <c r="KU88" s="34"/>
      <c r="KV88" s="34"/>
      <c r="KW88" s="34"/>
      <c r="KX88" s="34">
        <v>0</v>
      </c>
      <c r="KY88" s="34"/>
      <c r="KZ88" s="34"/>
      <c r="LA88" s="34"/>
      <c r="LB88" s="34"/>
      <c r="LC88" s="34">
        <v>0</v>
      </c>
      <c r="LD88" s="34"/>
      <c r="LE88" s="34"/>
      <c r="LF88" s="34"/>
      <c r="LG88" s="34"/>
      <c r="LH88" s="375">
        <v>0</v>
      </c>
      <c r="LI88" s="34"/>
      <c r="LJ88" s="375"/>
      <c r="LK88" s="375"/>
      <c r="LL88" s="375"/>
    </row>
    <row r="89" spans="1:324">
      <c r="A89" s="154"/>
      <c r="B89" s="155"/>
      <c r="C89" s="156">
        <v>1</v>
      </c>
      <c r="D89" s="156"/>
      <c r="E89" s="156"/>
      <c r="F89" s="156" t="str">
        <f t="shared" si="2"/>
        <v>L0427634LKP</v>
      </c>
      <c r="G89" s="384" t="s">
        <v>1446</v>
      </c>
      <c r="H89" s="164" t="s">
        <v>1435</v>
      </c>
      <c r="I89" s="870" t="s">
        <v>1362</v>
      </c>
      <c r="J89" s="164" t="s">
        <v>65</v>
      </c>
      <c r="K89" s="164"/>
      <c r="L89" s="164" t="s">
        <v>1436</v>
      </c>
      <c r="M89" s="164" t="s">
        <v>325</v>
      </c>
      <c r="N89" s="164" t="s">
        <v>449</v>
      </c>
      <c r="O89" s="164" t="s">
        <v>1374</v>
      </c>
      <c r="P89" s="164" t="s">
        <v>1393</v>
      </c>
      <c r="Q89" s="164" t="s">
        <v>70</v>
      </c>
      <c r="R89" s="235" t="s">
        <v>1083</v>
      </c>
      <c r="S89" s="164" t="s">
        <v>1364</v>
      </c>
      <c r="T89" s="247" t="s">
        <v>1437</v>
      </c>
      <c r="U89" s="114">
        <f t="shared" si="3"/>
        <v>1</v>
      </c>
      <c r="V89" s="115" t="s">
        <v>1447</v>
      </c>
      <c r="W89" s="164" t="s">
        <v>1367</v>
      </c>
      <c r="X89" s="237"/>
      <c r="Y89" s="406"/>
      <c r="Z89" s="287"/>
      <c r="AA89" s="407"/>
      <c r="AB89" s="287"/>
      <c r="AC89" s="407"/>
      <c r="AD89" s="287"/>
      <c r="AE89" s="407"/>
      <c r="AF89" s="287"/>
      <c r="AG89" s="407"/>
      <c r="AH89" s="287"/>
      <c r="AI89" s="407"/>
      <c r="AJ89" s="287"/>
      <c r="AK89" s="407"/>
      <c r="AL89" s="287"/>
      <c r="AM89" s="407"/>
      <c r="AN89" s="287"/>
      <c r="AO89" s="412"/>
      <c r="AP89" s="287"/>
      <c r="AQ89" s="286"/>
      <c r="AR89" s="287"/>
      <c r="AS89" s="412"/>
      <c r="AT89" s="287"/>
      <c r="AU89" s="412"/>
      <c r="AV89" s="287"/>
      <c r="AW89" s="412"/>
      <c r="AX89" s="287"/>
      <c r="AY89" s="412"/>
      <c r="AZ89" s="287"/>
      <c r="BA89" s="412"/>
      <c r="BB89" s="287"/>
      <c r="BC89" s="412"/>
      <c r="BD89" s="287"/>
      <c r="BE89" s="412"/>
      <c r="BF89" s="287"/>
      <c r="BG89" s="412"/>
      <c r="BH89" s="287"/>
      <c r="BI89" s="412"/>
      <c r="BJ89" s="287"/>
      <c r="BK89" s="412"/>
      <c r="BL89" s="287"/>
      <c r="BM89" s="412"/>
      <c r="BN89" s="287"/>
      <c r="BO89" s="286"/>
      <c r="BP89" s="287"/>
      <c r="BQ89" s="412"/>
      <c r="BR89" s="287"/>
      <c r="BS89" s="412"/>
      <c r="BT89" s="287"/>
      <c r="BU89" s="412"/>
      <c r="BV89" s="287"/>
      <c r="BW89" s="412"/>
      <c r="BX89" s="287"/>
      <c r="BY89" s="412"/>
      <c r="BZ89" s="287"/>
      <c r="CA89" s="412"/>
      <c r="CB89" s="287"/>
      <c r="CC89" s="412"/>
      <c r="CD89" s="287"/>
      <c r="CE89" s="412"/>
      <c r="CF89" s="287"/>
      <c r="CG89" s="412"/>
      <c r="CH89" s="287"/>
      <c r="CI89" s="412"/>
      <c r="CJ89" s="287"/>
      <c r="CK89" s="412"/>
      <c r="CL89" s="287"/>
      <c r="CM89" s="412"/>
      <c r="CN89" s="287"/>
      <c r="CO89" s="412"/>
      <c r="CP89" s="287"/>
      <c r="CQ89" s="412"/>
      <c r="CR89" s="287"/>
      <c r="CS89" s="412"/>
      <c r="CT89" s="287"/>
      <c r="CU89" s="412"/>
      <c r="CV89" s="287"/>
      <c r="CW89" s="412"/>
      <c r="CX89" s="287"/>
      <c r="CY89" s="412"/>
      <c r="CZ89" s="287"/>
      <c r="DA89" s="412"/>
      <c r="DB89" s="287"/>
      <c r="DC89" s="412"/>
      <c r="DD89" s="287"/>
      <c r="DE89" s="412"/>
      <c r="DF89" s="287"/>
      <c r="DG89" s="412"/>
      <c r="DH89" s="287"/>
      <c r="DI89" s="412"/>
      <c r="DJ89" s="287"/>
      <c r="DK89" s="412"/>
      <c r="DL89" s="287"/>
      <c r="DM89" s="412"/>
      <c r="DN89" s="287"/>
      <c r="DO89" s="412"/>
      <c r="DP89" s="287"/>
      <c r="DQ89" s="412"/>
      <c r="DR89" s="287"/>
      <c r="DS89" s="412"/>
      <c r="DT89" s="287"/>
      <c r="DU89" s="412"/>
      <c r="DV89" s="287"/>
      <c r="DW89" s="412"/>
      <c r="DX89" s="287"/>
      <c r="DY89" s="237"/>
      <c r="DZ89" s="419"/>
      <c r="EA89" s="420"/>
      <c r="EB89" s="420"/>
      <c r="EC89" s="420"/>
      <c r="ED89" s="420"/>
      <c r="EE89" s="421"/>
      <c r="EF89" s="336"/>
      <c r="EG89" s="420"/>
      <c r="EH89" s="420"/>
      <c r="EI89" s="420"/>
      <c r="EJ89" s="420"/>
      <c r="EK89" s="421"/>
      <c r="EL89" s="336"/>
      <c r="EM89" s="334"/>
      <c r="EN89" s="334"/>
      <c r="EO89" s="334"/>
      <c r="EP89" s="334"/>
      <c r="EQ89" s="334"/>
      <c r="ER89" s="333"/>
      <c r="ES89" s="355"/>
      <c r="ET89" s="419"/>
      <c r="EU89" s="420"/>
      <c r="EV89" s="420"/>
      <c r="EW89" s="420"/>
      <c r="EX89" s="420"/>
      <c r="EY89" s="420"/>
      <c r="EZ89" s="419"/>
      <c r="FA89" s="458"/>
      <c r="FC89" s="35"/>
      <c r="FD89" s="34"/>
      <c r="FE89" s="34"/>
      <c r="FF89" s="34"/>
      <c r="FG89" s="34"/>
      <c r="FH89" s="34"/>
      <c r="FI89" s="34"/>
      <c r="FJ89" s="34"/>
      <c r="FK89" s="34"/>
      <c r="FL89" s="375"/>
      <c r="FM89" s="34"/>
      <c r="FN89" s="375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75"/>
      <c r="GX89" s="34"/>
      <c r="GY89" s="34"/>
      <c r="GZ89" s="375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75"/>
      <c r="IA89" s="34"/>
      <c r="IB89" s="34"/>
      <c r="IC89" s="34"/>
      <c r="ID89" s="34"/>
      <c r="IE89" s="34"/>
      <c r="IF89" s="34"/>
      <c r="IG89" s="34"/>
      <c r="IH89" s="34">
        <v>1</v>
      </c>
      <c r="II89" s="34"/>
      <c r="IJ89" s="34"/>
      <c r="IK89" s="34"/>
      <c r="IL89" s="34">
        <v>1</v>
      </c>
      <c r="IM89" s="34"/>
      <c r="IN89" s="34"/>
      <c r="IO89" s="34"/>
      <c r="IP89" s="34">
        <v>1</v>
      </c>
      <c r="IQ89" s="34"/>
      <c r="IR89" s="34"/>
      <c r="IS89" s="34"/>
      <c r="IT89" s="34">
        <v>1</v>
      </c>
      <c r="IU89" s="34"/>
      <c r="IV89" s="34"/>
      <c r="IW89" s="34"/>
      <c r="IX89" s="34">
        <v>1</v>
      </c>
      <c r="IY89" s="34"/>
      <c r="IZ89" s="34"/>
      <c r="JA89" s="34"/>
      <c r="JB89" s="375">
        <v>1</v>
      </c>
      <c r="JC89" s="34"/>
      <c r="JD89" s="34"/>
      <c r="JE89" s="34"/>
      <c r="JF89" s="34">
        <v>1</v>
      </c>
      <c r="JG89" s="34"/>
      <c r="JH89" s="34"/>
      <c r="JI89" s="34"/>
      <c r="JJ89" s="34">
        <v>1</v>
      </c>
      <c r="JK89" s="34"/>
      <c r="JL89" s="34"/>
      <c r="JM89" s="34"/>
      <c r="JN89" s="34">
        <v>1</v>
      </c>
      <c r="JO89" s="34"/>
      <c r="JP89" s="34"/>
      <c r="JQ89" s="34"/>
      <c r="JR89" s="34">
        <v>1</v>
      </c>
      <c r="JS89" s="34"/>
      <c r="JT89" s="34"/>
      <c r="JU89" s="34"/>
      <c r="JV89" s="34">
        <v>1</v>
      </c>
      <c r="JW89" s="34"/>
      <c r="JX89" s="34"/>
      <c r="JY89" s="34"/>
      <c r="JZ89" s="34">
        <v>1</v>
      </c>
      <c r="KA89" s="34"/>
      <c r="KB89" s="34"/>
      <c r="KC89" s="34"/>
      <c r="KD89" s="34">
        <v>1</v>
      </c>
      <c r="KE89" s="34"/>
      <c r="KF89" s="375"/>
      <c r="KG89" s="375"/>
      <c r="KH89" s="375">
        <v>1</v>
      </c>
      <c r="KI89" s="375"/>
      <c r="KJ89" s="375"/>
      <c r="KK89" s="34"/>
      <c r="KL89" s="34">
        <v>1</v>
      </c>
      <c r="KM89" s="34"/>
      <c r="KN89" s="34"/>
      <c r="KO89" s="34"/>
      <c r="KP89" s="34">
        <v>1</v>
      </c>
      <c r="KQ89" s="34"/>
      <c r="KR89" s="34"/>
      <c r="KS89" s="375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75"/>
      <c r="LI89" s="34"/>
      <c r="LJ89" s="375"/>
      <c r="LK89" s="375"/>
      <c r="LL89" s="375"/>
    </row>
    <row r="90" spans="1:324">
      <c r="A90" s="154"/>
      <c r="B90" s="155"/>
      <c r="C90" s="156">
        <v>1</v>
      </c>
      <c r="D90" s="156"/>
      <c r="E90" s="156"/>
      <c r="F90" s="156" t="str">
        <f t="shared" si="2"/>
        <v>L0427634SBK</v>
      </c>
      <c r="G90" s="384" t="s">
        <v>1446</v>
      </c>
      <c r="H90" s="164" t="s">
        <v>1435</v>
      </c>
      <c r="I90" s="870" t="s">
        <v>1362</v>
      </c>
      <c r="J90" s="164" t="s">
        <v>66</v>
      </c>
      <c r="K90" s="164"/>
      <c r="L90" s="164" t="s">
        <v>1436</v>
      </c>
      <c r="M90" s="164" t="s">
        <v>325</v>
      </c>
      <c r="N90" s="164" t="s">
        <v>449</v>
      </c>
      <c r="O90" s="164" t="s">
        <v>1374</v>
      </c>
      <c r="P90" s="164" t="s">
        <v>1393</v>
      </c>
      <c r="Q90" s="164" t="s">
        <v>71</v>
      </c>
      <c r="R90" s="235" t="s">
        <v>1112</v>
      </c>
      <c r="S90" s="164" t="s">
        <v>1364</v>
      </c>
      <c r="T90" s="247" t="s">
        <v>1437</v>
      </c>
      <c r="U90" s="114">
        <f t="shared" si="3"/>
        <v>1</v>
      </c>
      <c r="V90" s="115" t="s">
        <v>1447</v>
      </c>
      <c r="W90" s="164" t="s">
        <v>1367</v>
      </c>
      <c r="X90" s="237"/>
      <c r="Y90" s="406"/>
      <c r="Z90" s="287"/>
      <c r="AA90" s="407"/>
      <c r="AB90" s="287"/>
      <c r="AC90" s="407"/>
      <c r="AD90" s="287"/>
      <c r="AE90" s="407"/>
      <c r="AF90" s="287"/>
      <c r="AG90" s="407"/>
      <c r="AH90" s="287"/>
      <c r="AI90" s="407"/>
      <c r="AJ90" s="287"/>
      <c r="AK90" s="407"/>
      <c r="AL90" s="287"/>
      <c r="AM90" s="407"/>
      <c r="AN90" s="287"/>
      <c r="AO90" s="412"/>
      <c r="AP90" s="287"/>
      <c r="AQ90" s="286"/>
      <c r="AR90" s="287"/>
      <c r="AS90" s="412"/>
      <c r="AT90" s="287"/>
      <c r="AU90" s="412"/>
      <c r="AV90" s="287"/>
      <c r="AW90" s="412"/>
      <c r="AX90" s="287"/>
      <c r="AY90" s="412"/>
      <c r="AZ90" s="287"/>
      <c r="BA90" s="412"/>
      <c r="BB90" s="287"/>
      <c r="BC90" s="412"/>
      <c r="BD90" s="287"/>
      <c r="BE90" s="412"/>
      <c r="BF90" s="287"/>
      <c r="BG90" s="412"/>
      <c r="BH90" s="287"/>
      <c r="BI90" s="412"/>
      <c r="BJ90" s="287"/>
      <c r="BK90" s="412"/>
      <c r="BL90" s="287"/>
      <c r="BM90" s="412"/>
      <c r="BN90" s="287"/>
      <c r="BO90" s="286"/>
      <c r="BP90" s="287"/>
      <c r="BQ90" s="412"/>
      <c r="BR90" s="287"/>
      <c r="BS90" s="412"/>
      <c r="BT90" s="287"/>
      <c r="BU90" s="412"/>
      <c r="BV90" s="287"/>
      <c r="BW90" s="412"/>
      <c r="BX90" s="287"/>
      <c r="BY90" s="412"/>
      <c r="BZ90" s="287"/>
      <c r="CA90" s="412"/>
      <c r="CB90" s="287"/>
      <c r="CC90" s="412"/>
      <c r="CD90" s="287"/>
      <c r="CE90" s="412"/>
      <c r="CF90" s="287"/>
      <c r="CG90" s="412"/>
      <c r="CH90" s="287"/>
      <c r="CI90" s="412"/>
      <c r="CJ90" s="287"/>
      <c r="CK90" s="412"/>
      <c r="CL90" s="287"/>
      <c r="CM90" s="412"/>
      <c r="CN90" s="287"/>
      <c r="CO90" s="412"/>
      <c r="CP90" s="287"/>
      <c r="CQ90" s="412"/>
      <c r="CR90" s="287"/>
      <c r="CS90" s="412"/>
      <c r="CT90" s="287"/>
      <c r="CU90" s="412"/>
      <c r="CV90" s="287"/>
      <c r="CW90" s="412"/>
      <c r="CX90" s="287"/>
      <c r="CY90" s="412"/>
      <c r="CZ90" s="287"/>
      <c r="DA90" s="412"/>
      <c r="DB90" s="287"/>
      <c r="DC90" s="412"/>
      <c r="DD90" s="287"/>
      <c r="DE90" s="412"/>
      <c r="DF90" s="287"/>
      <c r="DG90" s="412"/>
      <c r="DH90" s="287"/>
      <c r="DI90" s="412"/>
      <c r="DJ90" s="287"/>
      <c r="DK90" s="412"/>
      <c r="DL90" s="287"/>
      <c r="DM90" s="412"/>
      <c r="DN90" s="287"/>
      <c r="DO90" s="412"/>
      <c r="DP90" s="287"/>
      <c r="DQ90" s="412"/>
      <c r="DR90" s="287"/>
      <c r="DS90" s="412"/>
      <c r="DT90" s="287"/>
      <c r="DU90" s="412"/>
      <c r="DV90" s="287"/>
      <c r="DW90" s="412"/>
      <c r="DX90" s="287"/>
      <c r="DY90" s="237"/>
      <c r="DZ90" s="419"/>
      <c r="EA90" s="420"/>
      <c r="EB90" s="420"/>
      <c r="EC90" s="420"/>
      <c r="ED90" s="420"/>
      <c r="EE90" s="421"/>
      <c r="EF90" s="336"/>
      <c r="EG90" s="420"/>
      <c r="EH90" s="420"/>
      <c r="EI90" s="420"/>
      <c r="EJ90" s="420"/>
      <c r="EK90" s="421"/>
      <c r="EL90" s="336"/>
      <c r="EM90" s="334"/>
      <c r="EN90" s="334"/>
      <c r="EO90" s="334"/>
      <c r="EP90" s="334"/>
      <c r="EQ90" s="334"/>
      <c r="ER90" s="333"/>
      <c r="ES90" s="355"/>
      <c r="ET90" s="419"/>
      <c r="EU90" s="420"/>
      <c r="EV90" s="420"/>
      <c r="EW90" s="420"/>
      <c r="EX90" s="420"/>
      <c r="EY90" s="420"/>
      <c r="EZ90" s="419"/>
      <c r="FA90" s="458"/>
      <c r="FC90" s="35"/>
      <c r="FD90" s="34"/>
      <c r="FE90" s="34"/>
      <c r="FF90" s="34"/>
      <c r="FG90" s="34"/>
      <c r="FH90" s="34"/>
      <c r="FI90" s="34"/>
      <c r="FJ90" s="34"/>
      <c r="FK90" s="34"/>
      <c r="FL90" s="375"/>
      <c r="FM90" s="34"/>
      <c r="FN90" s="375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75"/>
      <c r="GX90" s="34"/>
      <c r="GY90" s="34"/>
      <c r="GZ90" s="375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75"/>
      <c r="IA90" s="34"/>
      <c r="IB90" s="34"/>
      <c r="IC90" s="34"/>
      <c r="ID90" s="34"/>
      <c r="IE90" s="34"/>
      <c r="IF90" s="34"/>
      <c r="IG90" s="34"/>
      <c r="IH90" s="34"/>
      <c r="II90" s="34">
        <v>1</v>
      </c>
      <c r="IJ90" s="34"/>
      <c r="IK90" s="34"/>
      <c r="IL90" s="34"/>
      <c r="IM90" s="34">
        <v>1</v>
      </c>
      <c r="IN90" s="34"/>
      <c r="IO90" s="34"/>
      <c r="IP90" s="34"/>
      <c r="IQ90" s="34">
        <v>1</v>
      </c>
      <c r="IR90" s="34"/>
      <c r="IS90" s="34"/>
      <c r="IT90" s="34"/>
      <c r="IU90" s="34">
        <v>1</v>
      </c>
      <c r="IV90" s="34"/>
      <c r="IW90" s="34"/>
      <c r="IX90" s="34"/>
      <c r="IY90" s="34">
        <v>1</v>
      </c>
      <c r="IZ90" s="34"/>
      <c r="JA90" s="34"/>
      <c r="JB90" s="375"/>
      <c r="JC90" s="34">
        <v>1</v>
      </c>
      <c r="JD90" s="34"/>
      <c r="JE90" s="34"/>
      <c r="JF90" s="34"/>
      <c r="JG90" s="34">
        <v>1</v>
      </c>
      <c r="JH90" s="34"/>
      <c r="JI90" s="34"/>
      <c r="JJ90" s="34"/>
      <c r="JK90" s="34">
        <v>1</v>
      </c>
      <c r="JL90" s="34"/>
      <c r="JM90" s="34"/>
      <c r="JN90" s="34"/>
      <c r="JO90" s="34">
        <v>1</v>
      </c>
      <c r="JP90" s="34"/>
      <c r="JQ90" s="34"/>
      <c r="JR90" s="34"/>
      <c r="JS90" s="34">
        <v>1</v>
      </c>
      <c r="JT90" s="34"/>
      <c r="JU90" s="34"/>
      <c r="JV90" s="34"/>
      <c r="JW90" s="34">
        <v>1</v>
      </c>
      <c r="JX90" s="34"/>
      <c r="JY90" s="34"/>
      <c r="JZ90" s="34"/>
      <c r="KA90" s="34">
        <v>1</v>
      </c>
      <c r="KB90" s="34"/>
      <c r="KC90" s="34"/>
      <c r="KD90" s="34"/>
      <c r="KE90" s="34">
        <v>1</v>
      </c>
      <c r="KF90" s="375"/>
      <c r="KG90" s="375"/>
      <c r="KH90" s="375"/>
      <c r="KI90" s="375">
        <v>1</v>
      </c>
      <c r="KJ90" s="375"/>
      <c r="KK90" s="34"/>
      <c r="KL90" s="34"/>
      <c r="KM90" s="34">
        <v>1</v>
      </c>
      <c r="KN90" s="34"/>
      <c r="KO90" s="34"/>
      <c r="KP90" s="34"/>
      <c r="KQ90" s="34">
        <v>1</v>
      </c>
      <c r="KR90" s="34"/>
      <c r="KS90" s="375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75"/>
      <c r="LI90" s="34"/>
      <c r="LJ90" s="375"/>
      <c r="LK90" s="375"/>
      <c r="LL90" s="375"/>
    </row>
    <row r="91" spans="1:324">
      <c r="A91" s="154"/>
      <c r="B91" s="155"/>
      <c r="C91" s="156">
        <v>1</v>
      </c>
      <c r="D91" s="156"/>
      <c r="E91" s="156"/>
      <c r="F91" s="156" t="str">
        <f t="shared" si="2"/>
        <v>L0427634ACO</v>
      </c>
      <c r="G91" s="384" t="s">
        <v>1446</v>
      </c>
      <c r="H91" s="164" t="s">
        <v>1435</v>
      </c>
      <c r="I91" s="870" t="s">
        <v>1362</v>
      </c>
      <c r="J91" s="164" t="s">
        <v>85</v>
      </c>
      <c r="K91" s="164"/>
      <c r="L91" s="164" t="s">
        <v>1436</v>
      </c>
      <c r="M91" s="164" t="s">
        <v>325</v>
      </c>
      <c r="N91" s="164" t="s">
        <v>449</v>
      </c>
      <c r="O91" s="164" t="s">
        <v>1374</v>
      </c>
      <c r="P91" s="164" t="s">
        <v>1393</v>
      </c>
      <c r="Q91" s="164" t="s">
        <v>87</v>
      </c>
      <c r="R91" s="235" t="s">
        <v>448</v>
      </c>
      <c r="S91" s="164" t="s">
        <v>1364</v>
      </c>
      <c r="T91" s="247" t="s">
        <v>1437</v>
      </c>
      <c r="U91" s="114">
        <f t="shared" si="3"/>
        <v>1</v>
      </c>
      <c r="V91" s="115" t="s">
        <v>1447</v>
      </c>
      <c r="W91" s="164" t="s">
        <v>1367</v>
      </c>
      <c r="X91" s="237"/>
      <c r="Y91" s="406"/>
      <c r="Z91" s="287"/>
      <c r="AA91" s="407"/>
      <c r="AB91" s="287"/>
      <c r="AC91" s="407"/>
      <c r="AD91" s="287"/>
      <c r="AE91" s="407"/>
      <c r="AF91" s="287"/>
      <c r="AG91" s="407"/>
      <c r="AH91" s="287"/>
      <c r="AI91" s="407"/>
      <c r="AJ91" s="287"/>
      <c r="AK91" s="407"/>
      <c r="AL91" s="287"/>
      <c r="AM91" s="407"/>
      <c r="AN91" s="287"/>
      <c r="AO91" s="412"/>
      <c r="AP91" s="287"/>
      <c r="AQ91" s="286"/>
      <c r="AR91" s="287"/>
      <c r="AS91" s="412"/>
      <c r="AT91" s="287"/>
      <c r="AU91" s="412"/>
      <c r="AV91" s="287"/>
      <c r="AW91" s="412"/>
      <c r="AX91" s="287"/>
      <c r="AY91" s="412"/>
      <c r="AZ91" s="287"/>
      <c r="BA91" s="412"/>
      <c r="BB91" s="287"/>
      <c r="BC91" s="412"/>
      <c r="BD91" s="287"/>
      <c r="BE91" s="412"/>
      <c r="BF91" s="287"/>
      <c r="BG91" s="412"/>
      <c r="BH91" s="287"/>
      <c r="BI91" s="412"/>
      <c r="BJ91" s="287"/>
      <c r="BK91" s="412"/>
      <c r="BL91" s="287"/>
      <c r="BM91" s="412"/>
      <c r="BN91" s="287"/>
      <c r="BO91" s="286"/>
      <c r="BP91" s="287"/>
      <c r="BQ91" s="412"/>
      <c r="BR91" s="287"/>
      <c r="BS91" s="412"/>
      <c r="BT91" s="287"/>
      <c r="BU91" s="412"/>
      <c r="BV91" s="287"/>
      <c r="BW91" s="412"/>
      <c r="BX91" s="287"/>
      <c r="BY91" s="412"/>
      <c r="BZ91" s="287"/>
      <c r="CA91" s="412"/>
      <c r="CB91" s="287"/>
      <c r="CC91" s="412"/>
      <c r="CD91" s="287"/>
      <c r="CE91" s="412"/>
      <c r="CF91" s="287"/>
      <c r="CG91" s="412"/>
      <c r="CH91" s="287"/>
      <c r="CI91" s="412"/>
      <c r="CJ91" s="287"/>
      <c r="CK91" s="412"/>
      <c r="CL91" s="287"/>
      <c r="CM91" s="412"/>
      <c r="CN91" s="287"/>
      <c r="CO91" s="412"/>
      <c r="CP91" s="287"/>
      <c r="CQ91" s="412"/>
      <c r="CR91" s="287"/>
      <c r="CS91" s="412"/>
      <c r="CT91" s="287"/>
      <c r="CU91" s="412"/>
      <c r="CV91" s="287"/>
      <c r="CW91" s="412"/>
      <c r="CX91" s="287"/>
      <c r="CY91" s="412"/>
      <c r="CZ91" s="287"/>
      <c r="DA91" s="412"/>
      <c r="DB91" s="287"/>
      <c r="DC91" s="412"/>
      <c r="DD91" s="287"/>
      <c r="DE91" s="412"/>
      <c r="DF91" s="287"/>
      <c r="DG91" s="412"/>
      <c r="DH91" s="287"/>
      <c r="DI91" s="412"/>
      <c r="DJ91" s="287"/>
      <c r="DK91" s="412"/>
      <c r="DL91" s="287"/>
      <c r="DM91" s="412"/>
      <c r="DN91" s="287"/>
      <c r="DO91" s="412"/>
      <c r="DP91" s="287"/>
      <c r="DQ91" s="412"/>
      <c r="DR91" s="287"/>
      <c r="DS91" s="412"/>
      <c r="DT91" s="287"/>
      <c r="DU91" s="412"/>
      <c r="DV91" s="287"/>
      <c r="DW91" s="412"/>
      <c r="DX91" s="287"/>
      <c r="DY91" s="237"/>
      <c r="DZ91" s="419"/>
      <c r="EA91" s="420"/>
      <c r="EB91" s="420"/>
      <c r="EC91" s="420"/>
      <c r="ED91" s="420"/>
      <c r="EE91" s="421"/>
      <c r="EF91" s="336"/>
      <c r="EG91" s="420"/>
      <c r="EH91" s="420"/>
      <c r="EI91" s="420"/>
      <c r="EJ91" s="420"/>
      <c r="EK91" s="421"/>
      <c r="EL91" s="336"/>
      <c r="EM91" s="334"/>
      <c r="EN91" s="334"/>
      <c r="EO91" s="334"/>
      <c r="EP91" s="334"/>
      <c r="EQ91" s="334"/>
      <c r="ER91" s="333"/>
      <c r="ES91" s="355"/>
      <c r="ET91" s="419"/>
      <c r="EU91" s="420"/>
      <c r="EV91" s="420"/>
      <c r="EW91" s="420"/>
      <c r="EX91" s="420"/>
      <c r="EY91" s="420"/>
      <c r="EZ91" s="419"/>
      <c r="FA91" s="458"/>
      <c r="FC91" s="35"/>
      <c r="FD91" s="34"/>
      <c r="FE91" s="34"/>
      <c r="FF91" s="34"/>
      <c r="FG91" s="34"/>
      <c r="FH91" s="34"/>
      <c r="FI91" s="34"/>
      <c r="FJ91" s="34"/>
      <c r="FK91" s="34"/>
      <c r="FL91" s="375"/>
      <c r="FM91" s="34"/>
      <c r="FN91" s="375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75"/>
      <c r="GX91" s="34"/>
      <c r="GY91" s="34"/>
      <c r="GZ91" s="375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75"/>
      <c r="IA91" s="34"/>
      <c r="IB91" s="34"/>
      <c r="IC91" s="34"/>
      <c r="ID91" s="34"/>
      <c r="IE91" s="34"/>
      <c r="IF91" s="34"/>
      <c r="IG91" s="34"/>
      <c r="IH91" s="34"/>
      <c r="II91" s="34"/>
      <c r="IJ91" s="34">
        <v>1</v>
      </c>
      <c r="IK91" s="34"/>
      <c r="IL91" s="34"/>
      <c r="IM91" s="34"/>
      <c r="IN91" s="34">
        <v>1</v>
      </c>
      <c r="IO91" s="34"/>
      <c r="IP91" s="34"/>
      <c r="IQ91" s="34"/>
      <c r="IR91" s="34">
        <v>1</v>
      </c>
      <c r="IS91" s="34"/>
      <c r="IT91" s="34"/>
      <c r="IU91" s="34"/>
      <c r="IV91" s="34">
        <v>1</v>
      </c>
      <c r="IW91" s="34"/>
      <c r="IX91" s="34"/>
      <c r="IY91" s="34"/>
      <c r="IZ91" s="34">
        <v>1</v>
      </c>
      <c r="JA91" s="34"/>
      <c r="JB91" s="375"/>
      <c r="JC91" s="34"/>
      <c r="JD91" s="34">
        <v>1</v>
      </c>
      <c r="JE91" s="34"/>
      <c r="JF91" s="34"/>
      <c r="JG91" s="34"/>
      <c r="JH91" s="34">
        <v>1</v>
      </c>
      <c r="JI91" s="34"/>
      <c r="JJ91" s="34"/>
      <c r="JK91" s="34"/>
      <c r="JL91" s="34">
        <v>1</v>
      </c>
      <c r="JM91" s="34"/>
      <c r="JN91" s="34"/>
      <c r="JO91" s="34"/>
      <c r="JP91" s="34">
        <v>1</v>
      </c>
      <c r="JQ91" s="34"/>
      <c r="JR91" s="34"/>
      <c r="JS91" s="34"/>
      <c r="JT91" s="34">
        <v>1</v>
      </c>
      <c r="JU91" s="34"/>
      <c r="JV91" s="34"/>
      <c r="JW91" s="34"/>
      <c r="JX91" s="34">
        <v>1</v>
      </c>
      <c r="JY91" s="34"/>
      <c r="JZ91" s="34"/>
      <c r="KA91" s="34"/>
      <c r="KB91" s="34">
        <v>1</v>
      </c>
      <c r="KC91" s="34"/>
      <c r="KD91" s="34"/>
      <c r="KE91" s="34"/>
      <c r="KF91" s="375">
        <v>1</v>
      </c>
      <c r="KG91" s="375"/>
      <c r="KH91" s="375"/>
      <c r="KI91" s="375"/>
      <c r="KJ91" s="375">
        <v>1</v>
      </c>
      <c r="KK91" s="34"/>
      <c r="KL91" s="34"/>
      <c r="KM91" s="34"/>
      <c r="KN91" s="34">
        <v>1</v>
      </c>
      <c r="KO91" s="34"/>
      <c r="KP91" s="34"/>
      <c r="KQ91" s="34"/>
      <c r="KR91" s="34">
        <v>1</v>
      </c>
      <c r="KS91" s="375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75"/>
      <c r="LI91" s="34"/>
      <c r="LJ91" s="375"/>
      <c r="LK91" s="375"/>
      <c r="LL91" s="375"/>
    </row>
    <row r="92" spans="1:324">
      <c r="A92" s="154"/>
      <c r="B92" s="155"/>
      <c r="C92" s="156">
        <v>1</v>
      </c>
      <c r="D92" s="156"/>
      <c r="E92" s="156"/>
      <c r="F92" s="156" t="str">
        <f t="shared" si="2"/>
        <v>L0427661PVJ</v>
      </c>
      <c r="G92" s="382" t="s">
        <v>1448</v>
      </c>
      <c r="H92" s="158" t="s">
        <v>1435</v>
      </c>
      <c r="I92" s="867" t="s">
        <v>1362</v>
      </c>
      <c r="J92" s="158" t="s">
        <v>63</v>
      </c>
      <c r="K92" s="158"/>
      <c r="L92" s="158" t="s">
        <v>1449</v>
      </c>
      <c r="M92" s="158" t="s">
        <v>325</v>
      </c>
      <c r="N92" s="158">
        <v>62901</v>
      </c>
      <c r="O92" s="158" t="s">
        <v>1450</v>
      </c>
      <c r="P92" s="158" t="s">
        <v>1374</v>
      </c>
      <c r="Q92" s="158" t="s">
        <v>68</v>
      </c>
      <c r="R92" s="235" t="s">
        <v>879</v>
      </c>
      <c r="S92" s="158" t="s">
        <v>1364</v>
      </c>
      <c r="T92" s="236" t="s">
        <v>1451</v>
      </c>
      <c r="U92" s="114">
        <f t="shared" si="3"/>
        <v>1</v>
      </c>
      <c r="V92" s="115" t="s">
        <v>1452</v>
      </c>
      <c r="W92" s="158" t="s">
        <v>1367</v>
      </c>
      <c r="X92" s="237"/>
      <c r="Y92" s="408"/>
      <c r="Z92" s="287"/>
      <c r="AA92" s="409"/>
      <c r="AB92" s="287"/>
      <c r="AC92" s="409"/>
      <c r="AD92" s="287"/>
      <c r="AE92" s="409"/>
      <c r="AF92" s="287"/>
      <c r="AG92" s="409"/>
      <c r="AH92" s="287"/>
      <c r="AI92" s="409"/>
      <c r="AJ92" s="287"/>
      <c r="AK92" s="409"/>
      <c r="AL92" s="287"/>
      <c r="AM92" s="409"/>
      <c r="AN92" s="287"/>
      <c r="AO92" s="409"/>
      <c r="AP92" s="287"/>
      <c r="AQ92" s="286"/>
      <c r="AR92" s="287"/>
      <c r="AS92" s="409"/>
      <c r="AT92" s="287"/>
      <c r="AU92" s="409"/>
      <c r="AV92" s="287"/>
      <c r="AW92" s="409"/>
      <c r="AX92" s="287"/>
      <c r="AY92" s="409"/>
      <c r="AZ92" s="287"/>
      <c r="BA92" s="409"/>
      <c r="BB92" s="287"/>
      <c r="BC92" s="409"/>
      <c r="BD92" s="287"/>
      <c r="BE92" s="409"/>
      <c r="BF92" s="287"/>
      <c r="BG92" s="409"/>
      <c r="BH92" s="287"/>
      <c r="BI92" s="409"/>
      <c r="BJ92" s="287"/>
      <c r="BK92" s="409"/>
      <c r="BL92" s="287"/>
      <c r="BM92" s="409"/>
      <c r="BN92" s="287"/>
      <c r="BO92" s="286"/>
      <c r="BP92" s="287"/>
      <c r="BQ92" s="409"/>
      <c r="BR92" s="287"/>
      <c r="BS92" s="409"/>
      <c r="BT92" s="287"/>
      <c r="BU92" s="409"/>
      <c r="BV92" s="287"/>
      <c r="BW92" s="409"/>
      <c r="BX92" s="287"/>
      <c r="BY92" s="409"/>
      <c r="BZ92" s="287"/>
      <c r="CA92" s="409"/>
      <c r="CB92" s="287"/>
      <c r="CC92" s="409"/>
      <c r="CD92" s="287"/>
      <c r="CE92" s="409"/>
      <c r="CF92" s="287"/>
      <c r="CG92" s="409"/>
      <c r="CH92" s="287"/>
      <c r="CI92" s="409"/>
      <c r="CJ92" s="287"/>
      <c r="CK92" s="409"/>
      <c r="CL92" s="287"/>
      <c r="CM92" s="409"/>
      <c r="CN92" s="287"/>
      <c r="CO92" s="409"/>
      <c r="CP92" s="287"/>
      <c r="CQ92" s="409"/>
      <c r="CR92" s="287"/>
      <c r="CS92" s="409"/>
      <c r="CT92" s="287"/>
      <c r="CU92" s="409"/>
      <c r="CV92" s="287"/>
      <c r="CW92" s="409"/>
      <c r="CX92" s="287"/>
      <c r="CY92" s="409"/>
      <c r="CZ92" s="287"/>
      <c r="DA92" s="409"/>
      <c r="DB92" s="287"/>
      <c r="DC92" s="409"/>
      <c r="DD92" s="287"/>
      <c r="DE92" s="409"/>
      <c r="DF92" s="287"/>
      <c r="DG92" s="409"/>
      <c r="DH92" s="287"/>
      <c r="DI92" s="409"/>
      <c r="DJ92" s="287"/>
      <c r="DK92" s="409"/>
      <c r="DL92" s="287"/>
      <c r="DM92" s="409"/>
      <c r="DN92" s="287"/>
      <c r="DO92" s="409"/>
      <c r="DP92" s="287"/>
      <c r="DQ92" s="409">
        <v>1</v>
      </c>
      <c r="DR92" s="287"/>
      <c r="DS92" s="409">
        <v>1</v>
      </c>
      <c r="DT92" s="287"/>
      <c r="DU92" s="409">
        <v>1</v>
      </c>
      <c r="DV92" s="287"/>
      <c r="DW92" s="409">
        <v>1</v>
      </c>
      <c r="DX92" s="287"/>
      <c r="DY92" s="237"/>
      <c r="DZ92" s="419"/>
      <c r="EA92" s="420"/>
      <c r="EB92" s="420"/>
      <c r="EC92" s="420"/>
      <c r="ED92" s="420"/>
      <c r="EE92" s="421"/>
      <c r="EF92" s="425"/>
      <c r="EG92" s="420"/>
      <c r="EH92" s="420"/>
      <c r="EI92" s="420"/>
      <c r="EJ92" s="420"/>
      <c r="EK92" s="421"/>
      <c r="EL92" s="425"/>
      <c r="EM92" s="420"/>
      <c r="EN92" s="420"/>
      <c r="EO92" s="420"/>
      <c r="EP92" s="420"/>
      <c r="EQ92" s="420"/>
      <c r="ER92" s="419"/>
      <c r="ES92" s="458"/>
      <c r="ET92" s="333" t="s">
        <v>1368</v>
      </c>
      <c r="EU92" s="334"/>
      <c r="EV92" s="334"/>
      <c r="EW92" s="334" t="s">
        <v>1368</v>
      </c>
      <c r="EX92" s="334" t="s">
        <v>1368</v>
      </c>
      <c r="EY92" s="334" t="s">
        <v>1368</v>
      </c>
      <c r="EZ92" s="333" t="s">
        <v>1368</v>
      </c>
      <c r="FA92" s="458"/>
      <c r="FC92" s="35"/>
      <c r="FD92" s="34"/>
      <c r="FE92" s="34"/>
      <c r="FF92" s="34"/>
      <c r="FG92" s="34"/>
      <c r="FH92" s="34"/>
      <c r="FI92" s="34"/>
      <c r="FJ92" s="34"/>
      <c r="FK92" s="34"/>
      <c r="FL92" s="375"/>
      <c r="FM92" s="34"/>
      <c r="FN92" s="375"/>
      <c r="FO92" s="34"/>
      <c r="FP92" s="34"/>
      <c r="FQ92" s="34"/>
      <c r="FR92" s="34">
        <v>0</v>
      </c>
      <c r="FS92" s="34"/>
      <c r="FT92" s="34"/>
      <c r="FU92" s="34">
        <v>0</v>
      </c>
      <c r="FV92" s="34"/>
      <c r="FW92" s="34"/>
      <c r="FX92" s="34"/>
      <c r="FY92" s="34">
        <v>0</v>
      </c>
      <c r="FZ92" s="34"/>
      <c r="GA92" s="34"/>
      <c r="GB92" s="34"/>
      <c r="GC92" s="34">
        <v>0</v>
      </c>
      <c r="GD92" s="34"/>
      <c r="GE92" s="34"/>
      <c r="GF92" s="34"/>
      <c r="GG92" s="34">
        <v>0</v>
      </c>
      <c r="GH92" s="34"/>
      <c r="GI92" s="34"/>
      <c r="GJ92" s="34"/>
      <c r="GK92" s="34">
        <v>0</v>
      </c>
      <c r="GL92" s="34"/>
      <c r="GM92" s="34"/>
      <c r="GN92" s="34"/>
      <c r="GO92" s="34">
        <v>0</v>
      </c>
      <c r="GP92" s="34"/>
      <c r="GQ92" s="34"/>
      <c r="GR92" s="34"/>
      <c r="GS92" s="34">
        <v>0</v>
      </c>
      <c r="GT92" s="34"/>
      <c r="GU92" s="34"/>
      <c r="GV92" s="34"/>
      <c r="GW92" s="375">
        <v>0</v>
      </c>
      <c r="GX92" s="34"/>
      <c r="GY92" s="34"/>
      <c r="GZ92" s="375"/>
      <c r="HA92" s="34">
        <v>0</v>
      </c>
      <c r="HB92" s="34"/>
      <c r="HC92" s="34"/>
      <c r="HD92" s="34"/>
      <c r="HE92" s="34">
        <v>0</v>
      </c>
      <c r="HF92" s="34"/>
      <c r="HG92" s="34"/>
      <c r="HH92" s="34"/>
      <c r="HI92" s="34">
        <v>0</v>
      </c>
      <c r="HJ92" s="34"/>
      <c r="HK92" s="34"/>
      <c r="HL92" s="34"/>
      <c r="HM92" s="34">
        <v>0</v>
      </c>
      <c r="HN92" s="34"/>
      <c r="HO92" s="34"/>
      <c r="HP92" s="34"/>
      <c r="HQ92" s="34">
        <v>0</v>
      </c>
      <c r="HR92" s="34"/>
      <c r="HS92" s="34"/>
      <c r="HT92" s="34"/>
      <c r="HU92" s="34">
        <v>0</v>
      </c>
      <c r="HV92" s="34"/>
      <c r="HW92" s="34"/>
      <c r="HX92" s="34"/>
      <c r="HY92" s="34">
        <v>0</v>
      </c>
      <c r="HZ92" s="375"/>
      <c r="IA92" s="34"/>
      <c r="IB92" s="34"/>
      <c r="IC92" s="34">
        <v>0</v>
      </c>
      <c r="ID92" s="34"/>
      <c r="IE92" s="34"/>
      <c r="IF92" s="34"/>
      <c r="IG92" s="34">
        <v>0</v>
      </c>
      <c r="IH92" s="34"/>
      <c r="II92" s="34"/>
      <c r="IJ92" s="34"/>
      <c r="IK92" s="34">
        <v>0</v>
      </c>
      <c r="IL92" s="34"/>
      <c r="IM92" s="34"/>
      <c r="IN92" s="34"/>
      <c r="IO92" s="34">
        <v>0</v>
      </c>
      <c r="IP92" s="34"/>
      <c r="IQ92" s="34"/>
      <c r="IR92" s="34"/>
      <c r="IS92" s="34">
        <v>0</v>
      </c>
      <c r="IT92" s="34"/>
      <c r="IU92" s="34"/>
      <c r="IV92" s="34"/>
      <c r="IW92" s="34">
        <v>0</v>
      </c>
      <c r="IX92" s="34"/>
      <c r="IY92" s="34"/>
      <c r="IZ92" s="34"/>
      <c r="JA92" s="34">
        <v>0</v>
      </c>
      <c r="JB92" s="375"/>
      <c r="JC92" s="34"/>
      <c r="JD92" s="34"/>
      <c r="JE92" s="34">
        <v>0</v>
      </c>
      <c r="JF92" s="34"/>
      <c r="JG92" s="34"/>
      <c r="JH92" s="34"/>
      <c r="JI92" s="34">
        <v>0</v>
      </c>
      <c r="JJ92" s="34"/>
      <c r="JK92" s="34"/>
      <c r="JL92" s="34"/>
      <c r="JM92" s="34">
        <v>0</v>
      </c>
      <c r="JN92" s="34"/>
      <c r="JO92" s="34"/>
      <c r="JP92" s="34"/>
      <c r="JQ92" s="34">
        <v>0</v>
      </c>
      <c r="JR92" s="34"/>
      <c r="JS92" s="34"/>
      <c r="JT92" s="34"/>
      <c r="JU92" s="34">
        <v>0</v>
      </c>
      <c r="JV92" s="34"/>
      <c r="JW92" s="34"/>
      <c r="JX92" s="34"/>
      <c r="JY92" s="34">
        <v>0</v>
      </c>
      <c r="JZ92" s="34"/>
      <c r="KA92" s="34"/>
      <c r="KB92" s="34"/>
      <c r="KC92" s="34">
        <v>0</v>
      </c>
      <c r="KD92" s="34"/>
      <c r="KE92" s="34"/>
      <c r="KF92" s="375"/>
      <c r="KG92" s="375">
        <v>0</v>
      </c>
      <c r="KH92" s="375"/>
      <c r="KI92" s="375"/>
      <c r="KJ92" s="375"/>
      <c r="KK92" s="34">
        <v>0</v>
      </c>
      <c r="KL92" s="34"/>
      <c r="KM92" s="34"/>
      <c r="KN92" s="34"/>
      <c r="KO92" s="34">
        <v>0</v>
      </c>
      <c r="KP92" s="34"/>
      <c r="KQ92" s="34"/>
      <c r="KR92" s="34"/>
      <c r="KS92" s="375">
        <v>1</v>
      </c>
      <c r="KT92" s="34"/>
      <c r="KU92" s="34"/>
      <c r="KV92" s="34"/>
      <c r="KW92" s="34"/>
      <c r="KX92" s="34">
        <v>1</v>
      </c>
      <c r="KY92" s="34"/>
      <c r="KZ92" s="34"/>
      <c r="LA92" s="34"/>
      <c r="LB92" s="34"/>
      <c r="LC92" s="34">
        <v>1</v>
      </c>
      <c r="LD92" s="34"/>
      <c r="LE92" s="34"/>
      <c r="LF92" s="34"/>
      <c r="LG92" s="34"/>
      <c r="LH92" s="375">
        <v>1</v>
      </c>
      <c r="LI92" s="34"/>
      <c r="LJ92" s="375"/>
      <c r="LK92" s="375"/>
      <c r="LL92" s="375"/>
    </row>
    <row r="93" spans="1:338">
      <c r="A93" s="154"/>
      <c r="B93" s="385"/>
      <c r="C93" s="156">
        <v>1</v>
      </c>
      <c r="D93" s="156"/>
      <c r="E93" s="156"/>
      <c r="F93" s="156" t="str">
        <f t="shared" si="2"/>
        <v>L0427661LKP</v>
      </c>
      <c r="G93" s="383" t="s">
        <v>1448</v>
      </c>
      <c r="H93" s="160" t="s">
        <v>1453</v>
      </c>
      <c r="I93" s="868" t="s">
        <v>1362</v>
      </c>
      <c r="J93" s="160" t="s">
        <v>65</v>
      </c>
      <c r="K93" s="160"/>
      <c r="L93" s="160" t="s">
        <v>1449</v>
      </c>
      <c r="M93" s="194" t="s">
        <v>325</v>
      </c>
      <c r="N93" s="160">
        <v>62901</v>
      </c>
      <c r="O93" s="160" t="s">
        <v>1450</v>
      </c>
      <c r="P93" s="160" t="s">
        <v>1374</v>
      </c>
      <c r="Q93" s="238" t="s">
        <v>70</v>
      </c>
      <c r="R93" s="235" t="s">
        <v>1454</v>
      </c>
      <c r="S93" s="266" t="s">
        <v>1364</v>
      </c>
      <c r="T93" s="236" t="s">
        <v>1451</v>
      </c>
      <c r="U93" s="114">
        <f t="shared" si="3"/>
        <v>1</v>
      </c>
      <c r="V93" s="115" t="s">
        <v>1452</v>
      </c>
      <c r="W93" s="240" t="s">
        <v>1367</v>
      </c>
      <c r="X93" s="241"/>
      <c r="Y93" s="410"/>
      <c r="Z93" s="257"/>
      <c r="AA93" s="410"/>
      <c r="AB93" s="257"/>
      <c r="AC93" s="410"/>
      <c r="AD93" s="257"/>
      <c r="AE93" s="410"/>
      <c r="AF93" s="257"/>
      <c r="AG93" s="410"/>
      <c r="AH93" s="257"/>
      <c r="AI93" s="410"/>
      <c r="AJ93" s="257"/>
      <c r="AK93" s="410"/>
      <c r="AL93" s="257"/>
      <c r="AM93" s="410"/>
      <c r="AN93" s="257"/>
      <c r="AO93" s="410"/>
      <c r="AP93" s="257"/>
      <c r="AQ93" s="194"/>
      <c r="AR93" s="257"/>
      <c r="AS93" s="410"/>
      <c r="AT93" s="257"/>
      <c r="AU93" s="410"/>
      <c r="AV93" s="257"/>
      <c r="AW93" s="410"/>
      <c r="AX93" s="257"/>
      <c r="AY93" s="410"/>
      <c r="AZ93" s="257"/>
      <c r="BA93" s="410"/>
      <c r="BB93" s="257"/>
      <c r="BC93" s="410"/>
      <c r="BD93" s="257"/>
      <c r="BE93" s="410"/>
      <c r="BF93" s="257"/>
      <c r="BG93" s="410"/>
      <c r="BH93" s="257"/>
      <c r="BI93" s="410"/>
      <c r="BJ93" s="257"/>
      <c r="BK93" s="410"/>
      <c r="BL93" s="257"/>
      <c r="BM93" s="410"/>
      <c r="BN93" s="257"/>
      <c r="BO93" s="194"/>
      <c r="BP93" s="257"/>
      <c r="BQ93" s="410"/>
      <c r="BR93" s="257"/>
      <c r="BS93" s="410"/>
      <c r="BT93" s="257"/>
      <c r="BU93" s="410"/>
      <c r="BV93" s="257"/>
      <c r="BW93" s="410"/>
      <c r="BX93" s="257"/>
      <c r="BY93" s="410"/>
      <c r="BZ93" s="257"/>
      <c r="CA93" s="410"/>
      <c r="CB93" s="257"/>
      <c r="CC93" s="410"/>
      <c r="CD93" s="257"/>
      <c r="CE93" s="410"/>
      <c r="CF93" s="257"/>
      <c r="CG93" s="410"/>
      <c r="CH93" s="257"/>
      <c r="CI93" s="410"/>
      <c r="CJ93" s="257"/>
      <c r="CK93" s="410"/>
      <c r="CL93" s="257"/>
      <c r="CM93" s="410"/>
      <c r="CN93" s="257"/>
      <c r="CO93" s="410"/>
      <c r="CP93" s="257"/>
      <c r="CQ93" s="410"/>
      <c r="CR93" s="257"/>
      <c r="CS93" s="410"/>
      <c r="CT93" s="257"/>
      <c r="CU93" s="410"/>
      <c r="CV93" s="257"/>
      <c r="CW93" s="410"/>
      <c r="CX93" s="257"/>
      <c r="CY93" s="410"/>
      <c r="CZ93" s="257"/>
      <c r="DA93" s="410"/>
      <c r="DB93" s="257"/>
      <c r="DC93" s="410"/>
      <c r="DD93" s="257"/>
      <c r="DE93" s="410"/>
      <c r="DF93" s="257"/>
      <c r="DG93" s="410"/>
      <c r="DH93" s="257"/>
      <c r="DI93" s="410"/>
      <c r="DJ93" s="257"/>
      <c r="DK93" s="410"/>
      <c r="DL93" s="257"/>
      <c r="DM93" s="410"/>
      <c r="DN93" s="257"/>
      <c r="DO93" s="410"/>
      <c r="DP93" s="257"/>
      <c r="DQ93" s="410"/>
      <c r="DR93" s="257"/>
      <c r="DS93" s="410"/>
      <c r="DT93" s="257"/>
      <c r="DU93" s="410"/>
      <c r="DV93" s="257"/>
      <c r="DW93" s="410"/>
      <c r="DX93" s="257"/>
      <c r="DY93" s="241"/>
      <c r="DZ93" s="426"/>
      <c r="EA93" s="427"/>
      <c r="EB93" s="427"/>
      <c r="EC93" s="427"/>
      <c r="ED93" s="427"/>
      <c r="EE93" s="428"/>
      <c r="EF93" s="429"/>
      <c r="EG93" s="427"/>
      <c r="EH93" s="427"/>
      <c r="EI93" s="427"/>
      <c r="EJ93" s="427"/>
      <c r="EK93" s="428"/>
      <c r="EL93" s="429"/>
      <c r="EM93" s="427"/>
      <c r="EN93" s="427"/>
      <c r="EO93" s="427"/>
      <c r="EP93" s="427"/>
      <c r="EQ93" s="427"/>
      <c r="ER93" s="426"/>
      <c r="ES93" s="459"/>
      <c r="ET93" s="460"/>
      <c r="EU93" s="461"/>
      <c r="EV93" s="461"/>
      <c r="EW93" s="461"/>
      <c r="EX93" s="461"/>
      <c r="EY93" s="461"/>
      <c r="EZ93" s="460"/>
      <c r="FA93" s="459"/>
      <c r="FB93" s="108"/>
      <c r="FC93" s="35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>
        <v>1</v>
      </c>
      <c r="KU93" s="34"/>
      <c r="KV93" s="34"/>
      <c r="KW93" s="34"/>
      <c r="KX93" s="34"/>
      <c r="KY93" s="34">
        <v>1</v>
      </c>
      <c r="KZ93" s="34"/>
      <c r="LA93" s="34"/>
      <c r="LB93" s="34"/>
      <c r="LC93" s="34"/>
      <c r="LD93" s="34">
        <v>1</v>
      </c>
      <c r="LE93" s="34"/>
      <c r="LF93" s="34"/>
      <c r="LG93" s="34"/>
      <c r="LH93" s="34"/>
      <c r="LI93" s="34">
        <v>1</v>
      </c>
      <c r="LJ93" s="34"/>
      <c r="LK93" s="34"/>
      <c r="LL93" s="34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</row>
    <row r="94" spans="1:324">
      <c r="A94" s="154"/>
      <c r="B94" s="385"/>
      <c r="C94" s="156">
        <v>1</v>
      </c>
      <c r="D94" s="156"/>
      <c r="E94" s="156"/>
      <c r="F94" s="156" t="str">
        <f t="shared" si="2"/>
        <v>L0427661SBK</v>
      </c>
      <c r="G94" s="382" t="s">
        <v>1448</v>
      </c>
      <c r="H94" s="158" t="s">
        <v>1453</v>
      </c>
      <c r="I94" s="867" t="s">
        <v>1362</v>
      </c>
      <c r="J94" s="158" t="s">
        <v>66</v>
      </c>
      <c r="K94" s="158"/>
      <c r="L94" s="158" t="s">
        <v>1449</v>
      </c>
      <c r="M94" s="158" t="s">
        <v>325</v>
      </c>
      <c r="N94" s="158">
        <v>62901</v>
      </c>
      <c r="O94" s="158" t="s">
        <v>1450</v>
      </c>
      <c r="P94" s="158" t="s">
        <v>1374</v>
      </c>
      <c r="Q94" s="158" t="s">
        <v>71</v>
      </c>
      <c r="R94" s="235" t="s">
        <v>1062</v>
      </c>
      <c r="S94" s="158" t="s">
        <v>1364</v>
      </c>
      <c r="T94" s="236" t="s">
        <v>1451</v>
      </c>
      <c r="U94" s="114">
        <f t="shared" si="3"/>
        <v>1</v>
      </c>
      <c r="V94" s="115" t="s">
        <v>1452</v>
      </c>
      <c r="W94" s="158" t="s">
        <v>1367</v>
      </c>
      <c r="X94" s="237"/>
      <c r="Y94" s="408"/>
      <c r="Z94" s="411"/>
      <c r="AA94" s="412"/>
      <c r="AB94" s="411"/>
      <c r="AC94" s="412"/>
      <c r="AD94" s="411"/>
      <c r="AE94" s="412"/>
      <c r="AF94" s="411"/>
      <c r="AG94" s="412"/>
      <c r="AH94" s="411"/>
      <c r="AI94" s="412"/>
      <c r="AJ94" s="411"/>
      <c r="AK94" s="412"/>
      <c r="AL94" s="411"/>
      <c r="AM94" s="412"/>
      <c r="AN94" s="411"/>
      <c r="AO94" s="412"/>
      <c r="AP94" s="411"/>
      <c r="AQ94" s="414"/>
      <c r="AR94" s="411"/>
      <c r="AS94" s="412"/>
      <c r="AT94" s="411"/>
      <c r="AU94" s="412"/>
      <c r="AV94" s="411"/>
      <c r="AW94" s="412"/>
      <c r="AX94" s="411"/>
      <c r="AY94" s="412"/>
      <c r="AZ94" s="411"/>
      <c r="BA94" s="412"/>
      <c r="BB94" s="411"/>
      <c r="BC94" s="412"/>
      <c r="BD94" s="411"/>
      <c r="BE94" s="412"/>
      <c r="BF94" s="411"/>
      <c r="BG94" s="412"/>
      <c r="BH94" s="411"/>
      <c r="BI94" s="412"/>
      <c r="BJ94" s="411"/>
      <c r="BK94" s="412"/>
      <c r="BL94" s="411"/>
      <c r="BM94" s="412"/>
      <c r="BN94" s="411"/>
      <c r="BO94" s="414"/>
      <c r="BP94" s="411"/>
      <c r="BQ94" s="412"/>
      <c r="BR94" s="411"/>
      <c r="BS94" s="412"/>
      <c r="BT94" s="411"/>
      <c r="BU94" s="412"/>
      <c r="BV94" s="411"/>
      <c r="BW94" s="412"/>
      <c r="BX94" s="411"/>
      <c r="BY94" s="412"/>
      <c r="BZ94" s="411"/>
      <c r="CA94" s="412"/>
      <c r="CB94" s="411"/>
      <c r="CC94" s="412"/>
      <c r="CD94" s="411"/>
      <c r="CE94" s="412"/>
      <c r="CF94" s="411"/>
      <c r="CG94" s="412"/>
      <c r="CH94" s="411"/>
      <c r="CI94" s="412"/>
      <c r="CJ94" s="411"/>
      <c r="CK94" s="412"/>
      <c r="CL94" s="411"/>
      <c r="CM94" s="412"/>
      <c r="CN94" s="411"/>
      <c r="CO94" s="412"/>
      <c r="CP94" s="411"/>
      <c r="CQ94" s="412"/>
      <c r="CR94" s="411"/>
      <c r="CS94" s="412"/>
      <c r="CT94" s="411"/>
      <c r="CU94" s="412"/>
      <c r="CV94" s="411"/>
      <c r="CW94" s="412"/>
      <c r="CX94" s="411"/>
      <c r="CY94" s="412"/>
      <c r="CZ94" s="411"/>
      <c r="DA94" s="412"/>
      <c r="DB94" s="411"/>
      <c r="DC94" s="412"/>
      <c r="DD94" s="411"/>
      <c r="DE94" s="412"/>
      <c r="DF94" s="411"/>
      <c r="DG94" s="412"/>
      <c r="DH94" s="411"/>
      <c r="DI94" s="412"/>
      <c r="DJ94" s="411"/>
      <c r="DK94" s="412"/>
      <c r="DL94" s="411"/>
      <c r="DM94" s="412"/>
      <c r="DN94" s="411"/>
      <c r="DO94" s="412"/>
      <c r="DP94" s="411"/>
      <c r="DQ94" s="412"/>
      <c r="DR94" s="411"/>
      <c r="DS94" s="412"/>
      <c r="DT94" s="411"/>
      <c r="DU94" s="412"/>
      <c r="DV94" s="411"/>
      <c r="DW94" s="412"/>
      <c r="DX94" s="411"/>
      <c r="DY94" s="237"/>
      <c r="DZ94" s="430"/>
      <c r="EA94" s="431"/>
      <c r="EB94" s="431"/>
      <c r="EC94" s="431"/>
      <c r="ED94" s="431"/>
      <c r="EE94" s="432"/>
      <c r="EF94" s="433"/>
      <c r="EG94" s="431"/>
      <c r="EH94" s="431"/>
      <c r="EI94" s="431"/>
      <c r="EJ94" s="431"/>
      <c r="EK94" s="432"/>
      <c r="EL94" s="433"/>
      <c r="EM94" s="431"/>
      <c r="EN94" s="431"/>
      <c r="EO94" s="431"/>
      <c r="EP94" s="431"/>
      <c r="EQ94" s="431"/>
      <c r="ER94" s="430"/>
      <c r="ES94" s="462"/>
      <c r="ET94" s="463"/>
      <c r="EU94" s="464"/>
      <c r="EV94" s="464"/>
      <c r="EW94" s="464"/>
      <c r="EX94" s="464"/>
      <c r="EY94" s="464"/>
      <c r="EZ94" s="463"/>
      <c r="FA94" s="462"/>
      <c r="FC94" s="35"/>
      <c r="FD94" s="34"/>
      <c r="FE94" s="34"/>
      <c r="FF94" s="34"/>
      <c r="FG94" s="34"/>
      <c r="FH94" s="34"/>
      <c r="FI94" s="34"/>
      <c r="FJ94" s="34"/>
      <c r="FK94" s="34"/>
      <c r="FL94" s="375"/>
      <c r="FM94" s="34"/>
      <c r="FN94" s="375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75"/>
      <c r="GX94" s="34"/>
      <c r="GY94" s="34"/>
      <c r="GZ94" s="375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75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75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75"/>
      <c r="KG94" s="375"/>
      <c r="KH94" s="375"/>
      <c r="KI94" s="375"/>
      <c r="KJ94" s="375"/>
      <c r="KK94" s="34"/>
      <c r="KL94" s="34"/>
      <c r="KM94" s="34"/>
      <c r="KN94" s="34"/>
      <c r="KO94" s="34"/>
      <c r="KP94" s="34"/>
      <c r="KQ94" s="34"/>
      <c r="KR94" s="34"/>
      <c r="KS94" s="375"/>
      <c r="KT94" s="34"/>
      <c r="KU94" s="34">
        <v>1</v>
      </c>
      <c r="KV94" s="34"/>
      <c r="KW94" s="34"/>
      <c r="KX94" s="34"/>
      <c r="KY94" s="34"/>
      <c r="KZ94" s="34">
        <v>1</v>
      </c>
      <c r="LA94" s="34"/>
      <c r="LB94" s="34"/>
      <c r="LC94" s="34"/>
      <c r="LD94" s="34"/>
      <c r="LE94" s="34">
        <v>1</v>
      </c>
      <c r="LF94" s="34"/>
      <c r="LG94" s="34"/>
      <c r="LH94" s="375"/>
      <c r="LI94" s="34"/>
      <c r="LJ94" s="375">
        <v>1</v>
      </c>
      <c r="LK94" s="375"/>
      <c r="LL94" s="375"/>
    </row>
    <row r="95" spans="1:324">
      <c r="A95" s="154"/>
      <c r="B95" s="385"/>
      <c r="C95" s="156">
        <v>1</v>
      </c>
      <c r="D95" s="156"/>
      <c r="E95" s="156"/>
      <c r="F95" s="156" t="str">
        <f t="shared" si="2"/>
        <v>L0427661LRA</v>
      </c>
      <c r="G95" s="382" t="s">
        <v>1448</v>
      </c>
      <c r="H95" s="158" t="s">
        <v>1453</v>
      </c>
      <c r="I95" s="867" t="s">
        <v>1362</v>
      </c>
      <c r="J95" s="158" t="s">
        <v>67</v>
      </c>
      <c r="K95" s="158"/>
      <c r="L95" s="158" t="s">
        <v>1449</v>
      </c>
      <c r="M95" s="158" t="s">
        <v>325</v>
      </c>
      <c r="N95" s="158">
        <v>62901</v>
      </c>
      <c r="O95" s="158" t="s">
        <v>1450</v>
      </c>
      <c r="P95" s="158" t="s">
        <v>1374</v>
      </c>
      <c r="Q95" s="158" t="s">
        <v>72</v>
      </c>
      <c r="R95" s="235" t="s">
        <v>1015</v>
      </c>
      <c r="S95" s="158" t="s">
        <v>1364</v>
      </c>
      <c r="T95" s="236" t="s">
        <v>1451</v>
      </c>
      <c r="U95" s="114">
        <f t="shared" si="3"/>
        <v>1</v>
      </c>
      <c r="V95" s="115" t="s">
        <v>1452</v>
      </c>
      <c r="W95" s="158" t="s">
        <v>1367</v>
      </c>
      <c r="X95" s="237"/>
      <c r="Y95" s="408"/>
      <c r="Z95" s="411"/>
      <c r="AA95" s="412"/>
      <c r="AB95" s="411"/>
      <c r="AC95" s="412"/>
      <c r="AD95" s="411"/>
      <c r="AE95" s="412"/>
      <c r="AF95" s="411"/>
      <c r="AG95" s="412"/>
      <c r="AH95" s="411"/>
      <c r="AI95" s="412"/>
      <c r="AJ95" s="411"/>
      <c r="AK95" s="412"/>
      <c r="AL95" s="411"/>
      <c r="AM95" s="412"/>
      <c r="AN95" s="411"/>
      <c r="AO95" s="412"/>
      <c r="AP95" s="411"/>
      <c r="AQ95" s="414"/>
      <c r="AR95" s="411"/>
      <c r="AS95" s="412"/>
      <c r="AT95" s="411"/>
      <c r="AU95" s="412"/>
      <c r="AV95" s="411"/>
      <c r="AW95" s="412"/>
      <c r="AX95" s="411"/>
      <c r="AY95" s="412"/>
      <c r="AZ95" s="411"/>
      <c r="BA95" s="412"/>
      <c r="BB95" s="411"/>
      <c r="BC95" s="412"/>
      <c r="BD95" s="411"/>
      <c r="BE95" s="412"/>
      <c r="BF95" s="411"/>
      <c r="BG95" s="412"/>
      <c r="BH95" s="411"/>
      <c r="BI95" s="412"/>
      <c r="BJ95" s="411"/>
      <c r="BK95" s="412"/>
      <c r="BL95" s="411"/>
      <c r="BM95" s="412"/>
      <c r="BN95" s="411"/>
      <c r="BO95" s="414"/>
      <c r="BP95" s="411"/>
      <c r="BQ95" s="412"/>
      <c r="BR95" s="411"/>
      <c r="BS95" s="412"/>
      <c r="BT95" s="411"/>
      <c r="BU95" s="412"/>
      <c r="BV95" s="411"/>
      <c r="BW95" s="412"/>
      <c r="BX95" s="411"/>
      <c r="BY95" s="412"/>
      <c r="BZ95" s="411"/>
      <c r="CA95" s="412"/>
      <c r="CB95" s="411"/>
      <c r="CC95" s="412"/>
      <c r="CD95" s="411"/>
      <c r="CE95" s="412"/>
      <c r="CF95" s="411"/>
      <c r="CG95" s="412"/>
      <c r="CH95" s="411"/>
      <c r="CI95" s="412"/>
      <c r="CJ95" s="411"/>
      <c r="CK95" s="412"/>
      <c r="CL95" s="411"/>
      <c r="CM95" s="412"/>
      <c r="CN95" s="411"/>
      <c r="CO95" s="412"/>
      <c r="CP95" s="411"/>
      <c r="CQ95" s="412"/>
      <c r="CR95" s="411"/>
      <c r="CS95" s="412"/>
      <c r="CT95" s="411"/>
      <c r="CU95" s="412"/>
      <c r="CV95" s="411"/>
      <c r="CW95" s="412"/>
      <c r="CX95" s="411"/>
      <c r="CY95" s="412"/>
      <c r="CZ95" s="411"/>
      <c r="DA95" s="412"/>
      <c r="DB95" s="411"/>
      <c r="DC95" s="412"/>
      <c r="DD95" s="411"/>
      <c r="DE95" s="412"/>
      <c r="DF95" s="411"/>
      <c r="DG95" s="412"/>
      <c r="DH95" s="411"/>
      <c r="DI95" s="412"/>
      <c r="DJ95" s="411"/>
      <c r="DK95" s="412"/>
      <c r="DL95" s="411"/>
      <c r="DM95" s="412"/>
      <c r="DN95" s="411"/>
      <c r="DO95" s="412"/>
      <c r="DP95" s="411"/>
      <c r="DQ95" s="412"/>
      <c r="DR95" s="411"/>
      <c r="DS95" s="412"/>
      <c r="DT95" s="411"/>
      <c r="DU95" s="412"/>
      <c r="DV95" s="411"/>
      <c r="DW95" s="412"/>
      <c r="DX95" s="411"/>
      <c r="DY95" s="237"/>
      <c r="DZ95" s="430"/>
      <c r="EA95" s="431"/>
      <c r="EB95" s="431"/>
      <c r="EC95" s="431"/>
      <c r="ED95" s="431"/>
      <c r="EE95" s="432"/>
      <c r="EF95" s="433"/>
      <c r="EG95" s="431"/>
      <c r="EH95" s="431"/>
      <c r="EI95" s="431"/>
      <c r="EJ95" s="431"/>
      <c r="EK95" s="432"/>
      <c r="EL95" s="433"/>
      <c r="EM95" s="431"/>
      <c r="EN95" s="431"/>
      <c r="EO95" s="431"/>
      <c r="EP95" s="431"/>
      <c r="EQ95" s="431"/>
      <c r="ER95" s="430"/>
      <c r="ES95" s="462"/>
      <c r="ET95" s="463"/>
      <c r="EU95" s="464"/>
      <c r="EV95" s="464"/>
      <c r="EW95" s="464"/>
      <c r="EX95" s="464"/>
      <c r="EY95" s="464"/>
      <c r="EZ95" s="463"/>
      <c r="FA95" s="462"/>
      <c r="FC95" s="35"/>
      <c r="FD95" s="34"/>
      <c r="FE95" s="34"/>
      <c r="FF95" s="34"/>
      <c r="FG95" s="34"/>
      <c r="FH95" s="34"/>
      <c r="FI95" s="34"/>
      <c r="FJ95" s="34"/>
      <c r="FK95" s="34"/>
      <c r="FL95" s="375"/>
      <c r="FM95" s="34"/>
      <c r="FN95" s="375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75"/>
      <c r="GX95" s="34"/>
      <c r="GY95" s="34"/>
      <c r="GZ95" s="375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75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75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75"/>
      <c r="KG95" s="375"/>
      <c r="KH95" s="375"/>
      <c r="KI95" s="375"/>
      <c r="KJ95" s="375"/>
      <c r="KK95" s="34"/>
      <c r="KL95" s="34"/>
      <c r="KM95" s="34"/>
      <c r="KN95" s="34"/>
      <c r="KO95" s="34"/>
      <c r="KP95" s="34"/>
      <c r="KQ95" s="34"/>
      <c r="KR95" s="34"/>
      <c r="KS95" s="375"/>
      <c r="KT95" s="34"/>
      <c r="KU95" s="34"/>
      <c r="KV95" s="34">
        <v>1</v>
      </c>
      <c r="KW95" s="34"/>
      <c r="KX95" s="34"/>
      <c r="KY95" s="34"/>
      <c r="KZ95" s="34"/>
      <c r="LA95" s="34">
        <v>1</v>
      </c>
      <c r="LB95" s="34"/>
      <c r="LC95" s="34"/>
      <c r="LD95" s="34"/>
      <c r="LE95" s="34"/>
      <c r="LF95" s="34">
        <v>1</v>
      </c>
      <c r="LG95" s="34"/>
      <c r="LH95" s="375"/>
      <c r="LI95" s="34"/>
      <c r="LJ95" s="375"/>
      <c r="LK95" s="375">
        <v>1</v>
      </c>
      <c r="LL95" s="375"/>
    </row>
    <row r="96" spans="1:324">
      <c r="A96" s="154"/>
      <c r="B96" s="385"/>
      <c r="C96" s="156">
        <v>1</v>
      </c>
      <c r="D96" s="156"/>
      <c r="E96" s="156"/>
      <c r="F96" s="156" t="str">
        <f t="shared" si="2"/>
        <v>L0427661SB1</v>
      </c>
      <c r="G96" s="382" t="s">
        <v>1448</v>
      </c>
      <c r="H96" s="158" t="s">
        <v>1453</v>
      </c>
      <c r="I96" s="867" t="s">
        <v>1362</v>
      </c>
      <c r="J96" s="158" t="s">
        <v>84</v>
      </c>
      <c r="K96" s="158"/>
      <c r="L96" s="158" t="s">
        <v>1449</v>
      </c>
      <c r="M96" s="158" t="s">
        <v>325</v>
      </c>
      <c r="N96" s="158">
        <v>62901</v>
      </c>
      <c r="O96" s="158" t="s">
        <v>1450</v>
      </c>
      <c r="P96" s="158" t="s">
        <v>1374</v>
      </c>
      <c r="Q96" s="158" t="s">
        <v>86</v>
      </c>
      <c r="R96" s="235" t="s">
        <v>783</v>
      </c>
      <c r="S96" s="158" t="s">
        <v>1364</v>
      </c>
      <c r="T96" s="236" t="s">
        <v>1451</v>
      </c>
      <c r="U96" s="114">
        <f t="shared" si="3"/>
        <v>1</v>
      </c>
      <c r="V96" s="115" t="s">
        <v>1452</v>
      </c>
      <c r="W96" s="158" t="s">
        <v>1367</v>
      </c>
      <c r="X96" s="237"/>
      <c r="Y96" s="408"/>
      <c r="Z96" s="411"/>
      <c r="AA96" s="412"/>
      <c r="AB96" s="411"/>
      <c r="AC96" s="412"/>
      <c r="AD96" s="411"/>
      <c r="AE96" s="412"/>
      <c r="AF96" s="411"/>
      <c r="AG96" s="412"/>
      <c r="AH96" s="411"/>
      <c r="AI96" s="412"/>
      <c r="AJ96" s="411"/>
      <c r="AK96" s="412"/>
      <c r="AL96" s="411"/>
      <c r="AM96" s="412"/>
      <c r="AN96" s="411"/>
      <c r="AO96" s="412"/>
      <c r="AP96" s="411"/>
      <c r="AQ96" s="414"/>
      <c r="AR96" s="411"/>
      <c r="AS96" s="412"/>
      <c r="AT96" s="411"/>
      <c r="AU96" s="412"/>
      <c r="AV96" s="411"/>
      <c r="AW96" s="412"/>
      <c r="AX96" s="411"/>
      <c r="AY96" s="412"/>
      <c r="AZ96" s="411"/>
      <c r="BA96" s="412"/>
      <c r="BB96" s="411"/>
      <c r="BC96" s="412"/>
      <c r="BD96" s="411"/>
      <c r="BE96" s="412"/>
      <c r="BF96" s="411"/>
      <c r="BG96" s="412"/>
      <c r="BH96" s="411"/>
      <c r="BI96" s="412"/>
      <c r="BJ96" s="411"/>
      <c r="BK96" s="412"/>
      <c r="BL96" s="411"/>
      <c r="BM96" s="412"/>
      <c r="BN96" s="411"/>
      <c r="BO96" s="414"/>
      <c r="BP96" s="411"/>
      <c r="BQ96" s="412"/>
      <c r="BR96" s="411"/>
      <c r="BS96" s="412"/>
      <c r="BT96" s="411"/>
      <c r="BU96" s="412"/>
      <c r="BV96" s="411"/>
      <c r="BW96" s="412"/>
      <c r="BX96" s="411"/>
      <c r="BY96" s="412"/>
      <c r="BZ96" s="411"/>
      <c r="CA96" s="412"/>
      <c r="CB96" s="411"/>
      <c r="CC96" s="412"/>
      <c r="CD96" s="411"/>
      <c r="CE96" s="412"/>
      <c r="CF96" s="411"/>
      <c r="CG96" s="412"/>
      <c r="CH96" s="411"/>
      <c r="CI96" s="412"/>
      <c r="CJ96" s="411"/>
      <c r="CK96" s="412"/>
      <c r="CL96" s="411"/>
      <c r="CM96" s="412"/>
      <c r="CN96" s="411"/>
      <c r="CO96" s="412"/>
      <c r="CP96" s="411"/>
      <c r="CQ96" s="412"/>
      <c r="CR96" s="411"/>
      <c r="CS96" s="412"/>
      <c r="CT96" s="411"/>
      <c r="CU96" s="412"/>
      <c r="CV96" s="411"/>
      <c r="CW96" s="412"/>
      <c r="CX96" s="411"/>
      <c r="CY96" s="412"/>
      <c r="CZ96" s="411"/>
      <c r="DA96" s="412"/>
      <c r="DB96" s="411"/>
      <c r="DC96" s="412"/>
      <c r="DD96" s="411"/>
      <c r="DE96" s="412"/>
      <c r="DF96" s="411"/>
      <c r="DG96" s="412"/>
      <c r="DH96" s="411"/>
      <c r="DI96" s="412"/>
      <c r="DJ96" s="411"/>
      <c r="DK96" s="412"/>
      <c r="DL96" s="411"/>
      <c r="DM96" s="412"/>
      <c r="DN96" s="411"/>
      <c r="DO96" s="412"/>
      <c r="DP96" s="411"/>
      <c r="DQ96" s="412"/>
      <c r="DR96" s="411"/>
      <c r="DS96" s="412"/>
      <c r="DT96" s="411"/>
      <c r="DU96" s="412"/>
      <c r="DV96" s="411"/>
      <c r="DW96" s="412"/>
      <c r="DX96" s="411"/>
      <c r="DY96" s="237"/>
      <c r="DZ96" s="430"/>
      <c r="EA96" s="431"/>
      <c r="EB96" s="431"/>
      <c r="EC96" s="431"/>
      <c r="ED96" s="431"/>
      <c r="EE96" s="432"/>
      <c r="EF96" s="433"/>
      <c r="EG96" s="431"/>
      <c r="EH96" s="431"/>
      <c r="EI96" s="431"/>
      <c r="EJ96" s="431"/>
      <c r="EK96" s="432"/>
      <c r="EL96" s="433"/>
      <c r="EM96" s="431"/>
      <c r="EN96" s="431"/>
      <c r="EO96" s="431"/>
      <c r="EP96" s="431"/>
      <c r="EQ96" s="431"/>
      <c r="ER96" s="430"/>
      <c r="ES96" s="462"/>
      <c r="ET96" s="463"/>
      <c r="EU96" s="464"/>
      <c r="EV96" s="464"/>
      <c r="EW96" s="464"/>
      <c r="EX96" s="464"/>
      <c r="EY96" s="464"/>
      <c r="EZ96" s="463"/>
      <c r="FA96" s="462"/>
      <c r="FC96" s="35"/>
      <c r="FD96" s="34"/>
      <c r="FE96" s="34"/>
      <c r="FF96" s="34"/>
      <c r="FG96" s="34"/>
      <c r="FH96" s="34"/>
      <c r="FI96" s="34"/>
      <c r="FJ96" s="34"/>
      <c r="FK96" s="34"/>
      <c r="FL96" s="375"/>
      <c r="FM96" s="34"/>
      <c r="FN96" s="375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75"/>
      <c r="GX96" s="34"/>
      <c r="GY96" s="34"/>
      <c r="GZ96" s="375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75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75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75"/>
      <c r="KG96" s="375"/>
      <c r="KH96" s="375"/>
      <c r="KI96" s="375"/>
      <c r="KJ96" s="375"/>
      <c r="KK96" s="34"/>
      <c r="KL96" s="34"/>
      <c r="KM96" s="34"/>
      <c r="KN96" s="34"/>
      <c r="KO96" s="34"/>
      <c r="KP96" s="34"/>
      <c r="KQ96" s="34"/>
      <c r="KR96" s="34"/>
      <c r="KS96" s="375"/>
      <c r="KT96" s="34"/>
      <c r="KU96" s="34"/>
      <c r="KV96" s="34"/>
      <c r="KW96" s="34">
        <v>1</v>
      </c>
      <c r="KX96" s="34"/>
      <c r="KY96" s="34"/>
      <c r="KZ96" s="34"/>
      <c r="LA96" s="34"/>
      <c r="LB96" s="34">
        <v>1</v>
      </c>
      <c r="LC96" s="34"/>
      <c r="LD96" s="34"/>
      <c r="LE96" s="34"/>
      <c r="LF96" s="34"/>
      <c r="LG96" s="34">
        <v>1</v>
      </c>
      <c r="LH96" s="375"/>
      <c r="LI96" s="34"/>
      <c r="LJ96" s="375"/>
      <c r="LK96" s="375"/>
      <c r="LL96" s="375">
        <v>1</v>
      </c>
    </row>
    <row r="97" ht="13.5" spans="1:324">
      <c r="A97" s="154"/>
      <c r="B97" s="385"/>
      <c r="C97" s="386">
        <v>1</v>
      </c>
      <c r="D97" s="386"/>
      <c r="E97" s="386"/>
      <c r="F97" s="156" t="str">
        <f t="shared" si="2"/>
        <v>L0427662PVJ</v>
      </c>
      <c r="G97" s="384" t="s">
        <v>1455</v>
      </c>
      <c r="H97" s="164" t="s">
        <v>1453</v>
      </c>
      <c r="I97" s="870" t="s">
        <v>1362</v>
      </c>
      <c r="J97" s="164" t="s">
        <v>63</v>
      </c>
      <c r="K97" s="164"/>
      <c r="L97" s="164" t="s">
        <v>1449</v>
      </c>
      <c r="M97" s="164" t="s">
        <v>325</v>
      </c>
      <c r="N97" s="164">
        <v>62900</v>
      </c>
      <c r="O97" s="164" t="s">
        <v>1450</v>
      </c>
      <c r="P97" s="164" t="s">
        <v>1374</v>
      </c>
      <c r="Q97" s="164" t="s">
        <v>68</v>
      </c>
      <c r="R97" s="235" t="s">
        <v>877</v>
      </c>
      <c r="S97" s="164" t="s">
        <v>1364</v>
      </c>
      <c r="T97" s="247" t="s">
        <v>1451</v>
      </c>
      <c r="U97" s="114">
        <f t="shared" si="3"/>
        <v>1</v>
      </c>
      <c r="V97" s="115" t="s">
        <v>1456</v>
      </c>
      <c r="W97" s="164" t="s">
        <v>1367</v>
      </c>
      <c r="X97" s="237"/>
      <c r="Y97" s="413"/>
      <c r="Z97" s="411"/>
      <c r="AA97" s="413"/>
      <c r="AB97" s="411"/>
      <c r="AC97" s="413"/>
      <c r="AD97" s="411"/>
      <c r="AE97" s="413"/>
      <c r="AF97" s="411"/>
      <c r="AG97" s="413"/>
      <c r="AH97" s="411"/>
      <c r="AI97" s="413"/>
      <c r="AJ97" s="411"/>
      <c r="AK97" s="413"/>
      <c r="AL97" s="411"/>
      <c r="AM97" s="413"/>
      <c r="AN97" s="411"/>
      <c r="AO97" s="413"/>
      <c r="AP97" s="411"/>
      <c r="AQ97" s="418"/>
      <c r="AR97" s="411"/>
      <c r="AS97" s="413"/>
      <c r="AT97" s="411"/>
      <c r="AU97" s="413"/>
      <c r="AV97" s="411"/>
      <c r="AW97" s="413"/>
      <c r="AX97" s="411"/>
      <c r="AY97" s="413"/>
      <c r="AZ97" s="411"/>
      <c r="BA97" s="413"/>
      <c r="BB97" s="411"/>
      <c r="BC97" s="413"/>
      <c r="BD97" s="411"/>
      <c r="BE97" s="413"/>
      <c r="BF97" s="411"/>
      <c r="BG97" s="413"/>
      <c r="BH97" s="411"/>
      <c r="BI97" s="413"/>
      <c r="BJ97" s="411"/>
      <c r="BK97" s="413"/>
      <c r="BL97" s="411"/>
      <c r="BM97" s="413"/>
      <c r="BN97" s="411"/>
      <c r="BO97" s="418"/>
      <c r="BP97" s="411"/>
      <c r="BQ97" s="413"/>
      <c r="BR97" s="411"/>
      <c r="BS97" s="413"/>
      <c r="BT97" s="411"/>
      <c r="BU97" s="413"/>
      <c r="BV97" s="411"/>
      <c r="BW97" s="413"/>
      <c r="BX97" s="411"/>
      <c r="BY97" s="413"/>
      <c r="BZ97" s="411"/>
      <c r="CA97" s="413"/>
      <c r="CB97" s="411"/>
      <c r="CC97" s="413"/>
      <c r="CD97" s="411"/>
      <c r="CE97" s="413"/>
      <c r="CF97" s="411"/>
      <c r="CG97" s="413"/>
      <c r="CH97" s="411"/>
      <c r="CI97" s="413"/>
      <c r="CJ97" s="411"/>
      <c r="CK97" s="413"/>
      <c r="CL97" s="411"/>
      <c r="CM97" s="413"/>
      <c r="CN97" s="411"/>
      <c r="CO97" s="413"/>
      <c r="CP97" s="411"/>
      <c r="CQ97" s="413"/>
      <c r="CR97" s="411"/>
      <c r="CS97" s="413"/>
      <c r="CT97" s="411"/>
      <c r="CU97" s="413"/>
      <c r="CV97" s="411"/>
      <c r="CW97" s="413"/>
      <c r="CX97" s="411"/>
      <c r="CY97" s="413"/>
      <c r="CZ97" s="411"/>
      <c r="DA97" s="413"/>
      <c r="DB97" s="411"/>
      <c r="DC97" s="413"/>
      <c r="DD97" s="411"/>
      <c r="DE97" s="413"/>
      <c r="DF97" s="411"/>
      <c r="DG97" s="413"/>
      <c r="DH97" s="411"/>
      <c r="DI97" s="413"/>
      <c r="DJ97" s="411"/>
      <c r="DK97" s="413"/>
      <c r="DL97" s="411"/>
      <c r="DM97" s="413"/>
      <c r="DN97" s="411"/>
      <c r="DO97" s="413"/>
      <c r="DP97" s="411"/>
      <c r="DQ97" s="413"/>
      <c r="DR97" s="411">
        <v>1</v>
      </c>
      <c r="DS97" s="413"/>
      <c r="DT97" s="411">
        <v>1</v>
      </c>
      <c r="DU97" s="413"/>
      <c r="DV97" s="411">
        <v>1</v>
      </c>
      <c r="DW97" s="413"/>
      <c r="DX97" s="411">
        <v>1</v>
      </c>
      <c r="DY97" s="237"/>
      <c r="DZ97" s="434"/>
      <c r="EA97" s="435"/>
      <c r="EB97" s="435"/>
      <c r="EC97" s="435"/>
      <c r="ED97" s="435"/>
      <c r="EE97" s="436"/>
      <c r="EF97" s="437"/>
      <c r="EG97" s="435"/>
      <c r="EH97" s="435"/>
      <c r="EI97" s="435"/>
      <c r="EJ97" s="435"/>
      <c r="EK97" s="436"/>
      <c r="EL97" s="437"/>
      <c r="EM97" s="435"/>
      <c r="EN97" s="435"/>
      <c r="EO97" s="435"/>
      <c r="EP97" s="435"/>
      <c r="EQ97" s="435"/>
      <c r="ER97" s="434"/>
      <c r="ES97" s="465"/>
      <c r="ET97" s="466" t="s">
        <v>1368</v>
      </c>
      <c r="EU97" s="467"/>
      <c r="EV97" s="467"/>
      <c r="EW97" s="467" t="s">
        <v>1368</v>
      </c>
      <c r="EX97" s="467" t="s">
        <v>1368</v>
      </c>
      <c r="EY97" s="467" t="s">
        <v>1368</v>
      </c>
      <c r="EZ97" s="466" t="s">
        <v>1368</v>
      </c>
      <c r="FA97" s="465"/>
      <c r="FC97" s="35"/>
      <c r="FD97" s="34"/>
      <c r="FE97" s="34"/>
      <c r="FF97" s="34"/>
      <c r="FG97" s="34"/>
      <c r="FH97" s="34"/>
      <c r="FI97" s="34"/>
      <c r="FJ97" s="34"/>
      <c r="FK97" s="34"/>
      <c r="FL97" s="375"/>
      <c r="FM97" s="34"/>
      <c r="FN97" s="375"/>
      <c r="FO97" s="34"/>
      <c r="FP97" s="34"/>
      <c r="FQ97" s="34"/>
      <c r="FR97" s="34">
        <v>0</v>
      </c>
      <c r="FS97" s="34"/>
      <c r="FT97" s="34"/>
      <c r="FU97" s="34">
        <v>0</v>
      </c>
      <c r="FV97" s="34"/>
      <c r="FW97" s="34"/>
      <c r="FX97" s="34"/>
      <c r="FY97" s="34">
        <v>0</v>
      </c>
      <c r="FZ97" s="34"/>
      <c r="GA97" s="34"/>
      <c r="GB97" s="34"/>
      <c r="GC97" s="34">
        <v>0</v>
      </c>
      <c r="GD97" s="34"/>
      <c r="GE97" s="34"/>
      <c r="GF97" s="34"/>
      <c r="GG97" s="34">
        <v>0</v>
      </c>
      <c r="GH97" s="34"/>
      <c r="GI97" s="34"/>
      <c r="GJ97" s="34"/>
      <c r="GK97" s="34">
        <v>0</v>
      </c>
      <c r="GL97" s="34"/>
      <c r="GM97" s="34"/>
      <c r="GN97" s="34"/>
      <c r="GO97" s="34">
        <v>0</v>
      </c>
      <c r="GP97" s="34"/>
      <c r="GQ97" s="34"/>
      <c r="GR97" s="34"/>
      <c r="GS97" s="34">
        <v>0</v>
      </c>
      <c r="GT97" s="34"/>
      <c r="GU97" s="34"/>
      <c r="GV97" s="34"/>
      <c r="GW97" s="375">
        <v>0</v>
      </c>
      <c r="GX97" s="34"/>
      <c r="GY97" s="34"/>
      <c r="GZ97" s="375"/>
      <c r="HA97" s="34">
        <v>0</v>
      </c>
      <c r="HB97" s="34"/>
      <c r="HC97" s="34"/>
      <c r="HD97" s="34"/>
      <c r="HE97" s="34">
        <v>0</v>
      </c>
      <c r="HF97" s="34"/>
      <c r="HG97" s="34"/>
      <c r="HH97" s="34"/>
      <c r="HI97" s="34">
        <v>0</v>
      </c>
      <c r="HJ97" s="34"/>
      <c r="HK97" s="34"/>
      <c r="HL97" s="34"/>
      <c r="HM97" s="34">
        <v>0</v>
      </c>
      <c r="HN97" s="34"/>
      <c r="HO97" s="34"/>
      <c r="HP97" s="34"/>
      <c r="HQ97" s="34">
        <v>0</v>
      </c>
      <c r="HR97" s="34"/>
      <c r="HS97" s="34"/>
      <c r="HT97" s="34"/>
      <c r="HU97" s="34">
        <v>0</v>
      </c>
      <c r="HV97" s="34"/>
      <c r="HW97" s="34"/>
      <c r="HX97" s="34"/>
      <c r="HY97" s="34">
        <v>0</v>
      </c>
      <c r="HZ97" s="375"/>
      <c r="IA97" s="34"/>
      <c r="IB97" s="34"/>
      <c r="IC97" s="34">
        <v>0</v>
      </c>
      <c r="ID97" s="34"/>
      <c r="IE97" s="34"/>
      <c r="IF97" s="34"/>
      <c r="IG97" s="34">
        <v>0</v>
      </c>
      <c r="IH97" s="34"/>
      <c r="II97" s="34"/>
      <c r="IJ97" s="34"/>
      <c r="IK97" s="34">
        <v>0</v>
      </c>
      <c r="IL97" s="34"/>
      <c r="IM97" s="34"/>
      <c r="IN97" s="34"/>
      <c r="IO97" s="34">
        <v>0</v>
      </c>
      <c r="IP97" s="34"/>
      <c r="IQ97" s="34"/>
      <c r="IR97" s="34"/>
      <c r="IS97" s="34">
        <v>0</v>
      </c>
      <c r="IT97" s="34"/>
      <c r="IU97" s="34"/>
      <c r="IV97" s="34"/>
      <c r="IW97" s="34">
        <v>0</v>
      </c>
      <c r="IX97" s="34"/>
      <c r="IY97" s="34"/>
      <c r="IZ97" s="34"/>
      <c r="JA97" s="34">
        <v>0</v>
      </c>
      <c r="JB97" s="375"/>
      <c r="JC97" s="34"/>
      <c r="JD97" s="34"/>
      <c r="JE97" s="34">
        <v>0</v>
      </c>
      <c r="JF97" s="34"/>
      <c r="JG97" s="34"/>
      <c r="JH97" s="34"/>
      <c r="JI97" s="34">
        <v>0</v>
      </c>
      <c r="JJ97" s="34"/>
      <c r="JK97" s="34"/>
      <c r="JL97" s="34"/>
      <c r="JM97" s="34">
        <v>0</v>
      </c>
      <c r="JN97" s="34"/>
      <c r="JO97" s="34"/>
      <c r="JP97" s="34"/>
      <c r="JQ97" s="34">
        <v>0</v>
      </c>
      <c r="JR97" s="34"/>
      <c r="JS97" s="34"/>
      <c r="JT97" s="34"/>
      <c r="JU97" s="34">
        <v>0</v>
      </c>
      <c r="JV97" s="34"/>
      <c r="JW97" s="34"/>
      <c r="JX97" s="34"/>
      <c r="JY97" s="34">
        <v>0</v>
      </c>
      <c r="JZ97" s="34"/>
      <c r="KA97" s="34"/>
      <c r="KB97" s="34"/>
      <c r="KC97" s="34">
        <v>0</v>
      </c>
      <c r="KD97" s="34"/>
      <c r="KE97" s="34"/>
      <c r="KF97" s="375"/>
      <c r="KG97" s="375">
        <v>0</v>
      </c>
      <c r="KH97" s="375"/>
      <c r="KI97" s="375"/>
      <c r="KJ97" s="375"/>
      <c r="KK97" s="34">
        <v>0</v>
      </c>
      <c r="KL97" s="34"/>
      <c r="KM97" s="34"/>
      <c r="KN97" s="34"/>
      <c r="KO97" s="34">
        <v>0</v>
      </c>
      <c r="KP97" s="34"/>
      <c r="KQ97" s="34"/>
      <c r="KR97" s="34"/>
      <c r="KS97" s="375">
        <v>1</v>
      </c>
      <c r="KT97" s="34"/>
      <c r="KU97" s="34"/>
      <c r="KV97" s="34"/>
      <c r="KW97" s="34"/>
      <c r="KX97" s="34">
        <v>1</v>
      </c>
      <c r="KY97" s="34"/>
      <c r="KZ97" s="34"/>
      <c r="LA97" s="34"/>
      <c r="LB97" s="34"/>
      <c r="LC97" s="34">
        <v>1</v>
      </c>
      <c r="LD97" s="34"/>
      <c r="LE97" s="34"/>
      <c r="LF97" s="34"/>
      <c r="LG97" s="34"/>
      <c r="LH97" s="375">
        <v>1</v>
      </c>
      <c r="LI97" s="34"/>
      <c r="LJ97" s="375"/>
      <c r="LK97" s="375"/>
      <c r="LL97" s="375"/>
    </row>
    <row r="98" ht="13.5" spans="1:338">
      <c r="A98" s="154"/>
      <c r="B98" s="385"/>
      <c r="C98" s="386">
        <v>1</v>
      </c>
      <c r="D98" s="386"/>
      <c r="E98" s="386"/>
      <c r="F98" s="156" t="str">
        <f t="shared" si="2"/>
        <v>L0427662LKP</v>
      </c>
      <c r="G98" s="387" t="s">
        <v>1455</v>
      </c>
      <c r="H98" s="162" t="s">
        <v>1453</v>
      </c>
      <c r="I98" s="869" t="s">
        <v>1362</v>
      </c>
      <c r="J98" s="162" t="s">
        <v>65</v>
      </c>
      <c r="K98" s="162"/>
      <c r="L98" s="162" t="s">
        <v>1449</v>
      </c>
      <c r="M98" s="195" t="s">
        <v>325</v>
      </c>
      <c r="N98" s="162">
        <v>62900</v>
      </c>
      <c r="O98" s="162" t="s">
        <v>1450</v>
      </c>
      <c r="P98" s="162" t="s">
        <v>1374</v>
      </c>
      <c r="Q98" s="242" t="s">
        <v>70</v>
      </c>
      <c r="R98" s="235" t="s">
        <v>1457</v>
      </c>
      <c r="S98" s="243" t="s">
        <v>1364</v>
      </c>
      <c r="T98" s="247" t="s">
        <v>1451</v>
      </c>
      <c r="U98" s="114">
        <f t="shared" si="3"/>
        <v>1</v>
      </c>
      <c r="V98" s="115" t="s">
        <v>1456</v>
      </c>
      <c r="W98" s="245" t="s">
        <v>1367</v>
      </c>
      <c r="X98" s="241"/>
      <c r="Y98" s="194"/>
      <c r="Z98" s="257"/>
      <c r="AA98" s="194"/>
      <c r="AB98" s="257"/>
      <c r="AC98" s="194"/>
      <c r="AD98" s="257"/>
      <c r="AE98" s="194"/>
      <c r="AF98" s="257"/>
      <c r="AG98" s="194"/>
      <c r="AH98" s="257"/>
      <c r="AI98" s="194"/>
      <c r="AJ98" s="257"/>
      <c r="AK98" s="194"/>
      <c r="AL98" s="257"/>
      <c r="AM98" s="194"/>
      <c r="AN98" s="257"/>
      <c r="AO98" s="194"/>
      <c r="AP98" s="257"/>
      <c r="AQ98" s="194"/>
      <c r="AR98" s="257"/>
      <c r="AS98" s="194"/>
      <c r="AT98" s="257"/>
      <c r="AU98" s="194"/>
      <c r="AV98" s="257"/>
      <c r="AW98" s="194"/>
      <c r="AX98" s="257"/>
      <c r="AY98" s="194"/>
      <c r="AZ98" s="257"/>
      <c r="BA98" s="194"/>
      <c r="BB98" s="257"/>
      <c r="BC98" s="194"/>
      <c r="BD98" s="257"/>
      <c r="BE98" s="194"/>
      <c r="BF98" s="257"/>
      <c r="BG98" s="194"/>
      <c r="BH98" s="257"/>
      <c r="BI98" s="194"/>
      <c r="BJ98" s="257"/>
      <c r="BK98" s="194"/>
      <c r="BL98" s="257"/>
      <c r="BM98" s="194"/>
      <c r="BN98" s="257"/>
      <c r="BO98" s="194"/>
      <c r="BP98" s="257"/>
      <c r="BQ98" s="194"/>
      <c r="BR98" s="257"/>
      <c r="BS98" s="194"/>
      <c r="BT98" s="257"/>
      <c r="BU98" s="194"/>
      <c r="BV98" s="257"/>
      <c r="BW98" s="194"/>
      <c r="BX98" s="257"/>
      <c r="BY98" s="194"/>
      <c r="BZ98" s="257"/>
      <c r="CA98" s="194"/>
      <c r="CB98" s="257"/>
      <c r="CC98" s="194"/>
      <c r="CD98" s="257"/>
      <c r="CE98" s="194"/>
      <c r="CF98" s="257"/>
      <c r="CG98" s="194"/>
      <c r="CH98" s="257"/>
      <c r="CI98" s="194"/>
      <c r="CJ98" s="257"/>
      <c r="CK98" s="194"/>
      <c r="CL98" s="257"/>
      <c r="CM98" s="194"/>
      <c r="CN98" s="257"/>
      <c r="CO98" s="194"/>
      <c r="CP98" s="257"/>
      <c r="CQ98" s="194"/>
      <c r="CR98" s="257"/>
      <c r="CS98" s="194"/>
      <c r="CT98" s="257"/>
      <c r="CU98" s="194"/>
      <c r="CV98" s="257"/>
      <c r="CW98" s="194"/>
      <c r="CX98" s="257"/>
      <c r="CY98" s="194"/>
      <c r="CZ98" s="257"/>
      <c r="DA98" s="194"/>
      <c r="DB98" s="257"/>
      <c r="DC98" s="194"/>
      <c r="DD98" s="257"/>
      <c r="DE98" s="194"/>
      <c r="DF98" s="257"/>
      <c r="DG98" s="194"/>
      <c r="DH98" s="257"/>
      <c r="DI98" s="194"/>
      <c r="DJ98" s="257"/>
      <c r="DK98" s="194"/>
      <c r="DL98" s="257"/>
      <c r="DM98" s="194"/>
      <c r="DN98" s="257"/>
      <c r="DO98" s="194"/>
      <c r="DP98" s="257"/>
      <c r="DQ98" s="194"/>
      <c r="DR98" s="257"/>
      <c r="DS98" s="194"/>
      <c r="DT98" s="257"/>
      <c r="DU98" s="194"/>
      <c r="DV98" s="257"/>
      <c r="DW98" s="194"/>
      <c r="DX98" s="257"/>
      <c r="DY98" s="241"/>
      <c r="DZ98" s="438"/>
      <c r="EA98" s="439"/>
      <c r="EB98" s="439"/>
      <c r="EC98" s="439"/>
      <c r="ED98" s="439"/>
      <c r="EE98" s="440"/>
      <c r="EF98" s="441"/>
      <c r="EG98" s="439"/>
      <c r="EH98" s="439"/>
      <c r="EI98" s="439"/>
      <c r="EJ98" s="439"/>
      <c r="EK98" s="440"/>
      <c r="EL98" s="441"/>
      <c r="EM98" s="439"/>
      <c r="EN98" s="439"/>
      <c r="EO98" s="439"/>
      <c r="EP98" s="439"/>
      <c r="EQ98" s="439"/>
      <c r="ER98" s="438"/>
      <c r="ES98" s="468"/>
      <c r="ET98" s="469"/>
      <c r="EU98" s="470"/>
      <c r="EV98" s="470"/>
      <c r="EW98" s="470"/>
      <c r="EX98" s="470"/>
      <c r="EY98" s="470"/>
      <c r="EZ98" s="469"/>
      <c r="FA98" s="468"/>
      <c r="FB98" s="108"/>
      <c r="FC98" s="35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>
        <v>1</v>
      </c>
      <c r="KU98" s="34"/>
      <c r="KV98" s="34"/>
      <c r="KW98" s="34"/>
      <c r="KX98" s="34"/>
      <c r="KY98" s="34">
        <v>1</v>
      </c>
      <c r="KZ98" s="34"/>
      <c r="LA98" s="34"/>
      <c r="LB98" s="34"/>
      <c r="LC98" s="34"/>
      <c r="LD98" s="34">
        <v>1</v>
      </c>
      <c r="LE98" s="34"/>
      <c r="LF98" s="34"/>
      <c r="LG98" s="34"/>
      <c r="LH98" s="34"/>
      <c r="LI98" s="34">
        <v>1</v>
      </c>
      <c r="LJ98" s="34"/>
      <c r="LK98" s="34"/>
      <c r="LL98" s="34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</row>
    <row r="99" spans="1:324">
      <c r="A99" s="154"/>
      <c r="B99" s="385"/>
      <c r="C99" s="386">
        <v>1</v>
      </c>
      <c r="D99" s="386"/>
      <c r="E99" s="386"/>
      <c r="F99" s="156" t="str">
        <f t="shared" si="2"/>
        <v>L0427662SBK</v>
      </c>
      <c r="G99" s="384" t="s">
        <v>1455</v>
      </c>
      <c r="H99" s="164" t="s">
        <v>1453</v>
      </c>
      <c r="I99" s="870" t="s">
        <v>1362</v>
      </c>
      <c r="J99" s="164" t="s">
        <v>66</v>
      </c>
      <c r="K99" s="164"/>
      <c r="L99" s="164" t="s">
        <v>1449</v>
      </c>
      <c r="M99" s="164" t="s">
        <v>325</v>
      </c>
      <c r="N99" s="164">
        <v>62900</v>
      </c>
      <c r="O99" s="164" t="s">
        <v>1450</v>
      </c>
      <c r="P99" s="164" t="s">
        <v>1374</v>
      </c>
      <c r="Q99" s="164" t="s">
        <v>71</v>
      </c>
      <c r="R99" s="235" t="s">
        <v>1060</v>
      </c>
      <c r="S99" s="164" t="s">
        <v>1364</v>
      </c>
      <c r="T99" s="247" t="s">
        <v>1451</v>
      </c>
      <c r="U99" s="114">
        <f t="shared" si="3"/>
        <v>1</v>
      </c>
      <c r="V99" s="115" t="s">
        <v>1456</v>
      </c>
      <c r="W99" s="164" t="s">
        <v>1367</v>
      </c>
      <c r="X99" s="237"/>
      <c r="Y99" s="414"/>
      <c r="Z99" s="411"/>
      <c r="AA99" s="414"/>
      <c r="AB99" s="411"/>
      <c r="AC99" s="414"/>
      <c r="AD99" s="411"/>
      <c r="AE99" s="414"/>
      <c r="AF99" s="411"/>
      <c r="AG99" s="414"/>
      <c r="AH99" s="411"/>
      <c r="AI99" s="414"/>
      <c r="AJ99" s="411"/>
      <c r="AK99" s="414"/>
      <c r="AL99" s="411"/>
      <c r="AM99" s="414"/>
      <c r="AN99" s="411"/>
      <c r="AO99" s="414"/>
      <c r="AP99" s="411"/>
      <c r="AQ99" s="414"/>
      <c r="AR99" s="411"/>
      <c r="AS99" s="414"/>
      <c r="AT99" s="411"/>
      <c r="AU99" s="414"/>
      <c r="AV99" s="411"/>
      <c r="AW99" s="414"/>
      <c r="AX99" s="411"/>
      <c r="AY99" s="414"/>
      <c r="AZ99" s="411"/>
      <c r="BA99" s="414"/>
      <c r="BB99" s="411"/>
      <c r="BC99" s="414"/>
      <c r="BD99" s="411"/>
      <c r="BE99" s="414"/>
      <c r="BF99" s="411"/>
      <c r="BG99" s="414"/>
      <c r="BH99" s="411"/>
      <c r="BI99" s="414"/>
      <c r="BJ99" s="411"/>
      <c r="BK99" s="414"/>
      <c r="BL99" s="411"/>
      <c r="BM99" s="414"/>
      <c r="BN99" s="411"/>
      <c r="BO99" s="414"/>
      <c r="BP99" s="411"/>
      <c r="BQ99" s="414"/>
      <c r="BR99" s="411"/>
      <c r="BS99" s="414"/>
      <c r="BT99" s="411"/>
      <c r="BU99" s="414"/>
      <c r="BV99" s="411"/>
      <c r="BW99" s="414"/>
      <c r="BX99" s="411"/>
      <c r="BY99" s="414"/>
      <c r="BZ99" s="411"/>
      <c r="CA99" s="414"/>
      <c r="CB99" s="411"/>
      <c r="CC99" s="414"/>
      <c r="CD99" s="411"/>
      <c r="CE99" s="414"/>
      <c r="CF99" s="411"/>
      <c r="CG99" s="414"/>
      <c r="CH99" s="411"/>
      <c r="CI99" s="414"/>
      <c r="CJ99" s="411"/>
      <c r="CK99" s="414"/>
      <c r="CL99" s="411"/>
      <c r="CM99" s="414"/>
      <c r="CN99" s="411"/>
      <c r="CO99" s="414"/>
      <c r="CP99" s="411"/>
      <c r="CQ99" s="414"/>
      <c r="CR99" s="411"/>
      <c r="CS99" s="414"/>
      <c r="CT99" s="411"/>
      <c r="CU99" s="414"/>
      <c r="CV99" s="411"/>
      <c r="CW99" s="414"/>
      <c r="CX99" s="411"/>
      <c r="CY99" s="414"/>
      <c r="CZ99" s="411"/>
      <c r="DA99" s="414"/>
      <c r="DB99" s="411"/>
      <c r="DC99" s="414"/>
      <c r="DD99" s="411"/>
      <c r="DE99" s="414"/>
      <c r="DF99" s="411"/>
      <c r="DG99" s="414"/>
      <c r="DH99" s="411"/>
      <c r="DI99" s="414"/>
      <c r="DJ99" s="411"/>
      <c r="DK99" s="414"/>
      <c r="DL99" s="411"/>
      <c r="DM99" s="414"/>
      <c r="DN99" s="411"/>
      <c r="DO99" s="414"/>
      <c r="DP99" s="411"/>
      <c r="DQ99" s="414"/>
      <c r="DR99" s="411"/>
      <c r="DS99" s="414"/>
      <c r="DT99" s="411"/>
      <c r="DU99" s="414"/>
      <c r="DV99" s="411"/>
      <c r="DW99" s="414"/>
      <c r="DX99" s="411"/>
      <c r="DY99" s="237"/>
      <c r="DZ99" s="442"/>
      <c r="EA99" s="443"/>
      <c r="EB99" s="443"/>
      <c r="EC99" s="443"/>
      <c r="ED99" s="443"/>
      <c r="EE99" s="444"/>
      <c r="EF99" s="445"/>
      <c r="EG99" s="443"/>
      <c r="EH99" s="443"/>
      <c r="EI99" s="443"/>
      <c r="EJ99" s="443"/>
      <c r="EK99" s="444"/>
      <c r="EL99" s="445"/>
      <c r="EM99" s="443"/>
      <c r="EN99" s="443"/>
      <c r="EO99" s="443"/>
      <c r="EP99" s="443"/>
      <c r="EQ99" s="443"/>
      <c r="ER99" s="442"/>
      <c r="ES99" s="471"/>
      <c r="ET99" s="472"/>
      <c r="EU99" s="473"/>
      <c r="EV99" s="473"/>
      <c r="EW99" s="473"/>
      <c r="EX99" s="473"/>
      <c r="EY99" s="473"/>
      <c r="EZ99" s="472"/>
      <c r="FA99" s="471"/>
      <c r="FC99" s="35"/>
      <c r="FD99" s="34"/>
      <c r="FE99" s="34"/>
      <c r="FF99" s="34"/>
      <c r="FG99" s="34"/>
      <c r="FH99" s="34"/>
      <c r="FI99" s="34"/>
      <c r="FJ99" s="34"/>
      <c r="FK99" s="34"/>
      <c r="FL99" s="375"/>
      <c r="FM99" s="34"/>
      <c r="FN99" s="375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75"/>
      <c r="GX99" s="34"/>
      <c r="GY99" s="34"/>
      <c r="GZ99" s="375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75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75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75"/>
      <c r="KG99" s="375"/>
      <c r="KH99" s="375"/>
      <c r="KI99" s="375"/>
      <c r="KJ99" s="375"/>
      <c r="KK99" s="34"/>
      <c r="KL99" s="34"/>
      <c r="KM99" s="34"/>
      <c r="KN99" s="34"/>
      <c r="KO99" s="34"/>
      <c r="KP99" s="34"/>
      <c r="KQ99" s="34"/>
      <c r="KR99" s="34"/>
      <c r="KS99" s="375"/>
      <c r="KT99" s="34"/>
      <c r="KU99" s="34">
        <v>1</v>
      </c>
      <c r="KV99" s="34"/>
      <c r="KW99" s="34"/>
      <c r="KX99" s="34"/>
      <c r="KY99" s="34"/>
      <c r="KZ99" s="34">
        <v>1</v>
      </c>
      <c r="LA99" s="34"/>
      <c r="LB99" s="34"/>
      <c r="LC99" s="34"/>
      <c r="LD99" s="34"/>
      <c r="LE99" s="34">
        <v>1</v>
      </c>
      <c r="LF99" s="34"/>
      <c r="LG99" s="34"/>
      <c r="LH99" s="375"/>
      <c r="LI99" s="34"/>
      <c r="LJ99" s="375">
        <v>1</v>
      </c>
      <c r="LK99" s="375"/>
      <c r="LL99" s="375"/>
    </row>
    <row r="100" spans="1:324">
      <c r="A100" s="154"/>
      <c r="B100" s="385"/>
      <c r="C100" s="386">
        <v>1</v>
      </c>
      <c r="D100" s="386"/>
      <c r="E100" s="386"/>
      <c r="F100" s="156" t="str">
        <f t="shared" si="2"/>
        <v>L0427662LRA</v>
      </c>
      <c r="G100" s="384" t="s">
        <v>1455</v>
      </c>
      <c r="H100" s="164" t="s">
        <v>1453</v>
      </c>
      <c r="I100" s="870" t="s">
        <v>1362</v>
      </c>
      <c r="J100" s="164" t="s">
        <v>67</v>
      </c>
      <c r="K100" s="164"/>
      <c r="L100" s="164" t="s">
        <v>1449</v>
      </c>
      <c r="M100" s="164" t="s">
        <v>325</v>
      </c>
      <c r="N100" s="164">
        <v>62900</v>
      </c>
      <c r="O100" s="164" t="s">
        <v>1450</v>
      </c>
      <c r="P100" s="164" t="s">
        <v>1374</v>
      </c>
      <c r="Q100" s="164" t="s">
        <v>72</v>
      </c>
      <c r="R100" s="235" t="s">
        <v>1013</v>
      </c>
      <c r="S100" s="164" t="s">
        <v>1364</v>
      </c>
      <c r="T100" s="247" t="s">
        <v>1451</v>
      </c>
      <c r="U100" s="114">
        <f t="shared" si="3"/>
        <v>1</v>
      </c>
      <c r="V100" s="115" t="s">
        <v>1456</v>
      </c>
      <c r="W100" s="164" t="s">
        <v>1367</v>
      </c>
      <c r="X100" s="237"/>
      <c r="Y100" s="414"/>
      <c r="Z100" s="411"/>
      <c r="AA100" s="414"/>
      <c r="AB100" s="411"/>
      <c r="AC100" s="414"/>
      <c r="AD100" s="411"/>
      <c r="AE100" s="414"/>
      <c r="AF100" s="411"/>
      <c r="AG100" s="414"/>
      <c r="AH100" s="411"/>
      <c r="AI100" s="414"/>
      <c r="AJ100" s="411"/>
      <c r="AK100" s="414"/>
      <c r="AL100" s="411"/>
      <c r="AM100" s="414"/>
      <c r="AN100" s="411"/>
      <c r="AO100" s="414"/>
      <c r="AP100" s="411"/>
      <c r="AQ100" s="414"/>
      <c r="AR100" s="411"/>
      <c r="AS100" s="414"/>
      <c r="AT100" s="411"/>
      <c r="AU100" s="414"/>
      <c r="AV100" s="411"/>
      <c r="AW100" s="414"/>
      <c r="AX100" s="411"/>
      <c r="AY100" s="414"/>
      <c r="AZ100" s="411"/>
      <c r="BA100" s="414"/>
      <c r="BB100" s="411"/>
      <c r="BC100" s="414"/>
      <c r="BD100" s="411"/>
      <c r="BE100" s="414"/>
      <c r="BF100" s="411"/>
      <c r="BG100" s="414"/>
      <c r="BH100" s="411"/>
      <c r="BI100" s="414"/>
      <c r="BJ100" s="411"/>
      <c r="BK100" s="414"/>
      <c r="BL100" s="411"/>
      <c r="BM100" s="414"/>
      <c r="BN100" s="411"/>
      <c r="BO100" s="414"/>
      <c r="BP100" s="411"/>
      <c r="BQ100" s="414"/>
      <c r="BR100" s="411"/>
      <c r="BS100" s="414"/>
      <c r="BT100" s="411"/>
      <c r="BU100" s="414"/>
      <c r="BV100" s="411"/>
      <c r="BW100" s="414"/>
      <c r="BX100" s="411"/>
      <c r="BY100" s="414"/>
      <c r="BZ100" s="411"/>
      <c r="CA100" s="414"/>
      <c r="CB100" s="411"/>
      <c r="CC100" s="414"/>
      <c r="CD100" s="411"/>
      <c r="CE100" s="414"/>
      <c r="CF100" s="411"/>
      <c r="CG100" s="414"/>
      <c r="CH100" s="411"/>
      <c r="CI100" s="414"/>
      <c r="CJ100" s="411"/>
      <c r="CK100" s="414"/>
      <c r="CL100" s="411"/>
      <c r="CM100" s="414"/>
      <c r="CN100" s="411"/>
      <c r="CO100" s="414"/>
      <c r="CP100" s="411"/>
      <c r="CQ100" s="414"/>
      <c r="CR100" s="411"/>
      <c r="CS100" s="414"/>
      <c r="CT100" s="411"/>
      <c r="CU100" s="414"/>
      <c r="CV100" s="411"/>
      <c r="CW100" s="414"/>
      <c r="CX100" s="411"/>
      <c r="CY100" s="414"/>
      <c r="CZ100" s="411"/>
      <c r="DA100" s="414"/>
      <c r="DB100" s="411"/>
      <c r="DC100" s="414"/>
      <c r="DD100" s="411"/>
      <c r="DE100" s="414"/>
      <c r="DF100" s="411"/>
      <c r="DG100" s="414"/>
      <c r="DH100" s="411"/>
      <c r="DI100" s="414"/>
      <c r="DJ100" s="411"/>
      <c r="DK100" s="414"/>
      <c r="DL100" s="411"/>
      <c r="DM100" s="414"/>
      <c r="DN100" s="411"/>
      <c r="DO100" s="414"/>
      <c r="DP100" s="411"/>
      <c r="DQ100" s="414"/>
      <c r="DR100" s="411"/>
      <c r="DS100" s="414"/>
      <c r="DT100" s="411"/>
      <c r="DU100" s="414"/>
      <c r="DV100" s="411"/>
      <c r="DW100" s="414"/>
      <c r="DX100" s="411"/>
      <c r="DY100" s="237"/>
      <c r="DZ100" s="442"/>
      <c r="EA100" s="443"/>
      <c r="EB100" s="443"/>
      <c r="EC100" s="443"/>
      <c r="ED100" s="443"/>
      <c r="EE100" s="444"/>
      <c r="EF100" s="445"/>
      <c r="EG100" s="443"/>
      <c r="EH100" s="443"/>
      <c r="EI100" s="443"/>
      <c r="EJ100" s="443"/>
      <c r="EK100" s="444"/>
      <c r="EL100" s="445"/>
      <c r="EM100" s="443"/>
      <c r="EN100" s="443"/>
      <c r="EO100" s="443"/>
      <c r="EP100" s="443"/>
      <c r="EQ100" s="443"/>
      <c r="ER100" s="442"/>
      <c r="ES100" s="471"/>
      <c r="ET100" s="472"/>
      <c r="EU100" s="473"/>
      <c r="EV100" s="473"/>
      <c r="EW100" s="473"/>
      <c r="EX100" s="473"/>
      <c r="EY100" s="473"/>
      <c r="EZ100" s="472"/>
      <c r="FA100" s="471"/>
      <c r="FC100" s="35"/>
      <c r="FD100" s="34"/>
      <c r="FE100" s="34"/>
      <c r="FF100" s="34"/>
      <c r="FG100" s="34"/>
      <c r="FH100" s="34"/>
      <c r="FI100" s="34"/>
      <c r="FJ100" s="34"/>
      <c r="FK100" s="34"/>
      <c r="FL100" s="375"/>
      <c r="FM100" s="34"/>
      <c r="FN100" s="375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75"/>
      <c r="GX100" s="34"/>
      <c r="GY100" s="34"/>
      <c r="GZ100" s="375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75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75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75"/>
      <c r="KG100" s="375"/>
      <c r="KH100" s="375"/>
      <c r="KI100" s="375"/>
      <c r="KJ100" s="375"/>
      <c r="KK100" s="34"/>
      <c r="KL100" s="34"/>
      <c r="KM100" s="34"/>
      <c r="KN100" s="34"/>
      <c r="KO100" s="34"/>
      <c r="KP100" s="34"/>
      <c r="KQ100" s="34"/>
      <c r="KR100" s="34"/>
      <c r="KS100" s="375"/>
      <c r="KT100" s="34"/>
      <c r="KU100" s="34"/>
      <c r="KV100" s="34">
        <v>1</v>
      </c>
      <c r="KW100" s="34"/>
      <c r="KX100" s="34"/>
      <c r="KY100" s="34"/>
      <c r="KZ100" s="34"/>
      <c r="LA100" s="34">
        <v>1</v>
      </c>
      <c r="LB100" s="34"/>
      <c r="LC100" s="34"/>
      <c r="LD100" s="34"/>
      <c r="LE100" s="34"/>
      <c r="LF100" s="34">
        <v>1</v>
      </c>
      <c r="LG100" s="34"/>
      <c r="LH100" s="375"/>
      <c r="LI100" s="34"/>
      <c r="LJ100" s="375"/>
      <c r="LK100" s="375">
        <v>1</v>
      </c>
      <c r="LL100" s="375"/>
    </row>
    <row r="101" ht="13.5" spans="1:324">
      <c r="A101" s="154"/>
      <c r="B101" s="385"/>
      <c r="C101" s="386">
        <v>1</v>
      </c>
      <c r="D101" s="386"/>
      <c r="E101" s="386"/>
      <c r="F101" s="156" t="str">
        <f t="shared" si="2"/>
        <v>L0427662SB1</v>
      </c>
      <c r="G101" s="384" t="s">
        <v>1455</v>
      </c>
      <c r="H101" s="164" t="s">
        <v>1453</v>
      </c>
      <c r="I101" s="870" t="s">
        <v>1362</v>
      </c>
      <c r="J101" s="164" t="s">
        <v>84</v>
      </c>
      <c r="K101" s="164"/>
      <c r="L101" s="164" t="s">
        <v>1449</v>
      </c>
      <c r="M101" s="164" t="s">
        <v>325</v>
      </c>
      <c r="N101" s="164">
        <v>62900</v>
      </c>
      <c r="O101" s="164" t="s">
        <v>1450</v>
      </c>
      <c r="P101" s="164" t="s">
        <v>1374</v>
      </c>
      <c r="Q101" s="164" t="s">
        <v>86</v>
      </c>
      <c r="R101" s="235" t="s">
        <v>780</v>
      </c>
      <c r="S101" s="164" t="s">
        <v>1364</v>
      </c>
      <c r="T101" s="247" t="s">
        <v>1451</v>
      </c>
      <c r="U101" s="114">
        <f t="shared" si="3"/>
        <v>1</v>
      </c>
      <c r="V101" s="115" t="s">
        <v>1456</v>
      </c>
      <c r="W101" s="164" t="s">
        <v>1367</v>
      </c>
      <c r="X101" s="237"/>
      <c r="Y101" s="414"/>
      <c r="Z101" s="411"/>
      <c r="AA101" s="414"/>
      <c r="AB101" s="411"/>
      <c r="AC101" s="414"/>
      <c r="AD101" s="411"/>
      <c r="AE101" s="414"/>
      <c r="AF101" s="411"/>
      <c r="AG101" s="414"/>
      <c r="AH101" s="411"/>
      <c r="AI101" s="414"/>
      <c r="AJ101" s="411"/>
      <c r="AK101" s="414"/>
      <c r="AL101" s="411"/>
      <c r="AM101" s="414"/>
      <c r="AN101" s="411"/>
      <c r="AO101" s="414"/>
      <c r="AP101" s="411"/>
      <c r="AQ101" s="414"/>
      <c r="AR101" s="411"/>
      <c r="AS101" s="414"/>
      <c r="AT101" s="411"/>
      <c r="AU101" s="414"/>
      <c r="AV101" s="411"/>
      <c r="AW101" s="414"/>
      <c r="AX101" s="411"/>
      <c r="AY101" s="414"/>
      <c r="AZ101" s="411"/>
      <c r="BA101" s="414"/>
      <c r="BB101" s="411"/>
      <c r="BC101" s="414"/>
      <c r="BD101" s="411"/>
      <c r="BE101" s="414"/>
      <c r="BF101" s="411"/>
      <c r="BG101" s="414"/>
      <c r="BH101" s="411"/>
      <c r="BI101" s="414"/>
      <c r="BJ101" s="411"/>
      <c r="BK101" s="414"/>
      <c r="BL101" s="411"/>
      <c r="BM101" s="414"/>
      <c r="BN101" s="411"/>
      <c r="BO101" s="414"/>
      <c r="BP101" s="411"/>
      <c r="BQ101" s="414"/>
      <c r="BR101" s="411"/>
      <c r="BS101" s="414"/>
      <c r="BT101" s="411"/>
      <c r="BU101" s="414"/>
      <c r="BV101" s="411"/>
      <c r="BW101" s="414"/>
      <c r="BX101" s="411"/>
      <c r="BY101" s="414"/>
      <c r="BZ101" s="411"/>
      <c r="CA101" s="414"/>
      <c r="CB101" s="411"/>
      <c r="CC101" s="414"/>
      <c r="CD101" s="411"/>
      <c r="CE101" s="414"/>
      <c r="CF101" s="411"/>
      <c r="CG101" s="414"/>
      <c r="CH101" s="411"/>
      <c r="CI101" s="414"/>
      <c r="CJ101" s="411"/>
      <c r="CK101" s="414"/>
      <c r="CL101" s="411"/>
      <c r="CM101" s="414"/>
      <c r="CN101" s="411"/>
      <c r="CO101" s="414"/>
      <c r="CP101" s="411"/>
      <c r="CQ101" s="414"/>
      <c r="CR101" s="411"/>
      <c r="CS101" s="414"/>
      <c r="CT101" s="411"/>
      <c r="CU101" s="414"/>
      <c r="CV101" s="411"/>
      <c r="CW101" s="414"/>
      <c r="CX101" s="411"/>
      <c r="CY101" s="414"/>
      <c r="CZ101" s="411"/>
      <c r="DA101" s="414"/>
      <c r="DB101" s="411"/>
      <c r="DC101" s="414"/>
      <c r="DD101" s="411"/>
      <c r="DE101" s="414"/>
      <c r="DF101" s="411"/>
      <c r="DG101" s="414"/>
      <c r="DH101" s="411"/>
      <c r="DI101" s="414"/>
      <c r="DJ101" s="411"/>
      <c r="DK101" s="414"/>
      <c r="DL101" s="411"/>
      <c r="DM101" s="414"/>
      <c r="DN101" s="411"/>
      <c r="DO101" s="414"/>
      <c r="DP101" s="411"/>
      <c r="DQ101" s="414"/>
      <c r="DR101" s="411"/>
      <c r="DS101" s="414"/>
      <c r="DT101" s="411"/>
      <c r="DU101" s="414"/>
      <c r="DV101" s="411"/>
      <c r="DW101" s="414"/>
      <c r="DX101" s="411"/>
      <c r="DY101" s="237"/>
      <c r="DZ101" s="442"/>
      <c r="EA101" s="443"/>
      <c r="EB101" s="443"/>
      <c r="EC101" s="443"/>
      <c r="ED101" s="443"/>
      <c r="EE101" s="444"/>
      <c r="EF101" s="445"/>
      <c r="EG101" s="443"/>
      <c r="EH101" s="443"/>
      <c r="EI101" s="443"/>
      <c r="EJ101" s="443"/>
      <c r="EK101" s="444"/>
      <c r="EL101" s="445"/>
      <c r="EM101" s="443"/>
      <c r="EN101" s="443"/>
      <c r="EO101" s="443"/>
      <c r="EP101" s="443"/>
      <c r="EQ101" s="443"/>
      <c r="ER101" s="442"/>
      <c r="ES101" s="471"/>
      <c r="ET101" s="472"/>
      <c r="EU101" s="473"/>
      <c r="EV101" s="473"/>
      <c r="EW101" s="473"/>
      <c r="EX101" s="473"/>
      <c r="EY101" s="473"/>
      <c r="EZ101" s="472"/>
      <c r="FA101" s="471"/>
      <c r="FC101" s="35"/>
      <c r="FD101" s="34"/>
      <c r="FE101" s="34"/>
      <c r="FF101" s="34"/>
      <c r="FG101" s="34"/>
      <c r="FH101" s="34"/>
      <c r="FI101" s="34"/>
      <c r="FJ101" s="34"/>
      <c r="FK101" s="34"/>
      <c r="FL101" s="375"/>
      <c r="FM101" s="34"/>
      <c r="FN101" s="375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75"/>
      <c r="GX101" s="34"/>
      <c r="GY101" s="34"/>
      <c r="GZ101" s="375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75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75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75"/>
      <c r="KG101" s="375"/>
      <c r="KH101" s="375"/>
      <c r="KI101" s="375"/>
      <c r="KJ101" s="375"/>
      <c r="KK101" s="34"/>
      <c r="KL101" s="34"/>
      <c r="KM101" s="34"/>
      <c r="KN101" s="34"/>
      <c r="KO101" s="34"/>
      <c r="KP101" s="34"/>
      <c r="KQ101" s="34"/>
      <c r="KR101" s="34"/>
      <c r="KS101" s="375"/>
      <c r="KT101" s="34"/>
      <c r="KU101" s="34"/>
      <c r="KV101" s="34"/>
      <c r="KW101" s="34">
        <v>1</v>
      </c>
      <c r="KX101" s="34"/>
      <c r="KY101" s="34"/>
      <c r="KZ101" s="34"/>
      <c r="LA101" s="34"/>
      <c r="LB101" s="34">
        <v>1</v>
      </c>
      <c r="LC101" s="34"/>
      <c r="LD101" s="34"/>
      <c r="LE101" s="34"/>
      <c r="LF101" s="34"/>
      <c r="LG101" s="34">
        <v>1</v>
      </c>
      <c r="LH101" s="375"/>
      <c r="LI101" s="34"/>
      <c r="LJ101" s="375"/>
      <c r="LK101" s="375"/>
      <c r="LL101" s="375">
        <v>1</v>
      </c>
    </row>
    <row r="102" ht="13.5" spans="1:324">
      <c r="A102" s="388" t="s">
        <v>1458</v>
      </c>
      <c r="B102" s="389"/>
      <c r="C102" s="390">
        <v>1</v>
      </c>
      <c r="D102" s="390"/>
      <c r="E102" s="390"/>
      <c r="F102" s="156" t="str">
        <f t="shared" si="2"/>
        <v>L0529589</v>
      </c>
      <c r="G102" s="382" t="s">
        <v>1459</v>
      </c>
      <c r="H102" s="158" t="s">
        <v>479</v>
      </c>
      <c r="I102" s="867" t="s">
        <v>1362</v>
      </c>
      <c r="J102" s="158"/>
      <c r="K102" s="158"/>
      <c r="L102" s="867" t="s">
        <v>1460</v>
      </c>
      <c r="M102" s="158" t="s">
        <v>325</v>
      </c>
      <c r="N102" s="158">
        <v>63222</v>
      </c>
      <c r="O102" s="158" t="s">
        <v>1399</v>
      </c>
      <c r="P102" s="158" t="s">
        <v>1363</v>
      </c>
      <c r="Q102" s="158"/>
      <c r="R102" s="235" t="s">
        <v>853</v>
      </c>
      <c r="S102" s="158" t="s">
        <v>1364</v>
      </c>
      <c r="T102" s="236" t="s">
        <v>1461</v>
      </c>
      <c r="U102" s="114">
        <f t="shared" si="3"/>
        <v>1</v>
      </c>
      <c r="V102" s="115" t="s">
        <v>1462</v>
      </c>
      <c r="W102" s="158"/>
      <c r="X102" s="237"/>
      <c r="Y102" s="415">
        <v>1</v>
      </c>
      <c r="Z102" s="416">
        <v>1</v>
      </c>
      <c r="AA102" s="415">
        <v>1</v>
      </c>
      <c r="AB102" s="416">
        <v>1</v>
      </c>
      <c r="AC102" s="415">
        <v>1</v>
      </c>
      <c r="AD102" s="416">
        <v>1</v>
      </c>
      <c r="AE102" s="415">
        <v>1</v>
      </c>
      <c r="AF102" s="416">
        <v>1</v>
      </c>
      <c r="AG102" s="415">
        <v>1</v>
      </c>
      <c r="AH102" s="416">
        <v>1</v>
      </c>
      <c r="AI102" s="415">
        <v>1</v>
      </c>
      <c r="AJ102" s="416">
        <v>1</v>
      </c>
      <c r="AK102" s="415">
        <v>1</v>
      </c>
      <c r="AL102" s="416">
        <v>1</v>
      </c>
      <c r="AM102" s="415">
        <v>1</v>
      </c>
      <c r="AN102" s="416">
        <v>1</v>
      </c>
      <c r="AO102" s="415">
        <v>1</v>
      </c>
      <c r="AP102" s="416">
        <v>1</v>
      </c>
      <c r="AQ102" s="415">
        <v>1</v>
      </c>
      <c r="AR102" s="416">
        <v>1</v>
      </c>
      <c r="AS102" s="415"/>
      <c r="AT102" s="416"/>
      <c r="AU102" s="415"/>
      <c r="AV102" s="416"/>
      <c r="AW102" s="415">
        <v>1</v>
      </c>
      <c r="AX102" s="416">
        <v>1</v>
      </c>
      <c r="AY102" s="415"/>
      <c r="AZ102" s="416"/>
      <c r="BA102" s="415">
        <v>1</v>
      </c>
      <c r="BB102" s="416">
        <v>1</v>
      </c>
      <c r="BC102" s="415"/>
      <c r="BD102" s="416"/>
      <c r="BE102" s="415">
        <v>1</v>
      </c>
      <c r="BF102" s="416">
        <v>1</v>
      </c>
      <c r="BG102" s="415">
        <v>1</v>
      </c>
      <c r="BH102" s="416">
        <v>1</v>
      </c>
      <c r="BI102" s="415">
        <v>1</v>
      </c>
      <c r="BJ102" s="416">
        <v>1</v>
      </c>
      <c r="BK102" s="415">
        <v>1</v>
      </c>
      <c r="BL102" s="416">
        <v>1</v>
      </c>
      <c r="BM102" s="415">
        <v>1</v>
      </c>
      <c r="BN102" s="416">
        <v>1</v>
      </c>
      <c r="BO102" s="415">
        <v>1</v>
      </c>
      <c r="BP102" s="416">
        <v>1</v>
      </c>
      <c r="BQ102" s="415"/>
      <c r="BR102" s="416"/>
      <c r="BS102" s="415"/>
      <c r="BT102" s="416"/>
      <c r="BU102" s="415">
        <v>1</v>
      </c>
      <c r="BV102" s="416">
        <v>1</v>
      </c>
      <c r="BW102" s="415"/>
      <c r="BX102" s="416"/>
      <c r="BY102" s="415">
        <v>1</v>
      </c>
      <c r="BZ102" s="416">
        <v>1</v>
      </c>
      <c r="CA102" s="415"/>
      <c r="CB102" s="416"/>
      <c r="CC102" s="415">
        <v>1</v>
      </c>
      <c r="CD102" s="416">
        <v>1</v>
      </c>
      <c r="CE102" s="415">
        <v>1</v>
      </c>
      <c r="CF102" s="416">
        <v>1</v>
      </c>
      <c r="CG102" s="415">
        <v>1</v>
      </c>
      <c r="CH102" s="416">
        <v>1</v>
      </c>
      <c r="CI102" s="415">
        <v>1</v>
      </c>
      <c r="CJ102" s="416">
        <v>1</v>
      </c>
      <c r="CK102" s="415"/>
      <c r="CL102" s="416"/>
      <c r="CM102" s="415"/>
      <c r="CN102" s="416"/>
      <c r="CO102" s="415"/>
      <c r="CP102" s="416"/>
      <c r="CQ102" s="415"/>
      <c r="CR102" s="416"/>
      <c r="CS102" s="415"/>
      <c r="CT102" s="416"/>
      <c r="CU102" s="415"/>
      <c r="CV102" s="416"/>
      <c r="CW102" s="415"/>
      <c r="CX102" s="416"/>
      <c r="CY102" s="415"/>
      <c r="CZ102" s="416"/>
      <c r="DA102" s="415"/>
      <c r="DB102" s="416"/>
      <c r="DC102" s="415"/>
      <c r="DD102" s="416"/>
      <c r="DE102" s="415"/>
      <c r="DF102" s="416"/>
      <c r="DG102" s="415"/>
      <c r="DH102" s="416"/>
      <c r="DI102" s="415"/>
      <c r="DJ102" s="416"/>
      <c r="DK102" s="415"/>
      <c r="DL102" s="416"/>
      <c r="DM102" s="415"/>
      <c r="DN102" s="416"/>
      <c r="DO102" s="415"/>
      <c r="DP102" s="416"/>
      <c r="DQ102" s="415"/>
      <c r="DR102" s="416"/>
      <c r="DS102" s="415"/>
      <c r="DT102" s="416"/>
      <c r="DU102" s="415"/>
      <c r="DV102" s="416"/>
      <c r="DW102" s="415"/>
      <c r="DX102" s="416"/>
      <c r="DY102" s="237"/>
      <c r="DZ102" s="446"/>
      <c r="EA102" s="447"/>
      <c r="EB102" s="447"/>
      <c r="EC102" s="447"/>
      <c r="ED102" s="447"/>
      <c r="EE102" s="448"/>
      <c r="EF102" s="449"/>
      <c r="EG102" s="447"/>
      <c r="EH102" s="447"/>
      <c r="EI102" s="447"/>
      <c r="EJ102" s="447"/>
      <c r="EK102" s="448"/>
      <c r="EL102" s="449"/>
      <c r="EM102" s="447"/>
      <c r="EN102" s="447"/>
      <c r="EO102" s="447"/>
      <c r="EP102" s="447"/>
      <c r="EQ102" s="474"/>
      <c r="ER102" s="446"/>
      <c r="ES102" s="475"/>
      <c r="ET102" s="446"/>
      <c r="EU102" s="447"/>
      <c r="EV102" s="447"/>
      <c r="EW102" s="447"/>
      <c r="EX102" s="447"/>
      <c r="EY102" s="474"/>
      <c r="EZ102" s="446"/>
      <c r="FA102" s="475"/>
      <c r="FC102" s="35">
        <v>2</v>
      </c>
      <c r="FD102" s="34">
        <v>2</v>
      </c>
      <c r="FE102" s="34">
        <v>2</v>
      </c>
      <c r="FF102" s="34">
        <v>2</v>
      </c>
      <c r="FG102" s="34">
        <v>2</v>
      </c>
      <c r="FH102" s="34">
        <v>2</v>
      </c>
      <c r="FI102" s="34">
        <v>2</v>
      </c>
      <c r="FJ102" s="34">
        <v>2</v>
      </c>
      <c r="FK102" s="34">
        <v>2</v>
      </c>
      <c r="FL102" s="375">
        <v>2</v>
      </c>
      <c r="FM102" s="34">
        <v>2</v>
      </c>
      <c r="FN102" s="375">
        <v>2</v>
      </c>
      <c r="FO102" s="34">
        <v>2</v>
      </c>
      <c r="FP102" s="34">
        <v>2</v>
      </c>
      <c r="FQ102" s="34">
        <v>2</v>
      </c>
      <c r="FR102" s="34">
        <v>2</v>
      </c>
      <c r="FS102" s="34">
        <v>2</v>
      </c>
      <c r="FT102" s="34">
        <v>2</v>
      </c>
      <c r="FU102" s="34">
        <v>2</v>
      </c>
      <c r="FV102" s="34">
        <v>2</v>
      </c>
      <c r="FW102" s="34">
        <v>2</v>
      </c>
      <c r="FX102" s="34">
        <v>2</v>
      </c>
      <c r="FY102" s="34">
        <v>2</v>
      </c>
      <c r="FZ102" s="34">
        <v>2</v>
      </c>
      <c r="GA102" s="34">
        <v>2</v>
      </c>
      <c r="GB102" s="34">
        <v>2</v>
      </c>
      <c r="GC102" s="34">
        <v>2</v>
      </c>
      <c r="GD102" s="34">
        <v>2</v>
      </c>
      <c r="GE102" s="34">
        <v>2</v>
      </c>
      <c r="GF102" s="34">
        <v>2</v>
      </c>
      <c r="GG102" s="34">
        <v>2</v>
      </c>
      <c r="GH102" s="34">
        <v>2</v>
      </c>
      <c r="GI102" s="34">
        <v>2</v>
      </c>
      <c r="GJ102" s="34">
        <v>2</v>
      </c>
      <c r="GK102" s="34">
        <v>2</v>
      </c>
      <c r="GL102" s="34">
        <v>2</v>
      </c>
      <c r="GM102" s="34">
        <v>2</v>
      </c>
      <c r="GN102" s="34">
        <v>2</v>
      </c>
      <c r="GO102" s="34">
        <v>2</v>
      </c>
      <c r="GP102" s="34">
        <v>2</v>
      </c>
      <c r="GQ102" s="34">
        <v>2</v>
      </c>
      <c r="GR102" s="34">
        <v>2</v>
      </c>
      <c r="GS102" s="34">
        <v>2</v>
      </c>
      <c r="GT102" s="34">
        <v>2</v>
      </c>
      <c r="GU102" s="34">
        <v>2</v>
      </c>
      <c r="GV102" s="34">
        <v>2</v>
      </c>
      <c r="GW102" s="375">
        <v>2</v>
      </c>
      <c r="GX102" s="34">
        <v>2</v>
      </c>
      <c r="GY102" s="34">
        <v>2</v>
      </c>
      <c r="GZ102" s="375">
        <v>2</v>
      </c>
      <c r="HA102" s="34">
        <v>2</v>
      </c>
      <c r="HB102" s="34">
        <v>2</v>
      </c>
      <c r="HC102" s="34">
        <v>2</v>
      </c>
      <c r="HD102" s="34">
        <v>2</v>
      </c>
      <c r="HE102" s="34">
        <v>2</v>
      </c>
      <c r="HF102" s="34">
        <v>2</v>
      </c>
      <c r="HG102" s="34">
        <v>2</v>
      </c>
      <c r="HH102" s="34">
        <v>2</v>
      </c>
      <c r="HI102" s="34">
        <v>2</v>
      </c>
      <c r="HJ102" s="34">
        <v>2</v>
      </c>
      <c r="HK102" s="34">
        <v>2</v>
      </c>
      <c r="HL102" s="34">
        <v>2</v>
      </c>
      <c r="HM102" s="34">
        <v>2</v>
      </c>
      <c r="HN102" s="34">
        <v>2</v>
      </c>
      <c r="HO102" s="34">
        <v>2</v>
      </c>
      <c r="HP102" s="34">
        <v>2</v>
      </c>
      <c r="HQ102" s="34">
        <v>2</v>
      </c>
      <c r="HR102" s="34">
        <v>2</v>
      </c>
      <c r="HS102" s="34">
        <v>2</v>
      </c>
      <c r="HT102" s="34">
        <v>2</v>
      </c>
      <c r="HU102" s="34">
        <v>2</v>
      </c>
      <c r="HV102" s="34">
        <v>2</v>
      </c>
      <c r="HW102" s="34">
        <v>2</v>
      </c>
      <c r="HX102" s="34">
        <v>2</v>
      </c>
      <c r="HY102" s="34">
        <v>2</v>
      </c>
      <c r="HZ102" s="375">
        <v>2</v>
      </c>
      <c r="IA102" s="34">
        <v>2</v>
      </c>
      <c r="IB102" s="34">
        <v>2</v>
      </c>
      <c r="IC102" s="34">
        <v>2</v>
      </c>
      <c r="ID102" s="34">
        <v>2</v>
      </c>
      <c r="IE102" s="34">
        <v>2</v>
      </c>
      <c r="IF102" s="34">
        <v>2</v>
      </c>
      <c r="IG102" s="34">
        <v>0</v>
      </c>
      <c r="IH102" s="34"/>
      <c r="II102" s="34"/>
      <c r="IJ102" s="34"/>
      <c r="IK102" s="34">
        <v>0</v>
      </c>
      <c r="IL102" s="34"/>
      <c r="IM102" s="34"/>
      <c r="IN102" s="34"/>
      <c r="IO102" s="34">
        <v>0</v>
      </c>
      <c r="IP102" s="34"/>
      <c r="IQ102" s="34"/>
      <c r="IR102" s="34"/>
      <c r="IS102" s="34">
        <v>0</v>
      </c>
      <c r="IT102" s="34"/>
      <c r="IU102" s="34"/>
      <c r="IV102" s="34"/>
      <c r="IW102" s="34">
        <v>0</v>
      </c>
      <c r="IX102" s="34"/>
      <c r="IY102" s="34"/>
      <c r="IZ102" s="34"/>
      <c r="JA102" s="34">
        <v>0</v>
      </c>
      <c r="JB102" s="375"/>
      <c r="JC102" s="34"/>
      <c r="JD102" s="34"/>
      <c r="JE102" s="34">
        <v>0</v>
      </c>
      <c r="JF102" s="34"/>
      <c r="JG102" s="34"/>
      <c r="JH102" s="34"/>
      <c r="JI102" s="34">
        <v>0</v>
      </c>
      <c r="JJ102" s="34"/>
      <c r="JK102" s="34"/>
      <c r="JL102" s="34"/>
      <c r="JM102" s="34">
        <v>0</v>
      </c>
      <c r="JN102" s="34"/>
      <c r="JO102" s="34"/>
      <c r="JP102" s="34"/>
      <c r="JQ102" s="34">
        <v>0</v>
      </c>
      <c r="JR102" s="34"/>
      <c r="JS102" s="34"/>
      <c r="JT102" s="34"/>
      <c r="JU102" s="34">
        <v>0</v>
      </c>
      <c r="JV102" s="34"/>
      <c r="JW102" s="34"/>
      <c r="JX102" s="34"/>
      <c r="JY102" s="34">
        <v>0</v>
      </c>
      <c r="JZ102" s="34"/>
      <c r="KA102" s="34"/>
      <c r="KB102" s="34"/>
      <c r="KC102" s="34">
        <v>0</v>
      </c>
      <c r="KD102" s="34"/>
      <c r="KE102" s="34"/>
      <c r="KF102" s="375"/>
      <c r="KG102" s="375">
        <v>0</v>
      </c>
      <c r="KH102" s="375"/>
      <c r="KI102" s="375"/>
      <c r="KJ102" s="375"/>
      <c r="KK102" s="34">
        <v>0</v>
      </c>
      <c r="KL102" s="34"/>
      <c r="KM102" s="34"/>
      <c r="KN102" s="34"/>
      <c r="KO102" s="34">
        <v>0</v>
      </c>
      <c r="KP102" s="34"/>
      <c r="KQ102" s="34"/>
      <c r="KR102" s="34"/>
      <c r="KS102" s="375">
        <v>0</v>
      </c>
      <c r="KT102" s="34"/>
      <c r="KU102" s="34"/>
      <c r="KV102" s="34"/>
      <c r="KW102" s="34"/>
      <c r="KX102" s="34">
        <v>0</v>
      </c>
      <c r="KY102" s="34"/>
      <c r="KZ102" s="34"/>
      <c r="LA102" s="34"/>
      <c r="LB102" s="34"/>
      <c r="LC102" s="34">
        <v>0</v>
      </c>
      <c r="LD102" s="34"/>
      <c r="LE102" s="34"/>
      <c r="LF102" s="34"/>
      <c r="LG102" s="34"/>
      <c r="LH102" s="375">
        <v>0</v>
      </c>
      <c r="LI102" s="34"/>
      <c r="LJ102" s="375"/>
      <c r="LK102" s="375"/>
      <c r="LL102" s="375"/>
    </row>
    <row r="103" spans="1:324">
      <c r="A103" s="154"/>
      <c r="B103" s="155"/>
      <c r="C103" s="156">
        <v>1</v>
      </c>
      <c r="D103" s="156"/>
      <c r="E103" s="156"/>
      <c r="F103" s="156" t="str">
        <f t="shared" si="2"/>
        <v>L0529590</v>
      </c>
      <c r="G103" s="382" t="s">
        <v>1463</v>
      </c>
      <c r="H103" s="158" t="s">
        <v>299</v>
      </c>
      <c r="I103" s="867" t="s">
        <v>303</v>
      </c>
      <c r="J103" s="158"/>
      <c r="K103" s="158"/>
      <c r="L103" s="867" t="s">
        <v>1464</v>
      </c>
      <c r="M103" s="158" t="s">
        <v>325</v>
      </c>
      <c r="N103" s="334" t="s">
        <v>444</v>
      </c>
      <c r="O103" s="334" t="s">
        <v>1364</v>
      </c>
      <c r="P103" s="158" t="s">
        <v>1364</v>
      </c>
      <c r="Q103" s="158"/>
      <c r="R103" s="235" t="s">
        <v>443</v>
      </c>
      <c r="S103" s="158" t="s">
        <v>1364</v>
      </c>
      <c r="T103" s="236" t="s">
        <v>1461</v>
      </c>
      <c r="U103" s="114">
        <f t="shared" si="3"/>
        <v>1</v>
      </c>
      <c r="V103" s="115" t="s">
        <v>1465</v>
      </c>
      <c r="W103" s="158" t="s">
        <v>1466</v>
      </c>
      <c r="X103" s="237"/>
      <c r="Y103" s="286"/>
      <c r="Z103" s="287"/>
      <c r="AA103" s="286"/>
      <c r="AB103" s="287"/>
      <c r="AC103" s="286"/>
      <c r="AD103" s="287"/>
      <c r="AE103" s="286"/>
      <c r="AF103" s="287"/>
      <c r="AG103" s="286"/>
      <c r="AH103" s="287"/>
      <c r="AI103" s="286"/>
      <c r="AJ103" s="287"/>
      <c r="AK103" s="286"/>
      <c r="AL103" s="287"/>
      <c r="AM103" s="286"/>
      <c r="AN103" s="287"/>
      <c r="AO103" s="286"/>
      <c r="AP103" s="287"/>
      <c r="AQ103" s="286"/>
      <c r="AR103" s="287"/>
      <c r="AS103" s="286">
        <v>1</v>
      </c>
      <c r="AT103" s="287">
        <v>1</v>
      </c>
      <c r="AU103" s="286">
        <v>1</v>
      </c>
      <c r="AV103" s="287">
        <v>1</v>
      </c>
      <c r="AW103" s="286"/>
      <c r="AX103" s="287"/>
      <c r="AY103" s="286">
        <v>1</v>
      </c>
      <c r="AZ103" s="287">
        <v>1</v>
      </c>
      <c r="BA103" s="286"/>
      <c r="BB103" s="287"/>
      <c r="BC103" s="286">
        <v>1</v>
      </c>
      <c r="BD103" s="287">
        <v>1</v>
      </c>
      <c r="BE103" s="286"/>
      <c r="BF103" s="287"/>
      <c r="BG103" s="286"/>
      <c r="BH103" s="287"/>
      <c r="BI103" s="286"/>
      <c r="BJ103" s="287"/>
      <c r="BK103" s="286"/>
      <c r="BL103" s="287"/>
      <c r="BM103" s="286"/>
      <c r="BN103" s="287"/>
      <c r="BO103" s="286"/>
      <c r="BP103" s="287"/>
      <c r="BQ103" s="286">
        <v>1</v>
      </c>
      <c r="BR103" s="287">
        <v>1</v>
      </c>
      <c r="BS103" s="286">
        <v>1</v>
      </c>
      <c r="BT103" s="287">
        <v>1</v>
      </c>
      <c r="BU103" s="286"/>
      <c r="BV103" s="287"/>
      <c r="BW103" s="286">
        <v>1</v>
      </c>
      <c r="BX103" s="287">
        <v>1</v>
      </c>
      <c r="BY103" s="286"/>
      <c r="BZ103" s="287"/>
      <c r="CA103" s="286">
        <v>1</v>
      </c>
      <c r="CB103" s="287">
        <v>1</v>
      </c>
      <c r="CC103" s="286"/>
      <c r="CD103" s="287"/>
      <c r="CE103" s="286"/>
      <c r="CF103" s="287"/>
      <c r="CG103" s="286"/>
      <c r="CH103" s="287"/>
      <c r="CI103" s="286"/>
      <c r="CJ103" s="287"/>
      <c r="CK103" s="286">
        <v>1</v>
      </c>
      <c r="CL103" s="287">
        <v>1</v>
      </c>
      <c r="CM103" s="286">
        <v>1</v>
      </c>
      <c r="CN103" s="287">
        <v>1</v>
      </c>
      <c r="CO103" s="286">
        <v>1</v>
      </c>
      <c r="CP103" s="287">
        <v>1</v>
      </c>
      <c r="CQ103" s="286">
        <v>1</v>
      </c>
      <c r="CR103" s="287">
        <v>1</v>
      </c>
      <c r="CS103" s="286">
        <v>1</v>
      </c>
      <c r="CT103" s="287">
        <v>1</v>
      </c>
      <c r="CU103" s="286">
        <v>1</v>
      </c>
      <c r="CV103" s="287">
        <v>1</v>
      </c>
      <c r="CW103" s="286">
        <v>1</v>
      </c>
      <c r="CX103" s="287">
        <v>1</v>
      </c>
      <c r="CY103" s="286">
        <v>1</v>
      </c>
      <c r="CZ103" s="287">
        <v>1</v>
      </c>
      <c r="DA103" s="286">
        <v>1</v>
      </c>
      <c r="DB103" s="287">
        <v>1</v>
      </c>
      <c r="DC103" s="286">
        <v>1</v>
      </c>
      <c r="DD103" s="287">
        <v>1</v>
      </c>
      <c r="DE103" s="286">
        <v>1</v>
      </c>
      <c r="DF103" s="287">
        <v>1</v>
      </c>
      <c r="DG103" s="286">
        <v>1</v>
      </c>
      <c r="DH103" s="287">
        <v>1</v>
      </c>
      <c r="DI103" s="286">
        <v>1</v>
      </c>
      <c r="DJ103" s="287">
        <v>1</v>
      </c>
      <c r="DK103" s="286">
        <v>1</v>
      </c>
      <c r="DL103" s="287">
        <v>1</v>
      </c>
      <c r="DM103" s="286">
        <v>1</v>
      </c>
      <c r="DN103" s="287">
        <v>1</v>
      </c>
      <c r="DO103" s="286">
        <v>1</v>
      </c>
      <c r="DP103" s="287">
        <v>1</v>
      </c>
      <c r="DQ103" s="286"/>
      <c r="DR103" s="287"/>
      <c r="DS103" s="286"/>
      <c r="DT103" s="287"/>
      <c r="DU103" s="286"/>
      <c r="DV103" s="287"/>
      <c r="DW103" s="286"/>
      <c r="DX103" s="287"/>
      <c r="DY103" s="237"/>
      <c r="DZ103" s="419"/>
      <c r="EA103" s="420"/>
      <c r="EB103" s="420"/>
      <c r="EC103" s="420"/>
      <c r="ED103" s="420"/>
      <c r="EE103" s="421"/>
      <c r="EF103" s="425"/>
      <c r="EG103" s="420"/>
      <c r="EH103" s="420"/>
      <c r="EI103" s="420"/>
      <c r="EJ103" s="420"/>
      <c r="EK103" s="421"/>
      <c r="EL103" s="425"/>
      <c r="EM103" s="420"/>
      <c r="EN103" s="420"/>
      <c r="EO103" s="420"/>
      <c r="EP103" s="420"/>
      <c r="EQ103" s="420"/>
      <c r="ER103" s="419"/>
      <c r="ES103" s="458"/>
      <c r="ET103" s="419"/>
      <c r="EU103" s="420"/>
      <c r="EV103" s="420"/>
      <c r="EW103" s="420"/>
      <c r="EX103" s="420"/>
      <c r="EY103" s="420"/>
      <c r="EZ103" s="419"/>
      <c r="FA103" s="458"/>
      <c r="FC103" s="35"/>
      <c r="FD103" s="34"/>
      <c r="FE103" s="34"/>
      <c r="FF103" s="34"/>
      <c r="FG103" s="34"/>
      <c r="FH103" s="34"/>
      <c r="FI103" s="34"/>
      <c r="FJ103" s="34"/>
      <c r="FK103" s="34"/>
      <c r="FL103" s="375"/>
      <c r="FM103" s="34"/>
      <c r="FN103" s="375"/>
      <c r="FO103" s="34"/>
      <c r="FP103" s="34"/>
      <c r="FQ103" s="34"/>
      <c r="FR103" s="34">
        <v>0</v>
      </c>
      <c r="FS103" s="34"/>
      <c r="FT103" s="34"/>
      <c r="FU103" s="34">
        <v>0</v>
      </c>
      <c r="FV103" s="34"/>
      <c r="FW103" s="34"/>
      <c r="FX103" s="34"/>
      <c r="FY103" s="34">
        <v>0</v>
      </c>
      <c r="FZ103" s="34"/>
      <c r="GA103" s="34"/>
      <c r="GB103" s="34"/>
      <c r="GC103" s="34">
        <v>0</v>
      </c>
      <c r="GD103" s="34"/>
      <c r="GE103" s="34"/>
      <c r="GF103" s="34"/>
      <c r="GG103" s="34">
        <v>0</v>
      </c>
      <c r="GH103" s="34"/>
      <c r="GI103" s="34"/>
      <c r="GJ103" s="34"/>
      <c r="GK103" s="34">
        <v>0</v>
      </c>
      <c r="GL103" s="34"/>
      <c r="GM103" s="34"/>
      <c r="GN103" s="34"/>
      <c r="GO103" s="34">
        <v>0</v>
      </c>
      <c r="GP103" s="34"/>
      <c r="GQ103" s="34"/>
      <c r="GR103" s="34"/>
      <c r="GS103" s="34">
        <v>0</v>
      </c>
      <c r="GT103" s="34"/>
      <c r="GU103" s="34"/>
      <c r="GV103" s="34"/>
      <c r="GW103" s="375">
        <v>0</v>
      </c>
      <c r="GX103" s="34"/>
      <c r="GY103" s="34"/>
      <c r="GZ103" s="375"/>
      <c r="HA103" s="34">
        <v>0</v>
      </c>
      <c r="HB103" s="34"/>
      <c r="HC103" s="34"/>
      <c r="HD103" s="34"/>
      <c r="HE103" s="34">
        <v>0</v>
      </c>
      <c r="HF103" s="34"/>
      <c r="HG103" s="34"/>
      <c r="HH103" s="34"/>
      <c r="HI103" s="34">
        <v>0</v>
      </c>
      <c r="HJ103" s="34"/>
      <c r="HK103" s="34"/>
      <c r="HL103" s="34"/>
      <c r="HM103" s="34">
        <v>0</v>
      </c>
      <c r="HN103" s="34"/>
      <c r="HO103" s="34"/>
      <c r="HP103" s="34"/>
      <c r="HQ103" s="34">
        <v>0</v>
      </c>
      <c r="HR103" s="34"/>
      <c r="HS103" s="34"/>
      <c r="HT103" s="34"/>
      <c r="HU103" s="34">
        <v>0</v>
      </c>
      <c r="HV103" s="34"/>
      <c r="HW103" s="34"/>
      <c r="HX103" s="34"/>
      <c r="HY103" s="34">
        <v>0</v>
      </c>
      <c r="HZ103" s="375"/>
      <c r="IA103" s="34"/>
      <c r="IB103" s="34"/>
      <c r="IC103" s="34">
        <v>0</v>
      </c>
      <c r="ID103" s="34"/>
      <c r="IE103" s="34"/>
      <c r="IF103" s="34"/>
      <c r="IG103" s="34">
        <v>2</v>
      </c>
      <c r="IH103" s="34">
        <v>2</v>
      </c>
      <c r="II103" s="34">
        <v>2</v>
      </c>
      <c r="IJ103" s="34">
        <v>2</v>
      </c>
      <c r="IK103" s="34">
        <v>2</v>
      </c>
      <c r="IL103" s="34">
        <v>2</v>
      </c>
      <c r="IM103" s="34">
        <v>2</v>
      </c>
      <c r="IN103" s="34">
        <v>2</v>
      </c>
      <c r="IO103" s="34">
        <v>2</v>
      </c>
      <c r="IP103" s="34">
        <v>2</v>
      </c>
      <c r="IQ103" s="34">
        <v>2</v>
      </c>
      <c r="IR103" s="34">
        <v>2</v>
      </c>
      <c r="IS103" s="34">
        <v>2</v>
      </c>
      <c r="IT103" s="34">
        <v>2</v>
      </c>
      <c r="IU103" s="34">
        <v>2</v>
      </c>
      <c r="IV103" s="34">
        <v>2</v>
      </c>
      <c r="IW103" s="34">
        <v>2</v>
      </c>
      <c r="IX103" s="34">
        <v>2</v>
      </c>
      <c r="IY103" s="34">
        <v>2</v>
      </c>
      <c r="IZ103" s="34">
        <v>2</v>
      </c>
      <c r="JA103" s="34">
        <v>2</v>
      </c>
      <c r="JB103" s="375">
        <v>2</v>
      </c>
      <c r="JC103" s="34">
        <v>2</v>
      </c>
      <c r="JD103" s="34">
        <v>2</v>
      </c>
      <c r="JE103" s="34">
        <v>2</v>
      </c>
      <c r="JF103" s="34">
        <v>2</v>
      </c>
      <c r="JG103" s="34">
        <v>2</v>
      </c>
      <c r="JH103" s="34">
        <v>2</v>
      </c>
      <c r="JI103" s="34">
        <v>2</v>
      </c>
      <c r="JJ103" s="34">
        <v>2</v>
      </c>
      <c r="JK103" s="34">
        <v>2</v>
      </c>
      <c r="JL103" s="34">
        <v>2</v>
      </c>
      <c r="JM103" s="34">
        <v>2</v>
      </c>
      <c r="JN103" s="34">
        <v>2</v>
      </c>
      <c r="JO103" s="34">
        <v>2</v>
      </c>
      <c r="JP103" s="34">
        <v>2</v>
      </c>
      <c r="JQ103" s="34">
        <v>2</v>
      </c>
      <c r="JR103" s="34">
        <v>2</v>
      </c>
      <c r="JS103" s="34">
        <v>2</v>
      </c>
      <c r="JT103" s="34">
        <v>2</v>
      </c>
      <c r="JU103" s="34">
        <v>2</v>
      </c>
      <c r="JV103" s="34">
        <v>2</v>
      </c>
      <c r="JW103" s="34">
        <v>2</v>
      </c>
      <c r="JX103" s="34">
        <v>2</v>
      </c>
      <c r="JY103" s="34">
        <v>2</v>
      </c>
      <c r="JZ103" s="34">
        <v>2</v>
      </c>
      <c r="KA103" s="34">
        <v>2</v>
      </c>
      <c r="KB103" s="34">
        <v>2</v>
      </c>
      <c r="KC103" s="34">
        <v>2</v>
      </c>
      <c r="KD103" s="34">
        <v>2</v>
      </c>
      <c r="KE103" s="34">
        <v>2</v>
      </c>
      <c r="KF103" s="375">
        <v>2</v>
      </c>
      <c r="KG103" s="375">
        <v>2</v>
      </c>
      <c r="KH103" s="375">
        <v>2</v>
      </c>
      <c r="KI103" s="375">
        <v>2</v>
      </c>
      <c r="KJ103" s="375">
        <v>2</v>
      </c>
      <c r="KK103" s="34">
        <v>2</v>
      </c>
      <c r="KL103" s="34">
        <v>2</v>
      </c>
      <c r="KM103" s="34">
        <v>2</v>
      </c>
      <c r="KN103" s="34">
        <v>2</v>
      </c>
      <c r="KO103" s="34">
        <v>2</v>
      </c>
      <c r="KP103" s="34">
        <v>2</v>
      </c>
      <c r="KQ103" s="34">
        <v>2</v>
      </c>
      <c r="KR103" s="34">
        <v>2</v>
      </c>
      <c r="KS103" s="375">
        <v>0</v>
      </c>
      <c r="KT103" s="34"/>
      <c r="KU103" s="34"/>
      <c r="KV103" s="34"/>
      <c r="KW103" s="34"/>
      <c r="KX103" s="34">
        <v>0</v>
      </c>
      <c r="KY103" s="34"/>
      <c r="KZ103" s="34"/>
      <c r="LA103" s="34"/>
      <c r="LB103" s="34"/>
      <c r="LC103" s="34">
        <v>0</v>
      </c>
      <c r="LD103" s="34"/>
      <c r="LE103" s="34"/>
      <c r="LF103" s="34"/>
      <c r="LG103" s="34"/>
      <c r="LH103" s="375">
        <v>0</v>
      </c>
      <c r="LI103" s="34"/>
      <c r="LJ103" s="375"/>
      <c r="LK103" s="375"/>
      <c r="LL103" s="375"/>
    </row>
    <row r="104" spans="1:324">
      <c r="A104" s="154"/>
      <c r="B104" s="155"/>
      <c r="C104" s="156">
        <v>1</v>
      </c>
      <c r="D104" s="156"/>
      <c r="E104" s="156"/>
      <c r="F104" s="156" t="str">
        <f t="shared" si="2"/>
        <v>L0534286</v>
      </c>
      <c r="G104" s="382" t="s">
        <v>1467</v>
      </c>
      <c r="H104" s="158" t="s">
        <v>299</v>
      </c>
      <c r="I104" s="867" t="s">
        <v>303</v>
      </c>
      <c r="J104" s="158"/>
      <c r="K104" s="158"/>
      <c r="L104" s="867" t="s">
        <v>1468</v>
      </c>
      <c r="M104" s="158" t="s">
        <v>325</v>
      </c>
      <c r="N104" s="334">
        <v>63222</v>
      </c>
      <c r="O104" s="334" t="s">
        <v>1374</v>
      </c>
      <c r="P104" s="158" t="s">
        <v>1364</v>
      </c>
      <c r="Q104" s="158"/>
      <c r="R104" s="235" t="s">
        <v>785</v>
      </c>
      <c r="S104" s="158" t="s">
        <v>1364</v>
      </c>
      <c r="T104" s="236" t="s">
        <v>1461</v>
      </c>
      <c r="U104" s="114">
        <f t="shared" si="3"/>
        <v>1</v>
      </c>
      <c r="V104" s="115" t="s">
        <v>1469</v>
      </c>
      <c r="W104" s="158"/>
      <c r="X104" s="237"/>
      <c r="Y104" s="286"/>
      <c r="Z104" s="287"/>
      <c r="AA104" s="286"/>
      <c r="AB104" s="287"/>
      <c r="AC104" s="286"/>
      <c r="AD104" s="287"/>
      <c r="AE104" s="286"/>
      <c r="AF104" s="287"/>
      <c r="AG104" s="286"/>
      <c r="AH104" s="287"/>
      <c r="AI104" s="286"/>
      <c r="AJ104" s="287"/>
      <c r="AK104" s="286"/>
      <c r="AL104" s="287"/>
      <c r="AM104" s="286"/>
      <c r="AN104" s="287"/>
      <c r="AO104" s="286"/>
      <c r="AP104" s="287"/>
      <c r="AQ104" s="286"/>
      <c r="AR104" s="287"/>
      <c r="AS104" s="286"/>
      <c r="AT104" s="287"/>
      <c r="AU104" s="286"/>
      <c r="AV104" s="287"/>
      <c r="AW104" s="286"/>
      <c r="AX104" s="287"/>
      <c r="AY104" s="286"/>
      <c r="AZ104" s="287"/>
      <c r="BA104" s="286"/>
      <c r="BB104" s="287"/>
      <c r="BC104" s="286"/>
      <c r="BD104" s="287"/>
      <c r="BE104" s="286"/>
      <c r="BF104" s="287"/>
      <c r="BG104" s="286"/>
      <c r="BH104" s="287"/>
      <c r="BI104" s="286"/>
      <c r="BJ104" s="287"/>
      <c r="BK104" s="286"/>
      <c r="BL104" s="287"/>
      <c r="BM104" s="286"/>
      <c r="BN104" s="287"/>
      <c r="BO104" s="286"/>
      <c r="BP104" s="287"/>
      <c r="BQ104" s="286"/>
      <c r="BR104" s="287"/>
      <c r="BS104" s="286"/>
      <c r="BT104" s="287"/>
      <c r="BU104" s="286"/>
      <c r="BV104" s="287"/>
      <c r="BW104" s="286"/>
      <c r="BX104" s="287"/>
      <c r="BY104" s="286"/>
      <c r="BZ104" s="287"/>
      <c r="CA104" s="286"/>
      <c r="CB104" s="287"/>
      <c r="CC104" s="286"/>
      <c r="CD104" s="287"/>
      <c r="CE104" s="286"/>
      <c r="CF104" s="287"/>
      <c r="CG104" s="286"/>
      <c r="CH104" s="287"/>
      <c r="CI104" s="286"/>
      <c r="CJ104" s="287"/>
      <c r="CK104" s="286"/>
      <c r="CL104" s="287"/>
      <c r="CM104" s="286"/>
      <c r="CN104" s="287"/>
      <c r="CO104" s="286"/>
      <c r="CP104" s="287"/>
      <c r="CQ104" s="286"/>
      <c r="CR104" s="287"/>
      <c r="CS104" s="286"/>
      <c r="CT104" s="287"/>
      <c r="CU104" s="286"/>
      <c r="CV104" s="287"/>
      <c r="CW104" s="286"/>
      <c r="CX104" s="287"/>
      <c r="CY104" s="286"/>
      <c r="CZ104" s="287"/>
      <c r="DA104" s="286"/>
      <c r="DB104" s="287"/>
      <c r="DC104" s="286"/>
      <c r="DD104" s="287"/>
      <c r="DE104" s="286"/>
      <c r="DF104" s="287"/>
      <c r="DG104" s="286"/>
      <c r="DH104" s="287"/>
      <c r="DI104" s="286"/>
      <c r="DJ104" s="287"/>
      <c r="DK104" s="286"/>
      <c r="DL104" s="287"/>
      <c r="DM104" s="286"/>
      <c r="DN104" s="287"/>
      <c r="DO104" s="286"/>
      <c r="DP104" s="287"/>
      <c r="DQ104" s="286">
        <v>1</v>
      </c>
      <c r="DR104" s="287">
        <v>1</v>
      </c>
      <c r="DS104" s="286">
        <v>1</v>
      </c>
      <c r="DT104" s="287">
        <v>1</v>
      </c>
      <c r="DU104" s="286">
        <v>1</v>
      </c>
      <c r="DV104" s="287">
        <v>1</v>
      </c>
      <c r="DW104" s="286">
        <v>1</v>
      </c>
      <c r="DX104" s="287">
        <v>1</v>
      </c>
      <c r="DY104" s="237"/>
      <c r="DZ104" s="333"/>
      <c r="EA104" s="334"/>
      <c r="EB104" s="334"/>
      <c r="EC104" s="334"/>
      <c r="ED104" s="334"/>
      <c r="EE104" s="335"/>
      <c r="EF104" s="336"/>
      <c r="EG104" s="334"/>
      <c r="EH104" s="334"/>
      <c r="EI104" s="334"/>
      <c r="EJ104" s="334"/>
      <c r="EK104" s="335"/>
      <c r="EL104" s="336"/>
      <c r="EM104" s="334"/>
      <c r="EN104" s="334"/>
      <c r="EO104" s="334"/>
      <c r="EP104" s="334"/>
      <c r="EQ104" s="334"/>
      <c r="ER104" s="333"/>
      <c r="ES104" s="355"/>
      <c r="ET104" s="333"/>
      <c r="EU104" s="334"/>
      <c r="EV104" s="334"/>
      <c r="EW104" s="334"/>
      <c r="EX104" s="334"/>
      <c r="EY104" s="334"/>
      <c r="EZ104" s="333"/>
      <c r="FA104" s="355"/>
      <c r="FC104" s="35"/>
      <c r="FD104" s="34"/>
      <c r="FE104" s="34"/>
      <c r="FF104" s="34"/>
      <c r="FG104" s="34"/>
      <c r="FH104" s="34"/>
      <c r="FI104" s="34"/>
      <c r="FJ104" s="34"/>
      <c r="FK104" s="34"/>
      <c r="FL104" s="375"/>
      <c r="FM104" s="34"/>
      <c r="FN104" s="375"/>
      <c r="FO104" s="34"/>
      <c r="FP104" s="34"/>
      <c r="FQ104" s="34"/>
      <c r="FR104" s="34">
        <v>0</v>
      </c>
      <c r="FS104" s="34"/>
      <c r="FT104" s="34"/>
      <c r="FU104" s="34">
        <v>0</v>
      </c>
      <c r="FV104" s="34"/>
      <c r="FW104" s="34"/>
      <c r="FX104" s="34"/>
      <c r="FY104" s="34">
        <v>0</v>
      </c>
      <c r="FZ104" s="34"/>
      <c r="GA104" s="34"/>
      <c r="GB104" s="34"/>
      <c r="GC104" s="34">
        <v>0</v>
      </c>
      <c r="GD104" s="34"/>
      <c r="GE104" s="34"/>
      <c r="GF104" s="34"/>
      <c r="GG104" s="34">
        <v>0</v>
      </c>
      <c r="GH104" s="34"/>
      <c r="GI104" s="34"/>
      <c r="GJ104" s="34"/>
      <c r="GK104" s="34">
        <v>0</v>
      </c>
      <c r="GL104" s="34"/>
      <c r="GM104" s="34"/>
      <c r="GN104" s="34"/>
      <c r="GO104" s="34">
        <v>0</v>
      </c>
      <c r="GP104" s="34"/>
      <c r="GQ104" s="34"/>
      <c r="GR104" s="34"/>
      <c r="GS104" s="34">
        <v>0</v>
      </c>
      <c r="GT104" s="34"/>
      <c r="GU104" s="34"/>
      <c r="GV104" s="34"/>
      <c r="GW104" s="375">
        <v>0</v>
      </c>
      <c r="GX104" s="34"/>
      <c r="GY104" s="34"/>
      <c r="GZ104" s="375"/>
      <c r="HA104" s="34">
        <v>0</v>
      </c>
      <c r="HB104" s="34"/>
      <c r="HC104" s="34"/>
      <c r="HD104" s="34"/>
      <c r="HE104" s="34">
        <v>0</v>
      </c>
      <c r="HF104" s="34"/>
      <c r="HG104" s="34"/>
      <c r="HH104" s="34"/>
      <c r="HI104" s="34">
        <v>0</v>
      </c>
      <c r="HJ104" s="34"/>
      <c r="HK104" s="34"/>
      <c r="HL104" s="34"/>
      <c r="HM104" s="34">
        <v>0</v>
      </c>
      <c r="HN104" s="34"/>
      <c r="HO104" s="34"/>
      <c r="HP104" s="34"/>
      <c r="HQ104" s="34">
        <v>0</v>
      </c>
      <c r="HR104" s="34"/>
      <c r="HS104" s="34"/>
      <c r="HT104" s="34"/>
      <c r="HU104" s="34">
        <v>0</v>
      </c>
      <c r="HV104" s="34"/>
      <c r="HW104" s="34"/>
      <c r="HX104" s="34"/>
      <c r="HY104" s="34">
        <v>0</v>
      </c>
      <c r="HZ104" s="375"/>
      <c r="IA104" s="34"/>
      <c r="IB104" s="34"/>
      <c r="IC104" s="34">
        <v>0</v>
      </c>
      <c r="ID104" s="34"/>
      <c r="IE104" s="34"/>
      <c r="IF104" s="34"/>
      <c r="IG104" s="34">
        <v>0</v>
      </c>
      <c r="IH104" s="34"/>
      <c r="II104" s="34"/>
      <c r="IJ104" s="34"/>
      <c r="IK104" s="34">
        <v>0</v>
      </c>
      <c r="IL104" s="34"/>
      <c r="IM104" s="34"/>
      <c r="IN104" s="34"/>
      <c r="IO104" s="34">
        <v>0</v>
      </c>
      <c r="IP104" s="34"/>
      <c r="IQ104" s="34"/>
      <c r="IR104" s="34"/>
      <c r="IS104" s="34">
        <v>0</v>
      </c>
      <c r="IT104" s="34"/>
      <c r="IU104" s="34"/>
      <c r="IV104" s="34"/>
      <c r="IW104" s="34">
        <v>0</v>
      </c>
      <c r="IX104" s="34"/>
      <c r="IY104" s="34"/>
      <c r="IZ104" s="34"/>
      <c r="JA104" s="34">
        <v>0</v>
      </c>
      <c r="JB104" s="375"/>
      <c r="JC104" s="34"/>
      <c r="JD104" s="34"/>
      <c r="JE104" s="34">
        <v>0</v>
      </c>
      <c r="JF104" s="34"/>
      <c r="JG104" s="34"/>
      <c r="JH104" s="34"/>
      <c r="JI104" s="34">
        <v>0</v>
      </c>
      <c r="JJ104" s="34"/>
      <c r="JK104" s="34"/>
      <c r="JL104" s="34"/>
      <c r="JM104" s="34">
        <v>0</v>
      </c>
      <c r="JN104" s="34"/>
      <c r="JO104" s="34"/>
      <c r="JP104" s="34"/>
      <c r="JQ104" s="34">
        <v>0</v>
      </c>
      <c r="JR104" s="34"/>
      <c r="JS104" s="34"/>
      <c r="JT104" s="34"/>
      <c r="JU104" s="34">
        <v>0</v>
      </c>
      <c r="JV104" s="34"/>
      <c r="JW104" s="34"/>
      <c r="JX104" s="34"/>
      <c r="JY104" s="34">
        <v>0</v>
      </c>
      <c r="JZ104" s="34"/>
      <c r="KA104" s="34"/>
      <c r="KB104" s="34"/>
      <c r="KC104" s="34">
        <v>0</v>
      </c>
      <c r="KD104" s="34"/>
      <c r="KE104" s="34"/>
      <c r="KF104" s="375"/>
      <c r="KG104" s="375">
        <v>0</v>
      </c>
      <c r="KH104" s="375"/>
      <c r="KI104" s="375"/>
      <c r="KJ104" s="375"/>
      <c r="KK104" s="34">
        <v>0</v>
      </c>
      <c r="KL104" s="34"/>
      <c r="KM104" s="34"/>
      <c r="KN104" s="34"/>
      <c r="KO104" s="34">
        <v>0</v>
      </c>
      <c r="KP104" s="34"/>
      <c r="KQ104" s="34"/>
      <c r="KR104" s="34"/>
      <c r="KS104" s="375">
        <v>2</v>
      </c>
      <c r="KT104" s="34">
        <v>2</v>
      </c>
      <c r="KU104" s="34">
        <v>2</v>
      </c>
      <c r="KV104" s="34">
        <v>2</v>
      </c>
      <c r="KW104" s="34">
        <v>2</v>
      </c>
      <c r="KX104" s="34">
        <v>2</v>
      </c>
      <c r="KY104" s="34">
        <v>2</v>
      </c>
      <c r="KZ104" s="34">
        <v>2</v>
      </c>
      <c r="LA104" s="34">
        <v>2</v>
      </c>
      <c r="LB104" s="34">
        <v>2</v>
      </c>
      <c r="LC104" s="34">
        <v>2</v>
      </c>
      <c r="LD104" s="34">
        <v>2</v>
      </c>
      <c r="LE104" s="34">
        <v>2</v>
      </c>
      <c r="LF104" s="34">
        <v>2</v>
      </c>
      <c r="LG104" s="34">
        <v>2</v>
      </c>
      <c r="LH104" s="375">
        <v>2</v>
      </c>
      <c r="LI104" s="34">
        <v>2</v>
      </c>
      <c r="LJ104" s="375">
        <v>2</v>
      </c>
      <c r="LK104" s="375">
        <v>2</v>
      </c>
      <c r="LL104" s="375">
        <v>2</v>
      </c>
    </row>
    <row r="105" spans="1:324">
      <c r="A105" s="154"/>
      <c r="B105" s="155"/>
      <c r="C105" s="156">
        <v>1</v>
      </c>
      <c r="D105" s="156"/>
      <c r="E105" s="156"/>
      <c r="F105" s="156" t="str">
        <f t="shared" si="2"/>
        <v>L0427672</v>
      </c>
      <c r="G105" s="158" t="s">
        <v>1470</v>
      </c>
      <c r="H105" s="158" t="s">
        <v>299</v>
      </c>
      <c r="I105" s="867" t="s">
        <v>1471</v>
      </c>
      <c r="J105" s="158"/>
      <c r="K105" s="158"/>
      <c r="L105" s="867" t="s">
        <v>1472</v>
      </c>
      <c r="M105" s="158" t="s">
        <v>325</v>
      </c>
      <c r="N105" s="158">
        <v>64811</v>
      </c>
      <c r="O105" s="158" t="s">
        <v>1363</v>
      </c>
      <c r="P105" s="158" t="s">
        <v>1363</v>
      </c>
      <c r="Q105" s="158"/>
      <c r="R105" s="235" t="s">
        <v>858</v>
      </c>
      <c r="S105" s="158" t="s">
        <v>1364</v>
      </c>
      <c r="T105" s="236" t="s">
        <v>1365</v>
      </c>
      <c r="U105" s="114">
        <f t="shared" si="3"/>
        <v>1</v>
      </c>
      <c r="V105" s="115" t="s">
        <v>1473</v>
      </c>
      <c r="W105" s="158" t="s">
        <v>1466</v>
      </c>
      <c r="X105" s="237"/>
      <c r="Y105" s="286">
        <v>1</v>
      </c>
      <c r="Z105" s="287"/>
      <c r="AA105" s="286">
        <v>1</v>
      </c>
      <c r="AB105" s="287"/>
      <c r="AC105" s="286">
        <v>1</v>
      </c>
      <c r="AD105" s="287"/>
      <c r="AE105" s="286">
        <v>1</v>
      </c>
      <c r="AF105" s="287"/>
      <c r="AG105" s="286">
        <v>1</v>
      </c>
      <c r="AH105" s="287"/>
      <c r="AI105" s="286">
        <v>1</v>
      </c>
      <c r="AJ105" s="287"/>
      <c r="AK105" s="286">
        <v>1</v>
      </c>
      <c r="AL105" s="287"/>
      <c r="AM105" s="286">
        <v>1</v>
      </c>
      <c r="AN105" s="287"/>
      <c r="AO105" s="286">
        <v>1</v>
      </c>
      <c r="AP105" s="287"/>
      <c r="AQ105" s="286"/>
      <c r="AR105" s="287"/>
      <c r="AS105" s="286"/>
      <c r="AT105" s="287"/>
      <c r="AU105" s="286"/>
      <c r="AV105" s="287"/>
      <c r="AW105" s="286">
        <v>1</v>
      </c>
      <c r="AX105" s="287"/>
      <c r="AY105" s="286"/>
      <c r="AZ105" s="287"/>
      <c r="BA105" s="286"/>
      <c r="BB105" s="287"/>
      <c r="BC105" s="286"/>
      <c r="BD105" s="287"/>
      <c r="BE105" s="286">
        <v>1</v>
      </c>
      <c r="BF105" s="287"/>
      <c r="BG105" s="286"/>
      <c r="BH105" s="287"/>
      <c r="BI105" s="286">
        <v>1</v>
      </c>
      <c r="BJ105" s="287"/>
      <c r="BK105" s="286"/>
      <c r="BL105" s="287"/>
      <c r="BM105" s="286">
        <v>1</v>
      </c>
      <c r="BN105" s="287"/>
      <c r="BO105" s="286"/>
      <c r="BP105" s="287"/>
      <c r="BQ105" s="286"/>
      <c r="BR105" s="287"/>
      <c r="BS105" s="286"/>
      <c r="BT105" s="287"/>
      <c r="BU105" s="286">
        <v>1</v>
      </c>
      <c r="BV105" s="287"/>
      <c r="BW105" s="286"/>
      <c r="BX105" s="287"/>
      <c r="BY105" s="286"/>
      <c r="BZ105" s="287"/>
      <c r="CA105" s="286"/>
      <c r="CB105" s="287"/>
      <c r="CC105" s="286">
        <v>1</v>
      </c>
      <c r="CD105" s="287"/>
      <c r="CE105" s="286"/>
      <c r="CF105" s="287"/>
      <c r="CG105" s="286">
        <v>1</v>
      </c>
      <c r="CH105" s="287"/>
      <c r="CI105" s="286"/>
      <c r="CJ105" s="287"/>
      <c r="CK105" s="286"/>
      <c r="CL105" s="287"/>
      <c r="CM105" s="286"/>
      <c r="CN105" s="287"/>
      <c r="CO105" s="286"/>
      <c r="CP105" s="287"/>
      <c r="CQ105" s="286"/>
      <c r="CR105" s="287"/>
      <c r="CS105" s="286"/>
      <c r="CT105" s="287"/>
      <c r="CU105" s="286"/>
      <c r="CV105" s="287"/>
      <c r="CW105" s="286"/>
      <c r="CX105" s="287"/>
      <c r="CY105" s="286"/>
      <c r="CZ105" s="287"/>
      <c r="DA105" s="286"/>
      <c r="DB105" s="287"/>
      <c r="DC105" s="286"/>
      <c r="DD105" s="287"/>
      <c r="DE105" s="286"/>
      <c r="DF105" s="287"/>
      <c r="DG105" s="286"/>
      <c r="DH105" s="287"/>
      <c r="DI105" s="286"/>
      <c r="DJ105" s="287"/>
      <c r="DK105" s="286"/>
      <c r="DL105" s="287"/>
      <c r="DM105" s="286"/>
      <c r="DN105" s="287"/>
      <c r="DO105" s="286"/>
      <c r="DP105" s="287"/>
      <c r="DQ105" s="286"/>
      <c r="DR105" s="287"/>
      <c r="DS105" s="286"/>
      <c r="DT105" s="287"/>
      <c r="DU105" s="286"/>
      <c r="DV105" s="287"/>
      <c r="DW105" s="286"/>
      <c r="DX105" s="287"/>
      <c r="DY105" s="237"/>
      <c r="DZ105" s="333"/>
      <c r="EA105" s="334"/>
      <c r="EB105" s="334"/>
      <c r="EC105" s="334"/>
      <c r="ED105" s="334"/>
      <c r="EE105" s="335"/>
      <c r="EF105" s="336"/>
      <c r="EG105" s="334"/>
      <c r="EH105" s="334"/>
      <c r="EI105" s="334"/>
      <c r="EJ105" s="334"/>
      <c r="EK105" s="335"/>
      <c r="EL105" s="336"/>
      <c r="EM105" s="334"/>
      <c r="EN105" s="334"/>
      <c r="EO105" s="334"/>
      <c r="EP105" s="334"/>
      <c r="EQ105" s="334"/>
      <c r="ER105" s="333"/>
      <c r="ES105" s="355"/>
      <c r="ET105" s="333"/>
      <c r="EU105" s="334"/>
      <c r="EV105" s="334"/>
      <c r="EW105" s="334"/>
      <c r="EX105" s="334"/>
      <c r="EY105" s="334"/>
      <c r="EZ105" s="333"/>
      <c r="FA105" s="355"/>
      <c r="FC105" s="35">
        <v>1</v>
      </c>
      <c r="FD105" s="34">
        <v>1</v>
      </c>
      <c r="FE105" s="34">
        <v>1</v>
      </c>
      <c r="FF105" s="34">
        <v>1</v>
      </c>
      <c r="FG105" s="34">
        <v>1</v>
      </c>
      <c r="FH105" s="34">
        <v>1</v>
      </c>
      <c r="FI105" s="34">
        <v>1</v>
      </c>
      <c r="FJ105" s="34">
        <v>1</v>
      </c>
      <c r="FK105" s="34">
        <v>1</v>
      </c>
      <c r="FL105" s="375">
        <v>1</v>
      </c>
      <c r="FM105" s="34">
        <v>1</v>
      </c>
      <c r="FN105" s="375">
        <v>1</v>
      </c>
      <c r="FO105" s="34">
        <v>1</v>
      </c>
      <c r="FP105" s="34">
        <v>1</v>
      </c>
      <c r="FQ105" s="34">
        <v>1</v>
      </c>
      <c r="FR105" s="34">
        <v>1</v>
      </c>
      <c r="FS105" s="34">
        <v>1</v>
      </c>
      <c r="FT105" s="34">
        <v>1</v>
      </c>
      <c r="FU105" s="34">
        <v>1</v>
      </c>
      <c r="FV105" s="34">
        <v>1</v>
      </c>
      <c r="FW105" s="34">
        <v>1</v>
      </c>
      <c r="FX105" s="34">
        <v>1</v>
      </c>
      <c r="FY105" s="34">
        <v>0</v>
      </c>
      <c r="FZ105" s="34"/>
      <c r="GA105" s="34"/>
      <c r="GB105" s="34"/>
      <c r="GC105" s="34">
        <v>1</v>
      </c>
      <c r="GD105" s="34">
        <v>1</v>
      </c>
      <c r="GE105" s="34">
        <v>1</v>
      </c>
      <c r="GF105" s="34">
        <v>1</v>
      </c>
      <c r="GG105" s="34">
        <v>0</v>
      </c>
      <c r="GH105" s="34"/>
      <c r="GI105" s="34"/>
      <c r="GJ105" s="34"/>
      <c r="GK105" s="34">
        <v>1</v>
      </c>
      <c r="GL105" s="34">
        <v>1</v>
      </c>
      <c r="GM105" s="34">
        <v>1</v>
      </c>
      <c r="GN105" s="34">
        <v>1</v>
      </c>
      <c r="GO105" s="34">
        <v>0</v>
      </c>
      <c r="GP105" s="34"/>
      <c r="GQ105" s="34"/>
      <c r="GR105" s="34"/>
      <c r="GS105" s="34">
        <v>1</v>
      </c>
      <c r="GT105" s="34">
        <v>1</v>
      </c>
      <c r="GU105" s="34">
        <v>1</v>
      </c>
      <c r="GV105" s="34">
        <v>1</v>
      </c>
      <c r="GW105" s="375">
        <v>0</v>
      </c>
      <c r="GX105" s="34"/>
      <c r="GY105" s="34"/>
      <c r="GZ105" s="375"/>
      <c r="HA105" s="34">
        <v>1</v>
      </c>
      <c r="HB105" s="34">
        <v>1</v>
      </c>
      <c r="HC105" s="34">
        <v>1</v>
      </c>
      <c r="HD105" s="34">
        <v>1</v>
      </c>
      <c r="HE105" s="34">
        <v>0</v>
      </c>
      <c r="HF105" s="34"/>
      <c r="HG105" s="34"/>
      <c r="HH105" s="34"/>
      <c r="HI105" s="34">
        <v>1</v>
      </c>
      <c r="HJ105" s="34">
        <v>1</v>
      </c>
      <c r="HK105" s="34">
        <v>1</v>
      </c>
      <c r="HL105" s="34">
        <v>1</v>
      </c>
      <c r="HM105" s="34">
        <v>0</v>
      </c>
      <c r="HN105" s="34"/>
      <c r="HO105" s="34"/>
      <c r="HP105" s="34"/>
      <c r="HQ105" s="34">
        <v>1</v>
      </c>
      <c r="HR105" s="34">
        <v>1</v>
      </c>
      <c r="HS105" s="34">
        <v>1</v>
      </c>
      <c r="HT105" s="34">
        <v>1</v>
      </c>
      <c r="HU105" s="34">
        <v>0</v>
      </c>
      <c r="HV105" s="34"/>
      <c r="HW105" s="34"/>
      <c r="HX105" s="34"/>
      <c r="HY105" s="34">
        <v>1</v>
      </c>
      <c r="HZ105" s="375">
        <v>1</v>
      </c>
      <c r="IA105" s="34">
        <v>1</v>
      </c>
      <c r="IB105" s="34">
        <v>1</v>
      </c>
      <c r="IC105" s="34">
        <v>0</v>
      </c>
      <c r="ID105" s="34"/>
      <c r="IE105" s="34"/>
      <c r="IF105" s="34"/>
      <c r="IG105" s="34">
        <v>0</v>
      </c>
      <c r="IH105" s="34"/>
      <c r="II105" s="34"/>
      <c r="IJ105" s="34"/>
      <c r="IK105" s="34">
        <v>0</v>
      </c>
      <c r="IL105" s="34"/>
      <c r="IM105" s="34"/>
      <c r="IN105" s="34"/>
      <c r="IO105" s="34">
        <v>0</v>
      </c>
      <c r="IP105" s="34"/>
      <c r="IQ105" s="34"/>
      <c r="IR105" s="34"/>
      <c r="IS105" s="34">
        <v>0</v>
      </c>
      <c r="IT105" s="34"/>
      <c r="IU105" s="34"/>
      <c r="IV105" s="34"/>
      <c r="IW105" s="34">
        <v>0</v>
      </c>
      <c r="IX105" s="34"/>
      <c r="IY105" s="34"/>
      <c r="IZ105" s="34"/>
      <c r="JA105" s="34">
        <v>0</v>
      </c>
      <c r="JB105" s="375"/>
      <c r="JC105" s="34"/>
      <c r="JD105" s="34"/>
      <c r="JE105" s="34">
        <v>0</v>
      </c>
      <c r="JF105" s="34"/>
      <c r="JG105" s="34"/>
      <c r="JH105" s="34"/>
      <c r="JI105" s="34">
        <v>0</v>
      </c>
      <c r="JJ105" s="34"/>
      <c r="JK105" s="34"/>
      <c r="JL105" s="34"/>
      <c r="JM105" s="34">
        <v>0</v>
      </c>
      <c r="JN105" s="34"/>
      <c r="JO105" s="34"/>
      <c r="JP105" s="34"/>
      <c r="JQ105" s="34">
        <v>0</v>
      </c>
      <c r="JR105" s="34"/>
      <c r="JS105" s="34"/>
      <c r="JT105" s="34"/>
      <c r="JU105" s="34">
        <v>0</v>
      </c>
      <c r="JV105" s="34"/>
      <c r="JW105" s="34"/>
      <c r="JX105" s="34"/>
      <c r="JY105" s="34">
        <v>0</v>
      </c>
      <c r="JZ105" s="34"/>
      <c r="KA105" s="34"/>
      <c r="KB105" s="34"/>
      <c r="KC105" s="34">
        <v>0</v>
      </c>
      <c r="KD105" s="34"/>
      <c r="KE105" s="34"/>
      <c r="KF105" s="375"/>
      <c r="KG105" s="375">
        <v>0</v>
      </c>
      <c r="KH105" s="375"/>
      <c r="KI105" s="375"/>
      <c r="KJ105" s="375"/>
      <c r="KK105" s="34">
        <v>0</v>
      </c>
      <c r="KL105" s="34"/>
      <c r="KM105" s="34"/>
      <c r="KN105" s="34"/>
      <c r="KO105" s="34">
        <v>0</v>
      </c>
      <c r="KP105" s="34"/>
      <c r="KQ105" s="34"/>
      <c r="KR105" s="34"/>
      <c r="KS105" s="375">
        <v>0</v>
      </c>
      <c r="KT105" s="34"/>
      <c r="KU105" s="34"/>
      <c r="KV105" s="34"/>
      <c r="KW105" s="34"/>
      <c r="KX105" s="34">
        <v>0</v>
      </c>
      <c r="KY105" s="34"/>
      <c r="KZ105" s="34"/>
      <c r="LA105" s="34"/>
      <c r="LB105" s="34"/>
      <c r="LC105" s="34">
        <v>0</v>
      </c>
      <c r="LD105" s="34"/>
      <c r="LE105" s="34"/>
      <c r="LF105" s="34"/>
      <c r="LG105" s="34"/>
      <c r="LH105" s="375">
        <v>0</v>
      </c>
      <c r="LI105" s="34"/>
      <c r="LJ105" s="375"/>
      <c r="LK105" s="375"/>
      <c r="LL105" s="375"/>
    </row>
    <row r="106" spans="1:324">
      <c r="A106" s="154"/>
      <c r="B106" s="155"/>
      <c r="C106" s="156">
        <v>1</v>
      </c>
      <c r="D106" s="156"/>
      <c r="E106" s="156"/>
      <c r="F106" s="156" t="str">
        <f t="shared" si="2"/>
        <v>L0492750</v>
      </c>
      <c r="G106" s="382" t="s">
        <v>1474</v>
      </c>
      <c r="H106" s="158" t="s">
        <v>299</v>
      </c>
      <c r="I106" s="867" t="s">
        <v>389</v>
      </c>
      <c r="J106" s="158"/>
      <c r="K106" s="158"/>
      <c r="L106" s="158" t="s">
        <v>1475</v>
      </c>
      <c r="M106" s="158" t="s">
        <v>403</v>
      </c>
      <c r="N106" s="158">
        <v>64811</v>
      </c>
      <c r="O106" s="158" t="s">
        <v>1363</v>
      </c>
      <c r="P106" s="158" t="s">
        <v>1363</v>
      </c>
      <c r="Q106" s="158"/>
      <c r="R106" s="235" t="s">
        <v>1476</v>
      </c>
      <c r="S106" s="158" t="s">
        <v>1364</v>
      </c>
      <c r="T106" s="236" t="s">
        <v>1365</v>
      </c>
      <c r="U106" s="114">
        <f t="shared" si="3"/>
        <v>1</v>
      </c>
      <c r="V106" s="115" t="s">
        <v>1477</v>
      </c>
      <c r="W106" s="158" t="s">
        <v>1466</v>
      </c>
      <c r="X106" s="237"/>
      <c r="Y106" s="286"/>
      <c r="Z106" s="287"/>
      <c r="AA106" s="286"/>
      <c r="AB106" s="287"/>
      <c r="AC106" s="286"/>
      <c r="AD106" s="287"/>
      <c r="AE106" s="286"/>
      <c r="AF106" s="287"/>
      <c r="AG106" s="286"/>
      <c r="AH106" s="287"/>
      <c r="AI106" s="286"/>
      <c r="AJ106" s="287"/>
      <c r="AK106" s="286"/>
      <c r="AL106" s="287"/>
      <c r="AM106" s="286"/>
      <c r="AN106" s="287"/>
      <c r="AO106" s="286"/>
      <c r="AP106" s="287"/>
      <c r="AQ106" s="286">
        <v>1</v>
      </c>
      <c r="AR106" s="287"/>
      <c r="AS106" s="286"/>
      <c r="AT106" s="287"/>
      <c r="AU106" s="286"/>
      <c r="AV106" s="287"/>
      <c r="AW106" s="286"/>
      <c r="AX106" s="287"/>
      <c r="AY106" s="286"/>
      <c r="AZ106" s="287"/>
      <c r="BA106" s="286">
        <v>1</v>
      </c>
      <c r="BB106" s="287"/>
      <c r="BC106" s="286"/>
      <c r="BD106" s="287"/>
      <c r="BE106" s="286"/>
      <c r="BF106" s="287"/>
      <c r="BG106" s="286">
        <v>1</v>
      </c>
      <c r="BH106" s="287"/>
      <c r="BI106" s="286"/>
      <c r="BJ106" s="287"/>
      <c r="BK106" s="286">
        <v>1</v>
      </c>
      <c r="BL106" s="287"/>
      <c r="BM106" s="286"/>
      <c r="BN106" s="287"/>
      <c r="BO106" s="286">
        <v>1</v>
      </c>
      <c r="BP106" s="287"/>
      <c r="BQ106" s="286"/>
      <c r="BR106" s="287"/>
      <c r="BS106" s="286"/>
      <c r="BT106" s="287"/>
      <c r="BU106" s="286"/>
      <c r="BV106" s="287"/>
      <c r="BW106" s="286"/>
      <c r="BX106" s="287"/>
      <c r="BY106" s="286">
        <v>1</v>
      </c>
      <c r="BZ106" s="287"/>
      <c r="CA106" s="286"/>
      <c r="CB106" s="287"/>
      <c r="CC106" s="286"/>
      <c r="CD106" s="287"/>
      <c r="CE106" s="286">
        <v>1</v>
      </c>
      <c r="CF106" s="287"/>
      <c r="CG106" s="286"/>
      <c r="CH106" s="287"/>
      <c r="CI106" s="286">
        <v>1</v>
      </c>
      <c r="CJ106" s="287"/>
      <c r="CK106" s="286"/>
      <c r="CL106" s="287"/>
      <c r="CM106" s="286"/>
      <c r="CN106" s="287"/>
      <c r="CO106" s="286"/>
      <c r="CP106" s="287"/>
      <c r="CQ106" s="286"/>
      <c r="CR106" s="287"/>
      <c r="CS106" s="286"/>
      <c r="CT106" s="287"/>
      <c r="CU106" s="286"/>
      <c r="CV106" s="287"/>
      <c r="CW106" s="286"/>
      <c r="CX106" s="287"/>
      <c r="CY106" s="286"/>
      <c r="CZ106" s="287"/>
      <c r="DA106" s="286"/>
      <c r="DB106" s="287"/>
      <c r="DC106" s="286"/>
      <c r="DD106" s="287"/>
      <c r="DE106" s="286"/>
      <c r="DF106" s="287"/>
      <c r="DG106" s="286"/>
      <c r="DH106" s="287"/>
      <c r="DI106" s="286"/>
      <c r="DJ106" s="287"/>
      <c r="DK106" s="286"/>
      <c r="DL106" s="287"/>
      <c r="DM106" s="286"/>
      <c r="DN106" s="287"/>
      <c r="DO106" s="286"/>
      <c r="DP106" s="287"/>
      <c r="DQ106" s="286"/>
      <c r="DR106" s="287"/>
      <c r="DS106" s="286"/>
      <c r="DT106" s="287"/>
      <c r="DU106" s="286"/>
      <c r="DV106" s="287"/>
      <c r="DW106" s="286"/>
      <c r="DX106" s="287"/>
      <c r="DY106" s="237"/>
      <c r="DZ106" s="450"/>
      <c r="EA106" s="158"/>
      <c r="EB106" s="158"/>
      <c r="EC106" s="158"/>
      <c r="ED106" s="158"/>
      <c r="EE106" s="451"/>
      <c r="EF106" s="286"/>
      <c r="EG106" s="158"/>
      <c r="EH106" s="158"/>
      <c r="EI106" s="158"/>
      <c r="EJ106" s="158"/>
      <c r="EK106" s="451"/>
      <c r="EL106" s="286"/>
      <c r="EM106" s="158"/>
      <c r="EN106" s="158"/>
      <c r="EO106" s="158"/>
      <c r="EP106" s="158"/>
      <c r="EQ106" s="158"/>
      <c r="ER106" s="450"/>
      <c r="ES106" s="287"/>
      <c r="ET106" s="450"/>
      <c r="EU106" s="158"/>
      <c r="EV106" s="158"/>
      <c r="EW106" s="158"/>
      <c r="EX106" s="158"/>
      <c r="EY106" s="158"/>
      <c r="EZ106" s="450"/>
      <c r="FA106" s="287"/>
      <c r="FC106" s="35"/>
      <c r="FD106" s="34"/>
      <c r="FE106" s="34"/>
      <c r="FF106" s="34"/>
      <c r="FG106" s="34"/>
      <c r="FH106" s="34"/>
      <c r="FI106" s="34"/>
      <c r="FJ106" s="34"/>
      <c r="FK106" s="34"/>
      <c r="FL106" s="375"/>
      <c r="FM106" s="34"/>
      <c r="FN106" s="375"/>
      <c r="FO106" s="34"/>
      <c r="FP106" s="34"/>
      <c r="FQ106" s="34"/>
      <c r="FR106" s="34">
        <v>0</v>
      </c>
      <c r="FS106" s="34"/>
      <c r="FT106" s="34"/>
      <c r="FU106" s="34">
        <v>0</v>
      </c>
      <c r="FV106" s="34"/>
      <c r="FW106" s="34"/>
      <c r="FX106" s="34"/>
      <c r="FY106" s="34">
        <v>1</v>
      </c>
      <c r="FZ106" s="34">
        <v>1</v>
      </c>
      <c r="GA106" s="34">
        <v>1</v>
      </c>
      <c r="GB106" s="34">
        <v>1</v>
      </c>
      <c r="GC106" s="34">
        <v>0</v>
      </c>
      <c r="GD106" s="34"/>
      <c r="GE106" s="34"/>
      <c r="GF106" s="34"/>
      <c r="GG106" s="34">
        <v>1</v>
      </c>
      <c r="GH106" s="34">
        <v>1</v>
      </c>
      <c r="GI106" s="34">
        <v>1</v>
      </c>
      <c r="GJ106" s="34">
        <v>1</v>
      </c>
      <c r="GK106" s="34">
        <v>0</v>
      </c>
      <c r="GL106" s="34"/>
      <c r="GM106" s="34"/>
      <c r="GN106" s="34"/>
      <c r="GO106" s="34">
        <v>1</v>
      </c>
      <c r="GP106" s="34">
        <v>1</v>
      </c>
      <c r="GQ106" s="34">
        <v>1</v>
      </c>
      <c r="GR106" s="34">
        <v>1</v>
      </c>
      <c r="GS106" s="34">
        <v>0</v>
      </c>
      <c r="GT106" s="34"/>
      <c r="GU106" s="34"/>
      <c r="GV106" s="34"/>
      <c r="GW106" s="375">
        <v>1</v>
      </c>
      <c r="GX106" s="34">
        <v>1</v>
      </c>
      <c r="GY106" s="34">
        <v>1</v>
      </c>
      <c r="GZ106" s="375">
        <v>1</v>
      </c>
      <c r="HA106" s="34">
        <v>0</v>
      </c>
      <c r="HB106" s="34"/>
      <c r="HC106" s="34"/>
      <c r="HD106" s="34"/>
      <c r="HE106" s="34">
        <v>1</v>
      </c>
      <c r="HF106" s="34">
        <v>1</v>
      </c>
      <c r="HG106" s="34">
        <v>1</v>
      </c>
      <c r="HH106" s="34">
        <v>1</v>
      </c>
      <c r="HI106" s="34">
        <v>0</v>
      </c>
      <c r="HJ106" s="34"/>
      <c r="HK106" s="34"/>
      <c r="HL106" s="34"/>
      <c r="HM106" s="34">
        <v>1</v>
      </c>
      <c r="HN106" s="34">
        <v>1</v>
      </c>
      <c r="HO106" s="34">
        <v>1</v>
      </c>
      <c r="HP106" s="34">
        <v>1</v>
      </c>
      <c r="HQ106" s="34">
        <v>0</v>
      </c>
      <c r="HR106" s="34"/>
      <c r="HS106" s="34"/>
      <c r="HT106" s="34"/>
      <c r="HU106" s="34">
        <v>1</v>
      </c>
      <c r="HV106" s="34">
        <v>1</v>
      </c>
      <c r="HW106" s="34">
        <v>1</v>
      </c>
      <c r="HX106" s="34">
        <v>1</v>
      </c>
      <c r="HY106" s="34">
        <v>0</v>
      </c>
      <c r="HZ106" s="375"/>
      <c r="IA106" s="34"/>
      <c r="IB106" s="34"/>
      <c r="IC106" s="34">
        <v>1</v>
      </c>
      <c r="ID106" s="34">
        <v>1</v>
      </c>
      <c r="IE106" s="34">
        <v>1</v>
      </c>
      <c r="IF106" s="34">
        <v>1</v>
      </c>
      <c r="IG106" s="34">
        <v>0</v>
      </c>
      <c r="IH106" s="34"/>
      <c r="II106" s="34"/>
      <c r="IJ106" s="34"/>
      <c r="IK106" s="34">
        <v>0</v>
      </c>
      <c r="IL106" s="34"/>
      <c r="IM106" s="34"/>
      <c r="IN106" s="34"/>
      <c r="IO106" s="34">
        <v>0</v>
      </c>
      <c r="IP106" s="34"/>
      <c r="IQ106" s="34"/>
      <c r="IR106" s="34"/>
      <c r="IS106" s="34">
        <v>0</v>
      </c>
      <c r="IT106" s="34"/>
      <c r="IU106" s="34"/>
      <c r="IV106" s="34"/>
      <c r="IW106" s="34">
        <v>0</v>
      </c>
      <c r="IX106" s="34"/>
      <c r="IY106" s="34"/>
      <c r="IZ106" s="34"/>
      <c r="JA106" s="34">
        <v>0</v>
      </c>
      <c r="JB106" s="375"/>
      <c r="JC106" s="34"/>
      <c r="JD106" s="34"/>
      <c r="JE106" s="34">
        <v>0</v>
      </c>
      <c r="JF106" s="34"/>
      <c r="JG106" s="34"/>
      <c r="JH106" s="34"/>
      <c r="JI106" s="34">
        <v>0</v>
      </c>
      <c r="JJ106" s="34"/>
      <c r="JK106" s="34"/>
      <c r="JL106" s="34"/>
      <c r="JM106" s="34">
        <v>0</v>
      </c>
      <c r="JN106" s="34"/>
      <c r="JO106" s="34"/>
      <c r="JP106" s="34"/>
      <c r="JQ106" s="34">
        <v>0</v>
      </c>
      <c r="JR106" s="34"/>
      <c r="JS106" s="34"/>
      <c r="JT106" s="34"/>
      <c r="JU106" s="34">
        <v>0</v>
      </c>
      <c r="JV106" s="34"/>
      <c r="JW106" s="34"/>
      <c r="JX106" s="34"/>
      <c r="JY106" s="34">
        <v>0</v>
      </c>
      <c r="JZ106" s="34"/>
      <c r="KA106" s="34"/>
      <c r="KB106" s="34"/>
      <c r="KC106" s="34">
        <v>0</v>
      </c>
      <c r="KD106" s="34"/>
      <c r="KE106" s="34"/>
      <c r="KF106" s="375"/>
      <c r="KG106" s="375">
        <v>0</v>
      </c>
      <c r="KH106" s="375"/>
      <c r="KI106" s="375"/>
      <c r="KJ106" s="375"/>
      <c r="KK106" s="34">
        <v>0</v>
      </c>
      <c r="KL106" s="34"/>
      <c r="KM106" s="34"/>
      <c r="KN106" s="34"/>
      <c r="KO106" s="34">
        <v>0</v>
      </c>
      <c r="KP106" s="34"/>
      <c r="KQ106" s="34"/>
      <c r="KR106" s="34"/>
      <c r="KS106" s="375">
        <v>0</v>
      </c>
      <c r="KT106" s="34"/>
      <c r="KU106" s="34"/>
      <c r="KV106" s="34"/>
      <c r="KW106" s="34"/>
      <c r="KX106" s="34">
        <v>0</v>
      </c>
      <c r="KY106" s="34"/>
      <c r="KZ106" s="34"/>
      <c r="LA106" s="34"/>
      <c r="LB106" s="34"/>
      <c r="LC106" s="34">
        <v>0</v>
      </c>
      <c r="LD106" s="34"/>
      <c r="LE106" s="34"/>
      <c r="LF106" s="34"/>
      <c r="LG106" s="34"/>
      <c r="LH106" s="375">
        <v>0</v>
      </c>
      <c r="LI106" s="34"/>
      <c r="LJ106" s="375"/>
      <c r="LK106" s="375"/>
      <c r="LL106" s="375"/>
    </row>
    <row r="107" spans="1:324">
      <c r="A107" s="154"/>
      <c r="B107" s="155"/>
      <c r="C107" s="156">
        <v>1</v>
      </c>
      <c r="D107" s="156"/>
      <c r="E107" s="156"/>
      <c r="F107" s="156" t="str">
        <f t="shared" si="2"/>
        <v>L0427673</v>
      </c>
      <c r="G107" s="158" t="s">
        <v>1478</v>
      </c>
      <c r="H107" s="158" t="s">
        <v>299</v>
      </c>
      <c r="I107" s="867" t="s">
        <v>1471</v>
      </c>
      <c r="J107" s="158"/>
      <c r="K107" s="158"/>
      <c r="L107" s="867" t="s">
        <v>1472</v>
      </c>
      <c r="M107" s="158" t="s">
        <v>325</v>
      </c>
      <c r="N107" s="334">
        <v>64810</v>
      </c>
      <c r="O107" s="334" t="s">
        <v>1363</v>
      </c>
      <c r="P107" s="158" t="s">
        <v>1363</v>
      </c>
      <c r="Q107" s="158"/>
      <c r="R107" s="235" t="s">
        <v>857</v>
      </c>
      <c r="S107" s="158" t="s">
        <v>1364</v>
      </c>
      <c r="T107" s="236" t="s">
        <v>1365</v>
      </c>
      <c r="U107" s="114">
        <f t="shared" si="3"/>
        <v>1</v>
      </c>
      <c r="V107" s="115" t="s">
        <v>1479</v>
      </c>
      <c r="W107" s="158" t="s">
        <v>1466</v>
      </c>
      <c r="X107" s="237"/>
      <c r="Y107" s="286"/>
      <c r="Z107" s="287">
        <v>1</v>
      </c>
      <c r="AA107" s="286"/>
      <c r="AB107" s="287">
        <v>1</v>
      </c>
      <c r="AC107" s="286"/>
      <c r="AD107" s="287">
        <v>1</v>
      </c>
      <c r="AE107" s="286"/>
      <c r="AF107" s="287">
        <v>1</v>
      </c>
      <c r="AG107" s="286"/>
      <c r="AH107" s="287">
        <v>1</v>
      </c>
      <c r="AI107" s="286"/>
      <c r="AJ107" s="287">
        <v>1</v>
      </c>
      <c r="AK107" s="286"/>
      <c r="AL107" s="287">
        <v>1</v>
      </c>
      <c r="AM107" s="286"/>
      <c r="AN107" s="287">
        <v>1</v>
      </c>
      <c r="AO107" s="286"/>
      <c r="AP107" s="287">
        <v>1</v>
      </c>
      <c r="AQ107" s="286"/>
      <c r="AR107" s="287"/>
      <c r="AS107" s="286"/>
      <c r="AT107" s="287"/>
      <c r="AU107" s="286"/>
      <c r="AV107" s="287"/>
      <c r="AW107" s="286"/>
      <c r="AX107" s="287">
        <v>1</v>
      </c>
      <c r="AY107" s="286"/>
      <c r="AZ107" s="287"/>
      <c r="BA107" s="286"/>
      <c r="BB107" s="287"/>
      <c r="BC107" s="286"/>
      <c r="BD107" s="287"/>
      <c r="BE107" s="286"/>
      <c r="BF107" s="287">
        <v>1</v>
      </c>
      <c r="BG107" s="286"/>
      <c r="BH107" s="287"/>
      <c r="BI107" s="286"/>
      <c r="BJ107" s="287">
        <v>1</v>
      </c>
      <c r="BK107" s="286"/>
      <c r="BL107" s="287"/>
      <c r="BM107" s="286"/>
      <c r="BN107" s="287">
        <v>1</v>
      </c>
      <c r="BO107" s="286"/>
      <c r="BP107" s="287"/>
      <c r="BQ107" s="286"/>
      <c r="BR107" s="287"/>
      <c r="BS107" s="286"/>
      <c r="BT107" s="287"/>
      <c r="BU107" s="286"/>
      <c r="BV107" s="287">
        <v>1</v>
      </c>
      <c r="BW107" s="286"/>
      <c r="BX107" s="287"/>
      <c r="BY107" s="286"/>
      <c r="BZ107" s="287"/>
      <c r="CA107" s="286"/>
      <c r="CB107" s="287"/>
      <c r="CC107" s="286"/>
      <c r="CD107" s="287">
        <v>1</v>
      </c>
      <c r="CE107" s="286"/>
      <c r="CF107" s="287"/>
      <c r="CG107" s="286"/>
      <c r="CH107" s="287">
        <v>1</v>
      </c>
      <c r="CI107" s="286"/>
      <c r="CJ107" s="287"/>
      <c r="CK107" s="286"/>
      <c r="CL107" s="287"/>
      <c r="CM107" s="286"/>
      <c r="CN107" s="287"/>
      <c r="CO107" s="286"/>
      <c r="CP107" s="287"/>
      <c r="CQ107" s="286"/>
      <c r="CR107" s="287"/>
      <c r="CS107" s="286"/>
      <c r="CT107" s="287"/>
      <c r="CU107" s="286"/>
      <c r="CV107" s="287"/>
      <c r="CW107" s="286"/>
      <c r="CX107" s="287"/>
      <c r="CY107" s="286"/>
      <c r="CZ107" s="287"/>
      <c r="DA107" s="286"/>
      <c r="DB107" s="287"/>
      <c r="DC107" s="286"/>
      <c r="DD107" s="287"/>
      <c r="DE107" s="286"/>
      <c r="DF107" s="287"/>
      <c r="DG107" s="286"/>
      <c r="DH107" s="287"/>
      <c r="DI107" s="286"/>
      <c r="DJ107" s="287"/>
      <c r="DK107" s="286"/>
      <c r="DL107" s="287"/>
      <c r="DM107" s="286"/>
      <c r="DN107" s="287"/>
      <c r="DO107" s="286"/>
      <c r="DP107" s="287"/>
      <c r="DQ107" s="286"/>
      <c r="DR107" s="287"/>
      <c r="DS107" s="286"/>
      <c r="DT107" s="287"/>
      <c r="DU107" s="286"/>
      <c r="DV107" s="287"/>
      <c r="DW107" s="286"/>
      <c r="DX107" s="287"/>
      <c r="DY107" s="237"/>
      <c r="DZ107" s="450"/>
      <c r="EA107" s="158"/>
      <c r="EB107" s="158"/>
      <c r="EC107" s="158"/>
      <c r="ED107" s="158"/>
      <c r="EE107" s="451"/>
      <c r="EF107" s="286"/>
      <c r="EG107" s="158"/>
      <c r="EH107" s="158"/>
      <c r="EI107" s="158"/>
      <c r="EJ107" s="158"/>
      <c r="EK107" s="451"/>
      <c r="EL107" s="286"/>
      <c r="EM107" s="158"/>
      <c r="EN107" s="158"/>
      <c r="EO107" s="158"/>
      <c r="EP107" s="158"/>
      <c r="EQ107" s="158"/>
      <c r="ER107" s="450"/>
      <c r="ES107" s="287"/>
      <c r="ET107" s="450"/>
      <c r="EU107" s="158"/>
      <c r="EV107" s="158"/>
      <c r="EW107" s="158"/>
      <c r="EX107" s="158"/>
      <c r="EY107" s="158"/>
      <c r="EZ107" s="450"/>
      <c r="FA107" s="287"/>
      <c r="FC107" s="35">
        <v>1</v>
      </c>
      <c r="FD107" s="34">
        <v>1</v>
      </c>
      <c r="FE107" s="34">
        <v>1</v>
      </c>
      <c r="FF107" s="34">
        <v>1</v>
      </c>
      <c r="FG107" s="34">
        <v>1</v>
      </c>
      <c r="FH107" s="34">
        <v>1</v>
      </c>
      <c r="FI107" s="34">
        <v>1</v>
      </c>
      <c r="FJ107" s="34">
        <v>1</v>
      </c>
      <c r="FK107" s="34">
        <v>1</v>
      </c>
      <c r="FL107" s="375">
        <v>1</v>
      </c>
      <c r="FM107" s="34">
        <v>1</v>
      </c>
      <c r="FN107" s="375">
        <v>1</v>
      </c>
      <c r="FO107" s="34">
        <v>1</v>
      </c>
      <c r="FP107" s="34">
        <v>1</v>
      </c>
      <c r="FQ107" s="34">
        <v>1</v>
      </c>
      <c r="FR107" s="34">
        <v>1</v>
      </c>
      <c r="FS107" s="34">
        <v>1</v>
      </c>
      <c r="FT107" s="34">
        <v>1</v>
      </c>
      <c r="FU107" s="34">
        <v>1</v>
      </c>
      <c r="FV107" s="34">
        <v>1</v>
      </c>
      <c r="FW107" s="34">
        <v>1</v>
      </c>
      <c r="FX107" s="34">
        <v>1</v>
      </c>
      <c r="FY107" s="34">
        <v>0</v>
      </c>
      <c r="FZ107" s="34"/>
      <c r="GA107" s="34"/>
      <c r="GB107" s="34"/>
      <c r="GC107" s="34">
        <v>1</v>
      </c>
      <c r="GD107" s="34">
        <v>1</v>
      </c>
      <c r="GE107" s="34">
        <v>1</v>
      </c>
      <c r="GF107" s="34">
        <v>1</v>
      </c>
      <c r="GG107" s="34">
        <v>0</v>
      </c>
      <c r="GH107" s="34"/>
      <c r="GI107" s="34"/>
      <c r="GJ107" s="34"/>
      <c r="GK107" s="34">
        <v>1</v>
      </c>
      <c r="GL107" s="34">
        <v>1</v>
      </c>
      <c r="GM107" s="34">
        <v>1</v>
      </c>
      <c r="GN107" s="34">
        <v>1</v>
      </c>
      <c r="GO107" s="34">
        <v>0</v>
      </c>
      <c r="GP107" s="34"/>
      <c r="GQ107" s="34"/>
      <c r="GR107" s="34"/>
      <c r="GS107" s="34">
        <v>1</v>
      </c>
      <c r="GT107" s="34">
        <v>1</v>
      </c>
      <c r="GU107" s="34">
        <v>1</v>
      </c>
      <c r="GV107" s="34">
        <v>1</v>
      </c>
      <c r="GW107" s="375">
        <v>0</v>
      </c>
      <c r="GX107" s="34"/>
      <c r="GY107" s="34"/>
      <c r="GZ107" s="375"/>
      <c r="HA107" s="34">
        <v>1</v>
      </c>
      <c r="HB107" s="34">
        <v>1</v>
      </c>
      <c r="HC107" s="34">
        <v>1</v>
      </c>
      <c r="HD107" s="34">
        <v>1</v>
      </c>
      <c r="HE107" s="34">
        <v>0</v>
      </c>
      <c r="HF107" s="34"/>
      <c r="HG107" s="34"/>
      <c r="HH107" s="34"/>
      <c r="HI107" s="34">
        <v>1</v>
      </c>
      <c r="HJ107" s="34">
        <v>1</v>
      </c>
      <c r="HK107" s="34">
        <v>1</v>
      </c>
      <c r="HL107" s="34">
        <v>1</v>
      </c>
      <c r="HM107" s="34">
        <v>0</v>
      </c>
      <c r="HN107" s="34"/>
      <c r="HO107" s="34"/>
      <c r="HP107" s="34"/>
      <c r="HQ107" s="34">
        <v>1</v>
      </c>
      <c r="HR107" s="34">
        <v>1</v>
      </c>
      <c r="HS107" s="34">
        <v>1</v>
      </c>
      <c r="HT107" s="34">
        <v>1</v>
      </c>
      <c r="HU107" s="34">
        <v>0</v>
      </c>
      <c r="HV107" s="34"/>
      <c r="HW107" s="34"/>
      <c r="HX107" s="34"/>
      <c r="HY107" s="34">
        <v>1</v>
      </c>
      <c r="HZ107" s="375">
        <v>1</v>
      </c>
      <c r="IA107" s="34">
        <v>1</v>
      </c>
      <c r="IB107" s="34">
        <v>1</v>
      </c>
      <c r="IC107" s="34">
        <v>0</v>
      </c>
      <c r="ID107" s="34"/>
      <c r="IE107" s="34"/>
      <c r="IF107" s="34"/>
      <c r="IG107" s="34">
        <v>0</v>
      </c>
      <c r="IH107" s="34"/>
      <c r="II107" s="34"/>
      <c r="IJ107" s="34"/>
      <c r="IK107" s="34">
        <v>0</v>
      </c>
      <c r="IL107" s="34"/>
      <c r="IM107" s="34"/>
      <c r="IN107" s="34"/>
      <c r="IO107" s="34">
        <v>0</v>
      </c>
      <c r="IP107" s="34"/>
      <c r="IQ107" s="34"/>
      <c r="IR107" s="34"/>
      <c r="IS107" s="34">
        <v>0</v>
      </c>
      <c r="IT107" s="34"/>
      <c r="IU107" s="34"/>
      <c r="IV107" s="34"/>
      <c r="IW107" s="34">
        <v>0</v>
      </c>
      <c r="IX107" s="34"/>
      <c r="IY107" s="34"/>
      <c r="IZ107" s="34"/>
      <c r="JA107" s="34">
        <v>0</v>
      </c>
      <c r="JB107" s="375"/>
      <c r="JC107" s="34"/>
      <c r="JD107" s="34"/>
      <c r="JE107" s="34">
        <v>0</v>
      </c>
      <c r="JF107" s="34"/>
      <c r="JG107" s="34"/>
      <c r="JH107" s="34"/>
      <c r="JI107" s="34">
        <v>0</v>
      </c>
      <c r="JJ107" s="34"/>
      <c r="JK107" s="34"/>
      <c r="JL107" s="34"/>
      <c r="JM107" s="34">
        <v>0</v>
      </c>
      <c r="JN107" s="34"/>
      <c r="JO107" s="34"/>
      <c r="JP107" s="34"/>
      <c r="JQ107" s="34">
        <v>0</v>
      </c>
      <c r="JR107" s="34"/>
      <c r="JS107" s="34"/>
      <c r="JT107" s="34"/>
      <c r="JU107" s="34">
        <v>0</v>
      </c>
      <c r="JV107" s="34"/>
      <c r="JW107" s="34"/>
      <c r="JX107" s="34"/>
      <c r="JY107" s="34">
        <v>0</v>
      </c>
      <c r="JZ107" s="34"/>
      <c r="KA107" s="34"/>
      <c r="KB107" s="34"/>
      <c r="KC107" s="34">
        <v>0</v>
      </c>
      <c r="KD107" s="34"/>
      <c r="KE107" s="34"/>
      <c r="KF107" s="375"/>
      <c r="KG107" s="375">
        <v>0</v>
      </c>
      <c r="KH107" s="375"/>
      <c r="KI107" s="375"/>
      <c r="KJ107" s="375"/>
      <c r="KK107" s="34">
        <v>0</v>
      </c>
      <c r="KL107" s="34"/>
      <c r="KM107" s="34"/>
      <c r="KN107" s="34"/>
      <c r="KO107" s="34">
        <v>0</v>
      </c>
      <c r="KP107" s="34"/>
      <c r="KQ107" s="34"/>
      <c r="KR107" s="34"/>
      <c r="KS107" s="375">
        <v>0</v>
      </c>
      <c r="KT107" s="34"/>
      <c r="KU107" s="34"/>
      <c r="KV107" s="34"/>
      <c r="KW107" s="34"/>
      <c r="KX107" s="34">
        <v>0</v>
      </c>
      <c r="KY107" s="34"/>
      <c r="KZ107" s="34"/>
      <c r="LA107" s="34"/>
      <c r="LB107" s="34"/>
      <c r="LC107" s="34">
        <v>0</v>
      </c>
      <c r="LD107" s="34"/>
      <c r="LE107" s="34"/>
      <c r="LF107" s="34"/>
      <c r="LG107" s="34"/>
      <c r="LH107" s="375">
        <v>0</v>
      </c>
      <c r="LI107" s="34"/>
      <c r="LJ107" s="375"/>
      <c r="LK107" s="375"/>
      <c r="LL107" s="375"/>
    </row>
    <row r="108" spans="1:324">
      <c r="A108" s="154"/>
      <c r="B108" s="155"/>
      <c r="C108" s="156">
        <v>1</v>
      </c>
      <c r="D108" s="156"/>
      <c r="E108" s="156"/>
      <c r="F108" s="156" t="str">
        <f t="shared" si="2"/>
        <v>L0492749</v>
      </c>
      <c r="G108" s="382" t="s">
        <v>1480</v>
      </c>
      <c r="H108" s="158" t="s">
        <v>299</v>
      </c>
      <c r="I108" s="867" t="s">
        <v>389</v>
      </c>
      <c r="J108" s="158"/>
      <c r="K108" s="158"/>
      <c r="L108" s="158" t="s">
        <v>1475</v>
      </c>
      <c r="M108" s="158" t="s">
        <v>403</v>
      </c>
      <c r="N108" s="158">
        <v>64810</v>
      </c>
      <c r="O108" s="334" t="s">
        <v>1363</v>
      </c>
      <c r="P108" s="158" t="s">
        <v>1363</v>
      </c>
      <c r="Q108" s="158"/>
      <c r="R108" s="235" t="s">
        <v>1481</v>
      </c>
      <c r="S108" s="158" t="s">
        <v>1364</v>
      </c>
      <c r="T108" s="236" t="s">
        <v>1365</v>
      </c>
      <c r="U108" s="114">
        <f t="shared" si="3"/>
        <v>1</v>
      </c>
      <c r="V108" s="115" t="s">
        <v>1482</v>
      </c>
      <c r="W108" s="158" t="s">
        <v>1466</v>
      </c>
      <c r="X108" s="237"/>
      <c r="Y108" s="286"/>
      <c r="Z108" s="287"/>
      <c r="AA108" s="286"/>
      <c r="AB108" s="287"/>
      <c r="AC108" s="286"/>
      <c r="AD108" s="287"/>
      <c r="AE108" s="286"/>
      <c r="AF108" s="287"/>
      <c r="AG108" s="286"/>
      <c r="AH108" s="287"/>
      <c r="AI108" s="286"/>
      <c r="AJ108" s="287"/>
      <c r="AK108" s="286"/>
      <c r="AL108" s="287"/>
      <c r="AM108" s="286"/>
      <c r="AN108" s="287"/>
      <c r="AO108" s="286"/>
      <c r="AP108" s="287"/>
      <c r="AQ108" s="286"/>
      <c r="AR108" s="287">
        <v>1</v>
      </c>
      <c r="AS108" s="286"/>
      <c r="AT108" s="287"/>
      <c r="AU108" s="286"/>
      <c r="AV108" s="287"/>
      <c r="AW108" s="286"/>
      <c r="AX108" s="287"/>
      <c r="AY108" s="286"/>
      <c r="AZ108" s="287"/>
      <c r="BA108" s="286"/>
      <c r="BB108" s="287">
        <v>1</v>
      </c>
      <c r="BC108" s="286"/>
      <c r="BD108" s="287"/>
      <c r="BE108" s="286"/>
      <c r="BF108" s="287"/>
      <c r="BG108" s="286"/>
      <c r="BH108" s="287">
        <v>1</v>
      </c>
      <c r="BI108" s="286"/>
      <c r="BJ108" s="287"/>
      <c r="BK108" s="286"/>
      <c r="BL108" s="287">
        <v>1</v>
      </c>
      <c r="BM108" s="286"/>
      <c r="BN108" s="287"/>
      <c r="BO108" s="286"/>
      <c r="BP108" s="287">
        <v>1</v>
      </c>
      <c r="BQ108" s="286"/>
      <c r="BR108" s="287"/>
      <c r="BS108" s="286"/>
      <c r="BT108" s="287"/>
      <c r="BU108" s="286"/>
      <c r="BV108" s="287"/>
      <c r="BW108" s="286"/>
      <c r="BX108" s="287"/>
      <c r="BY108" s="286"/>
      <c r="BZ108" s="287">
        <v>1</v>
      </c>
      <c r="CA108" s="286"/>
      <c r="CB108" s="287"/>
      <c r="CC108" s="286"/>
      <c r="CD108" s="287"/>
      <c r="CE108" s="286"/>
      <c r="CF108" s="287">
        <v>1</v>
      </c>
      <c r="CG108" s="286"/>
      <c r="CH108" s="287"/>
      <c r="CI108" s="286"/>
      <c r="CJ108" s="287">
        <v>1</v>
      </c>
      <c r="CK108" s="286"/>
      <c r="CL108" s="287"/>
      <c r="CM108" s="286"/>
      <c r="CN108" s="287"/>
      <c r="CO108" s="286"/>
      <c r="CP108" s="287"/>
      <c r="CQ108" s="286"/>
      <c r="CR108" s="287"/>
      <c r="CS108" s="286"/>
      <c r="CT108" s="287"/>
      <c r="CU108" s="286"/>
      <c r="CV108" s="287"/>
      <c r="CW108" s="286"/>
      <c r="CX108" s="287"/>
      <c r="CY108" s="286"/>
      <c r="CZ108" s="287"/>
      <c r="DA108" s="286"/>
      <c r="DB108" s="287"/>
      <c r="DC108" s="286"/>
      <c r="DD108" s="287"/>
      <c r="DE108" s="286"/>
      <c r="DF108" s="287"/>
      <c r="DG108" s="286"/>
      <c r="DH108" s="287"/>
      <c r="DI108" s="286"/>
      <c r="DJ108" s="287"/>
      <c r="DK108" s="286"/>
      <c r="DL108" s="287"/>
      <c r="DM108" s="286"/>
      <c r="DN108" s="287"/>
      <c r="DO108" s="286"/>
      <c r="DP108" s="287"/>
      <c r="DQ108" s="286"/>
      <c r="DR108" s="287"/>
      <c r="DS108" s="286"/>
      <c r="DT108" s="287"/>
      <c r="DU108" s="286"/>
      <c r="DV108" s="287"/>
      <c r="DW108" s="286"/>
      <c r="DX108" s="287"/>
      <c r="DY108" s="237"/>
      <c r="DZ108" s="450"/>
      <c r="EA108" s="158"/>
      <c r="EB108" s="158"/>
      <c r="EC108" s="158"/>
      <c r="ED108" s="158"/>
      <c r="EE108" s="451"/>
      <c r="EF108" s="286"/>
      <c r="EG108" s="158"/>
      <c r="EH108" s="158"/>
      <c r="EI108" s="158"/>
      <c r="EJ108" s="158"/>
      <c r="EK108" s="451"/>
      <c r="EL108" s="286"/>
      <c r="EM108" s="158"/>
      <c r="EN108" s="158"/>
      <c r="EO108" s="158"/>
      <c r="EP108" s="158"/>
      <c r="EQ108" s="158"/>
      <c r="ER108" s="450"/>
      <c r="ES108" s="287"/>
      <c r="ET108" s="450"/>
      <c r="EU108" s="158"/>
      <c r="EV108" s="158"/>
      <c r="EW108" s="158"/>
      <c r="EX108" s="158"/>
      <c r="EY108" s="158"/>
      <c r="EZ108" s="450"/>
      <c r="FA108" s="287"/>
      <c r="FC108" s="35"/>
      <c r="FD108" s="34"/>
      <c r="FE108" s="34"/>
      <c r="FF108" s="34"/>
      <c r="FG108" s="34"/>
      <c r="FH108" s="34"/>
      <c r="FI108" s="34"/>
      <c r="FJ108" s="34"/>
      <c r="FK108" s="34"/>
      <c r="FL108" s="375"/>
      <c r="FM108" s="34"/>
      <c r="FN108" s="375"/>
      <c r="FO108" s="34"/>
      <c r="FP108" s="34"/>
      <c r="FQ108" s="34"/>
      <c r="FR108" s="34">
        <v>0</v>
      </c>
      <c r="FS108" s="34"/>
      <c r="FT108" s="34"/>
      <c r="FU108" s="34">
        <v>0</v>
      </c>
      <c r="FV108" s="34"/>
      <c r="FW108" s="34"/>
      <c r="FX108" s="34"/>
      <c r="FY108" s="34">
        <v>1</v>
      </c>
      <c r="FZ108" s="34">
        <v>1</v>
      </c>
      <c r="GA108" s="34">
        <v>1</v>
      </c>
      <c r="GB108" s="34">
        <v>1</v>
      </c>
      <c r="GC108" s="34">
        <v>0</v>
      </c>
      <c r="GD108" s="34"/>
      <c r="GE108" s="34"/>
      <c r="GF108" s="34"/>
      <c r="GG108" s="34">
        <v>1</v>
      </c>
      <c r="GH108" s="34">
        <v>1</v>
      </c>
      <c r="GI108" s="34">
        <v>1</v>
      </c>
      <c r="GJ108" s="34">
        <v>1</v>
      </c>
      <c r="GK108" s="34">
        <v>0</v>
      </c>
      <c r="GL108" s="34"/>
      <c r="GM108" s="34"/>
      <c r="GN108" s="34"/>
      <c r="GO108" s="34">
        <v>1</v>
      </c>
      <c r="GP108" s="34">
        <v>1</v>
      </c>
      <c r="GQ108" s="34">
        <v>1</v>
      </c>
      <c r="GR108" s="34">
        <v>1</v>
      </c>
      <c r="GS108" s="34">
        <v>0</v>
      </c>
      <c r="GT108" s="34"/>
      <c r="GU108" s="34"/>
      <c r="GV108" s="34"/>
      <c r="GW108" s="375">
        <v>1</v>
      </c>
      <c r="GX108" s="34">
        <v>1</v>
      </c>
      <c r="GY108" s="34">
        <v>1</v>
      </c>
      <c r="GZ108" s="375">
        <v>1</v>
      </c>
      <c r="HA108" s="34">
        <v>0</v>
      </c>
      <c r="HB108" s="34"/>
      <c r="HC108" s="34"/>
      <c r="HD108" s="34"/>
      <c r="HE108" s="34">
        <v>1</v>
      </c>
      <c r="HF108" s="34">
        <v>1</v>
      </c>
      <c r="HG108" s="34">
        <v>1</v>
      </c>
      <c r="HH108" s="34">
        <v>1</v>
      </c>
      <c r="HI108" s="34">
        <v>0</v>
      </c>
      <c r="HJ108" s="34"/>
      <c r="HK108" s="34"/>
      <c r="HL108" s="34"/>
      <c r="HM108" s="34">
        <v>1</v>
      </c>
      <c r="HN108" s="34">
        <v>1</v>
      </c>
      <c r="HO108" s="34">
        <v>1</v>
      </c>
      <c r="HP108" s="34">
        <v>1</v>
      </c>
      <c r="HQ108" s="34">
        <v>0</v>
      </c>
      <c r="HR108" s="34"/>
      <c r="HS108" s="34"/>
      <c r="HT108" s="34"/>
      <c r="HU108" s="34">
        <v>1</v>
      </c>
      <c r="HV108" s="34">
        <v>1</v>
      </c>
      <c r="HW108" s="34">
        <v>1</v>
      </c>
      <c r="HX108" s="34">
        <v>1</v>
      </c>
      <c r="HY108" s="34">
        <v>0</v>
      </c>
      <c r="HZ108" s="375"/>
      <c r="IA108" s="34"/>
      <c r="IB108" s="34"/>
      <c r="IC108" s="34">
        <v>1</v>
      </c>
      <c r="ID108" s="34">
        <v>1</v>
      </c>
      <c r="IE108" s="34">
        <v>1</v>
      </c>
      <c r="IF108" s="34">
        <v>1</v>
      </c>
      <c r="IG108" s="34">
        <v>0</v>
      </c>
      <c r="IH108" s="34"/>
      <c r="II108" s="34"/>
      <c r="IJ108" s="34"/>
      <c r="IK108" s="34">
        <v>0</v>
      </c>
      <c r="IL108" s="34"/>
      <c r="IM108" s="34"/>
      <c r="IN108" s="34"/>
      <c r="IO108" s="34">
        <v>0</v>
      </c>
      <c r="IP108" s="34"/>
      <c r="IQ108" s="34"/>
      <c r="IR108" s="34"/>
      <c r="IS108" s="34">
        <v>0</v>
      </c>
      <c r="IT108" s="34"/>
      <c r="IU108" s="34"/>
      <c r="IV108" s="34"/>
      <c r="IW108" s="34">
        <v>0</v>
      </c>
      <c r="IX108" s="34"/>
      <c r="IY108" s="34"/>
      <c r="IZ108" s="34"/>
      <c r="JA108" s="34">
        <v>0</v>
      </c>
      <c r="JB108" s="375"/>
      <c r="JC108" s="34"/>
      <c r="JD108" s="34"/>
      <c r="JE108" s="34">
        <v>0</v>
      </c>
      <c r="JF108" s="34"/>
      <c r="JG108" s="34"/>
      <c r="JH108" s="34"/>
      <c r="JI108" s="34">
        <v>0</v>
      </c>
      <c r="JJ108" s="34"/>
      <c r="JK108" s="34"/>
      <c r="JL108" s="34"/>
      <c r="JM108" s="34">
        <v>0</v>
      </c>
      <c r="JN108" s="34"/>
      <c r="JO108" s="34"/>
      <c r="JP108" s="34"/>
      <c r="JQ108" s="34">
        <v>0</v>
      </c>
      <c r="JR108" s="34"/>
      <c r="JS108" s="34"/>
      <c r="JT108" s="34"/>
      <c r="JU108" s="34">
        <v>0</v>
      </c>
      <c r="JV108" s="34"/>
      <c r="JW108" s="34"/>
      <c r="JX108" s="34"/>
      <c r="JY108" s="34">
        <v>0</v>
      </c>
      <c r="JZ108" s="34"/>
      <c r="KA108" s="34"/>
      <c r="KB108" s="34"/>
      <c r="KC108" s="34">
        <v>0</v>
      </c>
      <c r="KD108" s="34"/>
      <c r="KE108" s="34"/>
      <c r="KF108" s="375"/>
      <c r="KG108" s="375">
        <v>0</v>
      </c>
      <c r="KH108" s="375"/>
      <c r="KI108" s="375"/>
      <c r="KJ108" s="375"/>
      <c r="KK108" s="34">
        <v>0</v>
      </c>
      <c r="KL108" s="34"/>
      <c r="KM108" s="34"/>
      <c r="KN108" s="34"/>
      <c r="KO108" s="34">
        <v>0</v>
      </c>
      <c r="KP108" s="34"/>
      <c r="KQ108" s="34"/>
      <c r="KR108" s="34"/>
      <c r="KS108" s="375">
        <v>0</v>
      </c>
      <c r="KT108" s="34"/>
      <c r="KU108" s="34"/>
      <c r="KV108" s="34"/>
      <c r="KW108" s="34"/>
      <c r="KX108" s="34">
        <v>0</v>
      </c>
      <c r="KY108" s="34"/>
      <c r="KZ108" s="34"/>
      <c r="LA108" s="34"/>
      <c r="LB108" s="34"/>
      <c r="LC108" s="34">
        <v>0</v>
      </c>
      <c r="LD108" s="34"/>
      <c r="LE108" s="34"/>
      <c r="LF108" s="34"/>
      <c r="LG108" s="34"/>
      <c r="LH108" s="375">
        <v>0</v>
      </c>
      <c r="LI108" s="34"/>
      <c r="LJ108" s="375"/>
      <c r="LK108" s="375"/>
      <c r="LL108" s="375"/>
    </row>
    <row r="109" spans="1:324">
      <c r="A109" s="154"/>
      <c r="B109" s="155"/>
      <c r="C109" s="156">
        <v>1</v>
      </c>
      <c r="D109" s="156"/>
      <c r="E109" s="156"/>
      <c r="F109" s="156" t="str">
        <f t="shared" si="2"/>
        <v>L0427674</v>
      </c>
      <c r="G109" s="158" t="s">
        <v>1483</v>
      </c>
      <c r="H109" s="158" t="s">
        <v>299</v>
      </c>
      <c r="I109" s="867" t="s">
        <v>1471</v>
      </c>
      <c r="J109" s="158"/>
      <c r="K109" s="158"/>
      <c r="L109" s="867" t="s">
        <v>1472</v>
      </c>
      <c r="M109" s="158" t="s">
        <v>325</v>
      </c>
      <c r="N109" s="158">
        <v>64811</v>
      </c>
      <c r="O109" s="158" t="s">
        <v>1364</v>
      </c>
      <c r="P109" s="158" t="s">
        <v>1363</v>
      </c>
      <c r="Q109" s="158"/>
      <c r="R109" s="235" t="s">
        <v>473</v>
      </c>
      <c r="S109" s="158" t="s">
        <v>1364</v>
      </c>
      <c r="T109" s="236" t="s">
        <v>1365</v>
      </c>
      <c r="U109" s="114">
        <f t="shared" si="3"/>
        <v>1</v>
      </c>
      <c r="V109" s="115" t="s">
        <v>1484</v>
      </c>
      <c r="W109" s="158" t="s">
        <v>1466</v>
      </c>
      <c r="X109" s="237"/>
      <c r="Y109" s="286"/>
      <c r="Z109" s="287"/>
      <c r="AA109" s="286"/>
      <c r="AB109" s="287"/>
      <c r="AC109" s="286"/>
      <c r="AD109" s="287"/>
      <c r="AE109" s="286"/>
      <c r="AF109" s="287"/>
      <c r="AG109" s="286"/>
      <c r="AH109" s="287"/>
      <c r="AI109" s="286"/>
      <c r="AJ109" s="287"/>
      <c r="AK109" s="286"/>
      <c r="AL109" s="287"/>
      <c r="AM109" s="286"/>
      <c r="AN109" s="287"/>
      <c r="AO109" s="286"/>
      <c r="AP109" s="287"/>
      <c r="AQ109" s="286"/>
      <c r="AR109" s="287"/>
      <c r="AS109" s="286">
        <v>1</v>
      </c>
      <c r="AT109" s="287"/>
      <c r="AU109" s="286"/>
      <c r="AV109" s="287"/>
      <c r="AW109" s="286"/>
      <c r="AX109" s="287"/>
      <c r="AY109" s="286">
        <v>1</v>
      </c>
      <c r="AZ109" s="287"/>
      <c r="BA109" s="286"/>
      <c r="BB109" s="287"/>
      <c r="BC109" s="286"/>
      <c r="BD109" s="287"/>
      <c r="BE109" s="286"/>
      <c r="BF109" s="287"/>
      <c r="BG109" s="286"/>
      <c r="BH109" s="287"/>
      <c r="BI109" s="286"/>
      <c r="BJ109" s="287"/>
      <c r="BK109" s="286"/>
      <c r="BL109" s="287"/>
      <c r="BM109" s="286"/>
      <c r="BN109" s="287"/>
      <c r="BO109" s="286"/>
      <c r="BP109" s="287"/>
      <c r="BQ109" s="286">
        <v>1</v>
      </c>
      <c r="BR109" s="287"/>
      <c r="BS109" s="286"/>
      <c r="BT109" s="287"/>
      <c r="BU109" s="286"/>
      <c r="BV109" s="287"/>
      <c r="BW109" s="286">
        <v>1</v>
      </c>
      <c r="BX109" s="287"/>
      <c r="BY109" s="286"/>
      <c r="BZ109" s="287"/>
      <c r="CA109" s="286"/>
      <c r="CB109" s="287"/>
      <c r="CC109" s="286"/>
      <c r="CD109" s="287"/>
      <c r="CE109" s="286"/>
      <c r="CF109" s="287"/>
      <c r="CG109" s="286"/>
      <c r="CH109" s="287"/>
      <c r="CI109" s="286"/>
      <c r="CJ109" s="287"/>
      <c r="CK109" s="286">
        <v>1</v>
      </c>
      <c r="CL109" s="287"/>
      <c r="CM109" s="286"/>
      <c r="CN109" s="287"/>
      <c r="CO109" s="286">
        <v>1</v>
      </c>
      <c r="CP109" s="287"/>
      <c r="CQ109" s="286"/>
      <c r="CR109" s="287"/>
      <c r="CS109" s="286">
        <v>1</v>
      </c>
      <c r="CT109" s="287"/>
      <c r="CU109" s="286"/>
      <c r="CV109" s="287"/>
      <c r="CW109" s="286">
        <v>1</v>
      </c>
      <c r="CX109" s="287"/>
      <c r="CY109" s="286"/>
      <c r="CZ109" s="287"/>
      <c r="DA109" s="286">
        <v>1</v>
      </c>
      <c r="DB109" s="287"/>
      <c r="DC109" s="286"/>
      <c r="DD109" s="287"/>
      <c r="DE109" s="286">
        <v>1</v>
      </c>
      <c r="DF109" s="287"/>
      <c r="DG109" s="286"/>
      <c r="DH109" s="287"/>
      <c r="DI109" s="286">
        <v>1</v>
      </c>
      <c r="DJ109" s="287"/>
      <c r="DK109" s="286"/>
      <c r="DL109" s="287"/>
      <c r="DM109" s="286">
        <v>1</v>
      </c>
      <c r="DN109" s="287"/>
      <c r="DO109" s="286"/>
      <c r="DP109" s="287"/>
      <c r="DQ109" s="286">
        <v>1</v>
      </c>
      <c r="DR109" s="287"/>
      <c r="DS109" s="286"/>
      <c r="DT109" s="287"/>
      <c r="DU109" s="286">
        <v>1</v>
      </c>
      <c r="DV109" s="287"/>
      <c r="DW109" s="286"/>
      <c r="DX109" s="287"/>
      <c r="DY109" s="237"/>
      <c r="DZ109" s="450"/>
      <c r="EA109" s="158"/>
      <c r="EB109" s="158"/>
      <c r="EC109" s="158"/>
      <c r="ED109" s="158"/>
      <c r="EE109" s="451"/>
      <c r="EF109" s="286"/>
      <c r="EG109" s="158"/>
      <c r="EH109" s="158"/>
      <c r="EI109" s="158"/>
      <c r="EJ109" s="158"/>
      <c r="EK109" s="451"/>
      <c r="EL109" s="286"/>
      <c r="EM109" s="158"/>
      <c r="EN109" s="158"/>
      <c r="EO109" s="158"/>
      <c r="EP109" s="158"/>
      <c r="EQ109" s="158"/>
      <c r="ER109" s="450"/>
      <c r="ES109" s="287"/>
      <c r="ET109" s="450"/>
      <c r="EU109" s="158"/>
      <c r="EV109" s="158"/>
      <c r="EW109" s="158"/>
      <c r="EX109" s="158"/>
      <c r="EY109" s="158"/>
      <c r="EZ109" s="450"/>
      <c r="FA109" s="287"/>
      <c r="FC109" s="35"/>
      <c r="FD109" s="34"/>
      <c r="FE109" s="34"/>
      <c r="FF109" s="34"/>
      <c r="FG109" s="34"/>
      <c r="FH109" s="34"/>
      <c r="FI109" s="34"/>
      <c r="FJ109" s="34"/>
      <c r="FK109" s="34"/>
      <c r="FL109" s="375"/>
      <c r="FM109" s="34"/>
      <c r="FN109" s="375"/>
      <c r="FO109" s="34"/>
      <c r="FP109" s="34"/>
      <c r="FQ109" s="34"/>
      <c r="FR109" s="34">
        <v>0</v>
      </c>
      <c r="FS109" s="34"/>
      <c r="FT109" s="34"/>
      <c r="FU109" s="34">
        <v>0</v>
      </c>
      <c r="FV109" s="34"/>
      <c r="FW109" s="34"/>
      <c r="FX109" s="34"/>
      <c r="FY109" s="34">
        <v>0</v>
      </c>
      <c r="FZ109" s="34"/>
      <c r="GA109" s="34"/>
      <c r="GB109" s="34"/>
      <c r="GC109" s="34">
        <v>0</v>
      </c>
      <c r="GD109" s="34"/>
      <c r="GE109" s="34"/>
      <c r="GF109" s="34"/>
      <c r="GG109" s="34">
        <v>0</v>
      </c>
      <c r="GH109" s="34"/>
      <c r="GI109" s="34"/>
      <c r="GJ109" s="34"/>
      <c r="GK109" s="34">
        <v>0</v>
      </c>
      <c r="GL109" s="34"/>
      <c r="GM109" s="34"/>
      <c r="GN109" s="34"/>
      <c r="GO109" s="34">
        <v>0</v>
      </c>
      <c r="GP109" s="34"/>
      <c r="GQ109" s="34"/>
      <c r="GR109" s="34"/>
      <c r="GS109" s="34">
        <v>0</v>
      </c>
      <c r="GT109" s="34"/>
      <c r="GU109" s="34"/>
      <c r="GV109" s="34"/>
      <c r="GW109" s="375">
        <v>0</v>
      </c>
      <c r="GX109" s="34"/>
      <c r="GY109" s="34"/>
      <c r="GZ109" s="375"/>
      <c r="HA109" s="34">
        <v>0</v>
      </c>
      <c r="HB109" s="34"/>
      <c r="HC109" s="34"/>
      <c r="HD109" s="34"/>
      <c r="HE109" s="34">
        <v>0</v>
      </c>
      <c r="HF109" s="34"/>
      <c r="HG109" s="34"/>
      <c r="HH109" s="34"/>
      <c r="HI109" s="34">
        <v>0</v>
      </c>
      <c r="HJ109" s="34"/>
      <c r="HK109" s="34"/>
      <c r="HL109" s="34"/>
      <c r="HM109" s="34">
        <v>0</v>
      </c>
      <c r="HN109" s="34"/>
      <c r="HO109" s="34"/>
      <c r="HP109" s="34"/>
      <c r="HQ109" s="34">
        <v>0</v>
      </c>
      <c r="HR109" s="34"/>
      <c r="HS109" s="34"/>
      <c r="HT109" s="34"/>
      <c r="HU109" s="34">
        <v>0</v>
      </c>
      <c r="HV109" s="34"/>
      <c r="HW109" s="34"/>
      <c r="HX109" s="34"/>
      <c r="HY109" s="34">
        <v>0</v>
      </c>
      <c r="HZ109" s="375"/>
      <c r="IA109" s="34"/>
      <c r="IB109" s="34"/>
      <c r="IC109" s="34">
        <v>0</v>
      </c>
      <c r="ID109" s="34"/>
      <c r="IE109" s="34"/>
      <c r="IF109" s="34"/>
      <c r="IG109" s="34">
        <v>1</v>
      </c>
      <c r="IH109" s="34">
        <v>1</v>
      </c>
      <c r="II109" s="34">
        <v>1</v>
      </c>
      <c r="IJ109" s="34">
        <v>1</v>
      </c>
      <c r="IK109" s="34">
        <v>0</v>
      </c>
      <c r="IL109" s="34"/>
      <c r="IM109" s="34"/>
      <c r="IN109" s="34"/>
      <c r="IO109" s="34">
        <v>1</v>
      </c>
      <c r="IP109" s="34">
        <v>1</v>
      </c>
      <c r="IQ109" s="34">
        <v>1</v>
      </c>
      <c r="IR109" s="34">
        <v>1</v>
      </c>
      <c r="IS109" s="34">
        <v>0</v>
      </c>
      <c r="IT109" s="34"/>
      <c r="IU109" s="34"/>
      <c r="IV109" s="34"/>
      <c r="IW109" s="34">
        <v>1</v>
      </c>
      <c r="IX109" s="34">
        <v>1</v>
      </c>
      <c r="IY109" s="34">
        <v>1</v>
      </c>
      <c r="IZ109" s="34">
        <v>1</v>
      </c>
      <c r="JA109" s="34">
        <v>0</v>
      </c>
      <c r="JB109" s="375"/>
      <c r="JC109" s="34"/>
      <c r="JD109" s="34"/>
      <c r="JE109" s="34">
        <v>1</v>
      </c>
      <c r="JF109" s="34">
        <v>1</v>
      </c>
      <c r="JG109" s="34">
        <v>1</v>
      </c>
      <c r="JH109" s="34">
        <v>1</v>
      </c>
      <c r="JI109" s="34">
        <v>0</v>
      </c>
      <c r="JJ109" s="34"/>
      <c r="JK109" s="34"/>
      <c r="JL109" s="34"/>
      <c r="JM109" s="34">
        <v>1</v>
      </c>
      <c r="JN109" s="34">
        <v>1</v>
      </c>
      <c r="JO109" s="34">
        <v>1</v>
      </c>
      <c r="JP109" s="34">
        <v>1</v>
      </c>
      <c r="JQ109" s="34">
        <v>0</v>
      </c>
      <c r="JR109" s="34"/>
      <c r="JS109" s="34"/>
      <c r="JT109" s="34"/>
      <c r="JU109" s="34">
        <v>1</v>
      </c>
      <c r="JV109" s="34">
        <v>1</v>
      </c>
      <c r="JW109" s="34">
        <v>1</v>
      </c>
      <c r="JX109" s="34">
        <v>1</v>
      </c>
      <c r="JY109" s="34">
        <v>0</v>
      </c>
      <c r="JZ109" s="34"/>
      <c r="KA109" s="34"/>
      <c r="KB109" s="34"/>
      <c r="KC109" s="34">
        <v>1</v>
      </c>
      <c r="KD109" s="34">
        <v>1</v>
      </c>
      <c r="KE109" s="34">
        <v>1</v>
      </c>
      <c r="KF109" s="375">
        <v>1</v>
      </c>
      <c r="KG109" s="375">
        <v>0</v>
      </c>
      <c r="KH109" s="375"/>
      <c r="KI109" s="375"/>
      <c r="KJ109" s="375"/>
      <c r="KK109" s="34">
        <v>1</v>
      </c>
      <c r="KL109" s="34">
        <v>1</v>
      </c>
      <c r="KM109" s="34">
        <v>1</v>
      </c>
      <c r="KN109" s="34">
        <v>1</v>
      </c>
      <c r="KO109" s="34">
        <v>0</v>
      </c>
      <c r="KP109" s="34"/>
      <c r="KQ109" s="34"/>
      <c r="KR109" s="34"/>
      <c r="KS109" s="375">
        <v>1</v>
      </c>
      <c r="KT109" s="34">
        <v>1</v>
      </c>
      <c r="KU109" s="34">
        <v>1</v>
      </c>
      <c r="KV109" s="34">
        <v>1</v>
      </c>
      <c r="KW109" s="34">
        <v>1</v>
      </c>
      <c r="KX109" s="34">
        <v>0</v>
      </c>
      <c r="KY109" s="34"/>
      <c r="KZ109" s="34"/>
      <c r="LA109" s="34"/>
      <c r="LB109" s="34"/>
      <c r="LC109" s="34">
        <v>1</v>
      </c>
      <c r="LD109" s="34">
        <v>1</v>
      </c>
      <c r="LE109" s="34">
        <v>1</v>
      </c>
      <c r="LF109" s="34">
        <v>1</v>
      </c>
      <c r="LG109" s="34">
        <v>1</v>
      </c>
      <c r="LH109" s="375">
        <v>0</v>
      </c>
      <c r="LI109" s="34"/>
      <c r="LJ109" s="375"/>
      <c r="LK109" s="375"/>
      <c r="LL109" s="375"/>
    </row>
    <row r="110" spans="1:324">
      <c r="A110" s="154"/>
      <c r="B110" s="155"/>
      <c r="C110" s="156">
        <v>1</v>
      </c>
      <c r="D110" s="156"/>
      <c r="E110" s="156"/>
      <c r="F110" s="156" t="str">
        <f t="shared" si="2"/>
        <v>L0492752</v>
      </c>
      <c r="G110" s="382" t="s">
        <v>1485</v>
      </c>
      <c r="H110" s="158" t="s">
        <v>299</v>
      </c>
      <c r="I110" s="867" t="s">
        <v>389</v>
      </c>
      <c r="J110" s="158"/>
      <c r="K110" s="158"/>
      <c r="L110" s="158" t="s">
        <v>1475</v>
      </c>
      <c r="M110" s="158" t="s">
        <v>403</v>
      </c>
      <c r="N110" s="158">
        <v>64811</v>
      </c>
      <c r="O110" s="158" t="s">
        <v>1364</v>
      </c>
      <c r="P110" s="158" t="s">
        <v>1363</v>
      </c>
      <c r="Q110" s="158"/>
      <c r="R110" s="235" t="s">
        <v>885</v>
      </c>
      <c r="S110" s="158" t="s">
        <v>1364</v>
      </c>
      <c r="T110" s="236" t="s">
        <v>1365</v>
      </c>
      <c r="U110" s="114">
        <f t="shared" si="3"/>
        <v>1</v>
      </c>
      <c r="V110" s="115" t="s">
        <v>1486</v>
      </c>
      <c r="W110" s="158" t="s">
        <v>1466</v>
      </c>
      <c r="X110" s="237"/>
      <c r="Y110" s="286"/>
      <c r="Z110" s="287"/>
      <c r="AA110" s="286"/>
      <c r="AB110" s="287"/>
      <c r="AC110" s="286"/>
      <c r="AD110" s="287"/>
      <c r="AE110" s="286"/>
      <c r="AF110" s="287"/>
      <c r="AG110" s="286"/>
      <c r="AH110" s="287"/>
      <c r="AI110" s="286"/>
      <c r="AJ110" s="287"/>
      <c r="AK110" s="286"/>
      <c r="AL110" s="287"/>
      <c r="AM110" s="286"/>
      <c r="AN110" s="287"/>
      <c r="AO110" s="286"/>
      <c r="AP110" s="287"/>
      <c r="AQ110" s="286"/>
      <c r="AR110" s="287"/>
      <c r="AS110" s="286"/>
      <c r="AT110" s="287"/>
      <c r="AU110" s="286">
        <v>1</v>
      </c>
      <c r="AV110" s="287"/>
      <c r="AW110" s="286"/>
      <c r="AX110" s="287"/>
      <c r="AY110" s="286"/>
      <c r="AZ110" s="287"/>
      <c r="BA110" s="286"/>
      <c r="BB110" s="287"/>
      <c r="BC110" s="286">
        <v>1</v>
      </c>
      <c r="BD110" s="287"/>
      <c r="BE110" s="286"/>
      <c r="BF110" s="287"/>
      <c r="BG110" s="286"/>
      <c r="BH110" s="287"/>
      <c r="BI110" s="286"/>
      <c r="BJ110" s="287"/>
      <c r="BK110" s="286"/>
      <c r="BL110" s="287"/>
      <c r="BM110" s="286"/>
      <c r="BN110" s="287"/>
      <c r="BO110" s="286"/>
      <c r="BP110" s="287"/>
      <c r="BQ110" s="286"/>
      <c r="BR110" s="287"/>
      <c r="BS110" s="286">
        <v>1</v>
      </c>
      <c r="BT110" s="287"/>
      <c r="BU110" s="286"/>
      <c r="BV110" s="287"/>
      <c r="BW110" s="286"/>
      <c r="BX110" s="287"/>
      <c r="BY110" s="286"/>
      <c r="BZ110" s="287"/>
      <c r="CA110" s="286">
        <v>1</v>
      </c>
      <c r="CB110" s="287"/>
      <c r="CC110" s="286"/>
      <c r="CD110" s="287"/>
      <c r="CE110" s="286"/>
      <c r="CF110" s="287"/>
      <c r="CG110" s="286"/>
      <c r="CH110" s="287"/>
      <c r="CI110" s="286"/>
      <c r="CJ110" s="287"/>
      <c r="CK110" s="286"/>
      <c r="CL110" s="287"/>
      <c r="CM110" s="286">
        <v>1</v>
      </c>
      <c r="CN110" s="287"/>
      <c r="CO110" s="286"/>
      <c r="CP110" s="287"/>
      <c r="CQ110" s="286">
        <v>1</v>
      </c>
      <c r="CR110" s="287"/>
      <c r="CS110" s="286"/>
      <c r="CT110" s="287"/>
      <c r="CU110" s="286">
        <v>1</v>
      </c>
      <c r="CV110" s="287"/>
      <c r="CW110" s="286"/>
      <c r="CX110" s="287"/>
      <c r="CY110" s="286">
        <v>1</v>
      </c>
      <c r="CZ110" s="287"/>
      <c r="DA110" s="286"/>
      <c r="DB110" s="287"/>
      <c r="DC110" s="286">
        <v>1</v>
      </c>
      <c r="DD110" s="287"/>
      <c r="DE110" s="286"/>
      <c r="DF110" s="287"/>
      <c r="DG110" s="286">
        <v>1</v>
      </c>
      <c r="DH110" s="287"/>
      <c r="DI110" s="286"/>
      <c r="DJ110" s="287"/>
      <c r="DK110" s="286">
        <v>1</v>
      </c>
      <c r="DL110" s="287"/>
      <c r="DM110" s="286"/>
      <c r="DN110" s="287"/>
      <c r="DO110" s="286">
        <v>1</v>
      </c>
      <c r="DP110" s="287"/>
      <c r="DQ110" s="286"/>
      <c r="DR110" s="287"/>
      <c r="DS110" s="286">
        <v>1</v>
      </c>
      <c r="DT110" s="287"/>
      <c r="DU110" s="286"/>
      <c r="DV110" s="287"/>
      <c r="DW110" s="286">
        <v>1</v>
      </c>
      <c r="DX110" s="287"/>
      <c r="DY110" s="237"/>
      <c r="DZ110" s="452"/>
      <c r="EA110" s="453"/>
      <c r="EB110" s="453"/>
      <c r="EC110" s="453"/>
      <c r="ED110" s="453"/>
      <c r="EE110" s="454"/>
      <c r="EF110" s="455"/>
      <c r="EG110" s="453"/>
      <c r="EH110" s="453"/>
      <c r="EI110" s="453"/>
      <c r="EJ110" s="453"/>
      <c r="EK110" s="454"/>
      <c r="EL110" s="455"/>
      <c r="EM110" s="453"/>
      <c r="EN110" s="453"/>
      <c r="EO110" s="453"/>
      <c r="EP110" s="453"/>
      <c r="EQ110" s="453"/>
      <c r="ER110" s="452"/>
      <c r="ES110" s="476"/>
      <c r="ET110" s="452"/>
      <c r="EU110" s="453"/>
      <c r="EV110" s="453"/>
      <c r="EW110" s="453"/>
      <c r="EX110" s="453"/>
      <c r="EY110" s="453"/>
      <c r="EZ110" s="452"/>
      <c r="FA110" s="476"/>
      <c r="FC110" s="35"/>
      <c r="FD110" s="34"/>
      <c r="FE110" s="34"/>
      <c r="FF110" s="34"/>
      <c r="FG110" s="34"/>
      <c r="FH110" s="34"/>
      <c r="FI110" s="34"/>
      <c r="FJ110" s="34"/>
      <c r="FK110" s="34"/>
      <c r="FL110" s="375"/>
      <c r="FM110" s="34"/>
      <c r="FN110" s="375"/>
      <c r="FO110" s="34"/>
      <c r="FP110" s="34"/>
      <c r="FQ110" s="34"/>
      <c r="FR110" s="34">
        <v>0</v>
      </c>
      <c r="FS110" s="34"/>
      <c r="FT110" s="34"/>
      <c r="FU110" s="34">
        <v>0</v>
      </c>
      <c r="FV110" s="34"/>
      <c r="FW110" s="34"/>
      <c r="FX110" s="34"/>
      <c r="FY110" s="34">
        <v>0</v>
      </c>
      <c r="FZ110" s="34"/>
      <c r="GA110" s="34"/>
      <c r="GB110" s="34"/>
      <c r="GC110" s="34">
        <v>0</v>
      </c>
      <c r="GD110" s="34"/>
      <c r="GE110" s="34"/>
      <c r="GF110" s="34"/>
      <c r="GG110" s="34">
        <v>0</v>
      </c>
      <c r="GH110" s="34"/>
      <c r="GI110" s="34"/>
      <c r="GJ110" s="34"/>
      <c r="GK110" s="34">
        <v>0</v>
      </c>
      <c r="GL110" s="34"/>
      <c r="GM110" s="34"/>
      <c r="GN110" s="34"/>
      <c r="GO110" s="34">
        <v>0</v>
      </c>
      <c r="GP110" s="34"/>
      <c r="GQ110" s="34"/>
      <c r="GR110" s="34"/>
      <c r="GS110" s="34">
        <v>0</v>
      </c>
      <c r="GT110" s="34"/>
      <c r="GU110" s="34"/>
      <c r="GV110" s="34"/>
      <c r="GW110" s="375">
        <v>0</v>
      </c>
      <c r="GX110" s="34"/>
      <c r="GY110" s="34"/>
      <c r="GZ110" s="375"/>
      <c r="HA110" s="34">
        <v>0</v>
      </c>
      <c r="HB110" s="34"/>
      <c r="HC110" s="34"/>
      <c r="HD110" s="34"/>
      <c r="HE110" s="34">
        <v>0</v>
      </c>
      <c r="HF110" s="34"/>
      <c r="HG110" s="34"/>
      <c r="HH110" s="34"/>
      <c r="HI110" s="34">
        <v>0</v>
      </c>
      <c r="HJ110" s="34"/>
      <c r="HK110" s="34"/>
      <c r="HL110" s="34"/>
      <c r="HM110" s="34">
        <v>0</v>
      </c>
      <c r="HN110" s="34"/>
      <c r="HO110" s="34"/>
      <c r="HP110" s="34"/>
      <c r="HQ110" s="34">
        <v>0</v>
      </c>
      <c r="HR110" s="34"/>
      <c r="HS110" s="34"/>
      <c r="HT110" s="34"/>
      <c r="HU110" s="34">
        <v>0</v>
      </c>
      <c r="HV110" s="34"/>
      <c r="HW110" s="34"/>
      <c r="HX110" s="34"/>
      <c r="HY110" s="34">
        <v>0</v>
      </c>
      <c r="HZ110" s="375"/>
      <c r="IA110" s="34"/>
      <c r="IB110" s="34"/>
      <c r="IC110" s="34">
        <v>0</v>
      </c>
      <c r="ID110" s="34"/>
      <c r="IE110" s="34"/>
      <c r="IF110" s="34"/>
      <c r="IG110" s="34">
        <v>0</v>
      </c>
      <c r="IH110" s="34"/>
      <c r="II110" s="34"/>
      <c r="IJ110" s="34"/>
      <c r="IK110" s="34">
        <v>1</v>
      </c>
      <c r="IL110" s="34">
        <v>1</v>
      </c>
      <c r="IM110" s="34">
        <v>1</v>
      </c>
      <c r="IN110" s="34">
        <v>1</v>
      </c>
      <c r="IO110" s="34">
        <v>0</v>
      </c>
      <c r="IP110" s="34"/>
      <c r="IQ110" s="34"/>
      <c r="IR110" s="34"/>
      <c r="IS110" s="34">
        <v>1</v>
      </c>
      <c r="IT110" s="34">
        <v>1</v>
      </c>
      <c r="IU110" s="34">
        <v>1</v>
      </c>
      <c r="IV110" s="34">
        <v>1</v>
      </c>
      <c r="IW110" s="34">
        <v>0</v>
      </c>
      <c r="IX110" s="34"/>
      <c r="IY110" s="34"/>
      <c r="IZ110" s="34"/>
      <c r="JA110" s="34">
        <v>1</v>
      </c>
      <c r="JB110" s="375">
        <v>1</v>
      </c>
      <c r="JC110" s="34">
        <v>1</v>
      </c>
      <c r="JD110" s="34">
        <v>1</v>
      </c>
      <c r="JE110" s="34">
        <v>0</v>
      </c>
      <c r="JF110" s="34"/>
      <c r="JG110" s="34"/>
      <c r="JH110" s="34"/>
      <c r="JI110" s="34">
        <v>1</v>
      </c>
      <c r="JJ110" s="34">
        <v>1</v>
      </c>
      <c r="JK110" s="34">
        <v>1</v>
      </c>
      <c r="JL110" s="34">
        <v>1</v>
      </c>
      <c r="JM110" s="34">
        <v>0</v>
      </c>
      <c r="JN110" s="34"/>
      <c r="JO110" s="34"/>
      <c r="JP110" s="34"/>
      <c r="JQ110" s="34">
        <v>1</v>
      </c>
      <c r="JR110" s="34">
        <v>1</v>
      </c>
      <c r="JS110" s="34">
        <v>1</v>
      </c>
      <c r="JT110" s="34">
        <v>1</v>
      </c>
      <c r="JU110" s="34">
        <v>0</v>
      </c>
      <c r="JV110" s="34"/>
      <c r="JW110" s="34"/>
      <c r="JX110" s="34"/>
      <c r="JY110" s="34">
        <v>1</v>
      </c>
      <c r="JZ110" s="34">
        <v>1</v>
      </c>
      <c r="KA110" s="34">
        <v>1</v>
      </c>
      <c r="KB110" s="34">
        <v>1</v>
      </c>
      <c r="KC110" s="34">
        <v>0</v>
      </c>
      <c r="KD110" s="34"/>
      <c r="KE110" s="34"/>
      <c r="KF110" s="375"/>
      <c r="KG110" s="375">
        <v>1</v>
      </c>
      <c r="KH110" s="375">
        <v>1</v>
      </c>
      <c r="KI110" s="375">
        <v>1</v>
      </c>
      <c r="KJ110" s="375">
        <v>1</v>
      </c>
      <c r="KK110" s="34">
        <v>0</v>
      </c>
      <c r="KL110" s="34"/>
      <c r="KM110" s="34"/>
      <c r="KN110" s="34"/>
      <c r="KO110" s="34">
        <v>1</v>
      </c>
      <c r="KP110" s="34">
        <v>1</v>
      </c>
      <c r="KQ110" s="34">
        <v>1</v>
      </c>
      <c r="KR110" s="34">
        <v>1</v>
      </c>
      <c r="KS110" s="375">
        <v>0</v>
      </c>
      <c r="KT110" s="34"/>
      <c r="KU110" s="34"/>
      <c r="KV110" s="34"/>
      <c r="KW110" s="34"/>
      <c r="KX110" s="34">
        <v>1</v>
      </c>
      <c r="KY110" s="34">
        <v>1</v>
      </c>
      <c r="KZ110" s="34">
        <v>1</v>
      </c>
      <c r="LA110" s="34">
        <v>1</v>
      </c>
      <c r="LB110" s="34">
        <v>1</v>
      </c>
      <c r="LC110" s="34">
        <v>0</v>
      </c>
      <c r="LD110" s="34"/>
      <c r="LE110" s="34"/>
      <c r="LF110" s="34"/>
      <c r="LG110" s="34"/>
      <c r="LH110" s="375">
        <v>1</v>
      </c>
      <c r="LI110" s="34">
        <v>1</v>
      </c>
      <c r="LJ110" s="375">
        <v>1</v>
      </c>
      <c r="LK110" s="375">
        <v>1</v>
      </c>
      <c r="LL110" s="375">
        <v>1</v>
      </c>
    </row>
    <row r="111" spans="1:324">
      <c r="A111" s="154"/>
      <c r="B111" s="155"/>
      <c r="C111" s="156">
        <v>1</v>
      </c>
      <c r="D111" s="156"/>
      <c r="E111" s="156"/>
      <c r="F111" s="156" t="str">
        <f t="shared" si="2"/>
        <v>L0427675</v>
      </c>
      <c r="G111" s="158" t="s">
        <v>1487</v>
      </c>
      <c r="H111" s="158" t="s">
        <v>299</v>
      </c>
      <c r="I111" s="867" t="s">
        <v>1471</v>
      </c>
      <c r="J111" s="158"/>
      <c r="K111" s="158"/>
      <c r="L111" s="867" t="s">
        <v>1472</v>
      </c>
      <c r="M111" s="158" t="s">
        <v>325</v>
      </c>
      <c r="N111" s="158" t="s">
        <v>470</v>
      </c>
      <c r="O111" s="158" t="s">
        <v>1364</v>
      </c>
      <c r="P111" s="158" t="s">
        <v>1363</v>
      </c>
      <c r="Q111" s="158"/>
      <c r="R111" s="235" t="s">
        <v>469</v>
      </c>
      <c r="S111" s="158" t="s">
        <v>1364</v>
      </c>
      <c r="T111" s="236" t="s">
        <v>1365</v>
      </c>
      <c r="U111" s="114">
        <f t="shared" si="3"/>
        <v>1</v>
      </c>
      <c r="V111" s="115" t="s">
        <v>1488</v>
      </c>
      <c r="W111" s="158" t="s">
        <v>1466</v>
      </c>
      <c r="X111" s="237"/>
      <c r="Y111" s="286"/>
      <c r="Z111" s="287"/>
      <c r="AA111" s="286"/>
      <c r="AB111" s="287"/>
      <c r="AC111" s="286"/>
      <c r="AD111" s="287"/>
      <c r="AE111" s="286"/>
      <c r="AF111" s="287"/>
      <c r="AG111" s="286"/>
      <c r="AH111" s="287"/>
      <c r="AI111" s="286"/>
      <c r="AJ111" s="287"/>
      <c r="AK111" s="286"/>
      <c r="AL111" s="287"/>
      <c r="AM111" s="286"/>
      <c r="AN111" s="287"/>
      <c r="AO111" s="286"/>
      <c r="AP111" s="287"/>
      <c r="AQ111" s="286"/>
      <c r="AR111" s="287"/>
      <c r="AS111" s="286"/>
      <c r="AT111" s="287">
        <v>1</v>
      </c>
      <c r="AU111" s="286"/>
      <c r="AV111" s="287"/>
      <c r="AW111" s="286"/>
      <c r="AX111" s="287"/>
      <c r="AY111" s="286"/>
      <c r="AZ111" s="287">
        <v>1</v>
      </c>
      <c r="BA111" s="286"/>
      <c r="BB111" s="287"/>
      <c r="BC111" s="286"/>
      <c r="BD111" s="287"/>
      <c r="BE111" s="286"/>
      <c r="BF111" s="287"/>
      <c r="BG111" s="286"/>
      <c r="BH111" s="287"/>
      <c r="BI111" s="286"/>
      <c r="BJ111" s="287"/>
      <c r="BK111" s="286"/>
      <c r="BL111" s="287"/>
      <c r="BM111" s="286"/>
      <c r="BN111" s="287"/>
      <c r="BO111" s="286"/>
      <c r="BP111" s="287"/>
      <c r="BQ111" s="286"/>
      <c r="BR111" s="287">
        <v>1</v>
      </c>
      <c r="BS111" s="286"/>
      <c r="BT111" s="287"/>
      <c r="BU111" s="286"/>
      <c r="BV111" s="287"/>
      <c r="BW111" s="286"/>
      <c r="BX111" s="287">
        <v>1</v>
      </c>
      <c r="BY111" s="286"/>
      <c r="BZ111" s="287"/>
      <c r="CA111" s="286"/>
      <c r="CB111" s="287"/>
      <c r="CC111" s="286"/>
      <c r="CD111" s="287"/>
      <c r="CE111" s="286"/>
      <c r="CF111" s="287"/>
      <c r="CG111" s="286"/>
      <c r="CH111" s="287"/>
      <c r="CI111" s="286"/>
      <c r="CJ111" s="287"/>
      <c r="CK111" s="286"/>
      <c r="CL111" s="287">
        <v>1</v>
      </c>
      <c r="CM111" s="286"/>
      <c r="CN111" s="287"/>
      <c r="CO111" s="286"/>
      <c r="CP111" s="287">
        <v>1</v>
      </c>
      <c r="CQ111" s="286"/>
      <c r="CR111" s="287"/>
      <c r="CS111" s="286"/>
      <c r="CT111" s="287">
        <v>1</v>
      </c>
      <c r="CU111" s="286"/>
      <c r="CV111" s="287"/>
      <c r="CW111" s="286"/>
      <c r="CX111" s="287">
        <v>1</v>
      </c>
      <c r="CY111" s="286"/>
      <c r="CZ111" s="287"/>
      <c r="DA111" s="286"/>
      <c r="DB111" s="287">
        <v>1</v>
      </c>
      <c r="DC111" s="286"/>
      <c r="DD111" s="287"/>
      <c r="DE111" s="286"/>
      <c r="DF111" s="287">
        <v>1</v>
      </c>
      <c r="DG111" s="286"/>
      <c r="DH111" s="287"/>
      <c r="DI111" s="286"/>
      <c r="DJ111" s="287">
        <v>1</v>
      </c>
      <c r="DK111" s="286"/>
      <c r="DL111" s="287"/>
      <c r="DM111" s="286"/>
      <c r="DN111" s="287">
        <v>1</v>
      </c>
      <c r="DO111" s="286"/>
      <c r="DP111" s="287"/>
      <c r="DQ111" s="286"/>
      <c r="DR111" s="287">
        <v>1</v>
      </c>
      <c r="DS111" s="286"/>
      <c r="DT111" s="287"/>
      <c r="DU111" s="286"/>
      <c r="DV111" s="287">
        <v>1</v>
      </c>
      <c r="DW111" s="286"/>
      <c r="DX111" s="287"/>
      <c r="DY111" s="237"/>
      <c r="DZ111" s="450"/>
      <c r="EA111" s="158"/>
      <c r="EB111" s="158"/>
      <c r="EC111" s="158"/>
      <c r="ED111" s="158"/>
      <c r="EE111" s="451"/>
      <c r="EF111" s="286"/>
      <c r="EG111" s="158"/>
      <c r="EH111" s="158"/>
      <c r="EI111" s="158"/>
      <c r="EJ111" s="158"/>
      <c r="EK111" s="451"/>
      <c r="EL111" s="286"/>
      <c r="EM111" s="158"/>
      <c r="EN111" s="158"/>
      <c r="EO111" s="158"/>
      <c r="EP111" s="158"/>
      <c r="EQ111" s="158"/>
      <c r="ER111" s="450"/>
      <c r="ES111" s="287"/>
      <c r="ET111" s="450"/>
      <c r="EU111" s="158"/>
      <c r="EV111" s="158"/>
      <c r="EW111" s="158"/>
      <c r="EX111" s="158"/>
      <c r="EY111" s="158"/>
      <c r="EZ111" s="450"/>
      <c r="FA111" s="287"/>
      <c r="FC111" s="35"/>
      <c r="FD111" s="34"/>
      <c r="FE111" s="34"/>
      <c r="FF111" s="34"/>
      <c r="FG111" s="34"/>
      <c r="FH111" s="34"/>
      <c r="FI111" s="34"/>
      <c r="FJ111" s="34"/>
      <c r="FK111" s="34"/>
      <c r="FL111" s="375"/>
      <c r="FM111" s="34"/>
      <c r="FN111" s="375"/>
      <c r="FO111" s="34"/>
      <c r="FP111" s="34"/>
      <c r="FQ111" s="34"/>
      <c r="FR111" s="34">
        <v>0</v>
      </c>
      <c r="FS111" s="34"/>
      <c r="FT111" s="34"/>
      <c r="FU111" s="34">
        <v>0</v>
      </c>
      <c r="FV111" s="34"/>
      <c r="FW111" s="34"/>
      <c r="FX111" s="34"/>
      <c r="FY111" s="34">
        <v>0</v>
      </c>
      <c r="FZ111" s="34"/>
      <c r="GA111" s="34"/>
      <c r="GB111" s="34"/>
      <c r="GC111" s="34">
        <v>0</v>
      </c>
      <c r="GD111" s="34"/>
      <c r="GE111" s="34"/>
      <c r="GF111" s="34"/>
      <c r="GG111" s="34">
        <v>0</v>
      </c>
      <c r="GH111" s="34"/>
      <c r="GI111" s="34"/>
      <c r="GJ111" s="34"/>
      <c r="GK111" s="34">
        <v>0</v>
      </c>
      <c r="GL111" s="34"/>
      <c r="GM111" s="34"/>
      <c r="GN111" s="34"/>
      <c r="GO111" s="34">
        <v>0</v>
      </c>
      <c r="GP111" s="34"/>
      <c r="GQ111" s="34"/>
      <c r="GR111" s="34"/>
      <c r="GS111" s="34">
        <v>0</v>
      </c>
      <c r="GT111" s="34"/>
      <c r="GU111" s="34"/>
      <c r="GV111" s="34"/>
      <c r="GW111" s="375">
        <v>0</v>
      </c>
      <c r="GX111" s="34"/>
      <c r="GY111" s="34"/>
      <c r="GZ111" s="375"/>
      <c r="HA111" s="34">
        <v>0</v>
      </c>
      <c r="HB111" s="34"/>
      <c r="HC111" s="34"/>
      <c r="HD111" s="34"/>
      <c r="HE111" s="34">
        <v>0</v>
      </c>
      <c r="HF111" s="34"/>
      <c r="HG111" s="34"/>
      <c r="HH111" s="34"/>
      <c r="HI111" s="34">
        <v>0</v>
      </c>
      <c r="HJ111" s="34"/>
      <c r="HK111" s="34"/>
      <c r="HL111" s="34"/>
      <c r="HM111" s="34">
        <v>0</v>
      </c>
      <c r="HN111" s="34"/>
      <c r="HO111" s="34"/>
      <c r="HP111" s="34"/>
      <c r="HQ111" s="34">
        <v>0</v>
      </c>
      <c r="HR111" s="34"/>
      <c r="HS111" s="34"/>
      <c r="HT111" s="34"/>
      <c r="HU111" s="34">
        <v>0</v>
      </c>
      <c r="HV111" s="34"/>
      <c r="HW111" s="34"/>
      <c r="HX111" s="34"/>
      <c r="HY111" s="34">
        <v>0</v>
      </c>
      <c r="HZ111" s="375"/>
      <c r="IA111" s="34"/>
      <c r="IB111" s="34"/>
      <c r="IC111" s="34">
        <v>0</v>
      </c>
      <c r="ID111" s="34"/>
      <c r="IE111" s="34"/>
      <c r="IF111" s="34"/>
      <c r="IG111" s="34">
        <v>1</v>
      </c>
      <c r="IH111" s="34">
        <v>1</v>
      </c>
      <c r="II111" s="34">
        <v>1</v>
      </c>
      <c r="IJ111" s="34">
        <v>1</v>
      </c>
      <c r="IK111" s="34">
        <v>0</v>
      </c>
      <c r="IL111" s="34"/>
      <c r="IM111" s="34"/>
      <c r="IN111" s="34"/>
      <c r="IO111" s="34">
        <v>1</v>
      </c>
      <c r="IP111" s="34">
        <v>1</v>
      </c>
      <c r="IQ111" s="34">
        <v>1</v>
      </c>
      <c r="IR111" s="34">
        <v>1</v>
      </c>
      <c r="IS111" s="34">
        <v>0</v>
      </c>
      <c r="IT111" s="34"/>
      <c r="IU111" s="34"/>
      <c r="IV111" s="34"/>
      <c r="IW111" s="34">
        <v>1</v>
      </c>
      <c r="IX111" s="34">
        <v>1</v>
      </c>
      <c r="IY111" s="34">
        <v>1</v>
      </c>
      <c r="IZ111" s="34">
        <v>1</v>
      </c>
      <c r="JA111" s="34">
        <v>0</v>
      </c>
      <c r="JB111" s="375"/>
      <c r="JC111" s="34"/>
      <c r="JD111" s="34"/>
      <c r="JE111" s="34">
        <v>1</v>
      </c>
      <c r="JF111" s="34">
        <v>1</v>
      </c>
      <c r="JG111" s="34">
        <v>1</v>
      </c>
      <c r="JH111" s="34">
        <v>1</v>
      </c>
      <c r="JI111" s="34">
        <v>0</v>
      </c>
      <c r="JJ111" s="34"/>
      <c r="JK111" s="34"/>
      <c r="JL111" s="34"/>
      <c r="JM111" s="34">
        <v>1</v>
      </c>
      <c r="JN111" s="34">
        <v>1</v>
      </c>
      <c r="JO111" s="34">
        <v>1</v>
      </c>
      <c r="JP111" s="34">
        <v>1</v>
      </c>
      <c r="JQ111" s="34">
        <v>0</v>
      </c>
      <c r="JR111" s="34"/>
      <c r="JS111" s="34"/>
      <c r="JT111" s="34"/>
      <c r="JU111" s="34">
        <v>1</v>
      </c>
      <c r="JV111" s="34">
        <v>1</v>
      </c>
      <c r="JW111" s="34">
        <v>1</v>
      </c>
      <c r="JX111" s="34">
        <v>1</v>
      </c>
      <c r="JY111" s="34">
        <v>0</v>
      </c>
      <c r="JZ111" s="34"/>
      <c r="KA111" s="34"/>
      <c r="KB111" s="34"/>
      <c r="KC111" s="34">
        <v>1</v>
      </c>
      <c r="KD111" s="34">
        <v>1</v>
      </c>
      <c r="KE111" s="34">
        <v>1</v>
      </c>
      <c r="KF111" s="375">
        <v>1</v>
      </c>
      <c r="KG111" s="375">
        <v>0</v>
      </c>
      <c r="KH111" s="375"/>
      <c r="KI111" s="375"/>
      <c r="KJ111" s="375"/>
      <c r="KK111" s="34">
        <v>1</v>
      </c>
      <c r="KL111" s="34">
        <v>1</v>
      </c>
      <c r="KM111" s="34">
        <v>1</v>
      </c>
      <c r="KN111" s="34">
        <v>1</v>
      </c>
      <c r="KO111" s="34">
        <v>0</v>
      </c>
      <c r="KP111" s="34"/>
      <c r="KQ111" s="34"/>
      <c r="KR111" s="34"/>
      <c r="KS111" s="375">
        <v>1</v>
      </c>
      <c r="KT111" s="34">
        <v>1</v>
      </c>
      <c r="KU111" s="34">
        <v>1</v>
      </c>
      <c r="KV111" s="34">
        <v>1</v>
      </c>
      <c r="KW111" s="34">
        <v>1</v>
      </c>
      <c r="KX111" s="34">
        <v>0</v>
      </c>
      <c r="KY111" s="34"/>
      <c r="KZ111" s="34"/>
      <c r="LA111" s="34"/>
      <c r="LB111" s="34"/>
      <c r="LC111" s="34">
        <v>1</v>
      </c>
      <c r="LD111" s="34">
        <v>1</v>
      </c>
      <c r="LE111" s="34">
        <v>1</v>
      </c>
      <c r="LF111" s="34">
        <v>1</v>
      </c>
      <c r="LG111" s="34">
        <v>1</v>
      </c>
      <c r="LH111" s="375">
        <v>0</v>
      </c>
      <c r="LI111" s="34"/>
      <c r="LJ111" s="375"/>
      <c r="LK111" s="375"/>
      <c r="LL111" s="375"/>
    </row>
    <row r="112" spans="1:324">
      <c r="A112" s="154"/>
      <c r="B112" s="385"/>
      <c r="C112" s="386">
        <v>1</v>
      </c>
      <c r="D112" s="386"/>
      <c r="E112" s="386"/>
      <c r="F112" s="156" t="str">
        <f t="shared" si="2"/>
        <v>L0492751</v>
      </c>
      <c r="G112" s="382" t="s">
        <v>1489</v>
      </c>
      <c r="H112" s="158" t="s">
        <v>299</v>
      </c>
      <c r="I112" s="867" t="s">
        <v>389</v>
      </c>
      <c r="J112" s="158"/>
      <c r="K112" s="158"/>
      <c r="L112" s="158" t="s">
        <v>1475</v>
      </c>
      <c r="M112" s="158" t="s">
        <v>403</v>
      </c>
      <c r="N112" s="158">
        <v>64810</v>
      </c>
      <c r="O112" s="158" t="s">
        <v>1364</v>
      </c>
      <c r="P112" s="158" t="s">
        <v>1363</v>
      </c>
      <c r="Q112" s="158"/>
      <c r="R112" s="235" t="s">
        <v>883</v>
      </c>
      <c r="S112" s="158" t="s">
        <v>1364</v>
      </c>
      <c r="T112" s="236" t="s">
        <v>1365</v>
      </c>
      <c r="U112" s="114">
        <f t="shared" si="3"/>
        <v>1</v>
      </c>
      <c r="V112" s="115" t="s">
        <v>1490</v>
      </c>
      <c r="W112" s="158" t="s">
        <v>1466</v>
      </c>
      <c r="X112" s="237"/>
      <c r="Y112" s="417"/>
      <c r="Z112" s="411"/>
      <c r="AA112" s="417"/>
      <c r="AB112" s="411"/>
      <c r="AC112" s="417"/>
      <c r="AD112" s="411"/>
      <c r="AE112" s="417"/>
      <c r="AF112" s="411"/>
      <c r="AG112" s="417"/>
      <c r="AH112" s="411"/>
      <c r="AI112" s="417"/>
      <c r="AJ112" s="411"/>
      <c r="AK112" s="417"/>
      <c r="AL112" s="411"/>
      <c r="AM112" s="417"/>
      <c r="AN112" s="411"/>
      <c r="AO112" s="417"/>
      <c r="AP112" s="411"/>
      <c r="AQ112" s="417"/>
      <c r="AR112" s="411"/>
      <c r="AS112" s="417"/>
      <c r="AT112" s="411"/>
      <c r="AU112" s="417"/>
      <c r="AV112" s="411">
        <v>1</v>
      </c>
      <c r="AW112" s="417"/>
      <c r="AX112" s="411"/>
      <c r="AY112" s="417"/>
      <c r="AZ112" s="411"/>
      <c r="BA112" s="417"/>
      <c r="BB112" s="411"/>
      <c r="BC112" s="417"/>
      <c r="BD112" s="411">
        <v>1</v>
      </c>
      <c r="BE112" s="417"/>
      <c r="BF112" s="411"/>
      <c r="BG112" s="417"/>
      <c r="BH112" s="411"/>
      <c r="BI112" s="417"/>
      <c r="BJ112" s="411"/>
      <c r="BK112" s="417"/>
      <c r="BL112" s="411"/>
      <c r="BM112" s="417"/>
      <c r="BN112" s="411"/>
      <c r="BO112" s="417"/>
      <c r="BP112" s="411"/>
      <c r="BQ112" s="417"/>
      <c r="BR112" s="411"/>
      <c r="BS112" s="417"/>
      <c r="BT112" s="411">
        <v>1</v>
      </c>
      <c r="BU112" s="417"/>
      <c r="BV112" s="411"/>
      <c r="BW112" s="417"/>
      <c r="BX112" s="411"/>
      <c r="BY112" s="417"/>
      <c r="BZ112" s="411"/>
      <c r="CA112" s="417"/>
      <c r="CB112" s="411">
        <v>1</v>
      </c>
      <c r="CC112" s="417"/>
      <c r="CD112" s="411"/>
      <c r="CE112" s="417"/>
      <c r="CF112" s="411"/>
      <c r="CG112" s="417"/>
      <c r="CH112" s="411"/>
      <c r="CI112" s="417"/>
      <c r="CJ112" s="411"/>
      <c r="CK112" s="417"/>
      <c r="CL112" s="411"/>
      <c r="CM112" s="417"/>
      <c r="CN112" s="411">
        <v>1</v>
      </c>
      <c r="CO112" s="417"/>
      <c r="CP112" s="411"/>
      <c r="CQ112" s="417"/>
      <c r="CR112" s="411">
        <v>1</v>
      </c>
      <c r="CS112" s="417"/>
      <c r="CT112" s="411"/>
      <c r="CU112" s="417"/>
      <c r="CV112" s="411">
        <v>1</v>
      </c>
      <c r="CW112" s="417"/>
      <c r="CX112" s="411"/>
      <c r="CY112" s="417"/>
      <c r="CZ112" s="411">
        <v>1</v>
      </c>
      <c r="DA112" s="417"/>
      <c r="DB112" s="411"/>
      <c r="DC112" s="417"/>
      <c r="DD112" s="411">
        <v>1</v>
      </c>
      <c r="DE112" s="417"/>
      <c r="DF112" s="411"/>
      <c r="DG112" s="417"/>
      <c r="DH112" s="411">
        <v>1</v>
      </c>
      <c r="DI112" s="417"/>
      <c r="DJ112" s="411"/>
      <c r="DK112" s="417"/>
      <c r="DL112" s="411">
        <v>1</v>
      </c>
      <c r="DM112" s="417"/>
      <c r="DN112" s="411"/>
      <c r="DO112" s="417"/>
      <c r="DP112" s="411">
        <v>1</v>
      </c>
      <c r="DQ112" s="417"/>
      <c r="DR112" s="411"/>
      <c r="DS112" s="417"/>
      <c r="DT112" s="411">
        <v>1</v>
      </c>
      <c r="DU112" s="417"/>
      <c r="DV112" s="411"/>
      <c r="DW112" s="417"/>
      <c r="DX112" s="411">
        <v>1</v>
      </c>
      <c r="DY112" s="237"/>
      <c r="DZ112" s="450"/>
      <c r="EA112" s="158"/>
      <c r="EB112" s="158"/>
      <c r="EC112" s="158"/>
      <c r="ED112" s="158"/>
      <c r="EE112" s="451"/>
      <c r="EF112" s="286"/>
      <c r="EG112" s="158"/>
      <c r="EH112" s="158"/>
      <c r="EI112" s="158"/>
      <c r="EJ112" s="158"/>
      <c r="EK112" s="451"/>
      <c r="EL112" s="286"/>
      <c r="EM112" s="158"/>
      <c r="EN112" s="158"/>
      <c r="EO112" s="158"/>
      <c r="EP112" s="158"/>
      <c r="EQ112" s="158"/>
      <c r="ER112" s="450"/>
      <c r="ES112" s="287"/>
      <c r="ET112" s="450"/>
      <c r="EU112" s="158"/>
      <c r="EV112" s="158"/>
      <c r="EW112" s="158"/>
      <c r="EX112" s="158"/>
      <c r="EY112" s="158"/>
      <c r="EZ112" s="450"/>
      <c r="FA112" s="287"/>
      <c r="FC112" s="35"/>
      <c r="FD112" s="34"/>
      <c r="FE112" s="34"/>
      <c r="FF112" s="34"/>
      <c r="FG112" s="34"/>
      <c r="FH112" s="34"/>
      <c r="FI112" s="34"/>
      <c r="FJ112" s="34"/>
      <c r="FK112" s="34"/>
      <c r="FL112" s="375"/>
      <c r="FM112" s="34"/>
      <c r="FN112" s="375"/>
      <c r="FO112" s="34"/>
      <c r="FP112" s="34"/>
      <c r="FQ112" s="34"/>
      <c r="FR112" s="34">
        <v>0</v>
      </c>
      <c r="FS112" s="34"/>
      <c r="FT112" s="34"/>
      <c r="FU112" s="34">
        <v>0</v>
      </c>
      <c r="FV112" s="34"/>
      <c r="FW112" s="34"/>
      <c r="FX112" s="34"/>
      <c r="FY112" s="34">
        <v>0</v>
      </c>
      <c r="FZ112" s="34"/>
      <c r="GA112" s="34"/>
      <c r="GB112" s="34"/>
      <c r="GC112" s="34">
        <v>0</v>
      </c>
      <c r="GD112" s="34"/>
      <c r="GE112" s="34"/>
      <c r="GF112" s="34"/>
      <c r="GG112" s="34">
        <v>0</v>
      </c>
      <c r="GH112" s="34"/>
      <c r="GI112" s="34"/>
      <c r="GJ112" s="34"/>
      <c r="GK112" s="34">
        <v>0</v>
      </c>
      <c r="GL112" s="34"/>
      <c r="GM112" s="34"/>
      <c r="GN112" s="34"/>
      <c r="GO112" s="34">
        <v>0</v>
      </c>
      <c r="GP112" s="34"/>
      <c r="GQ112" s="34"/>
      <c r="GR112" s="34"/>
      <c r="GS112" s="34">
        <v>0</v>
      </c>
      <c r="GT112" s="34"/>
      <c r="GU112" s="34"/>
      <c r="GV112" s="34"/>
      <c r="GW112" s="375">
        <v>0</v>
      </c>
      <c r="GX112" s="34"/>
      <c r="GY112" s="34"/>
      <c r="GZ112" s="375"/>
      <c r="HA112" s="34">
        <v>0</v>
      </c>
      <c r="HB112" s="34"/>
      <c r="HC112" s="34"/>
      <c r="HD112" s="34"/>
      <c r="HE112" s="34">
        <v>0</v>
      </c>
      <c r="HF112" s="34"/>
      <c r="HG112" s="34"/>
      <c r="HH112" s="34"/>
      <c r="HI112" s="34">
        <v>0</v>
      </c>
      <c r="HJ112" s="34"/>
      <c r="HK112" s="34"/>
      <c r="HL112" s="34"/>
      <c r="HM112" s="34">
        <v>0</v>
      </c>
      <c r="HN112" s="34"/>
      <c r="HO112" s="34"/>
      <c r="HP112" s="34"/>
      <c r="HQ112" s="34">
        <v>0</v>
      </c>
      <c r="HR112" s="34"/>
      <c r="HS112" s="34"/>
      <c r="HT112" s="34"/>
      <c r="HU112" s="34">
        <v>0</v>
      </c>
      <c r="HV112" s="34"/>
      <c r="HW112" s="34"/>
      <c r="HX112" s="34"/>
      <c r="HY112" s="34">
        <v>0</v>
      </c>
      <c r="HZ112" s="375"/>
      <c r="IA112" s="34"/>
      <c r="IB112" s="34"/>
      <c r="IC112" s="34">
        <v>0</v>
      </c>
      <c r="ID112" s="34"/>
      <c r="IE112" s="34"/>
      <c r="IF112" s="34"/>
      <c r="IG112" s="34">
        <v>0</v>
      </c>
      <c r="IH112" s="34"/>
      <c r="II112" s="34"/>
      <c r="IJ112" s="34"/>
      <c r="IK112" s="34">
        <v>1</v>
      </c>
      <c r="IL112" s="34">
        <v>1</v>
      </c>
      <c r="IM112" s="34">
        <v>1</v>
      </c>
      <c r="IN112" s="34">
        <v>1</v>
      </c>
      <c r="IO112" s="34">
        <v>0</v>
      </c>
      <c r="IP112" s="34"/>
      <c r="IQ112" s="34"/>
      <c r="IR112" s="34"/>
      <c r="IS112" s="34">
        <v>1</v>
      </c>
      <c r="IT112" s="34">
        <v>1</v>
      </c>
      <c r="IU112" s="34">
        <v>1</v>
      </c>
      <c r="IV112" s="34">
        <v>1</v>
      </c>
      <c r="IW112" s="34">
        <v>0</v>
      </c>
      <c r="IX112" s="34"/>
      <c r="IY112" s="34"/>
      <c r="IZ112" s="34"/>
      <c r="JA112" s="34">
        <v>1</v>
      </c>
      <c r="JB112" s="375">
        <v>1</v>
      </c>
      <c r="JC112" s="34">
        <v>1</v>
      </c>
      <c r="JD112" s="34">
        <v>1</v>
      </c>
      <c r="JE112" s="34">
        <v>0</v>
      </c>
      <c r="JF112" s="34"/>
      <c r="JG112" s="34"/>
      <c r="JH112" s="34"/>
      <c r="JI112" s="34">
        <v>1</v>
      </c>
      <c r="JJ112" s="34">
        <v>1</v>
      </c>
      <c r="JK112" s="34">
        <v>1</v>
      </c>
      <c r="JL112" s="34">
        <v>1</v>
      </c>
      <c r="JM112" s="34">
        <v>0</v>
      </c>
      <c r="JN112" s="34"/>
      <c r="JO112" s="34"/>
      <c r="JP112" s="34"/>
      <c r="JQ112" s="34">
        <v>1</v>
      </c>
      <c r="JR112" s="34">
        <v>1</v>
      </c>
      <c r="JS112" s="34">
        <v>1</v>
      </c>
      <c r="JT112" s="34">
        <v>1</v>
      </c>
      <c r="JU112" s="34">
        <v>0</v>
      </c>
      <c r="JV112" s="34"/>
      <c r="JW112" s="34"/>
      <c r="JX112" s="34"/>
      <c r="JY112" s="34">
        <v>1</v>
      </c>
      <c r="JZ112" s="34">
        <v>1</v>
      </c>
      <c r="KA112" s="34">
        <v>1</v>
      </c>
      <c r="KB112" s="34">
        <v>1</v>
      </c>
      <c r="KC112" s="34">
        <v>0</v>
      </c>
      <c r="KD112" s="34"/>
      <c r="KE112" s="34"/>
      <c r="KF112" s="375"/>
      <c r="KG112" s="375">
        <v>1</v>
      </c>
      <c r="KH112" s="375">
        <v>1</v>
      </c>
      <c r="KI112" s="375">
        <v>1</v>
      </c>
      <c r="KJ112" s="375">
        <v>1</v>
      </c>
      <c r="KK112" s="34">
        <v>0</v>
      </c>
      <c r="KL112" s="34"/>
      <c r="KM112" s="34"/>
      <c r="KN112" s="34"/>
      <c r="KO112" s="34">
        <v>1</v>
      </c>
      <c r="KP112" s="34">
        <v>1</v>
      </c>
      <c r="KQ112" s="34">
        <v>1</v>
      </c>
      <c r="KR112" s="34">
        <v>1</v>
      </c>
      <c r="KS112" s="375">
        <v>0</v>
      </c>
      <c r="KT112" s="34"/>
      <c r="KU112" s="34"/>
      <c r="KV112" s="34"/>
      <c r="KW112" s="34"/>
      <c r="KX112" s="34">
        <v>1</v>
      </c>
      <c r="KY112" s="34">
        <v>1</v>
      </c>
      <c r="KZ112" s="34">
        <v>1</v>
      </c>
      <c r="LA112" s="34">
        <v>1</v>
      </c>
      <c r="LB112" s="34">
        <v>1</v>
      </c>
      <c r="LC112" s="34">
        <v>0</v>
      </c>
      <c r="LD112" s="34"/>
      <c r="LE112" s="34"/>
      <c r="LF112" s="34"/>
      <c r="LG112" s="34"/>
      <c r="LH112" s="375">
        <v>1</v>
      </c>
      <c r="LI112" s="34">
        <v>1</v>
      </c>
      <c r="LJ112" s="375">
        <v>1</v>
      </c>
      <c r="LK112" s="375">
        <v>1</v>
      </c>
      <c r="LL112" s="375">
        <v>1</v>
      </c>
    </row>
    <row r="113" spans="1:338">
      <c r="A113" s="154"/>
      <c r="B113" s="155"/>
      <c r="C113" s="156"/>
      <c r="D113" s="156">
        <v>2</v>
      </c>
      <c r="E113" s="156"/>
      <c r="F113" s="156" t="str">
        <f t="shared" si="2"/>
        <v>L0010009</v>
      </c>
      <c r="G113" s="391" t="s">
        <v>1491</v>
      </c>
      <c r="H113" s="392" t="str">
        <f>VLOOKUP($G113,BOM,2,0)</f>
        <v>AA</v>
      </c>
      <c r="I113" s="876" t="s">
        <v>303</v>
      </c>
      <c r="J113" s="170" t="str">
        <f>VLOOKUP($G113,BOM,4,0)</f>
        <v/>
      </c>
      <c r="K113" s="170"/>
      <c r="L113" s="873" t="s">
        <v>1472</v>
      </c>
      <c r="M113" s="199"/>
      <c r="N113" s="170" t="s">
        <v>1492</v>
      </c>
      <c r="O113" s="170" t="s">
        <v>1493</v>
      </c>
      <c r="P113" s="170"/>
      <c r="Q113" s="257"/>
      <c r="R113" s="235" t="s">
        <v>1494</v>
      </c>
      <c r="S113" s="258" t="s">
        <v>1364</v>
      </c>
      <c r="T113" s="267"/>
      <c r="U113" s="114">
        <f t="shared" si="3"/>
        <v>1</v>
      </c>
      <c r="V113" s="115" t="s">
        <v>1495</v>
      </c>
      <c r="W113" s="259" t="s">
        <v>1496</v>
      </c>
      <c r="X113" s="241"/>
      <c r="Y113" s="201">
        <v>2</v>
      </c>
      <c r="Z113" s="260">
        <v>2</v>
      </c>
      <c r="AA113" s="201">
        <v>2</v>
      </c>
      <c r="AB113" s="260">
        <v>2</v>
      </c>
      <c r="AC113" s="201">
        <v>2</v>
      </c>
      <c r="AD113" s="260">
        <v>2</v>
      </c>
      <c r="AE113" s="201">
        <v>2</v>
      </c>
      <c r="AF113" s="260">
        <v>2</v>
      </c>
      <c r="AG113" s="201">
        <v>2</v>
      </c>
      <c r="AH113" s="260">
        <v>2</v>
      </c>
      <c r="AI113" s="201">
        <v>2</v>
      </c>
      <c r="AJ113" s="260">
        <v>2</v>
      </c>
      <c r="AK113" s="201">
        <v>2</v>
      </c>
      <c r="AL113" s="260">
        <v>2</v>
      </c>
      <c r="AM113" s="201">
        <v>2</v>
      </c>
      <c r="AN113" s="260">
        <v>2</v>
      </c>
      <c r="AO113" s="201">
        <v>2</v>
      </c>
      <c r="AP113" s="260">
        <v>2</v>
      </c>
      <c r="AQ113" s="201">
        <v>6</v>
      </c>
      <c r="AR113" s="260">
        <v>6</v>
      </c>
      <c r="AS113" s="201">
        <v>2</v>
      </c>
      <c r="AT113" s="260">
        <v>2</v>
      </c>
      <c r="AU113" s="201">
        <v>6</v>
      </c>
      <c r="AV113" s="260">
        <v>6</v>
      </c>
      <c r="AW113" s="201">
        <v>2</v>
      </c>
      <c r="AX113" s="260">
        <v>2</v>
      </c>
      <c r="AY113" s="201">
        <v>2</v>
      </c>
      <c r="AZ113" s="260">
        <v>2</v>
      </c>
      <c r="BA113" s="201">
        <v>6</v>
      </c>
      <c r="BB113" s="260">
        <v>6</v>
      </c>
      <c r="BC113" s="201">
        <v>6</v>
      </c>
      <c r="BD113" s="260">
        <v>6</v>
      </c>
      <c r="BE113" s="201">
        <v>2</v>
      </c>
      <c r="BF113" s="260">
        <v>2</v>
      </c>
      <c r="BG113" s="201">
        <v>6</v>
      </c>
      <c r="BH113" s="260">
        <v>6</v>
      </c>
      <c r="BI113" s="201">
        <v>2</v>
      </c>
      <c r="BJ113" s="260">
        <v>2</v>
      </c>
      <c r="BK113" s="201">
        <v>6</v>
      </c>
      <c r="BL113" s="260">
        <v>6</v>
      </c>
      <c r="BM113" s="201">
        <v>2</v>
      </c>
      <c r="BN113" s="260">
        <v>2</v>
      </c>
      <c r="BO113" s="201">
        <v>6</v>
      </c>
      <c r="BP113" s="260">
        <v>6</v>
      </c>
      <c r="BQ113" s="201">
        <v>2</v>
      </c>
      <c r="BR113" s="260">
        <v>2</v>
      </c>
      <c r="BS113" s="201">
        <v>6</v>
      </c>
      <c r="BT113" s="260">
        <v>6</v>
      </c>
      <c r="BU113" s="201">
        <v>2</v>
      </c>
      <c r="BV113" s="260">
        <v>2</v>
      </c>
      <c r="BW113" s="201">
        <v>2</v>
      </c>
      <c r="BX113" s="260">
        <v>2</v>
      </c>
      <c r="BY113" s="201">
        <v>6</v>
      </c>
      <c r="BZ113" s="260">
        <v>6</v>
      </c>
      <c r="CA113" s="201">
        <v>6</v>
      </c>
      <c r="CB113" s="260">
        <v>6</v>
      </c>
      <c r="CC113" s="201">
        <v>2</v>
      </c>
      <c r="CD113" s="260">
        <v>2</v>
      </c>
      <c r="CE113" s="201">
        <v>6</v>
      </c>
      <c r="CF113" s="260">
        <v>6</v>
      </c>
      <c r="CG113" s="201">
        <v>2</v>
      </c>
      <c r="CH113" s="260">
        <v>2</v>
      </c>
      <c r="CI113" s="201">
        <v>6</v>
      </c>
      <c r="CJ113" s="260">
        <v>6</v>
      </c>
      <c r="CK113" s="201">
        <v>2</v>
      </c>
      <c r="CL113" s="260">
        <v>2</v>
      </c>
      <c r="CM113" s="201">
        <v>6</v>
      </c>
      <c r="CN113" s="260">
        <v>6</v>
      </c>
      <c r="CO113" s="201">
        <v>2</v>
      </c>
      <c r="CP113" s="260">
        <v>2</v>
      </c>
      <c r="CQ113" s="201">
        <v>6</v>
      </c>
      <c r="CR113" s="260">
        <v>6</v>
      </c>
      <c r="CS113" s="201">
        <v>2</v>
      </c>
      <c r="CT113" s="260">
        <v>2</v>
      </c>
      <c r="CU113" s="201">
        <v>6</v>
      </c>
      <c r="CV113" s="260">
        <v>6</v>
      </c>
      <c r="CW113" s="201">
        <v>2</v>
      </c>
      <c r="CX113" s="260">
        <v>2</v>
      </c>
      <c r="CY113" s="201">
        <v>6</v>
      </c>
      <c r="CZ113" s="260">
        <v>6</v>
      </c>
      <c r="DA113" s="201">
        <v>2</v>
      </c>
      <c r="DB113" s="260">
        <v>2</v>
      </c>
      <c r="DC113" s="201">
        <v>6</v>
      </c>
      <c r="DD113" s="260">
        <v>6</v>
      </c>
      <c r="DE113" s="201">
        <v>2</v>
      </c>
      <c r="DF113" s="260">
        <v>2</v>
      </c>
      <c r="DG113" s="201">
        <v>6</v>
      </c>
      <c r="DH113" s="260">
        <v>6</v>
      </c>
      <c r="DI113" s="201">
        <v>2</v>
      </c>
      <c r="DJ113" s="260">
        <v>2</v>
      </c>
      <c r="DK113" s="201">
        <v>6</v>
      </c>
      <c r="DL113" s="260">
        <v>6</v>
      </c>
      <c r="DM113" s="201">
        <v>2</v>
      </c>
      <c r="DN113" s="260">
        <v>2</v>
      </c>
      <c r="DO113" s="201">
        <v>6</v>
      </c>
      <c r="DP113" s="260">
        <v>6</v>
      </c>
      <c r="DQ113" s="201">
        <v>2</v>
      </c>
      <c r="DR113" s="260">
        <v>2</v>
      </c>
      <c r="DS113" s="201">
        <v>6</v>
      </c>
      <c r="DT113" s="260">
        <v>6</v>
      </c>
      <c r="DU113" s="201">
        <v>2</v>
      </c>
      <c r="DV113" s="260">
        <v>2</v>
      </c>
      <c r="DW113" s="201">
        <v>6</v>
      </c>
      <c r="DX113" s="260">
        <v>6</v>
      </c>
      <c r="DY113" s="241"/>
      <c r="DZ113" s="456"/>
      <c r="EA113" s="172"/>
      <c r="EB113" s="172"/>
      <c r="EC113" s="172"/>
      <c r="ED113" s="172"/>
      <c r="EE113" s="457"/>
      <c r="EF113" s="201"/>
      <c r="EG113" s="172"/>
      <c r="EH113" s="172"/>
      <c r="EI113" s="172"/>
      <c r="EJ113" s="172"/>
      <c r="EK113" s="457"/>
      <c r="EL113" s="201"/>
      <c r="EM113" s="172"/>
      <c r="EN113" s="172"/>
      <c r="EO113" s="172"/>
      <c r="EP113" s="172"/>
      <c r="EQ113" s="172"/>
      <c r="ER113" s="456"/>
      <c r="ES113" s="260"/>
      <c r="ET113" s="456"/>
      <c r="EU113" s="172"/>
      <c r="EV113" s="172"/>
      <c r="EW113" s="172"/>
      <c r="EX113" s="172"/>
      <c r="EY113" s="172"/>
      <c r="EZ113" s="456"/>
      <c r="FA113" s="260"/>
      <c r="FB113" s="108"/>
      <c r="FC113" s="121">
        <v>4</v>
      </c>
      <c r="FD113" s="121">
        <v>4</v>
      </c>
      <c r="FE113" s="121">
        <v>4</v>
      </c>
      <c r="FF113" s="121">
        <v>4</v>
      </c>
      <c r="FG113" s="121">
        <v>4</v>
      </c>
      <c r="FH113" s="121">
        <v>4</v>
      </c>
      <c r="FI113" s="121">
        <v>4</v>
      </c>
      <c r="FL113" s="121">
        <v>4</v>
      </c>
      <c r="FN113" s="121"/>
      <c r="FO113" s="121">
        <v>4</v>
      </c>
      <c r="FR113" s="121">
        <v>4</v>
      </c>
      <c r="FU113" s="121">
        <v>4</v>
      </c>
      <c r="FY113" s="121">
        <v>12</v>
      </c>
      <c r="GC113" s="121">
        <v>4</v>
      </c>
      <c r="GG113" s="121">
        <v>12</v>
      </c>
      <c r="GK113" s="121">
        <v>4</v>
      </c>
      <c r="GO113" s="121">
        <v>12</v>
      </c>
      <c r="GS113" s="121">
        <v>4</v>
      </c>
      <c r="GW113" s="121">
        <v>12</v>
      </c>
      <c r="GZ113" s="121"/>
      <c r="HA113" s="121">
        <v>4</v>
      </c>
      <c r="HE113" s="121">
        <v>12</v>
      </c>
      <c r="HI113" s="121">
        <v>4</v>
      </c>
      <c r="HM113" s="121">
        <v>12</v>
      </c>
      <c r="HQ113" s="121">
        <v>4</v>
      </c>
      <c r="HU113" s="121">
        <v>12</v>
      </c>
      <c r="HY113" s="121">
        <v>4</v>
      </c>
      <c r="HZ113" s="121"/>
      <c r="IC113" s="121">
        <v>12</v>
      </c>
      <c r="IG113" s="121">
        <v>4</v>
      </c>
      <c r="IK113" s="121">
        <v>12</v>
      </c>
      <c r="IO113" s="121">
        <v>4</v>
      </c>
      <c r="IS113" s="121">
        <v>12</v>
      </c>
      <c r="IW113" s="121">
        <v>4</v>
      </c>
      <c r="JA113" s="121">
        <v>12</v>
      </c>
      <c r="JB113" s="121"/>
      <c r="JE113" s="121">
        <v>4</v>
      </c>
      <c r="JI113" s="121">
        <v>12</v>
      </c>
      <c r="JM113" s="121">
        <v>4</v>
      </c>
      <c r="JQ113" s="121">
        <v>12</v>
      </c>
      <c r="JU113" s="121">
        <v>4</v>
      </c>
      <c r="JY113" s="121">
        <v>12</v>
      </c>
      <c r="KC113" s="121">
        <v>4</v>
      </c>
      <c r="KF113" s="121"/>
      <c r="KG113" s="121">
        <v>12</v>
      </c>
      <c r="KH113" s="121"/>
      <c r="KI113" s="121"/>
      <c r="KJ113" s="121"/>
      <c r="KK113" s="121">
        <v>4</v>
      </c>
      <c r="KO113" s="121">
        <v>12</v>
      </c>
      <c r="KS113" s="121">
        <v>4</v>
      </c>
      <c r="KX113" s="121">
        <v>12</v>
      </c>
      <c r="LC113" s="121">
        <v>4</v>
      </c>
      <c r="LH113" s="121">
        <v>12</v>
      </c>
      <c r="LJ113" s="121"/>
      <c r="LK113" s="121"/>
      <c r="LL113" s="121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</row>
    <row r="114" spans="1:338">
      <c r="A114" s="154"/>
      <c r="B114" s="155"/>
      <c r="C114" s="156"/>
      <c r="D114" s="156">
        <v>2</v>
      </c>
      <c r="E114" s="156"/>
      <c r="F114" s="156" t="str">
        <f t="shared" si="2"/>
        <v>L0333125</v>
      </c>
      <c r="G114" s="393" t="s">
        <v>1497</v>
      </c>
      <c r="H114" s="394" t="str">
        <f>VLOOKUP($G114,BOM,2,0)</f>
        <v>AA</v>
      </c>
      <c r="I114" s="394" t="str">
        <f>VLOOKUP(G114,BOM,3,0)</f>
        <v>01</v>
      </c>
      <c r="J114" s="172" t="str">
        <f>VLOOKUP($G114,BOM,4,0)</f>
        <v/>
      </c>
      <c r="K114" s="172"/>
      <c r="L114" s="874" t="s">
        <v>1472</v>
      </c>
      <c r="M114" s="201" t="s">
        <v>370</v>
      </c>
      <c r="N114" s="172" t="s">
        <v>1498</v>
      </c>
      <c r="O114" s="172" t="s">
        <v>1363</v>
      </c>
      <c r="P114" s="172" t="s">
        <v>1363</v>
      </c>
      <c r="Q114" s="260"/>
      <c r="R114" s="235" t="s">
        <v>1499</v>
      </c>
      <c r="S114" s="261" t="s">
        <v>1364</v>
      </c>
      <c r="T114" s="269"/>
      <c r="U114" s="114">
        <f t="shared" si="3"/>
        <v>1</v>
      </c>
      <c r="V114" s="115" t="s">
        <v>1500</v>
      </c>
      <c r="W114" s="262" t="s">
        <v>1496</v>
      </c>
      <c r="X114" s="241"/>
      <c r="Y114" s="201">
        <v>4</v>
      </c>
      <c r="Z114" s="260">
        <v>4</v>
      </c>
      <c r="AA114" s="201">
        <v>4</v>
      </c>
      <c r="AB114" s="260">
        <v>4</v>
      </c>
      <c r="AC114" s="201">
        <v>4</v>
      </c>
      <c r="AD114" s="260">
        <v>4</v>
      </c>
      <c r="AE114" s="201">
        <v>4</v>
      </c>
      <c r="AF114" s="260">
        <v>4</v>
      </c>
      <c r="AG114" s="201">
        <v>4</v>
      </c>
      <c r="AH114" s="260">
        <v>4</v>
      </c>
      <c r="AI114" s="201">
        <v>4</v>
      </c>
      <c r="AJ114" s="260">
        <v>4</v>
      </c>
      <c r="AK114" s="201">
        <v>4</v>
      </c>
      <c r="AL114" s="260">
        <v>4</v>
      </c>
      <c r="AM114" s="201">
        <v>4</v>
      </c>
      <c r="AN114" s="260">
        <v>4</v>
      </c>
      <c r="AO114" s="201">
        <v>4</v>
      </c>
      <c r="AP114" s="260">
        <v>4</v>
      </c>
      <c r="AQ114" s="201">
        <v>4</v>
      </c>
      <c r="AR114" s="260">
        <v>4</v>
      </c>
      <c r="AS114" s="201">
        <v>4</v>
      </c>
      <c r="AT114" s="260">
        <v>4</v>
      </c>
      <c r="AU114" s="201">
        <v>4</v>
      </c>
      <c r="AV114" s="260">
        <v>4</v>
      </c>
      <c r="AW114" s="201">
        <v>4</v>
      </c>
      <c r="AX114" s="260">
        <v>4</v>
      </c>
      <c r="AY114" s="201">
        <v>4</v>
      </c>
      <c r="AZ114" s="260">
        <v>4</v>
      </c>
      <c r="BA114" s="201">
        <v>4</v>
      </c>
      <c r="BB114" s="260">
        <v>4</v>
      </c>
      <c r="BC114" s="201">
        <v>4</v>
      </c>
      <c r="BD114" s="260">
        <v>4</v>
      </c>
      <c r="BE114" s="201">
        <v>4</v>
      </c>
      <c r="BF114" s="260">
        <v>4</v>
      </c>
      <c r="BG114" s="201">
        <v>4</v>
      </c>
      <c r="BH114" s="260">
        <v>4</v>
      </c>
      <c r="BI114" s="201">
        <v>4</v>
      </c>
      <c r="BJ114" s="260">
        <v>4</v>
      </c>
      <c r="BK114" s="201">
        <v>4</v>
      </c>
      <c r="BL114" s="260">
        <v>4</v>
      </c>
      <c r="BM114" s="201">
        <v>4</v>
      </c>
      <c r="BN114" s="260">
        <v>4</v>
      </c>
      <c r="BO114" s="201">
        <v>4</v>
      </c>
      <c r="BP114" s="260">
        <v>4</v>
      </c>
      <c r="BQ114" s="201">
        <v>4</v>
      </c>
      <c r="BR114" s="260">
        <v>4</v>
      </c>
      <c r="BS114" s="201">
        <v>4</v>
      </c>
      <c r="BT114" s="260">
        <v>4</v>
      </c>
      <c r="BU114" s="201">
        <v>4</v>
      </c>
      <c r="BV114" s="260">
        <v>4</v>
      </c>
      <c r="BW114" s="201">
        <v>4</v>
      </c>
      <c r="BX114" s="260">
        <v>4</v>
      </c>
      <c r="BY114" s="201">
        <v>4</v>
      </c>
      <c r="BZ114" s="260">
        <v>4</v>
      </c>
      <c r="CA114" s="201">
        <v>4</v>
      </c>
      <c r="CB114" s="260">
        <v>4</v>
      </c>
      <c r="CC114" s="201">
        <v>4</v>
      </c>
      <c r="CD114" s="260">
        <v>4</v>
      </c>
      <c r="CE114" s="201">
        <v>4</v>
      </c>
      <c r="CF114" s="260">
        <v>4</v>
      </c>
      <c r="CG114" s="201">
        <v>4</v>
      </c>
      <c r="CH114" s="260">
        <v>4</v>
      </c>
      <c r="CI114" s="201">
        <v>4</v>
      </c>
      <c r="CJ114" s="260">
        <v>4</v>
      </c>
      <c r="CK114" s="201">
        <v>4</v>
      </c>
      <c r="CL114" s="260">
        <v>4</v>
      </c>
      <c r="CM114" s="201">
        <v>4</v>
      </c>
      <c r="CN114" s="260">
        <v>4</v>
      </c>
      <c r="CO114" s="201">
        <v>4</v>
      </c>
      <c r="CP114" s="260">
        <v>4</v>
      </c>
      <c r="CQ114" s="201">
        <v>4</v>
      </c>
      <c r="CR114" s="260">
        <v>4</v>
      </c>
      <c r="CS114" s="201">
        <v>4</v>
      </c>
      <c r="CT114" s="260">
        <v>4</v>
      </c>
      <c r="CU114" s="201">
        <v>4</v>
      </c>
      <c r="CV114" s="260">
        <v>4</v>
      </c>
      <c r="CW114" s="201">
        <v>4</v>
      </c>
      <c r="CX114" s="260">
        <v>4</v>
      </c>
      <c r="CY114" s="201">
        <v>4</v>
      </c>
      <c r="CZ114" s="260">
        <v>4</v>
      </c>
      <c r="DA114" s="201">
        <v>4</v>
      </c>
      <c r="DB114" s="260">
        <v>4</v>
      </c>
      <c r="DC114" s="201">
        <v>4</v>
      </c>
      <c r="DD114" s="260">
        <v>4</v>
      </c>
      <c r="DE114" s="201">
        <v>4</v>
      </c>
      <c r="DF114" s="260">
        <v>4</v>
      </c>
      <c r="DG114" s="201">
        <v>4</v>
      </c>
      <c r="DH114" s="260">
        <v>4</v>
      </c>
      <c r="DI114" s="201">
        <v>4</v>
      </c>
      <c r="DJ114" s="260">
        <v>4</v>
      </c>
      <c r="DK114" s="201">
        <v>4</v>
      </c>
      <c r="DL114" s="260">
        <v>4</v>
      </c>
      <c r="DM114" s="201">
        <v>4</v>
      </c>
      <c r="DN114" s="260">
        <v>4</v>
      </c>
      <c r="DO114" s="201">
        <v>4</v>
      </c>
      <c r="DP114" s="260">
        <v>4</v>
      </c>
      <c r="DQ114" s="201">
        <v>4</v>
      </c>
      <c r="DR114" s="260">
        <v>4</v>
      </c>
      <c r="DS114" s="201">
        <v>4</v>
      </c>
      <c r="DT114" s="260">
        <v>4</v>
      </c>
      <c r="DU114" s="201">
        <v>4</v>
      </c>
      <c r="DV114" s="260">
        <v>4</v>
      </c>
      <c r="DW114" s="201">
        <v>4</v>
      </c>
      <c r="DX114" s="260">
        <v>4</v>
      </c>
      <c r="DY114" s="241"/>
      <c r="DZ114" s="456"/>
      <c r="EA114" s="172"/>
      <c r="EB114" s="172"/>
      <c r="EC114" s="172"/>
      <c r="ED114" s="172"/>
      <c r="EE114" s="457"/>
      <c r="EF114" s="201"/>
      <c r="EG114" s="172"/>
      <c r="EH114" s="172"/>
      <c r="EI114" s="172"/>
      <c r="EJ114" s="172"/>
      <c r="EK114" s="457"/>
      <c r="EL114" s="201"/>
      <c r="EM114" s="172"/>
      <c r="EN114" s="172"/>
      <c r="EO114" s="172"/>
      <c r="EP114" s="172"/>
      <c r="EQ114" s="172"/>
      <c r="ER114" s="456"/>
      <c r="ES114" s="260"/>
      <c r="ET114" s="456"/>
      <c r="EU114" s="172"/>
      <c r="EV114" s="172"/>
      <c r="EW114" s="172"/>
      <c r="EX114" s="172"/>
      <c r="EY114" s="172"/>
      <c r="EZ114" s="456"/>
      <c r="FA114" s="260"/>
      <c r="FB114" s="108"/>
      <c r="FC114" s="121">
        <v>8</v>
      </c>
      <c r="FD114" s="121">
        <v>8</v>
      </c>
      <c r="FE114" s="121">
        <v>8</v>
      </c>
      <c r="FF114" s="121">
        <v>8</v>
      </c>
      <c r="FG114" s="121">
        <v>8</v>
      </c>
      <c r="FH114" s="121">
        <v>8</v>
      </c>
      <c r="FI114" s="121">
        <v>8</v>
      </c>
      <c r="FL114" s="121">
        <v>8</v>
      </c>
      <c r="FN114" s="121"/>
      <c r="FO114" s="121">
        <v>8</v>
      </c>
      <c r="FR114" s="121">
        <v>8</v>
      </c>
      <c r="FU114" s="121">
        <v>8</v>
      </c>
      <c r="FY114" s="121">
        <v>8</v>
      </c>
      <c r="GC114" s="121">
        <v>8</v>
      </c>
      <c r="GG114" s="121">
        <v>8</v>
      </c>
      <c r="GK114" s="121">
        <v>8</v>
      </c>
      <c r="GO114" s="121">
        <v>8</v>
      </c>
      <c r="GS114" s="121">
        <v>8</v>
      </c>
      <c r="GW114" s="121">
        <v>8</v>
      </c>
      <c r="GZ114" s="121"/>
      <c r="HA114" s="121">
        <v>8</v>
      </c>
      <c r="HE114" s="121">
        <v>8</v>
      </c>
      <c r="HI114" s="121">
        <v>8</v>
      </c>
      <c r="HM114" s="121">
        <v>8</v>
      </c>
      <c r="HQ114" s="121">
        <v>8</v>
      </c>
      <c r="HU114" s="121">
        <v>8</v>
      </c>
      <c r="HY114" s="121">
        <v>8</v>
      </c>
      <c r="HZ114" s="121"/>
      <c r="IC114" s="121">
        <v>8</v>
      </c>
      <c r="IG114" s="121">
        <v>8</v>
      </c>
      <c r="IK114" s="121">
        <v>8</v>
      </c>
      <c r="IO114" s="121">
        <v>8</v>
      </c>
      <c r="IS114" s="121">
        <v>8</v>
      </c>
      <c r="IW114" s="121">
        <v>8</v>
      </c>
      <c r="JA114" s="121">
        <v>8</v>
      </c>
      <c r="JB114" s="121"/>
      <c r="JE114" s="121">
        <v>8</v>
      </c>
      <c r="JI114" s="121">
        <v>8</v>
      </c>
      <c r="JM114" s="121">
        <v>8</v>
      </c>
      <c r="JQ114" s="121">
        <v>8</v>
      </c>
      <c r="JU114" s="121">
        <v>8</v>
      </c>
      <c r="JY114" s="121">
        <v>8</v>
      </c>
      <c r="KC114" s="121">
        <v>8</v>
      </c>
      <c r="KF114" s="121"/>
      <c r="KG114" s="121">
        <v>8</v>
      </c>
      <c r="KH114" s="121"/>
      <c r="KI114" s="121"/>
      <c r="KJ114" s="121"/>
      <c r="KK114" s="121">
        <v>8</v>
      </c>
      <c r="KO114" s="121">
        <v>8</v>
      </c>
      <c r="KS114" s="121">
        <v>8</v>
      </c>
      <c r="KX114" s="121">
        <v>8</v>
      </c>
      <c r="LC114" s="121">
        <v>8</v>
      </c>
      <c r="LH114" s="121">
        <v>8</v>
      </c>
      <c r="LJ114" s="121"/>
      <c r="LK114" s="121"/>
      <c r="LL114" s="121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</row>
    <row r="115" spans="1:338">
      <c r="A115" s="154"/>
      <c r="B115" s="155"/>
      <c r="C115" s="156"/>
      <c r="D115" s="156">
        <v>2</v>
      </c>
      <c r="E115" s="156"/>
      <c r="F115" s="156" t="str">
        <f t="shared" si="2"/>
        <v>L0016425</v>
      </c>
      <c r="G115" s="395" t="s">
        <v>1501</v>
      </c>
      <c r="H115" s="394" t="str">
        <f>VLOOKUP($G115,BOM,2,0)</f>
        <v>AA</v>
      </c>
      <c r="I115" s="394" t="str">
        <f>VLOOKUP(G115,BOM,3,0)</f>
        <v>02</v>
      </c>
      <c r="J115" s="172" t="str">
        <f>VLOOKUP($G115,BOM,4,0)</f>
        <v/>
      </c>
      <c r="K115" s="172"/>
      <c r="L115" s="874" t="s">
        <v>1472</v>
      </c>
      <c r="M115" s="201"/>
      <c r="N115" s="172" t="s">
        <v>1502</v>
      </c>
      <c r="O115" s="172" t="s">
        <v>1503</v>
      </c>
      <c r="P115" s="172"/>
      <c r="Q115" s="260"/>
      <c r="R115" s="235" t="s">
        <v>1504</v>
      </c>
      <c r="S115" s="261" t="s">
        <v>1364</v>
      </c>
      <c r="T115" s="269"/>
      <c r="U115" s="114">
        <f t="shared" si="3"/>
        <v>1</v>
      </c>
      <c r="V115" s="115" t="s">
        <v>1505</v>
      </c>
      <c r="W115" s="262" t="s">
        <v>1506</v>
      </c>
      <c r="X115" s="241"/>
      <c r="Y115" s="201">
        <v>15</v>
      </c>
      <c r="Z115" s="260">
        <v>15</v>
      </c>
      <c r="AA115" s="201">
        <v>15</v>
      </c>
      <c r="AB115" s="260">
        <v>15</v>
      </c>
      <c r="AC115" s="201">
        <v>15</v>
      </c>
      <c r="AD115" s="260">
        <v>15</v>
      </c>
      <c r="AE115" s="201">
        <v>15</v>
      </c>
      <c r="AF115" s="260">
        <v>15</v>
      </c>
      <c r="AG115" s="201">
        <v>15</v>
      </c>
      <c r="AH115" s="260">
        <v>15</v>
      </c>
      <c r="AI115" s="201">
        <v>15</v>
      </c>
      <c r="AJ115" s="260">
        <v>15</v>
      </c>
      <c r="AK115" s="201">
        <v>15</v>
      </c>
      <c r="AL115" s="260">
        <v>15</v>
      </c>
      <c r="AM115" s="201">
        <v>15</v>
      </c>
      <c r="AN115" s="260">
        <v>15</v>
      </c>
      <c r="AO115" s="201">
        <v>15</v>
      </c>
      <c r="AP115" s="260">
        <v>15</v>
      </c>
      <c r="AQ115" s="201">
        <v>28</v>
      </c>
      <c r="AR115" s="260">
        <v>28</v>
      </c>
      <c r="AS115" s="201">
        <v>15</v>
      </c>
      <c r="AT115" s="260">
        <v>15</v>
      </c>
      <c r="AU115" s="201">
        <v>28</v>
      </c>
      <c r="AV115" s="260">
        <v>28</v>
      </c>
      <c r="AW115" s="201">
        <v>15</v>
      </c>
      <c r="AX115" s="260">
        <v>15</v>
      </c>
      <c r="AY115" s="201">
        <v>15</v>
      </c>
      <c r="AZ115" s="260">
        <v>15</v>
      </c>
      <c r="BA115" s="201">
        <v>28</v>
      </c>
      <c r="BB115" s="260">
        <v>28</v>
      </c>
      <c r="BC115" s="201">
        <v>28</v>
      </c>
      <c r="BD115" s="260">
        <v>28</v>
      </c>
      <c r="BE115" s="201">
        <v>15</v>
      </c>
      <c r="BF115" s="260">
        <v>15</v>
      </c>
      <c r="BG115" s="201">
        <v>28</v>
      </c>
      <c r="BH115" s="260">
        <v>28</v>
      </c>
      <c r="BI115" s="201">
        <v>15</v>
      </c>
      <c r="BJ115" s="260">
        <v>15</v>
      </c>
      <c r="BK115" s="201">
        <v>28</v>
      </c>
      <c r="BL115" s="260">
        <v>28</v>
      </c>
      <c r="BM115" s="201">
        <v>15</v>
      </c>
      <c r="BN115" s="260">
        <v>15</v>
      </c>
      <c r="BO115" s="201">
        <v>28</v>
      </c>
      <c r="BP115" s="260">
        <v>28</v>
      </c>
      <c r="BQ115" s="201">
        <v>15</v>
      </c>
      <c r="BR115" s="260">
        <v>15</v>
      </c>
      <c r="BS115" s="201">
        <v>28</v>
      </c>
      <c r="BT115" s="260">
        <v>28</v>
      </c>
      <c r="BU115" s="201">
        <v>15</v>
      </c>
      <c r="BV115" s="260">
        <v>15</v>
      </c>
      <c r="BW115" s="201">
        <v>15</v>
      </c>
      <c r="BX115" s="260">
        <v>15</v>
      </c>
      <c r="BY115" s="201">
        <v>28</v>
      </c>
      <c r="BZ115" s="260">
        <v>28</v>
      </c>
      <c r="CA115" s="201">
        <v>28</v>
      </c>
      <c r="CB115" s="260">
        <v>28</v>
      </c>
      <c r="CC115" s="201">
        <v>15</v>
      </c>
      <c r="CD115" s="260">
        <v>15</v>
      </c>
      <c r="CE115" s="201">
        <v>28</v>
      </c>
      <c r="CF115" s="260">
        <v>28</v>
      </c>
      <c r="CG115" s="201">
        <v>15</v>
      </c>
      <c r="CH115" s="260">
        <v>15</v>
      </c>
      <c r="CI115" s="201">
        <v>28</v>
      </c>
      <c r="CJ115" s="260">
        <v>28</v>
      </c>
      <c r="CK115" s="201">
        <v>15</v>
      </c>
      <c r="CL115" s="260">
        <v>15</v>
      </c>
      <c r="CM115" s="201">
        <v>28</v>
      </c>
      <c r="CN115" s="260">
        <v>28</v>
      </c>
      <c r="CO115" s="201">
        <v>15</v>
      </c>
      <c r="CP115" s="260">
        <v>15</v>
      </c>
      <c r="CQ115" s="201">
        <v>28</v>
      </c>
      <c r="CR115" s="260">
        <v>28</v>
      </c>
      <c r="CS115" s="201">
        <v>15</v>
      </c>
      <c r="CT115" s="260">
        <v>15</v>
      </c>
      <c r="CU115" s="201">
        <v>28</v>
      </c>
      <c r="CV115" s="260">
        <v>28</v>
      </c>
      <c r="CW115" s="201">
        <v>15</v>
      </c>
      <c r="CX115" s="260">
        <v>15</v>
      </c>
      <c r="CY115" s="201">
        <v>28</v>
      </c>
      <c r="CZ115" s="260">
        <v>28</v>
      </c>
      <c r="DA115" s="201">
        <v>15</v>
      </c>
      <c r="DB115" s="260">
        <v>15</v>
      </c>
      <c r="DC115" s="201">
        <v>28</v>
      </c>
      <c r="DD115" s="260">
        <v>28</v>
      </c>
      <c r="DE115" s="201">
        <v>15</v>
      </c>
      <c r="DF115" s="260">
        <v>15</v>
      </c>
      <c r="DG115" s="201">
        <v>28</v>
      </c>
      <c r="DH115" s="260">
        <v>28</v>
      </c>
      <c r="DI115" s="201">
        <v>15</v>
      </c>
      <c r="DJ115" s="260">
        <v>15</v>
      </c>
      <c r="DK115" s="201">
        <v>28</v>
      </c>
      <c r="DL115" s="260">
        <v>28</v>
      </c>
      <c r="DM115" s="201">
        <v>15</v>
      </c>
      <c r="DN115" s="260">
        <v>15</v>
      </c>
      <c r="DO115" s="201">
        <v>28</v>
      </c>
      <c r="DP115" s="260">
        <v>28</v>
      </c>
      <c r="DQ115" s="201">
        <v>15</v>
      </c>
      <c r="DR115" s="260">
        <v>15</v>
      </c>
      <c r="DS115" s="201">
        <v>28</v>
      </c>
      <c r="DT115" s="260">
        <v>28</v>
      </c>
      <c r="DU115" s="201">
        <v>15</v>
      </c>
      <c r="DV115" s="260">
        <v>15</v>
      </c>
      <c r="DW115" s="201">
        <v>28</v>
      </c>
      <c r="DX115" s="260">
        <v>28</v>
      </c>
      <c r="DY115" s="241"/>
      <c r="DZ115" s="456"/>
      <c r="EA115" s="172"/>
      <c r="EB115" s="172"/>
      <c r="EC115" s="172"/>
      <c r="ED115" s="172"/>
      <c r="EE115" s="457"/>
      <c r="EF115" s="201"/>
      <c r="EG115" s="172"/>
      <c r="EH115" s="172"/>
      <c r="EI115" s="172"/>
      <c r="EJ115" s="172"/>
      <c r="EK115" s="457"/>
      <c r="EL115" s="201"/>
      <c r="EM115" s="172"/>
      <c r="EN115" s="172"/>
      <c r="EO115" s="172"/>
      <c r="EP115" s="172"/>
      <c r="EQ115" s="172"/>
      <c r="ER115" s="456"/>
      <c r="ES115" s="260"/>
      <c r="ET115" s="456"/>
      <c r="EU115" s="172"/>
      <c r="EV115" s="172"/>
      <c r="EW115" s="172"/>
      <c r="EX115" s="172"/>
      <c r="EY115" s="172"/>
      <c r="EZ115" s="456"/>
      <c r="FA115" s="260"/>
      <c r="FB115" s="108"/>
      <c r="FC115" s="121">
        <v>30</v>
      </c>
      <c r="FD115" s="121">
        <v>30</v>
      </c>
      <c r="FE115" s="121">
        <v>30</v>
      </c>
      <c r="FF115" s="121">
        <v>30</v>
      </c>
      <c r="FG115" s="121">
        <v>30</v>
      </c>
      <c r="FH115" s="121">
        <v>30</v>
      </c>
      <c r="FI115" s="121">
        <v>30</v>
      </c>
      <c r="FL115" s="121">
        <v>30</v>
      </c>
      <c r="FN115" s="121"/>
      <c r="FO115" s="121">
        <v>30</v>
      </c>
      <c r="FR115" s="121">
        <v>30</v>
      </c>
      <c r="FU115" s="121">
        <v>30</v>
      </c>
      <c r="FY115" s="121">
        <v>56</v>
      </c>
      <c r="GC115" s="121">
        <v>30</v>
      </c>
      <c r="GG115" s="121">
        <v>56</v>
      </c>
      <c r="GK115" s="121">
        <v>30</v>
      </c>
      <c r="GO115" s="121">
        <v>56</v>
      </c>
      <c r="GS115" s="121">
        <v>30</v>
      </c>
      <c r="GW115" s="121">
        <v>56</v>
      </c>
      <c r="GZ115" s="121"/>
      <c r="HA115" s="121">
        <v>30</v>
      </c>
      <c r="HE115" s="121">
        <v>56</v>
      </c>
      <c r="HI115" s="121">
        <v>30</v>
      </c>
      <c r="HM115" s="121">
        <v>56</v>
      </c>
      <c r="HQ115" s="121">
        <v>30</v>
      </c>
      <c r="HU115" s="121">
        <v>56</v>
      </c>
      <c r="HY115" s="121">
        <v>30</v>
      </c>
      <c r="HZ115" s="121"/>
      <c r="IC115" s="121">
        <v>56</v>
      </c>
      <c r="IG115" s="121">
        <v>30</v>
      </c>
      <c r="IK115" s="121">
        <v>56</v>
      </c>
      <c r="IO115" s="121">
        <v>30</v>
      </c>
      <c r="IS115" s="121">
        <v>56</v>
      </c>
      <c r="IW115" s="121">
        <v>30</v>
      </c>
      <c r="JA115" s="121">
        <v>56</v>
      </c>
      <c r="JB115" s="121"/>
      <c r="JE115" s="121">
        <v>30</v>
      </c>
      <c r="JI115" s="121">
        <v>56</v>
      </c>
      <c r="JM115" s="121">
        <v>30</v>
      </c>
      <c r="JQ115" s="121">
        <v>56</v>
      </c>
      <c r="JU115" s="121">
        <v>30</v>
      </c>
      <c r="JY115" s="121">
        <v>56</v>
      </c>
      <c r="KC115" s="121">
        <v>30</v>
      </c>
      <c r="KF115" s="121"/>
      <c r="KG115" s="121">
        <v>56</v>
      </c>
      <c r="KH115" s="121"/>
      <c r="KI115" s="121"/>
      <c r="KJ115" s="121"/>
      <c r="KK115" s="121">
        <v>30</v>
      </c>
      <c r="KO115" s="121">
        <v>56</v>
      </c>
      <c r="KS115" s="121">
        <v>30</v>
      </c>
      <c r="KX115" s="121">
        <v>56</v>
      </c>
      <c r="LC115" s="121">
        <v>30</v>
      </c>
      <c r="LH115" s="121">
        <v>56</v>
      </c>
      <c r="LJ115" s="121"/>
      <c r="LK115" s="121"/>
      <c r="LL115" s="121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</row>
    <row r="116" spans="1:338">
      <c r="A116" s="154"/>
      <c r="B116" s="385"/>
      <c r="C116" s="386"/>
      <c r="D116" s="156">
        <v>2</v>
      </c>
      <c r="E116" s="386"/>
      <c r="F116" s="156" t="str">
        <f t="shared" si="2"/>
        <v>L0079883</v>
      </c>
      <c r="G116" s="393" t="s">
        <v>1507</v>
      </c>
      <c r="H116" s="394" t="str">
        <f>VLOOKUP($G116,BOM,2,0)</f>
        <v>AA</v>
      </c>
      <c r="I116" s="394" t="str">
        <f>VLOOKUP(G116,BOM,3,0)</f>
        <v>01</v>
      </c>
      <c r="J116" s="172" t="str">
        <f>VLOOKUP($G116,BOM,4,0)</f>
        <v/>
      </c>
      <c r="K116" s="172"/>
      <c r="L116" s="874" t="s">
        <v>1472</v>
      </c>
      <c r="M116" s="201"/>
      <c r="N116" s="172"/>
      <c r="O116" s="172"/>
      <c r="P116" s="172"/>
      <c r="Q116" s="260"/>
      <c r="R116" s="235" t="s">
        <v>309</v>
      </c>
      <c r="S116" s="261" t="s">
        <v>1364</v>
      </c>
      <c r="T116" s="269"/>
      <c r="U116" s="114">
        <f t="shared" si="3"/>
        <v>1048142</v>
      </c>
      <c r="V116" s="115" t="s">
        <v>1508</v>
      </c>
      <c r="W116" s="262" t="s">
        <v>1506</v>
      </c>
      <c r="X116" s="241"/>
      <c r="Y116" s="201"/>
      <c r="Z116" s="260"/>
      <c r="AA116" s="201"/>
      <c r="AB116" s="260"/>
      <c r="AC116" s="201"/>
      <c r="AD116" s="260"/>
      <c r="AE116" s="201"/>
      <c r="AF116" s="260"/>
      <c r="AG116" s="201"/>
      <c r="AH116" s="260"/>
      <c r="AI116" s="201"/>
      <c r="AJ116" s="260"/>
      <c r="AK116" s="201"/>
      <c r="AL116" s="260"/>
      <c r="AM116" s="201"/>
      <c r="AN116" s="260"/>
      <c r="AO116" s="201"/>
      <c r="AP116" s="260"/>
      <c r="AQ116" s="201"/>
      <c r="AR116" s="260"/>
      <c r="AS116" s="201">
        <v>2</v>
      </c>
      <c r="AT116" s="260">
        <v>2</v>
      </c>
      <c r="AU116" s="201">
        <v>2</v>
      </c>
      <c r="AV116" s="260">
        <v>2</v>
      </c>
      <c r="AW116" s="201"/>
      <c r="AX116" s="260"/>
      <c r="AY116" s="201">
        <v>2</v>
      </c>
      <c r="AZ116" s="260">
        <v>2</v>
      </c>
      <c r="BA116" s="201"/>
      <c r="BB116" s="260"/>
      <c r="BC116" s="201">
        <v>2</v>
      </c>
      <c r="BD116" s="260">
        <v>2</v>
      </c>
      <c r="BE116" s="201">
        <v>2</v>
      </c>
      <c r="BF116" s="260">
        <v>2</v>
      </c>
      <c r="BG116" s="201">
        <v>2</v>
      </c>
      <c r="BH116" s="260">
        <v>2</v>
      </c>
      <c r="BI116" s="201">
        <v>2</v>
      </c>
      <c r="BJ116" s="260">
        <v>2</v>
      </c>
      <c r="BK116" s="201">
        <v>2</v>
      </c>
      <c r="BL116" s="260">
        <v>2</v>
      </c>
      <c r="BM116" s="201"/>
      <c r="BN116" s="260"/>
      <c r="BO116" s="201"/>
      <c r="BP116" s="260"/>
      <c r="BQ116" s="201">
        <v>2</v>
      </c>
      <c r="BR116" s="260">
        <v>2</v>
      </c>
      <c r="BS116" s="201">
        <v>2</v>
      </c>
      <c r="BT116" s="260">
        <v>2</v>
      </c>
      <c r="BU116" s="201"/>
      <c r="BV116" s="260"/>
      <c r="BW116" s="201">
        <v>2</v>
      </c>
      <c r="BX116" s="260">
        <v>2</v>
      </c>
      <c r="BY116" s="201"/>
      <c r="BZ116" s="260"/>
      <c r="CA116" s="201">
        <v>2</v>
      </c>
      <c r="CB116" s="260">
        <v>2</v>
      </c>
      <c r="CC116" s="201">
        <v>2</v>
      </c>
      <c r="CD116" s="260">
        <v>2</v>
      </c>
      <c r="CE116" s="201">
        <v>2</v>
      </c>
      <c r="CF116" s="260">
        <v>2</v>
      </c>
      <c r="CG116" s="201">
        <v>2</v>
      </c>
      <c r="CH116" s="260">
        <v>2</v>
      </c>
      <c r="CI116" s="201">
        <v>2</v>
      </c>
      <c r="CJ116" s="260">
        <v>2</v>
      </c>
      <c r="CK116" s="201">
        <v>2</v>
      </c>
      <c r="CL116" s="260">
        <v>2</v>
      </c>
      <c r="CM116" s="201">
        <v>2</v>
      </c>
      <c r="CN116" s="260">
        <v>2</v>
      </c>
      <c r="CO116" s="201">
        <v>2</v>
      </c>
      <c r="CP116" s="260">
        <v>2</v>
      </c>
      <c r="CQ116" s="201">
        <v>2</v>
      </c>
      <c r="CR116" s="260">
        <v>2</v>
      </c>
      <c r="CS116" s="201">
        <v>2</v>
      </c>
      <c r="CT116" s="260">
        <v>2</v>
      </c>
      <c r="CU116" s="201">
        <v>2</v>
      </c>
      <c r="CV116" s="260">
        <v>2</v>
      </c>
      <c r="CW116" s="201">
        <v>2</v>
      </c>
      <c r="CX116" s="260">
        <v>2</v>
      </c>
      <c r="CY116" s="201">
        <v>2</v>
      </c>
      <c r="CZ116" s="260">
        <v>2</v>
      </c>
      <c r="DA116" s="201">
        <v>2</v>
      </c>
      <c r="DB116" s="260">
        <v>2</v>
      </c>
      <c r="DC116" s="201">
        <v>2</v>
      </c>
      <c r="DD116" s="260">
        <v>2</v>
      </c>
      <c r="DE116" s="201">
        <v>2</v>
      </c>
      <c r="DF116" s="260">
        <v>2</v>
      </c>
      <c r="DG116" s="201">
        <v>2</v>
      </c>
      <c r="DH116" s="260">
        <v>2</v>
      </c>
      <c r="DI116" s="201">
        <v>2</v>
      </c>
      <c r="DJ116" s="260">
        <v>2</v>
      </c>
      <c r="DK116" s="201">
        <v>2</v>
      </c>
      <c r="DL116" s="260">
        <v>2</v>
      </c>
      <c r="DM116" s="201">
        <v>2</v>
      </c>
      <c r="DN116" s="260">
        <v>2</v>
      </c>
      <c r="DO116" s="201">
        <v>2</v>
      </c>
      <c r="DP116" s="260">
        <v>2</v>
      </c>
      <c r="DQ116" s="201">
        <v>2</v>
      </c>
      <c r="DR116" s="260">
        <v>2</v>
      </c>
      <c r="DS116" s="201">
        <v>2</v>
      </c>
      <c r="DT116" s="260">
        <v>2</v>
      </c>
      <c r="DU116" s="201">
        <v>2</v>
      </c>
      <c r="DV116" s="260">
        <v>2</v>
      </c>
      <c r="DW116" s="201">
        <v>2</v>
      </c>
      <c r="DX116" s="260">
        <v>2</v>
      </c>
      <c r="DY116" s="241"/>
      <c r="DZ116" s="456"/>
      <c r="EA116" s="172"/>
      <c r="EB116" s="172"/>
      <c r="EC116" s="172"/>
      <c r="ED116" s="172"/>
      <c r="EE116" s="457"/>
      <c r="EF116" s="201"/>
      <c r="EG116" s="172"/>
      <c r="EH116" s="172"/>
      <c r="EI116" s="172"/>
      <c r="EJ116" s="172"/>
      <c r="EK116" s="457"/>
      <c r="EL116" s="201"/>
      <c r="EM116" s="172"/>
      <c r="EN116" s="172"/>
      <c r="EO116" s="172"/>
      <c r="EP116" s="172"/>
      <c r="EQ116" s="172"/>
      <c r="ER116" s="456"/>
      <c r="ES116" s="260"/>
      <c r="ET116" s="456"/>
      <c r="EU116" s="172"/>
      <c r="EV116" s="172"/>
      <c r="EW116" s="172"/>
      <c r="EX116" s="172"/>
      <c r="EY116" s="172"/>
      <c r="EZ116" s="456"/>
      <c r="FA116" s="260"/>
      <c r="FB116" s="108"/>
      <c r="FC116" s="121"/>
      <c r="FL116" s="121"/>
      <c r="FN116" s="121"/>
      <c r="FR116" s="121">
        <v>0</v>
      </c>
      <c r="FU116" s="121">
        <v>0</v>
      </c>
      <c r="FY116" s="121">
        <v>0</v>
      </c>
      <c r="GC116" s="121">
        <v>0</v>
      </c>
      <c r="GG116" s="121">
        <v>0</v>
      </c>
      <c r="GK116" s="121">
        <v>4</v>
      </c>
      <c r="GO116" s="121">
        <v>4</v>
      </c>
      <c r="GS116" s="121">
        <v>4</v>
      </c>
      <c r="GW116" s="121">
        <v>4</v>
      </c>
      <c r="GZ116" s="121"/>
      <c r="HA116" s="121">
        <v>0</v>
      </c>
      <c r="HE116" s="121">
        <v>0</v>
      </c>
      <c r="HI116" s="121">
        <v>0</v>
      </c>
      <c r="HM116" s="121">
        <v>0</v>
      </c>
      <c r="HQ116" s="121">
        <v>4</v>
      </c>
      <c r="HU116" s="121">
        <v>4</v>
      </c>
      <c r="HY116" s="121">
        <v>4</v>
      </c>
      <c r="HZ116" s="121"/>
      <c r="IC116" s="121">
        <v>4</v>
      </c>
      <c r="IG116" s="121">
        <v>4</v>
      </c>
      <c r="IK116" s="121">
        <v>4</v>
      </c>
      <c r="IO116" s="121">
        <v>4</v>
      </c>
      <c r="IS116" s="121">
        <v>4</v>
      </c>
      <c r="IW116" s="121">
        <v>4</v>
      </c>
      <c r="JA116" s="121">
        <v>4</v>
      </c>
      <c r="JB116" s="121"/>
      <c r="JE116" s="121">
        <v>4</v>
      </c>
      <c r="JI116" s="121">
        <v>4</v>
      </c>
      <c r="JM116" s="121">
        <v>4</v>
      </c>
      <c r="JQ116" s="121">
        <v>4</v>
      </c>
      <c r="JU116" s="121">
        <v>4</v>
      </c>
      <c r="JY116" s="121">
        <v>4</v>
      </c>
      <c r="KC116" s="121">
        <v>4</v>
      </c>
      <c r="KF116" s="121"/>
      <c r="KG116" s="121">
        <v>4</v>
      </c>
      <c r="KH116" s="121"/>
      <c r="KI116" s="121"/>
      <c r="KJ116" s="121"/>
      <c r="KK116" s="121">
        <v>4</v>
      </c>
      <c r="KO116" s="121">
        <v>4</v>
      </c>
      <c r="KS116" s="121">
        <v>4</v>
      </c>
      <c r="KX116" s="121">
        <v>4</v>
      </c>
      <c r="LC116" s="121">
        <v>4</v>
      </c>
      <c r="LH116" s="121">
        <v>4</v>
      </c>
      <c r="LJ116" s="121"/>
      <c r="LK116" s="121"/>
      <c r="LL116" s="121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</row>
    <row r="117" spans="1:338">
      <c r="A117" s="154"/>
      <c r="B117" s="155"/>
      <c r="C117" s="156"/>
      <c r="D117" s="156">
        <v>2</v>
      </c>
      <c r="E117" s="156"/>
      <c r="F117" s="156" t="str">
        <f t="shared" si="2"/>
        <v>L0144280</v>
      </c>
      <c r="G117" s="393" t="s">
        <v>1509</v>
      </c>
      <c r="H117" s="394" t="str">
        <f>VLOOKUP($G117,BOM,2,0)</f>
        <v>AA</v>
      </c>
      <c r="I117" s="877" t="s">
        <v>303</v>
      </c>
      <c r="J117" s="172" t="str">
        <f>VLOOKUP($G117,BOM,4,0)</f>
        <v/>
      </c>
      <c r="K117" s="172"/>
      <c r="L117" s="874" t="s">
        <v>1472</v>
      </c>
      <c r="M117" s="201"/>
      <c r="N117" s="172"/>
      <c r="O117" s="172"/>
      <c r="P117" s="172"/>
      <c r="Q117" s="260"/>
      <c r="R117" s="235" t="s">
        <v>309</v>
      </c>
      <c r="S117" s="261" t="s">
        <v>1364</v>
      </c>
      <c r="T117" s="269"/>
      <c r="U117" s="114">
        <f t="shared" si="3"/>
        <v>1048142</v>
      </c>
      <c r="V117" s="115" t="s">
        <v>1510</v>
      </c>
      <c r="W117" s="262" t="s">
        <v>1496</v>
      </c>
      <c r="X117" s="241"/>
      <c r="Y117" s="201">
        <v>1</v>
      </c>
      <c r="Z117" s="260">
        <v>1</v>
      </c>
      <c r="AA117" s="201">
        <v>1</v>
      </c>
      <c r="AB117" s="260">
        <v>1</v>
      </c>
      <c r="AC117" s="201">
        <v>1</v>
      </c>
      <c r="AD117" s="260">
        <v>1</v>
      </c>
      <c r="AE117" s="201">
        <v>1</v>
      </c>
      <c r="AF117" s="260">
        <v>1</v>
      </c>
      <c r="AG117" s="201">
        <v>1</v>
      </c>
      <c r="AH117" s="260">
        <v>1</v>
      </c>
      <c r="AI117" s="201">
        <v>1</v>
      </c>
      <c r="AJ117" s="260">
        <v>1</v>
      </c>
      <c r="AK117" s="201">
        <v>1</v>
      </c>
      <c r="AL117" s="260">
        <v>1</v>
      </c>
      <c r="AM117" s="201">
        <v>1</v>
      </c>
      <c r="AN117" s="260">
        <v>1</v>
      </c>
      <c r="AO117" s="201">
        <v>1</v>
      </c>
      <c r="AP117" s="260">
        <v>1</v>
      </c>
      <c r="AQ117" s="201">
        <v>1</v>
      </c>
      <c r="AR117" s="260">
        <v>1</v>
      </c>
      <c r="AS117" s="201">
        <v>1</v>
      </c>
      <c r="AT117" s="260">
        <v>1</v>
      </c>
      <c r="AU117" s="201">
        <v>1</v>
      </c>
      <c r="AV117" s="260">
        <v>1</v>
      </c>
      <c r="AW117" s="201">
        <v>1</v>
      </c>
      <c r="AX117" s="260">
        <v>1</v>
      </c>
      <c r="AY117" s="201">
        <v>1</v>
      </c>
      <c r="AZ117" s="260">
        <v>1</v>
      </c>
      <c r="BA117" s="201">
        <v>1</v>
      </c>
      <c r="BB117" s="260">
        <v>1</v>
      </c>
      <c r="BC117" s="201">
        <v>1</v>
      </c>
      <c r="BD117" s="260">
        <v>1</v>
      </c>
      <c r="BE117" s="201">
        <v>1</v>
      </c>
      <c r="BF117" s="260">
        <v>1</v>
      </c>
      <c r="BG117" s="201">
        <v>1</v>
      </c>
      <c r="BH117" s="260">
        <v>1</v>
      </c>
      <c r="BI117" s="201">
        <v>1</v>
      </c>
      <c r="BJ117" s="260">
        <v>1</v>
      </c>
      <c r="BK117" s="201">
        <v>1</v>
      </c>
      <c r="BL117" s="260">
        <v>1</v>
      </c>
      <c r="BM117" s="201">
        <v>1</v>
      </c>
      <c r="BN117" s="260">
        <v>1</v>
      </c>
      <c r="BO117" s="201">
        <v>1</v>
      </c>
      <c r="BP117" s="260">
        <v>1</v>
      </c>
      <c r="BQ117" s="201">
        <v>1</v>
      </c>
      <c r="BR117" s="260">
        <v>1</v>
      </c>
      <c r="BS117" s="201">
        <v>1</v>
      </c>
      <c r="BT117" s="260">
        <v>1</v>
      </c>
      <c r="BU117" s="201">
        <v>1</v>
      </c>
      <c r="BV117" s="260">
        <v>1</v>
      </c>
      <c r="BW117" s="201">
        <v>1</v>
      </c>
      <c r="BX117" s="260">
        <v>1</v>
      </c>
      <c r="BY117" s="201">
        <v>1</v>
      </c>
      <c r="BZ117" s="260">
        <v>1</v>
      </c>
      <c r="CA117" s="201">
        <v>1</v>
      </c>
      <c r="CB117" s="260">
        <v>1</v>
      </c>
      <c r="CC117" s="201">
        <v>1</v>
      </c>
      <c r="CD117" s="260">
        <v>1</v>
      </c>
      <c r="CE117" s="201">
        <v>1</v>
      </c>
      <c r="CF117" s="260">
        <v>1</v>
      </c>
      <c r="CG117" s="201">
        <v>1</v>
      </c>
      <c r="CH117" s="260">
        <v>1</v>
      </c>
      <c r="CI117" s="201">
        <v>1</v>
      </c>
      <c r="CJ117" s="260">
        <v>1</v>
      </c>
      <c r="CK117" s="201">
        <v>1</v>
      </c>
      <c r="CL117" s="260">
        <v>1</v>
      </c>
      <c r="CM117" s="201">
        <v>1</v>
      </c>
      <c r="CN117" s="260">
        <v>1</v>
      </c>
      <c r="CO117" s="201">
        <v>1</v>
      </c>
      <c r="CP117" s="260">
        <v>1</v>
      </c>
      <c r="CQ117" s="201">
        <v>1</v>
      </c>
      <c r="CR117" s="260">
        <v>1</v>
      </c>
      <c r="CS117" s="201">
        <v>1</v>
      </c>
      <c r="CT117" s="260">
        <v>1</v>
      </c>
      <c r="CU117" s="201">
        <v>1</v>
      </c>
      <c r="CV117" s="260">
        <v>1</v>
      </c>
      <c r="CW117" s="201">
        <v>1</v>
      </c>
      <c r="CX117" s="260">
        <v>1</v>
      </c>
      <c r="CY117" s="201">
        <v>1</v>
      </c>
      <c r="CZ117" s="260">
        <v>1</v>
      </c>
      <c r="DA117" s="201">
        <v>1</v>
      </c>
      <c r="DB117" s="260">
        <v>1</v>
      </c>
      <c r="DC117" s="201">
        <v>1</v>
      </c>
      <c r="DD117" s="260">
        <v>1</v>
      </c>
      <c r="DE117" s="201">
        <v>1</v>
      </c>
      <c r="DF117" s="260">
        <v>1</v>
      </c>
      <c r="DG117" s="201">
        <v>1</v>
      </c>
      <c r="DH117" s="260">
        <v>1</v>
      </c>
      <c r="DI117" s="201">
        <v>1</v>
      </c>
      <c r="DJ117" s="260">
        <v>1</v>
      </c>
      <c r="DK117" s="201">
        <v>1</v>
      </c>
      <c r="DL117" s="260">
        <v>1</v>
      </c>
      <c r="DM117" s="201">
        <v>1</v>
      </c>
      <c r="DN117" s="260">
        <v>1</v>
      </c>
      <c r="DO117" s="201">
        <v>1</v>
      </c>
      <c r="DP117" s="260">
        <v>1</v>
      </c>
      <c r="DQ117" s="201">
        <v>1</v>
      </c>
      <c r="DR117" s="260">
        <v>1</v>
      </c>
      <c r="DS117" s="201">
        <v>1</v>
      </c>
      <c r="DT117" s="260">
        <v>1</v>
      </c>
      <c r="DU117" s="201">
        <v>1</v>
      </c>
      <c r="DV117" s="260">
        <v>1</v>
      </c>
      <c r="DW117" s="201">
        <v>1</v>
      </c>
      <c r="DX117" s="260">
        <v>1</v>
      </c>
      <c r="DY117" s="241"/>
      <c r="DZ117" s="456"/>
      <c r="EA117" s="172"/>
      <c r="EB117" s="172"/>
      <c r="EC117" s="172"/>
      <c r="ED117" s="172"/>
      <c r="EE117" s="457"/>
      <c r="EF117" s="201"/>
      <c r="EG117" s="172"/>
      <c r="EH117" s="172"/>
      <c r="EI117" s="172"/>
      <c r="EJ117" s="172"/>
      <c r="EK117" s="457"/>
      <c r="EL117" s="201"/>
      <c r="EM117" s="172"/>
      <c r="EN117" s="172"/>
      <c r="EO117" s="172"/>
      <c r="EP117" s="172"/>
      <c r="EQ117" s="172"/>
      <c r="ER117" s="456"/>
      <c r="ES117" s="260"/>
      <c r="ET117" s="456"/>
      <c r="EU117" s="172"/>
      <c r="EV117" s="172"/>
      <c r="EW117" s="172"/>
      <c r="EX117" s="172"/>
      <c r="EY117" s="172"/>
      <c r="EZ117" s="456"/>
      <c r="FA117" s="260"/>
      <c r="FB117" s="108"/>
      <c r="FC117" s="121">
        <v>2</v>
      </c>
      <c r="FD117" s="121">
        <v>2</v>
      </c>
      <c r="FE117" s="121">
        <v>2</v>
      </c>
      <c r="FF117" s="121">
        <v>2</v>
      </c>
      <c r="FG117" s="121">
        <v>2</v>
      </c>
      <c r="FH117" s="121">
        <v>2</v>
      </c>
      <c r="FI117" s="121">
        <v>2</v>
      </c>
      <c r="FL117" s="121">
        <v>2</v>
      </c>
      <c r="FN117" s="121"/>
      <c r="FO117" s="121">
        <v>2</v>
      </c>
      <c r="FR117" s="121">
        <v>2</v>
      </c>
      <c r="FU117" s="121">
        <v>2</v>
      </c>
      <c r="FY117" s="121">
        <v>2</v>
      </c>
      <c r="GC117" s="121">
        <v>2</v>
      </c>
      <c r="GG117" s="121">
        <v>2</v>
      </c>
      <c r="GK117" s="121">
        <v>2</v>
      </c>
      <c r="GO117" s="121">
        <v>2</v>
      </c>
      <c r="GS117" s="121">
        <v>2</v>
      </c>
      <c r="GW117" s="121">
        <v>2</v>
      </c>
      <c r="GZ117" s="121"/>
      <c r="HA117" s="121">
        <v>2</v>
      </c>
      <c r="HE117" s="121">
        <v>2</v>
      </c>
      <c r="HI117" s="121">
        <v>2</v>
      </c>
      <c r="HM117" s="121">
        <v>2</v>
      </c>
      <c r="HQ117" s="121">
        <v>2</v>
      </c>
      <c r="HU117" s="121">
        <v>2</v>
      </c>
      <c r="HY117" s="121">
        <v>2</v>
      </c>
      <c r="HZ117" s="121"/>
      <c r="IC117" s="121">
        <v>2</v>
      </c>
      <c r="IG117" s="121">
        <v>2</v>
      </c>
      <c r="IK117" s="121">
        <v>2</v>
      </c>
      <c r="IO117" s="121">
        <v>2</v>
      </c>
      <c r="IS117" s="121">
        <v>2</v>
      </c>
      <c r="IW117" s="121">
        <v>2</v>
      </c>
      <c r="JA117" s="121">
        <v>2</v>
      </c>
      <c r="JB117" s="121"/>
      <c r="JE117" s="121">
        <v>2</v>
      </c>
      <c r="JI117" s="121">
        <v>2</v>
      </c>
      <c r="JM117" s="121">
        <v>2</v>
      </c>
      <c r="JQ117" s="121">
        <v>2</v>
      </c>
      <c r="JU117" s="121">
        <v>2</v>
      </c>
      <c r="JY117" s="121">
        <v>2</v>
      </c>
      <c r="KC117" s="121">
        <v>2</v>
      </c>
      <c r="KF117" s="121"/>
      <c r="KG117" s="121">
        <v>2</v>
      </c>
      <c r="KH117" s="121"/>
      <c r="KI117" s="121"/>
      <c r="KJ117" s="121"/>
      <c r="KK117" s="121">
        <v>2</v>
      </c>
      <c r="KO117" s="121">
        <v>2</v>
      </c>
      <c r="KS117" s="121">
        <v>2</v>
      </c>
      <c r="KX117" s="121">
        <v>2</v>
      </c>
      <c r="LC117" s="121">
        <v>2</v>
      </c>
      <c r="LH117" s="121">
        <v>2</v>
      </c>
      <c r="LJ117" s="121"/>
      <c r="LK117" s="121"/>
      <c r="LL117" s="121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</row>
    <row r="118" spans="1:338">
      <c r="A118" s="154"/>
      <c r="B118" s="155"/>
      <c r="C118" s="156"/>
      <c r="D118" s="156">
        <v>2</v>
      </c>
      <c r="E118" s="156"/>
      <c r="F118" s="156" t="str">
        <f t="shared" si="2"/>
        <v>L0055869</v>
      </c>
      <c r="G118" s="393" t="s">
        <v>1511</v>
      </c>
      <c r="H118" s="394" t="s">
        <v>299</v>
      </c>
      <c r="I118" s="394" t="s">
        <v>1362</v>
      </c>
      <c r="J118" s="172"/>
      <c r="K118" s="172"/>
      <c r="L118" s="874" t="s">
        <v>1512</v>
      </c>
      <c r="M118" s="201"/>
      <c r="N118" s="172"/>
      <c r="O118" s="172"/>
      <c r="P118" s="172"/>
      <c r="Q118" s="260"/>
      <c r="R118" s="235" t="s">
        <v>309</v>
      </c>
      <c r="S118" s="261" t="s">
        <v>1364</v>
      </c>
      <c r="T118" s="269"/>
      <c r="U118" s="114">
        <f t="shared" si="3"/>
        <v>1048142</v>
      </c>
      <c r="V118" s="115" t="s">
        <v>1513</v>
      </c>
      <c r="W118" s="262" t="s">
        <v>1506</v>
      </c>
      <c r="X118" s="241"/>
      <c r="Y118" s="201">
        <v>1</v>
      </c>
      <c r="Z118" s="260"/>
      <c r="AA118" s="201">
        <v>1</v>
      </c>
      <c r="AB118" s="260"/>
      <c r="AC118" s="201">
        <v>1</v>
      </c>
      <c r="AD118" s="260"/>
      <c r="AE118" s="201">
        <v>1</v>
      </c>
      <c r="AF118" s="260"/>
      <c r="AG118" s="201">
        <v>1</v>
      </c>
      <c r="AH118" s="260"/>
      <c r="AI118" s="201">
        <v>1</v>
      </c>
      <c r="AJ118" s="260"/>
      <c r="AK118" s="201">
        <v>1</v>
      </c>
      <c r="AL118" s="260"/>
      <c r="AM118" s="201">
        <v>1</v>
      </c>
      <c r="AN118" s="260"/>
      <c r="AO118" s="201">
        <v>1</v>
      </c>
      <c r="AP118" s="260"/>
      <c r="AQ118" s="201">
        <v>1</v>
      </c>
      <c r="AR118" s="260"/>
      <c r="AS118" s="201">
        <v>1</v>
      </c>
      <c r="AT118" s="260"/>
      <c r="AU118" s="201">
        <v>1</v>
      </c>
      <c r="AV118" s="260"/>
      <c r="AW118" s="201">
        <v>1</v>
      </c>
      <c r="AX118" s="260"/>
      <c r="AY118" s="201">
        <v>1</v>
      </c>
      <c r="AZ118" s="260"/>
      <c r="BA118" s="201">
        <v>1</v>
      </c>
      <c r="BB118" s="260"/>
      <c r="BC118" s="201">
        <v>1</v>
      </c>
      <c r="BD118" s="260"/>
      <c r="BE118" s="201">
        <v>1</v>
      </c>
      <c r="BF118" s="260"/>
      <c r="BG118" s="201">
        <v>1</v>
      </c>
      <c r="BH118" s="260"/>
      <c r="BI118" s="201">
        <v>1</v>
      </c>
      <c r="BJ118" s="260"/>
      <c r="BK118" s="201">
        <v>1</v>
      </c>
      <c r="BL118" s="260"/>
      <c r="BM118" s="201">
        <v>1</v>
      </c>
      <c r="BN118" s="260"/>
      <c r="BO118" s="201">
        <v>1</v>
      </c>
      <c r="BP118" s="260"/>
      <c r="BQ118" s="201">
        <v>1</v>
      </c>
      <c r="BR118" s="260"/>
      <c r="BS118" s="201">
        <v>1</v>
      </c>
      <c r="BT118" s="260"/>
      <c r="BU118" s="201">
        <v>1</v>
      </c>
      <c r="BV118" s="260"/>
      <c r="BW118" s="201">
        <v>1</v>
      </c>
      <c r="BX118" s="260"/>
      <c r="BY118" s="201">
        <v>1</v>
      </c>
      <c r="BZ118" s="260"/>
      <c r="CA118" s="201">
        <v>1</v>
      </c>
      <c r="CB118" s="260"/>
      <c r="CC118" s="201">
        <v>1</v>
      </c>
      <c r="CD118" s="260"/>
      <c r="CE118" s="201">
        <v>1</v>
      </c>
      <c r="CF118" s="260"/>
      <c r="CG118" s="201">
        <v>1</v>
      </c>
      <c r="CH118" s="260"/>
      <c r="CI118" s="201">
        <v>1</v>
      </c>
      <c r="CJ118" s="260"/>
      <c r="CK118" s="201">
        <v>1</v>
      </c>
      <c r="CL118" s="260"/>
      <c r="CM118" s="201">
        <v>1</v>
      </c>
      <c r="CN118" s="260"/>
      <c r="CO118" s="201">
        <v>1</v>
      </c>
      <c r="CP118" s="260"/>
      <c r="CQ118" s="201">
        <v>1</v>
      </c>
      <c r="CR118" s="260"/>
      <c r="CS118" s="201">
        <v>1</v>
      </c>
      <c r="CT118" s="260"/>
      <c r="CU118" s="201">
        <v>1</v>
      </c>
      <c r="CV118" s="260"/>
      <c r="CW118" s="201">
        <v>1</v>
      </c>
      <c r="CX118" s="260"/>
      <c r="CY118" s="201">
        <v>1</v>
      </c>
      <c r="CZ118" s="260"/>
      <c r="DA118" s="201">
        <v>1</v>
      </c>
      <c r="DB118" s="260"/>
      <c r="DC118" s="201">
        <v>1</v>
      </c>
      <c r="DD118" s="260"/>
      <c r="DE118" s="201">
        <v>1</v>
      </c>
      <c r="DF118" s="260"/>
      <c r="DG118" s="201">
        <v>1</v>
      </c>
      <c r="DH118" s="260"/>
      <c r="DI118" s="201">
        <v>1</v>
      </c>
      <c r="DJ118" s="260"/>
      <c r="DK118" s="201">
        <v>1</v>
      </c>
      <c r="DL118" s="260"/>
      <c r="DM118" s="201">
        <v>1</v>
      </c>
      <c r="DN118" s="260"/>
      <c r="DO118" s="201">
        <v>1</v>
      </c>
      <c r="DP118" s="260"/>
      <c r="DQ118" s="201">
        <v>1</v>
      </c>
      <c r="DR118" s="260"/>
      <c r="DS118" s="201">
        <v>1</v>
      </c>
      <c r="DT118" s="260"/>
      <c r="DU118" s="201">
        <v>1</v>
      </c>
      <c r="DV118" s="260"/>
      <c r="DW118" s="201">
        <v>1</v>
      </c>
      <c r="DX118" s="260"/>
      <c r="DY118" s="241"/>
      <c r="DZ118" s="456"/>
      <c r="EA118" s="172"/>
      <c r="EB118" s="172"/>
      <c r="EC118" s="172"/>
      <c r="ED118" s="172"/>
      <c r="EE118" s="457"/>
      <c r="EF118" s="201"/>
      <c r="EG118" s="172"/>
      <c r="EH118" s="172"/>
      <c r="EI118" s="172"/>
      <c r="EJ118" s="172"/>
      <c r="EK118" s="457"/>
      <c r="EL118" s="201"/>
      <c r="EM118" s="172"/>
      <c r="EN118" s="172"/>
      <c r="EO118" s="172"/>
      <c r="EP118" s="172"/>
      <c r="EQ118" s="172"/>
      <c r="ER118" s="456"/>
      <c r="ES118" s="260"/>
      <c r="ET118" s="456"/>
      <c r="EU118" s="172"/>
      <c r="EV118" s="172"/>
      <c r="EW118" s="172"/>
      <c r="EX118" s="172"/>
      <c r="EY118" s="172"/>
      <c r="EZ118" s="456"/>
      <c r="FA118" s="260"/>
      <c r="FB118" s="108"/>
      <c r="FC118" s="121">
        <v>1</v>
      </c>
      <c r="FD118" s="121">
        <v>1</v>
      </c>
      <c r="FE118" s="121">
        <v>1</v>
      </c>
      <c r="FF118" s="121">
        <v>1</v>
      </c>
      <c r="FG118" s="121">
        <v>1</v>
      </c>
      <c r="FH118" s="121">
        <v>1</v>
      </c>
      <c r="FI118" s="121">
        <v>1</v>
      </c>
      <c r="FL118" s="121">
        <v>1</v>
      </c>
      <c r="FN118" s="121"/>
      <c r="FO118" s="121">
        <v>1</v>
      </c>
      <c r="FR118" s="121">
        <v>1</v>
      </c>
      <c r="FU118" s="121">
        <v>1</v>
      </c>
      <c r="FY118" s="121">
        <v>1</v>
      </c>
      <c r="GC118" s="121">
        <v>1</v>
      </c>
      <c r="GG118" s="121">
        <v>1</v>
      </c>
      <c r="GK118" s="121">
        <v>1</v>
      </c>
      <c r="GO118" s="121">
        <v>1</v>
      </c>
      <c r="GS118" s="121">
        <v>1</v>
      </c>
      <c r="GW118" s="121">
        <v>1</v>
      </c>
      <c r="GZ118" s="121"/>
      <c r="HA118" s="121">
        <v>1</v>
      </c>
      <c r="HE118" s="121">
        <v>1</v>
      </c>
      <c r="HI118" s="121">
        <v>1</v>
      </c>
      <c r="HM118" s="121">
        <v>1</v>
      </c>
      <c r="HQ118" s="121">
        <v>1</v>
      </c>
      <c r="HU118" s="121">
        <v>1</v>
      </c>
      <c r="HY118" s="121">
        <v>1</v>
      </c>
      <c r="HZ118" s="121"/>
      <c r="IC118" s="121">
        <v>1</v>
      </c>
      <c r="IG118" s="121">
        <v>1</v>
      </c>
      <c r="IK118" s="121">
        <v>1</v>
      </c>
      <c r="IO118" s="121">
        <v>1</v>
      </c>
      <c r="IS118" s="121">
        <v>1</v>
      </c>
      <c r="IW118" s="121">
        <v>1</v>
      </c>
      <c r="JA118" s="121">
        <v>1</v>
      </c>
      <c r="JB118" s="121"/>
      <c r="JE118" s="121">
        <v>1</v>
      </c>
      <c r="JI118" s="121">
        <v>1</v>
      </c>
      <c r="JM118" s="121">
        <v>1</v>
      </c>
      <c r="JQ118" s="121">
        <v>1</v>
      </c>
      <c r="JU118" s="121">
        <v>1</v>
      </c>
      <c r="JY118" s="121">
        <v>1</v>
      </c>
      <c r="KC118" s="121">
        <v>1</v>
      </c>
      <c r="KF118" s="121"/>
      <c r="KG118" s="121">
        <v>1</v>
      </c>
      <c r="KH118" s="121"/>
      <c r="KI118" s="121"/>
      <c r="KJ118" s="121"/>
      <c r="KK118" s="121">
        <v>1</v>
      </c>
      <c r="KO118" s="121">
        <v>1</v>
      </c>
      <c r="KS118" s="121">
        <v>1</v>
      </c>
      <c r="KX118" s="121">
        <v>1</v>
      </c>
      <c r="LC118" s="121">
        <v>1</v>
      </c>
      <c r="LH118" s="121">
        <v>1</v>
      </c>
      <c r="LJ118" s="121"/>
      <c r="LK118" s="121"/>
      <c r="LL118" s="121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</row>
    <row r="119" spans="1:338">
      <c r="A119" s="154"/>
      <c r="B119" s="155"/>
      <c r="C119" s="156"/>
      <c r="D119" s="156">
        <v>2</v>
      </c>
      <c r="E119" s="156"/>
      <c r="F119" s="156" t="str">
        <f t="shared" si="2"/>
        <v>L0141617</v>
      </c>
      <c r="G119" s="393" t="s">
        <v>1514</v>
      </c>
      <c r="H119" s="394" t="str">
        <f>VLOOKUP($G119,BOM,2,0)</f>
        <v>AA</v>
      </c>
      <c r="I119" s="394" t="str">
        <f>VLOOKUP(G119,BOM,3,0)</f>
        <v>01</v>
      </c>
      <c r="J119" s="172" t="str">
        <f>VLOOKUP($G119,BOM,4,0)</f>
        <v/>
      </c>
      <c r="K119" s="172"/>
      <c r="L119" s="874" t="s">
        <v>1472</v>
      </c>
      <c r="M119" s="201"/>
      <c r="N119" s="172" t="s">
        <v>1515</v>
      </c>
      <c r="O119" s="172" t="s">
        <v>1516</v>
      </c>
      <c r="P119" s="172"/>
      <c r="Q119" s="260"/>
      <c r="R119" s="235" t="s">
        <v>1517</v>
      </c>
      <c r="S119" s="261" t="s">
        <v>1364</v>
      </c>
      <c r="T119" s="269"/>
      <c r="U119" s="114">
        <f t="shared" si="3"/>
        <v>1</v>
      </c>
      <c r="V119" s="115" t="s">
        <v>1518</v>
      </c>
      <c r="W119" s="262" t="s">
        <v>1506</v>
      </c>
      <c r="X119" s="241"/>
      <c r="Y119" s="201">
        <v>2</v>
      </c>
      <c r="Z119" s="260">
        <v>2</v>
      </c>
      <c r="AA119" s="201">
        <v>2</v>
      </c>
      <c r="AB119" s="260">
        <v>2</v>
      </c>
      <c r="AC119" s="201">
        <v>2</v>
      </c>
      <c r="AD119" s="260">
        <v>2</v>
      </c>
      <c r="AE119" s="201">
        <v>2</v>
      </c>
      <c r="AF119" s="260">
        <v>2</v>
      </c>
      <c r="AG119" s="201">
        <v>2</v>
      </c>
      <c r="AH119" s="260">
        <v>2</v>
      </c>
      <c r="AI119" s="201">
        <v>2</v>
      </c>
      <c r="AJ119" s="260">
        <v>2</v>
      </c>
      <c r="AK119" s="201">
        <v>2</v>
      </c>
      <c r="AL119" s="260">
        <v>2</v>
      </c>
      <c r="AM119" s="201">
        <v>2</v>
      </c>
      <c r="AN119" s="260">
        <v>2</v>
      </c>
      <c r="AO119" s="201">
        <v>2</v>
      </c>
      <c r="AP119" s="260">
        <v>2</v>
      </c>
      <c r="AQ119" s="201">
        <v>2</v>
      </c>
      <c r="AR119" s="260">
        <v>2</v>
      </c>
      <c r="AS119" s="201">
        <v>2</v>
      </c>
      <c r="AT119" s="260">
        <v>2</v>
      </c>
      <c r="AU119" s="201">
        <v>2</v>
      </c>
      <c r="AV119" s="260">
        <v>2</v>
      </c>
      <c r="AW119" s="201">
        <v>2</v>
      </c>
      <c r="AX119" s="260">
        <v>2</v>
      </c>
      <c r="AY119" s="201">
        <v>2</v>
      </c>
      <c r="AZ119" s="260">
        <v>2</v>
      </c>
      <c r="BA119" s="201">
        <v>2</v>
      </c>
      <c r="BB119" s="260">
        <v>2</v>
      </c>
      <c r="BC119" s="201">
        <v>2</v>
      </c>
      <c r="BD119" s="260">
        <v>2</v>
      </c>
      <c r="BE119" s="201">
        <v>2</v>
      </c>
      <c r="BF119" s="260">
        <v>2</v>
      </c>
      <c r="BG119" s="201">
        <v>2</v>
      </c>
      <c r="BH119" s="260">
        <v>2</v>
      </c>
      <c r="BI119" s="201">
        <v>2</v>
      </c>
      <c r="BJ119" s="260">
        <v>2</v>
      </c>
      <c r="BK119" s="201">
        <v>2</v>
      </c>
      <c r="BL119" s="260">
        <v>2</v>
      </c>
      <c r="BM119" s="201">
        <v>2</v>
      </c>
      <c r="BN119" s="260">
        <v>2</v>
      </c>
      <c r="BO119" s="201">
        <v>2</v>
      </c>
      <c r="BP119" s="260">
        <v>2</v>
      </c>
      <c r="BQ119" s="201">
        <v>2</v>
      </c>
      <c r="BR119" s="260">
        <v>2</v>
      </c>
      <c r="BS119" s="201">
        <v>2</v>
      </c>
      <c r="BT119" s="260">
        <v>2</v>
      </c>
      <c r="BU119" s="201">
        <v>2</v>
      </c>
      <c r="BV119" s="260">
        <v>2</v>
      </c>
      <c r="BW119" s="201">
        <v>2</v>
      </c>
      <c r="BX119" s="260">
        <v>2</v>
      </c>
      <c r="BY119" s="201">
        <v>2</v>
      </c>
      <c r="BZ119" s="260">
        <v>2</v>
      </c>
      <c r="CA119" s="201">
        <v>2</v>
      </c>
      <c r="CB119" s="260">
        <v>2</v>
      </c>
      <c r="CC119" s="201">
        <v>2</v>
      </c>
      <c r="CD119" s="260">
        <v>2</v>
      </c>
      <c r="CE119" s="201">
        <v>2</v>
      </c>
      <c r="CF119" s="260">
        <v>2</v>
      </c>
      <c r="CG119" s="201">
        <v>2</v>
      </c>
      <c r="CH119" s="260">
        <v>2</v>
      </c>
      <c r="CI119" s="201">
        <v>2</v>
      </c>
      <c r="CJ119" s="260">
        <v>2</v>
      </c>
      <c r="CK119" s="201">
        <v>2</v>
      </c>
      <c r="CL119" s="260">
        <v>2</v>
      </c>
      <c r="CM119" s="201">
        <v>2</v>
      </c>
      <c r="CN119" s="260">
        <v>2</v>
      </c>
      <c r="CO119" s="201">
        <v>2</v>
      </c>
      <c r="CP119" s="260">
        <v>2</v>
      </c>
      <c r="CQ119" s="201">
        <v>2</v>
      </c>
      <c r="CR119" s="260">
        <v>2</v>
      </c>
      <c r="CS119" s="201">
        <v>2</v>
      </c>
      <c r="CT119" s="260">
        <v>2</v>
      </c>
      <c r="CU119" s="201">
        <v>2</v>
      </c>
      <c r="CV119" s="260">
        <v>2</v>
      </c>
      <c r="CW119" s="201">
        <v>2</v>
      </c>
      <c r="CX119" s="260">
        <v>2</v>
      </c>
      <c r="CY119" s="201">
        <v>2</v>
      </c>
      <c r="CZ119" s="260">
        <v>2</v>
      </c>
      <c r="DA119" s="201">
        <v>2</v>
      </c>
      <c r="DB119" s="260">
        <v>2</v>
      </c>
      <c r="DC119" s="201">
        <v>2</v>
      </c>
      <c r="DD119" s="260">
        <v>2</v>
      </c>
      <c r="DE119" s="201">
        <v>2</v>
      </c>
      <c r="DF119" s="260">
        <v>2</v>
      </c>
      <c r="DG119" s="201">
        <v>2</v>
      </c>
      <c r="DH119" s="260">
        <v>2</v>
      </c>
      <c r="DI119" s="201">
        <v>2</v>
      </c>
      <c r="DJ119" s="260">
        <v>2</v>
      </c>
      <c r="DK119" s="201">
        <v>2</v>
      </c>
      <c r="DL119" s="260">
        <v>2</v>
      </c>
      <c r="DM119" s="201">
        <v>2</v>
      </c>
      <c r="DN119" s="260">
        <v>2</v>
      </c>
      <c r="DO119" s="201">
        <v>2</v>
      </c>
      <c r="DP119" s="260">
        <v>2</v>
      </c>
      <c r="DQ119" s="201">
        <v>2</v>
      </c>
      <c r="DR119" s="260">
        <v>2</v>
      </c>
      <c r="DS119" s="201">
        <v>2</v>
      </c>
      <c r="DT119" s="260">
        <v>2</v>
      </c>
      <c r="DU119" s="201">
        <v>2</v>
      </c>
      <c r="DV119" s="260">
        <v>2</v>
      </c>
      <c r="DW119" s="201">
        <v>2</v>
      </c>
      <c r="DX119" s="260">
        <v>2</v>
      </c>
      <c r="DY119" s="241"/>
      <c r="DZ119" s="456"/>
      <c r="EA119" s="172"/>
      <c r="EB119" s="172"/>
      <c r="EC119" s="172"/>
      <c r="ED119" s="172"/>
      <c r="EE119" s="457"/>
      <c r="EF119" s="201"/>
      <c r="EG119" s="172"/>
      <c r="EH119" s="172"/>
      <c r="EI119" s="172"/>
      <c r="EJ119" s="172"/>
      <c r="EK119" s="457"/>
      <c r="EL119" s="201"/>
      <c r="EM119" s="172"/>
      <c r="EN119" s="172"/>
      <c r="EO119" s="172"/>
      <c r="EP119" s="172"/>
      <c r="EQ119" s="172"/>
      <c r="ER119" s="456"/>
      <c r="ES119" s="260"/>
      <c r="ET119" s="456"/>
      <c r="EU119" s="172"/>
      <c r="EV119" s="172"/>
      <c r="EW119" s="172"/>
      <c r="EX119" s="172"/>
      <c r="EY119" s="172"/>
      <c r="EZ119" s="456"/>
      <c r="FA119" s="260"/>
      <c r="FB119" s="108"/>
      <c r="FC119" s="121">
        <v>4</v>
      </c>
      <c r="FD119" s="121">
        <v>4</v>
      </c>
      <c r="FE119" s="121">
        <v>4</v>
      </c>
      <c r="FF119" s="121">
        <v>4</v>
      </c>
      <c r="FG119" s="121">
        <v>4</v>
      </c>
      <c r="FH119" s="121">
        <v>4</v>
      </c>
      <c r="FI119" s="121">
        <v>4</v>
      </c>
      <c r="FL119" s="121">
        <v>4</v>
      </c>
      <c r="FN119" s="121"/>
      <c r="FO119" s="121">
        <v>4</v>
      </c>
      <c r="FR119" s="121">
        <v>4</v>
      </c>
      <c r="FU119" s="121">
        <v>4</v>
      </c>
      <c r="FY119" s="121">
        <v>4</v>
      </c>
      <c r="GC119" s="121">
        <v>4</v>
      </c>
      <c r="GG119" s="121">
        <v>4</v>
      </c>
      <c r="GK119" s="121">
        <v>4</v>
      </c>
      <c r="GO119" s="121">
        <v>4</v>
      </c>
      <c r="GS119" s="121">
        <v>4</v>
      </c>
      <c r="GW119" s="121">
        <v>4</v>
      </c>
      <c r="GZ119" s="121"/>
      <c r="HA119" s="121">
        <v>4</v>
      </c>
      <c r="HE119" s="121">
        <v>4</v>
      </c>
      <c r="HI119" s="121">
        <v>4</v>
      </c>
      <c r="HM119" s="121">
        <v>4</v>
      </c>
      <c r="HQ119" s="121">
        <v>4</v>
      </c>
      <c r="HU119" s="121">
        <v>4</v>
      </c>
      <c r="HY119" s="121">
        <v>4</v>
      </c>
      <c r="HZ119" s="121"/>
      <c r="IC119" s="121">
        <v>4</v>
      </c>
      <c r="IG119" s="121">
        <v>4</v>
      </c>
      <c r="IK119" s="121">
        <v>4</v>
      </c>
      <c r="IO119" s="121">
        <v>4</v>
      </c>
      <c r="IS119" s="121">
        <v>4</v>
      </c>
      <c r="IW119" s="121">
        <v>4</v>
      </c>
      <c r="JA119" s="121">
        <v>4</v>
      </c>
      <c r="JB119" s="121"/>
      <c r="JE119" s="121">
        <v>4</v>
      </c>
      <c r="JI119" s="121">
        <v>4</v>
      </c>
      <c r="JM119" s="121">
        <v>4</v>
      </c>
      <c r="JQ119" s="121">
        <v>4</v>
      </c>
      <c r="JU119" s="121">
        <v>4</v>
      </c>
      <c r="JY119" s="121">
        <v>4</v>
      </c>
      <c r="KC119" s="121">
        <v>4</v>
      </c>
      <c r="KF119" s="121"/>
      <c r="KG119" s="121">
        <v>4</v>
      </c>
      <c r="KH119" s="121"/>
      <c r="KI119" s="121"/>
      <c r="KJ119" s="121"/>
      <c r="KK119" s="121">
        <v>4</v>
      </c>
      <c r="KO119" s="121">
        <v>4</v>
      </c>
      <c r="KS119" s="121">
        <v>4</v>
      </c>
      <c r="KX119" s="121">
        <v>4</v>
      </c>
      <c r="LC119" s="121">
        <v>4</v>
      </c>
      <c r="LH119" s="121">
        <v>4</v>
      </c>
      <c r="LJ119" s="121"/>
      <c r="LK119" s="121"/>
      <c r="LL119" s="121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</row>
    <row r="120" spans="1:338">
      <c r="A120" s="154"/>
      <c r="B120" s="385"/>
      <c r="C120" s="386"/>
      <c r="D120" s="156">
        <v>2</v>
      </c>
      <c r="E120" s="386"/>
      <c r="F120" s="156" t="str">
        <f t="shared" si="2"/>
        <v>L0141607</v>
      </c>
      <c r="G120" s="393" t="s">
        <v>1519</v>
      </c>
      <c r="H120" s="394" t="s">
        <v>299</v>
      </c>
      <c r="I120" s="394" t="s">
        <v>1362</v>
      </c>
      <c r="J120" s="172"/>
      <c r="K120" s="172"/>
      <c r="L120" s="874" t="s">
        <v>1520</v>
      </c>
      <c r="M120" s="402"/>
      <c r="N120" s="172"/>
      <c r="O120" s="172"/>
      <c r="P120" s="172"/>
      <c r="Q120" s="260"/>
      <c r="R120" s="235" t="s">
        <v>309</v>
      </c>
      <c r="S120" s="261" t="s">
        <v>1364</v>
      </c>
      <c r="T120" s="269"/>
      <c r="U120" s="114">
        <f t="shared" si="3"/>
        <v>1048142</v>
      </c>
      <c r="V120" s="115" t="s">
        <v>1521</v>
      </c>
      <c r="W120" s="262" t="s">
        <v>1506</v>
      </c>
      <c r="X120" s="241"/>
      <c r="Y120" s="201">
        <v>2</v>
      </c>
      <c r="Z120" s="260">
        <v>2</v>
      </c>
      <c r="AA120" s="201">
        <v>2</v>
      </c>
      <c r="AB120" s="260">
        <v>2</v>
      </c>
      <c r="AC120" s="201">
        <v>2</v>
      </c>
      <c r="AD120" s="260">
        <v>2</v>
      </c>
      <c r="AE120" s="201">
        <v>2</v>
      </c>
      <c r="AF120" s="260">
        <v>2</v>
      </c>
      <c r="AG120" s="201">
        <v>2</v>
      </c>
      <c r="AH120" s="260">
        <v>2</v>
      </c>
      <c r="AI120" s="201">
        <v>2</v>
      </c>
      <c r="AJ120" s="260">
        <v>2</v>
      </c>
      <c r="AK120" s="201">
        <v>2</v>
      </c>
      <c r="AL120" s="260">
        <v>2</v>
      </c>
      <c r="AM120" s="201">
        <v>2</v>
      </c>
      <c r="AN120" s="260">
        <v>2</v>
      </c>
      <c r="AO120" s="201">
        <v>2</v>
      </c>
      <c r="AP120" s="260">
        <v>2</v>
      </c>
      <c r="AQ120" s="201">
        <v>2</v>
      </c>
      <c r="AR120" s="260">
        <v>2</v>
      </c>
      <c r="AS120" s="201">
        <v>2</v>
      </c>
      <c r="AT120" s="260">
        <v>2</v>
      </c>
      <c r="AU120" s="201">
        <v>2</v>
      </c>
      <c r="AV120" s="260">
        <v>2</v>
      </c>
      <c r="AW120" s="201">
        <v>2</v>
      </c>
      <c r="AX120" s="260">
        <v>2</v>
      </c>
      <c r="AY120" s="201">
        <v>2</v>
      </c>
      <c r="AZ120" s="260">
        <v>2</v>
      </c>
      <c r="BA120" s="201">
        <v>2</v>
      </c>
      <c r="BB120" s="260">
        <v>2</v>
      </c>
      <c r="BC120" s="201">
        <v>2</v>
      </c>
      <c r="BD120" s="260">
        <v>2</v>
      </c>
      <c r="BE120" s="201">
        <v>2</v>
      </c>
      <c r="BF120" s="260">
        <v>2</v>
      </c>
      <c r="BG120" s="201">
        <v>2</v>
      </c>
      <c r="BH120" s="260">
        <v>2</v>
      </c>
      <c r="BI120" s="201">
        <v>2</v>
      </c>
      <c r="BJ120" s="260">
        <v>2</v>
      </c>
      <c r="BK120" s="201">
        <v>2</v>
      </c>
      <c r="BL120" s="260">
        <v>2</v>
      </c>
      <c r="BM120" s="201">
        <v>2</v>
      </c>
      <c r="BN120" s="260">
        <v>2</v>
      </c>
      <c r="BO120" s="201">
        <v>2</v>
      </c>
      <c r="BP120" s="260">
        <v>2</v>
      </c>
      <c r="BQ120" s="201">
        <v>2</v>
      </c>
      <c r="BR120" s="260">
        <v>2</v>
      </c>
      <c r="BS120" s="201">
        <v>2</v>
      </c>
      <c r="BT120" s="260">
        <v>2</v>
      </c>
      <c r="BU120" s="201">
        <v>2</v>
      </c>
      <c r="BV120" s="260">
        <v>2</v>
      </c>
      <c r="BW120" s="201">
        <v>2</v>
      </c>
      <c r="BX120" s="260">
        <v>2</v>
      </c>
      <c r="BY120" s="201">
        <v>2</v>
      </c>
      <c r="BZ120" s="260">
        <v>2</v>
      </c>
      <c r="CA120" s="201">
        <v>2</v>
      </c>
      <c r="CB120" s="260">
        <v>2</v>
      </c>
      <c r="CC120" s="201">
        <v>2</v>
      </c>
      <c r="CD120" s="260">
        <v>2</v>
      </c>
      <c r="CE120" s="201">
        <v>2</v>
      </c>
      <c r="CF120" s="260">
        <v>2</v>
      </c>
      <c r="CG120" s="201">
        <v>2</v>
      </c>
      <c r="CH120" s="260">
        <v>2</v>
      </c>
      <c r="CI120" s="201">
        <v>2</v>
      </c>
      <c r="CJ120" s="260">
        <v>2</v>
      </c>
      <c r="CK120" s="201">
        <v>2</v>
      </c>
      <c r="CL120" s="260">
        <v>2</v>
      </c>
      <c r="CM120" s="201">
        <v>2</v>
      </c>
      <c r="CN120" s="260">
        <v>2</v>
      </c>
      <c r="CO120" s="201">
        <v>2</v>
      </c>
      <c r="CP120" s="260">
        <v>2</v>
      </c>
      <c r="CQ120" s="201">
        <v>2</v>
      </c>
      <c r="CR120" s="260">
        <v>2</v>
      </c>
      <c r="CS120" s="201">
        <v>2</v>
      </c>
      <c r="CT120" s="260">
        <v>2</v>
      </c>
      <c r="CU120" s="201">
        <v>2</v>
      </c>
      <c r="CV120" s="260">
        <v>2</v>
      </c>
      <c r="CW120" s="201">
        <v>2</v>
      </c>
      <c r="CX120" s="260">
        <v>2</v>
      </c>
      <c r="CY120" s="201">
        <v>2</v>
      </c>
      <c r="CZ120" s="260">
        <v>2</v>
      </c>
      <c r="DA120" s="201">
        <v>2</v>
      </c>
      <c r="DB120" s="260">
        <v>2</v>
      </c>
      <c r="DC120" s="201">
        <v>2</v>
      </c>
      <c r="DD120" s="260">
        <v>2</v>
      </c>
      <c r="DE120" s="201">
        <v>2</v>
      </c>
      <c r="DF120" s="260">
        <v>2</v>
      </c>
      <c r="DG120" s="201">
        <v>2</v>
      </c>
      <c r="DH120" s="260">
        <v>2</v>
      </c>
      <c r="DI120" s="201">
        <v>2</v>
      </c>
      <c r="DJ120" s="260">
        <v>2</v>
      </c>
      <c r="DK120" s="201">
        <v>2</v>
      </c>
      <c r="DL120" s="260">
        <v>2</v>
      </c>
      <c r="DM120" s="201">
        <v>2</v>
      </c>
      <c r="DN120" s="260">
        <v>2</v>
      </c>
      <c r="DO120" s="201">
        <v>2</v>
      </c>
      <c r="DP120" s="260">
        <v>2</v>
      </c>
      <c r="DQ120" s="201">
        <v>2</v>
      </c>
      <c r="DR120" s="260">
        <v>2</v>
      </c>
      <c r="DS120" s="201">
        <v>2</v>
      </c>
      <c r="DT120" s="260">
        <v>2</v>
      </c>
      <c r="DU120" s="201">
        <v>2</v>
      </c>
      <c r="DV120" s="260">
        <v>2</v>
      </c>
      <c r="DW120" s="201">
        <v>2</v>
      </c>
      <c r="DX120" s="260">
        <v>2</v>
      </c>
      <c r="DY120" s="241"/>
      <c r="DZ120" s="456"/>
      <c r="EA120" s="172"/>
      <c r="EB120" s="172"/>
      <c r="EC120" s="172"/>
      <c r="ED120" s="172"/>
      <c r="EE120" s="457"/>
      <c r="EF120" s="201"/>
      <c r="EG120" s="172"/>
      <c r="EH120" s="172"/>
      <c r="EI120" s="172"/>
      <c r="EJ120" s="172"/>
      <c r="EK120" s="457"/>
      <c r="EL120" s="201"/>
      <c r="EM120" s="172"/>
      <c r="EN120" s="172"/>
      <c r="EO120" s="172"/>
      <c r="EP120" s="172"/>
      <c r="EQ120" s="172"/>
      <c r="ER120" s="456"/>
      <c r="ES120" s="260"/>
      <c r="ET120" s="456"/>
      <c r="EU120" s="172"/>
      <c r="EV120" s="172"/>
      <c r="EW120" s="172"/>
      <c r="EX120" s="172"/>
      <c r="EY120" s="172"/>
      <c r="EZ120" s="456"/>
      <c r="FA120" s="260"/>
      <c r="FB120" s="108"/>
      <c r="FC120" s="121">
        <v>4</v>
      </c>
      <c r="FD120" s="121">
        <v>4</v>
      </c>
      <c r="FE120" s="121">
        <v>4</v>
      </c>
      <c r="FF120" s="121">
        <v>4</v>
      </c>
      <c r="FG120" s="121">
        <v>4</v>
      </c>
      <c r="FH120" s="121">
        <v>4</v>
      </c>
      <c r="FI120" s="121">
        <v>4</v>
      </c>
      <c r="FL120" s="121">
        <v>4</v>
      </c>
      <c r="FN120" s="121"/>
      <c r="FO120" s="121">
        <v>4</v>
      </c>
      <c r="FR120" s="121">
        <v>4</v>
      </c>
      <c r="FU120" s="121">
        <v>4</v>
      </c>
      <c r="FY120" s="121">
        <v>4</v>
      </c>
      <c r="GC120" s="121">
        <v>4</v>
      </c>
      <c r="GG120" s="121">
        <v>4</v>
      </c>
      <c r="GK120" s="121">
        <v>4</v>
      </c>
      <c r="GO120" s="121">
        <v>4</v>
      </c>
      <c r="GS120" s="121">
        <v>4</v>
      </c>
      <c r="GW120" s="121">
        <v>4</v>
      </c>
      <c r="GZ120" s="121"/>
      <c r="HA120" s="121">
        <v>4</v>
      </c>
      <c r="HE120" s="121">
        <v>4</v>
      </c>
      <c r="HI120" s="121">
        <v>4</v>
      </c>
      <c r="HM120" s="121">
        <v>4</v>
      </c>
      <c r="HQ120" s="121">
        <v>4</v>
      </c>
      <c r="HU120" s="121">
        <v>4</v>
      </c>
      <c r="HY120" s="121">
        <v>4</v>
      </c>
      <c r="HZ120" s="121"/>
      <c r="IC120" s="121">
        <v>4</v>
      </c>
      <c r="IG120" s="121">
        <v>4</v>
      </c>
      <c r="IK120" s="121">
        <v>4</v>
      </c>
      <c r="IO120" s="121">
        <v>4</v>
      </c>
      <c r="IS120" s="121">
        <v>4</v>
      </c>
      <c r="IW120" s="121">
        <v>4</v>
      </c>
      <c r="JA120" s="121">
        <v>4</v>
      </c>
      <c r="JB120" s="121"/>
      <c r="JE120" s="121">
        <v>4</v>
      </c>
      <c r="JI120" s="121">
        <v>4</v>
      </c>
      <c r="JM120" s="121">
        <v>4</v>
      </c>
      <c r="JQ120" s="121">
        <v>4</v>
      </c>
      <c r="JU120" s="121">
        <v>4</v>
      </c>
      <c r="JY120" s="121">
        <v>4</v>
      </c>
      <c r="KC120" s="121">
        <v>4</v>
      </c>
      <c r="KF120" s="121"/>
      <c r="KG120" s="121">
        <v>4</v>
      </c>
      <c r="KH120" s="121"/>
      <c r="KI120" s="121"/>
      <c r="KJ120" s="121"/>
      <c r="KK120" s="121">
        <v>4</v>
      </c>
      <c r="KO120" s="121">
        <v>4</v>
      </c>
      <c r="KS120" s="121">
        <v>4</v>
      </c>
      <c r="KX120" s="121">
        <v>4</v>
      </c>
      <c r="LC120" s="121">
        <v>4</v>
      </c>
      <c r="LH120" s="121">
        <v>4</v>
      </c>
      <c r="LJ120" s="121"/>
      <c r="LK120" s="121"/>
      <c r="LL120" s="121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</row>
    <row r="121" spans="1:338">
      <c r="A121" s="154"/>
      <c r="B121" s="155"/>
      <c r="C121" s="156"/>
      <c r="D121" s="156">
        <v>2</v>
      </c>
      <c r="E121" s="156"/>
      <c r="F121" s="156" t="str">
        <f t="shared" si="2"/>
        <v>L0010017</v>
      </c>
      <c r="G121" s="393" t="s">
        <v>1522</v>
      </c>
      <c r="H121" s="394" t="str">
        <f>VLOOKUP($G121,BOM,2,0)</f>
        <v>AA</v>
      </c>
      <c r="I121" s="394" t="str">
        <f>VLOOKUP(G121,BOM,3,0)</f>
        <v>01</v>
      </c>
      <c r="J121" s="172" t="str">
        <f>VLOOKUP($G121,BOM,4,0)</f>
        <v/>
      </c>
      <c r="K121" s="172"/>
      <c r="L121" s="874" t="s">
        <v>1472</v>
      </c>
      <c r="M121" s="402" t="s">
        <v>1523</v>
      </c>
      <c r="N121" s="403" t="s">
        <v>1524</v>
      </c>
      <c r="O121" s="172" t="s">
        <v>327</v>
      </c>
      <c r="P121" s="172" t="s">
        <v>309</v>
      </c>
      <c r="Q121" s="260"/>
      <c r="R121" s="235" t="s">
        <v>1525</v>
      </c>
      <c r="S121" s="261" t="s">
        <v>1364</v>
      </c>
      <c r="T121" s="269"/>
      <c r="U121" s="114">
        <f t="shared" si="3"/>
        <v>2</v>
      </c>
      <c r="V121" s="115" t="s">
        <v>1526</v>
      </c>
      <c r="W121" s="262"/>
      <c r="X121" s="241"/>
      <c r="Y121" s="201">
        <v>68</v>
      </c>
      <c r="Z121" s="260">
        <v>68</v>
      </c>
      <c r="AA121" s="201">
        <v>68</v>
      </c>
      <c r="AB121" s="260">
        <v>68</v>
      </c>
      <c r="AC121" s="201">
        <v>68</v>
      </c>
      <c r="AD121" s="260">
        <v>68</v>
      </c>
      <c r="AE121" s="201">
        <v>68</v>
      </c>
      <c r="AF121" s="260">
        <v>68</v>
      </c>
      <c r="AG121" s="201">
        <v>68</v>
      </c>
      <c r="AH121" s="260">
        <v>68</v>
      </c>
      <c r="AI121" s="201">
        <v>68</v>
      </c>
      <c r="AJ121" s="260">
        <v>68</v>
      </c>
      <c r="AK121" s="201">
        <v>68</v>
      </c>
      <c r="AL121" s="260">
        <v>68</v>
      </c>
      <c r="AM121" s="201">
        <v>68</v>
      </c>
      <c r="AN121" s="260">
        <v>68</v>
      </c>
      <c r="AO121" s="201">
        <v>68</v>
      </c>
      <c r="AP121" s="260">
        <v>68</v>
      </c>
      <c r="AQ121" s="201">
        <v>68</v>
      </c>
      <c r="AR121" s="260">
        <v>68</v>
      </c>
      <c r="AS121" s="201">
        <v>68</v>
      </c>
      <c r="AT121" s="260">
        <v>68</v>
      </c>
      <c r="AU121" s="201">
        <v>68</v>
      </c>
      <c r="AV121" s="260">
        <v>68</v>
      </c>
      <c r="AW121" s="201">
        <v>68</v>
      </c>
      <c r="AX121" s="260">
        <v>68</v>
      </c>
      <c r="AY121" s="201">
        <v>68</v>
      </c>
      <c r="AZ121" s="260">
        <v>68</v>
      </c>
      <c r="BA121" s="201">
        <v>68</v>
      </c>
      <c r="BB121" s="260">
        <v>68</v>
      </c>
      <c r="BC121" s="201">
        <v>68</v>
      </c>
      <c r="BD121" s="260">
        <v>68</v>
      </c>
      <c r="BE121" s="201">
        <v>68</v>
      </c>
      <c r="BF121" s="260">
        <v>68</v>
      </c>
      <c r="BG121" s="201">
        <v>68</v>
      </c>
      <c r="BH121" s="260">
        <v>68</v>
      </c>
      <c r="BI121" s="201">
        <v>68</v>
      </c>
      <c r="BJ121" s="260">
        <v>68</v>
      </c>
      <c r="BK121" s="201">
        <v>68</v>
      </c>
      <c r="BL121" s="260">
        <v>68</v>
      </c>
      <c r="BM121" s="201">
        <v>68</v>
      </c>
      <c r="BN121" s="260">
        <v>68</v>
      </c>
      <c r="BO121" s="201">
        <v>68</v>
      </c>
      <c r="BP121" s="260">
        <v>68</v>
      </c>
      <c r="BQ121" s="201">
        <v>68</v>
      </c>
      <c r="BR121" s="260">
        <v>68</v>
      </c>
      <c r="BS121" s="201">
        <v>68</v>
      </c>
      <c r="BT121" s="260">
        <v>68</v>
      </c>
      <c r="BU121" s="201">
        <v>68</v>
      </c>
      <c r="BV121" s="260">
        <v>68</v>
      </c>
      <c r="BW121" s="201">
        <v>68</v>
      </c>
      <c r="BX121" s="260">
        <v>68</v>
      </c>
      <c r="BY121" s="201">
        <v>68</v>
      </c>
      <c r="BZ121" s="260">
        <v>68</v>
      </c>
      <c r="CA121" s="201">
        <v>68</v>
      </c>
      <c r="CB121" s="260">
        <v>68</v>
      </c>
      <c r="CC121" s="201">
        <v>68</v>
      </c>
      <c r="CD121" s="260">
        <v>68</v>
      </c>
      <c r="CE121" s="201">
        <v>68</v>
      </c>
      <c r="CF121" s="260">
        <v>68</v>
      </c>
      <c r="CG121" s="201">
        <v>68</v>
      </c>
      <c r="CH121" s="260">
        <v>68</v>
      </c>
      <c r="CI121" s="201">
        <v>68</v>
      </c>
      <c r="CJ121" s="260">
        <v>68</v>
      </c>
      <c r="CK121" s="201">
        <v>68</v>
      </c>
      <c r="CL121" s="260">
        <v>68</v>
      </c>
      <c r="CM121" s="201">
        <v>68</v>
      </c>
      <c r="CN121" s="260">
        <v>68</v>
      </c>
      <c r="CO121" s="201">
        <v>68</v>
      </c>
      <c r="CP121" s="260">
        <v>68</v>
      </c>
      <c r="CQ121" s="201">
        <v>68</v>
      </c>
      <c r="CR121" s="260">
        <v>68</v>
      </c>
      <c r="CS121" s="201">
        <v>68</v>
      </c>
      <c r="CT121" s="260">
        <v>68</v>
      </c>
      <c r="CU121" s="201">
        <v>68</v>
      </c>
      <c r="CV121" s="260">
        <v>68</v>
      </c>
      <c r="CW121" s="201">
        <v>68</v>
      </c>
      <c r="CX121" s="260">
        <v>68</v>
      </c>
      <c r="CY121" s="201">
        <v>68</v>
      </c>
      <c r="CZ121" s="260">
        <v>68</v>
      </c>
      <c r="DA121" s="201">
        <v>68</v>
      </c>
      <c r="DB121" s="260">
        <v>68</v>
      </c>
      <c r="DC121" s="201">
        <v>68</v>
      </c>
      <c r="DD121" s="260">
        <v>68</v>
      </c>
      <c r="DE121" s="201">
        <v>68</v>
      </c>
      <c r="DF121" s="260">
        <v>68</v>
      </c>
      <c r="DG121" s="201">
        <v>68</v>
      </c>
      <c r="DH121" s="260">
        <v>68</v>
      </c>
      <c r="DI121" s="201">
        <v>68</v>
      </c>
      <c r="DJ121" s="260">
        <v>68</v>
      </c>
      <c r="DK121" s="201">
        <v>68</v>
      </c>
      <c r="DL121" s="260">
        <v>68</v>
      </c>
      <c r="DM121" s="201">
        <v>68</v>
      </c>
      <c r="DN121" s="260">
        <v>68</v>
      </c>
      <c r="DO121" s="201">
        <v>68</v>
      </c>
      <c r="DP121" s="260">
        <v>68</v>
      </c>
      <c r="DQ121" s="201">
        <v>68</v>
      </c>
      <c r="DR121" s="260">
        <v>68</v>
      </c>
      <c r="DS121" s="201">
        <v>68</v>
      </c>
      <c r="DT121" s="260">
        <v>68</v>
      </c>
      <c r="DU121" s="201">
        <v>68</v>
      </c>
      <c r="DV121" s="260">
        <v>68</v>
      </c>
      <c r="DW121" s="201">
        <v>68</v>
      </c>
      <c r="DX121" s="260">
        <v>68</v>
      </c>
      <c r="DY121" s="241"/>
      <c r="DZ121" s="456"/>
      <c r="EA121" s="172"/>
      <c r="EB121" s="172"/>
      <c r="EC121" s="172"/>
      <c r="ED121" s="172"/>
      <c r="EE121" s="457"/>
      <c r="EF121" s="201"/>
      <c r="EG121" s="172"/>
      <c r="EH121" s="172"/>
      <c r="EI121" s="172"/>
      <c r="EJ121" s="172"/>
      <c r="EK121" s="457"/>
      <c r="EL121" s="201"/>
      <c r="EM121" s="172"/>
      <c r="EN121" s="172"/>
      <c r="EO121" s="172"/>
      <c r="EP121" s="172"/>
      <c r="EQ121" s="172"/>
      <c r="ER121" s="456"/>
      <c r="ES121" s="260"/>
      <c r="ET121" s="456"/>
      <c r="EU121" s="172"/>
      <c r="EV121" s="172"/>
      <c r="EW121" s="172"/>
      <c r="EX121" s="172"/>
      <c r="EY121" s="172"/>
      <c r="EZ121" s="456"/>
      <c r="FA121" s="260"/>
      <c r="FB121" s="108"/>
      <c r="FC121" s="121">
        <v>136</v>
      </c>
      <c r="FD121" s="121">
        <v>136</v>
      </c>
      <c r="FE121" s="121">
        <v>136</v>
      </c>
      <c r="FF121" s="121">
        <v>136</v>
      </c>
      <c r="FG121" s="121">
        <v>136</v>
      </c>
      <c r="FH121" s="121">
        <v>136</v>
      </c>
      <c r="FI121" s="121">
        <v>136</v>
      </c>
      <c r="FL121" s="121">
        <v>136</v>
      </c>
      <c r="FN121" s="121"/>
      <c r="FO121" s="121">
        <v>136</v>
      </c>
      <c r="FR121" s="121">
        <v>136</v>
      </c>
      <c r="FU121" s="121">
        <v>136</v>
      </c>
      <c r="FY121" s="121">
        <v>136</v>
      </c>
      <c r="GC121" s="121">
        <v>136</v>
      </c>
      <c r="GG121" s="121">
        <v>136</v>
      </c>
      <c r="GK121" s="121">
        <v>136</v>
      </c>
      <c r="GO121" s="121">
        <v>136</v>
      </c>
      <c r="GS121" s="121">
        <v>136</v>
      </c>
      <c r="GW121" s="121">
        <v>136</v>
      </c>
      <c r="GZ121" s="121"/>
      <c r="HA121" s="121">
        <v>136</v>
      </c>
      <c r="HE121" s="121">
        <v>136</v>
      </c>
      <c r="HI121" s="121">
        <v>136</v>
      </c>
      <c r="HM121" s="121">
        <v>136</v>
      </c>
      <c r="HQ121" s="121">
        <v>136</v>
      </c>
      <c r="HU121" s="121">
        <v>136</v>
      </c>
      <c r="HY121" s="121">
        <v>136</v>
      </c>
      <c r="HZ121" s="121"/>
      <c r="IC121" s="121">
        <v>136</v>
      </c>
      <c r="IG121" s="121">
        <v>136</v>
      </c>
      <c r="IK121" s="121">
        <v>136</v>
      </c>
      <c r="IO121" s="121">
        <v>136</v>
      </c>
      <c r="IS121" s="121">
        <v>136</v>
      </c>
      <c r="IW121" s="121">
        <v>136</v>
      </c>
      <c r="JA121" s="121">
        <v>136</v>
      </c>
      <c r="JB121" s="121"/>
      <c r="JE121" s="121">
        <v>136</v>
      </c>
      <c r="JI121" s="121">
        <v>136</v>
      </c>
      <c r="JM121" s="121">
        <v>136</v>
      </c>
      <c r="JQ121" s="121">
        <v>136</v>
      </c>
      <c r="JU121" s="121">
        <v>136</v>
      </c>
      <c r="JY121" s="121">
        <v>136</v>
      </c>
      <c r="KC121" s="121">
        <v>136</v>
      </c>
      <c r="KF121" s="121"/>
      <c r="KG121" s="121">
        <v>136</v>
      </c>
      <c r="KH121" s="121"/>
      <c r="KI121" s="121"/>
      <c r="KJ121" s="121"/>
      <c r="KK121" s="121">
        <v>136</v>
      </c>
      <c r="KO121" s="121">
        <v>136</v>
      </c>
      <c r="KS121" s="121">
        <v>136</v>
      </c>
      <c r="KX121" s="121">
        <v>136</v>
      </c>
      <c r="LC121" s="121">
        <v>136</v>
      </c>
      <c r="LH121" s="121">
        <v>136</v>
      </c>
      <c r="LJ121" s="121"/>
      <c r="LK121" s="121"/>
      <c r="LL121" s="121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</row>
    <row r="122" spans="1:338">
      <c r="A122" s="154"/>
      <c r="B122" s="155"/>
      <c r="C122" s="156"/>
      <c r="D122" s="156">
        <v>2</v>
      </c>
      <c r="E122" s="156"/>
      <c r="F122" s="156" t="str">
        <f t="shared" si="2"/>
        <v>L0014021</v>
      </c>
      <c r="G122" s="393" t="s">
        <v>1527</v>
      </c>
      <c r="H122" s="394" t="str">
        <f>VLOOKUP($G122,BOM,2,0)</f>
        <v>AA</v>
      </c>
      <c r="I122" s="394" t="str">
        <f>VLOOKUP(G122,BOM,3,0)</f>
        <v>02</v>
      </c>
      <c r="J122" s="172" t="str">
        <f>VLOOKUP($G122,BOM,4,0)</f>
        <v/>
      </c>
      <c r="K122" s="172"/>
      <c r="L122" s="874" t="s">
        <v>1472</v>
      </c>
      <c r="M122" s="402"/>
      <c r="N122" s="403" t="s">
        <v>1528</v>
      </c>
      <c r="O122" s="172" t="s">
        <v>1493</v>
      </c>
      <c r="P122" s="172"/>
      <c r="Q122" s="260"/>
      <c r="R122" s="235" t="s">
        <v>1529</v>
      </c>
      <c r="S122" s="261" t="s">
        <v>1364</v>
      </c>
      <c r="T122" s="269"/>
      <c r="U122" s="114">
        <f t="shared" si="3"/>
        <v>1</v>
      </c>
      <c r="V122" s="115" t="s">
        <v>1530</v>
      </c>
      <c r="W122" s="262" t="s">
        <v>1506</v>
      </c>
      <c r="X122" s="241"/>
      <c r="Y122" s="201">
        <v>4</v>
      </c>
      <c r="Z122" s="260">
        <v>4</v>
      </c>
      <c r="AA122" s="201">
        <v>4</v>
      </c>
      <c r="AB122" s="260">
        <v>4</v>
      </c>
      <c r="AC122" s="201">
        <v>4</v>
      </c>
      <c r="AD122" s="260">
        <v>4</v>
      </c>
      <c r="AE122" s="201">
        <v>4</v>
      </c>
      <c r="AF122" s="260">
        <v>4</v>
      </c>
      <c r="AG122" s="201">
        <v>2</v>
      </c>
      <c r="AH122" s="260">
        <v>2</v>
      </c>
      <c r="AI122" s="201">
        <v>2</v>
      </c>
      <c r="AJ122" s="260">
        <v>2</v>
      </c>
      <c r="AK122" s="201">
        <v>2</v>
      </c>
      <c r="AL122" s="260">
        <v>2</v>
      </c>
      <c r="AM122" s="201">
        <v>2</v>
      </c>
      <c r="AN122" s="260">
        <v>2</v>
      </c>
      <c r="AO122" s="201">
        <v>2</v>
      </c>
      <c r="AP122" s="260">
        <v>2</v>
      </c>
      <c r="AQ122" s="201">
        <v>2</v>
      </c>
      <c r="AR122" s="260">
        <v>2</v>
      </c>
      <c r="AS122" s="201">
        <v>4</v>
      </c>
      <c r="AT122" s="260">
        <v>4</v>
      </c>
      <c r="AU122" s="201">
        <v>4</v>
      </c>
      <c r="AV122" s="260">
        <v>4</v>
      </c>
      <c r="AW122" s="201">
        <v>2</v>
      </c>
      <c r="AX122" s="260">
        <v>2</v>
      </c>
      <c r="AY122" s="201">
        <v>4</v>
      </c>
      <c r="AZ122" s="260">
        <v>4</v>
      </c>
      <c r="BA122" s="201">
        <v>2</v>
      </c>
      <c r="BB122" s="260">
        <v>2</v>
      </c>
      <c r="BC122" s="201">
        <v>4</v>
      </c>
      <c r="BD122" s="260">
        <v>4</v>
      </c>
      <c r="BE122" s="201">
        <v>2</v>
      </c>
      <c r="BF122" s="260">
        <v>2</v>
      </c>
      <c r="BG122" s="201">
        <v>2</v>
      </c>
      <c r="BH122" s="260">
        <v>2</v>
      </c>
      <c r="BI122" s="201">
        <v>2</v>
      </c>
      <c r="BJ122" s="260">
        <v>2</v>
      </c>
      <c r="BK122" s="201">
        <v>2</v>
      </c>
      <c r="BL122" s="260">
        <v>2</v>
      </c>
      <c r="BM122" s="201">
        <v>2</v>
      </c>
      <c r="BN122" s="260">
        <v>2</v>
      </c>
      <c r="BO122" s="201">
        <v>2</v>
      </c>
      <c r="BP122" s="260">
        <v>2</v>
      </c>
      <c r="BQ122" s="201">
        <v>4</v>
      </c>
      <c r="BR122" s="260">
        <v>4</v>
      </c>
      <c r="BS122" s="201">
        <v>4</v>
      </c>
      <c r="BT122" s="260">
        <v>4</v>
      </c>
      <c r="BU122" s="201">
        <v>2</v>
      </c>
      <c r="BV122" s="260">
        <v>2</v>
      </c>
      <c r="BW122" s="201">
        <v>4</v>
      </c>
      <c r="BX122" s="260">
        <v>4</v>
      </c>
      <c r="BY122" s="201">
        <v>2</v>
      </c>
      <c r="BZ122" s="260">
        <v>2</v>
      </c>
      <c r="CA122" s="201">
        <v>4</v>
      </c>
      <c r="CB122" s="260">
        <v>4</v>
      </c>
      <c r="CC122" s="201">
        <v>2</v>
      </c>
      <c r="CD122" s="260">
        <v>2</v>
      </c>
      <c r="CE122" s="201">
        <v>2</v>
      </c>
      <c r="CF122" s="260">
        <v>2</v>
      </c>
      <c r="CG122" s="201">
        <v>2</v>
      </c>
      <c r="CH122" s="260">
        <v>2</v>
      </c>
      <c r="CI122" s="201">
        <v>2</v>
      </c>
      <c r="CJ122" s="260">
        <v>2</v>
      </c>
      <c r="CK122" s="201">
        <v>4</v>
      </c>
      <c r="CL122" s="260">
        <v>4</v>
      </c>
      <c r="CM122" s="201">
        <v>4</v>
      </c>
      <c r="CN122" s="260">
        <v>4</v>
      </c>
      <c r="CO122" s="201">
        <v>4</v>
      </c>
      <c r="CP122" s="260">
        <v>4</v>
      </c>
      <c r="CQ122" s="201">
        <v>4</v>
      </c>
      <c r="CR122" s="260">
        <v>4</v>
      </c>
      <c r="CS122" s="201">
        <v>4</v>
      </c>
      <c r="CT122" s="260">
        <v>4</v>
      </c>
      <c r="CU122" s="201">
        <v>4</v>
      </c>
      <c r="CV122" s="260">
        <v>4</v>
      </c>
      <c r="CW122" s="201">
        <v>4</v>
      </c>
      <c r="CX122" s="260">
        <v>4</v>
      </c>
      <c r="CY122" s="201">
        <v>4</v>
      </c>
      <c r="CZ122" s="260">
        <v>4</v>
      </c>
      <c r="DA122" s="201">
        <v>4</v>
      </c>
      <c r="DB122" s="260">
        <v>4</v>
      </c>
      <c r="DC122" s="201">
        <v>4</v>
      </c>
      <c r="DD122" s="260">
        <v>4</v>
      </c>
      <c r="DE122" s="201">
        <v>4</v>
      </c>
      <c r="DF122" s="260">
        <v>4</v>
      </c>
      <c r="DG122" s="201">
        <v>4</v>
      </c>
      <c r="DH122" s="260">
        <v>4</v>
      </c>
      <c r="DI122" s="201">
        <v>4</v>
      </c>
      <c r="DJ122" s="260">
        <v>4</v>
      </c>
      <c r="DK122" s="201">
        <v>4</v>
      </c>
      <c r="DL122" s="260">
        <v>4</v>
      </c>
      <c r="DM122" s="201">
        <v>4</v>
      </c>
      <c r="DN122" s="260">
        <v>4</v>
      </c>
      <c r="DO122" s="201">
        <v>4</v>
      </c>
      <c r="DP122" s="260">
        <v>4</v>
      </c>
      <c r="DQ122" s="201">
        <v>4</v>
      </c>
      <c r="DR122" s="260">
        <v>4</v>
      </c>
      <c r="DS122" s="201">
        <v>4</v>
      </c>
      <c r="DT122" s="260">
        <v>4</v>
      </c>
      <c r="DU122" s="201">
        <v>4</v>
      </c>
      <c r="DV122" s="260">
        <v>4</v>
      </c>
      <c r="DW122" s="201">
        <v>4</v>
      </c>
      <c r="DX122" s="260">
        <v>4</v>
      </c>
      <c r="DY122" s="241"/>
      <c r="DZ122" s="456"/>
      <c r="EA122" s="172"/>
      <c r="EB122" s="172"/>
      <c r="EC122" s="172"/>
      <c r="ED122" s="172"/>
      <c r="EE122" s="457"/>
      <c r="EF122" s="201"/>
      <c r="EG122" s="172"/>
      <c r="EH122" s="172"/>
      <c r="EI122" s="172"/>
      <c r="EJ122" s="172"/>
      <c r="EK122" s="457"/>
      <c r="EL122" s="201"/>
      <c r="EM122" s="172"/>
      <c r="EN122" s="172"/>
      <c r="EO122" s="172"/>
      <c r="EP122" s="172"/>
      <c r="EQ122" s="172"/>
      <c r="ER122" s="456"/>
      <c r="ES122" s="260"/>
      <c r="ET122" s="456"/>
      <c r="EU122" s="172"/>
      <c r="EV122" s="172"/>
      <c r="EW122" s="172"/>
      <c r="EX122" s="172"/>
      <c r="EY122" s="172"/>
      <c r="EZ122" s="456"/>
      <c r="FA122" s="260"/>
      <c r="FB122" s="108"/>
      <c r="FC122" s="121">
        <v>8</v>
      </c>
      <c r="FD122" s="121">
        <v>8</v>
      </c>
      <c r="FE122" s="121">
        <v>8</v>
      </c>
      <c r="FF122" s="121">
        <v>8</v>
      </c>
      <c r="FG122" s="121">
        <v>8</v>
      </c>
      <c r="FH122" s="121">
        <v>8</v>
      </c>
      <c r="FI122" s="121">
        <v>4</v>
      </c>
      <c r="FL122" s="121">
        <v>4</v>
      </c>
      <c r="FN122" s="121"/>
      <c r="FO122" s="121">
        <v>4</v>
      </c>
      <c r="FR122" s="121">
        <v>4</v>
      </c>
      <c r="FU122" s="121">
        <v>4</v>
      </c>
      <c r="FY122" s="121">
        <v>4</v>
      </c>
      <c r="GC122" s="121">
        <v>4</v>
      </c>
      <c r="GG122" s="121">
        <v>4</v>
      </c>
      <c r="GK122" s="121">
        <v>4</v>
      </c>
      <c r="GO122" s="121">
        <v>4</v>
      </c>
      <c r="GS122" s="121">
        <v>4</v>
      </c>
      <c r="GW122" s="121">
        <v>4</v>
      </c>
      <c r="GZ122" s="121"/>
      <c r="HA122" s="121">
        <v>4</v>
      </c>
      <c r="HE122" s="121">
        <v>4</v>
      </c>
      <c r="HI122" s="121">
        <v>4</v>
      </c>
      <c r="HM122" s="121">
        <v>4</v>
      </c>
      <c r="HQ122" s="121">
        <v>4</v>
      </c>
      <c r="HU122" s="121">
        <v>4</v>
      </c>
      <c r="HY122" s="121">
        <v>4</v>
      </c>
      <c r="HZ122" s="121"/>
      <c r="IC122" s="121">
        <v>4</v>
      </c>
      <c r="IG122" s="121">
        <v>8</v>
      </c>
      <c r="IK122" s="121">
        <v>8</v>
      </c>
      <c r="IO122" s="121">
        <v>8</v>
      </c>
      <c r="IS122" s="121">
        <v>8</v>
      </c>
      <c r="IW122" s="121">
        <v>8</v>
      </c>
      <c r="JA122" s="121">
        <v>8</v>
      </c>
      <c r="JB122" s="121"/>
      <c r="JE122" s="121">
        <v>8</v>
      </c>
      <c r="JI122" s="121">
        <v>8</v>
      </c>
      <c r="JM122" s="121">
        <v>8</v>
      </c>
      <c r="JQ122" s="121">
        <v>8</v>
      </c>
      <c r="JU122" s="121">
        <v>8</v>
      </c>
      <c r="JY122" s="121">
        <v>8</v>
      </c>
      <c r="KC122" s="121">
        <v>8</v>
      </c>
      <c r="KF122" s="121"/>
      <c r="KG122" s="121">
        <v>8</v>
      </c>
      <c r="KH122" s="121"/>
      <c r="KI122" s="121"/>
      <c r="KJ122" s="121"/>
      <c r="KK122" s="121">
        <v>8</v>
      </c>
      <c r="KO122" s="121">
        <v>8</v>
      </c>
      <c r="KS122" s="121">
        <v>8</v>
      </c>
      <c r="KX122" s="121">
        <v>8</v>
      </c>
      <c r="LC122" s="121">
        <v>8</v>
      </c>
      <c r="LH122" s="121">
        <v>8</v>
      </c>
      <c r="LJ122" s="121"/>
      <c r="LK122" s="121"/>
      <c r="LL122" s="121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</row>
    <row r="123" spans="1:338">
      <c r="A123" s="154"/>
      <c r="B123" s="396"/>
      <c r="C123" s="324"/>
      <c r="D123" s="156">
        <v>2</v>
      </c>
      <c r="E123" s="324"/>
      <c r="F123" s="156" t="str">
        <f t="shared" si="2"/>
        <v>L0182801</v>
      </c>
      <c r="G123" s="397" t="s">
        <v>1531</v>
      </c>
      <c r="H123" s="394" t="str">
        <f>VLOOKUP($G123,BOM,2,0)</f>
        <v>AA</v>
      </c>
      <c r="I123" s="394" t="str">
        <f>VLOOKUP(G123,BOM,3,0)</f>
        <v>01</v>
      </c>
      <c r="J123" s="172" t="str">
        <f>VLOOKUP($G123,BOM,4,0)</f>
        <v/>
      </c>
      <c r="K123" s="172"/>
      <c r="L123" s="874" t="s">
        <v>1472</v>
      </c>
      <c r="M123" s="402"/>
      <c r="N123" s="403"/>
      <c r="O123" s="172"/>
      <c r="P123" s="172"/>
      <c r="Q123" s="260"/>
      <c r="R123" s="235" t="s">
        <v>309</v>
      </c>
      <c r="S123" s="261" t="s">
        <v>1364</v>
      </c>
      <c r="T123" s="269"/>
      <c r="U123" s="114">
        <f t="shared" si="3"/>
        <v>1048142</v>
      </c>
      <c r="V123" s="115" t="s">
        <v>1532</v>
      </c>
      <c r="W123" s="262" t="s">
        <v>1533</v>
      </c>
      <c r="X123" s="241"/>
      <c r="Y123" s="201">
        <v>2</v>
      </c>
      <c r="Z123" s="260">
        <v>2</v>
      </c>
      <c r="AA123" s="201">
        <v>2</v>
      </c>
      <c r="AB123" s="260">
        <v>2</v>
      </c>
      <c r="AC123" s="201">
        <v>2</v>
      </c>
      <c r="AD123" s="260">
        <v>2</v>
      </c>
      <c r="AE123" s="201">
        <v>2</v>
      </c>
      <c r="AF123" s="260">
        <v>2</v>
      </c>
      <c r="AG123" s="201">
        <v>2</v>
      </c>
      <c r="AH123" s="260">
        <v>2</v>
      </c>
      <c r="AI123" s="201">
        <v>2</v>
      </c>
      <c r="AJ123" s="260">
        <v>2</v>
      </c>
      <c r="AK123" s="201">
        <v>2</v>
      </c>
      <c r="AL123" s="260">
        <v>2</v>
      </c>
      <c r="AM123" s="201">
        <v>2</v>
      </c>
      <c r="AN123" s="260">
        <v>2</v>
      </c>
      <c r="AO123" s="201">
        <v>2</v>
      </c>
      <c r="AP123" s="260">
        <v>2</v>
      </c>
      <c r="AQ123" s="201"/>
      <c r="AR123" s="260"/>
      <c r="AS123" s="201">
        <v>2</v>
      </c>
      <c r="AT123" s="260">
        <v>2</v>
      </c>
      <c r="AU123" s="201"/>
      <c r="AV123" s="260"/>
      <c r="AW123" s="201">
        <v>3</v>
      </c>
      <c r="AX123" s="260">
        <v>3</v>
      </c>
      <c r="AY123" s="201">
        <v>2</v>
      </c>
      <c r="AZ123" s="260">
        <v>2</v>
      </c>
      <c r="BA123" s="201">
        <v>1</v>
      </c>
      <c r="BB123" s="260">
        <v>1</v>
      </c>
      <c r="BC123" s="201"/>
      <c r="BD123" s="260"/>
      <c r="BE123" s="201">
        <v>2</v>
      </c>
      <c r="BF123" s="260">
        <v>2</v>
      </c>
      <c r="BG123" s="201"/>
      <c r="BH123" s="260"/>
      <c r="BI123" s="201">
        <v>2</v>
      </c>
      <c r="BJ123" s="260">
        <v>2</v>
      </c>
      <c r="BK123" s="201"/>
      <c r="BL123" s="260"/>
      <c r="BM123" s="201">
        <v>2</v>
      </c>
      <c r="BN123" s="260">
        <v>2</v>
      </c>
      <c r="BO123" s="201"/>
      <c r="BP123" s="260"/>
      <c r="BQ123" s="201">
        <v>2</v>
      </c>
      <c r="BR123" s="260">
        <v>2</v>
      </c>
      <c r="BS123" s="201"/>
      <c r="BT123" s="260"/>
      <c r="BU123" s="201">
        <v>3</v>
      </c>
      <c r="BV123" s="260">
        <v>3</v>
      </c>
      <c r="BW123" s="201">
        <v>2</v>
      </c>
      <c r="BX123" s="260">
        <v>2</v>
      </c>
      <c r="BY123" s="201">
        <v>1</v>
      </c>
      <c r="BZ123" s="260">
        <v>1</v>
      </c>
      <c r="CA123" s="201"/>
      <c r="CB123" s="260"/>
      <c r="CC123" s="201">
        <v>2</v>
      </c>
      <c r="CD123" s="260">
        <v>2</v>
      </c>
      <c r="CE123" s="201"/>
      <c r="CF123" s="260"/>
      <c r="CG123" s="201">
        <v>2</v>
      </c>
      <c r="CH123" s="260">
        <v>2</v>
      </c>
      <c r="CI123" s="201"/>
      <c r="CJ123" s="260"/>
      <c r="CK123" s="201">
        <v>2</v>
      </c>
      <c r="CL123" s="260">
        <v>2</v>
      </c>
      <c r="CM123" s="201"/>
      <c r="CN123" s="260"/>
      <c r="CO123" s="201">
        <v>2</v>
      </c>
      <c r="CP123" s="260">
        <v>2</v>
      </c>
      <c r="CQ123" s="201"/>
      <c r="CR123" s="260"/>
      <c r="CS123" s="201">
        <v>2</v>
      </c>
      <c r="CT123" s="260">
        <v>2</v>
      </c>
      <c r="CU123" s="201"/>
      <c r="CV123" s="260"/>
      <c r="CW123" s="201">
        <v>2</v>
      </c>
      <c r="CX123" s="260">
        <v>2</v>
      </c>
      <c r="CY123" s="201"/>
      <c r="CZ123" s="260"/>
      <c r="DA123" s="201">
        <v>2</v>
      </c>
      <c r="DB123" s="260">
        <v>2</v>
      </c>
      <c r="DC123" s="201"/>
      <c r="DD123" s="260"/>
      <c r="DE123" s="201">
        <v>2</v>
      </c>
      <c r="DF123" s="260">
        <v>2</v>
      </c>
      <c r="DG123" s="201"/>
      <c r="DH123" s="260"/>
      <c r="DI123" s="201">
        <v>2</v>
      </c>
      <c r="DJ123" s="260">
        <v>2</v>
      </c>
      <c r="DK123" s="201"/>
      <c r="DL123" s="260"/>
      <c r="DM123" s="201">
        <v>2</v>
      </c>
      <c r="DN123" s="260">
        <v>2</v>
      </c>
      <c r="DO123" s="201"/>
      <c r="DP123" s="260"/>
      <c r="DQ123" s="201">
        <v>12</v>
      </c>
      <c r="DR123" s="260">
        <v>12</v>
      </c>
      <c r="DS123" s="201">
        <v>10</v>
      </c>
      <c r="DT123" s="260">
        <v>10</v>
      </c>
      <c r="DU123" s="201">
        <v>12</v>
      </c>
      <c r="DV123" s="260">
        <v>12</v>
      </c>
      <c r="DW123" s="201">
        <v>10</v>
      </c>
      <c r="DX123" s="260">
        <v>10</v>
      </c>
      <c r="DY123" s="241"/>
      <c r="DZ123" s="456"/>
      <c r="EA123" s="172"/>
      <c r="EB123" s="172"/>
      <c r="EC123" s="172"/>
      <c r="ED123" s="172"/>
      <c r="EE123" s="457"/>
      <c r="EF123" s="201"/>
      <c r="EG123" s="172"/>
      <c r="EH123" s="172"/>
      <c r="EI123" s="172"/>
      <c r="EJ123" s="172"/>
      <c r="EK123" s="457"/>
      <c r="EL123" s="201"/>
      <c r="EM123" s="172"/>
      <c r="EN123" s="172"/>
      <c r="EO123" s="172"/>
      <c r="EP123" s="172"/>
      <c r="EQ123" s="172"/>
      <c r="ER123" s="456"/>
      <c r="ES123" s="260"/>
      <c r="ET123" s="456"/>
      <c r="EU123" s="172"/>
      <c r="EV123" s="172"/>
      <c r="EW123" s="172"/>
      <c r="EX123" s="172"/>
      <c r="EY123" s="172"/>
      <c r="EZ123" s="456"/>
      <c r="FA123" s="260"/>
      <c r="FB123" s="108"/>
      <c r="FC123" s="121">
        <v>4</v>
      </c>
      <c r="FD123" s="121">
        <v>4</v>
      </c>
      <c r="FE123" s="121">
        <v>4</v>
      </c>
      <c r="FF123" s="121">
        <v>4</v>
      </c>
      <c r="FG123" s="121">
        <v>4</v>
      </c>
      <c r="FH123" s="121">
        <v>4</v>
      </c>
      <c r="FI123" s="121">
        <v>4</v>
      </c>
      <c r="FL123" s="121">
        <v>4</v>
      </c>
      <c r="FN123" s="121"/>
      <c r="FO123" s="121">
        <v>4</v>
      </c>
      <c r="FR123" s="121">
        <v>4</v>
      </c>
      <c r="FU123" s="121">
        <v>4</v>
      </c>
      <c r="FY123" s="121">
        <v>0</v>
      </c>
      <c r="GC123" s="121">
        <v>6</v>
      </c>
      <c r="GG123" s="121">
        <v>2</v>
      </c>
      <c r="GK123" s="121">
        <v>4</v>
      </c>
      <c r="GO123" s="121">
        <v>0</v>
      </c>
      <c r="GS123" s="121">
        <v>4</v>
      </c>
      <c r="GW123" s="121">
        <v>0</v>
      </c>
      <c r="GZ123" s="121"/>
      <c r="HA123" s="121">
        <v>4</v>
      </c>
      <c r="HE123" s="121">
        <v>0</v>
      </c>
      <c r="HI123" s="121">
        <v>6</v>
      </c>
      <c r="HM123" s="121">
        <v>2</v>
      </c>
      <c r="HQ123" s="121">
        <v>4</v>
      </c>
      <c r="HU123" s="121">
        <v>0</v>
      </c>
      <c r="HY123" s="121">
        <v>4</v>
      </c>
      <c r="HZ123" s="121"/>
      <c r="IC123" s="121">
        <v>0</v>
      </c>
      <c r="IG123" s="121">
        <v>4</v>
      </c>
      <c r="IK123" s="121">
        <v>0</v>
      </c>
      <c r="IO123" s="121">
        <v>4</v>
      </c>
      <c r="IS123" s="121">
        <v>0</v>
      </c>
      <c r="IW123" s="121">
        <v>4</v>
      </c>
      <c r="JA123" s="121">
        <v>0</v>
      </c>
      <c r="JB123" s="121"/>
      <c r="JE123" s="121">
        <v>4</v>
      </c>
      <c r="JI123" s="121">
        <v>0</v>
      </c>
      <c r="JM123" s="121">
        <v>4</v>
      </c>
      <c r="JQ123" s="121">
        <v>0</v>
      </c>
      <c r="JU123" s="121">
        <v>4</v>
      </c>
      <c r="JY123" s="121">
        <v>0</v>
      </c>
      <c r="KC123" s="121">
        <v>4</v>
      </c>
      <c r="KF123" s="121"/>
      <c r="KG123" s="121">
        <v>0</v>
      </c>
      <c r="KH123" s="121"/>
      <c r="KI123" s="121"/>
      <c r="KJ123" s="121"/>
      <c r="KK123" s="121">
        <v>4</v>
      </c>
      <c r="KO123" s="121">
        <v>0</v>
      </c>
      <c r="KS123" s="121">
        <v>24</v>
      </c>
      <c r="KX123" s="121">
        <v>20</v>
      </c>
      <c r="LC123" s="121">
        <v>24</v>
      </c>
      <c r="LH123" s="121">
        <v>20</v>
      </c>
      <c r="LJ123" s="121"/>
      <c r="LK123" s="121"/>
      <c r="LL123" s="121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</row>
    <row r="124" spans="1:338">
      <c r="A124" s="154"/>
      <c r="B124" s="155"/>
      <c r="C124" s="156"/>
      <c r="D124" s="156">
        <v>2</v>
      </c>
      <c r="E124" s="156"/>
      <c r="F124" s="156" t="str">
        <f t="shared" si="2"/>
        <v>L0448068</v>
      </c>
      <c r="G124" s="393" t="s">
        <v>1534</v>
      </c>
      <c r="H124" s="394" t="s">
        <v>299</v>
      </c>
      <c r="I124" s="877" t="s">
        <v>1362</v>
      </c>
      <c r="J124" s="172"/>
      <c r="K124" s="172"/>
      <c r="L124" s="172" t="s">
        <v>1535</v>
      </c>
      <c r="M124" s="402"/>
      <c r="N124" s="403"/>
      <c r="O124" s="172"/>
      <c r="P124" s="172"/>
      <c r="Q124" s="260"/>
      <c r="R124" s="235" t="s">
        <v>309</v>
      </c>
      <c r="S124" s="261" t="s">
        <v>1364</v>
      </c>
      <c r="T124" s="269"/>
      <c r="U124" s="114">
        <f t="shared" si="3"/>
        <v>1048142</v>
      </c>
      <c r="V124" s="115" t="s">
        <v>1536</v>
      </c>
      <c r="W124" s="262" t="s">
        <v>1496</v>
      </c>
      <c r="X124" s="241"/>
      <c r="Y124" s="201">
        <v>5</v>
      </c>
      <c r="Z124" s="260">
        <v>5</v>
      </c>
      <c r="AA124" s="201">
        <v>5</v>
      </c>
      <c r="AB124" s="260">
        <v>5</v>
      </c>
      <c r="AC124" s="201">
        <v>5</v>
      </c>
      <c r="AD124" s="260">
        <v>5</v>
      </c>
      <c r="AE124" s="201">
        <v>5</v>
      </c>
      <c r="AF124" s="260">
        <v>5</v>
      </c>
      <c r="AG124" s="201">
        <v>5</v>
      </c>
      <c r="AH124" s="260">
        <v>5</v>
      </c>
      <c r="AI124" s="201">
        <v>5</v>
      </c>
      <c r="AJ124" s="260">
        <v>5</v>
      </c>
      <c r="AK124" s="201">
        <v>5</v>
      </c>
      <c r="AL124" s="260">
        <v>5</v>
      </c>
      <c r="AM124" s="201">
        <v>5</v>
      </c>
      <c r="AN124" s="260">
        <v>5</v>
      </c>
      <c r="AO124" s="201">
        <v>5</v>
      </c>
      <c r="AP124" s="260">
        <v>5</v>
      </c>
      <c r="AQ124" s="201">
        <v>5</v>
      </c>
      <c r="AR124" s="260">
        <v>5</v>
      </c>
      <c r="AS124" s="201">
        <v>5</v>
      </c>
      <c r="AT124" s="260">
        <v>5</v>
      </c>
      <c r="AU124" s="201">
        <v>5</v>
      </c>
      <c r="AV124" s="260">
        <v>5</v>
      </c>
      <c r="AW124" s="201">
        <v>5</v>
      </c>
      <c r="AX124" s="260">
        <v>5</v>
      </c>
      <c r="AY124" s="201">
        <v>5</v>
      </c>
      <c r="AZ124" s="260">
        <v>5</v>
      </c>
      <c r="BA124" s="201">
        <v>5</v>
      </c>
      <c r="BB124" s="260">
        <v>5</v>
      </c>
      <c r="BC124" s="201">
        <v>5</v>
      </c>
      <c r="BD124" s="260">
        <v>5</v>
      </c>
      <c r="BE124" s="201">
        <v>5</v>
      </c>
      <c r="BF124" s="260">
        <v>5</v>
      </c>
      <c r="BG124" s="201">
        <v>5</v>
      </c>
      <c r="BH124" s="260">
        <v>5</v>
      </c>
      <c r="BI124" s="201">
        <v>5</v>
      </c>
      <c r="BJ124" s="260">
        <v>5</v>
      </c>
      <c r="BK124" s="201">
        <v>5</v>
      </c>
      <c r="BL124" s="260">
        <v>5</v>
      </c>
      <c r="BM124" s="201">
        <v>5</v>
      </c>
      <c r="BN124" s="260">
        <v>5</v>
      </c>
      <c r="BO124" s="201">
        <v>5</v>
      </c>
      <c r="BP124" s="260">
        <v>5</v>
      </c>
      <c r="BQ124" s="201">
        <v>5</v>
      </c>
      <c r="BR124" s="260">
        <v>5</v>
      </c>
      <c r="BS124" s="201">
        <v>5</v>
      </c>
      <c r="BT124" s="260">
        <v>5</v>
      </c>
      <c r="BU124" s="201">
        <v>5</v>
      </c>
      <c r="BV124" s="260">
        <v>5</v>
      </c>
      <c r="BW124" s="201">
        <v>5</v>
      </c>
      <c r="BX124" s="260">
        <v>5</v>
      </c>
      <c r="BY124" s="201">
        <v>5</v>
      </c>
      <c r="BZ124" s="260">
        <v>5</v>
      </c>
      <c r="CA124" s="201">
        <v>5</v>
      </c>
      <c r="CB124" s="260">
        <v>5</v>
      </c>
      <c r="CC124" s="201">
        <v>5</v>
      </c>
      <c r="CD124" s="260">
        <v>5</v>
      </c>
      <c r="CE124" s="201">
        <v>5</v>
      </c>
      <c r="CF124" s="260">
        <v>5</v>
      </c>
      <c r="CG124" s="201">
        <v>5</v>
      </c>
      <c r="CH124" s="260">
        <v>5</v>
      </c>
      <c r="CI124" s="201">
        <v>5</v>
      </c>
      <c r="CJ124" s="260">
        <v>5</v>
      </c>
      <c r="CK124" s="201">
        <v>5</v>
      </c>
      <c r="CL124" s="260">
        <v>5</v>
      </c>
      <c r="CM124" s="201">
        <v>5</v>
      </c>
      <c r="CN124" s="260">
        <v>5</v>
      </c>
      <c r="CO124" s="201">
        <v>5</v>
      </c>
      <c r="CP124" s="260">
        <v>5</v>
      </c>
      <c r="CQ124" s="201">
        <v>5</v>
      </c>
      <c r="CR124" s="260">
        <v>5</v>
      </c>
      <c r="CS124" s="201">
        <v>5</v>
      </c>
      <c r="CT124" s="260">
        <v>5</v>
      </c>
      <c r="CU124" s="201">
        <v>5</v>
      </c>
      <c r="CV124" s="260">
        <v>5</v>
      </c>
      <c r="CW124" s="201">
        <v>5</v>
      </c>
      <c r="CX124" s="260">
        <v>5</v>
      </c>
      <c r="CY124" s="201">
        <v>5</v>
      </c>
      <c r="CZ124" s="260">
        <v>5</v>
      </c>
      <c r="DA124" s="201">
        <v>5</v>
      </c>
      <c r="DB124" s="260">
        <v>5</v>
      </c>
      <c r="DC124" s="201">
        <v>5</v>
      </c>
      <c r="DD124" s="260">
        <v>5</v>
      </c>
      <c r="DE124" s="201">
        <v>5</v>
      </c>
      <c r="DF124" s="260">
        <v>5</v>
      </c>
      <c r="DG124" s="201">
        <v>5</v>
      </c>
      <c r="DH124" s="260">
        <v>5</v>
      </c>
      <c r="DI124" s="201">
        <v>5</v>
      </c>
      <c r="DJ124" s="260">
        <v>5</v>
      </c>
      <c r="DK124" s="201">
        <v>5</v>
      </c>
      <c r="DL124" s="260">
        <v>5</v>
      </c>
      <c r="DM124" s="201">
        <v>5</v>
      </c>
      <c r="DN124" s="260">
        <v>5</v>
      </c>
      <c r="DO124" s="201">
        <v>5</v>
      </c>
      <c r="DP124" s="260">
        <v>5</v>
      </c>
      <c r="DQ124" s="201">
        <v>5</v>
      </c>
      <c r="DR124" s="260">
        <v>5</v>
      </c>
      <c r="DS124" s="201">
        <v>5</v>
      </c>
      <c r="DT124" s="260">
        <v>5</v>
      </c>
      <c r="DU124" s="201">
        <v>5</v>
      </c>
      <c r="DV124" s="260">
        <v>5</v>
      </c>
      <c r="DW124" s="201">
        <v>5</v>
      </c>
      <c r="DX124" s="260">
        <v>5</v>
      </c>
      <c r="DY124" s="241"/>
      <c r="DZ124" s="456"/>
      <c r="EA124" s="172"/>
      <c r="EB124" s="172"/>
      <c r="EC124" s="172"/>
      <c r="ED124" s="172"/>
      <c r="EE124" s="457"/>
      <c r="EF124" s="201"/>
      <c r="EG124" s="172"/>
      <c r="EH124" s="172"/>
      <c r="EI124" s="172"/>
      <c r="EJ124" s="172"/>
      <c r="EK124" s="457"/>
      <c r="EL124" s="201"/>
      <c r="EM124" s="172"/>
      <c r="EN124" s="172"/>
      <c r="EO124" s="172"/>
      <c r="EP124" s="172"/>
      <c r="EQ124" s="172"/>
      <c r="ER124" s="456"/>
      <c r="ES124" s="260"/>
      <c r="ET124" s="456"/>
      <c r="EU124" s="172"/>
      <c r="EV124" s="172"/>
      <c r="EW124" s="172"/>
      <c r="EX124" s="172"/>
      <c r="EY124" s="172"/>
      <c r="EZ124" s="456"/>
      <c r="FA124" s="260"/>
      <c r="FB124" s="108"/>
      <c r="FC124" s="121">
        <v>10</v>
      </c>
      <c r="FD124" s="121">
        <v>10</v>
      </c>
      <c r="FE124" s="121">
        <v>10</v>
      </c>
      <c r="FF124" s="121">
        <v>10</v>
      </c>
      <c r="FG124" s="121">
        <v>10</v>
      </c>
      <c r="FH124" s="121">
        <v>10</v>
      </c>
      <c r="FI124" s="121">
        <v>10</v>
      </c>
      <c r="FL124" s="121">
        <v>10</v>
      </c>
      <c r="FN124" s="121"/>
      <c r="FO124" s="121">
        <v>10</v>
      </c>
      <c r="FR124" s="121">
        <v>10</v>
      </c>
      <c r="FU124" s="121">
        <v>10</v>
      </c>
      <c r="FY124" s="121">
        <v>10</v>
      </c>
      <c r="GC124" s="121">
        <v>10</v>
      </c>
      <c r="GG124" s="121">
        <v>10</v>
      </c>
      <c r="GK124" s="121">
        <v>10</v>
      </c>
      <c r="GO124" s="121">
        <v>10</v>
      </c>
      <c r="GS124" s="121">
        <v>10</v>
      </c>
      <c r="GW124" s="121">
        <v>10</v>
      </c>
      <c r="GZ124" s="121"/>
      <c r="HA124" s="121">
        <v>10</v>
      </c>
      <c r="HE124" s="121">
        <v>10</v>
      </c>
      <c r="HI124" s="121">
        <v>10</v>
      </c>
      <c r="HM124" s="121">
        <v>10</v>
      </c>
      <c r="HQ124" s="121">
        <v>10</v>
      </c>
      <c r="HU124" s="121">
        <v>10</v>
      </c>
      <c r="HY124" s="121">
        <v>10</v>
      </c>
      <c r="HZ124" s="121"/>
      <c r="IC124" s="121">
        <v>10</v>
      </c>
      <c r="IG124" s="121">
        <v>10</v>
      </c>
      <c r="IK124" s="121">
        <v>10</v>
      </c>
      <c r="IO124" s="121">
        <v>10</v>
      </c>
      <c r="IS124" s="121">
        <v>10</v>
      </c>
      <c r="IW124" s="121">
        <v>10</v>
      </c>
      <c r="JA124" s="121">
        <v>10</v>
      </c>
      <c r="JB124" s="121"/>
      <c r="JE124" s="121">
        <v>10</v>
      </c>
      <c r="JI124" s="121">
        <v>10</v>
      </c>
      <c r="JM124" s="121">
        <v>10</v>
      </c>
      <c r="JQ124" s="121">
        <v>10</v>
      </c>
      <c r="JU124" s="121">
        <v>10</v>
      </c>
      <c r="JY124" s="121">
        <v>10</v>
      </c>
      <c r="KC124" s="121">
        <v>10</v>
      </c>
      <c r="KF124" s="121"/>
      <c r="KG124" s="121">
        <v>10</v>
      </c>
      <c r="KH124" s="121"/>
      <c r="KI124" s="121"/>
      <c r="KJ124" s="121"/>
      <c r="KK124" s="121">
        <v>10</v>
      </c>
      <c r="KO124" s="121">
        <v>10</v>
      </c>
      <c r="KS124" s="121">
        <v>10</v>
      </c>
      <c r="KX124" s="121">
        <v>10</v>
      </c>
      <c r="LC124" s="121">
        <v>10</v>
      </c>
      <c r="LH124" s="121">
        <v>10</v>
      </c>
      <c r="LJ124" s="121"/>
      <c r="LK124" s="121"/>
      <c r="LL124" s="121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</row>
    <row r="125" spans="1:338">
      <c r="A125" s="154"/>
      <c r="B125" s="155"/>
      <c r="C125" s="156"/>
      <c r="D125" s="156">
        <v>2</v>
      </c>
      <c r="E125" s="156"/>
      <c r="F125" s="156" t="str">
        <f t="shared" si="2"/>
        <v>L0386345</v>
      </c>
      <c r="G125" s="393" t="s">
        <v>1537</v>
      </c>
      <c r="H125" s="394" t="s">
        <v>299</v>
      </c>
      <c r="I125" s="394" t="s">
        <v>1362</v>
      </c>
      <c r="J125" s="172"/>
      <c r="K125" s="172"/>
      <c r="L125" s="874" t="s">
        <v>1472</v>
      </c>
      <c r="M125" s="402"/>
      <c r="N125" s="403"/>
      <c r="O125" s="172"/>
      <c r="P125" s="172"/>
      <c r="Q125" s="260"/>
      <c r="R125" s="235" t="s">
        <v>309</v>
      </c>
      <c r="S125" s="261" t="s">
        <v>1364</v>
      </c>
      <c r="T125" s="269"/>
      <c r="U125" s="114">
        <f t="shared" si="3"/>
        <v>1048142</v>
      </c>
      <c r="V125" s="115" t="s">
        <v>1538</v>
      </c>
      <c r="W125" s="262" t="s">
        <v>1496</v>
      </c>
      <c r="X125" s="241"/>
      <c r="Y125" s="201">
        <v>5</v>
      </c>
      <c r="Z125" s="260">
        <v>5</v>
      </c>
      <c r="AA125" s="201">
        <v>5</v>
      </c>
      <c r="AB125" s="260">
        <v>5</v>
      </c>
      <c r="AC125" s="201">
        <v>5</v>
      </c>
      <c r="AD125" s="260">
        <v>5</v>
      </c>
      <c r="AE125" s="201">
        <v>5</v>
      </c>
      <c r="AF125" s="260">
        <v>5</v>
      </c>
      <c r="AG125" s="201">
        <v>5</v>
      </c>
      <c r="AH125" s="260">
        <v>5</v>
      </c>
      <c r="AI125" s="201">
        <v>5</v>
      </c>
      <c r="AJ125" s="260">
        <v>5</v>
      </c>
      <c r="AK125" s="201">
        <v>5</v>
      </c>
      <c r="AL125" s="260">
        <v>5</v>
      </c>
      <c r="AM125" s="201">
        <v>5</v>
      </c>
      <c r="AN125" s="260">
        <v>5</v>
      </c>
      <c r="AO125" s="201">
        <v>5</v>
      </c>
      <c r="AP125" s="260">
        <v>5</v>
      </c>
      <c r="AQ125" s="201">
        <v>5</v>
      </c>
      <c r="AR125" s="260">
        <v>5</v>
      </c>
      <c r="AS125" s="201">
        <v>5</v>
      </c>
      <c r="AT125" s="260">
        <v>5</v>
      </c>
      <c r="AU125" s="201">
        <v>5</v>
      </c>
      <c r="AV125" s="260">
        <v>5</v>
      </c>
      <c r="AW125" s="201">
        <v>5</v>
      </c>
      <c r="AX125" s="260">
        <v>5</v>
      </c>
      <c r="AY125" s="201">
        <v>5</v>
      </c>
      <c r="AZ125" s="260">
        <v>5</v>
      </c>
      <c r="BA125" s="201">
        <v>5</v>
      </c>
      <c r="BB125" s="260">
        <v>5</v>
      </c>
      <c r="BC125" s="201">
        <v>5</v>
      </c>
      <c r="BD125" s="260">
        <v>5</v>
      </c>
      <c r="BE125" s="201">
        <v>5</v>
      </c>
      <c r="BF125" s="260">
        <v>5</v>
      </c>
      <c r="BG125" s="201">
        <v>5</v>
      </c>
      <c r="BH125" s="260">
        <v>5</v>
      </c>
      <c r="BI125" s="201">
        <v>5</v>
      </c>
      <c r="BJ125" s="260">
        <v>5</v>
      </c>
      <c r="BK125" s="201">
        <v>5</v>
      </c>
      <c r="BL125" s="260">
        <v>5</v>
      </c>
      <c r="BM125" s="201">
        <v>5</v>
      </c>
      <c r="BN125" s="260">
        <v>5</v>
      </c>
      <c r="BO125" s="201">
        <v>5</v>
      </c>
      <c r="BP125" s="260">
        <v>5</v>
      </c>
      <c r="BQ125" s="201">
        <v>5</v>
      </c>
      <c r="BR125" s="260">
        <v>5</v>
      </c>
      <c r="BS125" s="201">
        <v>5</v>
      </c>
      <c r="BT125" s="260">
        <v>5</v>
      </c>
      <c r="BU125" s="201">
        <v>5</v>
      </c>
      <c r="BV125" s="260">
        <v>5</v>
      </c>
      <c r="BW125" s="201">
        <v>5</v>
      </c>
      <c r="BX125" s="260">
        <v>5</v>
      </c>
      <c r="BY125" s="201">
        <v>5</v>
      </c>
      <c r="BZ125" s="260">
        <v>5</v>
      </c>
      <c r="CA125" s="201">
        <v>5</v>
      </c>
      <c r="CB125" s="260">
        <v>5</v>
      </c>
      <c r="CC125" s="201">
        <v>5</v>
      </c>
      <c r="CD125" s="260">
        <v>5</v>
      </c>
      <c r="CE125" s="201">
        <v>5</v>
      </c>
      <c r="CF125" s="260">
        <v>5</v>
      </c>
      <c r="CG125" s="201">
        <v>5</v>
      </c>
      <c r="CH125" s="260">
        <v>5</v>
      </c>
      <c r="CI125" s="201">
        <v>5</v>
      </c>
      <c r="CJ125" s="260">
        <v>5</v>
      </c>
      <c r="CK125" s="201">
        <v>5</v>
      </c>
      <c r="CL125" s="260">
        <v>5</v>
      </c>
      <c r="CM125" s="201">
        <v>5</v>
      </c>
      <c r="CN125" s="260">
        <v>5</v>
      </c>
      <c r="CO125" s="201">
        <v>5</v>
      </c>
      <c r="CP125" s="260">
        <v>5</v>
      </c>
      <c r="CQ125" s="201">
        <v>5</v>
      </c>
      <c r="CR125" s="260">
        <v>5</v>
      </c>
      <c r="CS125" s="201">
        <v>5</v>
      </c>
      <c r="CT125" s="260">
        <v>5</v>
      </c>
      <c r="CU125" s="201">
        <v>5</v>
      </c>
      <c r="CV125" s="260">
        <v>5</v>
      </c>
      <c r="CW125" s="201">
        <v>5</v>
      </c>
      <c r="CX125" s="260">
        <v>5</v>
      </c>
      <c r="CY125" s="201">
        <v>5</v>
      </c>
      <c r="CZ125" s="260">
        <v>5</v>
      </c>
      <c r="DA125" s="201">
        <v>5</v>
      </c>
      <c r="DB125" s="260">
        <v>5</v>
      </c>
      <c r="DC125" s="201">
        <v>5</v>
      </c>
      <c r="DD125" s="260">
        <v>5</v>
      </c>
      <c r="DE125" s="201">
        <v>5</v>
      </c>
      <c r="DF125" s="260">
        <v>5</v>
      </c>
      <c r="DG125" s="201">
        <v>5</v>
      </c>
      <c r="DH125" s="260">
        <v>5</v>
      </c>
      <c r="DI125" s="201">
        <v>5</v>
      </c>
      <c r="DJ125" s="260">
        <v>5</v>
      </c>
      <c r="DK125" s="201">
        <v>5</v>
      </c>
      <c r="DL125" s="260">
        <v>5</v>
      </c>
      <c r="DM125" s="201">
        <v>5</v>
      </c>
      <c r="DN125" s="260">
        <v>5</v>
      </c>
      <c r="DO125" s="201">
        <v>5</v>
      </c>
      <c r="DP125" s="260">
        <v>5</v>
      </c>
      <c r="DQ125" s="201">
        <v>5</v>
      </c>
      <c r="DR125" s="260">
        <v>5</v>
      </c>
      <c r="DS125" s="201">
        <v>5</v>
      </c>
      <c r="DT125" s="260">
        <v>5</v>
      </c>
      <c r="DU125" s="201">
        <v>5</v>
      </c>
      <c r="DV125" s="260">
        <v>5</v>
      </c>
      <c r="DW125" s="201">
        <v>5</v>
      </c>
      <c r="DX125" s="260">
        <v>5</v>
      </c>
      <c r="DY125" s="241"/>
      <c r="DZ125" s="456"/>
      <c r="EA125" s="172"/>
      <c r="EB125" s="172"/>
      <c r="EC125" s="172"/>
      <c r="ED125" s="172"/>
      <c r="EE125" s="457"/>
      <c r="EF125" s="201"/>
      <c r="EG125" s="172"/>
      <c r="EH125" s="172"/>
      <c r="EI125" s="172"/>
      <c r="EJ125" s="172"/>
      <c r="EK125" s="457"/>
      <c r="EL125" s="201"/>
      <c r="EM125" s="172"/>
      <c r="EN125" s="172"/>
      <c r="EO125" s="172"/>
      <c r="EP125" s="172"/>
      <c r="EQ125" s="172"/>
      <c r="ER125" s="456"/>
      <c r="ES125" s="260"/>
      <c r="ET125" s="456"/>
      <c r="EU125" s="172"/>
      <c r="EV125" s="172"/>
      <c r="EW125" s="172"/>
      <c r="EX125" s="172"/>
      <c r="EY125" s="172"/>
      <c r="EZ125" s="456"/>
      <c r="FA125" s="260"/>
      <c r="FB125" s="108"/>
      <c r="FC125" s="121">
        <v>10</v>
      </c>
      <c r="FD125" s="121">
        <v>10</v>
      </c>
      <c r="FE125" s="121">
        <v>10</v>
      </c>
      <c r="FF125" s="121">
        <v>10</v>
      </c>
      <c r="FG125" s="121">
        <v>10</v>
      </c>
      <c r="FH125" s="121">
        <v>10</v>
      </c>
      <c r="FI125" s="121">
        <v>10</v>
      </c>
      <c r="FL125" s="121">
        <v>10</v>
      </c>
      <c r="FN125" s="121"/>
      <c r="FO125" s="121">
        <v>10</v>
      </c>
      <c r="FR125" s="121">
        <v>10</v>
      </c>
      <c r="FU125" s="121">
        <v>10</v>
      </c>
      <c r="FY125" s="121">
        <v>10</v>
      </c>
      <c r="GC125" s="121">
        <v>10</v>
      </c>
      <c r="GG125" s="121">
        <v>10</v>
      </c>
      <c r="GK125" s="121">
        <v>10</v>
      </c>
      <c r="GO125" s="121">
        <v>10</v>
      </c>
      <c r="GS125" s="121">
        <v>10</v>
      </c>
      <c r="GW125" s="121">
        <v>10</v>
      </c>
      <c r="GZ125" s="121"/>
      <c r="HA125" s="121">
        <v>10</v>
      </c>
      <c r="HE125" s="121">
        <v>10</v>
      </c>
      <c r="HI125" s="121">
        <v>10</v>
      </c>
      <c r="HM125" s="121">
        <v>10</v>
      </c>
      <c r="HQ125" s="121">
        <v>10</v>
      </c>
      <c r="HU125" s="121">
        <v>10</v>
      </c>
      <c r="HY125" s="121">
        <v>10</v>
      </c>
      <c r="HZ125" s="121"/>
      <c r="IC125" s="121">
        <v>10</v>
      </c>
      <c r="IG125" s="121">
        <v>10</v>
      </c>
      <c r="IK125" s="121">
        <v>10</v>
      </c>
      <c r="IO125" s="121">
        <v>10</v>
      </c>
      <c r="IS125" s="121">
        <v>10</v>
      </c>
      <c r="IW125" s="121">
        <v>10</v>
      </c>
      <c r="JA125" s="121">
        <v>10</v>
      </c>
      <c r="JB125" s="121"/>
      <c r="JE125" s="121">
        <v>10</v>
      </c>
      <c r="JI125" s="121">
        <v>10</v>
      </c>
      <c r="JM125" s="121">
        <v>10</v>
      </c>
      <c r="JQ125" s="121">
        <v>10</v>
      </c>
      <c r="JU125" s="121">
        <v>10</v>
      </c>
      <c r="JY125" s="121">
        <v>10</v>
      </c>
      <c r="KC125" s="121">
        <v>10</v>
      </c>
      <c r="KF125" s="121"/>
      <c r="KG125" s="121">
        <v>10</v>
      </c>
      <c r="KH125" s="121"/>
      <c r="KI125" s="121"/>
      <c r="KJ125" s="121"/>
      <c r="KK125" s="121">
        <v>10</v>
      </c>
      <c r="KO125" s="121">
        <v>10</v>
      </c>
      <c r="KS125" s="121">
        <v>10</v>
      </c>
      <c r="KX125" s="121">
        <v>10</v>
      </c>
      <c r="LC125" s="121">
        <v>10</v>
      </c>
      <c r="LH125" s="121">
        <v>10</v>
      </c>
      <c r="LJ125" s="121"/>
      <c r="LK125" s="121"/>
      <c r="LL125" s="121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</row>
    <row r="126" spans="1:338">
      <c r="A126" s="154"/>
      <c r="B126" s="155"/>
      <c r="C126" s="156"/>
      <c r="D126" s="156">
        <v>2</v>
      </c>
      <c r="E126" s="156"/>
      <c r="F126" s="156" t="str">
        <f t="shared" si="2"/>
        <v>L0318799</v>
      </c>
      <c r="G126" s="393" t="s">
        <v>1539</v>
      </c>
      <c r="H126" s="394" t="s">
        <v>299</v>
      </c>
      <c r="I126" s="394" t="s">
        <v>1362</v>
      </c>
      <c r="J126" s="172"/>
      <c r="K126" s="172"/>
      <c r="L126" s="874" t="s">
        <v>1472</v>
      </c>
      <c r="M126" s="402"/>
      <c r="N126" s="403"/>
      <c r="O126" s="172"/>
      <c r="P126" s="172"/>
      <c r="Q126" s="260"/>
      <c r="R126" s="235" t="s">
        <v>309</v>
      </c>
      <c r="S126" s="261" t="s">
        <v>1364</v>
      </c>
      <c r="T126" s="269"/>
      <c r="U126" s="114">
        <f t="shared" si="3"/>
        <v>1048142</v>
      </c>
      <c r="V126" s="115" t="s">
        <v>1540</v>
      </c>
      <c r="W126" s="262" t="s">
        <v>1496</v>
      </c>
      <c r="X126" s="241"/>
      <c r="Y126" s="201"/>
      <c r="Z126" s="260"/>
      <c r="AA126" s="201"/>
      <c r="AB126" s="260"/>
      <c r="AC126" s="201"/>
      <c r="AD126" s="260"/>
      <c r="AE126" s="201"/>
      <c r="AF126" s="260"/>
      <c r="AG126" s="201"/>
      <c r="AH126" s="260"/>
      <c r="AI126" s="201"/>
      <c r="AJ126" s="260"/>
      <c r="AK126" s="201"/>
      <c r="AL126" s="260"/>
      <c r="AM126" s="201"/>
      <c r="AN126" s="260"/>
      <c r="AO126" s="201"/>
      <c r="AP126" s="260"/>
      <c r="AQ126" s="201"/>
      <c r="AR126" s="260"/>
      <c r="AS126" s="201"/>
      <c r="AT126" s="260"/>
      <c r="AU126" s="201"/>
      <c r="AV126" s="260"/>
      <c r="AW126" s="201"/>
      <c r="AX126" s="260"/>
      <c r="AY126" s="201"/>
      <c r="AZ126" s="260"/>
      <c r="BA126" s="201"/>
      <c r="BB126" s="260"/>
      <c r="BC126" s="201"/>
      <c r="BD126" s="260"/>
      <c r="BE126" s="201"/>
      <c r="BF126" s="260"/>
      <c r="BG126" s="201"/>
      <c r="BH126" s="260"/>
      <c r="BI126" s="201"/>
      <c r="BJ126" s="260"/>
      <c r="BK126" s="201"/>
      <c r="BL126" s="260"/>
      <c r="BM126" s="201"/>
      <c r="BN126" s="260"/>
      <c r="BO126" s="201"/>
      <c r="BP126" s="260"/>
      <c r="BQ126" s="201"/>
      <c r="BR126" s="260"/>
      <c r="BS126" s="201"/>
      <c r="BT126" s="260"/>
      <c r="BU126" s="201"/>
      <c r="BV126" s="260"/>
      <c r="BW126" s="201"/>
      <c r="BX126" s="260"/>
      <c r="BY126" s="201"/>
      <c r="BZ126" s="260"/>
      <c r="CA126" s="201"/>
      <c r="CB126" s="260"/>
      <c r="CC126" s="201"/>
      <c r="CD126" s="260"/>
      <c r="CE126" s="201"/>
      <c r="CF126" s="260"/>
      <c r="CG126" s="201"/>
      <c r="CH126" s="260"/>
      <c r="CI126" s="201"/>
      <c r="CJ126" s="260"/>
      <c r="CK126" s="201"/>
      <c r="CL126" s="260"/>
      <c r="CM126" s="201"/>
      <c r="CN126" s="260"/>
      <c r="CO126" s="201"/>
      <c r="CP126" s="260"/>
      <c r="CQ126" s="201"/>
      <c r="CR126" s="260"/>
      <c r="CS126" s="201"/>
      <c r="CT126" s="260"/>
      <c r="CU126" s="201"/>
      <c r="CV126" s="260"/>
      <c r="CW126" s="201"/>
      <c r="CX126" s="260"/>
      <c r="CY126" s="201"/>
      <c r="CZ126" s="260"/>
      <c r="DA126" s="201"/>
      <c r="DB126" s="260"/>
      <c r="DC126" s="201"/>
      <c r="DD126" s="260"/>
      <c r="DE126" s="201"/>
      <c r="DF126" s="260"/>
      <c r="DG126" s="201"/>
      <c r="DH126" s="260"/>
      <c r="DI126" s="201"/>
      <c r="DJ126" s="260"/>
      <c r="DK126" s="201"/>
      <c r="DL126" s="260"/>
      <c r="DM126" s="201"/>
      <c r="DN126" s="260"/>
      <c r="DO126" s="201"/>
      <c r="DP126" s="260"/>
      <c r="DQ126" s="201">
        <v>4</v>
      </c>
      <c r="DR126" s="260">
        <v>4</v>
      </c>
      <c r="DS126" s="201">
        <v>4</v>
      </c>
      <c r="DT126" s="260">
        <v>4</v>
      </c>
      <c r="DU126" s="201">
        <v>4</v>
      </c>
      <c r="DV126" s="260">
        <v>4</v>
      </c>
      <c r="DW126" s="201">
        <v>4</v>
      </c>
      <c r="DX126" s="260">
        <v>4</v>
      </c>
      <c r="DY126" s="241"/>
      <c r="DZ126" s="456"/>
      <c r="EA126" s="172"/>
      <c r="EB126" s="172"/>
      <c r="EC126" s="172"/>
      <c r="ED126" s="172"/>
      <c r="EE126" s="457"/>
      <c r="EF126" s="201"/>
      <c r="EG126" s="172"/>
      <c r="EH126" s="172"/>
      <c r="EI126" s="172"/>
      <c r="EJ126" s="172"/>
      <c r="EK126" s="457"/>
      <c r="EL126" s="201"/>
      <c r="EM126" s="172"/>
      <c r="EN126" s="172"/>
      <c r="EO126" s="172"/>
      <c r="EP126" s="172"/>
      <c r="EQ126" s="172"/>
      <c r="ER126" s="456"/>
      <c r="ES126" s="260"/>
      <c r="ET126" s="456"/>
      <c r="EU126" s="172"/>
      <c r="EV126" s="172"/>
      <c r="EW126" s="172"/>
      <c r="EX126" s="172"/>
      <c r="EY126" s="172"/>
      <c r="EZ126" s="456"/>
      <c r="FA126" s="260"/>
      <c r="FB126" s="108"/>
      <c r="FC126" s="121"/>
      <c r="FL126" s="121"/>
      <c r="FN126" s="121"/>
      <c r="FR126" s="121">
        <v>0</v>
      </c>
      <c r="FU126" s="121">
        <v>0</v>
      </c>
      <c r="FY126" s="121">
        <v>0</v>
      </c>
      <c r="GC126" s="121">
        <v>0</v>
      </c>
      <c r="GG126" s="121">
        <v>0</v>
      </c>
      <c r="GK126" s="121">
        <v>0</v>
      </c>
      <c r="GO126" s="121">
        <v>0</v>
      </c>
      <c r="GS126" s="121">
        <v>0</v>
      </c>
      <c r="GW126" s="121">
        <v>0</v>
      </c>
      <c r="GZ126" s="121"/>
      <c r="HA126" s="121">
        <v>0</v>
      </c>
      <c r="HE126" s="121">
        <v>0</v>
      </c>
      <c r="HI126" s="121">
        <v>0</v>
      </c>
      <c r="HM126" s="121">
        <v>0</v>
      </c>
      <c r="HQ126" s="121">
        <v>0</v>
      </c>
      <c r="HU126" s="121">
        <v>0</v>
      </c>
      <c r="HY126" s="121">
        <v>0</v>
      </c>
      <c r="HZ126" s="121"/>
      <c r="IC126" s="121">
        <v>0</v>
      </c>
      <c r="IG126" s="121">
        <v>0</v>
      </c>
      <c r="IK126" s="121">
        <v>0</v>
      </c>
      <c r="IO126" s="121">
        <v>0</v>
      </c>
      <c r="IS126" s="121">
        <v>0</v>
      </c>
      <c r="IW126" s="121">
        <v>0</v>
      </c>
      <c r="JA126" s="121">
        <v>0</v>
      </c>
      <c r="JB126" s="121"/>
      <c r="JE126" s="121">
        <v>0</v>
      </c>
      <c r="JI126" s="121">
        <v>0</v>
      </c>
      <c r="JM126" s="121">
        <v>0</v>
      </c>
      <c r="JQ126" s="121">
        <v>0</v>
      </c>
      <c r="JU126" s="121">
        <v>0</v>
      </c>
      <c r="JY126" s="121">
        <v>0</v>
      </c>
      <c r="KC126" s="121">
        <v>0</v>
      </c>
      <c r="KF126" s="121"/>
      <c r="KG126" s="121">
        <v>0</v>
      </c>
      <c r="KH126" s="121"/>
      <c r="KI126" s="121"/>
      <c r="KJ126" s="121"/>
      <c r="KK126" s="121">
        <v>0</v>
      </c>
      <c r="KO126" s="121">
        <v>0</v>
      </c>
      <c r="KS126" s="121">
        <v>8</v>
      </c>
      <c r="KX126" s="121">
        <v>8</v>
      </c>
      <c r="LC126" s="121">
        <v>8</v>
      </c>
      <c r="LH126" s="121">
        <v>8</v>
      </c>
      <c r="LJ126" s="121"/>
      <c r="LK126" s="121"/>
      <c r="LL126" s="121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</row>
    <row r="127" spans="1:338">
      <c r="A127" s="154"/>
      <c r="B127" s="398"/>
      <c r="C127" s="399"/>
      <c r="D127" s="156">
        <v>2</v>
      </c>
      <c r="E127" s="399"/>
      <c r="F127" s="156" t="str">
        <f t="shared" si="2"/>
        <v>L0334501</v>
      </c>
      <c r="G127" s="400" t="s">
        <v>1541</v>
      </c>
      <c r="H127" s="401" t="s">
        <v>299</v>
      </c>
      <c r="I127" s="394" t="s">
        <v>1362</v>
      </c>
      <c r="J127" s="172"/>
      <c r="K127" s="172"/>
      <c r="L127" s="874" t="s">
        <v>1542</v>
      </c>
      <c r="M127" s="404"/>
      <c r="N127" s="405"/>
      <c r="O127" s="174"/>
      <c r="P127" s="174"/>
      <c r="Q127" s="263"/>
      <c r="R127" s="235" t="s">
        <v>309</v>
      </c>
      <c r="S127" s="261" t="s">
        <v>1364</v>
      </c>
      <c r="T127" s="268"/>
      <c r="U127" s="114">
        <f t="shared" si="3"/>
        <v>1048142</v>
      </c>
      <c r="V127" s="115" t="s">
        <v>1543</v>
      </c>
      <c r="W127" s="265" t="s">
        <v>1496</v>
      </c>
      <c r="X127" s="241"/>
      <c r="Y127" s="203"/>
      <c r="Z127" s="263"/>
      <c r="AA127" s="203"/>
      <c r="AB127" s="263"/>
      <c r="AC127" s="203"/>
      <c r="AD127" s="263"/>
      <c r="AE127" s="203"/>
      <c r="AF127" s="263"/>
      <c r="AG127" s="203"/>
      <c r="AH127" s="263"/>
      <c r="AI127" s="203"/>
      <c r="AJ127" s="263"/>
      <c r="AK127" s="203"/>
      <c r="AL127" s="263"/>
      <c r="AM127" s="203"/>
      <c r="AN127" s="263"/>
      <c r="AO127" s="203"/>
      <c r="AP127" s="263"/>
      <c r="AQ127" s="203">
        <v>2</v>
      </c>
      <c r="AR127" s="263">
        <v>2</v>
      </c>
      <c r="AS127" s="203"/>
      <c r="AT127" s="263"/>
      <c r="AU127" s="203">
        <v>2</v>
      </c>
      <c r="AV127" s="263">
        <v>2</v>
      </c>
      <c r="AW127" s="203"/>
      <c r="AX127" s="263"/>
      <c r="AY127" s="203"/>
      <c r="AZ127" s="263"/>
      <c r="BA127" s="203">
        <v>2</v>
      </c>
      <c r="BB127" s="263">
        <v>2</v>
      </c>
      <c r="BC127" s="203">
        <v>2</v>
      </c>
      <c r="BD127" s="263">
        <v>2</v>
      </c>
      <c r="BE127" s="203"/>
      <c r="BF127" s="263"/>
      <c r="BG127" s="203">
        <v>2</v>
      </c>
      <c r="BH127" s="263">
        <v>2</v>
      </c>
      <c r="BI127" s="203"/>
      <c r="BJ127" s="263"/>
      <c r="BK127" s="203">
        <v>2</v>
      </c>
      <c r="BL127" s="263">
        <v>2</v>
      </c>
      <c r="BM127" s="203"/>
      <c r="BN127" s="263"/>
      <c r="BO127" s="203">
        <v>2</v>
      </c>
      <c r="BP127" s="263">
        <v>2</v>
      </c>
      <c r="BQ127" s="203"/>
      <c r="BR127" s="263"/>
      <c r="BS127" s="203">
        <v>2</v>
      </c>
      <c r="BT127" s="263">
        <v>2</v>
      </c>
      <c r="BU127" s="203"/>
      <c r="BV127" s="263"/>
      <c r="BW127" s="203"/>
      <c r="BX127" s="263"/>
      <c r="BY127" s="203">
        <v>2</v>
      </c>
      <c r="BZ127" s="263">
        <v>2</v>
      </c>
      <c r="CA127" s="203">
        <v>2</v>
      </c>
      <c r="CB127" s="263">
        <v>2</v>
      </c>
      <c r="CC127" s="203"/>
      <c r="CD127" s="263"/>
      <c r="CE127" s="203">
        <v>2</v>
      </c>
      <c r="CF127" s="263">
        <v>2</v>
      </c>
      <c r="CG127" s="203"/>
      <c r="CH127" s="263"/>
      <c r="CI127" s="203">
        <v>2</v>
      </c>
      <c r="CJ127" s="263">
        <v>2</v>
      </c>
      <c r="CK127" s="203"/>
      <c r="CL127" s="263"/>
      <c r="CM127" s="203">
        <v>2</v>
      </c>
      <c r="CN127" s="263">
        <v>2</v>
      </c>
      <c r="CO127" s="203"/>
      <c r="CP127" s="263"/>
      <c r="CQ127" s="203">
        <v>2</v>
      </c>
      <c r="CR127" s="263">
        <v>2</v>
      </c>
      <c r="CS127" s="203"/>
      <c r="CT127" s="263"/>
      <c r="CU127" s="203">
        <v>2</v>
      </c>
      <c r="CV127" s="263">
        <v>2</v>
      </c>
      <c r="CW127" s="203"/>
      <c r="CX127" s="263"/>
      <c r="CY127" s="203">
        <v>2</v>
      </c>
      <c r="CZ127" s="263">
        <v>2</v>
      </c>
      <c r="DA127" s="203"/>
      <c r="DB127" s="263"/>
      <c r="DC127" s="203">
        <v>2</v>
      </c>
      <c r="DD127" s="263">
        <v>2</v>
      </c>
      <c r="DE127" s="203"/>
      <c r="DF127" s="263"/>
      <c r="DG127" s="203">
        <v>2</v>
      </c>
      <c r="DH127" s="263">
        <v>2</v>
      </c>
      <c r="DI127" s="203"/>
      <c r="DJ127" s="263"/>
      <c r="DK127" s="203">
        <v>2</v>
      </c>
      <c r="DL127" s="263">
        <v>2</v>
      </c>
      <c r="DM127" s="203"/>
      <c r="DN127" s="263"/>
      <c r="DO127" s="203">
        <v>2</v>
      </c>
      <c r="DP127" s="263">
        <v>2</v>
      </c>
      <c r="DQ127" s="203"/>
      <c r="DR127" s="263"/>
      <c r="DS127" s="203">
        <v>2</v>
      </c>
      <c r="DT127" s="263">
        <v>2</v>
      </c>
      <c r="DU127" s="203"/>
      <c r="DV127" s="263"/>
      <c r="DW127" s="203">
        <v>2</v>
      </c>
      <c r="DX127" s="263">
        <v>2</v>
      </c>
      <c r="DY127" s="241"/>
      <c r="DZ127" s="456"/>
      <c r="EA127" s="172"/>
      <c r="EB127" s="172"/>
      <c r="EC127" s="172"/>
      <c r="ED127" s="172"/>
      <c r="EE127" s="457"/>
      <c r="EF127" s="201"/>
      <c r="EG127" s="172"/>
      <c r="EH127" s="172"/>
      <c r="EI127" s="172"/>
      <c r="EJ127" s="172"/>
      <c r="EK127" s="457"/>
      <c r="EL127" s="201"/>
      <c r="EM127" s="172"/>
      <c r="EN127" s="172"/>
      <c r="EO127" s="172"/>
      <c r="EP127" s="172"/>
      <c r="EQ127" s="172"/>
      <c r="ER127" s="456"/>
      <c r="ES127" s="260"/>
      <c r="ET127" s="456"/>
      <c r="EU127" s="172"/>
      <c r="EV127" s="172"/>
      <c r="EW127" s="172"/>
      <c r="EX127" s="172"/>
      <c r="EY127" s="172"/>
      <c r="EZ127" s="456"/>
      <c r="FA127" s="260"/>
      <c r="FB127" s="108"/>
      <c r="FC127" s="121"/>
      <c r="FL127" s="121"/>
      <c r="FN127" s="121"/>
      <c r="FR127" s="121">
        <v>0</v>
      </c>
      <c r="FU127" s="121">
        <v>0</v>
      </c>
      <c r="FY127" s="121">
        <v>4</v>
      </c>
      <c r="GC127" s="121">
        <v>0</v>
      </c>
      <c r="GG127" s="121">
        <v>4</v>
      </c>
      <c r="GK127" s="121">
        <v>0</v>
      </c>
      <c r="GO127" s="121">
        <v>4</v>
      </c>
      <c r="GS127" s="121">
        <v>0</v>
      </c>
      <c r="GW127" s="121">
        <v>4</v>
      </c>
      <c r="GZ127" s="121"/>
      <c r="HA127" s="121">
        <v>0</v>
      </c>
      <c r="HE127" s="121">
        <v>4</v>
      </c>
      <c r="HI127" s="121">
        <v>0</v>
      </c>
      <c r="HM127" s="121">
        <v>4</v>
      </c>
      <c r="HQ127" s="121">
        <v>0</v>
      </c>
      <c r="HU127" s="121">
        <v>4</v>
      </c>
      <c r="HY127" s="121">
        <v>0</v>
      </c>
      <c r="HZ127" s="121"/>
      <c r="IC127" s="121">
        <v>4</v>
      </c>
      <c r="IG127" s="121">
        <v>0</v>
      </c>
      <c r="IK127" s="121">
        <v>4</v>
      </c>
      <c r="IO127" s="121">
        <v>0</v>
      </c>
      <c r="IS127" s="121">
        <v>4</v>
      </c>
      <c r="IW127" s="121">
        <v>0</v>
      </c>
      <c r="JA127" s="121">
        <v>4</v>
      </c>
      <c r="JB127" s="121"/>
      <c r="JE127" s="121">
        <v>0</v>
      </c>
      <c r="JI127" s="121">
        <v>4</v>
      </c>
      <c r="JM127" s="121">
        <v>0</v>
      </c>
      <c r="JQ127" s="121">
        <v>4</v>
      </c>
      <c r="JU127" s="121">
        <v>0</v>
      </c>
      <c r="JY127" s="121">
        <v>4</v>
      </c>
      <c r="KC127" s="121">
        <v>0</v>
      </c>
      <c r="KF127" s="121"/>
      <c r="KG127" s="121">
        <v>4</v>
      </c>
      <c r="KH127" s="121"/>
      <c r="KI127" s="121"/>
      <c r="KJ127" s="121"/>
      <c r="KK127" s="121">
        <v>0</v>
      </c>
      <c r="KO127" s="121">
        <v>4</v>
      </c>
      <c r="KS127" s="121">
        <v>0</v>
      </c>
      <c r="KX127" s="121">
        <v>4</v>
      </c>
      <c r="LC127" s="121">
        <v>0</v>
      </c>
      <c r="LH127" s="121">
        <v>4</v>
      </c>
      <c r="LJ127" s="121"/>
      <c r="LK127" s="121"/>
      <c r="LL127" s="121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</row>
    <row r="128" spans="1:338">
      <c r="A128" s="154"/>
      <c r="B128" s="398"/>
      <c r="C128" s="399"/>
      <c r="D128" s="156">
        <v>2</v>
      </c>
      <c r="E128" s="399"/>
      <c r="F128" s="156" t="str">
        <f t="shared" si="2"/>
        <v>L0515483</v>
      </c>
      <c r="G128" s="400" t="s">
        <v>1544</v>
      </c>
      <c r="H128" s="401" t="s">
        <v>299</v>
      </c>
      <c r="I128" s="394" t="s">
        <v>1362</v>
      </c>
      <c r="J128" s="172"/>
      <c r="K128" s="172"/>
      <c r="L128" s="874" t="s">
        <v>1545</v>
      </c>
      <c r="M128" s="404"/>
      <c r="N128" s="405"/>
      <c r="O128" s="174"/>
      <c r="P128" s="174"/>
      <c r="Q128" s="263"/>
      <c r="R128" s="235" t="s">
        <v>309</v>
      </c>
      <c r="S128" s="261" t="s">
        <v>1364</v>
      </c>
      <c r="T128" s="268"/>
      <c r="U128" s="114">
        <f t="shared" si="3"/>
        <v>1048142</v>
      </c>
      <c r="V128" s="115" t="s">
        <v>1546</v>
      </c>
      <c r="W128" s="265" t="s">
        <v>1496</v>
      </c>
      <c r="X128" s="241"/>
      <c r="Y128" s="203"/>
      <c r="Z128" s="263"/>
      <c r="AA128" s="203"/>
      <c r="AB128" s="263"/>
      <c r="AC128" s="203"/>
      <c r="AD128" s="263"/>
      <c r="AE128" s="203"/>
      <c r="AF128" s="263"/>
      <c r="AG128" s="203"/>
      <c r="AH128" s="263"/>
      <c r="AI128" s="203"/>
      <c r="AJ128" s="263"/>
      <c r="AK128" s="203"/>
      <c r="AL128" s="263"/>
      <c r="AM128" s="203"/>
      <c r="AN128" s="263"/>
      <c r="AO128" s="203"/>
      <c r="AP128" s="263"/>
      <c r="AQ128" s="203">
        <v>4</v>
      </c>
      <c r="AR128" s="263">
        <v>4</v>
      </c>
      <c r="AS128" s="203"/>
      <c r="AT128" s="263"/>
      <c r="AU128" s="203">
        <v>4</v>
      </c>
      <c r="AV128" s="263">
        <v>4</v>
      </c>
      <c r="AW128" s="203"/>
      <c r="AX128" s="263"/>
      <c r="AY128" s="203"/>
      <c r="AZ128" s="263"/>
      <c r="BA128" s="203">
        <v>4</v>
      </c>
      <c r="BB128" s="263">
        <v>4</v>
      </c>
      <c r="BC128" s="203">
        <v>4</v>
      </c>
      <c r="BD128" s="263">
        <v>4</v>
      </c>
      <c r="BE128" s="203"/>
      <c r="BF128" s="263"/>
      <c r="BG128" s="203">
        <v>4</v>
      </c>
      <c r="BH128" s="263">
        <v>4</v>
      </c>
      <c r="BI128" s="203"/>
      <c r="BJ128" s="263"/>
      <c r="BK128" s="203">
        <v>4</v>
      </c>
      <c r="BL128" s="263">
        <v>4</v>
      </c>
      <c r="BM128" s="203"/>
      <c r="BN128" s="263"/>
      <c r="BO128" s="203">
        <v>4</v>
      </c>
      <c r="BP128" s="263">
        <v>4</v>
      </c>
      <c r="BQ128" s="203"/>
      <c r="BR128" s="263"/>
      <c r="BS128" s="203">
        <v>4</v>
      </c>
      <c r="BT128" s="263">
        <v>4</v>
      </c>
      <c r="BU128" s="203"/>
      <c r="BV128" s="263"/>
      <c r="BW128" s="203"/>
      <c r="BX128" s="263"/>
      <c r="BY128" s="203">
        <v>4</v>
      </c>
      <c r="BZ128" s="263">
        <v>4</v>
      </c>
      <c r="CA128" s="203">
        <v>4</v>
      </c>
      <c r="CB128" s="263">
        <v>4</v>
      </c>
      <c r="CC128" s="203"/>
      <c r="CD128" s="263"/>
      <c r="CE128" s="203">
        <v>4</v>
      </c>
      <c r="CF128" s="263">
        <v>4</v>
      </c>
      <c r="CG128" s="203"/>
      <c r="CH128" s="263"/>
      <c r="CI128" s="203">
        <v>4</v>
      </c>
      <c r="CJ128" s="263">
        <v>4</v>
      </c>
      <c r="CK128" s="203"/>
      <c r="CL128" s="263"/>
      <c r="CM128" s="203">
        <v>4</v>
      </c>
      <c r="CN128" s="263">
        <v>4</v>
      </c>
      <c r="CO128" s="203"/>
      <c r="CP128" s="263"/>
      <c r="CQ128" s="203">
        <v>4</v>
      </c>
      <c r="CR128" s="263">
        <v>4</v>
      </c>
      <c r="CS128" s="203"/>
      <c r="CT128" s="263"/>
      <c r="CU128" s="203">
        <v>4</v>
      </c>
      <c r="CV128" s="263">
        <v>4</v>
      </c>
      <c r="CW128" s="203"/>
      <c r="CX128" s="263"/>
      <c r="CY128" s="203">
        <v>4</v>
      </c>
      <c r="CZ128" s="263">
        <v>4</v>
      </c>
      <c r="DA128" s="203"/>
      <c r="DB128" s="263"/>
      <c r="DC128" s="203">
        <v>4</v>
      </c>
      <c r="DD128" s="263">
        <v>4</v>
      </c>
      <c r="DE128" s="203"/>
      <c r="DF128" s="263"/>
      <c r="DG128" s="203">
        <v>4</v>
      </c>
      <c r="DH128" s="263">
        <v>4</v>
      </c>
      <c r="DI128" s="203"/>
      <c r="DJ128" s="263"/>
      <c r="DK128" s="203">
        <v>4</v>
      </c>
      <c r="DL128" s="263">
        <v>4</v>
      </c>
      <c r="DM128" s="203"/>
      <c r="DN128" s="263"/>
      <c r="DO128" s="203">
        <v>4</v>
      </c>
      <c r="DP128" s="263">
        <v>4</v>
      </c>
      <c r="DQ128" s="203"/>
      <c r="DR128" s="263"/>
      <c r="DS128" s="203">
        <v>4</v>
      </c>
      <c r="DT128" s="263">
        <v>4</v>
      </c>
      <c r="DU128" s="203"/>
      <c r="DV128" s="263"/>
      <c r="DW128" s="203">
        <v>4</v>
      </c>
      <c r="DX128" s="263">
        <v>4</v>
      </c>
      <c r="DY128" s="241"/>
      <c r="DZ128" s="456"/>
      <c r="EA128" s="172"/>
      <c r="EB128" s="172"/>
      <c r="EC128" s="172"/>
      <c r="ED128" s="172"/>
      <c r="EE128" s="457"/>
      <c r="EF128" s="201"/>
      <c r="EG128" s="172"/>
      <c r="EH128" s="172"/>
      <c r="EI128" s="172"/>
      <c r="EJ128" s="172"/>
      <c r="EK128" s="457"/>
      <c r="EL128" s="201"/>
      <c r="EM128" s="172"/>
      <c r="EN128" s="172"/>
      <c r="EO128" s="172"/>
      <c r="EP128" s="172"/>
      <c r="EQ128" s="172"/>
      <c r="ER128" s="456"/>
      <c r="ES128" s="260"/>
      <c r="ET128" s="456"/>
      <c r="EU128" s="172"/>
      <c r="EV128" s="172"/>
      <c r="EW128" s="172"/>
      <c r="EX128" s="172"/>
      <c r="EY128" s="172"/>
      <c r="EZ128" s="456"/>
      <c r="FA128" s="260"/>
      <c r="FB128" s="108"/>
      <c r="FC128" s="121"/>
      <c r="FL128" s="121"/>
      <c r="FN128" s="121"/>
      <c r="FR128" s="121">
        <v>0</v>
      </c>
      <c r="FU128" s="121">
        <v>0</v>
      </c>
      <c r="FY128" s="121">
        <v>8</v>
      </c>
      <c r="GC128" s="121">
        <v>0</v>
      </c>
      <c r="GG128" s="121">
        <v>8</v>
      </c>
      <c r="GK128" s="121">
        <v>0</v>
      </c>
      <c r="GO128" s="121">
        <v>8</v>
      </c>
      <c r="GS128" s="121">
        <v>0</v>
      </c>
      <c r="GW128" s="121">
        <v>8</v>
      </c>
      <c r="GZ128" s="121"/>
      <c r="HA128" s="121">
        <v>0</v>
      </c>
      <c r="HE128" s="121">
        <v>8</v>
      </c>
      <c r="HI128" s="121">
        <v>0</v>
      </c>
      <c r="HM128" s="121">
        <v>8</v>
      </c>
      <c r="HQ128" s="121">
        <v>0</v>
      </c>
      <c r="HU128" s="121">
        <v>8</v>
      </c>
      <c r="HY128" s="121">
        <v>0</v>
      </c>
      <c r="HZ128" s="121"/>
      <c r="IC128" s="121">
        <v>8</v>
      </c>
      <c r="IG128" s="121">
        <v>0</v>
      </c>
      <c r="IK128" s="121">
        <v>8</v>
      </c>
      <c r="IO128" s="121">
        <v>0</v>
      </c>
      <c r="IS128" s="121">
        <v>8</v>
      </c>
      <c r="IW128" s="121">
        <v>0</v>
      </c>
      <c r="JA128" s="121">
        <v>8</v>
      </c>
      <c r="JB128" s="121"/>
      <c r="JE128" s="121">
        <v>0</v>
      </c>
      <c r="JI128" s="121">
        <v>8</v>
      </c>
      <c r="JM128" s="121">
        <v>0</v>
      </c>
      <c r="JQ128" s="121">
        <v>8</v>
      </c>
      <c r="JU128" s="121">
        <v>0</v>
      </c>
      <c r="JY128" s="121">
        <v>8</v>
      </c>
      <c r="KC128" s="121">
        <v>0</v>
      </c>
      <c r="KF128" s="121"/>
      <c r="KG128" s="121">
        <v>8</v>
      </c>
      <c r="KH128" s="121"/>
      <c r="KI128" s="121"/>
      <c r="KJ128" s="121"/>
      <c r="KK128" s="121">
        <v>0</v>
      </c>
      <c r="KO128" s="121">
        <v>8</v>
      </c>
      <c r="KS128" s="121">
        <v>0</v>
      </c>
      <c r="KX128" s="121">
        <v>8</v>
      </c>
      <c r="LC128" s="121">
        <v>0</v>
      </c>
      <c r="LH128" s="121">
        <v>8</v>
      </c>
      <c r="LJ128" s="121"/>
      <c r="LK128" s="121"/>
      <c r="LL128" s="121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</row>
    <row r="129" spans="1:338">
      <c r="A129" s="154"/>
      <c r="B129" s="398"/>
      <c r="C129" s="399"/>
      <c r="D129" s="156">
        <v>2</v>
      </c>
      <c r="E129" s="399"/>
      <c r="F129" s="156" t="str">
        <f t="shared" si="2"/>
        <v>L0440998</v>
      </c>
      <c r="G129" s="400" t="s">
        <v>1547</v>
      </c>
      <c r="H129" s="401" t="s">
        <v>299</v>
      </c>
      <c r="I129" s="877" t="s">
        <v>303</v>
      </c>
      <c r="J129" s="172"/>
      <c r="K129" s="172"/>
      <c r="L129" s="874" t="s">
        <v>1472</v>
      </c>
      <c r="M129" s="404"/>
      <c r="N129" s="405"/>
      <c r="O129" s="174"/>
      <c r="P129" s="174"/>
      <c r="Q129" s="263"/>
      <c r="R129" s="235" t="s">
        <v>309</v>
      </c>
      <c r="S129" s="261" t="s">
        <v>1364</v>
      </c>
      <c r="T129" s="268"/>
      <c r="U129" s="114">
        <f t="shared" si="3"/>
        <v>1048142</v>
      </c>
      <c r="V129" s="115" t="s">
        <v>1548</v>
      </c>
      <c r="W129" s="265" t="s">
        <v>1506</v>
      </c>
      <c r="X129" s="241"/>
      <c r="Y129" s="203"/>
      <c r="Z129" s="263"/>
      <c r="AA129" s="203"/>
      <c r="AB129" s="263"/>
      <c r="AC129" s="203"/>
      <c r="AD129" s="263"/>
      <c r="AE129" s="203"/>
      <c r="AF129" s="263"/>
      <c r="AG129" s="203"/>
      <c r="AH129" s="263"/>
      <c r="AI129" s="203"/>
      <c r="AJ129" s="263"/>
      <c r="AK129" s="203"/>
      <c r="AL129" s="263"/>
      <c r="AM129" s="203"/>
      <c r="AN129" s="263"/>
      <c r="AO129" s="203"/>
      <c r="AP129" s="263"/>
      <c r="AQ129" s="203">
        <v>4</v>
      </c>
      <c r="AR129" s="263">
        <v>4</v>
      </c>
      <c r="AS129" s="203"/>
      <c r="AT129" s="263"/>
      <c r="AU129" s="203">
        <v>4</v>
      </c>
      <c r="AV129" s="263">
        <v>4</v>
      </c>
      <c r="AW129" s="203"/>
      <c r="AX129" s="263"/>
      <c r="AY129" s="203"/>
      <c r="AZ129" s="263"/>
      <c r="BA129" s="203">
        <v>4</v>
      </c>
      <c r="BB129" s="263">
        <v>4</v>
      </c>
      <c r="BC129" s="203">
        <v>4</v>
      </c>
      <c r="BD129" s="263">
        <v>4</v>
      </c>
      <c r="BE129" s="203"/>
      <c r="BF129" s="263"/>
      <c r="BG129" s="203">
        <v>4</v>
      </c>
      <c r="BH129" s="263">
        <v>4</v>
      </c>
      <c r="BI129" s="203"/>
      <c r="BJ129" s="263"/>
      <c r="BK129" s="203">
        <v>4</v>
      </c>
      <c r="BL129" s="263">
        <v>4</v>
      </c>
      <c r="BM129" s="203"/>
      <c r="BN129" s="263"/>
      <c r="BO129" s="203">
        <v>4</v>
      </c>
      <c r="BP129" s="263">
        <v>4</v>
      </c>
      <c r="BQ129" s="203"/>
      <c r="BR129" s="263"/>
      <c r="BS129" s="203">
        <v>4</v>
      </c>
      <c r="BT129" s="263">
        <v>4</v>
      </c>
      <c r="BU129" s="203"/>
      <c r="BV129" s="263"/>
      <c r="BW129" s="203"/>
      <c r="BX129" s="263"/>
      <c r="BY129" s="203">
        <v>4</v>
      </c>
      <c r="BZ129" s="263">
        <v>4</v>
      </c>
      <c r="CA129" s="203">
        <v>4</v>
      </c>
      <c r="CB129" s="263">
        <v>4</v>
      </c>
      <c r="CC129" s="203"/>
      <c r="CD129" s="263"/>
      <c r="CE129" s="203">
        <v>4</v>
      </c>
      <c r="CF129" s="263">
        <v>4</v>
      </c>
      <c r="CG129" s="203"/>
      <c r="CH129" s="263"/>
      <c r="CI129" s="203">
        <v>4</v>
      </c>
      <c r="CJ129" s="263">
        <v>4</v>
      </c>
      <c r="CK129" s="203"/>
      <c r="CL129" s="263"/>
      <c r="CM129" s="203">
        <v>4</v>
      </c>
      <c r="CN129" s="263">
        <v>4</v>
      </c>
      <c r="CO129" s="203"/>
      <c r="CP129" s="263"/>
      <c r="CQ129" s="203">
        <v>4</v>
      </c>
      <c r="CR129" s="263">
        <v>4</v>
      </c>
      <c r="CS129" s="203"/>
      <c r="CT129" s="263"/>
      <c r="CU129" s="203">
        <v>4</v>
      </c>
      <c r="CV129" s="263">
        <v>4</v>
      </c>
      <c r="CW129" s="203"/>
      <c r="CX129" s="263"/>
      <c r="CY129" s="203">
        <v>4</v>
      </c>
      <c r="CZ129" s="263">
        <v>4</v>
      </c>
      <c r="DA129" s="203"/>
      <c r="DB129" s="263"/>
      <c r="DC129" s="203">
        <v>4</v>
      </c>
      <c r="DD129" s="263">
        <v>4</v>
      </c>
      <c r="DE129" s="203"/>
      <c r="DF129" s="263"/>
      <c r="DG129" s="203">
        <v>4</v>
      </c>
      <c r="DH129" s="263">
        <v>4</v>
      </c>
      <c r="DI129" s="203"/>
      <c r="DJ129" s="263"/>
      <c r="DK129" s="203">
        <v>4</v>
      </c>
      <c r="DL129" s="263">
        <v>4</v>
      </c>
      <c r="DM129" s="203"/>
      <c r="DN129" s="263"/>
      <c r="DO129" s="203">
        <v>4</v>
      </c>
      <c r="DP129" s="263">
        <v>4</v>
      </c>
      <c r="DQ129" s="203"/>
      <c r="DR129" s="263"/>
      <c r="DS129" s="203">
        <v>4</v>
      </c>
      <c r="DT129" s="263">
        <v>4</v>
      </c>
      <c r="DU129" s="203"/>
      <c r="DV129" s="263"/>
      <c r="DW129" s="203">
        <v>4</v>
      </c>
      <c r="DX129" s="263">
        <v>4</v>
      </c>
      <c r="DY129" s="241"/>
      <c r="DZ129" s="456"/>
      <c r="EA129" s="172"/>
      <c r="EB129" s="172"/>
      <c r="EC129" s="172"/>
      <c r="ED129" s="172"/>
      <c r="EE129" s="457"/>
      <c r="EF129" s="201"/>
      <c r="EG129" s="172"/>
      <c r="EH129" s="172"/>
      <c r="EI129" s="172"/>
      <c r="EJ129" s="172"/>
      <c r="EK129" s="457"/>
      <c r="EL129" s="201"/>
      <c r="EM129" s="172"/>
      <c r="EN129" s="172"/>
      <c r="EO129" s="172"/>
      <c r="EP129" s="172"/>
      <c r="EQ129" s="172"/>
      <c r="ER129" s="456"/>
      <c r="ES129" s="260"/>
      <c r="ET129" s="456"/>
      <c r="EU129" s="172"/>
      <c r="EV129" s="172"/>
      <c r="EW129" s="172"/>
      <c r="EX129" s="172"/>
      <c r="EY129" s="172"/>
      <c r="EZ129" s="456"/>
      <c r="FA129" s="260"/>
      <c r="FB129" s="108"/>
      <c r="FC129" s="121"/>
      <c r="FL129" s="121"/>
      <c r="FN129" s="121"/>
      <c r="FR129" s="121">
        <v>0</v>
      </c>
      <c r="FU129" s="121">
        <v>0</v>
      </c>
      <c r="FY129" s="121">
        <v>8</v>
      </c>
      <c r="GC129" s="121">
        <v>0</v>
      </c>
      <c r="GG129" s="121">
        <v>8</v>
      </c>
      <c r="GK129" s="121">
        <v>0</v>
      </c>
      <c r="GO129" s="121">
        <v>8</v>
      </c>
      <c r="GS129" s="121">
        <v>0</v>
      </c>
      <c r="GW129" s="121">
        <v>8</v>
      </c>
      <c r="GZ129" s="121"/>
      <c r="HA129" s="121">
        <v>0</v>
      </c>
      <c r="HE129" s="121">
        <v>8</v>
      </c>
      <c r="HI129" s="121">
        <v>0</v>
      </c>
      <c r="HM129" s="121">
        <v>8</v>
      </c>
      <c r="HQ129" s="121">
        <v>0</v>
      </c>
      <c r="HU129" s="121">
        <v>8</v>
      </c>
      <c r="HY129" s="121">
        <v>0</v>
      </c>
      <c r="HZ129" s="121"/>
      <c r="IC129" s="121">
        <v>8</v>
      </c>
      <c r="IG129" s="121">
        <v>0</v>
      </c>
      <c r="IK129" s="121">
        <v>8</v>
      </c>
      <c r="IO129" s="121">
        <v>0</v>
      </c>
      <c r="IS129" s="121">
        <v>8</v>
      </c>
      <c r="IW129" s="121">
        <v>0</v>
      </c>
      <c r="JA129" s="121">
        <v>8</v>
      </c>
      <c r="JB129" s="121"/>
      <c r="JE129" s="121">
        <v>0</v>
      </c>
      <c r="JI129" s="121">
        <v>8</v>
      </c>
      <c r="JM129" s="121">
        <v>0</v>
      </c>
      <c r="JQ129" s="121">
        <v>8</v>
      </c>
      <c r="JU129" s="121">
        <v>0</v>
      </c>
      <c r="JY129" s="121">
        <v>8</v>
      </c>
      <c r="KC129" s="121">
        <v>0</v>
      </c>
      <c r="KF129" s="121"/>
      <c r="KG129" s="121">
        <v>8</v>
      </c>
      <c r="KH129" s="121"/>
      <c r="KI129" s="121"/>
      <c r="KJ129" s="121"/>
      <c r="KK129" s="121">
        <v>0</v>
      </c>
      <c r="KO129" s="121">
        <v>8</v>
      </c>
      <c r="KS129" s="121">
        <v>0</v>
      </c>
      <c r="KX129" s="121">
        <v>8</v>
      </c>
      <c r="LC129" s="121">
        <v>0</v>
      </c>
      <c r="LH129" s="121">
        <v>8</v>
      </c>
      <c r="LJ129" s="121"/>
      <c r="LK129" s="121"/>
      <c r="LL129" s="121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</row>
    <row r="130" ht="13.5" spans="1:338">
      <c r="A130" s="154"/>
      <c r="B130" s="155"/>
      <c r="C130" s="156"/>
      <c r="D130" s="156">
        <v>2</v>
      </c>
      <c r="E130" s="156"/>
      <c r="F130" s="156" t="str">
        <f t="shared" si="2"/>
        <v>L0341165</v>
      </c>
      <c r="G130" s="400" t="s">
        <v>1549</v>
      </c>
      <c r="H130" s="401" t="s">
        <v>299</v>
      </c>
      <c r="I130" s="401" t="s">
        <v>1362</v>
      </c>
      <c r="J130" s="174"/>
      <c r="K130" s="174"/>
      <c r="L130" s="875" t="s">
        <v>1472</v>
      </c>
      <c r="M130" s="404"/>
      <c r="N130" s="498"/>
      <c r="O130" s="174"/>
      <c r="P130" s="174"/>
      <c r="Q130" s="263"/>
      <c r="R130" s="235" t="s">
        <v>309</v>
      </c>
      <c r="S130" s="264" t="s">
        <v>1364</v>
      </c>
      <c r="T130" s="268"/>
      <c r="U130" s="114">
        <f t="shared" si="3"/>
        <v>1048142</v>
      </c>
      <c r="V130" s="115" t="s">
        <v>1550</v>
      </c>
      <c r="W130" s="265" t="s">
        <v>1496</v>
      </c>
      <c r="X130" s="241"/>
      <c r="Y130" s="201"/>
      <c r="Z130" s="260"/>
      <c r="AA130" s="201"/>
      <c r="AB130" s="260"/>
      <c r="AC130" s="201"/>
      <c r="AD130" s="260"/>
      <c r="AE130" s="201"/>
      <c r="AF130" s="260"/>
      <c r="AG130" s="201"/>
      <c r="AH130" s="260"/>
      <c r="AI130" s="201"/>
      <c r="AJ130" s="260"/>
      <c r="AK130" s="201"/>
      <c r="AL130" s="260"/>
      <c r="AM130" s="201"/>
      <c r="AN130" s="260"/>
      <c r="AO130" s="201"/>
      <c r="AP130" s="260"/>
      <c r="AQ130" s="201"/>
      <c r="AR130" s="260"/>
      <c r="AS130" s="201"/>
      <c r="AT130" s="260"/>
      <c r="AU130" s="201"/>
      <c r="AV130" s="260"/>
      <c r="AW130" s="201"/>
      <c r="AX130" s="260"/>
      <c r="AY130" s="201"/>
      <c r="AZ130" s="260"/>
      <c r="BA130" s="201"/>
      <c r="BB130" s="260"/>
      <c r="BC130" s="201"/>
      <c r="BD130" s="260"/>
      <c r="BE130" s="201"/>
      <c r="BF130" s="260"/>
      <c r="BG130" s="201"/>
      <c r="BH130" s="260"/>
      <c r="BI130" s="201"/>
      <c r="BJ130" s="260"/>
      <c r="BK130" s="201"/>
      <c r="BL130" s="260"/>
      <c r="BM130" s="201"/>
      <c r="BN130" s="260"/>
      <c r="BO130" s="201"/>
      <c r="BP130" s="260"/>
      <c r="BQ130" s="201"/>
      <c r="BR130" s="260"/>
      <c r="BS130" s="201"/>
      <c r="BT130" s="260"/>
      <c r="BU130" s="201"/>
      <c r="BV130" s="260"/>
      <c r="BW130" s="201"/>
      <c r="BX130" s="260"/>
      <c r="BY130" s="201"/>
      <c r="BZ130" s="260"/>
      <c r="CA130" s="201"/>
      <c r="CB130" s="260"/>
      <c r="CC130" s="201"/>
      <c r="CD130" s="260"/>
      <c r="CE130" s="201"/>
      <c r="CF130" s="260"/>
      <c r="CG130" s="201"/>
      <c r="CH130" s="260"/>
      <c r="CI130" s="201"/>
      <c r="CJ130" s="260"/>
      <c r="CK130" s="201"/>
      <c r="CL130" s="260"/>
      <c r="CM130" s="201"/>
      <c r="CN130" s="260"/>
      <c r="CO130" s="201"/>
      <c r="CP130" s="260"/>
      <c r="CQ130" s="201"/>
      <c r="CR130" s="260"/>
      <c r="CS130" s="201"/>
      <c r="CT130" s="260"/>
      <c r="CU130" s="201"/>
      <c r="CV130" s="260"/>
      <c r="CW130" s="201"/>
      <c r="CX130" s="260"/>
      <c r="CY130" s="201"/>
      <c r="CZ130" s="260"/>
      <c r="DA130" s="201"/>
      <c r="DB130" s="260"/>
      <c r="DC130" s="201"/>
      <c r="DD130" s="260"/>
      <c r="DE130" s="201"/>
      <c r="DF130" s="260"/>
      <c r="DG130" s="201"/>
      <c r="DH130" s="260"/>
      <c r="DI130" s="201"/>
      <c r="DJ130" s="260"/>
      <c r="DK130" s="201"/>
      <c r="DL130" s="260"/>
      <c r="DM130" s="201"/>
      <c r="DN130" s="260"/>
      <c r="DO130" s="201"/>
      <c r="DP130" s="260"/>
      <c r="DQ130" s="201">
        <v>4</v>
      </c>
      <c r="DR130" s="260">
        <v>4</v>
      </c>
      <c r="DS130" s="201">
        <v>4</v>
      </c>
      <c r="DT130" s="260">
        <v>4</v>
      </c>
      <c r="DU130" s="201">
        <v>4</v>
      </c>
      <c r="DV130" s="260">
        <v>4</v>
      </c>
      <c r="DW130" s="201">
        <v>4</v>
      </c>
      <c r="DX130" s="260">
        <v>4</v>
      </c>
      <c r="DY130" s="241"/>
      <c r="DZ130" s="524"/>
      <c r="EA130" s="525"/>
      <c r="EB130" s="525"/>
      <c r="EC130" s="525"/>
      <c r="ED130" s="525"/>
      <c r="EE130" s="526"/>
      <c r="EF130" s="527"/>
      <c r="EG130" s="525"/>
      <c r="EH130" s="525"/>
      <c r="EI130" s="525"/>
      <c r="EJ130" s="525"/>
      <c r="EK130" s="526"/>
      <c r="EL130" s="527"/>
      <c r="EM130" s="525"/>
      <c r="EN130" s="525"/>
      <c r="EO130" s="525"/>
      <c r="EP130" s="525"/>
      <c r="EQ130" s="525"/>
      <c r="ER130" s="524"/>
      <c r="ES130" s="552"/>
      <c r="ET130" s="524"/>
      <c r="EU130" s="525"/>
      <c r="EV130" s="525"/>
      <c r="EW130" s="525"/>
      <c r="EX130" s="525"/>
      <c r="EY130" s="525"/>
      <c r="EZ130" s="524"/>
      <c r="FA130" s="526"/>
      <c r="FB130" s="108"/>
      <c r="FC130" s="121"/>
      <c r="FL130" s="121"/>
      <c r="FN130" s="121"/>
      <c r="FR130" s="121">
        <v>0</v>
      </c>
      <c r="FU130" s="121">
        <v>0</v>
      </c>
      <c r="FY130" s="121">
        <v>0</v>
      </c>
      <c r="GC130" s="121">
        <v>0</v>
      </c>
      <c r="GG130" s="121">
        <v>0</v>
      </c>
      <c r="GK130" s="121">
        <v>0</v>
      </c>
      <c r="GO130" s="121">
        <v>0</v>
      </c>
      <c r="GS130" s="121">
        <v>0</v>
      </c>
      <c r="GW130" s="121">
        <v>0</v>
      </c>
      <c r="GZ130" s="121"/>
      <c r="HA130" s="121">
        <v>0</v>
      </c>
      <c r="HE130" s="121">
        <v>0</v>
      </c>
      <c r="HI130" s="121">
        <v>0</v>
      </c>
      <c r="HM130" s="121">
        <v>0</v>
      </c>
      <c r="HQ130" s="121">
        <v>0</v>
      </c>
      <c r="HU130" s="121">
        <v>0</v>
      </c>
      <c r="HY130" s="121">
        <v>0</v>
      </c>
      <c r="HZ130" s="121"/>
      <c r="IC130" s="121">
        <v>0</v>
      </c>
      <c r="IG130" s="121">
        <v>0</v>
      </c>
      <c r="IK130" s="121">
        <v>0</v>
      </c>
      <c r="IO130" s="121">
        <v>0</v>
      </c>
      <c r="IS130" s="121">
        <v>0</v>
      </c>
      <c r="IW130" s="121">
        <v>0</v>
      </c>
      <c r="JA130" s="121">
        <v>0</v>
      </c>
      <c r="JB130" s="121"/>
      <c r="JE130" s="121">
        <v>0</v>
      </c>
      <c r="JI130" s="121">
        <v>0</v>
      </c>
      <c r="JM130" s="121">
        <v>0</v>
      </c>
      <c r="JQ130" s="121">
        <v>0</v>
      </c>
      <c r="JU130" s="121">
        <v>0</v>
      </c>
      <c r="JY130" s="121">
        <v>0</v>
      </c>
      <c r="KC130" s="121">
        <v>0</v>
      </c>
      <c r="KF130" s="121"/>
      <c r="KG130" s="121">
        <v>0</v>
      </c>
      <c r="KH130" s="121"/>
      <c r="KI130" s="121"/>
      <c r="KJ130" s="121"/>
      <c r="KK130" s="121">
        <v>0</v>
      </c>
      <c r="KO130" s="121">
        <v>0</v>
      </c>
      <c r="KS130" s="121">
        <v>8</v>
      </c>
      <c r="KX130" s="121">
        <v>8</v>
      </c>
      <c r="LC130" s="121">
        <v>8</v>
      </c>
      <c r="LH130" s="121">
        <v>8</v>
      </c>
      <c r="LJ130" s="121"/>
      <c r="LK130" s="121"/>
      <c r="LL130" s="121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</row>
    <row r="131" ht="14.25" spans="1:324">
      <c r="A131" s="478" t="s">
        <v>1551</v>
      </c>
      <c r="B131" s="389"/>
      <c r="C131" s="390">
        <v>1</v>
      </c>
      <c r="D131" s="390"/>
      <c r="E131" s="390"/>
      <c r="F131" s="156" t="str">
        <f t="shared" si="2"/>
        <v>L0423088</v>
      </c>
      <c r="G131" s="158" t="s">
        <v>1552</v>
      </c>
      <c r="H131" s="334" t="s">
        <v>299</v>
      </c>
      <c r="I131" s="334" t="s">
        <v>1362</v>
      </c>
      <c r="J131" s="334"/>
      <c r="K131" s="334"/>
      <c r="L131" s="878" t="s">
        <v>1472</v>
      </c>
      <c r="M131" s="158" t="s">
        <v>325</v>
      </c>
      <c r="N131" s="334">
        <v>645002</v>
      </c>
      <c r="O131" s="334" t="s">
        <v>1363</v>
      </c>
      <c r="P131" s="158" t="s">
        <v>1363</v>
      </c>
      <c r="Q131" s="158"/>
      <c r="R131" s="235" t="s">
        <v>385</v>
      </c>
      <c r="S131" s="158" t="s">
        <v>1364</v>
      </c>
      <c r="T131" s="236" t="s">
        <v>1365</v>
      </c>
      <c r="U131" s="114">
        <f t="shared" si="3"/>
        <v>1</v>
      </c>
      <c r="V131" s="115" t="s">
        <v>1553</v>
      </c>
      <c r="W131" s="158" t="s">
        <v>1554</v>
      </c>
      <c r="X131" s="237"/>
      <c r="Y131" s="415">
        <v>1</v>
      </c>
      <c r="Z131" s="416"/>
      <c r="AA131" s="415">
        <v>1</v>
      </c>
      <c r="AB131" s="416"/>
      <c r="AC131" s="415">
        <v>1</v>
      </c>
      <c r="AD131" s="416"/>
      <c r="AE131" s="415">
        <v>1</v>
      </c>
      <c r="AF131" s="416"/>
      <c r="AG131" s="415">
        <v>1</v>
      </c>
      <c r="AH131" s="416"/>
      <c r="AI131" s="415">
        <v>1</v>
      </c>
      <c r="AJ131" s="416"/>
      <c r="AK131" s="415">
        <v>1</v>
      </c>
      <c r="AL131" s="416"/>
      <c r="AM131" s="415">
        <v>1</v>
      </c>
      <c r="AN131" s="416"/>
      <c r="AO131" s="415">
        <v>1</v>
      </c>
      <c r="AP131" s="416"/>
      <c r="AQ131" s="415">
        <v>1</v>
      </c>
      <c r="AR131" s="416"/>
      <c r="AS131" s="415">
        <v>1</v>
      </c>
      <c r="AT131" s="416"/>
      <c r="AU131" s="415">
        <v>1</v>
      </c>
      <c r="AV131" s="416"/>
      <c r="AW131" s="415">
        <v>1</v>
      </c>
      <c r="AX131" s="416"/>
      <c r="AY131" s="415">
        <v>1</v>
      </c>
      <c r="AZ131" s="416"/>
      <c r="BA131" s="415">
        <v>1</v>
      </c>
      <c r="BB131" s="416"/>
      <c r="BC131" s="415">
        <v>1</v>
      </c>
      <c r="BD131" s="416"/>
      <c r="BE131" s="415">
        <v>1</v>
      </c>
      <c r="BF131" s="416"/>
      <c r="BG131" s="415">
        <v>1</v>
      </c>
      <c r="BH131" s="416"/>
      <c r="BI131" s="415">
        <v>1</v>
      </c>
      <c r="BJ131" s="416"/>
      <c r="BK131" s="415">
        <v>1</v>
      </c>
      <c r="BL131" s="416"/>
      <c r="BM131" s="415">
        <v>1</v>
      </c>
      <c r="BN131" s="416"/>
      <c r="BO131" s="415">
        <v>1</v>
      </c>
      <c r="BP131" s="416"/>
      <c r="BQ131" s="415">
        <v>1</v>
      </c>
      <c r="BR131" s="416"/>
      <c r="BS131" s="415">
        <v>1</v>
      </c>
      <c r="BT131" s="416"/>
      <c r="BU131" s="415">
        <v>1</v>
      </c>
      <c r="BV131" s="416"/>
      <c r="BW131" s="415">
        <v>1</v>
      </c>
      <c r="BX131" s="416"/>
      <c r="BY131" s="415">
        <v>1</v>
      </c>
      <c r="BZ131" s="416"/>
      <c r="CA131" s="415">
        <v>1</v>
      </c>
      <c r="CB131" s="416"/>
      <c r="CC131" s="415">
        <v>1</v>
      </c>
      <c r="CD131" s="416"/>
      <c r="CE131" s="415">
        <v>1</v>
      </c>
      <c r="CF131" s="416"/>
      <c r="CG131" s="415">
        <v>1</v>
      </c>
      <c r="CH131" s="416"/>
      <c r="CI131" s="415">
        <v>1</v>
      </c>
      <c r="CJ131" s="416"/>
      <c r="CK131" s="415">
        <v>1</v>
      </c>
      <c r="CL131" s="416"/>
      <c r="CM131" s="415">
        <v>1</v>
      </c>
      <c r="CN131" s="416"/>
      <c r="CO131" s="415">
        <v>1</v>
      </c>
      <c r="CP131" s="416"/>
      <c r="CQ131" s="415">
        <v>1</v>
      </c>
      <c r="CR131" s="416"/>
      <c r="CS131" s="415">
        <v>1</v>
      </c>
      <c r="CT131" s="416"/>
      <c r="CU131" s="415">
        <v>1</v>
      </c>
      <c r="CV131" s="416"/>
      <c r="CW131" s="415">
        <v>1</v>
      </c>
      <c r="CX131" s="416"/>
      <c r="CY131" s="415">
        <v>1</v>
      </c>
      <c r="CZ131" s="416"/>
      <c r="DA131" s="415">
        <v>1</v>
      </c>
      <c r="DB131" s="416"/>
      <c r="DC131" s="415">
        <v>1</v>
      </c>
      <c r="DD131" s="416"/>
      <c r="DE131" s="415">
        <v>1</v>
      </c>
      <c r="DF131" s="416"/>
      <c r="DG131" s="415">
        <v>1</v>
      </c>
      <c r="DH131" s="416"/>
      <c r="DI131" s="415">
        <v>1</v>
      </c>
      <c r="DJ131" s="416"/>
      <c r="DK131" s="415">
        <v>1</v>
      </c>
      <c r="DL131" s="416"/>
      <c r="DM131" s="415">
        <v>1</v>
      </c>
      <c r="DN131" s="416"/>
      <c r="DO131" s="415">
        <v>1</v>
      </c>
      <c r="DP131" s="416"/>
      <c r="DQ131" s="415">
        <v>1</v>
      </c>
      <c r="DR131" s="416"/>
      <c r="DS131" s="415">
        <v>1</v>
      </c>
      <c r="DT131" s="416"/>
      <c r="DU131" s="415">
        <v>1</v>
      </c>
      <c r="DV131" s="416"/>
      <c r="DW131" s="415">
        <v>1</v>
      </c>
      <c r="DX131" s="416"/>
      <c r="DY131" s="237"/>
      <c r="DZ131" s="528"/>
      <c r="EA131" s="529"/>
      <c r="EB131" s="529"/>
      <c r="EC131" s="529"/>
      <c r="ED131" s="529"/>
      <c r="EE131" s="530"/>
      <c r="EF131" s="417"/>
      <c r="EG131" s="529"/>
      <c r="EH131" s="529"/>
      <c r="EI131" s="529"/>
      <c r="EJ131" s="529"/>
      <c r="EK131" s="530"/>
      <c r="EL131" s="417"/>
      <c r="EM131" s="529"/>
      <c r="EN131" s="529"/>
      <c r="EO131" s="529"/>
      <c r="EP131" s="529"/>
      <c r="EQ131" s="529"/>
      <c r="ER131" s="528"/>
      <c r="ES131" s="411"/>
      <c r="ET131" s="528"/>
      <c r="EU131" s="529"/>
      <c r="EV131" s="529"/>
      <c r="EW131" s="529"/>
      <c r="EX131" s="529"/>
      <c r="EY131" s="558"/>
      <c r="EZ131" s="528"/>
      <c r="FA131" s="411"/>
      <c r="FC131" s="35">
        <v>1</v>
      </c>
      <c r="FD131" s="34">
        <v>1</v>
      </c>
      <c r="FE131" s="34">
        <v>1</v>
      </c>
      <c r="FF131" s="34">
        <v>1</v>
      </c>
      <c r="FG131" s="34">
        <v>1</v>
      </c>
      <c r="FH131" s="34">
        <v>1</v>
      </c>
      <c r="FI131" s="34">
        <v>1</v>
      </c>
      <c r="FJ131" s="34">
        <v>1</v>
      </c>
      <c r="FK131" s="34">
        <v>1</v>
      </c>
      <c r="FL131" s="375">
        <v>1</v>
      </c>
      <c r="FM131" s="34">
        <v>1</v>
      </c>
      <c r="FN131" s="375">
        <v>1</v>
      </c>
      <c r="FO131" s="34">
        <v>1</v>
      </c>
      <c r="FP131" s="34">
        <v>1</v>
      </c>
      <c r="FQ131" s="34">
        <v>1</v>
      </c>
      <c r="FR131" s="34">
        <v>1</v>
      </c>
      <c r="FS131" s="34">
        <v>1</v>
      </c>
      <c r="FT131" s="34">
        <v>1</v>
      </c>
      <c r="FU131" s="34">
        <v>1</v>
      </c>
      <c r="FV131" s="34">
        <v>1</v>
      </c>
      <c r="FW131" s="34">
        <v>1</v>
      </c>
      <c r="FX131" s="34">
        <v>1</v>
      </c>
      <c r="FY131" s="34">
        <v>1</v>
      </c>
      <c r="FZ131" s="34">
        <v>1</v>
      </c>
      <c r="GA131" s="34">
        <v>1</v>
      </c>
      <c r="GB131" s="34">
        <v>1</v>
      </c>
      <c r="GC131" s="34">
        <v>1</v>
      </c>
      <c r="GD131" s="34">
        <v>1</v>
      </c>
      <c r="GE131" s="34">
        <v>1</v>
      </c>
      <c r="GF131" s="34">
        <v>1</v>
      </c>
      <c r="GG131" s="34">
        <v>1</v>
      </c>
      <c r="GH131" s="34">
        <v>1</v>
      </c>
      <c r="GI131" s="34">
        <v>1</v>
      </c>
      <c r="GJ131" s="34">
        <v>1</v>
      </c>
      <c r="GK131" s="34">
        <v>1</v>
      </c>
      <c r="GL131" s="34">
        <v>1</v>
      </c>
      <c r="GM131" s="34">
        <v>1</v>
      </c>
      <c r="GN131" s="34">
        <v>1</v>
      </c>
      <c r="GO131" s="34">
        <v>1</v>
      </c>
      <c r="GP131" s="34">
        <v>1</v>
      </c>
      <c r="GQ131" s="34">
        <v>1</v>
      </c>
      <c r="GR131" s="34">
        <v>1</v>
      </c>
      <c r="GS131" s="34">
        <v>1</v>
      </c>
      <c r="GT131" s="34">
        <v>1</v>
      </c>
      <c r="GU131" s="34">
        <v>1</v>
      </c>
      <c r="GV131" s="34">
        <v>1</v>
      </c>
      <c r="GW131" s="375">
        <v>1</v>
      </c>
      <c r="GX131" s="34">
        <v>1</v>
      </c>
      <c r="GY131" s="34">
        <v>1</v>
      </c>
      <c r="GZ131" s="375">
        <v>1</v>
      </c>
      <c r="HA131" s="34">
        <v>1</v>
      </c>
      <c r="HB131" s="34">
        <v>1</v>
      </c>
      <c r="HC131" s="34">
        <v>1</v>
      </c>
      <c r="HD131" s="34">
        <v>1</v>
      </c>
      <c r="HE131" s="34">
        <v>1</v>
      </c>
      <c r="HF131" s="34">
        <v>1</v>
      </c>
      <c r="HG131" s="34">
        <v>1</v>
      </c>
      <c r="HH131" s="34">
        <v>1</v>
      </c>
      <c r="HI131" s="34">
        <v>1</v>
      </c>
      <c r="HJ131" s="34">
        <v>1</v>
      </c>
      <c r="HK131" s="34">
        <v>1</v>
      </c>
      <c r="HL131" s="34">
        <v>1</v>
      </c>
      <c r="HM131" s="34">
        <v>1</v>
      </c>
      <c r="HN131" s="34">
        <v>1</v>
      </c>
      <c r="HO131" s="34">
        <v>1</v>
      </c>
      <c r="HP131" s="34">
        <v>1</v>
      </c>
      <c r="HQ131" s="34">
        <v>1</v>
      </c>
      <c r="HR131" s="34">
        <v>1</v>
      </c>
      <c r="HS131" s="34">
        <v>1</v>
      </c>
      <c r="HT131" s="34">
        <v>1</v>
      </c>
      <c r="HU131" s="34">
        <v>1</v>
      </c>
      <c r="HV131" s="34">
        <v>1</v>
      </c>
      <c r="HW131" s="34">
        <v>1</v>
      </c>
      <c r="HX131" s="34">
        <v>1</v>
      </c>
      <c r="HY131" s="34">
        <v>1</v>
      </c>
      <c r="HZ131" s="375">
        <v>1</v>
      </c>
      <c r="IA131" s="34">
        <v>1</v>
      </c>
      <c r="IB131" s="34">
        <v>1</v>
      </c>
      <c r="IC131" s="34">
        <v>1</v>
      </c>
      <c r="ID131" s="34">
        <v>1</v>
      </c>
      <c r="IE131" s="34">
        <v>1</v>
      </c>
      <c r="IF131" s="34">
        <v>1</v>
      </c>
      <c r="IG131" s="34">
        <v>1</v>
      </c>
      <c r="IH131" s="34">
        <v>1</v>
      </c>
      <c r="II131" s="34">
        <v>1</v>
      </c>
      <c r="IJ131" s="34">
        <v>1</v>
      </c>
      <c r="IK131" s="34">
        <v>1</v>
      </c>
      <c r="IL131" s="34">
        <v>1</v>
      </c>
      <c r="IM131" s="34">
        <v>1</v>
      </c>
      <c r="IN131" s="34">
        <v>1</v>
      </c>
      <c r="IO131" s="34">
        <v>1</v>
      </c>
      <c r="IP131" s="34">
        <v>1</v>
      </c>
      <c r="IQ131" s="34">
        <v>1</v>
      </c>
      <c r="IR131" s="34">
        <v>1</v>
      </c>
      <c r="IS131" s="34">
        <v>1</v>
      </c>
      <c r="IT131" s="34">
        <v>1</v>
      </c>
      <c r="IU131" s="34">
        <v>1</v>
      </c>
      <c r="IV131" s="34">
        <v>1</v>
      </c>
      <c r="IW131" s="34">
        <v>1</v>
      </c>
      <c r="IX131" s="34">
        <v>1</v>
      </c>
      <c r="IY131" s="34">
        <v>1</v>
      </c>
      <c r="IZ131" s="34">
        <v>1</v>
      </c>
      <c r="JA131" s="34">
        <v>1</v>
      </c>
      <c r="JB131" s="375">
        <v>1</v>
      </c>
      <c r="JC131" s="34">
        <v>1</v>
      </c>
      <c r="JD131" s="34">
        <v>1</v>
      </c>
      <c r="JE131" s="34">
        <v>1</v>
      </c>
      <c r="JF131" s="34">
        <v>1</v>
      </c>
      <c r="JG131" s="34">
        <v>1</v>
      </c>
      <c r="JH131" s="34">
        <v>1</v>
      </c>
      <c r="JI131" s="34">
        <v>1</v>
      </c>
      <c r="JJ131" s="34">
        <v>1</v>
      </c>
      <c r="JK131" s="34">
        <v>1</v>
      </c>
      <c r="JL131" s="34">
        <v>1</v>
      </c>
      <c r="JM131" s="34">
        <v>1</v>
      </c>
      <c r="JN131" s="34">
        <v>1</v>
      </c>
      <c r="JO131" s="34">
        <v>1</v>
      </c>
      <c r="JP131" s="34">
        <v>1</v>
      </c>
      <c r="JQ131" s="34">
        <v>1</v>
      </c>
      <c r="JR131" s="34">
        <v>1</v>
      </c>
      <c r="JS131" s="34">
        <v>1</v>
      </c>
      <c r="JT131" s="34">
        <v>1</v>
      </c>
      <c r="JU131" s="34">
        <v>1</v>
      </c>
      <c r="JV131" s="34">
        <v>1</v>
      </c>
      <c r="JW131" s="34">
        <v>1</v>
      </c>
      <c r="JX131" s="34">
        <v>1</v>
      </c>
      <c r="JY131" s="34">
        <v>1</v>
      </c>
      <c r="JZ131" s="34">
        <v>1</v>
      </c>
      <c r="KA131" s="34">
        <v>1</v>
      </c>
      <c r="KB131" s="34">
        <v>1</v>
      </c>
      <c r="KC131" s="34">
        <v>1</v>
      </c>
      <c r="KD131" s="34">
        <v>1</v>
      </c>
      <c r="KE131" s="34">
        <v>1</v>
      </c>
      <c r="KF131" s="375">
        <v>1</v>
      </c>
      <c r="KG131" s="375">
        <v>1</v>
      </c>
      <c r="KH131" s="375">
        <v>1</v>
      </c>
      <c r="KI131" s="375">
        <v>1</v>
      </c>
      <c r="KJ131" s="375">
        <v>1</v>
      </c>
      <c r="KK131" s="34">
        <v>1</v>
      </c>
      <c r="KL131" s="34">
        <v>1</v>
      </c>
      <c r="KM131" s="34">
        <v>1</v>
      </c>
      <c r="KN131" s="34">
        <v>1</v>
      </c>
      <c r="KO131" s="34">
        <v>1</v>
      </c>
      <c r="KP131" s="34">
        <v>1</v>
      </c>
      <c r="KQ131" s="34">
        <v>1</v>
      </c>
      <c r="KR131" s="34">
        <v>1</v>
      </c>
      <c r="KS131" s="375">
        <v>1</v>
      </c>
      <c r="KT131" s="34">
        <v>1</v>
      </c>
      <c r="KU131" s="34">
        <v>1</v>
      </c>
      <c r="KV131" s="34">
        <v>1</v>
      </c>
      <c r="KW131" s="34">
        <v>1</v>
      </c>
      <c r="KX131" s="34">
        <v>1</v>
      </c>
      <c r="KY131" s="34">
        <v>1</v>
      </c>
      <c r="KZ131" s="34">
        <v>1</v>
      </c>
      <c r="LA131" s="34">
        <v>1</v>
      </c>
      <c r="LB131" s="34">
        <v>1</v>
      </c>
      <c r="LC131" s="34">
        <v>1</v>
      </c>
      <c r="LD131" s="34">
        <v>1</v>
      </c>
      <c r="LE131" s="34">
        <v>1</v>
      </c>
      <c r="LF131" s="34">
        <v>1</v>
      </c>
      <c r="LG131" s="34">
        <v>1</v>
      </c>
      <c r="LH131" s="375">
        <v>1</v>
      </c>
      <c r="LI131" s="34">
        <v>1</v>
      </c>
      <c r="LJ131" s="375">
        <v>1</v>
      </c>
      <c r="LK131" s="375">
        <v>1</v>
      </c>
      <c r="LL131" s="375">
        <v>1</v>
      </c>
    </row>
    <row r="132" ht="14.25" spans="1:324">
      <c r="A132" s="478"/>
      <c r="B132" s="396"/>
      <c r="C132" s="324">
        <v>1</v>
      </c>
      <c r="D132" s="324"/>
      <c r="E132" s="324"/>
      <c r="F132" s="156" t="str">
        <f t="shared" si="2"/>
        <v>L0016009</v>
      </c>
      <c r="G132" s="157" t="s">
        <v>1555</v>
      </c>
      <c r="H132" s="158" t="s">
        <v>479</v>
      </c>
      <c r="I132" s="158" t="s">
        <v>303</v>
      </c>
      <c r="J132" s="158"/>
      <c r="K132" s="158"/>
      <c r="L132" s="867" t="s">
        <v>1472</v>
      </c>
      <c r="M132" s="157" t="s">
        <v>297</v>
      </c>
      <c r="N132" s="157">
        <v>64538</v>
      </c>
      <c r="O132" s="158" t="s">
        <v>1363</v>
      </c>
      <c r="P132" s="158" t="s">
        <v>1363</v>
      </c>
      <c r="Q132" s="158"/>
      <c r="R132" s="235" t="s">
        <v>375</v>
      </c>
      <c r="S132" s="158" t="s">
        <v>1364</v>
      </c>
      <c r="T132" s="236" t="s">
        <v>1365</v>
      </c>
      <c r="U132" s="114">
        <f t="shared" si="3"/>
        <v>1</v>
      </c>
      <c r="V132" s="115" t="s">
        <v>1556</v>
      </c>
      <c r="W132" s="158"/>
      <c r="X132" s="237"/>
      <c r="Y132" s="414"/>
      <c r="Z132" s="517">
        <v>1</v>
      </c>
      <c r="AA132" s="414"/>
      <c r="AB132" s="517">
        <v>1</v>
      </c>
      <c r="AC132" s="414"/>
      <c r="AD132" s="517">
        <v>1</v>
      </c>
      <c r="AE132" s="414"/>
      <c r="AF132" s="517">
        <v>1</v>
      </c>
      <c r="AG132" s="414"/>
      <c r="AH132" s="517">
        <v>1</v>
      </c>
      <c r="AI132" s="414"/>
      <c r="AJ132" s="517">
        <v>1</v>
      </c>
      <c r="AK132" s="414"/>
      <c r="AL132" s="517">
        <v>1</v>
      </c>
      <c r="AM132" s="414"/>
      <c r="AN132" s="517">
        <v>1</v>
      </c>
      <c r="AO132" s="414"/>
      <c r="AP132" s="517">
        <v>1</v>
      </c>
      <c r="AQ132" s="414"/>
      <c r="AR132" s="517">
        <v>1</v>
      </c>
      <c r="AS132" s="414"/>
      <c r="AT132" s="517">
        <v>1</v>
      </c>
      <c r="AU132" s="414"/>
      <c r="AV132" s="517">
        <v>1</v>
      </c>
      <c r="AW132" s="414"/>
      <c r="AX132" s="517">
        <v>1</v>
      </c>
      <c r="AY132" s="414"/>
      <c r="AZ132" s="517">
        <v>1</v>
      </c>
      <c r="BA132" s="414"/>
      <c r="BB132" s="517">
        <v>1</v>
      </c>
      <c r="BC132" s="414"/>
      <c r="BD132" s="517">
        <v>1</v>
      </c>
      <c r="BE132" s="414"/>
      <c r="BF132" s="517">
        <v>1</v>
      </c>
      <c r="BG132" s="414"/>
      <c r="BH132" s="517">
        <v>1</v>
      </c>
      <c r="BI132" s="414"/>
      <c r="BJ132" s="517">
        <v>1</v>
      </c>
      <c r="BK132" s="414"/>
      <c r="BL132" s="517">
        <v>1</v>
      </c>
      <c r="BM132" s="414"/>
      <c r="BN132" s="517">
        <v>1</v>
      </c>
      <c r="BO132" s="414"/>
      <c r="BP132" s="517">
        <v>1</v>
      </c>
      <c r="BQ132" s="414"/>
      <c r="BR132" s="517">
        <v>1</v>
      </c>
      <c r="BS132" s="414"/>
      <c r="BT132" s="517">
        <v>1</v>
      </c>
      <c r="BU132" s="414"/>
      <c r="BV132" s="517">
        <v>1</v>
      </c>
      <c r="BW132" s="414"/>
      <c r="BX132" s="517">
        <v>1</v>
      </c>
      <c r="BY132" s="414"/>
      <c r="BZ132" s="517">
        <v>1</v>
      </c>
      <c r="CA132" s="414"/>
      <c r="CB132" s="517">
        <v>1</v>
      </c>
      <c r="CC132" s="414"/>
      <c r="CD132" s="517">
        <v>1</v>
      </c>
      <c r="CE132" s="414"/>
      <c r="CF132" s="517">
        <v>1</v>
      </c>
      <c r="CG132" s="414"/>
      <c r="CH132" s="517">
        <v>1</v>
      </c>
      <c r="CI132" s="414"/>
      <c r="CJ132" s="517">
        <v>1</v>
      </c>
      <c r="CK132" s="414"/>
      <c r="CL132" s="517">
        <v>1</v>
      </c>
      <c r="CM132" s="414"/>
      <c r="CN132" s="517">
        <v>1</v>
      </c>
      <c r="CO132" s="414"/>
      <c r="CP132" s="517">
        <v>1</v>
      </c>
      <c r="CQ132" s="414"/>
      <c r="CR132" s="517">
        <v>1</v>
      </c>
      <c r="CS132" s="414"/>
      <c r="CT132" s="517">
        <v>1</v>
      </c>
      <c r="CU132" s="414"/>
      <c r="CV132" s="517">
        <v>1</v>
      </c>
      <c r="CW132" s="414"/>
      <c r="CX132" s="517">
        <v>1</v>
      </c>
      <c r="CY132" s="414"/>
      <c r="CZ132" s="517">
        <v>1</v>
      </c>
      <c r="DA132" s="414"/>
      <c r="DB132" s="517">
        <v>1</v>
      </c>
      <c r="DC132" s="414"/>
      <c r="DD132" s="517">
        <v>1</v>
      </c>
      <c r="DE132" s="414"/>
      <c r="DF132" s="517">
        <v>1</v>
      </c>
      <c r="DG132" s="414"/>
      <c r="DH132" s="517">
        <v>1</v>
      </c>
      <c r="DI132" s="414"/>
      <c r="DJ132" s="517">
        <v>1</v>
      </c>
      <c r="DK132" s="414"/>
      <c r="DL132" s="517">
        <v>1</v>
      </c>
      <c r="DM132" s="414"/>
      <c r="DN132" s="517">
        <v>1</v>
      </c>
      <c r="DO132" s="414"/>
      <c r="DP132" s="517">
        <v>1</v>
      </c>
      <c r="DQ132" s="414"/>
      <c r="DR132" s="517">
        <v>1</v>
      </c>
      <c r="DS132" s="414"/>
      <c r="DT132" s="517">
        <v>1</v>
      </c>
      <c r="DU132" s="414"/>
      <c r="DV132" s="517">
        <v>1</v>
      </c>
      <c r="DW132" s="414"/>
      <c r="DX132" s="517">
        <v>1</v>
      </c>
      <c r="DY132" s="237"/>
      <c r="DZ132" s="450"/>
      <c r="EA132" s="158"/>
      <c r="EB132" s="158"/>
      <c r="EC132" s="158"/>
      <c r="ED132" s="158"/>
      <c r="EE132" s="451"/>
      <c r="EF132" s="286"/>
      <c r="EG132" s="158"/>
      <c r="EH132" s="158"/>
      <c r="EI132" s="158"/>
      <c r="EJ132" s="158"/>
      <c r="EK132" s="451"/>
      <c r="EL132" s="286"/>
      <c r="EM132" s="158"/>
      <c r="EN132" s="158"/>
      <c r="EO132" s="158"/>
      <c r="EP132" s="158"/>
      <c r="EQ132" s="158"/>
      <c r="ER132" s="450"/>
      <c r="ES132" s="287"/>
      <c r="ET132" s="450"/>
      <c r="EU132" s="158"/>
      <c r="EV132" s="158"/>
      <c r="EW132" s="158"/>
      <c r="EX132" s="158"/>
      <c r="EY132" s="158"/>
      <c r="EZ132" s="450"/>
      <c r="FA132" s="287"/>
      <c r="FC132" s="35">
        <v>1</v>
      </c>
      <c r="FD132" s="34">
        <v>1</v>
      </c>
      <c r="FE132" s="34">
        <v>1</v>
      </c>
      <c r="FF132" s="34">
        <v>1</v>
      </c>
      <c r="FG132" s="34">
        <v>1</v>
      </c>
      <c r="FH132" s="34">
        <v>1</v>
      </c>
      <c r="FI132" s="34">
        <v>1</v>
      </c>
      <c r="FJ132" s="34">
        <v>1</v>
      </c>
      <c r="FK132" s="34">
        <v>1</v>
      </c>
      <c r="FL132" s="375">
        <v>1</v>
      </c>
      <c r="FM132" s="34">
        <v>1</v>
      </c>
      <c r="FN132" s="375">
        <v>1</v>
      </c>
      <c r="FO132" s="34">
        <v>1</v>
      </c>
      <c r="FP132" s="34">
        <v>1</v>
      </c>
      <c r="FQ132" s="34">
        <v>1</v>
      </c>
      <c r="FR132" s="34">
        <v>1</v>
      </c>
      <c r="FS132" s="34">
        <v>1</v>
      </c>
      <c r="FT132" s="34">
        <v>1</v>
      </c>
      <c r="FU132" s="34">
        <v>1</v>
      </c>
      <c r="FV132" s="34">
        <v>1</v>
      </c>
      <c r="FW132" s="34">
        <v>1</v>
      </c>
      <c r="FX132" s="34">
        <v>1</v>
      </c>
      <c r="FY132" s="34">
        <v>1</v>
      </c>
      <c r="FZ132" s="34">
        <v>1</v>
      </c>
      <c r="GA132" s="34">
        <v>1</v>
      </c>
      <c r="GB132" s="34">
        <v>1</v>
      </c>
      <c r="GC132" s="34">
        <v>1</v>
      </c>
      <c r="GD132" s="34">
        <v>1</v>
      </c>
      <c r="GE132" s="34">
        <v>1</v>
      </c>
      <c r="GF132" s="34">
        <v>1</v>
      </c>
      <c r="GG132" s="34">
        <v>1</v>
      </c>
      <c r="GH132" s="34">
        <v>1</v>
      </c>
      <c r="GI132" s="34">
        <v>1</v>
      </c>
      <c r="GJ132" s="34">
        <v>1</v>
      </c>
      <c r="GK132" s="34">
        <v>1</v>
      </c>
      <c r="GL132" s="34">
        <v>1</v>
      </c>
      <c r="GM132" s="34">
        <v>1</v>
      </c>
      <c r="GN132" s="34">
        <v>1</v>
      </c>
      <c r="GO132" s="34">
        <v>1</v>
      </c>
      <c r="GP132" s="34">
        <v>1</v>
      </c>
      <c r="GQ132" s="34">
        <v>1</v>
      </c>
      <c r="GR132" s="34">
        <v>1</v>
      </c>
      <c r="GS132" s="34">
        <v>1</v>
      </c>
      <c r="GT132" s="34">
        <v>1</v>
      </c>
      <c r="GU132" s="34">
        <v>1</v>
      </c>
      <c r="GV132" s="34">
        <v>1</v>
      </c>
      <c r="GW132" s="375">
        <v>1</v>
      </c>
      <c r="GX132" s="34">
        <v>1</v>
      </c>
      <c r="GY132" s="34">
        <v>1</v>
      </c>
      <c r="GZ132" s="375">
        <v>1</v>
      </c>
      <c r="HA132" s="34">
        <v>1</v>
      </c>
      <c r="HB132" s="34">
        <v>1</v>
      </c>
      <c r="HC132" s="34">
        <v>1</v>
      </c>
      <c r="HD132" s="34">
        <v>1</v>
      </c>
      <c r="HE132" s="34">
        <v>1</v>
      </c>
      <c r="HF132" s="34">
        <v>1</v>
      </c>
      <c r="HG132" s="34">
        <v>1</v>
      </c>
      <c r="HH132" s="34">
        <v>1</v>
      </c>
      <c r="HI132" s="34">
        <v>1</v>
      </c>
      <c r="HJ132" s="34">
        <v>1</v>
      </c>
      <c r="HK132" s="34">
        <v>1</v>
      </c>
      <c r="HL132" s="34">
        <v>1</v>
      </c>
      <c r="HM132" s="34">
        <v>1</v>
      </c>
      <c r="HN132" s="34">
        <v>1</v>
      </c>
      <c r="HO132" s="34">
        <v>1</v>
      </c>
      <c r="HP132" s="34">
        <v>1</v>
      </c>
      <c r="HQ132" s="34">
        <v>1</v>
      </c>
      <c r="HR132" s="34">
        <v>1</v>
      </c>
      <c r="HS132" s="34">
        <v>1</v>
      </c>
      <c r="HT132" s="34">
        <v>1</v>
      </c>
      <c r="HU132" s="34">
        <v>1</v>
      </c>
      <c r="HV132" s="34">
        <v>1</v>
      </c>
      <c r="HW132" s="34">
        <v>1</v>
      </c>
      <c r="HX132" s="34">
        <v>1</v>
      </c>
      <c r="HY132" s="34">
        <v>1</v>
      </c>
      <c r="HZ132" s="375">
        <v>1</v>
      </c>
      <c r="IA132" s="34">
        <v>1</v>
      </c>
      <c r="IB132" s="34">
        <v>1</v>
      </c>
      <c r="IC132" s="34">
        <v>1</v>
      </c>
      <c r="ID132" s="34">
        <v>1</v>
      </c>
      <c r="IE132" s="34">
        <v>1</v>
      </c>
      <c r="IF132" s="34">
        <v>1</v>
      </c>
      <c r="IG132" s="34">
        <v>1</v>
      </c>
      <c r="IH132" s="34">
        <v>1</v>
      </c>
      <c r="II132" s="34">
        <v>1</v>
      </c>
      <c r="IJ132" s="34">
        <v>1</v>
      </c>
      <c r="IK132" s="34">
        <v>1</v>
      </c>
      <c r="IL132" s="34">
        <v>1</v>
      </c>
      <c r="IM132" s="34">
        <v>1</v>
      </c>
      <c r="IN132" s="34">
        <v>1</v>
      </c>
      <c r="IO132" s="34">
        <v>1</v>
      </c>
      <c r="IP132" s="34">
        <v>1</v>
      </c>
      <c r="IQ132" s="34">
        <v>1</v>
      </c>
      <c r="IR132" s="34">
        <v>1</v>
      </c>
      <c r="IS132" s="34">
        <v>1</v>
      </c>
      <c r="IT132" s="34">
        <v>1</v>
      </c>
      <c r="IU132" s="34">
        <v>1</v>
      </c>
      <c r="IV132" s="34">
        <v>1</v>
      </c>
      <c r="IW132" s="34">
        <v>1</v>
      </c>
      <c r="IX132" s="34">
        <v>1</v>
      </c>
      <c r="IY132" s="34">
        <v>1</v>
      </c>
      <c r="IZ132" s="34">
        <v>1</v>
      </c>
      <c r="JA132" s="34">
        <v>1</v>
      </c>
      <c r="JB132" s="375">
        <v>1</v>
      </c>
      <c r="JC132" s="34">
        <v>1</v>
      </c>
      <c r="JD132" s="34">
        <v>1</v>
      </c>
      <c r="JE132" s="34">
        <v>1</v>
      </c>
      <c r="JF132" s="34">
        <v>1</v>
      </c>
      <c r="JG132" s="34">
        <v>1</v>
      </c>
      <c r="JH132" s="34">
        <v>1</v>
      </c>
      <c r="JI132" s="34">
        <v>1</v>
      </c>
      <c r="JJ132" s="34">
        <v>1</v>
      </c>
      <c r="JK132" s="34">
        <v>1</v>
      </c>
      <c r="JL132" s="34">
        <v>1</v>
      </c>
      <c r="JM132" s="34">
        <v>1</v>
      </c>
      <c r="JN132" s="34">
        <v>1</v>
      </c>
      <c r="JO132" s="34">
        <v>1</v>
      </c>
      <c r="JP132" s="34">
        <v>1</v>
      </c>
      <c r="JQ132" s="34">
        <v>1</v>
      </c>
      <c r="JR132" s="34">
        <v>1</v>
      </c>
      <c r="JS132" s="34">
        <v>1</v>
      </c>
      <c r="JT132" s="34">
        <v>1</v>
      </c>
      <c r="JU132" s="34">
        <v>1</v>
      </c>
      <c r="JV132" s="34">
        <v>1</v>
      </c>
      <c r="JW132" s="34">
        <v>1</v>
      </c>
      <c r="JX132" s="34">
        <v>1</v>
      </c>
      <c r="JY132" s="34">
        <v>1</v>
      </c>
      <c r="JZ132" s="34">
        <v>1</v>
      </c>
      <c r="KA132" s="34">
        <v>1</v>
      </c>
      <c r="KB132" s="34">
        <v>1</v>
      </c>
      <c r="KC132" s="34">
        <v>1</v>
      </c>
      <c r="KD132" s="34">
        <v>1</v>
      </c>
      <c r="KE132" s="34">
        <v>1</v>
      </c>
      <c r="KF132" s="375">
        <v>1</v>
      </c>
      <c r="KG132" s="375">
        <v>1</v>
      </c>
      <c r="KH132" s="375">
        <v>1</v>
      </c>
      <c r="KI132" s="375">
        <v>1</v>
      </c>
      <c r="KJ132" s="375">
        <v>1</v>
      </c>
      <c r="KK132" s="34">
        <v>1</v>
      </c>
      <c r="KL132" s="34">
        <v>1</v>
      </c>
      <c r="KM132" s="34">
        <v>1</v>
      </c>
      <c r="KN132" s="34">
        <v>1</v>
      </c>
      <c r="KO132" s="34">
        <v>1</v>
      </c>
      <c r="KP132" s="34">
        <v>1</v>
      </c>
      <c r="KQ132" s="34">
        <v>1</v>
      </c>
      <c r="KR132" s="34">
        <v>1</v>
      </c>
      <c r="KS132" s="375">
        <v>1</v>
      </c>
      <c r="KT132" s="34">
        <v>1</v>
      </c>
      <c r="KU132" s="34">
        <v>1</v>
      </c>
      <c r="KV132" s="34">
        <v>1</v>
      </c>
      <c r="KW132" s="34">
        <v>1</v>
      </c>
      <c r="KX132" s="34">
        <v>1</v>
      </c>
      <c r="KY132" s="34">
        <v>1</v>
      </c>
      <c r="KZ132" s="34">
        <v>1</v>
      </c>
      <c r="LA132" s="34">
        <v>1</v>
      </c>
      <c r="LB132" s="34">
        <v>1</v>
      </c>
      <c r="LC132" s="34">
        <v>1</v>
      </c>
      <c r="LD132" s="34">
        <v>1</v>
      </c>
      <c r="LE132" s="34">
        <v>1</v>
      </c>
      <c r="LF132" s="34">
        <v>1</v>
      </c>
      <c r="LG132" s="34">
        <v>1</v>
      </c>
      <c r="LH132" s="375">
        <v>1</v>
      </c>
      <c r="LI132" s="34">
        <v>1</v>
      </c>
      <c r="LJ132" s="375">
        <v>1</v>
      </c>
      <c r="LK132" s="375">
        <v>1</v>
      </c>
      <c r="LL132" s="375">
        <v>1</v>
      </c>
    </row>
    <row r="133" ht="14.25" spans="1:324">
      <c r="A133" s="478"/>
      <c r="B133" s="396"/>
      <c r="C133" s="324">
        <v>1</v>
      </c>
      <c r="D133" s="324"/>
      <c r="E133" s="324"/>
      <c r="F133" s="324"/>
      <c r="G133" s="334" t="s">
        <v>1557</v>
      </c>
      <c r="H133" s="158" t="s">
        <v>299</v>
      </c>
      <c r="I133" s="158" t="s">
        <v>1362</v>
      </c>
      <c r="J133" s="158"/>
      <c r="K133" s="158"/>
      <c r="L133" s="158"/>
      <c r="M133" s="157" t="s">
        <v>370</v>
      </c>
      <c r="N133" s="157">
        <v>13776</v>
      </c>
      <c r="O133" s="158" t="s">
        <v>1363</v>
      </c>
      <c r="P133" s="158" t="s">
        <v>1363</v>
      </c>
      <c r="Q133" s="158"/>
      <c r="R133" s="235" t="s">
        <v>369</v>
      </c>
      <c r="S133" s="158" t="s">
        <v>1558</v>
      </c>
      <c r="T133" s="236" t="s">
        <v>1365</v>
      </c>
      <c r="U133" s="114">
        <f t="shared" si="3"/>
        <v>1</v>
      </c>
      <c r="V133" s="115" t="s">
        <v>1559</v>
      </c>
      <c r="W133" s="158"/>
      <c r="X133" s="237"/>
      <c r="Y133" s="414">
        <v>1</v>
      </c>
      <c r="Z133" s="517">
        <v>1</v>
      </c>
      <c r="AA133" s="414">
        <v>1</v>
      </c>
      <c r="AB133" s="517">
        <v>1</v>
      </c>
      <c r="AC133" s="414"/>
      <c r="AD133" s="517"/>
      <c r="AE133" s="414"/>
      <c r="AF133" s="517"/>
      <c r="AG133" s="414">
        <v>1</v>
      </c>
      <c r="AH133" s="517">
        <v>1</v>
      </c>
      <c r="AI133" s="414">
        <v>1</v>
      </c>
      <c r="AJ133" s="517">
        <v>1</v>
      </c>
      <c r="AK133" s="414">
        <v>1</v>
      </c>
      <c r="AL133" s="517">
        <v>1</v>
      </c>
      <c r="AM133" s="414"/>
      <c r="AN133" s="517"/>
      <c r="AO133" s="414">
        <v>1</v>
      </c>
      <c r="AP133" s="517">
        <v>1</v>
      </c>
      <c r="AQ133" s="414">
        <v>1</v>
      </c>
      <c r="AR133" s="517">
        <v>1</v>
      </c>
      <c r="AS133" s="414">
        <v>1</v>
      </c>
      <c r="AT133" s="517">
        <v>1</v>
      </c>
      <c r="AU133" s="414">
        <v>1</v>
      </c>
      <c r="AV133" s="517">
        <v>1</v>
      </c>
      <c r="AW133" s="414">
        <v>1</v>
      </c>
      <c r="AX133" s="517">
        <v>1</v>
      </c>
      <c r="AY133" s="414">
        <v>1</v>
      </c>
      <c r="AZ133" s="517">
        <v>1</v>
      </c>
      <c r="BA133" s="414">
        <v>1</v>
      </c>
      <c r="BB133" s="517">
        <v>1</v>
      </c>
      <c r="BC133" s="414">
        <v>1</v>
      </c>
      <c r="BD133" s="517">
        <v>1</v>
      </c>
      <c r="BE133" s="414">
        <v>1</v>
      </c>
      <c r="BF133" s="517">
        <v>1</v>
      </c>
      <c r="BG133" s="414">
        <v>1</v>
      </c>
      <c r="BH133" s="517">
        <v>1</v>
      </c>
      <c r="BI133" s="414">
        <v>1</v>
      </c>
      <c r="BJ133" s="517">
        <v>1</v>
      </c>
      <c r="BK133" s="414">
        <v>1</v>
      </c>
      <c r="BL133" s="517">
        <v>1</v>
      </c>
      <c r="BM133" s="414"/>
      <c r="BN133" s="517"/>
      <c r="BO133" s="414"/>
      <c r="BP133" s="517"/>
      <c r="BQ133" s="414"/>
      <c r="BR133" s="517"/>
      <c r="BS133" s="414"/>
      <c r="BT133" s="517"/>
      <c r="BU133" s="414"/>
      <c r="BV133" s="517"/>
      <c r="BW133" s="414"/>
      <c r="BX133" s="517"/>
      <c r="BY133" s="414"/>
      <c r="BZ133" s="517"/>
      <c r="CA133" s="414"/>
      <c r="CB133" s="517"/>
      <c r="CC133" s="414"/>
      <c r="CD133" s="517"/>
      <c r="CE133" s="414"/>
      <c r="CF133" s="517"/>
      <c r="CG133" s="414"/>
      <c r="CH133" s="517"/>
      <c r="CI133" s="414"/>
      <c r="CJ133" s="517"/>
      <c r="CK133" s="414">
        <v>1</v>
      </c>
      <c r="CL133" s="517">
        <v>1</v>
      </c>
      <c r="CM133" s="414">
        <v>1</v>
      </c>
      <c r="CN133" s="517">
        <v>1</v>
      </c>
      <c r="CO133" s="414">
        <v>1</v>
      </c>
      <c r="CP133" s="517">
        <v>1</v>
      </c>
      <c r="CQ133" s="414">
        <v>1</v>
      </c>
      <c r="CR133" s="517">
        <v>1</v>
      </c>
      <c r="CS133" s="414"/>
      <c r="CT133" s="517"/>
      <c r="CU133" s="414"/>
      <c r="CV133" s="517"/>
      <c r="CW133" s="414"/>
      <c r="CX133" s="517"/>
      <c r="CY133" s="414"/>
      <c r="CZ133" s="517"/>
      <c r="DA133" s="414">
        <v>1</v>
      </c>
      <c r="DB133" s="517">
        <v>1</v>
      </c>
      <c r="DC133" s="414">
        <v>1</v>
      </c>
      <c r="DD133" s="517">
        <v>1</v>
      </c>
      <c r="DE133" s="414"/>
      <c r="DF133" s="517"/>
      <c r="DG133" s="414"/>
      <c r="DH133" s="517"/>
      <c r="DI133" s="414">
        <v>1</v>
      </c>
      <c r="DJ133" s="517">
        <v>1</v>
      </c>
      <c r="DK133" s="414">
        <v>1</v>
      </c>
      <c r="DL133" s="517">
        <v>1</v>
      </c>
      <c r="DM133" s="414"/>
      <c r="DN133" s="517"/>
      <c r="DO133" s="414"/>
      <c r="DP133" s="517"/>
      <c r="DQ133" s="414">
        <v>1</v>
      </c>
      <c r="DR133" s="517">
        <v>1</v>
      </c>
      <c r="DS133" s="414">
        <v>1</v>
      </c>
      <c r="DT133" s="517">
        <v>1</v>
      </c>
      <c r="DU133" s="414">
        <v>1</v>
      </c>
      <c r="DV133" s="517">
        <v>1</v>
      </c>
      <c r="DW133" s="414">
        <v>1</v>
      </c>
      <c r="DX133" s="517">
        <v>1</v>
      </c>
      <c r="DY133" s="237"/>
      <c r="DZ133" s="450"/>
      <c r="EA133" s="158"/>
      <c r="EB133" s="158"/>
      <c r="EC133" s="158"/>
      <c r="ED133" s="158"/>
      <c r="EE133" s="451"/>
      <c r="EF133" s="286"/>
      <c r="EG133" s="158"/>
      <c r="EH133" s="158"/>
      <c r="EI133" s="158"/>
      <c r="EJ133" s="158"/>
      <c r="EK133" s="451"/>
      <c r="EL133" s="286"/>
      <c r="EM133" s="158"/>
      <c r="EN133" s="158"/>
      <c r="EO133" s="158"/>
      <c r="EP133" s="158"/>
      <c r="EQ133" s="158"/>
      <c r="ER133" s="450"/>
      <c r="ES133" s="287"/>
      <c r="ET133" s="450"/>
      <c r="EU133" s="158"/>
      <c r="EV133" s="158"/>
      <c r="EW133" s="158"/>
      <c r="EX133" s="158"/>
      <c r="EY133" s="158"/>
      <c r="EZ133" s="450"/>
      <c r="FA133" s="287"/>
      <c r="FC133" s="35">
        <v>2</v>
      </c>
      <c r="FD133" s="34">
        <v>2</v>
      </c>
      <c r="FE133" s="34"/>
      <c r="FF133" s="34"/>
      <c r="FG133" s="34">
        <v>2</v>
      </c>
      <c r="FH133" s="34"/>
      <c r="FI133" s="34">
        <v>2</v>
      </c>
      <c r="FJ133" s="34">
        <v>2</v>
      </c>
      <c r="FK133" s="34">
        <v>2</v>
      </c>
      <c r="FL133" s="375"/>
      <c r="FM133" s="34"/>
      <c r="FN133" s="375"/>
      <c r="FO133" s="34">
        <v>2</v>
      </c>
      <c r="FP133" s="34">
        <v>2</v>
      </c>
      <c r="FQ133" s="34">
        <v>2</v>
      </c>
      <c r="FR133" s="34">
        <v>0</v>
      </c>
      <c r="FS133" s="34"/>
      <c r="FT133" s="34"/>
      <c r="FU133" s="34">
        <v>2</v>
      </c>
      <c r="FV133" s="34">
        <v>2</v>
      </c>
      <c r="FW133" s="34">
        <v>2</v>
      </c>
      <c r="FX133" s="34">
        <v>2</v>
      </c>
      <c r="FY133" s="34">
        <v>2</v>
      </c>
      <c r="FZ133" s="34">
        <v>2</v>
      </c>
      <c r="GA133" s="34">
        <v>2</v>
      </c>
      <c r="GB133" s="34">
        <v>2</v>
      </c>
      <c r="GC133" s="34">
        <v>2</v>
      </c>
      <c r="GD133" s="34">
        <v>2</v>
      </c>
      <c r="GE133" s="34">
        <v>2</v>
      </c>
      <c r="GF133" s="34">
        <v>2</v>
      </c>
      <c r="GG133" s="34">
        <v>2</v>
      </c>
      <c r="GH133" s="34">
        <v>2</v>
      </c>
      <c r="GI133" s="34">
        <v>2</v>
      </c>
      <c r="GJ133" s="34">
        <v>2</v>
      </c>
      <c r="GK133" s="34">
        <v>2</v>
      </c>
      <c r="GL133" s="34">
        <v>2</v>
      </c>
      <c r="GM133" s="34">
        <v>2</v>
      </c>
      <c r="GN133" s="34">
        <v>2</v>
      </c>
      <c r="GO133" s="34">
        <v>2</v>
      </c>
      <c r="GP133" s="34">
        <v>2</v>
      </c>
      <c r="GQ133" s="34">
        <v>2</v>
      </c>
      <c r="GR133" s="34">
        <v>2</v>
      </c>
      <c r="GS133" s="34">
        <v>2</v>
      </c>
      <c r="GT133" s="34">
        <v>2</v>
      </c>
      <c r="GU133" s="34">
        <v>2</v>
      </c>
      <c r="GV133" s="34">
        <v>2</v>
      </c>
      <c r="GW133" s="375">
        <v>2</v>
      </c>
      <c r="GX133" s="34">
        <v>2</v>
      </c>
      <c r="GY133" s="34">
        <v>2</v>
      </c>
      <c r="GZ133" s="375">
        <v>2</v>
      </c>
      <c r="HA133" s="34">
        <v>0</v>
      </c>
      <c r="HB133" s="34"/>
      <c r="HC133" s="34"/>
      <c r="HD133" s="34"/>
      <c r="HE133" s="34">
        <v>0</v>
      </c>
      <c r="HF133" s="34"/>
      <c r="HG133" s="34"/>
      <c r="HH133" s="34"/>
      <c r="HI133" s="34">
        <v>0</v>
      </c>
      <c r="HJ133" s="34"/>
      <c r="HK133" s="34"/>
      <c r="HL133" s="34"/>
      <c r="HM133" s="34">
        <v>0</v>
      </c>
      <c r="HN133" s="34"/>
      <c r="HO133" s="34"/>
      <c r="HP133" s="34"/>
      <c r="HQ133" s="34">
        <v>0</v>
      </c>
      <c r="HR133" s="34"/>
      <c r="HS133" s="34"/>
      <c r="HT133" s="34"/>
      <c r="HU133" s="34">
        <v>0</v>
      </c>
      <c r="HV133" s="34"/>
      <c r="HW133" s="34"/>
      <c r="HX133" s="34"/>
      <c r="HY133" s="34">
        <v>0</v>
      </c>
      <c r="HZ133" s="375"/>
      <c r="IA133" s="34"/>
      <c r="IB133" s="34"/>
      <c r="IC133" s="34">
        <v>0</v>
      </c>
      <c r="ID133" s="34"/>
      <c r="IE133" s="34"/>
      <c r="IF133" s="34"/>
      <c r="IG133" s="34">
        <v>2</v>
      </c>
      <c r="IH133" s="34">
        <v>2</v>
      </c>
      <c r="II133" s="34">
        <v>2</v>
      </c>
      <c r="IJ133" s="34">
        <v>2</v>
      </c>
      <c r="IK133" s="34">
        <v>2</v>
      </c>
      <c r="IL133" s="34">
        <v>2</v>
      </c>
      <c r="IM133" s="34">
        <v>2</v>
      </c>
      <c r="IN133" s="34">
        <v>2</v>
      </c>
      <c r="IO133" s="34">
        <v>0</v>
      </c>
      <c r="IP133" s="34"/>
      <c r="IQ133" s="34"/>
      <c r="IR133" s="34"/>
      <c r="IS133" s="34">
        <v>0</v>
      </c>
      <c r="IT133" s="34"/>
      <c r="IU133" s="34"/>
      <c r="IV133" s="34"/>
      <c r="IW133" s="34">
        <v>2</v>
      </c>
      <c r="IX133" s="34">
        <v>2</v>
      </c>
      <c r="IY133" s="34">
        <v>2</v>
      </c>
      <c r="IZ133" s="34">
        <v>2</v>
      </c>
      <c r="JA133" s="34">
        <v>2</v>
      </c>
      <c r="JB133" s="375">
        <v>2</v>
      </c>
      <c r="JC133" s="34">
        <v>2</v>
      </c>
      <c r="JD133" s="34">
        <v>2</v>
      </c>
      <c r="JE133" s="34">
        <v>0</v>
      </c>
      <c r="JF133" s="34"/>
      <c r="JG133" s="34"/>
      <c r="JH133" s="34"/>
      <c r="JI133" s="34">
        <v>0</v>
      </c>
      <c r="JJ133" s="34"/>
      <c r="JK133" s="34"/>
      <c r="JL133" s="34"/>
      <c r="JM133" s="34">
        <v>2</v>
      </c>
      <c r="JN133" s="34">
        <v>2</v>
      </c>
      <c r="JO133" s="34">
        <v>2</v>
      </c>
      <c r="JP133" s="34">
        <v>2</v>
      </c>
      <c r="JQ133" s="34">
        <v>2</v>
      </c>
      <c r="JR133" s="34">
        <v>2</v>
      </c>
      <c r="JS133" s="34">
        <v>2</v>
      </c>
      <c r="JT133" s="34">
        <v>2</v>
      </c>
      <c r="JU133" s="34">
        <v>0</v>
      </c>
      <c r="JV133" s="34"/>
      <c r="JW133" s="34"/>
      <c r="JX133" s="34"/>
      <c r="JY133" s="34">
        <v>0</v>
      </c>
      <c r="JZ133" s="34"/>
      <c r="KA133" s="34"/>
      <c r="KB133" s="34"/>
      <c r="KC133" s="34">
        <v>2</v>
      </c>
      <c r="KD133" s="34">
        <v>2</v>
      </c>
      <c r="KE133" s="34">
        <v>2</v>
      </c>
      <c r="KF133" s="375">
        <v>2</v>
      </c>
      <c r="KG133" s="375">
        <v>2</v>
      </c>
      <c r="KH133" s="375">
        <v>2</v>
      </c>
      <c r="KI133" s="375">
        <v>2</v>
      </c>
      <c r="KJ133" s="375">
        <v>2</v>
      </c>
      <c r="KK133" s="34">
        <v>0</v>
      </c>
      <c r="KL133" s="34"/>
      <c r="KM133" s="34"/>
      <c r="KN133" s="34"/>
      <c r="KO133" s="34">
        <v>0</v>
      </c>
      <c r="KP133" s="34"/>
      <c r="KQ133" s="34"/>
      <c r="KR133" s="34"/>
      <c r="KS133" s="375">
        <v>2</v>
      </c>
      <c r="KT133" s="34">
        <v>2</v>
      </c>
      <c r="KU133" s="34">
        <v>2</v>
      </c>
      <c r="KV133" s="34">
        <v>2</v>
      </c>
      <c r="KW133" s="34">
        <v>2</v>
      </c>
      <c r="KX133" s="34">
        <v>2</v>
      </c>
      <c r="KY133" s="34">
        <v>2</v>
      </c>
      <c r="KZ133" s="34">
        <v>2</v>
      </c>
      <c r="LA133" s="34">
        <v>2</v>
      </c>
      <c r="LB133" s="34">
        <v>2</v>
      </c>
      <c r="LC133" s="34">
        <v>2</v>
      </c>
      <c r="LD133" s="34">
        <v>2</v>
      </c>
      <c r="LE133" s="34">
        <v>2</v>
      </c>
      <c r="LF133" s="34">
        <v>2</v>
      </c>
      <c r="LG133" s="34">
        <v>2</v>
      </c>
      <c r="LH133" s="375">
        <v>2</v>
      </c>
      <c r="LI133" s="34">
        <v>2</v>
      </c>
      <c r="LJ133" s="375">
        <v>2</v>
      </c>
      <c r="LK133" s="375">
        <v>2</v>
      </c>
      <c r="LL133" s="375">
        <v>2</v>
      </c>
    </row>
    <row r="134" ht="14.25" spans="1:338">
      <c r="A134" s="478"/>
      <c r="B134" s="396"/>
      <c r="C134" s="324"/>
      <c r="D134" s="324">
        <v>2</v>
      </c>
      <c r="E134" s="324"/>
      <c r="F134" s="156" t="str">
        <f t="shared" ref="F134:F197" si="4">G134&amp;J134</f>
        <v>L0327447</v>
      </c>
      <c r="G134" s="479" t="s">
        <v>1560</v>
      </c>
      <c r="H134" s="480" t="s">
        <v>299</v>
      </c>
      <c r="I134" s="480" t="s">
        <v>1362</v>
      </c>
      <c r="J134" s="160"/>
      <c r="K134" s="160"/>
      <c r="L134" s="868" t="s">
        <v>1561</v>
      </c>
      <c r="M134" s="499" t="s">
        <v>1562</v>
      </c>
      <c r="N134" s="500">
        <v>13776</v>
      </c>
      <c r="O134" s="160" t="s">
        <v>1363</v>
      </c>
      <c r="P134" s="160" t="s">
        <v>1363</v>
      </c>
      <c r="Q134" s="238"/>
      <c r="R134" s="235" t="s">
        <v>368</v>
      </c>
      <c r="S134" s="266" t="s">
        <v>1364</v>
      </c>
      <c r="T134" s="239" t="s">
        <v>1365</v>
      </c>
      <c r="U134" s="114">
        <f t="shared" si="3"/>
        <v>1</v>
      </c>
      <c r="V134" s="115" t="s">
        <v>373</v>
      </c>
      <c r="W134" s="240" t="s">
        <v>1563</v>
      </c>
      <c r="X134" s="241"/>
      <c r="Y134" s="194">
        <v>1</v>
      </c>
      <c r="Z134" s="238">
        <v>1</v>
      </c>
      <c r="AA134" s="194">
        <v>1</v>
      </c>
      <c r="AB134" s="238">
        <v>1</v>
      </c>
      <c r="AC134" s="194"/>
      <c r="AD134" s="238"/>
      <c r="AE134" s="194"/>
      <c r="AF134" s="238"/>
      <c r="AG134" s="194">
        <v>1</v>
      </c>
      <c r="AH134" s="238">
        <v>1</v>
      </c>
      <c r="AI134" s="194">
        <v>1</v>
      </c>
      <c r="AJ134" s="238">
        <v>1</v>
      </c>
      <c r="AK134" s="194">
        <v>1</v>
      </c>
      <c r="AL134" s="238">
        <v>1</v>
      </c>
      <c r="AM134" s="194"/>
      <c r="AN134" s="238"/>
      <c r="AO134" s="194">
        <v>1</v>
      </c>
      <c r="AP134" s="238">
        <v>1</v>
      </c>
      <c r="AQ134" s="194">
        <v>1</v>
      </c>
      <c r="AR134" s="238">
        <v>1</v>
      </c>
      <c r="AS134" s="194">
        <v>1</v>
      </c>
      <c r="AT134" s="238">
        <v>1</v>
      </c>
      <c r="AU134" s="194">
        <v>1</v>
      </c>
      <c r="AV134" s="238">
        <v>1</v>
      </c>
      <c r="AW134" s="194">
        <v>1</v>
      </c>
      <c r="AX134" s="238">
        <v>1</v>
      </c>
      <c r="AY134" s="194">
        <v>1</v>
      </c>
      <c r="AZ134" s="238">
        <v>1</v>
      </c>
      <c r="BA134" s="194">
        <v>1</v>
      </c>
      <c r="BB134" s="238">
        <v>1</v>
      </c>
      <c r="BC134" s="194">
        <v>1</v>
      </c>
      <c r="BD134" s="238">
        <v>1</v>
      </c>
      <c r="BE134" s="194">
        <v>1</v>
      </c>
      <c r="BF134" s="238">
        <v>1</v>
      </c>
      <c r="BG134" s="194">
        <v>1</v>
      </c>
      <c r="BH134" s="238">
        <v>1</v>
      </c>
      <c r="BI134" s="194">
        <v>1</v>
      </c>
      <c r="BJ134" s="238">
        <v>1</v>
      </c>
      <c r="BK134" s="194">
        <v>1</v>
      </c>
      <c r="BL134" s="238">
        <v>1</v>
      </c>
      <c r="BM134" s="194"/>
      <c r="BN134" s="238"/>
      <c r="BO134" s="194"/>
      <c r="BP134" s="238"/>
      <c r="BQ134" s="194"/>
      <c r="BR134" s="238"/>
      <c r="BS134" s="194"/>
      <c r="BT134" s="238"/>
      <c r="BU134" s="194"/>
      <c r="BV134" s="238"/>
      <c r="BW134" s="194"/>
      <c r="BX134" s="238"/>
      <c r="BY134" s="194"/>
      <c r="BZ134" s="238"/>
      <c r="CA134" s="194"/>
      <c r="CB134" s="238"/>
      <c r="CC134" s="194"/>
      <c r="CD134" s="238"/>
      <c r="CE134" s="194"/>
      <c r="CF134" s="238"/>
      <c r="CG134" s="194"/>
      <c r="CH134" s="238"/>
      <c r="CI134" s="194"/>
      <c r="CJ134" s="238"/>
      <c r="CK134" s="194">
        <v>1</v>
      </c>
      <c r="CL134" s="238">
        <v>1</v>
      </c>
      <c r="CM134" s="194">
        <v>1</v>
      </c>
      <c r="CN134" s="238">
        <v>1</v>
      </c>
      <c r="CO134" s="194">
        <v>1</v>
      </c>
      <c r="CP134" s="238">
        <v>1</v>
      </c>
      <c r="CQ134" s="194">
        <v>1</v>
      </c>
      <c r="CR134" s="238">
        <v>1</v>
      </c>
      <c r="CS134" s="194"/>
      <c r="CT134" s="238"/>
      <c r="CU134" s="194"/>
      <c r="CV134" s="238"/>
      <c r="CW134" s="194"/>
      <c r="CX134" s="238"/>
      <c r="CY134" s="194"/>
      <c r="CZ134" s="238"/>
      <c r="DA134" s="194">
        <v>1</v>
      </c>
      <c r="DB134" s="238">
        <v>1</v>
      </c>
      <c r="DC134" s="194">
        <v>1</v>
      </c>
      <c r="DD134" s="238">
        <v>1</v>
      </c>
      <c r="DE134" s="194"/>
      <c r="DF134" s="238"/>
      <c r="DG134" s="194"/>
      <c r="DH134" s="238"/>
      <c r="DI134" s="194">
        <v>1</v>
      </c>
      <c r="DJ134" s="238">
        <v>1</v>
      </c>
      <c r="DK134" s="194">
        <v>1</v>
      </c>
      <c r="DL134" s="238">
        <v>1</v>
      </c>
      <c r="DM134" s="194"/>
      <c r="DN134" s="238"/>
      <c r="DO134" s="194"/>
      <c r="DP134" s="238"/>
      <c r="DQ134" s="194">
        <v>1</v>
      </c>
      <c r="DR134" s="238">
        <v>1</v>
      </c>
      <c r="DS134" s="194">
        <v>1</v>
      </c>
      <c r="DT134" s="238">
        <v>1</v>
      </c>
      <c r="DU134" s="194">
        <v>1</v>
      </c>
      <c r="DV134" s="238">
        <v>1</v>
      </c>
      <c r="DW134" s="194">
        <v>1</v>
      </c>
      <c r="DX134" s="238">
        <v>1</v>
      </c>
      <c r="DY134" s="241"/>
      <c r="DZ134" s="456"/>
      <c r="EA134" s="172"/>
      <c r="EB134" s="172"/>
      <c r="EC134" s="172"/>
      <c r="ED134" s="172"/>
      <c r="EE134" s="457"/>
      <c r="EF134" s="201"/>
      <c r="EG134" s="172"/>
      <c r="EH134" s="172"/>
      <c r="EI134" s="172"/>
      <c r="EJ134" s="172"/>
      <c r="EK134" s="457"/>
      <c r="EL134" s="201"/>
      <c r="EM134" s="172"/>
      <c r="EN134" s="172"/>
      <c r="EO134" s="172"/>
      <c r="EP134" s="172"/>
      <c r="EQ134" s="172"/>
      <c r="ER134" s="456"/>
      <c r="ES134" s="260"/>
      <c r="ET134" s="456"/>
      <c r="EU134" s="172"/>
      <c r="EV134" s="172"/>
      <c r="EW134" s="172"/>
      <c r="EX134" s="172"/>
      <c r="EY134" s="172"/>
      <c r="EZ134" s="456"/>
      <c r="FA134" s="260"/>
      <c r="FB134" s="108"/>
      <c r="FC134" s="121">
        <v>2</v>
      </c>
      <c r="FD134" s="121">
        <v>2</v>
      </c>
      <c r="FG134" s="121">
        <v>2</v>
      </c>
      <c r="FI134" s="121">
        <v>2</v>
      </c>
      <c r="FJ134" s="121">
        <v>2</v>
      </c>
      <c r="FK134" s="121">
        <v>2</v>
      </c>
      <c r="FL134" s="121"/>
      <c r="FN134" s="121"/>
      <c r="FO134" s="121">
        <v>2</v>
      </c>
      <c r="FP134" s="121">
        <v>2</v>
      </c>
      <c r="FQ134" s="121">
        <v>2</v>
      </c>
      <c r="FR134" s="121">
        <v>0</v>
      </c>
      <c r="FU134" s="121">
        <v>2</v>
      </c>
      <c r="FV134" s="121">
        <v>2</v>
      </c>
      <c r="FW134" s="121">
        <v>2</v>
      </c>
      <c r="FX134" s="121">
        <v>2</v>
      </c>
      <c r="FY134" s="121">
        <v>2</v>
      </c>
      <c r="FZ134" s="121">
        <v>2</v>
      </c>
      <c r="GA134" s="121">
        <v>2</v>
      </c>
      <c r="GB134" s="121">
        <v>2</v>
      </c>
      <c r="GC134" s="121">
        <v>2</v>
      </c>
      <c r="GD134" s="121">
        <v>2</v>
      </c>
      <c r="GE134" s="121">
        <v>2</v>
      </c>
      <c r="GF134" s="121">
        <v>2</v>
      </c>
      <c r="GG134" s="121">
        <v>2</v>
      </c>
      <c r="GH134" s="121">
        <v>2</v>
      </c>
      <c r="GI134" s="121">
        <v>2</v>
      </c>
      <c r="GJ134" s="121">
        <v>2</v>
      </c>
      <c r="GK134" s="121">
        <v>2</v>
      </c>
      <c r="GL134" s="121">
        <v>2</v>
      </c>
      <c r="GM134" s="121">
        <v>2</v>
      </c>
      <c r="GN134" s="121">
        <v>2</v>
      </c>
      <c r="GO134" s="121">
        <v>2</v>
      </c>
      <c r="GP134" s="121">
        <v>2</v>
      </c>
      <c r="GQ134" s="121">
        <v>2</v>
      </c>
      <c r="GR134" s="121">
        <v>2</v>
      </c>
      <c r="GS134" s="121">
        <v>2</v>
      </c>
      <c r="GT134" s="121">
        <v>2</v>
      </c>
      <c r="GU134" s="121">
        <v>2</v>
      </c>
      <c r="GV134" s="121">
        <v>2</v>
      </c>
      <c r="GW134" s="121">
        <v>2</v>
      </c>
      <c r="GX134" s="121">
        <v>2</v>
      </c>
      <c r="GY134" s="121">
        <v>2</v>
      </c>
      <c r="GZ134" s="121">
        <v>2</v>
      </c>
      <c r="HA134" s="121">
        <v>0</v>
      </c>
      <c r="HE134" s="121">
        <v>0</v>
      </c>
      <c r="HI134" s="121">
        <v>0</v>
      </c>
      <c r="HM134" s="121">
        <v>0</v>
      </c>
      <c r="HQ134" s="121">
        <v>0</v>
      </c>
      <c r="HU134" s="121">
        <v>0</v>
      </c>
      <c r="HY134" s="121">
        <v>0</v>
      </c>
      <c r="HZ134" s="121"/>
      <c r="IC134" s="121">
        <v>0</v>
      </c>
      <c r="IG134" s="121">
        <v>2</v>
      </c>
      <c r="IH134" s="121">
        <v>2</v>
      </c>
      <c r="II134" s="121">
        <v>2</v>
      </c>
      <c r="IJ134" s="121">
        <v>2</v>
      </c>
      <c r="IK134" s="121">
        <v>2</v>
      </c>
      <c r="IL134" s="121">
        <v>2</v>
      </c>
      <c r="IM134" s="121">
        <v>2</v>
      </c>
      <c r="IN134" s="121">
        <v>2</v>
      </c>
      <c r="IO134" s="121">
        <v>0</v>
      </c>
      <c r="IS134" s="121">
        <v>0</v>
      </c>
      <c r="IW134" s="121">
        <v>2</v>
      </c>
      <c r="IX134" s="121">
        <v>2</v>
      </c>
      <c r="IY134" s="121">
        <v>2</v>
      </c>
      <c r="IZ134" s="121">
        <v>2</v>
      </c>
      <c r="JA134" s="121">
        <v>2</v>
      </c>
      <c r="JB134" s="121">
        <v>2</v>
      </c>
      <c r="JC134" s="121">
        <v>2</v>
      </c>
      <c r="JD134" s="121">
        <v>2</v>
      </c>
      <c r="JE134" s="121">
        <v>0</v>
      </c>
      <c r="JI134" s="121">
        <v>0</v>
      </c>
      <c r="JM134" s="121">
        <v>2</v>
      </c>
      <c r="JN134" s="121">
        <v>2</v>
      </c>
      <c r="JO134" s="121">
        <v>2</v>
      </c>
      <c r="JP134" s="121">
        <v>2</v>
      </c>
      <c r="JQ134" s="121">
        <v>2</v>
      </c>
      <c r="JR134" s="121">
        <v>2</v>
      </c>
      <c r="JS134" s="121">
        <v>2</v>
      </c>
      <c r="JT134" s="121">
        <v>2</v>
      </c>
      <c r="JU134" s="121">
        <v>0</v>
      </c>
      <c r="JY134" s="121">
        <v>0</v>
      </c>
      <c r="KC134" s="121">
        <v>2</v>
      </c>
      <c r="KD134" s="121">
        <v>2</v>
      </c>
      <c r="KE134" s="121">
        <v>2</v>
      </c>
      <c r="KF134" s="121">
        <v>2</v>
      </c>
      <c r="KG134" s="121">
        <v>2</v>
      </c>
      <c r="KH134" s="121">
        <v>2</v>
      </c>
      <c r="KI134" s="121">
        <v>2</v>
      </c>
      <c r="KJ134" s="121">
        <v>2</v>
      </c>
      <c r="KK134" s="121">
        <v>0</v>
      </c>
      <c r="KO134" s="121">
        <v>0</v>
      </c>
      <c r="KS134" s="121">
        <v>2</v>
      </c>
      <c r="KT134" s="121">
        <v>2</v>
      </c>
      <c r="KU134" s="121">
        <v>2</v>
      </c>
      <c r="KV134" s="121">
        <v>2</v>
      </c>
      <c r="KW134" s="121">
        <v>2</v>
      </c>
      <c r="KX134" s="121">
        <v>2</v>
      </c>
      <c r="KY134" s="121">
        <v>2</v>
      </c>
      <c r="KZ134" s="121">
        <v>2</v>
      </c>
      <c r="LA134" s="121">
        <v>2</v>
      </c>
      <c r="LB134" s="121">
        <v>2</v>
      </c>
      <c r="LC134" s="121">
        <v>2</v>
      </c>
      <c r="LD134" s="121">
        <v>2</v>
      </c>
      <c r="LE134" s="121">
        <v>2</v>
      </c>
      <c r="LF134" s="121">
        <v>2</v>
      </c>
      <c r="LG134" s="121">
        <v>2</v>
      </c>
      <c r="LH134" s="121">
        <v>2</v>
      </c>
      <c r="LI134" s="121">
        <v>2</v>
      </c>
      <c r="LJ134" s="121">
        <v>2</v>
      </c>
      <c r="LK134" s="121">
        <v>2</v>
      </c>
      <c r="LL134" s="121">
        <v>2</v>
      </c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</row>
    <row r="135" ht="14.25" spans="1:324">
      <c r="A135" s="478"/>
      <c r="B135" s="481"/>
      <c r="C135" s="482">
        <v>1</v>
      </c>
      <c r="D135" s="482"/>
      <c r="E135" s="482"/>
      <c r="F135" s="156" t="str">
        <f t="shared" si="4"/>
        <v>L0018891</v>
      </c>
      <c r="G135" s="334" t="s">
        <v>1564</v>
      </c>
      <c r="H135" s="158" t="str">
        <f>VLOOKUP($G135,BOM,2,0)</f>
        <v>AA</v>
      </c>
      <c r="I135" s="158" t="str">
        <f>VLOOKUP(G135,BOM,3,0)</f>
        <v>03</v>
      </c>
      <c r="J135" s="158" t="str">
        <f>VLOOKUP($G135,BOM,4,0)</f>
        <v/>
      </c>
      <c r="K135" s="158"/>
      <c r="L135" s="867" t="s">
        <v>1472</v>
      </c>
      <c r="M135" s="158" t="s">
        <v>320</v>
      </c>
      <c r="N135" s="158">
        <v>60010</v>
      </c>
      <c r="O135" s="158" t="s">
        <v>1363</v>
      </c>
      <c r="P135" s="158" t="s">
        <v>1363</v>
      </c>
      <c r="Q135" s="158"/>
      <c r="R135" s="235" t="s">
        <v>319</v>
      </c>
      <c r="S135" s="158" t="s">
        <v>1364</v>
      </c>
      <c r="T135" s="236" t="s">
        <v>1365</v>
      </c>
      <c r="U135" s="114">
        <f t="shared" si="3"/>
        <v>1</v>
      </c>
      <c r="V135" s="115" t="s">
        <v>1565</v>
      </c>
      <c r="W135" s="158" t="s">
        <v>1566</v>
      </c>
      <c r="X135" s="237"/>
      <c r="Y135" s="408">
        <v>1</v>
      </c>
      <c r="Z135" s="518"/>
      <c r="AA135" s="408">
        <v>1</v>
      </c>
      <c r="AB135" s="518"/>
      <c r="AC135" s="408">
        <v>1</v>
      </c>
      <c r="AD135" s="518"/>
      <c r="AE135" s="408">
        <v>1</v>
      </c>
      <c r="AF135" s="518"/>
      <c r="AG135" s="408">
        <v>1</v>
      </c>
      <c r="AH135" s="518"/>
      <c r="AI135" s="408">
        <v>1</v>
      </c>
      <c r="AJ135" s="518"/>
      <c r="AK135" s="408">
        <v>1</v>
      </c>
      <c r="AL135" s="518"/>
      <c r="AM135" s="408">
        <v>1</v>
      </c>
      <c r="AN135" s="518"/>
      <c r="AO135" s="408">
        <v>1</v>
      </c>
      <c r="AP135" s="518"/>
      <c r="AQ135" s="408">
        <v>1</v>
      </c>
      <c r="AR135" s="518"/>
      <c r="AS135" s="408">
        <v>1</v>
      </c>
      <c r="AT135" s="518"/>
      <c r="AU135" s="408">
        <v>1</v>
      </c>
      <c r="AV135" s="518"/>
      <c r="AW135" s="408">
        <v>1</v>
      </c>
      <c r="AX135" s="518"/>
      <c r="AY135" s="408">
        <v>1</v>
      </c>
      <c r="AZ135" s="518"/>
      <c r="BA135" s="408">
        <v>1</v>
      </c>
      <c r="BB135" s="518"/>
      <c r="BC135" s="408">
        <v>1</v>
      </c>
      <c r="BD135" s="518"/>
      <c r="BE135" s="408">
        <v>1</v>
      </c>
      <c r="BF135" s="518"/>
      <c r="BG135" s="408">
        <v>1</v>
      </c>
      <c r="BH135" s="518"/>
      <c r="BI135" s="408">
        <v>1</v>
      </c>
      <c r="BJ135" s="518"/>
      <c r="BK135" s="408">
        <v>1</v>
      </c>
      <c r="BL135" s="518"/>
      <c r="BM135" s="408">
        <v>1</v>
      </c>
      <c r="BN135" s="518"/>
      <c r="BO135" s="408">
        <v>1</v>
      </c>
      <c r="BP135" s="518"/>
      <c r="BQ135" s="408">
        <v>1</v>
      </c>
      <c r="BR135" s="518"/>
      <c r="BS135" s="408">
        <v>1</v>
      </c>
      <c r="BT135" s="518"/>
      <c r="BU135" s="408">
        <v>1</v>
      </c>
      <c r="BV135" s="518"/>
      <c r="BW135" s="408">
        <v>1</v>
      </c>
      <c r="BX135" s="518"/>
      <c r="BY135" s="408">
        <v>1</v>
      </c>
      <c r="BZ135" s="518"/>
      <c r="CA135" s="408">
        <v>1</v>
      </c>
      <c r="CB135" s="518"/>
      <c r="CC135" s="408">
        <v>1</v>
      </c>
      <c r="CD135" s="518"/>
      <c r="CE135" s="408">
        <v>1</v>
      </c>
      <c r="CF135" s="518"/>
      <c r="CG135" s="408">
        <v>1</v>
      </c>
      <c r="CH135" s="518"/>
      <c r="CI135" s="408">
        <v>1</v>
      </c>
      <c r="CJ135" s="518"/>
      <c r="CK135" s="408">
        <v>1</v>
      </c>
      <c r="CL135" s="518"/>
      <c r="CM135" s="408">
        <v>1</v>
      </c>
      <c r="CN135" s="518"/>
      <c r="CO135" s="408">
        <v>1</v>
      </c>
      <c r="CP135" s="518"/>
      <c r="CQ135" s="408">
        <v>1</v>
      </c>
      <c r="CR135" s="518"/>
      <c r="CS135" s="408">
        <v>1</v>
      </c>
      <c r="CT135" s="518"/>
      <c r="CU135" s="408">
        <v>1</v>
      </c>
      <c r="CV135" s="518"/>
      <c r="CW135" s="408">
        <v>1</v>
      </c>
      <c r="CX135" s="518"/>
      <c r="CY135" s="408">
        <v>1</v>
      </c>
      <c r="CZ135" s="518"/>
      <c r="DA135" s="408">
        <v>1</v>
      </c>
      <c r="DB135" s="518"/>
      <c r="DC135" s="408">
        <v>1</v>
      </c>
      <c r="DD135" s="518"/>
      <c r="DE135" s="408">
        <v>1</v>
      </c>
      <c r="DF135" s="518"/>
      <c r="DG135" s="408">
        <v>1</v>
      </c>
      <c r="DH135" s="518"/>
      <c r="DI135" s="408">
        <v>1</v>
      </c>
      <c r="DJ135" s="518"/>
      <c r="DK135" s="408">
        <v>1</v>
      </c>
      <c r="DL135" s="518"/>
      <c r="DM135" s="408">
        <v>1</v>
      </c>
      <c r="DN135" s="518"/>
      <c r="DO135" s="408">
        <v>1</v>
      </c>
      <c r="DP135" s="518"/>
      <c r="DQ135" s="408">
        <v>1</v>
      </c>
      <c r="DR135" s="518"/>
      <c r="DS135" s="408">
        <v>1</v>
      </c>
      <c r="DT135" s="518"/>
      <c r="DU135" s="408">
        <v>1</v>
      </c>
      <c r="DV135" s="518"/>
      <c r="DW135" s="408">
        <v>1</v>
      </c>
      <c r="DX135" s="518"/>
      <c r="DY135" s="237"/>
      <c r="DZ135" s="531"/>
      <c r="EA135" s="532"/>
      <c r="EB135" s="532"/>
      <c r="EC135" s="532"/>
      <c r="ED135" s="532"/>
      <c r="EE135" s="533"/>
      <c r="EF135" s="413"/>
      <c r="EG135" s="532"/>
      <c r="EH135" s="532"/>
      <c r="EI135" s="532"/>
      <c r="EJ135" s="532"/>
      <c r="EK135" s="533"/>
      <c r="EL135" s="413"/>
      <c r="EM135" s="532"/>
      <c r="EN135" s="532"/>
      <c r="EO135" s="532"/>
      <c r="EP135" s="532"/>
      <c r="EQ135" s="532"/>
      <c r="ER135" s="531"/>
      <c r="ES135" s="553"/>
      <c r="ET135" s="531"/>
      <c r="EU135" s="532"/>
      <c r="EV135" s="532"/>
      <c r="EW135" s="532"/>
      <c r="EX135" s="532"/>
      <c r="EY135" s="532"/>
      <c r="EZ135" s="531"/>
      <c r="FA135" s="553"/>
      <c r="FC135" s="35">
        <v>1</v>
      </c>
      <c r="FD135" s="34">
        <v>1</v>
      </c>
      <c r="FE135" s="34">
        <v>1</v>
      </c>
      <c r="FF135" s="34">
        <v>1</v>
      </c>
      <c r="FG135" s="34">
        <v>1</v>
      </c>
      <c r="FH135" s="34">
        <v>1</v>
      </c>
      <c r="FI135" s="34">
        <v>1</v>
      </c>
      <c r="FJ135" s="34">
        <v>1</v>
      </c>
      <c r="FK135" s="34">
        <v>1</v>
      </c>
      <c r="FL135" s="375">
        <v>1</v>
      </c>
      <c r="FM135" s="34">
        <v>1</v>
      </c>
      <c r="FN135" s="375">
        <v>1</v>
      </c>
      <c r="FO135" s="34">
        <v>1</v>
      </c>
      <c r="FP135" s="34">
        <v>1</v>
      </c>
      <c r="FQ135" s="34">
        <v>1</v>
      </c>
      <c r="FR135" s="34">
        <v>1</v>
      </c>
      <c r="FS135" s="34">
        <v>1</v>
      </c>
      <c r="FT135" s="34">
        <v>1</v>
      </c>
      <c r="FU135" s="34">
        <v>1</v>
      </c>
      <c r="FV135" s="34">
        <v>1</v>
      </c>
      <c r="FW135" s="34">
        <v>1</v>
      </c>
      <c r="FX135" s="34">
        <v>1</v>
      </c>
      <c r="FY135" s="34">
        <v>1</v>
      </c>
      <c r="FZ135" s="34">
        <v>1</v>
      </c>
      <c r="GA135" s="34">
        <v>1</v>
      </c>
      <c r="GB135" s="34">
        <v>1</v>
      </c>
      <c r="GC135" s="34">
        <v>1</v>
      </c>
      <c r="GD135" s="34">
        <v>1</v>
      </c>
      <c r="GE135" s="34">
        <v>1</v>
      </c>
      <c r="GF135" s="34">
        <v>1</v>
      </c>
      <c r="GG135" s="34">
        <v>1</v>
      </c>
      <c r="GH135" s="34">
        <v>1</v>
      </c>
      <c r="GI135" s="34">
        <v>1</v>
      </c>
      <c r="GJ135" s="34">
        <v>1</v>
      </c>
      <c r="GK135" s="34">
        <v>1</v>
      </c>
      <c r="GL135" s="34">
        <v>1</v>
      </c>
      <c r="GM135" s="34">
        <v>1</v>
      </c>
      <c r="GN135" s="34">
        <v>1</v>
      </c>
      <c r="GO135" s="34">
        <v>1</v>
      </c>
      <c r="GP135" s="34">
        <v>1</v>
      </c>
      <c r="GQ135" s="34">
        <v>1</v>
      </c>
      <c r="GR135" s="34">
        <v>1</v>
      </c>
      <c r="GS135" s="34">
        <v>1</v>
      </c>
      <c r="GT135" s="34">
        <v>1</v>
      </c>
      <c r="GU135" s="34">
        <v>1</v>
      </c>
      <c r="GV135" s="34">
        <v>1</v>
      </c>
      <c r="GW135" s="375">
        <v>1</v>
      </c>
      <c r="GX135" s="34">
        <v>1</v>
      </c>
      <c r="GY135" s="34">
        <v>1</v>
      </c>
      <c r="GZ135" s="375">
        <v>1</v>
      </c>
      <c r="HA135" s="34">
        <v>1</v>
      </c>
      <c r="HB135" s="34">
        <v>1</v>
      </c>
      <c r="HC135" s="34">
        <v>1</v>
      </c>
      <c r="HD135" s="34">
        <v>1</v>
      </c>
      <c r="HE135" s="34">
        <v>1</v>
      </c>
      <c r="HF135" s="34">
        <v>1</v>
      </c>
      <c r="HG135" s="34">
        <v>1</v>
      </c>
      <c r="HH135" s="34">
        <v>1</v>
      </c>
      <c r="HI135" s="34">
        <v>1</v>
      </c>
      <c r="HJ135" s="34">
        <v>1</v>
      </c>
      <c r="HK135" s="34">
        <v>1</v>
      </c>
      <c r="HL135" s="34">
        <v>1</v>
      </c>
      <c r="HM135" s="34">
        <v>1</v>
      </c>
      <c r="HN135" s="34">
        <v>1</v>
      </c>
      <c r="HO135" s="34">
        <v>1</v>
      </c>
      <c r="HP135" s="34">
        <v>1</v>
      </c>
      <c r="HQ135" s="34">
        <v>1</v>
      </c>
      <c r="HR135" s="34">
        <v>1</v>
      </c>
      <c r="HS135" s="34">
        <v>1</v>
      </c>
      <c r="HT135" s="34">
        <v>1</v>
      </c>
      <c r="HU135" s="34">
        <v>1</v>
      </c>
      <c r="HV135" s="34">
        <v>1</v>
      </c>
      <c r="HW135" s="34">
        <v>1</v>
      </c>
      <c r="HX135" s="34">
        <v>1</v>
      </c>
      <c r="HY135" s="34">
        <v>1</v>
      </c>
      <c r="HZ135" s="375">
        <v>1</v>
      </c>
      <c r="IA135" s="34">
        <v>1</v>
      </c>
      <c r="IB135" s="34">
        <v>1</v>
      </c>
      <c r="IC135" s="34">
        <v>1</v>
      </c>
      <c r="ID135" s="34">
        <v>1</v>
      </c>
      <c r="IE135" s="34">
        <v>1</v>
      </c>
      <c r="IF135" s="34">
        <v>1</v>
      </c>
      <c r="IG135" s="34">
        <v>1</v>
      </c>
      <c r="IH135" s="34">
        <v>1</v>
      </c>
      <c r="II135" s="34">
        <v>1</v>
      </c>
      <c r="IJ135" s="34">
        <v>1</v>
      </c>
      <c r="IK135" s="34">
        <v>1</v>
      </c>
      <c r="IL135" s="34">
        <v>1</v>
      </c>
      <c r="IM135" s="34">
        <v>1</v>
      </c>
      <c r="IN135" s="34">
        <v>1</v>
      </c>
      <c r="IO135" s="34">
        <v>1</v>
      </c>
      <c r="IP135" s="34">
        <v>1</v>
      </c>
      <c r="IQ135" s="34">
        <v>1</v>
      </c>
      <c r="IR135" s="34">
        <v>1</v>
      </c>
      <c r="IS135" s="34">
        <v>1</v>
      </c>
      <c r="IT135" s="34">
        <v>1</v>
      </c>
      <c r="IU135" s="34">
        <v>1</v>
      </c>
      <c r="IV135" s="34">
        <v>1</v>
      </c>
      <c r="IW135" s="34">
        <v>1</v>
      </c>
      <c r="IX135" s="34">
        <v>1</v>
      </c>
      <c r="IY135" s="34">
        <v>1</v>
      </c>
      <c r="IZ135" s="34">
        <v>1</v>
      </c>
      <c r="JA135" s="34">
        <v>1</v>
      </c>
      <c r="JB135" s="375">
        <v>1</v>
      </c>
      <c r="JC135" s="34">
        <v>1</v>
      </c>
      <c r="JD135" s="34">
        <v>1</v>
      </c>
      <c r="JE135" s="34">
        <v>1</v>
      </c>
      <c r="JF135" s="34">
        <v>1</v>
      </c>
      <c r="JG135" s="34">
        <v>1</v>
      </c>
      <c r="JH135" s="34">
        <v>1</v>
      </c>
      <c r="JI135" s="34">
        <v>1</v>
      </c>
      <c r="JJ135" s="34">
        <v>1</v>
      </c>
      <c r="JK135" s="34">
        <v>1</v>
      </c>
      <c r="JL135" s="34">
        <v>1</v>
      </c>
      <c r="JM135" s="34">
        <v>1</v>
      </c>
      <c r="JN135" s="34">
        <v>1</v>
      </c>
      <c r="JO135" s="34">
        <v>1</v>
      </c>
      <c r="JP135" s="34">
        <v>1</v>
      </c>
      <c r="JQ135" s="34">
        <v>1</v>
      </c>
      <c r="JR135" s="34">
        <v>1</v>
      </c>
      <c r="JS135" s="34">
        <v>1</v>
      </c>
      <c r="JT135" s="34">
        <v>1</v>
      </c>
      <c r="JU135" s="34">
        <v>1</v>
      </c>
      <c r="JV135" s="34">
        <v>1</v>
      </c>
      <c r="JW135" s="34">
        <v>1</v>
      </c>
      <c r="JX135" s="34">
        <v>1</v>
      </c>
      <c r="JY135" s="34">
        <v>1</v>
      </c>
      <c r="JZ135" s="34">
        <v>1</v>
      </c>
      <c r="KA135" s="34">
        <v>1</v>
      </c>
      <c r="KB135" s="34">
        <v>1</v>
      </c>
      <c r="KC135" s="34">
        <v>1</v>
      </c>
      <c r="KD135" s="34">
        <v>1</v>
      </c>
      <c r="KE135" s="34">
        <v>1</v>
      </c>
      <c r="KF135" s="375">
        <v>1</v>
      </c>
      <c r="KG135" s="375">
        <v>1</v>
      </c>
      <c r="KH135" s="375">
        <v>1</v>
      </c>
      <c r="KI135" s="375">
        <v>1</v>
      </c>
      <c r="KJ135" s="375">
        <v>1</v>
      </c>
      <c r="KK135" s="34">
        <v>1</v>
      </c>
      <c r="KL135" s="34">
        <v>1</v>
      </c>
      <c r="KM135" s="34">
        <v>1</v>
      </c>
      <c r="KN135" s="34">
        <v>1</v>
      </c>
      <c r="KO135" s="34">
        <v>1</v>
      </c>
      <c r="KP135" s="34">
        <v>1</v>
      </c>
      <c r="KQ135" s="34">
        <v>1</v>
      </c>
      <c r="KR135" s="34">
        <v>1</v>
      </c>
      <c r="KS135" s="375">
        <v>1</v>
      </c>
      <c r="KT135" s="34">
        <v>1</v>
      </c>
      <c r="KU135" s="34">
        <v>1</v>
      </c>
      <c r="KV135" s="34">
        <v>1</v>
      </c>
      <c r="KW135" s="34">
        <v>1</v>
      </c>
      <c r="KX135" s="34">
        <v>1</v>
      </c>
      <c r="KY135" s="34">
        <v>1</v>
      </c>
      <c r="KZ135" s="34">
        <v>1</v>
      </c>
      <c r="LA135" s="34">
        <v>1</v>
      </c>
      <c r="LB135" s="34">
        <v>1</v>
      </c>
      <c r="LC135" s="34">
        <v>1</v>
      </c>
      <c r="LD135" s="34">
        <v>1</v>
      </c>
      <c r="LE135" s="34">
        <v>1</v>
      </c>
      <c r="LF135" s="34">
        <v>1</v>
      </c>
      <c r="LG135" s="34">
        <v>1</v>
      </c>
      <c r="LH135" s="375">
        <v>1</v>
      </c>
      <c r="LI135" s="34">
        <v>1</v>
      </c>
      <c r="LJ135" s="375">
        <v>1</v>
      </c>
      <c r="LK135" s="375">
        <v>1</v>
      </c>
      <c r="LL135" s="375">
        <v>1</v>
      </c>
    </row>
    <row r="136" ht="13.5" spans="1:324">
      <c r="A136" s="483" t="s">
        <v>1567</v>
      </c>
      <c r="B136" s="385"/>
      <c r="C136" s="326">
        <v>1</v>
      </c>
      <c r="D136" s="326"/>
      <c r="E136" s="326"/>
      <c r="F136" s="156" t="str">
        <f t="shared" si="4"/>
        <v>L0375110PVJ</v>
      </c>
      <c r="G136" s="158" t="s">
        <v>1568</v>
      </c>
      <c r="H136" s="158" t="s">
        <v>479</v>
      </c>
      <c r="I136" s="867" t="s">
        <v>1569</v>
      </c>
      <c r="J136" s="158" t="s">
        <v>63</v>
      </c>
      <c r="K136" s="158"/>
      <c r="L136" s="867" t="s">
        <v>1472</v>
      </c>
      <c r="M136" s="158" t="s">
        <v>297</v>
      </c>
      <c r="N136" s="158" t="s">
        <v>311</v>
      </c>
      <c r="O136" s="158" t="s">
        <v>1363</v>
      </c>
      <c r="P136" s="158" t="s">
        <v>1363</v>
      </c>
      <c r="Q136" s="158" t="s">
        <v>68</v>
      </c>
      <c r="R136" s="235" t="s">
        <v>310</v>
      </c>
      <c r="S136" s="158" t="s">
        <v>1364</v>
      </c>
      <c r="T136" s="236" t="s">
        <v>1365</v>
      </c>
      <c r="U136" s="114">
        <f t="shared" si="3"/>
        <v>1</v>
      </c>
      <c r="V136" s="115" t="s">
        <v>1570</v>
      </c>
      <c r="W136" s="158" t="s">
        <v>1571</v>
      </c>
      <c r="X136" s="237"/>
      <c r="Y136" s="415"/>
      <c r="Z136" s="416">
        <v>1</v>
      </c>
      <c r="AA136" s="415"/>
      <c r="AB136" s="416">
        <v>1</v>
      </c>
      <c r="AC136" s="415"/>
      <c r="AD136" s="416">
        <v>1</v>
      </c>
      <c r="AE136" s="415"/>
      <c r="AF136" s="416">
        <v>1</v>
      </c>
      <c r="AG136" s="415"/>
      <c r="AH136" s="416">
        <v>1</v>
      </c>
      <c r="AI136" s="415"/>
      <c r="AJ136" s="416">
        <v>1</v>
      </c>
      <c r="AK136" s="415"/>
      <c r="AL136" s="416">
        <v>1</v>
      </c>
      <c r="AM136" s="415"/>
      <c r="AN136" s="416">
        <v>1</v>
      </c>
      <c r="AO136" s="415"/>
      <c r="AP136" s="416">
        <v>1</v>
      </c>
      <c r="AQ136" s="415"/>
      <c r="AR136" s="416">
        <v>1</v>
      </c>
      <c r="AS136" s="415"/>
      <c r="AT136" s="416">
        <v>1</v>
      </c>
      <c r="AU136" s="415"/>
      <c r="AV136" s="416">
        <v>1</v>
      </c>
      <c r="AW136" s="415"/>
      <c r="AX136" s="416">
        <v>1</v>
      </c>
      <c r="AY136" s="415"/>
      <c r="AZ136" s="416">
        <v>1</v>
      </c>
      <c r="BA136" s="415"/>
      <c r="BB136" s="416">
        <v>1</v>
      </c>
      <c r="BC136" s="415"/>
      <c r="BD136" s="416">
        <v>1</v>
      </c>
      <c r="BE136" s="415"/>
      <c r="BF136" s="416">
        <v>1</v>
      </c>
      <c r="BG136" s="415"/>
      <c r="BH136" s="416">
        <v>1</v>
      </c>
      <c r="BI136" s="415"/>
      <c r="BJ136" s="416">
        <v>1</v>
      </c>
      <c r="BK136" s="415"/>
      <c r="BL136" s="416">
        <v>1</v>
      </c>
      <c r="BM136" s="415"/>
      <c r="BN136" s="416">
        <v>1</v>
      </c>
      <c r="BO136" s="415"/>
      <c r="BP136" s="416">
        <v>1</v>
      </c>
      <c r="BQ136" s="415"/>
      <c r="BR136" s="416">
        <v>1</v>
      </c>
      <c r="BS136" s="415"/>
      <c r="BT136" s="416">
        <v>1</v>
      </c>
      <c r="BU136" s="415"/>
      <c r="BV136" s="416">
        <v>1</v>
      </c>
      <c r="BW136" s="415"/>
      <c r="BX136" s="416">
        <v>1</v>
      </c>
      <c r="BY136" s="415"/>
      <c r="BZ136" s="416">
        <v>1</v>
      </c>
      <c r="CA136" s="415"/>
      <c r="CB136" s="416">
        <v>1</v>
      </c>
      <c r="CC136" s="415"/>
      <c r="CD136" s="416">
        <v>1</v>
      </c>
      <c r="CE136" s="415"/>
      <c r="CF136" s="416">
        <v>1</v>
      </c>
      <c r="CG136" s="415"/>
      <c r="CH136" s="416">
        <v>1</v>
      </c>
      <c r="CI136" s="415"/>
      <c r="CJ136" s="416">
        <v>1</v>
      </c>
      <c r="CK136" s="415"/>
      <c r="CL136" s="416">
        <v>1</v>
      </c>
      <c r="CM136" s="415"/>
      <c r="CN136" s="416">
        <v>1</v>
      </c>
      <c r="CO136" s="415"/>
      <c r="CP136" s="416">
        <v>1</v>
      </c>
      <c r="CQ136" s="415"/>
      <c r="CR136" s="416">
        <v>1</v>
      </c>
      <c r="CS136" s="415"/>
      <c r="CT136" s="416">
        <v>1</v>
      </c>
      <c r="CU136" s="415"/>
      <c r="CV136" s="416">
        <v>1</v>
      </c>
      <c r="CW136" s="415"/>
      <c r="CX136" s="416">
        <v>1</v>
      </c>
      <c r="CY136" s="415"/>
      <c r="CZ136" s="416">
        <v>1</v>
      </c>
      <c r="DA136" s="415"/>
      <c r="DB136" s="416">
        <v>1</v>
      </c>
      <c r="DC136" s="415"/>
      <c r="DD136" s="416">
        <v>1</v>
      </c>
      <c r="DE136" s="415"/>
      <c r="DF136" s="416">
        <v>1</v>
      </c>
      <c r="DG136" s="415"/>
      <c r="DH136" s="416">
        <v>1</v>
      </c>
      <c r="DI136" s="415"/>
      <c r="DJ136" s="416">
        <v>1</v>
      </c>
      <c r="DK136" s="415"/>
      <c r="DL136" s="416">
        <v>1</v>
      </c>
      <c r="DM136" s="415"/>
      <c r="DN136" s="416">
        <v>1</v>
      </c>
      <c r="DO136" s="415"/>
      <c r="DP136" s="416">
        <v>1</v>
      </c>
      <c r="DQ136" s="415"/>
      <c r="DR136" s="416">
        <v>1</v>
      </c>
      <c r="DS136" s="415"/>
      <c r="DT136" s="416">
        <v>1</v>
      </c>
      <c r="DU136" s="415"/>
      <c r="DV136" s="416">
        <v>1</v>
      </c>
      <c r="DW136" s="415"/>
      <c r="DX136" s="416">
        <v>1</v>
      </c>
      <c r="DY136" s="237"/>
      <c r="DZ136" s="528" t="s">
        <v>1368</v>
      </c>
      <c r="EA136" s="529"/>
      <c r="EB136" s="529"/>
      <c r="EC136" s="529"/>
      <c r="ED136" s="529"/>
      <c r="EE136" s="530"/>
      <c r="EF136" s="417" t="s">
        <v>1368</v>
      </c>
      <c r="EG136" s="529"/>
      <c r="EH136" s="529"/>
      <c r="EI136" s="529" t="s">
        <v>1368</v>
      </c>
      <c r="EJ136" s="529" t="s">
        <v>1368</v>
      </c>
      <c r="EK136" s="530"/>
      <c r="EL136" s="417" t="s">
        <v>1368</v>
      </c>
      <c r="EM136" s="529"/>
      <c r="EN136" s="529"/>
      <c r="EO136" s="529" t="s">
        <v>1368</v>
      </c>
      <c r="EP136" s="529" t="s">
        <v>1368</v>
      </c>
      <c r="EQ136" s="529"/>
      <c r="ER136" s="528"/>
      <c r="ES136" s="411"/>
      <c r="ET136" s="528" t="s">
        <v>1368</v>
      </c>
      <c r="EU136" s="529"/>
      <c r="EV136" s="529"/>
      <c r="EW136" s="529" t="s">
        <v>1368</v>
      </c>
      <c r="EX136" s="529" t="s">
        <v>1368</v>
      </c>
      <c r="EY136" s="558" t="s">
        <v>1368</v>
      </c>
      <c r="EZ136" s="528"/>
      <c r="FA136" s="411"/>
      <c r="FC136" s="35">
        <v>1</v>
      </c>
      <c r="FD136" s="34">
        <v>1</v>
      </c>
      <c r="FE136" s="34">
        <v>1</v>
      </c>
      <c r="FF136" s="34">
        <v>1</v>
      </c>
      <c r="FG136" s="34">
        <v>1</v>
      </c>
      <c r="FH136" s="34">
        <v>1</v>
      </c>
      <c r="FI136" s="34">
        <v>1</v>
      </c>
      <c r="FJ136" s="34"/>
      <c r="FK136" s="34"/>
      <c r="FL136" s="375">
        <v>1</v>
      </c>
      <c r="FM136" s="34"/>
      <c r="FN136" s="375"/>
      <c r="FO136" s="34">
        <v>1</v>
      </c>
      <c r="FP136" s="34"/>
      <c r="FQ136" s="34"/>
      <c r="FR136" s="34">
        <v>1</v>
      </c>
      <c r="FS136" s="34"/>
      <c r="FT136" s="34"/>
      <c r="FU136" s="34">
        <v>1</v>
      </c>
      <c r="FV136" s="34"/>
      <c r="FW136" s="34"/>
      <c r="FX136" s="34">
        <v>1</v>
      </c>
      <c r="FY136" s="34">
        <v>1</v>
      </c>
      <c r="FZ136" s="34"/>
      <c r="GA136" s="34"/>
      <c r="GB136" s="34">
        <v>1</v>
      </c>
      <c r="GC136" s="34">
        <v>1</v>
      </c>
      <c r="GD136" s="34"/>
      <c r="GE136" s="34"/>
      <c r="GF136" s="34">
        <v>1</v>
      </c>
      <c r="GG136" s="34">
        <v>1</v>
      </c>
      <c r="GH136" s="34"/>
      <c r="GI136" s="34"/>
      <c r="GJ136" s="34">
        <v>1</v>
      </c>
      <c r="GK136" s="34">
        <v>1</v>
      </c>
      <c r="GL136" s="34"/>
      <c r="GM136" s="34"/>
      <c r="GN136" s="34">
        <v>1</v>
      </c>
      <c r="GO136" s="34">
        <v>1</v>
      </c>
      <c r="GP136" s="34"/>
      <c r="GQ136" s="34"/>
      <c r="GR136" s="34">
        <v>1</v>
      </c>
      <c r="GS136" s="34">
        <v>1</v>
      </c>
      <c r="GT136" s="34"/>
      <c r="GU136" s="34"/>
      <c r="GV136" s="34">
        <v>1</v>
      </c>
      <c r="GW136" s="375">
        <v>1</v>
      </c>
      <c r="GX136" s="34"/>
      <c r="GY136" s="34"/>
      <c r="GZ136" s="375">
        <v>1</v>
      </c>
      <c r="HA136" s="34">
        <v>1</v>
      </c>
      <c r="HB136" s="34"/>
      <c r="HC136" s="34"/>
      <c r="HD136" s="34">
        <v>1</v>
      </c>
      <c r="HE136" s="34">
        <v>1</v>
      </c>
      <c r="HF136" s="34"/>
      <c r="HG136" s="34"/>
      <c r="HH136" s="34">
        <v>1</v>
      </c>
      <c r="HI136" s="34">
        <v>1</v>
      </c>
      <c r="HJ136" s="34"/>
      <c r="HK136" s="34"/>
      <c r="HL136" s="34">
        <v>1</v>
      </c>
      <c r="HM136" s="34">
        <v>1</v>
      </c>
      <c r="HN136" s="34"/>
      <c r="HO136" s="34"/>
      <c r="HP136" s="34">
        <v>1</v>
      </c>
      <c r="HQ136" s="34">
        <v>1</v>
      </c>
      <c r="HR136" s="34"/>
      <c r="HS136" s="34"/>
      <c r="HT136" s="34">
        <v>1</v>
      </c>
      <c r="HU136" s="34">
        <v>1</v>
      </c>
      <c r="HV136" s="34"/>
      <c r="HW136" s="34"/>
      <c r="HX136" s="34">
        <v>1</v>
      </c>
      <c r="HY136" s="34">
        <v>1</v>
      </c>
      <c r="HZ136" s="375"/>
      <c r="IA136" s="34"/>
      <c r="IB136" s="34">
        <v>1</v>
      </c>
      <c r="IC136" s="34">
        <v>1</v>
      </c>
      <c r="ID136" s="34"/>
      <c r="IE136" s="34"/>
      <c r="IF136" s="34">
        <v>1</v>
      </c>
      <c r="IG136" s="34">
        <v>1</v>
      </c>
      <c r="IH136" s="34"/>
      <c r="II136" s="34"/>
      <c r="IJ136" s="34">
        <v>1</v>
      </c>
      <c r="IK136" s="34">
        <v>1</v>
      </c>
      <c r="IL136" s="34"/>
      <c r="IM136" s="34"/>
      <c r="IN136" s="34">
        <v>1</v>
      </c>
      <c r="IO136" s="34">
        <v>1</v>
      </c>
      <c r="IP136" s="34"/>
      <c r="IQ136" s="34"/>
      <c r="IR136" s="34">
        <v>1</v>
      </c>
      <c r="IS136" s="34">
        <v>1</v>
      </c>
      <c r="IT136" s="34"/>
      <c r="IU136" s="34"/>
      <c r="IV136" s="34">
        <v>1</v>
      </c>
      <c r="IW136" s="34">
        <v>1</v>
      </c>
      <c r="IX136" s="34"/>
      <c r="IY136" s="34"/>
      <c r="IZ136" s="34">
        <v>1</v>
      </c>
      <c r="JA136" s="34">
        <v>1</v>
      </c>
      <c r="JB136" s="375"/>
      <c r="JC136" s="34"/>
      <c r="JD136" s="34">
        <v>1</v>
      </c>
      <c r="JE136" s="34">
        <v>1</v>
      </c>
      <c r="JF136" s="34"/>
      <c r="JG136" s="34"/>
      <c r="JH136" s="34">
        <v>1</v>
      </c>
      <c r="JI136" s="34">
        <v>1</v>
      </c>
      <c r="JJ136" s="34"/>
      <c r="JK136" s="34"/>
      <c r="JL136" s="34">
        <v>1</v>
      </c>
      <c r="JM136" s="34">
        <v>1</v>
      </c>
      <c r="JN136" s="34"/>
      <c r="JO136" s="34"/>
      <c r="JP136" s="34">
        <v>1</v>
      </c>
      <c r="JQ136" s="34">
        <v>1</v>
      </c>
      <c r="JR136" s="34"/>
      <c r="JS136" s="34"/>
      <c r="JT136" s="34">
        <v>1</v>
      </c>
      <c r="JU136" s="34">
        <v>1</v>
      </c>
      <c r="JV136" s="34"/>
      <c r="JW136" s="34"/>
      <c r="JX136" s="34">
        <v>1</v>
      </c>
      <c r="JY136" s="34">
        <v>1</v>
      </c>
      <c r="JZ136" s="34"/>
      <c r="KA136" s="34"/>
      <c r="KB136" s="34">
        <v>1</v>
      </c>
      <c r="KC136" s="34">
        <v>1</v>
      </c>
      <c r="KD136" s="34"/>
      <c r="KE136" s="34"/>
      <c r="KF136" s="375">
        <v>1</v>
      </c>
      <c r="KG136" s="375">
        <v>1</v>
      </c>
      <c r="KH136" s="375"/>
      <c r="KI136" s="375"/>
      <c r="KJ136" s="375">
        <v>1</v>
      </c>
      <c r="KK136" s="34">
        <v>1</v>
      </c>
      <c r="KL136" s="34"/>
      <c r="KM136" s="34"/>
      <c r="KN136" s="34">
        <v>1</v>
      </c>
      <c r="KO136" s="34">
        <v>1</v>
      </c>
      <c r="KP136" s="34"/>
      <c r="KQ136" s="34"/>
      <c r="KR136" s="34">
        <v>1</v>
      </c>
      <c r="KS136" s="375">
        <v>1</v>
      </c>
      <c r="KT136" s="34"/>
      <c r="KU136" s="34"/>
      <c r="KV136" s="34"/>
      <c r="KW136" s="34">
        <v>1</v>
      </c>
      <c r="KX136" s="34">
        <v>1</v>
      </c>
      <c r="KY136" s="34"/>
      <c r="KZ136" s="34"/>
      <c r="LA136" s="34"/>
      <c r="LB136" s="34">
        <v>1</v>
      </c>
      <c r="LC136" s="34">
        <v>1</v>
      </c>
      <c r="LD136" s="34"/>
      <c r="LE136" s="34"/>
      <c r="LF136" s="34"/>
      <c r="LG136" s="34">
        <v>1</v>
      </c>
      <c r="LH136" s="375">
        <v>1</v>
      </c>
      <c r="LI136" s="34"/>
      <c r="LJ136" s="375"/>
      <c r="LK136" s="375"/>
      <c r="LL136" s="375">
        <v>1</v>
      </c>
    </row>
    <row r="137" spans="1:324">
      <c r="A137" s="484"/>
      <c r="B137" s="385"/>
      <c r="C137" s="330">
        <v>1</v>
      </c>
      <c r="D137" s="330"/>
      <c r="E137" s="330"/>
      <c r="F137" s="156" t="str">
        <f t="shared" si="4"/>
        <v>L0375110LKP</v>
      </c>
      <c r="G137" s="158" t="s">
        <v>1568</v>
      </c>
      <c r="H137" s="158" t="s">
        <v>479</v>
      </c>
      <c r="I137" s="867" t="s">
        <v>1569</v>
      </c>
      <c r="J137" s="158" t="s">
        <v>65</v>
      </c>
      <c r="K137" s="158"/>
      <c r="L137" s="867" t="s">
        <v>1472</v>
      </c>
      <c r="M137" s="158" t="s">
        <v>297</v>
      </c>
      <c r="N137" s="158" t="s">
        <v>311</v>
      </c>
      <c r="O137" s="158" t="s">
        <v>1363</v>
      </c>
      <c r="P137" s="158" t="s">
        <v>1363</v>
      </c>
      <c r="Q137" s="158" t="s">
        <v>70</v>
      </c>
      <c r="R137" s="235" t="s">
        <v>941</v>
      </c>
      <c r="S137" s="158" t="s">
        <v>1364</v>
      </c>
      <c r="T137" s="236" t="s">
        <v>1365</v>
      </c>
      <c r="U137" s="114">
        <f t="shared" si="3"/>
        <v>1</v>
      </c>
      <c r="V137" s="115" t="s">
        <v>1570</v>
      </c>
      <c r="W137" s="158" t="s">
        <v>1571</v>
      </c>
      <c r="X137" s="237"/>
      <c r="Y137" s="417"/>
      <c r="Z137" s="411"/>
      <c r="AA137" s="417"/>
      <c r="AB137" s="411"/>
      <c r="AC137" s="417"/>
      <c r="AD137" s="411"/>
      <c r="AE137" s="417"/>
      <c r="AF137" s="411"/>
      <c r="AG137" s="417"/>
      <c r="AH137" s="411"/>
      <c r="AI137" s="417"/>
      <c r="AJ137" s="411"/>
      <c r="AK137" s="417"/>
      <c r="AL137" s="411"/>
      <c r="AM137" s="417"/>
      <c r="AN137" s="411"/>
      <c r="AO137" s="417"/>
      <c r="AP137" s="411"/>
      <c r="AQ137" s="417"/>
      <c r="AR137" s="411"/>
      <c r="AS137" s="417"/>
      <c r="AT137" s="411"/>
      <c r="AU137" s="417"/>
      <c r="AV137" s="411"/>
      <c r="AW137" s="417"/>
      <c r="AX137" s="411"/>
      <c r="AY137" s="417"/>
      <c r="AZ137" s="411"/>
      <c r="BA137" s="417"/>
      <c r="BB137" s="411"/>
      <c r="BC137" s="417"/>
      <c r="BD137" s="411"/>
      <c r="BE137" s="417"/>
      <c r="BF137" s="411"/>
      <c r="BG137" s="417"/>
      <c r="BH137" s="411"/>
      <c r="BI137" s="417"/>
      <c r="BJ137" s="411"/>
      <c r="BK137" s="417"/>
      <c r="BL137" s="411"/>
      <c r="BM137" s="417"/>
      <c r="BN137" s="411"/>
      <c r="BO137" s="417"/>
      <c r="BP137" s="411"/>
      <c r="BQ137" s="417"/>
      <c r="BR137" s="411"/>
      <c r="BS137" s="417"/>
      <c r="BT137" s="411"/>
      <c r="BU137" s="417"/>
      <c r="BV137" s="411"/>
      <c r="BW137" s="417"/>
      <c r="BX137" s="411"/>
      <c r="BY137" s="417"/>
      <c r="BZ137" s="411"/>
      <c r="CA137" s="417"/>
      <c r="CB137" s="411"/>
      <c r="CC137" s="417"/>
      <c r="CD137" s="411"/>
      <c r="CE137" s="417"/>
      <c r="CF137" s="411"/>
      <c r="CG137" s="417"/>
      <c r="CH137" s="411"/>
      <c r="CI137" s="417"/>
      <c r="CJ137" s="411"/>
      <c r="CK137" s="417"/>
      <c r="CL137" s="411"/>
      <c r="CM137" s="417"/>
      <c r="CN137" s="411"/>
      <c r="CO137" s="417"/>
      <c r="CP137" s="411"/>
      <c r="CQ137" s="417"/>
      <c r="CR137" s="411"/>
      <c r="CS137" s="417"/>
      <c r="CT137" s="411"/>
      <c r="CU137" s="417"/>
      <c r="CV137" s="411"/>
      <c r="CW137" s="417"/>
      <c r="CX137" s="411"/>
      <c r="CY137" s="417"/>
      <c r="CZ137" s="411"/>
      <c r="DA137" s="417"/>
      <c r="DB137" s="411"/>
      <c r="DC137" s="417"/>
      <c r="DD137" s="411"/>
      <c r="DE137" s="417"/>
      <c r="DF137" s="411"/>
      <c r="DG137" s="417"/>
      <c r="DH137" s="411"/>
      <c r="DI137" s="417"/>
      <c r="DJ137" s="411"/>
      <c r="DK137" s="417"/>
      <c r="DL137" s="411"/>
      <c r="DM137" s="417"/>
      <c r="DN137" s="411"/>
      <c r="DO137" s="417"/>
      <c r="DP137" s="411"/>
      <c r="DQ137" s="417"/>
      <c r="DR137" s="411"/>
      <c r="DS137" s="417"/>
      <c r="DT137" s="411"/>
      <c r="DU137" s="417"/>
      <c r="DV137" s="411"/>
      <c r="DW137" s="417"/>
      <c r="DX137" s="411"/>
      <c r="DY137" s="237"/>
      <c r="DZ137" s="528"/>
      <c r="EA137" s="529"/>
      <c r="EB137" s="529"/>
      <c r="EC137" s="529"/>
      <c r="ED137" s="529"/>
      <c r="EE137" s="530"/>
      <c r="EF137" s="417"/>
      <c r="EG137" s="529"/>
      <c r="EH137" s="529"/>
      <c r="EI137" s="529"/>
      <c r="EJ137" s="529"/>
      <c r="EK137" s="530"/>
      <c r="EL137" s="417"/>
      <c r="EM137" s="529"/>
      <c r="EN137" s="529"/>
      <c r="EO137" s="529"/>
      <c r="EP137" s="529"/>
      <c r="EQ137" s="529"/>
      <c r="ER137" s="528"/>
      <c r="ES137" s="411"/>
      <c r="ET137" s="528"/>
      <c r="EU137" s="529"/>
      <c r="EV137" s="529"/>
      <c r="EW137" s="529"/>
      <c r="EX137" s="529"/>
      <c r="EY137" s="529"/>
      <c r="EZ137" s="528"/>
      <c r="FA137" s="411"/>
      <c r="FC137" s="35"/>
      <c r="FD137" s="34"/>
      <c r="FE137" s="34"/>
      <c r="FF137" s="34"/>
      <c r="FG137" s="34"/>
      <c r="FH137" s="34"/>
      <c r="FI137" s="34"/>
      <c r="FJ137" s="34">
        <v>1</v>
      </c>
      <c r="FK137" s="34"/>
      <c r="FL137" s="375"/>
      <c r="FM137" s="34">
        <v>1</v>
      </c>
      <c r="FN137" s="375"/>
      <c r="FO137" s="34"/>
      <c r="FP137" s="34">
        <v>1</v>
      </c>
      <c r="FQ137" s="34"/>
      <c r="FR137" s="34"/>
      <c r="FS137" s="34">
        <v>1</v>
      </c>
      <c r="FT137" s="34"/>
      <c r="FU137" s="34"/>
      <c r="FV137" s="34">
        <v>1</v>
      </c>
      <c r="FW137" s="34"/>
      <c r="FX137" s="34"/>
      <c r="FY137" s="34"/>
      <c r="FZ137" s="34">
        <v>1</v>
      </c>
      <c r="GA137" s="34"/>
      <c r="GB137" s="34"/>
      <c r="GC137" s="34"/>
      <c r="GD137" s="34">
        <v>1</v>
      </c>
      <c r="GE137" s="34"/>
      <c r="GF137" s="34"/>
      <c r="GG137" s="34"/>
      <c r="GH137" s="34">
        <v>1</v>
      </c>
      <c r="GI137" s="34"/>
      <c r="GJ137" s="34"/>
      <c r="GK137" s="34"/>
      <c r="GL137" s="34">
        <v>1</v>
      </c>
      <c r="GM137" s="34"/>
      <c r="GN137" s="34"/>
      <c r="GO137" s="34"/>
      <c r="GP137" s="34">
        <v>1</v>
      </c>
      <c r="GQ137" s="34"/>
      <c r="GR137" s="34"/>
      <c r="GS137" s="34"/>
      <c r="GT137" s="34">
        <v>1</v>
      </c>
      <c r="GU137" s="34"/>
      <c r="GV137" s="34"/>
      <c r="GW137" s="375"/>
      <c r="GX137" s="34">
        <v>1</v>
      </c>
      <c r="GY137" s="34"/>
      <c r="GZ137" s="375"/>
      <c r="HA137" s="34"/>
      <c r="HB137" s="34">
        <v>1</v>
      </c>
      <c r="HC137" s="34"/>
      <c r="HD137" s="34"/>
      <c r="HE137" s="34"/>
      <c r="HF137" s="34">
        <v>1</v>
      </c>
      <c r="HG137" s="34"/>
      <c r="HH137" s="34"/>
      <c r="HI137" s="34"/>
      <c r="HJ137" s="34">
        <v>1</v>
      </c>
      <c r="HK137" s="34"/>
      <c r="HL137" s="34"/>
      <c r="HM137" s="34"/>
      <c r="HN137" s="34">
        <v>1</v>
      </c>
      <c r="HO137" s="34"/>
      <c r="HP137" s="34"/>
      <c r="HQ137" s="34"/>
      <c r="HR137" s="34">
        <v>1</v>
      </c>
      <c r="HS137" s="34"/>
      <c r="HT137" s="34"/>
      <c r="HU137" s="34"/>
      <c r="HV137" s="34">
        <v>1</v>
      </c>
      <c r="HW137" s="34"/>
      <c r="HX137" s="34"/>
      <c r="HY137" s="34"/>
      <c r="HZ137" s="375">
        <v>1</v>
      </c>
      <c r="IA137" s="34"/>
      <c r="IB137" s="34"/>
      <c r="IC137" s="34"/>
      <c r="ID137" s="34">
        <v>1</v>
      </c>
      <c r="IE137" s="34"/>
      <c r="IF137" s="34"/>
      <c r="IG137" s="34"/>
      <c r="IH137" s="34">
        <v>1</v>
      </c>
      <c r="II137" s="34"/>
      <c r="IJ137" s="34"/>
      <c r="IK137" s="34"/>
      <c r="IL137" s="34">
        <v>1</v>
      </c>
      <c r="IM137" s="34"/>
      <c r="IN137" s="34"/>
      <c r="IO137" s="34"/>
      <c r="IP137" s="34">
        <v>1</v>
      </c>
      <c r="IQ137" s="34"/>
      <c r="IR137" s="34"/>
      <c r="IS137" s="34"/>
      <c r="IT137" s="34">
        <v>1</v>
      </c>
      <c r="IU137" s="34"/>
      <c r="IV137" s="34"/>
      <c r="IW137" s="34"/>
      <c r="IX137" s="34">
        <v>1</v>
      </c>
      <c r="IY137" s="34"/>
      <c r="IZ137" s="34"/>
      <c r="JA137" s="34"/>
      <c r="JB137" s="375">
        <v>1</v>
      </c>
      <c r="JC137" s="34"/>
      <c r="JD137" s="34"/>
      <c r="JE137" s="34"/>
      <c r="JF137" s="34">
        <v>1</v>
      </c>
      <c r="JG137" s="34"/>
      <c r="JH137" s="34"/>
      <c r="JI137" s="34"/>
      <c r="JJ137" s="34">
        <v>1</v>
      </c>
      <c r="JK137" s="34"/>
      <c r="JL137" s="34"/>
      <c r="JM137" s="34"/>
      <c r="JN137" s="34">
        <v>1</v>
      </c>
      <c r="JO137" s="34"/>
      <c r="JP137" s="34"/>
      <c r="JQ137" s="34"/>
      <c r="JR137" s="34">
        <v>1</v>
      </c>
      <c r="JS137" s="34"/>
      <c r="JT137" s="34"/>
      <c r="JU137" s="34"/>
      <c r="JV137" s="34">
        <v>1</v>
      </c>
      <c r="JW137" s="34"/>
      <c r="JX137" s="34"/>
      <c r="JY137" s="34"/>
      <c r="JZ137" s="34">
        <v>1</v>
      </c>
      <c r="KA137" s="34"/>
      <c r="KB137" s="34"/>
      <c r="KC137" s="34"/>
      <c r="KD137" s="34">
        <v>1</v>
      </c>
      <c r="KE137" s="34"/>
      <c r="KF137" s="375"/>
      <c r="KG137" s="375"/>
      <c r="KH137" s="375">
        <v>1</v>
      </c>
      <c r="KI137" s="375"/>
      <c r="KJ137" s="375"/>
      <c r="KK137" s="34"/>
      <c r="KL137" s="34">
        <v>1</v>
      </c>
      <c r="KM137" s="34"/>
      <c r="KN137" s="34"/>
      <c r="KO137" s="34"/>
      <c r="KP137" s="34">
        <v>1</v>
      </c>
      <c r="KQ137" s="34"/>
      <c r="KR137" s="34"/>
      <c r="KS137" s="375"/>
      <c r="KT137" s="34">
        <v>1</v>
      </c>
      <c r="KU137" s="34"/>
      <c r="KV137" s="34"/>
      <c r="KW137" s="34"/>
      <c r="KX137" s="34"/>
      <c r="KY137" s="34">
        <v>1</v>
      </c>
      <c r="KZ137" s="34"/>
      <c r="LA137" s="34"/>
      <c r="LB137" s="34"/>
      <c r="LC137" s="34"/>
      <c r="LD137" s="34">
        <v>1</v>
      </c>
      <c r="LE137" s="34"/>
      <c r="LF137" s="34"/>
      <c r="LG137" s="34"/>
      <c r="LH137" s="375"/>
      <c r="LI137" s="34">
        <v>1</v>
      </c>
      <c r="LJ137" s="375"/>
      <c r="LK137" s="375"/>
      <c r="LL137" s="375"/>
    </row>
    <row r="138" spans="1:324">
      <c r="A138" s="484"/>
      <c r="B138" s="385"/>
      <c r="C138" s="330">
        <v>1</v>
      </c>
      <c r="D138" s="330"/>
      <c r="E138" s="330"/>
      <c r="F138" s="156" t="str">
        <f t="shared" si="4"/>
        <v>L0375110SBK</v>
      </c>
      <c r="G138" s="158" t="s">
        <v>1568</v>
      </c>
      <c r="H138" s="158" t="s">
        <v>479</v>
      </c>
      <c r="I138" s="867" t="s">
        <v>1569</v>
      </c>
      <c r="J138" s="158" t="s">
        <v>66</v>
      </c>
      <c r="K138" s="158"/>
      <c r="L138" s="867" t="s">
        <v>1472</v>
      </c>
      <c r="M138" s="158" t="s">
        <v>297</v>
      </c>
      <c r="N138" s="158" t="s">
        <v>311</v>
      </c>
      <c r="O138" s="158" t="s">
        <v>1363</v>
      </c>
      <c r="P138" s="158" t="s">
        <v>1363</v>
      </c>
      <c r="Q138" s="158" t="s">
        <v>71</v>
      </c>
      <c r="R138" s="235" t="s">
        <v>822</v>
      </c>
      <c r="S138" s="158" t="s">
        <v>1364</v>
      </c>
      <c r="T138" s="236" t="s">
        <v>1365</v>
      </c>
      <c r="U138" s="114">
        <f t="shared" si="3"/>
        <v>1</v>
      </c>
      <c r="V138" s="115" t="s">
        <v>1570</v>
      </c>
      <c r="W138" s="158" t="s">
        <v>1571</v>
      </c>
      <c r="X138" s="237"/>
      <c r="Y138" s="417"/>
      <c r="Z138" s="411"/>
      <c r="AA138" s="417"/>
      <c r="AB138" s="411"/>
      <c r="AC138" s="417"/>
      <c r="AD138" s="411"/>
      <c r="AE138" s="417"/>
      <c r="AF138" s="411"/>
      <c r="AG138" s="417"/>
      <c r="AH138" s="411"/>
      <c r="AI138" s="417"/>
      <c r="AJ138" s="411"/>
      <c r="AK138" s="417"/>
      <c r="AL138" s="411"/>
      <c r="AM138" s="417"/>
      <c r="AN138" s="411"/>
      <c r="AO138" s="417"/>
      <c r="AP138" s="411"/>
      <c r="AQ138" s="417"/>
      <c r="AR138" s="411"/>
      <c r="AS138" s="417"/>
      <c r="AT138" s="411"/>
      <c r="AU138" s="417"/>
      <c r="AV138" s="411"/>
      <c r="AW138" s="417"/>
      <c r="AX138" s="411"/>
      <c r="AY138" s="417"/>
      <c r="AZ138" s="411"/>
      <c r="BA138" s="417"/>
      <c r="BB138" s="411"/>
      <c r="BC138" s="417"/>
      <c r="BD138" s="411"/>
      <c r="BE138" s="417"/>
      <c r="BF138" s="411"/>
      <c r="BG138" s="417"/>
      <c r="BH138" s="411"/>
      <c r="BI138" s="417"/>
      <c r="BJ138" s="411"/>
      <c r="BK138" s="417"/>
      <c r="BL138" s="411"/>
      <c r="BM138" s="417"/>
      <c r="BN138" s="411"/>
      <c r="BO138" s="417"/>
      <c r="BP138" s="411"/>
      <c r="BQ138" s="417"/>
      <c r="BR138" s="411"/>
      <c r="BS138" s="417"/>
      <c r="BT138" s="411"/>
      <c r="BU138" s="417"/>
      <c r="BV138" s="411"/>
      <c r="BW138" s="417"/>
      <c r="BX138" s="411"/>
      <c r="BY138" s="417"/>
      <c r="BZ138" s="411"/>
      <c r="CA138" s="417"/>
      <c r="CB138" s="411"/>
      <c r="CC138" s="417"/>
      <c r="CD138" s="411"/>
      <c r="CE138" s="417"/>
      <c r="CF138" s="411"/>
      <c r="CG138" s="417"/>
      <c r="CH138" s="411"/>
      <c r="CI138" s="417"/>
      <c r="CJ138" s="411"/>
      <c r="CK138" s="417"/>
      <c r="CL138" s="411"/>
      <c r="CM138" s="417"/>
      <c r="CN138" s="411"/>
      <c r="CO138" s="417"/>
      <c r="CP138" s="411"/>
      <c r="CQ138" s="417"/>
      <c r="CR138" s="411"/>
      <c r="CS138" s="417"/>
      <c r="CT138" s="411"/>
      <c r="CU138" s="417"/>
      <c r="CV138" s="411"/>
      <c r="CW138" s="417"/>
      <c r="CX138" s="411"/>
      <c r="CY138" s="417"/>
      <c r="CZ138" s="411"/>
      <c r="DA138" s="417"/>
      <c r="DB138" s="411"/>
      <c r="DC138" s="417"/>
      <c r="DD138" s="411"/>
      <c r="DE138" s="417"/>
      <c r="DF138" s="411"/>
      <c r="DG138" s="417"/>
      <c r="DH138" s="411"/>
      <c r="DI138" s="417"/>
      <c r="DJ138" s="411"/>
      <c r="DK138" s="417"/>
      <c r="DL138" s="411"/>
      <c r="DM138" s="417"/>
      <c r="DN138" s="411"/>
      <c r="DO138" s="417"/>
      <c r="DP138" s="411"/>
      <c r="DQ138" s="417"/>
      <c r="DR138" s="411"/>
      <c r="DS138" s="417"/>
      <c r="DT138" s="411"/>
      <c r="DU138" s="417"/>
      <c r="DV138" s="411"/>
      <c r="DW138" s="417"/>
      <c r="DX138" s="411"/>
      <c r="DY138" s="237"/>
      <c r="DZ138" s="528"/>
      <c r="EA138" s="529"/>
      <c r="EB138" s="529"/>
      <c r="EC138" s="529"/>
      <c r="ED138" s="529"/>
      <c r="EE138" s="530"/>
      <c r="EF138" s="417"/>
      <c r="EG138" s="529"/>
      <c r="EH138" s="529"/>
      <c r="EI138" s="529"/>
      <c r="EJ138" s="529"/>
      <c r="EK138" s="530"/>
      <c r="EL138" s="417"/>
      <c r="EM138" s="529"/>
      <c r="EN138" s="529"/>
      <c r="EO138" s="529"/>
      <c r="EP138" s="529"/>
      <c r="EQ138" s="529"/>
      <c r="ER138" s="528"/>
      <c r="ES138" s="411"/>
      <c r="ET138" s="528"/>
      <c r="EU138" s="529"/>
      <c r="EV138" s="529"/>
      <c r="EW138" s="529"/>
      <c r="EX138" s="529"/>
      <c r="EY138" s="529"/>
      <c r="EZ138" s="528"/>
      <c r="FA138" s="411"/>
      <c r="FC138" s="35"/>
      <c r="FD138" s="34"/>
      <c r="FE138" s="34"/>
      <c r="FF138" s="34"/>
      <c r="FG138" s="34"/>
      <c r="FH138" s="34"/>
      <c r="FI138" s="34"/>
      <c r="FJ138" s="34"/>
      <c r="FK138" s="34">
        <v>1</v>
      </c>
      <c r="FL138" s="375"/>
      <c r="FM138" s="34"/>
      <c r="FN138" s="375">
        <v>1</v>
      </c>
      <c r="FO138" s="34"/>
      <c r="FP138" s="34"/>
      <c r="FQ138" s="34">
        <v>1</v>
      </c>
      <c r="FR138" s="34"/>
      <c r="FS138" s="34"/>
      <c r="FT138" s="34">
        <v>1</v>
      </c>
      <c r="FU138" s="34"/>
      <c r="FV138" s="34"/>
      <c r="FW138" s="34">
        <v>1</v>
      </c>
      <c r="FX138" s="34"/>
      <c r="FY138" s="34"/>
      <c r="FZ138" s="34"/>
      <c r="GA138" s="34">
        <v>1</v>
      </c>
      <c r="GB138" s="34"/>
      <c r="GC138" s="34"/>
      <c r="GD138" s="34"/>
      <c r="GE138" s="34">
        <v>1</v>
      </c>
      <c r="GF138" s="34"/>
      <c r="GG138" s="34"/>
      <c r="GH138" s="34"/>
      <c r="GI138" s="34">
        <v>1</v>
      </c>
      <c r="GJ138" s="34"/>
      <c r="GK138" s="34"/>
      <c r="GL138" s="34"/>
      <c r="GM138" s="34">
        <v>1</v>
      </c>
      <c r="GN138" s="34"/>
      <c r="GO138" s="34"/>
      <c r="GP138" s="34"/>
      <c r="GQ138" s="34">
        <v>1</v>
      </c>
      <c r="GR138" s="34"/>
      <c r="GS138" s="34"/>
      <c r="GT138" s="34"/>
      <c r="GU138" s="34">
        <v>1</v>
      </c>
      <c r="GV138" s="34"/>
      <c r="GW138" s="375"/>
      <c r="GX138" s="34"/>
      <c r="GY138" s="34">
        <v>1</v>
      </c>
      <c r="GZ138" s="375"/>
      <c r="HA138" s="34"/>
      <c r="HB138" s="34"/>
      <c r="HC138" s="34">
        <v>1</v>
      </c>
      <c r="HD138" s="34"/>
      <c r="HE138" s="34"/>
      <c r="HF138" s="34"/>
      <c r="HG138" s="34">
        <v>1</v>
      </c>
      <c r="HH138" s="34"/>
      <c r="HI138" s="34"/>
      <c r="HJ138" s="34"/>
      <c r="HK138" s="34">
        <v>1</v>
      </c>
      <c r="HL138" s="34"/>
      <c r="HM138" s="34"/>
      <c r="HN138" s="34"/>
      <c r="HO138" s="34">
        <v>1</v>
      </c>
      <c r="HP138" s="34"/>
      <c r="HQ138" s="34"/>
      <c r="HR138" s="34"/>
      <c r="HS138" s="34">
        <v>1</v>
      </c>
      <c r="HT138" s="34"/>
      <c r="HU138" s="34"/>
      <c r="HV138" s="34"/>
      <c r="HW138" s="34">
        <v>1</v>
      </c>
      <c r="HX138" s="34"/>
      <c r="HY138" s="34"/>
      <c r="HZ138" s="375"/>
      <c r="IA138" s="34">
        <v>1</v>
      </c>
      <c r="IB138" s="34"/>
      <c r="IC138" s="34"/>
      <c r="ID138" s="34"/>
      <c r="IE138" s="34">
        <v>1</v>
      </c>
      <c r="IF138" s="34"/>
      <c r="IG138" s="34"/>
      <c r="IH138" s="34"/>
      <c r="II138" s="34">
        <v>1</v>
      </c>
      <c r="IJ138" s="34"/>
      <c r="IK138" s="34"/>
      <c r="IL138" s="34"/>
      <c r="IM138" s="34">
        <v>1</v>
      </c>
      <c r="IN138" s="34"/>
      <c r="IO138" s="34"/>
      <c r="IP138" s="34"/>
      <c r="IQ138" s="34">
        <v>1</v>
      </c>
      <c r="IR138" s="34"/>
      <c r="IS138" s="34"/>
      <c r="IT138" s="34"/>
      <c r="IU138" s="34">
        <v>1</v>
      </c>
      <c r="IV138" s="34"/>
      <c r="IW138" s="34"/>
      <c r="IX138" s="34"/>
      <c r="IY138" s="34">
        <v>1</v>
      </c>
      <c r="IZ138" s="34"/>
      <c r="JA138" s="34"/>
      <c r="JB138" s="375"/>
      <c r="JC138" s="34">
        <v>1</v>
      </c>
      <c r="JD138" s="34"/>
      <c r="JE138" s="34"/>
      <c r="JF138" s="34"/>
      <c r="JG138" s="34">
        <v>1</v>
      </c>
      <c r="JH138" s="34"/>
      <c r="JI138" s="34"/>
      <c r="JJ138" s="34"/>
      <c r="JK138" s="34">
        <v>1</v>
      </c>
      <c r="JL138" s="34"/>
      <c r="JM138" s="34"/>
      <c r="JN138" s="34"/>
      <c r="JO138" s="34">
        <v>1</v>
      </c>
      <c r="JP138" s="34"/>
      <c r="JQ138" s="34"/>
      <c r="JR138" s="34"/>
      <c r="JS138" s="34">
        <v>1</v>
      </c>
      <c r="JT138" s="34"/>
      <c r="JU138" s="34"/>
      <c r="JV138" s="34"/>
      <c r="JW138" s="34">
        <v>1</v>
      </c>
      <c r="JX138" s="34"/>
      <c r="JY138" s="34"/>
      <c r="JZ138" s="34"/>
      <c r="KA138" s="34">
        <v>1</v>
      </c>
      <c r="KB138" s="34"/>
      <c r="KC138" s="34"/>
      <c r="KD138" s="34"/>
      <c r="KE138" s="34">
        <v>1</v>
      </c>
      <c r="KF138" s="375"/>
      <c r="KG138" s="375"/>
      <c r="KH138" s="375"/>
      <c r="KI138" s="375">
        <v>1</v>
      </c>
      <c r="KJ138" s="375"/>
      <c r="KK138" s="34"/>
      <c r="KL138" s="34"/>
      <c r="KM138" s="34">
        <v>1</v>
      </c>
      <c r="KN138" s="34"/>
      <c r="KO138" s="34"/>
      <c r="KP138" s="34"/>
      <c r="KQ138" s="34">
        <v>1</v>
      </c>
      <c r="KR138" s="34"/>
      <c r="KS138" s="375"/>
      <c r="KT138" s="34"/>
      <c r="KU138" s="34">
        <v>1</v>
      </c>
      <c r="KV138" s="34"/>
      <c r="KW138" s="34"/>
      <c r="KX138" s="34"/>
      <c r="KY138" s="34"/>
      <c r="KZ138" s="34">
        <v>1</v>
      </c>
      <c r="LA138" s="34"/>
      <c r="LB138" s="34"/>
      <c r="LC138" s="34"/>
      <c r="LD138" s="34"/>
      <c r="LE138" s="34">
        <v>1</v>
      </c>
      <c r="LF138" s="34"/>
      <c r="LG138" s="34"/>
      <c r="LH138" s="375"/>
      <c r="LI138" s="34"/>
      <c r="LJ138" s="375">
        <v>1</v>
      </c>
      <c r="LK138" s="375"/>
      <c r="LL138" s="375"/>
    </row>
    <row r="139" spans="1:324">
      <c r="A139" s="484"/>
      <c r="B139" s="385"/>
      <c r="C139" s="330">
        <v>1</v>
      </c>
      <c r="D139" s="330"/>
      <c r="E139" s="330"/>
      <c r="F139" s="156" t="str">
        <f t="shared" si="4"/>
        <v>L0375110LRA</v>
      </c>
      <c r="G139" s="158" t="s">
        <v>1568</v>
      </c>
      <c r="H139" s="158" t="s">
        <v>479</v>
      </c>
      <c r="I139" s="867" t="s">
        <v>1569</v>
      </c>
      <c r="J139" s="158" t="s">
        <v>67</v>
      </c>
      <c r="K139" s="158"/>
      <c r="L139" s="867" t="s">
        <v>1472</v>
      </c>
      <c r="M139" s="158" t="s">
        <v>297</v>
      </c>
      <c r="N139" s="158" t="s">
        <v>311</v>
      </c>
      <c r="O139" s="158" t="s">
        <v>1363</v>
      </c>
      <c r="P139" s="158" t="s">
        <v>1363</v>
      </c>
      <c r="Q139" s="158" t="s">
        <v>72</v>
      </c>
      <c r="R139" s="235" t="s">
        <v>998</v>
      </c>
      <c r="S139" s="158" t="s">
        <v>1364</v>
      </c>
      <c r="T139" s="236" t="s">
        <v>1365</v>
      </c>
      <c r="U139" s="114">
        <f t="shared" si="3"/>
        <v>1</v>
      </c>
      <c r="V139" s="115" t="s">
        <v>1570</v>
      </c>
      <c r="W139" s="158" t="s">
        <v>1571</v>
      </c>
      <c r="X139" s="237"/>
      <c r="Y139" s="417"/>
      <c r="Z139" s="411"/>
      <c r="AA139" s="417"/>
      <c r="AB139" s="411"/>
      <c r="AC139" s="417"/>
      <c r="AD139" s="411"/>
      <c r="AE139" s="417"/>
      <c r="AF139" s="411"/>
      <c r="AG139" s="417"/>
      <c r="AH139" s="411"/>
      <c r="AI139" s="417"/>
      <c r="AJ139" s="411"/>
      <c r="AK139" s="417"/>
      <c r="AL139" s="411"/>
      <c r="AM139" s="417"/>
      <c r="AN139" s="411"/>
      <c r="AO139" s="417"/>
      <c r="AP139" s="411"/>
      <c r="AQ139" s="417"/>
      <c r="AR139" s="411"/>
      <c r="AS139" s="417"/>
      <c r="AT139" s="411"/>
      <c r="AU139" s="417"/>
      <c r="AV139" s="411"/>
      <c r="AW139" s="417"/>
      <c r="AX139" s="411"/>
      <c r="AY139" s="417"/>
      <c r="AZ139" s="411"/>
      <c r="BA139" s="417"/>
      <c r="BB139" s="411"/>
      <c r="BC139" s="417"/>
      <c r="BD139" s="411"/>
      <c r="BE139" s="417"/>
      <c r="BF139" s="411"/>
      <c r="BG139" s="417"/>
      <c r="BH139" s="411"/>
      <c r="BI139" s="417"/>
      <c r="BJ139" s="411"/>
      <c r="BK139" s="417"/>
      <c r="BL139" s="411"/>
      <c r="BM139" s="417"/>
      <c r="BN139" s="411"/>
      <c r="BO139" s="417"/>
      <c r="BP139" s="411"/>
      <c r="BQ139" s="417"/>
      <c r="BR139" s="411"/>
      <c r="BS139" s="417"/>
      <c r="BT139" s="411"/>
      <c r="BU139" s="417"/>
      <c r="BV139" s="411"/>
      <c r="BW139" s="417"/>
      <c r="BX139" s="411"/>
      <c r="BY139" s="417"/>
      <c r="BZ139" s="411"/>
      <c r="CA139" s="417"/>
      <c r="CB139" s="411"/>
      <c r="CC139" s="417"/>
      <c r="CD139" s="411"/>
      <c r="CE139" s="417"/>
      <c r="CF139" s="411"/>
      <c r="CG139" s="417"/>
      <c r="CH139" s="411"/>
      <c r="CI139" s="417"/>
      <c r="CJ139" s="411"/>
      <c r="CK139" s="417"/>
      <c r="CL139" s="411"/>
      <c r="CM139" s="417"/>
      <c r="CN139" s="411"/>
      <c r="CO139" s="417"/>
      <c r="CP139" s="411"/>
      <c r="CQ139" s="417"/>
      <c r="CR139" s="411"/>
      <c r="CS139" s="417"/>
      <c r="CT139" s="411"/>
      <c r="CU139" s="417"/>
      <c r="CV139" s="411"/>
      <c r="CW139" s="417"/>
      <c r="CX139" s="411"/>
      <c r="CY139" s="417"/>
      <c r="CZ139" s="411"/>
      <c r="DA139" s="417"/>
      <c r="DB139" s="411"/>
      <c r="DC139" s="417"/>
      <c r="DD139" s="411"/>
      <c r="DE139" s="417"/>
      <c r="DF139" s="411"/>
      <c r="DG139" s="417"/>
      <c r="DH139" s="411"/>
      <c r="DI139" s="417"/>
      <c r="DJ139" s="411"/>
      <c r="DK139" s="417"/>
      <c r="DL139" s="411"/>
      <c r="DM139" s="417"/>
      <c r="DN139" s="411"/>
      <c r="DO139" s="417"/>
      <c r="DP139" s="411"/>
      <c r="DQ139" s="417"/>
      <c r="DR139" s="411"/>
      <c r="DS139" s="417"/>
      <c r="DT139" s="411"/>
      <c r="DU139" s="417"/>
      <c r="DV139" s="411"/>
      <c r="DW139" s="417"/>
      <c r="DX139" s="411"/>
      <c r="DY139" s="237"/>
      <c r="DZ139" s="528"/>
      <c r="EA139" s="529"/>
      <c r="EB139" s="529"/>
      <c r="EC139" s="529"/>
      <c r="ED139" s="529"/>
      <c r="EE139" s="530"/>
      <c r="EF139" s="417"/>
      <c r="EG139" s="529"/>
      <c r="EH139" s="529"/>
      <c r="EI139" s="529"/>
      <c r="EJ139" s="529"/>
      <c r="EK139" s="530"/>
      <c r="EL139" s="417"/>
      <c r="EM139" s="529"/>
      <c r="EN139" s="529"/>
      <c r="EO139" s="529"/>
      <c r="EP139" s="529"/>
      <c r="EQ139" s="529"/>
      <c r="ER139" s="528"/>
      <c r="ES139" s="411"/>
      <c r="ET139" s="528"/>
      <c r="EU139" s="529"/>
      <c r="EV139" s="529"/>
      <c r="EW139" s="529"/>
      <c r="EX139" s="529"/>
      <c r="EY139" s="529"/>
      <c r="EZ139" s="528"/>
      <c r="FA139" s="411"/>
      <c r="FC139" s="35"/>
      <c r="FD139" s="34"/>
      <c r="FE139" s="34"/>
      <c r="FF139" s="34"/>
      <c r="FG139" s="34"/>
      <c r="FH139" s="34"/>
      <c r="FI139" s="34"/>
      <c r="FJ139" s="34"/>
      <c r="FK139" s="34"/>
      <c r="FL139" s="375"/>
      <c r="FM139" s="34"/>
      <c r="FN139" s="375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75"/>
      <c r="GX139" s="34"/>
      <c r="GY139" s="34"/>
      <c r="GZ139" s="375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75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75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75"/>
      <c r="KG139" s="375"/>
      <c r="KH139" s="375"/>
      <c r="KI139" s="375"/>
      <c r="KJ139" s="375"/>
      <c r="KK139" s="34"/>
      <c r="KL139" s="34"/>
      <c r="KM139" s="34"/>
      <c r="KN139" s="34"/>
      <c r="KO139" s="34"/>
      <c r="KP139" s="34"/>
      <c r="KQ139" s="34"/>
      <c r="KR139" s="34"/>
      <c r="KS139" s="375"/>
      <c r="KT139" s="34"/>
      <c r="KU139" s="34"/>
      <c r="KV139" s="34">
        <v>1</v>
      </c>
      <c r="KW139" s="34"/>
      <c r="KX139" s="34"/>
      <c r="KY139" s="34"/>
      <c r="KZ139" s="34">
        <v>1</v>
      </c>
      <c r="LA139" s="34">
        <v>1</v>
      </c>
      <c r="LB139" s="34"/>
      <c r="LC139" s="34"/>
      <c r="LD139" s="34"/>
      <c r="LE139" s="34">
        <v>1</v>
      </c>
      <c r="LF139" s="34">
        <v>1</v>
      </c>
      <c r="LG139" s="34"/>
      <c r="LH139" s="375"/>
      <c r="LI139" s="34"/>
      <c r="LJ139" s="375"/>
      <c r="LK139" s="375">
        <v>1</v>
      </c>
      <c r="LL139" s="375"/>
    </row>
    <row r="140" spans="1:324">
      <c r="A140" s="484"/>
      <c r="B140" s="155"/>
      <c r="C140" s="330">
        <v>1</v>
      </c>
      <c r="D140" s="330"/>
      <c r="E140" s="330"/>
      <c r="F140" s="156" t="str">
        <f t="shared" si="4"/>
        <v>L0375109PVJ</v>
      </c>
      <c r="G140" s="164" t="s">
        <v>1572</v>
      </c>
      <c r="H140" s="164" t="s">
        <v>479</v>
      </c>
      <c r="I140" s="870" t="s">
        <v>1569</v>
      </c>
      <c r="J140" s="164" t="s">
        <v>63</v>
      </c>
      <c r="K140" s="164"/>
      <c r="L140" s="870" t="s">
        <v>1472</v>
      </c>
      <c r="M140" s="164" t="s">
        <v>297</v>
      </c>
      <c r="N140" s="164" t="s">
        <v>316</v>
      </c>
      <c r="O140" s="164" t="s">
        <v>1363</v>
      </c>
      <c r="P140" s="164" t="s">
        <v>1363</v>
      </c>
      <c r="Q140" s="164" t="s">
        <v>68</v>
      </c>
      <c r="R140" s="235" t="s">
        <v>315</v>
      </c>
      <c r="S140" s="164" t="s">
        <v>1364</v>
      </c>
      <c r="T140" s="247" t="s">
        <v>1365</v>
      </c>
      <c r="U140" s="114">
        <f t="shared" si="3"/>
        <v>1</v>
      </c>
      <c r="V140" s="115" t="s">
        <v>1573</v>
      </c>
      <c r="W140" s="164" t="s">
        <v>1571</v>
      </c>
      <c r="X140" s="237"/>
      <c r="Y140" s="286">
        <v>1</v>
      </c>
      <c r="Z140" s="287"/>
      <c r="AA140" s="286">
        <v>1</v>
      </c>
      <c r="AB140" s="287"/>
      <c r="AC140" s="286">
        <v>1</v>
      </c>
      <c r="AD140" s="287"/>
      <c r="AE140" s="286">
        <v>1</v>
      </c>
      <c r="AF140" s="287"/>
      <c r="AG140" s="286">
        <v>1</v>
      </c>
      <c r="AH140" s="287"/>
      <c r="AI140" s="286">
        <v>1</v>
      </c>
      <c r="AJ140" s="287"/>
      <c r="AK140" s="286">
        <v>1</v>
      </c>
      <c r="AL140" s="287"/>
      <c r="AM140" s="286">
        <v>1</v>
      </c>
      <c r="AN140" s="287"/>
      <c r="AO140" s="286">
        <v>1</v>
      </c>
      <c r="AP140" s="287"/>
      <c r="AQ140" s="286">
        <v>1</v>
      </c>
      <c r="AR140" s="287"/>
      <c r="AS140" s="286">
        <v>1</v>
      </c>
      <c r="AT140" s="287"/>
      <c r="AU140" s="286">
        <v>1</v>
      </c>
      <c r="AV140" s="287"/>
      <c r="AW140" s="286">
        <v>1</v>
      </c>
      <c r="AX140" s="287"/>
      <c r="AY140" s="286">
        <v>1</v>
      </c>
      <c r="AZ140" s="287"/>
      <c r="BA140" s="286">
        <v>1</v>
      </c>
      <c r="BB140" s="287"/>
      <c r="BC140" s="286">
        <v>1</v>
      </c>
      <c r="BD140" s="287"/>
      <c r="BE140" s="286">
        <v>1</v>
      </c>
      <c r="BF140" s="287"/>
      <c r="BG140" s="286">
        <v>1</v>
      </c>
      <c r="BH140" s="287"/>
      <c r="BI140" s="286">
        <v>1</v>
      </c>
      <c r="BJ140" s="287"/>
      <c r="BK140" s="286">
        <v>1</v>
      </c>
      <c r="BL140" s="287"/>
      <c r="BM140" s="286">
        <v>1</v>
      </c>
      <c r="BN140" s="287"/>
      <c r="BO140" s="286">
        <v>1</v>
      </c>
      <c r="BP140" s="287"/>
      <c r="BQ140" s="286">
        <v>1</v>
      </c>
      <c r="BR140" s="287"/>
      <c r="BS140" s="286">
        <v>1</v>
      </c>
      <c r="BT140" s="287"/>
      <c r="BU140" s="286">
        <v>1</v>
      </c>
      <c r="BV140" s="287"/>
      <c r="BW140" s="286">
        <v>1</v>
      </c>
      <c r="BX140" s="287"/>
      <c r="BY140" s="286">
        <v>1</v>
      </c>
      <c r="BZ140" s="287"/>
      <c r="CA140" s="286">
        <v>1</v>
      </c>
      <c r="CB140" s="287"/>
      <c r="CC140" s="286">
        <v>1</v>
      </c>
      <c r="CD140" s="287"/>
      <c r="CE140" s="286">
        <v>1</v>
      </c>
      <c r="CF140" s="287"/>
      <c r="CG140" s="286">
        <v>1</v>
      </c>
      <c r="CH140" s="287"/>
      <c r="CI140" s="286">
        <v>1</v>
      </c>
      <c r="CJ140" s="287"/>
      <c r="CK140" s="286">
        <v>1</v>
      </c>
      <c r="CL140" s="287"/>
      <c r="CM140" s="286">
        <v>1</v>
      </c>
      <c r="CN140" s="287"/>
      <c r="CO140" s="286">
        <v>1</v>
      </c>
      <c r="CP140" s="287"/>
      <c r="CQ140" s="286">
        <v>1</v>
      </c>
      <c r="CR140" s="287"/>
      <c r="CS140" s="286">
        <v>1</v>
      </c>
      <c r="CT140" s="287"/>
      <c r="CU140" s="286">
        <v>1</v>
      </c>
      <c r="CV140" s="287"/>
      <c r="CW140" s="286">
        <v>1</v>
      </c>
      <c r="CX140" s="287"/>
      <c r="CY140" s="286">
        <v>1</v>
      </c>
      <c r="CZ140" s="287"/>
      <c r="DA140" s="286">
        <v>1</v>
      </c>
      <c r="DB140" s="287"/>
      <c r="DC140" s="286">
        <v>1</v>
      </c>
      <c r="DD140" s="287"/>
      <c r="DE140" s="286">
        <v>1</v>
      </c>
      <c r="DF140" s="287"/>
      <c r="DG140" s="286">
        <v>1</v>
      </c>
      <c r="DH140" s="287"/>
      <c r="DI140" s="286">
        <v>1</v>
      </c>
      <c r="DJ140" s="287"/>
      <c r="DK140" s="286">
        <v>1</v>
      </c>
      <c r="DL140" s="287"/>
      <c r="DM140" s="286">
        <v>1</v>
      </c>
      <c r="DN140" s="287"/>
      <c r="DO140" s="286">
        <v>1</v>
      </c>
      <c r="DP140" s="287"/>
      <c r="DQ140" s="286">
        <v>1</v>
      </c>
      <c r="DR140" s="287"/>
      <c r="DS140" s="286">
        <v>1</v>
      </c>
      <c r="DT140" s="287"/>
      <c r="DU140" s="286">
        <v>1</v>
      </c>
      <c r="DV140" s="287"/>
      <c r="DW140" s="286">
        <v>1</v>
      </c>
      <c r="DX140" s="287"/>
      <c r="DY140" s="237"/>
      <c r="DZ140" s="534" t="s">
        <v>1368</v>
      </c>
      <c r="EA140" s="382"/>
      <c r="EB140" s="382"/>
      <c r="EC140" s="382"/>
      <c r="ED140" s="382"/>
      <c r="EE140" s="535"/>
      <c r="EF140" s="519" t="s">
        <v>1368</v>
      </c>
      <c r="EG140" s="382"/>
      <c r="EH140" s="382"/>
      <c r="EI140" s="382" t="s">
        <v>1368</v>
      </c>
      <c r="EJ140" s="382" t="s">
        <v>1368</v>
      </c>
      <c r="EK140" s="535"/>
      <c r="EL140" s="519" t="s">
        <v>1368</v>
      </c>
      <c r="EM140" s="382"/>
      <c r="EN140" s="382"/>
      <c r="EO140" s="382" t="s">
        <v>1368</v>
      </c>
      <c r="EP140" s="382" t="s">
        <v>1368</v>
      </c>
      <c r="EQ140" s="382"/>
      <c r="ER140" s="534"/>
      <c r="ES140" s="520"/>
      <c r="ET140" s="534" t="s">
        <v>1368</v>
      </c>
      <c r="EU140" s="382"/>
      <c r="EV140" s="382"/>
      <c r="EW140" s="382" t="s">
        <v>1368</v>
      </c>
      <c r="EX140" s="382" t="s">
        <v>1368</v>
      </c>
      <c r="EY140" s="382" t="s">
        <v>1368</v>
      </c>
      <c r="EZ140" s="534"/>
      <c r="FA140" s="520"/>
      <c r="FC140" s="35">
        <v>1</v>
      </c>
      <c r="FD140" s="34">
        <v>1</v>
      </c>
      <c r="FE140" s="34">
        <v>1</v>
      </c>
      <c r="FF140" s="34">
        <v>1</v>
      </c>
      <c r="FG140" s="34">
        <v>1</v>
      </c>
      <c r="FH140" s="34">
        <v>1</v>
      </c>
      <c r="FI140" s="34">
        <v>1</v>
      </c>
      <c r="FJ140" s="34"/>
      <c r="FK140" s="34"/>
      <c r="FL140" s="375">
        <v>1</v>
      </c>
      <c r="FM140" s="34"/>
      <c r="FN140" s="375"/>
      <c r="FO140" s="34">
        <v>1</v>
      </c>
      <c r="FP140" s="34"/>
      <c r="FQ140" s="34"/>
      <c r="FR140" s="34">
        <v>1</v>
      </c>
      <c r="FS140" s="34"/>
      <c r="FT140" s="34"/>
      <c r="FU140" s="34">
        <v>1</v>
      </c>
      <c r="FV140" s="34"/>
      <c r="FW140" s="34"/>
      <c r="FX140" s="34">
        <v>1</v>
      </c>
      <c r="FY140" s="34">
        <v>1</v>
      </c>
      <c r="FZ140" s="34"/>
      <c r="GA140" s="34"/>
      <c r="GB140" s="34">
        <v>1</v>
      </c>
      <c r="GC140" s="34">
        <v>1</v>
      </c>
      <c r="GD140" s="34"/>
      <c r="GE140" s="34"/>
      <c r="GF140" s="34">
        <v>1</v>
      </c>
      <c r="GG140" s="34">
        <v>1</v>
      </c>
      <c r="GH140" s="34"/>
      <c r="GI140" s="34"/>
      <c r="GJ140" s="34">
        <v>1</v>
      </c>
      <c r="GK140" s="34">
        <v>1</v>
      </c>
      <c r="GL140" s="34"/>
      <c r="GM140" s="34"/>
      <c r="GN140" s="34">
        <v>1</v>
      </c>
      <c r="GO140" s="34">
        <v>1</v>
      </c>
      <c r="GP140" s="34"/>
      <c r="GQ140" s="34"/>
      <c r="GR140" s="34">
        <v>1</v>
      </c>
      <c r="GS140" s="34">
        <v>1</v>
      </c>
      <c r="GT140" s="34"/>
      <c r="GU140" s="34"/>
      <c r="GV140" s="34">
        <v>1</v>
      </c>
      <c r="GW140" s="375">
        <v>1</v>
      </c>
      <c r="GX140" s="34"/>
      <c r="GY140" s="34"/>
      <c r="GZ140" s="375">
        <v>1</v>
      </c>
      <c r="HA140" s="34">
        <v>1</v>
      </c>
      <c r="HB140" s="34"/>
      <c r="HC140" s="34"/>
      <c r="HD140" s="34">
        <v>1</v>
      </c>
      <c r="HE140" s="34">
        <v>1</v>
      </c>
      <c r="HF140" s="34"/>
      <c r="HG140" s="34"/>
      <c r="HH140" s="34">
        <v>1</v>
      </c>
      <c r="HI140" s="34">
        <v>1</v>
      </c>
      <c r="HJ140" s="34"/>
      <c r="HK140" s="34"/>
      <c r="HL140" s="34">
        <v>1</v>
      </c>
      <c r="HM140" s="34">
        <v>1</v>
      </c>
      <c r="HN140" s="34"/>
      <c r="HO140" s="34"/>
      <c r="HP140" s="34">
        <v>1</v>
      </c>
      <c r="HQ140" s="34">
        <v>1</v>
      </c>
      <c r="HR140" s="34"/>
      <c r="HS140" s="34"/>
      <c r="HT140" s="34">
        <v>1</v>
      </c>
      <c r="HU140" s="34">
        <v>1</v>
      </c>
      <c r="HV140" s="34"/>
      <c r="HW140" s="34"/>
      <c r="HX140" s="34">
        <v>1</v>
      </c>
      <c r="HY140" s="34">
        <v>1</v>
      </c>
      <c r="HZ140" s="375"/>
      <c r="IA140" s="34"/>
      <c r="IB140" s="34">
        <v>1</v>
      </c>
      <c r="IC140" s="34">
        <v>1</v>
      </c>
      <c r="ID140" s="34"/>
      <c r="IE140" s="34"/>
      <c r="IF140" s="34">
        <v>1</v>
      </c>
      <c r="IG140" s="34">
        <v>1</v>
      </c>
      <c r="IH140" s="34"/>
      <c r="II140" s="34"/>
      <c r="IJ140" s="34">
        <v>1</v>
      </c>
      <c r="IK140" s="34">
        <v>1</v>
      </c>
      <c r="IL140" s="34"/>
      <c r="IM140" s="34"/>
      <c r="IN140" s="34">
        <v>1</v>
      </c>
      <c r="IO140" s="34">
        <v>1</v>
      </c>
      <c r="IP140" s="34"/>
      <c r="IQ140" s="34"/>
      <c r="IR140" s="34">
        <v>1</v>
      </c>
      <c r="IS140" s="34">
        <v>1</v>
      </c>
      <c r="IT140" s="34"/>
      <c r="IU140" s="34"/>
      <c r="IV140" s="34">
        <v>1</v>
      </c>
      <c r="IW140" s="34">
        <v>1</v>
      </c>
      <c r="IX140" s="34"/>
      <c r="IY140" s="34"/>
      <c r="IZ140" s="34">
        <v>1</v>
      </c>
      <c r="JA140" s="34">
        <v>1</v>
      </c>
      <c r="JB140" s="375"/>
      <c r="JC140" s="34"/>
      <c r="JD140" s="34">
        <v>1</v>
      </c>
      <c r="JE140" s="34">
        <v>1</v>
      </c>
      <c r="JF140" s="34"/>
      <c r="JG140" s="34"/>
      <c r="JH140" s="34">
        <v>1</v>
      </c>
      <c r="JI140" s="34">
        <v>1</v>
      </c>
      <c r="JJ140" s="34"/>
      <c r="JK140" s="34"/>
      <c r="JL140" s="34">
        <v>1</v>
      </c>
      <c r="JM140" s="34">
        <v>1</v>
      </c>
      <c r="JN140" s="34"/>
      <c r="JO140" s="34"/>
      <c r="JP140" s="34">
        <v>1</v>
      </c>
      <c r="JQ140" s="34">
        <v>1</v>
      </c>
      <c r="JR140" s="34"/>
      <c r="JS140" s="34"/>
      <c r="JT140" s="34">
        <v>1</v>
      </c>
      <c r="JU140" s="34">
        <v>1</v>
      </c>
      <c r="JV140" s="34"/>
      <c r="JW140" s="34"/>
      <c r="JX140" s="34">
        <v>1</v>
      </c>
      <c r="JY140" s="34">
        <v>1</v>
      </c>
      <c r="JZ140" s="34"/>
      <c r="KA140" s="34"/>
      <c r="KB140" s="34">
        <v>1</v>
      </c>
      <c r="KC140" s="34">
        <v>1</v>
      </c>
      <c r="KD140" s="34"/>
      <c r="KE140" s="34"/>
      <c r="KF140" s="375">
        <v>1</v>
      </c>
      <c r="KG140" s="375">
        <v>1</v>
      </c>
      <c r="KH140" s="375"/>
      <c r="KI140" s="375"/>
      <c r="KJ140" s="375">
        <v>1</v>
      </c>
      <c r="KK140" s="34">
        <v>1</v>
      </c>
      <c r="KL140" s="34"/>
      <c r="KM140" s="34"/>
      <c r="KN140" s="34">
        <v>1</v>
      </c>
      <c r="KO140" s="34">
        <v>1</v>
      </c>
      <c r="KP140" s="34"/>
      <c r="KQ140" s="34"/>
      <c r="KR140" s="34">
        <v>1</v>
      </c>
      <c r="KS140" s="375">
        <v>1</v>
      </c>
      <c r="KT140" s="34"/>
      <c r="KU140" s="34"/>
      <c r="KV140" s="34"/>
      <c r="KW140" s="34">
        <v>1</v>
      </c>
      <c r="KX140" s="34">
        <v>1</v>
      </c>
      <c r="KY140" s="34"/>
      <c r="KZ140" s="34"/>
      <c r="LA140" s="34"/>
      <c r="LB140" s="34">
        <v>1</v>
      </c>
      <c r="LC140" s="34">
        <v>1</v>
      </c>
      <c r="LD140" s="34"/>
      <c r="LE140" s="34"/>
      <c r="LF140" s="34"/>
      <c r="LG140" s="34">
        <v>1</v>
      </c>
      <c r="LH140" s="375">
        <v>1</v>
      </c>
      <c r="LI140" s="34"/>
      <c r="LJ140" s="375"/>
      <c r="LK140" s="375"/>
      <c r="LL140" s="375">
        <v>1</v>
      </c>
    </row>
    <row r="141" spans="1:324">
      <c r="A141" s="484"/>
      <c r="B141" s="155"/>
      <c r="C141" s="330">
        <v>1</v>
      </c>
      <c r="D141" s="330"/>
      <c r="E141" s="330"/>
      <c r="F141" s="156" t="str">
        <f t="shared" si="4"/>
        <v>L0375109LKP</v>
      </c>
      <c r="G141" s="164" t="s">
        <v>1572</v>
      </c>
      <c r="H141" s="164" t="s">
        <v>479</v>
      </c>
      <c r="I141" s="870" t="s">
        <v>1569</v>
      </c>
      <c r="J141" s="164" t="s">
        <v>65</v>
      </c>
      <c r="K141" s="164"/>
      <c r="L141" s="870" t="s">
        <v>1472</v>
      </c>
      <c r="M141" s="164" t="s">
        <v>297</v>
      </c>
      <c r="N141" s="164" t="s">
        <v>316</v>
      </c>
      <c r="O141" s="164" t="s">
        <v>1363</v>
      </c>
      <c r="P141" s="164" t="s">
        <v>1363</v>
      </c>
      <c r="Q141" s="164" t="s">
        <v>70</v>
      </c>
      <c r="R141" s="235" t="s">
        <v>943</v>
      </c>
      <c r="S141" s="164" t="s">
        <v>1364</v>
      </c>
      <c r="T141" s="247" t="s">
        <v>1365</v>
      </c>
      <c r="U141" s="114">
        <f t="shared" ref="U141:U204" si="5">COUNTIF(R:R,R141)</f>
        <v>1</v>
      </c>
      <c r="V141" s="115" t="s">
        <v>1573</v>
      </c>
      <c r="W141" s="164" t="s">
        <v>1571</v>
      </c>
      <c r="X141" s="237"/>
      <c r="Y141" s="286"/>
      <c r="Z141" s="287"/>
      <c r="AA141" s="286"/>
      <c r="AB141" s="287"/>
      <c r="AC141" s="286"/>
      <c r="AD141" s="287"/>
      <c r="AE141" s="286"/>
      <c r="AF141" s="287"/>
      <c r="AG141" s="286"/>
      <c r="AH141" s="287"/>
      <c r="AI141" s="286"/>
      <c r="AJ141" s="287"/>
      <c r="AK141" s="286"/>
      <c r="AL141" s="287"/>
      <c r="AM141" s="286"/>
      <c r="AN141" s="287"/>
      <c r="AO141" s="286"/>
      <c r="AP141" s="287"/>
      <c r="AQ141" s="286"/>
      <c r="AR141" s="287"/>
      <c r="AS141" s="286"/>
      <c r="AT141" s="287"/>
      <c r="AU141" s="286"/>
      <c r="AV141" s="287"/>
      <c r="AW141" s="286"/>
      <c r="AX141" s="287"/>
      <c r="AY141" s="286"/>
      <c r="AZ141" s="287"/>
      <c r="BA141" s="286"/>
      <c r="BB141" s="287"/>
      <c r="BC141" s="286"/>
      <c r="BD141" s="287"/>
      <c r="BE141" s="286"/>
      <c r="BF141" s="287"/>
      <c r="BG141" s="286"/>
      <c r="BH141" s="287"/>
      <c r="BI141" s="286"/>
      <c r="BJ141" s="287"/>
      <c r="BK141" s="286"/>
      <c r="BL141" s="287"/>
      <c r="BM141" s="286"/>
      <c r="BN141" s="287"/>
      <c r="BO141" s="286"/>
      <c r="BP141" s="287"/>
      <c r="BQ141" s="286"/>
      <c r="BR141" s="287"/>
      <c r="BS141" s="286"/>
      <c r="BT141" s="287"/>
      <c r="BU141" s="286"/>
      <c r="BV141" s="287"/>
      <c r="BW141" s="286"/>
      <c r="BX141" s="287"/>
      <c r="BY141" s="286"/>
      <c r="BZ141" s="287"/>
      <c r="CA141" s="286"/>
      <c r="CB141" s="287"/>
      <c r="CC141" s="286"/>
      <c r="CD141" s="287"/>
      <c r="CE141" s="286"/>
      <c r="CF141" s="287"/>
      <c r="CG141" s="286"/>
      <c r="CH141" s="287"/>
      <c r="CI141" s="286"/>
      <c r="CJ141" s="287"/>
      <c r="CK141" s="286"/>
      <c r="CL141" s="287"/>
      <c r="CM141" s="286"/>
      <c r="CN141" s="287"/>
      <c r="CO141" s="286"/>
      <c r="CP141" s="287"/>
      <c r="CQ141" s="286"/>
      <c r="CR141" s="287"/>
      <c r="CS141" s="286"/>
      <c r="CT141" s="287"/>
      <c r="CU141" s="286"/>
      <c r="CV141" s="287"/>
      <c r="CW141" s="286"/>
      <c r="CX141" s="287"/>
      <c r="CY141" s="286"/>
      <c r="CZ141" s="287"/>
      <c r="DA141" s="286"/>
      <c r="DB141" s="287"/>
      <c r="DC141" s="286"/>
      <c r="DD141" s="287"/>
      <c r="DE141" s="286"/>
      <c r="DF141" s="287"/>
      <c r="DG141" s="286"/>
      <c r="DH141" s="287"/>
      <c r="DI141" s="286"/>
      <c r="DJ141" s="287"/>
      <c r="DK141" s="286"/>
      <c r="DL141" s="287"/>
      <c r="DM141" s="286"/>
      <c r="DN141" s="287"/>
      <c r="DO141" s="286"/>
      <c r="DP141" s="287"/>
      <c r="DQ141" s="286"/>
      <c r="DR141" s="287"/>
      <c r="DS141" s="286"/>
      <c r="DT141" s="287"/>
      <c r="DU141" s="286"/>
      <c r="DV141" s="287"/>
      <c r="DW141" s="286"/>
      <c r="DX141" s="287"/>
      <c r="DY141" s="237"/>
      <c r="DZ141" s="534"/>
      <c r="EA141" s="382"/>
      <c r="EB141" s="382"/>
      <c r="EC141" s="382"/>
      <c r="ED141" s="382"/>
      <c r="EE141" s="535"/>
      <c r="EF141" s="519"/>
      <c r="EG141" s="382"/>
      <c r="EH141" s="382"/>
      <c r="EI141" s="382"/>
      <c r="EJ141" s="382"/>
      <c r="EK141" s="535"/>
      <c r="EL141" s="519"/>
      <c r="EM141" s="382"/>
      <c r="EN141" s="382"/>
      <c r="EO141" s="382"/>
      <c r="EP141" s="382"/>
      <c r="EQ141" s="382"/>
      <c r="ER141" s="534"/>
      <c r="ES141" s="520"/>
      <c r="ET141" s="534"/>
      <c r="EU141" s="382"/>
      <c r="EV141" s="382"/>
      <c r="EW141" s="382"/>
      <c r="EX141" s="382"/>
      <c r="EY141" s="382"/>
      <c r="EZ141" s="534"/>
      <c r="FA141" s="520"/>
      <c r="FC141" s="35"/>
      <c r="FD141" s="34"/>
      <c r="FE141" s="34"/>
      <c r="FF141" s="34"/>
      <c r="FG141" s="34"/>
      <c r="FH141" s="34"/>
      <c r="FI141" s="34"/>
      <c r="FJ141" s="34">
        <v>1</v>
      </c>
      <c r="FK141" s="34"/>
      <c r="FL141" s="375"/>
      <c r="FM141" s="34">
        <v>1</v>
      </c>
      <c r="FN141" s="375"/>
      <c r="FO141" s="34"/>
      <c r="FP141" s="34">
        <v>1</v>
      </c>
      <c r="FQ141" s="34"/>
      <c r="FR141" s="34"/>
      <c r="FS141" s="34">
        <v>1</v>
      </c>
      <c r="FT141" s="34"/>
      <c r="FU141" s="34"/>
      <c r="FV141" s="34">
        <v>1</v>
      </c>
      <c r="FW141" s="34"/>
      <c r="FX141" s="34"/>
      <c r="FY141" s="34"/>
      <c r="FZ141" s="34">
        <v>1</v>
      </c>
      <c r="GA141" s="34"/>
      <c r="GB141" s="34"/>
      <c r="GC141" s="34"/>
      <c r="GD141" s="34">
        <v>1</v>
      </c>
      <c r="GE141" s="34"/>
      <c r="GF141" s="34"/>
      <c r="GG141" s="34"/>
      <c r="GH141" s="34">
        <v>1</v>
      </c>
      <c r="GI141" s="34"/>
      <c r="GJ141" s="34"/>
      <c r="GK141" s="34"/>
      <c r="GL141" s="34">
        <v>1</v>
      </c>
      <c r="GM141" s="34"/>
      <c r="GN141" s="34"/>
      <c r="GO141" s="34"/>
      <c r="GP141" s="34">
        <v>1</v>
      </c>
      <c r="GQ141" s="34"/>
      <c r="GR141" s="34"/>
      <c r="GS141" s="34"/>
      <c r="GT141" s="34">
        <v>1</v>
      </c>
      <c r="GU141" s="34"/>
      <c r="GV141" s="34"/>
      <c r="GW141" s="375"/>
      <c r="GX141" s="34">
        <v>1</v>
      </c>
      <c r="GY141" s="34"/>
      <c r="GZ141" s="375"/>
      <c r="HA141" s="34"/>
      <c r="HB141" s="34">
        <v>1</v>
      </c>
      <c r="HC141" s="34"/>
      <c r="HD141" s="34"/>
      <c r="HE141" s="34"/>
      <c r="HF141" s="34">
        <v>1</v>
      </c>
      <c r="HG141" s="34"/>
      <c r="HH141" s="34"/>
      <c r="HI141" s="34"/>
      <c r="HJ141" s="34">
        <v>1</v>
      </c>
      <c r="HK141" s="34"/>
      <c r="HL141" s="34"/>
      <c r="HM141" s="34"/>
      <c r="HN141" s="34">
        <v>1</v>
      </c>
      <c r="HO141" s="34"/>
      <c r="HP141" s="34"/>
      <c r="HQ141" s="34"/>
      <c r="HR141" s="34">
        <v>1</v>
      </c>
      <c r="HS141" s="34"/>
      <c r="HT141" s="34"/>
      <c r="HU141" s="34"/>
      <c r="HV141" s="34">
        <v>1</v>
      </c>
      <c r="HW141" s="34"/>
      <c r="HX141" s="34"/>
      <c r="HY141" s="34"/>
      <c r="HZ141" s="375">
        <v>1</v>
      </c>
      <c r="IA141" s="34"/>
      <c r="IB141" s="34"/>
      <c r="IC141" s="34"/>
      <c r="ID141" s="34">
        <v>1</v>
      </c>
      <c r="IE141" s="34"/>
      <c r="IF141" s="34"/>
      <c r="IG141" s="34"/>
      <c r="IH141" s="34">
        <v>1</v>
      </c>
      <c r="II141" s="34"/>
      <c r="IJ141" s="34"/>
      <c r="IK141" s="34"/>
      <c r="IL141" s="34">
        <v>1</v>
      </c>
      <c r="IM141" s="34"/>
      <c r="IN141" s="34"/>
      <c r="IO141" s="34"/>
      <c r="IP141" s="34">
        <v>1</v>
      </c>
      <c r="IQ141" s="34"/>
      <c r="IR141" s="34"/>
      <c r="IS141" s="34"/>
      <c r="IT141" s="34">
        <v>1</v>
      </c>
      <c r="IU141" s="34"/>
      <c r="IV141" s="34"/>
      <c r="IW141" s="34"/>
      <c r="IX141" s="34">
        <v>1</v>
      </c>
      <c r="IY141" s="34"/>
      <c r="IZ141" s="34"/>
      <c r="JA141" s="34"/>
      <c r="JB141" s="375">
        <v>1</v>
      </c>
      <c r="JC141" s="34"/>
      <c r="JD141" s="34"/>
      <c r="JE141" s="34"/>
      <c r="JF141" s="34">
        <v>1</v>
      </c>
      <c r="JG141" s="34"/>
      <c r="JH141" s="34"/>
      <c r="JI141" s="34"/>
      <c r="JJ141" s="34">
        <v>1</v>
      </c>
      <c r="JK141" s="34"/>
      <c r="JL141" s="34"/>
      <c r="JM141" s="34"/>
      <c r="JN141" s="34">
        <v>1</v>
      </c>
      <c r="JO141" s="34"/>
      <c r="JP141" s="34"/>
      <c r="JQ141" s="34"/>
      <c r="JR141" s="34">
        <v>1</v>
      </c>
      <c r="JS141" s="34"/>
      <c r="JT141" s="34"/>
      <c r="JU141" s="34"/>
      <c r="JV141" s="34">
        <v>1</v>
      </c>
      <c r="JW141" s="34"/>
      <c r="JX141" s="34"/>
      <c r="JY141" s="34"/>
      <c r="JZ141" s="34">
        <v>1</v>
      </c>
      <c r="KA141" s="34"/>
      <c r="KB141" s="34"/>
      <c r="KC141" s="34"/>
      <c r="KD141" s="34">
        <v>1</v>
      </c>
      <c r="KE141" s="34"/>
      <c r="KF141" s="375"/>
      <c r="KG141" s="375"/>
      <c r="KH141" s="375">
        <v>1</v>
      </c>
      <c r="KI141" s="375"/>
      <c r="KJ141" s="375"/>
      <c r="KK141" s="34"/>
      <c r="KL141" s="34">
        <v>1</v>
      </c>
      <c r="KM141" s="34"/>
      <c r="KN141" s="34"/>
      <c r="KO141" s="34"/>
      <c r="KP141" s="34">
        <v>1</v>
      </c>
      <c r="KQ141" s="34"/>
      <c r="KR141" s="34"/>
      <c r="KS141" s="375"/>
      <c r="KT141" s="34">
        <v>1</v>
      </c>
      <c r="KU141" s="34"/>
      <c r="KV141" s="34"/>
      <c r="KW141" s="34"/>
      <c r="KX141" s="34"/>
      <c r="KY141" s="34">
        <v>1</v>
      </c>
      <c r="KZ141" s="34"/>
      <c r="LA141" s="34"/>
      <c r="LB141" s="34"/>
      <c r="LC141" s="34"/>
      <c r="LD141" s="34">
        <v>1</v>
      </c>
      <c r="LE141" s="34"/>
      <c r="LF141" s="34"/>
      <c r="LG141" s="34"/>
      <c r="LH141" s="375"/>
      <c r="LI141" s="34">
        <v>1</v>
      </c>
      <c r="LJ141" s="375"/>
      <c r="LK141" s="375"/>
      <c r="LL141" s="375"/>
    </row>
    <row r="142" spans="1:324">
      <c r="A142" s="484"/>
      <c r="B142" s="155"/>
      <c r="C142" s="330">
        <v>1</v>
      </c>
      <c r="D142" s="330"/>
      <c r="E142" s="330"/>
      <c r="F142" s="156" t="str">
        <f t="shared" si="4"/>
        <v>L0375109SBK</v>
      </c>
      <c r="G142" s="164" t="s">
        <v>1572</v>
      </c>
      <c r="H142" s="164" t="s">
        <v>479</v>
      </c>
      <c r="I142" s="870" t="s">
        <v>1569</v>
      </c>
      <c r="J142" s="164" t="s">
        <v>66</v>
      </c>
      <c r="K142" s="164"/>
      <c r="L142" s="870" t="s">
        <v>1472</v>
      </c>
      <c r="M142" s="164" t="s">
        <v>297</v>
      </c>
      <c r="N142" s="164" t="s">
        <v>316</v>
      </c>
      <c r="O142" s="164" t="s">
        <v>1363</v>
      </c>
      <c r="P142" s="164" t="s">
        <v>1363</v>
      </c>
      <c r="Q142" s="164" t="s">
        <v>71</v>
      </c>
      <c r="R142" s="235" t="s">
        <v>824</v>
      </c>
      <c r="S142" s="164" t="s">
        <v>1364</v>
      </c>
      <c r="T142" s="247" t="s">
        <v>1365</v>
      </c>
      <c r="U142" s="114">
        <f t="shared" si="5"/>
        <v>1</v>
      </c>
      <c r="V142" s="115" t="s">
        <v>1573</v>
      </c>
      <c r="W142" s="164" t="s">
        <v>1571</v>
      </c>
      <c r="X142" s="237"/>
      <c r="Y142" s="286"/>
      <c r="Z142" s="287"/>
      <c r="AA142" s="286"/>
      <c r="AB142" s="287"/>
      <c r="AC142" s="286"/>
      <c r="AD142" s="287"/>
      <c r="AE142" s="286"/>
      <c r="AF142" s="287"/>
      <c r="AG142" s="286"/>
      <c r="AH142" s="287"/>
      <c r="AI142" s="286"/>
      <c r="AJ142" s="287"/>
      <c r="AK142" s="286"/>
      <c r="AL142" s="287"/>
      <c r="AM142" s="286"/>
      <c r="AN142" s="287"/>
      <c r="AO142" s="286"/>
      <c r="AP142" s="287"/>
      <c r="AQ142" s="286"/>
      <c r="AR142" s="287"/>
      <c r="AS142" s="286"/>
      <c r="AT142" s="287"/>
      <c r="AU142" s="286"/>
      <c r="AV142" s="287"/>
      <c r="AW142" s="286"/>
      <c r="AX142" s="287"/>
      <c r="AY142" s="286"/>
      <c r="AZ142" s="287"/>
      <c r="BA142" s="286"/>
      <c r="BB142" s="287"/>
      <c r="BC142" s="286"/>
      <c r="BD142" s="287"/>
      <c r="BE142" s="286"/>
      <c r="BF142" s="287"/>
      <c r="BG142" s="286"/>
      <c r="BH142" s="287"/>
      <c r="BI142" s="286"/>
      <c r="BJ142" s="287"/>
      <c r="BK142" s="286"/>
      <c r="BL142" s="287"/>
      <c r="BM142" s="286"/>
      <c r="BN142" s="287"/>
      <c r="BO142" s="286"/>
      <c r="BP142" s="287"/>
      <c r="BQ142" s="286"/>
      <c r="BR142" s="287"/>
      <c r="BS142" s="286"/>
      <c r="BT142" s="287"/>
      <c r="BU142" s="286"/>
      <c r="BV142" s="287"/>
      <c r="BW142" s="286"/>
      <c r="BX142" s="287"/>
      <c r="BY142" s="286"/>
      <c r="BZ142" s="287"/>
      <c r="CA142" s="286"/>
      <c r="CB142" s="287"/>
      <c r="CC142" s="286"/>
      <c r="CD142" s="287"/>
      <c r="CE142" s="286"/>
      <c r="CF142" s="287"/>
      <c r="CG142" s="286"/>
      <c r="CH142" s="287"/>
      <c r="CI142" s="286"/>
      <c r="CJ142" s="287"/>
      <c r="CK142" s="286"/>
      <c r="CL142" s="287"/>
      <c r="CM142" s="286"/>
      <c r="CN142" s="287"/>
      <c r="CO142" s="286"/>
      <c r="CP142" s="287"/>
      <c r="CQ142" s="286"/>
      <c r="CR142" s="287"/>
      <c r="CS142" s="286"/>
      <c r="CT142" s="287"/>
      <c r="CU142" s="286"/>
      <c r="CV142" s="287"/>
      <c r="CW142" s="286"/>
      <c r="CX142" s="287"/>
      <c r="CY142" s="286"/>
      <c r="CZ142" s="287"/>
      <c r="DA142" s="286"/>
      <c r="DB142" s="287"/>
      <c r="DC142" s="286"/>
      <c r="DD142" s="287"/>
      <c r="DE142" s="286"/>
      <c r="DF142" s="287"/>
      <c r="DG142" s="286"/>
      <c r="DH142" s="287"/>
      <c r="DI142" s="286"/>
      <c r="DJ142" s="287"/>
      <c r="DK142" s="286"/>
      <c r="DL142" s="287"/>
      <c r="DM142" s="286"/>
      <c r="DN142" s="287"/>
      <c r="DO142" s="286"/>
      <c r="DP142" s="287"/>
      <c r="DQ142" s="286"/>
      <c r="DR142" s="287"/>
      <c r="DS142" s="286"/>
      <c r="DT142" s="287"/>
      <c r="DU142" s="286"/>
      <c r="DV142" s="287"/>
      <c r="DW142" s="286"/>
      <c r="DX142" s="287"/>
      <c r="DY142" s="237"/>
      <c r="DZ142" s="534"/>
      <c r="EA142" s="382"/>
      <c r="EB142" s="382"/>
      <c r="EC142" s="382"/>
      <c r="ED142" s="382"/>
      <c r="EE142" s="535"/>
      <c r="EF142" s="519"/>
      <c r="EG142" s="382"/>
      <c r="EH142" s="382"/>
      <c r="EI142" s="382"/>
      <c r="EJ142" s="382"/>
      <c r="EK142" s="535"/>
      <c r="EL142" s="519"/>
      <c r="EM142" s="382"/>
      <c r="EN142" s="382"/>
      <c r="EO142" s="382"/>
      <c r="EP142" s="382"/>
      <c r="EQ142" s="382"/>
      <c r="ER142" s="534"/>
      <c r="ES142" s="520"/>
      <c r="ET142" s="534"/>
      <c r="EU142" s="382"/>
      <c r="EV142" s="382"/>
      <c r="EW142" s="382"/>
      <c r="EX142" s="382"/>
      <c r="EY142" s="382"/>
      <c r="EZ142" s="534"/>
      <c r="FA142" s="520"/>
      <c r="FC142" s="35"/>
      <c r="FD142" s="34"/>
      <c r="FE142" s="34"/>
      <c r="FF142" s="34"/>
      <c r="FG142" s="34"/>
      <c r="FH142" s="34"/>
      <c r="FI142" s="34"/>
      <c r="FJ142" s="34"/>
      <c r="FK142" s="34">
        <v>1</v>
      </c>
      <c r="FL142" s="375"/>
      <c r="FM142" s="34"/>
      <c r="FN142" s="375">
        <v>1</v>
      </c>
      <c r="FO142" s="34"/>
      <c r="FP142" s="34"/>
      <c r="FQ142" s="34">
        <v>1</v>
      </c>
      <c r="FR142" s="34"/>
      <c r="FS142" s="34"/>
      <c r="FT142" s="34">
        <v>1</v>
      </c>
      <c r="FU142" s="34"/>
      <c r="FV142" s="34"/>
      <c r="FW142" s="34">
        <v>1</v>
      </c>
      <c r="FX142" s="34"/>
      <c r="FY142" s="34"/>
      <c r="FZ142" s="34"/>
      <c r="GA142" s="34">
        <v>1</v>
      </c>
      <c r="GB142" s="34"/>
      <c r="GC142" s="34"/>
      <c r="GD142" s="34"/>
      <c r="GE142" s="34">
        <v>1</v>
      </c>
      <c r="GF142" s="34"/>
      <c r="GG142" s="34"/>
      <c r="GH142" s="34"/>
      <c r="GI142" s="34">
        <v>1</v>
      </c>
      <c r="GJ142" s="34"/>
      <c r="GK142" s="34"/>
      <c r="GL142" s="34"/>
      <c r="GM142" s="34">
        <v>1</v>
      </c>
      <c r="GN142" s="34"/>
      <c r="GO142" s="34"/>
      <c r="GP142" s="34"/>
      <c r="GQ142" s="34">
        <v>1</v>
      </c>
      <c r="GR142" s="34"/>
      <c r="GS142" s="34"/>
      <c r="GT142" s="34"/>
      <c r="GU142" s="34">
        <v>1</v>
      </c>
      <c r="GV142" s="34"/>
      <c r="GW142" s="375"/>
      <c r="GX142" s="34"/>
      <c r="GY142" s="34">
        <v>1</v>
      </c>
      <c r="GZ142" s="375"/>
      <c r="HA142" s="34"/>
      <c r="HB142" s="34"/>
      <c r="HC142" s="34">
        <v>1</v>
      </c>
      <c r="HD142" s="34"/>
      <c r="HE142" s="34"/>
      <c r="HF142" s="34"/>
      <c r="HG142" s="34">
        <v>1</v>
      </c>
      <c r="HH142" s="34"/>
      <c r="HI142" s="34"/>
      <c r="HJ142" s="34"/>
      <c r="HK142" s="34">
        <v>1</v>
      </c>
      <c r="HL142" s="34"/>
      <c r="HM142" s="34"/>
      <c r="HN142" s="34"/>
      <c r="HO142" s="34">
        <v>1</v>
      </c>
      <c r="HP142" s="34"/>
      <c r="HQ142" s="34"/>
      <c r="HR142" s="34"/>
      <c r="HS142" s="34">
        <v>1</v>
      </c>
      <c r="HT142" s="34"/>
      <c r="HU142" s="34"/>
      <c r="HV142" s="34"/>
      <c r="HW142" s="34">
        <v>1</v>
      </c>
      <c r="HX142" s="34"/>
      <c r="HY142" s="34"/>
      <c r="HZ142" s="375"/>
      <c r="IA142" s="34">
        <v>1</v>
      </c>
      <c r="IB142" s="34"/>
      <c r="IC142" s="34"/>
      <c r="ID142" s="34"/>
      <c r="IE142" s="34">
        <v>1</v>
      </c>
      <c r="IF142" s="34"/>
      <c r="IG142" s="34"/>
      <c r="IH142" s="34"/>
      <c r="II142" s="34">
        <v>1</v>
      </c>
      <c r="IJ142" s="34"/>
      <c r="IK142" s="34"/>
      <c r="IL142" s="34"/>
      <c r="IM142" s="34">
        <v>1</v>
      </c>
      <c r="IN142" s="34"/>
      <c r="IO142" s="34"/>
      <c r="IP142" s="34"/>
      <c r="IQ142" s="34">
        <v>1</v>
      </c>
      <c r="IR142" s="34"/>
      <c r="IS142" s="34"/>
      <c r="IT142" s="34"/>
      <c r="IU142" s="34">
        <v>1</v>
      </c>
      <c r="IV142" s="34"/>
      <c r="IW142" s="34"/>
      <c r="IX142" s="34"/>
      <c r="IY142" s="34">
        <v>1</v>
      </c>
      <c r="IZ142" s="34"/>
      <c r="JA142" s="34"/>
      <c r="JB142" s="375"/>
      <c r="JC142" s="34">
        <v>1</v>
      </c>
      <c r="JD142" s="34"/>
      <c r="JE142" s="34"/>
      <c r="JF142" s="34"/>
      <c r="JG142" s="34">
        <v>1</v>
      </c>
      <c r="JH142" s="34"/>
      <c r="JI142" s="34"/>
      <c r="JJ142" s="34"/>
      <c r="JK142" s="34">
        <v>1</v>
      </c>
      <c r="JL142" s="34"/>
      <c r="JM142" s="34"/>
      <c r="JN142" s="34"/>
      <c r="JO142" s="34">
        <v>1</v>
      </c>
      <c r="JP142" s="34"/>
      <c r="JQ142" s="34"/>
      <c r="JR142" s="34"/>
      <c r="JS142" s="34">
        <v>1</v>
      </c>
      <c r="JT142" s="34"/>
      <c r="JU142" s="34"/>
      <c r="JV142" s="34"/>
      <c r="JW142" s="34">
        <v>1</v>
      </c>
      <c r="JX142" s="34"/>
      <c r="JY142" s="34"/>
      <c r="JZ142" s="34"/>
      <c r="KA142" s="34">
        <v>1</v>
      </c>
      <c r="KB142" s="34"/>
      <c r="KC142" s="34"/>
      <c r="KD142" s="34"/>
      <c r="KE142" s="34">
        <v>1</v>
      </c>
      <c r="KF142" s="375"/>
      <c r="KG142" s="375"/>
      <c r="KH142" s="375"/>
      <c r="KI142" s="375">
        <v>1</v>
      </c>
      <c r="KJ142" s="375"/>
      <c r="KK142" s="34"/>
      <c r="KL142" s="34"/>
      <c r="KM142" s="34">
        <v>1</v>
      </c>
      <c r="KN142" s="34"/>
      <c r="KO142" s="34"/>
      <c r="KP142" s="34"/>
      <c r="KQ142" s="34">
        <v>1</v>
      </c>
      <c r="KR142" s="34"/>
      <c r="KS142" s="375"/>
      <c r="KT142" s="34"/>
      <c r="KU142" s="34">
        <v>1</v>
      </c>
      <c r="KV142" s="34"/>
      <c r="KW142" s="34"/>
      <c r="KX142" s="34"/>
      <c r="KY142" s="34"/>
      <c r="KZ142" s="34">
        <v>1</v>
      </c>
      <c r="LA142" s="34"/>
      <c r="LB142" s="34"/>
      <c r="LC142" s="34"/>
      <c r="LD142" s="34"/>
      <c r="LE142" s="34">
        <v>1</v>
      </c>
      <c r="LF142" s="34"/>
      <c r="LG142" s="34"/>
      <c r="LH142" s="375"/>
      <c r="LI142" s="34"/>
      <c r="LJ142" s="375">
        <v>1</v>
      </c>
      <c r="LK142" s="375"/>
      <c r="LL142" s="375"/>
    </row>
    <row r="143" spans="1:338">
      <c r="A143" s="484"/>
      <c r="B143" s="155"/>
      <c r="C143" s="330">
        <v>1</v>
      </c>
      <c r="D143" s="330"/>
      <c r="E143" s="330"/>
      <c r="F143" s="156" t="str">
        <f t="shared" si="4"/>
        <v>L0375109LRA</v>
      </c>
      <c r="G143" s="162" t="s">
        <v>1572</v>
      </c>
      <c r="H143" s="162" t="s">
        <v>479</v>
      </c>
      <c r="I143" s="869" t="s">
        <v>1569</v>
      </c>
      <c r="J143" s="162" t="s">
        <v>67</v>
      </c>
      <c r="K143" s="162"/>
      <c r="L143" s="869" t="s">
        <v>1472</v>
      </c>
      <c r="M143" s="162" t="s">
        <v>297</v>
      </c>
      <c r="N143" s="162" t="s">
        <v>316</v>
      </c>
      <c r="O143" s="162" t="s">
        <v>1363</v>
      </c>
      <c r="P143" s="162" t="s">
        <v>1363</v>
      </c>
      <c r="Q143" s="162" t="s">
        <v>72</v>
      </c>
      <c r="R143" s="235" t="s">
        <v>1000</v>
      </c>
      <c r="S143" s="162" t="s">
        <v>1364</v>
      </c>
      <c r="T143" s="502" t="s">
        <v>1365</v>
      </c>
      <c r="U143" s="114">
        <f t="shared" si="5"/>
        <v>1</v>
      </c>
      <c r="V143" s="115" t="s">
        <v>1573</v>
      </c>
      <c r="W143" s="162" t="s">
        <v>1571</v>
      </c>
      <c r="X143" s="241"/>
      <c r="Y143" s="201"/>
      <c r="Z143" s="260"/>
      <c r="AA143" s="201"/>
      <c r="AB143" s="260"/>
      <c r="AC143" s="201"/>
      <c r="AD143" s="260"/>
      <c r="AE143" s="201"/>
      <c r="AF143" s="260"/>
      <c r="AG143" s="201"/>
      <c r="AH143" s="260"/>
      <c r="AI143" s="201"/>
      <c r="AJ143" s="260"/>
      <c r="AK143" s="201"/>
      <c r="AL143" s="260"/>
      <c r="AM143" s="201"/>
      <c r="AN143" s="260"/>
      <c r="AO143" s="201"/>
      <c r="AP143" s="260"/>
      <c r="AQ143" s="201"/>
      <c r="AR143" s="260"/>
      <c r="AS143" s="201"/>
      <c r="AT143" s="260"/>
      <c r="AU143" s="201"/>
      <c r="AV143" s="260"/>
      <c r="AW143" s="201"/>
      <c r="AX143" s="260"/>
      <c r="AY143" s="201"/>
      <c r="AZ143" s="260"/>
      <c r="BA143" s="201"/>
      <c r="BB143" s="260"/>
      <c r="BC143" s="201"/>
      <c r="BD143" s="260"/>
      <c r="BE143" s="201"/>
      <c r="BF143" s="260"/>
      <c r="BG143" s="201"/>
      <c r="BH143" s="260"/>
      <c r="BI143" s="201"/>
      <c r="BJ143" s="260"/>
      <c r="BK143" s="201"/>
      <c r="BL143" s="260"/>
      <c r="BM143" s="201"/>
      <c r="BN143" s="260"/>
      <c r="BO143" s="201"/>
      <c r="BP143" s="260"/>
      <c r="BQ143" s="201"/>
      <c r="BR143" s="260"/>
      <c r="BS143" s="201"/>
      <c r="BT143" s="260"/>
      <c r="BU143" s="201"/>
      <c r="BV143" s="260"/>
      <c r="BW143" s="201"/>
      <c r="BX143" s="260"/>
      <c r="BY143" s="201"/>
      <c r="BZ143" s="260"/>
      <c r="CA143" s="201"/>
      <c r="CB143" s="260"/>
      <c r="CC143" s="201"/>
      <c r="CD143" s="260"/>
      <c r="CE143" s="201"/>
      <c r="CF143" s="260"/>
      <c r="CG143" s="201"/>
      <c r="CH143" s="260"/>
      <c r="CI143" s="201"/>
      <c r="CJ143" s="260"/>
      <c r="CK143" s="201"/>
      <c r="CL143" s="260"/>
      <c r="CM143" s="201"/>
      <c r="CN143" s="260"/>
      <c r="CO143" s="201"/>
      <c r="CP143" s="260"/>
      <c r="CQ143" s="201"/>
      <c r="CR143" s="260"/>
      <c r="CS143" s="201"/>
      <c r="CT143" s="260"/>
      <c r="CU143" s="201"/>
      <c r="CV143" s="260"/>
      <c r="CW143" s="201"/>
      <c r="CX143" s="260"/>
      <c r="CY143" s="201"/>
      <c r="CZ143" s="260"/>
      <c r="DA143" s="201"/>
      <c r="DB143" s="260"/>
      <c r="DC143" s="201"/>
      <c r="DD143" s="260"/>
      <c r="DE143" s="201"/>
      <c r="DF143" s="260"/>
      <c r="DG143" s="201"/>
      <c r="DH143" s="260"/>
      <c r="DI143" s="201"/>
      <c r="DJ143" s="260"/>
      <c r="DK143" s="201"/>
      <c r="DL143" s="260"/>
      <c r="DM143" s="201"/>
      <c r="DN143" s="260"/>
      <c r="DO143" s="201"/>
      <c r="DP143" s="260"/>
      <c r="DQ143" s="201"/>
      <c r="DR143" s="260"/>
      <c r="DS143" s="201"/>
      <c r="DT143" s="260"/>
      <c r="DU143" s="201"/>
      <c r="DV143" s="260"/>
      <c r="DW143" s="201"/>
      <c r="DX143" s="260"/>
      <c r="DY143" s="241"/>
      <c r="DZ143" s="536"/>
      <c r="EA143" s="405"/>
      <c r="EB143" s="405"/>
      <c r="EC143" s="405"/>
      <c r="ED143" s="405"/>
      <c r="EE143" s="537"/>
      <c r="EF143" s="402"/>
      <c r="EG143" s="405"/>
      <c r="EH143" s="405"/>
      <c r="EI143" s="405"/>
      <c r="EJ143" s="405"/>
      <c r="EK143" s="537"/>
      <c r="EL143" s="402"/>
      <c r="EM143" s="405"/>
      <c r="EN143" s="405"/>
      <c r="EO143" s="405"/>
      <c r="EP143" s="405"/>
      <c r="EQ143" s="405"/>
      <c r="ER143" s="536"/>
      <c r="ES143" s="523"/>
      <c r="ET143" s="536"/>
      <c r="EU143" s="405"/>
      <c r="EV143" s="405"/>
      <c r="EW143" s="405"/>
      <c r="EX143" s="405"/>
      <c r="EY143" s="405"/>
      <c r="EZ143" s="536"/>
      <c r="FA143" s="523"/>
      <c r="FB143" s="108"/>
      <c r="FC143" s="35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>
        <v>1</v>
      </c>
      <c r="KW143" s="34"/>
      <c r="KX143" s="34"/>
      <c r="KY143" s="34"/>
      <c r="KZ143" s="34"/>
      <c r="LA143" s="34">
        <v>1</v>
      </c>
      <c r="LB143" s="34"/>
      <c r="LC143" s="34"/>
      <c r="LD143" s="34"/>
      <c r="LE143" s="34"/>
      <c r="LF143" s="34">
        <v>1</v>
      </c>
      <c r="LG143" s="34"/>
      <c r="LH143" s="34"/>
      <c r="LI143" s="34"/>
      <c r="LJ143" s="34"/>
      <c r="LK143" s="34">
        <v>1</v>
      </c>
      <c r="LL143" s="34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</row>
    <row r="144" spans="1:324">
      <c r="A144" s="484"/>
      <c r="B144" s="155"/>
      <c r="C144" s="330">
        <v>1</v>
      </c>
      <c r="D144" s="330"/>
      <c r="E144" s="330"/>
      <c r="F144" s="156" t="str">
        <f t="shared" si="4"/>
        <v>L0389652</v>
      </c>
      <c r="G144" s="158" t="s">
        <v>1574</v>
      </c>
      <c r="H144" s="158" t="s">
        <v>479</v>
      </c>
      <c r="I144" s="158" t="s">
        <v>1362</v>
      </c>
      <c r="J144" s="158"/>
      <c r="K144" s="158"/>
      <c r="L144" s="867" t="s">
        <v>1472</v>
      </c>
      <c r="M144" s="158" t="s">
        <v>297</v>
      </c>
      <c r="N144" s="158" t="s">
        <v>359</v>
      </c>
      <c r="O144" s="158" t="s">
        <v>1363</v>
      </c>
      <c r="P144" s="158" t="s">
        <v>1363</v>
      </c>
      <c r="Q144" s="158"/>
      <c r="R144" s="235" t="s">
        <v>358</v>
      </c>
      <c r="S144" s="158" t="s">
        <v>1364</v>
      </c>
      <c r="T144" s="236" t="s">
        <v>1365</v>
      </c>
      <c r="U144" s="114">
        <f t="shared" si="5"/>
        <v>1</v>
      </c>
      <c r="V144" s="115" t="s">
        <v>1575</v>
      </c>
      <c r="W144" s="158" t="s">
        <v>1571</v>
      </c>
      <c r="X144" s="237"/>
      <c r="Y144" s="286">
        <v>1</v>
      </c>
      <c r="Z144" s="287">
        <v>1</v>
      </c>
      <c r="AA144" s="286">
        <v>1</v>
      </c>
      <c r="AB144" s="287">
        <v>1</v>
      </c>
      <c r="AC144" s="286">
        <v>1</v>
      </c>
      <c r="AD144" s="287">
        <v>1</v>
      </c>
      <c r="AE144" s="286">
        <v>1</v>
      </c>
      <c r="AF144" s="287">
        <v>1</v>
      </c>
      <c r="AG144" s="286">
        <v>1</v>
      </c>
      <c r="AH144" s="287">
        <v>1</v>
      </c>
      <c r="AI144" s="286">
        <v>1</v>
      </c>
      <c r="AJ144" s="287">
        <v>1</v>
      </c>
      <c r="AK144" s="286">
        <v>1</v>
      </c>
      <c r="AL144" s="287">
        <v>1</v>
      </c>
      <c r="AM144" s="286">
        <v>1</v>
      </c>
      <c r="AN144" s="287">
        <v>1</v>
      </c>
      <c r="AO144" s="286">
        <v>1</v>
      </c>
      <c r="AP144" s="287">
        <v>1</v>
      </c>
      <c r="AQ144" s="286">
        <v>1</v>
      </c>
      <c r="AR144" s="287">
        <v>1</v>
      </c>
      <c r="AS144" s="286">
        <v>1</v>
      </c>
      <c r="AT144" s="287">
        <v>1</v>
      </c>
      <c r="AU144" s="286">
        <v>1</v>
      </c>
      <c r="AV144" s="287">
        <v>1</v>
      </c>
      <c r="AW144" s="286">
        <v>1</v>
      </c>
      <c r="AX144" s="287">
        <v>1</v>
      </c>
      <c r="AY144" s="286">
        <v>1</v>
      </c>
      <c r="AZ144" s="287">
        <v>1</v>
      </c>
      <c r="BA144" s="286">
        <v>1</v>
      </c>
      <c r="BB144" s="287">
        <v>1</v>
      </c>
      <c r="BC144" s="286">
        <v>1</v>
      </c>
      <c r="BD144" s="287">
        <v>1</v>
      </c>
      <c r="BE144" s="286">
        <v>1</v>
      </c>
      <c r="BF144" s="287">
        <v>1</v>
      </c>
      <c r="BG144" s="286">
        <v>1</v>
      </c>
      <c r="BH144" s="287">
        <v>1</v>
      </c>
      <c r="BI144" s="286">
        <v>1</v>
      </c>
      <c r="BJ144" s="287">
        <v>1</v>
      </c>
      <c r="BK144" s="286">
        <v>1</v>
      </c>
      <c r="BL144" s="287">
        <v>1</v>
      </c>
      <c r="BM144" s="286">
        <v>1</v>
      </c>
      <c r="BN144" s="287">
        <v>1</v>
      </c>
      <c r="BO144" s="286">
        <v>1</v>
      </c>
      <c r="BP144" s="287">
        <v>1</v>
      </c>
      <c r="BQ144" s="286">
        <v>1</v>
      </c>
      <c r="BR144" s="287">
        <v>1</v>
      </c>
      <c r="BS144" s="286">
        <v>1</v>
      </c>
      <c r="BT144" s="287">
        <v>1</v>
      </c>
      <c r="BU144" s="286">
        <v>1</v>
      </c>
      <c r="BV144" s="287">
        <v>1</v>
      </c>
      <c r="BW144" s="286">
        <v>1</v>
      </c>
      <c r="BX144" s="287">
        <v>1</v>
      </c>
      <c r="BY144" s="286">
        <v>1</v>
      </c>
      <c r="BZ144" s="287">
        <v>1</v>
      </c>
      <c r="CA144" s="286">
        <v>1</v>
      </c>
      <c r="CB144" s="287">
        <v>1</v>
      </c>
      <c r="CC144" s="286">
        <v>1</v>
      </c>
      <c r="CD144" s="287">
        <v>1</v>
      </c>
      <c r="CE144" s="286">
        <v>1</v>
      </c>
      <c r="CF144" s="287">
        <v>1</v>
      </c>
      <c r="CG144" s="286">
        <v>1</v>
      </c>
      <c r="CH144" s="287">
        <v>1</v>
      </c>
      <c r="CI144" s="286">
        <v>1</v>
      </c>
      <c r="CJ144" s="287">
        <v>1</v>
      </c>
      <c r="CK144" s="286">
        <v>1</v>
      </c>
      <c r="CL144" s="287">
        <v>1</v>
      </c>
      <c r="CM144" s="286">
        <v>1</v>
      </c>
      <c r="CN144" s="287">
        <v>1</v>
      </c>
      <c r="CO144" s="286">
        <v>1</v>
      </c>
      <c r="CP144" s="287">
        <v>1</v>
      </c>
      <c r="CQ144" s="286">
        <v>1</v>
      </c>
      <c r="CR144" s="287">
        <v>1</v>
      </c>
      <c r="CS144" s="286">
        <v>1</v>
      </c>
      <c r="CT144" s="287">
        <v>1</v>
      </c>
      <c r="CU144" s="286">
        <v>1</v>
      </c>
      <c r="CV144" s="287">
        <v>1</v>
      </c>
      <c r="CW144" s="286">
        <v>1</v>
      </c>
      <c r="CX144" s="287">
        <v>1</v>
      </c>
      <c r="CY144" s="286">
        <v>1</v>
      </c>
      <c r="CZ144" s="287">
        <v>1</v>
      </c>
      <c r="DA144" s="286">
        <v>1</v>
      </c>
      <c r="DB144" s="287">
        <v>1</v>
      </c>
      <c r="DC144" s="286">
        <v>1</v>
      </c>
      <c r="DD144" s="287">
        <v>1</v>
      </c>
      <c r="DE144" s="286">
        <v>1</v>
      </c>
      <c r="DF144" s="287">
        <v>1</v>
      </c>
      <c r="DG144" s="286">
        <v>1</v>
      </c>
      <c r="DH144" s="287">
        <v>1</v>
      </c>
      <c r="DI144" s="286">
        <v>1</v>
      </c>
      <c r="DJ144" s="287">
        <v>1</v>
      </c>
      <c r="DK144" s="286">
        <v>1</v>
      </c>
      <c r="DL144" s="287">
        <v>1</v>
      </c>
      <c r="DM144" s="286">
        <v>1</v>
      </c>
      <c r="DN144" s="287">
        <v>1</v>
      </c>
      <c r="DO144" s="286">
        <v>1</v>
      </c>
      <c r="DP144" s="287">
        <v>1</v>
      </c>
      <c r="DQ144" s="286">
        <v>1</v>
      </c>
      <c r="DR144" s="287">
        <v>1</v>
      </c>
      <c r="DS144" s="286">
        <v>1</v>
      </c>
      <c r="DT144" s="287">
        <v>1</v>
      </c>
      <c r="DU144" s="286">
        <v>1</v>
      </c>
      <c r="DV144" s="287">
        <v>1</v>
      </c>
      <c r="DW144" s="286">
        <v>1</v>
      </c>
      <c r="DX144" s="287">
        <v>1</v>
      </c>
      <c r="DY144" s="237"/>
      <c r="DZ144" s="534"/>
      <c r="EA144" s="382"/>
      <c r="EB144" s="382"/>
      <c r="EC144" s="382"/>
      <c r="ED144" s="382"/>
      <c r="EE144" s="535"/>
      <c r="EF144" s="519"/>
      <c r="EG144" s="382"/>
      <c r="EH144" s="382"/>
      <c r="EI144" s="382"/>
      <c r="EJ144" s="382"/>
      <c r="EK144" s="535"/>
      <c r="EL144" s="519"/>
      <c r="EM144" s="382"/>
      <c r="EN144" s="382"/>
      <c r="EO144" s="382"/>
      <c r="EP144" s="382"/>
      <c r="EQ144" s="382"/>
      <c r="ER144" s="534"/>
      <c r="ES144" s="520"/>
      <c r="ET144" s="534"/>
      <c r="EU144" s="382"/>
      <c r="EV144" s="382"/>
      <c r="EW144" s="382"/>
      <c r="EX144" s="382"/>
      <c r="EY144" s="382"/>
      <c r="EZ144" s="534"/>
      <c r="FA144" s="520"/>
      <c r="FC144" s="35">
        <v>2</v>
      </c>
      <c r="FD144" s="34">
        <v>2</v>
      </c>
      <c r="FE144" s="34">
        <v>2</v>
      </c>
      <c r="FF144" s="34">
        <v>2</v>
      </c>
      <c r="FG144" s="34">
        <v>2</v>
      </c>
      <c r="FH144" s="34">
        <v>2</v>
      </c>
      <c r="FI144" s="34">
        <v>2</v>
      </c>
      <c r="FJ144" s="34">
        <v>2</v>
      </c>
      <c r="FK144" s="34">
        <v>2</v>
      </c>
      <c r="FL144" s="375">
        <v>2</v>
      </c>
      <c r="FM144" s="34">
        <v>2</v>
      </c>
      <c r="FN144" s="375">
        <v>2</v>
      </c>
      <c r="FO144" s="34">
        <v>2</v>
      </c>
      <c r="FP144" s="34">
        <v>2</v>
      </c>
      <c r="FQ144" s="34">
        <v>2</v>
      </c>
      <c r="FR144" s="34">
        <v>2</v>
      </c>
      <c r="FS144" s="34">
        <v>2</v>
      </c>
      <c r="FT144" s="34">
        <v>2</v>
      </c>
      <c r="FU144" s="34">
        <v>2</v>
      </c>
      <c r="FV144" s="34">
        <v>2</v>
      </c>
      <c r="FW144" s="34">
        <v>2</v>
      </c>
      <c r="FX144" s="34">
        <v>2</v>
      </c>
      <c r="FY144" s="34">
        <v>2</v>
      </c>
      <c r="FZ144" s="34">
        <v>2</v>
      </c>
      <c r="GA144" s="34">
        <v>2</v>
      </c>
      <c r="GB144" s="34">
        <v>2</v>
      </c>
      <c r="GC144" s="34">
        <v>2</v>
      </c>
      <c r="GD144" s="34">
        <v>2</v>
      </c>
      <c r="GE144" s="34">
        <v>2</v>
      </c>
      <c r="GF144" s="34">
        <v>2</v>
      </c>
      <c r="GG144" s="34">
        <v>2</v>
      </c>
      <c r="GH144" s="34">
        <v>2</v>
      </c>
      <c r="GI144" s="34">
        <v>2</v>
      </c>
      <c r="GJ144" s="34">
        <v>2</v>
      </c>
      <c r="GK144" s="34">
        <v>2</v>
      </c>
      <c r="GL144" s="34">
        <v>2</v>
      </c>
      <c r="GM144" s="34">
        <v>2</v>
      </c>
      <c r="GN144" s="34">
        <v>2</v>
      </c>
      <c r="GO144" s="34">
        <v>2</v>
      </c>
      <c r="GP144" s="34">
        <v>2</v>
      </c>
      <c r="GQ144" s="34">
        <v>2</v>
      </c>
      <c r="GR144" s="34">
        <v>2</v>
      </c>
      <c r="GS144" s="34">
        <v>2</v>
      </c>
      <c r="GT144" s="34">
        <v>2</v>
      </c>
      <c r="GU144" s="34">
        <v>2</v>
      </c>
      <c r="GV144" s="34">
        <v>2</v>
      </c>
      <c r="GW144" s="375">
        <v>2</v>
      </c>
      <c r="GX144" s="34">
        <v>2</v>
      </c>
      <c r="GY144" s="34">
        <v>2</v>
      </c>
      <c r="GZ144" s="375">
        <v>2</v>
      </c>
      <c r="HA144" s="34">
        <v>2</v>
      </c>
      <c r="HB144" s="34">
        <v>2</v>
      </c>
      <c r="HC144" s="34">
        <v>2</v>
      </c>
      <c r="HD144" s="34">
        <v>2</v>
      </c>
      <c r="HE144" s="34">
        <v>2</v>
      </c>
      <c r="HF144" s="34">
        <v>2</v>
      </c>
      <c r="HG144" s="34">
        <v>2</v>
      </c>
      <c r="HH144" s="34">
        <v>2</v>
      </c>
      <c r="HI144" s="34">
        <v>2</v>
      </c>
      <c r="HJ144" s="34">
        <v>2</v>
      </c>
      <c r="HK144" s="34">
        <v>2</v>
      </c>
      <c r="HL144" s="34">
        <v>2</v>
      </c>
      <c r="HM144" s="34">
        <v>2</v>
      </c>
      <c r="HN144" s="34">
        <v>2</v>
      </c>
      <c r="HO144" s="34">
        <v>2</v>
      </c>
      <c r="HP144" s="34">
        <v>2</v>
      </c>
      <c r="HQ144" s="34">
        <v>2</v>
      </c>
      <c r="HR144" s="34">
        <v>2</v>
      </c>
      <c r="HS144" s="34">
        <v>2</v>
      </c>
      <c r="HT144" s="34">
        <v>2</v>
      </c>
      <c r="HU144" s="34">
        <v>2</v>
      </c>
      <c r="HV144" s="34">
        <v>2</v>
      </c>
      <c r="HW144" s="34">
        <v>2</v>
      </c>
      <c r="HX144" s="34">
        <v>2</v>
      </c>
      <c r="HY144" s="34">
        <v>2</v>
      </c>
      <c r="HZ144" s="375">
        <v>2</v>
      </c>
      <c r="IA144" s="34">
        <v>2</v>
      </c>
      <c r="IB144" s="34">
        <v>2</v>
      </c>
      <c r="IC144" s="34">
        <v>2</v>
      </c>
      <c r="ID144" s="34">
        <v>2</v>
      </c>
      <c r="IE144" s="34">
        <v>2</v>
      </c>
      <c r="IF144" s="34">
        <v>2</v>
      </c>
      <c r="IG144" s="34">
        <v>2</v>
      </c>
      <c r="IH144" s="34">
        <v>2</v>
      </c>
      <c r="II144" s="34">
        <v>2</v>
      </c>
      <c r="IJ144" s="34">
        <v>2</v>
      </c>
      <c r="IK144" s="34">
        <v>2</v>
      </c>
      <c r="IL144" s="34">
        <v>2</v>
      </c>
      <c r="IM144" s="34">
        <v>2</v>
      </c>
      <c r="IN144" s="34">
        <v>2</v>
      </c>
      <c r="IO144" s="34">
        <v>2</v>
      </c>
      <c r="IP144" s="34">
        <v>2</v>
      </c>
      <c r="IQ144" s="34">
        <v>2</v>
      </c>
      <c r="IR144" s="34">
        <v>2</v>
      </c>
      <c r="IS144" s="34">
        <v>2</v>
      </c>
      <c r="IT144" s="34">
        <v>2</v>
      </c>
      <c r="IU144" s="34">
        <v>2</v>
      </c>
      <c r="IV144" s="34">
        <v>2</v>
      </c>
      <c r="IW144" s="34">
        <v>2</v>
      </c>
      <c r="IX144" s="34">
        <v>2</v>
      </c>
      <c r="IY144" s="34">
        <v>2</v>
      </c>
      <c r="IZ144" s="34">
        <v>2</v>
      </c>
      <c r="JA144" s="34">
        <v>2</v>
      </c>
      <c r="JB144" s="375">
        <v>2</v>
      </c>
      <c r="JC144" s="34">
        <v>2</v>
      </c>
      <c r="JD144" s="34">
        <v>2</v>
      </c>
      <c r="JE144" s="34">
        <v>2</v>
      </c>
      <c r="JF144" s="34">
        <v>2</v>
      </c>
      <c r="JG144" s="34">
        <v>2</v>
      </c>
      <c r="JH144" s="34">
        <v>2</v>
      </c>
      <c r="JI144" s="34">
        <v>2</v>
      </c>
      <c r="JJ144" s="34">
        <v>2</v>
      </c>
      <c r="JK144" s="34">
        <v>2</v>
      </c>
      <c r="JL144" s="34">
        <v>2</v>
      </c>
      <c r="JM144" s="34">
        <v>2</v>
      </c>
      <c r="JN144" s="34">
        <v>2</v>
      </c>
      <c r="JO144" s="34">
        <v>2</v>
      </c>
      <c r="JP144" s="34">
        <v>2</v>
      </c>
      <c r="JQ144" s="34">
        <v>2</v>
      </c>
      <c r="JR144" s="34">
        <v>2</v>
      </c>
      <c r="JS144" s="34">
        <v>2</v>
      </c>
      <c r="JT144" s="34">
        <v>2</v>
      </c>
      <c r="JU144" s="34">
        <v>2</v>
      </c>
      <c r="JV144" s="34">
        <v>2</v>
      </c>
      <c r="JW144" s="34">
        <v>2</v>
      </c>
      <c r="JX144" s="34">
        <v>2</v>
      </c>
      <c r="JY144" s="34">
        <v>2</v>
      </c>
      <c r="JZ144" s="34">
        <v>2</v>
      </c>
      <c r="KA144" s="34">
        <v>2</v>
      </c>
      <c r="KB144" s="34">
        <v>2</v>
      </c>
      <c r="KC144" s="34">
        <v>2</v>
      </c>
      <c r="KD144" s="34">
        <v>2</v>
      </c>
      <c r="KE144" s="34">
        <v>2</v>
      </c>
      <c r="KF144" s="375">
        <v>2</v>
      </c>
      <c r="KG144" s="375">
        <v>2</v>
      </c>
      <c r="KH144" s="375">
        <v>2</v>
      </c>
      <c r="KI144" s="375">
        <v>2</v>
      </c>
      <c r="KJ144" s="375">
        <v>2</v>
      </c>
      <c r="KK144" s="34">
        <v>2</v>
      </c>
      <c r="KL144" s="34">
        <v>2</v>
      </c>
      <c r="KM144" s="34">
        <v>2</v>
      </c>
      <c r="KN144" s="34">
        <v>2</v>
      </c>
      <c r="KO144" s="34">
        <v>2</v>
      </c>
      <c r="KP144" s="34">
        <v>2</v>
      </c>
      <c r="KQ144" s="34">
        <v>2</v>
      </c>
      <c r="KR144" s="34">
        <v>2</v>
      </c>
      <c r="KS144" s="375">
        <v>2</v>
      </c>
      <c r="KT144" s="34">
        <v>2</v>
      </c>
      <c r="KU144" s="34">
        <v>2</v>
      </c>
      <c r="KV144" s="34">
        <v>2</v>
      </c>
      <c r="KW144" s="34">
        <v>2</v>
      </c>
      <c r="KX144" s="34">
        <v>2</v>
      </c>
      <c r="KY144" s="34">
        <v>2</v>
      </c>
      <c r="KZ144" s="34">
        <v>2</v>
      </c>
      <c r="LA144" s="34">
        <v>2</v>
      </c>
      <c r="LB144" s="34">
        <v>2</v>
      </c>
      <c r="LC144" s="34">
        <v>2</v>
      </c>
      <c r="LD144" s="34">
        <v>2</v>
      </c>
      <c r="LE144" s="34">
        <v>2</v>
      </c>
      <c r="LF144" s="34">
        <v>2</v>
      </c>
      <c r="LG144" s="34">
        <v>2</v>
      </c>
      <c r="LH144" s="375">
        <v>2</v>
      </c>
      <c r="LI144" s="34">
        <v>2</v>
      </c>
      <c r="LJ144" s="375">
        <v>2</v>
      </c>
      <c r="LK144" s="375">
        <v>2</v>
      </c>
      <c r="LL144" s="375">
        <v>2</v>
      </c>
    </row>
    <row r="145" spans="1:324">
      <c r="A145" s="484"/>
      <c r="B145" s="155"/>
      <c r="C145" s="330">
        <v>1</v>
      </c>
      <c r="D145" s="330"/>
      <c r="E145" s="330"/>
      <c r="F145" s="156" t="str">
        <f t="shared" si="4"/>
        <v>L0389654</v>
      </c>
      <c r="G145" s="158" t="s">
        <v>1576</v>
      </c>
      <c r="H145" s="158" t="s">
        <v>479</v>
      </c>
      <c r="I145" s="158" t="s">
        <v>1362</v>
      </c>
      <c r="J145" s="158"/>
      <c r="K145" s="158"/>
      <c r="L145" s="867" t="s">
        <v>1472</v>
      </c>
      <c r="M145" s="158" t="s">
        <v>297</v>
      </c>
      <c r="N145" s="158" t="s">
        <v>355</v>
      </c>
      <c r="O145" s="158" t="s">
        <v>1363</v>
      </c>
      <c r="P145" s="158" t="s">
        <v>1363</v>
      </c>
      <c r="Q145" s="158"/>
      <c r="R145" s="235" t="s">
        <v>354</v>
      </c>
      <c r="S145" s="158" t="s">
        <v>1364</v>
      </c>
      <c r="T145" s="236" t="s">
        <v>1365</v>
      </c>
      <c r="U145" s="114">
        <f t="shared" si="5"/>
        <v>1</v>
      </c>
      <c r="V145" s="115" t="s">
        <v>1577</v>
      </c>
      <c r="W145" s="158" t="s">
        <v>1571</v>
      </c>
      <c r="X145" s="237"/>
      <c r="Y145" s="286">
        <v>1</v>
      </c>
      <c r="Z145" s="287">
        <v>1</v>
      </c>
      <c r="AA145" s="286">
        <v>1</v>
      </c>
      <c r="AB145" s="287">
        <v>1</v>
      </c>
      <c r="AC145" s="286">
        <v>1</v>
      </c>
      <c r="AD145" s="287">
        <v>1</v>
      </c>
      <c r="AE145" s="286">
        <v>1</v>
      </c>
      <c r="AF145" s="287">
        <v>1</v>
      </c>
      <c r="AG145" s="286">
        <v>1</v>
      </c>
      <c r="AH145" s="287">
        <v>1</v>
      </c>
      <c r="AI145" s="286">
        <v>1</v>
      </c>
      <c r="AJ145" s="287">
        <v>1</v>
      </c>
      <c r="AK145" s="286">
        <v>1</v>
      </c>
      <c r="AL145" s="287">
        <v>1</v>
      </c>
      <c r="AM145" s="286">
        <v>1</v>
      </c>
      <c r="AN145" s="287">
        <v>1</v>
      </c>
      <c r="AO145" s="286">
        <v>1</v>
      </c>
      <c r="AP145" s="287">
        <v>1</v>
      </c>
      <c r="AQ145" s="286">
        <v>1</v>
      </c>
      <c r="AR145" s="287">
        <v>1</v>
      </c>
      <c r="AS145" s="286">
        <v>1</v>
      </c>
      <c r="AT145" s="287">
        <v>1</v>
      </c>
      <c r="AU145" s="286">
        <v>1</v>
      </c>
      <c r="AV145" s="287">
        <v>1</v>
      </c>
      <c r="AW145" s="286">
        <v>1</v>
      </c>
      <c r="AX145" s="287">
        <v>1</v>
      </c>
      <c r="AY145" s="286">
        <v>1</v>
      </c>
      <c r="AZ145" s="287">
        <v>1</v>
      </c>
      <c r="BA145" s="286">
        <v>1</v>
      </c>
      <c r="BB145" s="287">
        <v>1</v>
      </c>
      <c r="BC145" s="286">
        <v>1</v>
      </c>
      <c r="BD145" s="287">
        <v>1</v>
      </c>
      <c r="BE145" s="286">
        <v>1</v>
      </c>
      <c r="BF145" s="287">
        <v>1</v>
      </c>
      <c r="BG145" s="286">
        <v>1</v>
      </c>
      <c r="BH145" s="287">
        <v>1</v>
      </c>
      <c r="BI145" s="286">
        <v>1</v>
      </c>
      <c r="BJ145" s="287">
        <v>1</v>
      </c>
      <c r="BK145" s="286">
        <v>1</v>
      </c>
      <c r="BL145" s="287">
        <v>1</v>
      </c>
      <c r="BM145" s="286">
        <v>1</v>
      </c>
      <c r="BN145" s="287">
        <v>1</v>
      </c>
      <c r="BO145" s="286">
        <v>1</v>
      </c>
      <c r="BP145" s="287">
        <v>1</v>
      </c>
      <c r="BQ145" s="286">
        <v>1</v>
      </c>
      <c r="BR145" s="287">
        <v>1</v>
      </c>
      <c r="BS145" s="286">
        <v>1</v>
      </c>
      <c r="BT145" s="287">
        <v>1</v>
      </c>
      <c r="BU145" s="286">
        <v>1</v>
      </c>
      <c r="BV145" s="287">
        <v>1</v>
      </c>
      <c r="BW145" s="286">
        <v>1</v>
      </c>
      <c r="BX145" s="287">
        <v>1</v>
      </c>
      <c r="BY145" s="286">
        <v>1</v>
      </c>
      <c r="BZ145" s="287">
        <v>1</v>
      </c>
      <c r="CA145" s="286">
        <v>1</v>
      </c>
      <c r="CB145" s="287">
        <v>1</v>
      </c>
      <c r="CC145" s="286">
        <v>1</v>
      </c>
      <c r="CD145" s="287">
        <v>1</v>
      </c>
      <c r="CE145" s="286">
        <v>1</v>
      </c>
      <c r="CF145" s="287">
        <v>1</v>
      </c>
      <c r="CG145" s="286">
        <v>1</v>
      </c>
      <c r="CH145" s="287">
        <v>1</v>
      </c>
      <c r="CI145" s="286">
        <v>1</v>
      </c>
      <c r="CJ145" s="287">
        <v>1</v>
      </c>
      <c r="CK145" s="286">
        <v>1</v>
      </c>
      <c r="CL145" s="287">
        <v>1</v>
      </c>
      <c r="CM145" s="286">
        <v>1</v>
      </c>
      <c r="CN145" s="287">
        <v>1</v>
      </c>
      <c r="CO145" s="286">
        <v>1</v>
      </c>
      <c r="CP145" s="287">
        <v>1</v>
      </c>
      <c r="CQ145" s="286">
        <v>1</v>
      </c>
      <c r="CR145" s="287">
        <v>1</v>
      </c>
      <c r="CS145" s="286">
        <v>1</v>
      </c>
      <c r="CT145" s="287">
        <v>1</v>
      </c>
      <c r="CU145" s="286">
        <v>1</v>
      </c>
      <c r="CV145" s="287">
        <v>1</v>
      </c>
      <c r="CW145" s="286">
        <v>1</v>
      </c>
      <c r="CX145" s="287">
        <v>1</v>
      </c>
      <c r="CY145" s="286">
        <v>1</v>
      </c>
      <c r="CZ145" s="287">
        <v>1</v>
      </c>
      <c r="DA145" s="286">
        <v>1</v>
      </c>
      <c r="DB145" s="287">
        <v>1</v>
      </c>
      <c r="DC145" s="286">
        <v>1</v>
      </c>
      <c r="DD145" s="287">
        <v>1</v>
      </c>
      <c r="DE145" s="286">
        <v>1</v>
      </c>
      <c r="DF145" s="287">
        <v>1</v>
      </c>
      <c r="DG145" s="286">
        <v>1</v>
      </c>
      <c r="DH145" s="287">
        <v>1</v>
      </c>
      <c r="DI145" s="286">
        <v>1</v>
      </c>
      <c r="DJ145" s="287">
        <v>1</v>
      </c>
      <c r="DK145" s="286">
        <v>1</v>
      </c>
      <c r="DL145" s="287">
        <v>1</v>
      </c>
      <c r="DM145" s="286">
        <v>1</v>
      </c>
      <c r="DN145" s="287">
        <v>1</v>
      </c>
      <c r="DO145" s="286">
        <v>1</v>
      </c>
      <c r="DP145" s="287">
        <v>1</v>
      </c>
      <c r="DQ145" s="286">
        <v>1</v>
      </c>
      <c r="DR145" s="287">
        <v>1</v>
      </c>
      <c r="DS145" s="286">
        <v>1</v>
      </c>
      <c r="DT145" s="287">
        <v>1</v>
      </c>
      <c r="DU145" s="286">
        <v>1</v>
      </c>
      <c r="DV145" s="287">
        <v>1</v>
      </c>
      <c r="DW145" s="286">
        <v>1</v>
      </c>
      <c r="DX145" s="287">
        <v>1</v>
      </c>
      <c r="DY145" s="237"/>
      <c r="DZ145" s="534"/>
      <c r="EA145" s="382"/>
      <c r="EB145" s="382"/>
      <c r="EC145" s="382"/>
      <c r="ED145" s="382"/>
      <c r="EE145" s="535"/>
      <c r="EF145" s="519"/>
      <c r="EG145" s="382"/>
      <c r="EH145" s="382"/>
      <c r="EI145" s="382"/>
      <c r="EJ145" s="382"/>
      <c r="EK145" s="535"/>
      <c r="EL145" s="519"/>
      <c r="EM145" s="382"/>
      <c r="EN145" s="382"/>
      <c r="EO145" s="382"/>
      <c r="EP145" s="382"/>
      <c r="EQ145" s="382"/>
      <c r="ER145" s="534"/>
      <c r="ES145" s="520"/>
      <c r="ET145" s="534"/>
      <c r="EU145" s="382"/>
      <c r="EV145" s="382"/>
      <c r="EW145" s="382"/>
      <c r="EX145" s="382"/>
      <c r="EY145" s="382"/>
      <c r="EZ145" s="534"/>
      <c r="FA145" s="520"/>
      <c r="FC145" s="35">
        <v>2</v>
      </c>
      <c r="FD145" s="34">
        <v>2</v>
      </c>
      <c r="FE145" s="34">
        <v>2</v>
      </c>
      <c r="FF145" s="34">
        <v>2</v>
      </c>
      <c r="FG145" s="34">
        <v>2</v>
      </c>
      <c r="FH145" s="34">
        <v>2</v>
      </c>
      <c r="FI145" s="34">
        <v>2</v>
      </c>
      <c r="FJ145" s="34">
        <v>2</v>
      </c>
      <c r="FK145" s="34">
        <v>2</v>
      </c>
      <c r="FL145" s="375">
        <v>2</v>
      </c>
      <c r="FM145" s="34">
        <v>2</v>
      </c>
      <c r="FN145" s="375">
        <v>2</v>
      </c>
      <c r="FO145" s="34">
        <v>2</v>
      </c>
      <c r="FP145" s="34">
        <v>2</v>
      </c>
      <c r="FQ145" s="34">
        <v>2</v>
      </c>
      <c r="FR145" s="34">
        <v>2</v>
      </c>
      <c r="FS145" s="34">
        <v>2</v>
      </c>
      <c r="FT145" s="34">
        <v>2</v>
      </c>
      <c r="FU145" s="34">
        <v>2</v>
      </c>
      <c r="FV145" s="34">
        <v>2</v>
      </c>
      <c r="FW145" s="34">
        <v>2</v>
      </c>
      <c r="FX145" s="34">
        <v>2</v>
      </c>
      <c r="FY145" s="34">
        <v>2</v>
      </c>
      <c r="FZ145" s="34">
        <v>2</v>
      </c>
      <c r="GA145" s="34">
        <v>2</v>
      </c>
      <c r="GB145" s="34">
        <v>2</v>
      </c>
      <c r="GC145" s="34">
        <v>2</v>
      </c>
      <c r="GD145" s="34">
        <v>2</v>
      </c>
      <c r="GE145" s="34">
        <v>2</v>
      </c>
      <c r="GF145" s="34">
        <v>2</v>
      </c>
      <c r="GG145" s="34">
        <v>2</v>
      </c>
      <c r="GH145" s="34">
        <v>2</v>
      </c>
      <c r="GI145" s="34">
        <v>2</v>
      </c>
      <c r="GJ145" s="34">
        <v>2</v>
      </c>
      <c r="GK145" s="34">
        <v>2</v>
      </c>
      <c r="GL145" s="34">
        <v>2</v>
      </c>
      <c r="GM145" s="34">
        <v>2</v>
      </c>
      <c r="GN145" s="34">
        <v>2</v>
      </c>
      <c r="GO145" s="34">
        <v>2</v>
      </c>
      <c r="GP145" s="34">
        <v>2</v>
      </c>
      <c r="GQ145" s="34">
        <v>2</v>
      </c>
      <c r="GR145" s="34">
        <v>2</v>
      </c>
      <c r="GS145" s="34">
        <v>2</v>
      </c>
      <c r="GT145" s="34">
        <v>2</v>
      </c>
      <c r="GU145" s="34">
        <v>2</v>
      </c>
      <c r="GV145" s="34">
        <v>2</v>
      </c>
      <c r="GW145" s="375">
        <v>2</v>
      </c>
      <c r="GX145" s="34">
        <v>2</v>
      </c>
      <c r="GY145" s="34">
        <v>2</v>
      </c>
      <c r="GZ145" s="375">
        <v>2</v>
      </c>
      <c r="HA145" s="34">
        <v>2</v>
      </c>
      <c r="HB145" s="34">
        <v>2</v>
      </c>
      <c r="HC145" s="34">
        <v>2</v>
      </c>
      <c r="HD145" s="34">
        <v>2</v>
      </c>
      <c r="HE145" s="34">
        <v>2</v>
      </c>
      <c r="HF145" s="34">
        <v>2</v>
      </c>
      <c r="HG145" s="34">
        <v>2</v>
      </c>
      <c r="HH145" s="34">
        <v>2</v>
      </c>
      <c r="HI145" s="34">
        <v>2</v>
      </c>
      <c r="HJ145" s="34">
        <v>2</v>
      </c>
      <c r="HK145" s="34">
        <v>2</v>
      </c>
      <c r="HL145" s="34">
        <v>2</v>
      </c>
      <c r="HM145" s="34">
        <v>2</v>
      </c>
      <c r="HN145" s="34">
        <v>2</v>
      </c>
      <c r="HO145" s="34">
        <v>2</v>
      </c>
      <c r="HP145" s="34">
        <v>2</v>
      </c>
      <c r="HQ145" s="34">
        <v>2</v>
      </c>
      <c r="HR145" s="34">
        <v>2</v>
      </c>
      <c r="HS145" s="34">
        <v>2</v>
      </c>
      <c r="HT145" s="34">
        <v>2</v>
      </c>
      <c r="HU145" s="34">
        <v>2</v>
      </c>
      <c r="HV145" s="34">
        <v>2</v>
      </c>
      <c r="HW145" s="34">
        <v>2</v>
      </c>
      <c r="HX145" s="34">
        <v>2</v>
      </c>
      <c r="HY145" s="34">
        <v>2</v>
      </c>
      <c r="HZ145" s="375">
        <v>2</v>
      </c>
      <c r="IA145" s="34">
        <v>2</v>
      </c>
      <c r="IB145" s="34">
        <v>2</v>
      </c>
      <c r="IC145" s="34">
        <v>2</v>
      </c>
      <c r="ID145" s="34">
        <v>2</v>
      </c>
      <c r="IE145" s="34">
        <v>2</v>
      </c>
      <c r="IF145" s="34">
        <v>2</v>
      </c>
      <c r="IG145" s="34">
        <v>2</v>
      </c>
      <c r="IH145" s="34">
        <v>2</v>
      </c>
      <c r="II145" s="34">
        <v>2</v>
      </c>
      <c r="IJ145" s="34">
        <v>2</v>
      </c>
      <c r="IK145" s="34">
        <v>2</v>
      </c>
      <c r="IL145" s="34">
        <v>2</v>
      </c>
      <c r="IM145" s="34">
        <v>2</v>
      </c>
      <c r="IN145" s="34">
        <v>2</v>
      </c>
      <c r="IO145" s="34">
        <v>2</v>
      </c>
      <c r="IP145" s="34">
        <v>2</v>
      </c>
      <c r="IQ145" s="34">
        <v>2</v>
      </c>
      <c r="IR145" s="34">
        <v>2</v>
      </c>
      <c r="IS145" s="34">
        <v>2</v>
      </c>
      <c r="IT145" s="34">
        <v>2</v>
      </c>
      <c r="IU145" s="34">
        <v>2</v>
      </c>
      <c r="IV145" s="34">
        <v>2</v>
      </c>
      <c r="IW145" s="34">
        <v>2</v>
      </c>
      <c r="IX145" s="34">
        <v>2</v>
      </c>
      <c r="IY145" s="34">
        <v>2</v>
      </c>
      <c r="IZ145" s="34">
        <v>2</v>
      </c>
      <c r="JA145" s="34">
        <v>2</v>
      </c>
      <c r="JB145" s="375">
        <v>2</v>
      </c>
      <c r="JC145" s="34">
        <v>2</v>
      </c>
      <c r="JD145" s="34">
        <v>2</v>
      </c>
      <c r="JE145" s="34">
        <v>2</v>
      </c>
      <c r="JF145" s="34">
        <v>2</v>
      </c>
      <c r="JG145" s="34">
        <v>2</v>
      </c>
      <c r="JH145" s="34">
        <v>2</v>
      </c>
      <c r="JI145" s="34">
        <v>2</v>
      </c>
      <c r="JJ145" s="34">
        <v>2</v>
      </c>
      <c r="JK145" s="34">
        <v>2</v>
      </c>
      <c r="JL145" s="34">
        <v>2</v>
      </c>
      <c r="JM145" s="34">
        <v>2</v>
      </c>
      <c r="JN145" s="34">
        <v>2</v>
      </c>
      <c r="JO145" s="34">
        <v>2</v>
      </c>
      <c r="JP145" s="34">
        <v>2</v>
      </c>
      <c r="JQ145" s="34">
        <v>2</v>
      </c>
      <c r="JR145" s="34">
        <v>2</v>
      </c>
      <c r="JS145" s="34">
        <v>2</v>
      </c>
      <c r="JT145" s="34">
        <v>2</v>
      </c>
      <c r="JU145" s="34">
        <v>2</v>
      </c>
      <c r="JV145" s="34">
        <v>2</v>
      </c>
      <c r="JW145" s="34">
        <v>2</v>
      </c>
      <c r="JX145" s="34">
        <v>2</v>
      </c>
      <c r="JY145" s="34">
        <v>2</v>
      </c>
      <c r="JZ145" s="34">
        <v>2</v>
      </c>
      <c r="KA145" s="34">
        <v>2</v>
      </c>
      <c r="KB145" s="34">
        <v>2</v>
      </c>
      <c r="KC145" s="34">
        <v>2</v>
      </c>
      <c r="KD145" s="34">
        <v>2</v>
      </c>
      <c r="KE145" s="34">
        <v>2</v>
      </c>
      <c r="KF145" s="375">
        <v>2</v>
      </c>
      <c r="KG145" s="375">
        <v>2</v>
      </c>
      <c r="KH145" s="375">
        <v>2</v>
      </c>
      <c r="KI145" s="375">
        <v>2</v>
      </c>
      <c r="KJ145" s="375">
        <v>2</v>
      </c>
      <c r="KK145" s="34">
        <v>2</v>
      </c>
      <c r="KL145" s="34">
        <v>2</v>
      </c>
      <c r="KM145" s="34">
        <v>2</v>
      </c>
      <c r="KN145" s="34">
        <v>2</v>
      </c>
      <c r="KO145" s="34">
        <v>2</v>
      </c>
      <c r="KP145" s="34">
        <v>2</v>
      </c>
      <c r="KQ145" s="34">
        <v>2</v>
      </c>
      <c r="KR145" s="34">
        <v>2</v>
      </c>
      <c r="KS145" s="375">
        <v>2</v>
      </c>
      <c r="KT145" s="34">
        <v>2</v>
      </c>
      <c r="KU145" s="34">
        <v>2</v>
      </c>
      <c r="KV145" s="34">
        <v>2</v>
      </c>
      <c r="KW145" s="34">
        <v>2</v>
      </c>
      <c r="KX145" s="34">
        <v>2</v>
      </c>
      <c r="KY145" s="34">
        <v>2</v>
      </c>
      <c r="KZ145" s="34">
        <v>2</v>
      </c>
      <c r="LA145" s="34">
        <v>2</v>
      </c>
      <c r="LB145" s="34">
        <v>2</v>
      </c>
      <c r="LC145" s="34">
        <v>2</v>
      </c>
      <c r="LD145" s="34">
        <v>2</v>
      </c>
      <c r="LE145" s="34">
        <v>2</v>
      </c>
      <c r="LF145" s="34">
        <v>2</v>
      </c>
      <c r="LG145" s="34">
        <v>2</v>
      </c>
      <c r="LH145" s="375">
        <v>2</v>
      </c>
      <c r="LI145" s="34">
        <v>2</v>
      </c>
      <c r="LJ145" s="375">
        <v>2</v>
      </c>
      <c r="LK145" s="375">
        <v>2</v>
      </c>
      <c r="LL145" s="375">
        <v>2</v>
      </c>
    </row>
    <row r="146" spans="1:324">
      <c r="A146" s="484"/>
      <c r="B146" s="155"/>
      <c r="C146" s="330">
        <v>1</v>
      </c>
      <c r="D146" s="330"/>
      <c r="E146" s="330"/>
      <c r="F146" s="156" t="str">
        <f t="shared" si="4"/>
        <v>L0375085</v>
      </c>
      <c r="G146" s="158" t="s">
        <v>1578</v>
      </c>
      <c r="H146" s="158" t="s">
        <v>1439</v>
      </c>
      <c r="I146" s="158" t="s">
        <v>303</v>
      </c>
      <c r="J146" s="158"/>
      <c r="K146" s="158"/>
      <c r="L146" s="867" t="s">
        <v>1472</v>
      </c>
      <c r="M146" s="158" t="s">
        <v>297</v>
      </c>
      <c r="N146" s="158" t="s">
        <v>341</v>
      </c>
      <c r="O146" s="158" t="s">
        <v>1363</v>
      </c>
      <c r="P146" s="158" t="s">
        <v>1363</v>
      </c>
      <c r="Q146" s="158"/>
      <c r="R146" s="235" t="s">
        <v>340</v>
      </c>
      <c r="S146" s="158" t="s">
        <v>1364</v>
      </c>
      <c r="T146" s="236" t="s">
        <v>1365</v>
      </c>
      <c r="U146" s="114">
        <f t="shared" si="5"/>
        <v>1</v>
      </c>
      <c r="V146" s="115" t="s">
        <v>1579</v>
      </c>
      <c r="W146" s="158" t="s">
        <v>1571</v>
      </c>
      <c r="X146" s="237"/>
      <c r="Y146" s="286">
        <v>2</v>
      </c>
      <c r="Z146" s="287">
        <v>2</v>
      </c>
      <c r="AA146" s="286">
        <v>2</v>
      </c>
      <c r="AB146" s="287">
        <v>2</v>
      </c>
      <c r="AC146" s="286">
        <v>2</v>
      </c>
      <c r="AD146" s="287">
        <v>2</v>
      </c>
      <c r="AE146" s="286">
        <v>2</v>
      </c>
      <c r="AF146" s="287">
        <v>2</v>
      </c>
      <c r="AG146" s="286">
        <v>2</v>
      </c>
      <c r="AH146" s="287">
        <v>2</v>
      </c>
      <c r="AI146" s="286">
        <v>2</v>
      </c>
      <c r="AJ146" s="287">
        <v>2</v>
      </c>
      <c r="AK146" s="286">
        <v>2</v>
      </c>
      <c r="AL146" s="287">
        <v>2</v>
      </c>
      <c r="AM146" s="286">
        <v>2</v>
      </c>
      <c r="AN146" s="287">
        <v>2</v>
      </c>
      <c r="AO146" s="286">
        <v>2</v>
      </c>
      <c r="AP146" s="287">
        <v>2</v>
      </c>
      <c r="AQ146" s="286">
        <v>2</v>
      </c>
      <c r="AR146" s="287">
        <v>2</v>
      </c>
      <c r="AS146" s="286">
        <v>2</v>
      </c>
      <c r="AT146" s="287">
        <v>2</v>
      </c>
      <c r="AU146" s="286">
        <v>2</v>
      </c>
      <c r="AV146" s="287">
        <v>2</v>
      </c>
      <c r="AW146" s="286">
        <v>2</v>
      </c>
      <c r="AX146" s="287">
        <v>2</v>
      </c>
      <c r="AY146" s="286">
        <v>2</v>
      </c>
      <c r="AZ146" s="287">
        <v>2</v>
      </c>
      <c r="BA146" s="286">
        <v>2</v>
      </c>
      <c r="BB146" s="287">
        <v>2</v>
      </c>
      <c r="BC146" s="286">
        <v>2</v>
      </c>
      <c r="BD146" s="287">
        <v>2</v>
      </c>
      <c r="BE146" s="286">
        <v>2</v>
      </c>
      <c r="BF146" s="287">
        <v>2</v>
      </c>
      <c r="BG146" s="286">
        <v>2</v>
      </c>
      <c r="BH146" s="287">
        <v>2</v>
      </c>
      <c r="BI146" s="286">
        <v>2</v>
      </c>
      <c r="BJ146" s="287">
        <v>2</v>
      </c>
      <c r="BK146" s="286">
        <v>2</v>
      </c>
      <c r="BL146" s="287">
        <v>2</v>
      </c>
      <c r="BM146" s="286">
        <v>2</v>
      </c>
      <c r="BN146" s="287">
        <v>2</v>
      </c>
      <c r="BO146" s="286">
        <v>2</v>
      </c>
      <c r="BP146" s="287">
        <v>2</v>
      </c>
      <c r="BQ146" s="286">
        <v>2</v>
      </c>
      <c r="BR146" s="287">
        <v>2</v>
      </c>
      <c r="BS146" s="286">
        <v>2</v>
      </c>
      <c r="BT146" s="287">
        <v>2</v>
      </c>
      <c r="BU146" s="286">
        <v>2</v>
      </c>
      <c r="BV146" s="287">
        <v>2</v>
      </c>
      <c r="BW146" s="286">
        <v>2</v>
      </c>
      <c r="BX146" s="287">
        <v>2</v>
      </c>
      <c r="BY146" s="286">
        <v>2</v>
      </c>
      <c r="BZ146" s="287">
        <v>2</v>
      </c>
      <c r="CA146" s="286">
        <v>2</v>
      </c>
      <c r="CB146" s="287">
        <v>2</v>
      </c>
      <c r="CC146" s="286">
        <v>2</v>
      </c>
      <c r="CD146" s="287">
        <v>2</v>
      </c>
      <c r="CE146" s="286">
        <v>2</v>
      </c>
      <c r="CF146" s="287">
        <v>2</v>
      </c>
      <c r="CG146" s="286">
        <v>2</v>
      </c>
      <c r="CH146" s="287">
        <v>2</v>
      </c>
      <c r="CI146" s="286">
        <v>2</v>
      </c>
      <c r="CJ146" s="287">
        <v>2</v>
      </c>
      <c r="CK146" s="286">
        <v>2</v>
      </c>
      <c r="CL146" s="287">
        <v>2</v>
      </c>
      <c r="CM146" s="286">
        <v>2</v>
      </c>
      <c r="CN146" s="287">
        <v>2</v>
      </c>
      <c r="CO146" s="286">
        <v>2</v>
      </c>
      <c r="CP146" s="287">
        <v>2</v>
      </c>
      <c r="CQ146" s="286">
        <v>2</v>
      </c>
      <c r="CR146" s="287">
        <v>2</v>
      </c>
      <c r="CS146" s="286">
        <v>2</v>
      </c>
      <c r="CT146" s="287">
        <v>2</v>
      </c>
      <c r="CU146" s="286">
        <v>2</v>
      </c>
      <c r="CV146" s="287">
        <v>2</v>
      </c>
      <c r="CW146" s="286">
        <v>2</v>
      </c>
      <c r="CX146" s="287">
        <v>2</v>
      </c>
      <c r="CY146" s="286">
        <v>2</v>
      </c>
      <c r="CZ146" s="287">
        <v>2</v>
      </c>
      <c r="DA146" s="286">
        <v>2</v>
      </c>
      <c r="DB146" s="287">
        <v>2</v>
      </c>
      <c r="DC146" s="286">
        <v>2</v>
      </c>
      <c r="DD146" s="287">
        <v>2</v>
      </c>
      <c r="DE146" s="286">
        <v>2</v>
      </c>
      <c r="DF146" s="287">
        <v>2</v>
      </c>
      <c r="DG146" s="286">
        <v>2</v>
      </c>
      <c r="DH146" s="287">
        <v>2</v>
      </c>
      <c r="DI146" s="286">
        <v>2</v>
      </c>
      <c r="DJ146" s="287">
        <v>2</v>
      </c>
      <c r="DK146" s="286">
        <v>2</v>
      </c>
      <c r="DL146" s="287">
        <v>2</v>
      </c>
      <c r="DM146" s="286">
        <v>2</v>
      </c>
      <c r="DN146" s="287">
        <v>2</v>
      </c>
      <c r="DO146" s="286">
        <v>2</v>
      </c>
      <c r="DP146" s="287">
        <v>2</v>
      </c>
      <c r="DQ146" s="286">
        <v>2</v>
      </c>
      <c r="DR146" s="287">
        <v>2</v>
      </c>
      <c r="DS146" s="286">
        <v>2</v>
      </c>
      <c r="DT146" s="287">
        <v>2</v>
      </c>
      <c r="DU146" s="286">
        <v>2</v>
      </c>
      <c r="DV146" s="287">
        <v>2</v>
      </c>
      <c r="DW146" s="286">
        <v>2</v>
      </c>
      <c r="DX146" s="287">
        <v>2</v>
      </c>
      <c r="DY146" s="237"/>
      <c r="DZ146" s="534"/>
      <c r="EA146" s="382"/>
      <c r="EB146" s="382"/>
      <c r="EC146" s="382"/>
      <c r="ED146" s="382"/>
      <c r="EE146" s="535"/>
      <c r="EF146" s="519"/>
      <c r="EG146" s="382"/>
      <c r="EH146" s="382"/>
      <c r="EI146" s="382"/>
      <c r="EJ146" s="382"/>
      <c r="EK146" s="535"/>
      <c r="EL146" s="519"/>
      <c r="EM146" s="382"/>
      <c r="EN146" s="382"/>
      <c r="EO146" s="382"/>
      <c r="EP146" s="382"/>
      <c r="EQ146" s="382"/>
      <c r="ER146" s="534"/>
      <c r="ES146" s="520"/>
      <c r="ET146" s="534"/>
      <c r="EU146" s="382"/>
      <c r="EV146" s="382"/>
      <c r="EW146" s="382"/>
      <c r="EX146" s="382"/>
      <c r="EY146" s="382"/>
      <c r="EZ146" s="534"/>
      <c r="FA146" s="520"/>
      <c r="FC146" s="35">
        <v>4</v>
      </c>
      <c r="FD146" s="34">
        <v>4</v>
      </c>
      <c r="FE146" s="34">
        <v>4</v>
      </c>
      <c r="FF146" s="34">
        <v>4</v>
      </c>
      <c r="FG146" s="34">
        <v>4</v>
      </c>
      <c r="FH146" s="34">
        <v>4</v>
      </c>
      <c r="FI146" s="34">
        <v>4</v>
      </c>
      <c r="FJ146" s="34">
        <v>4</v>
      </c>
      <c r="FK146" s="34">
        <v>4</v>
      </c>
      <c r="FL146" s="375">
        <v>4</v>
      </c>
      <c r="FM146" s="34">
        <v>4</v>
      </c>
      <c r="FN146" s="375">
        <v>4</v>
      </c>
      <c r="FO146" s="34">
        <v>4</v>
      </c>
      <c r="FP146" s="34">
        <v>4</v>
      </c>
      <c r="FQ146" s="34">
        <v>4</v>
      </c>
      <c r="FR146" s="34">
        <v>4</v>
      </c>
      <c r="FS146" s="34">
        <v>4</v>
      </c>
      <c r="FT146" s="34">
        <v>4</v>
      </c>
      <c r="FU146" s="34">
        <v>4</v>
      </c>
      <c r="FV146" s="34">
        <v>4</v>
      </c>
      <c r="FW146" s="34">
        <v>4</v>
      </c>
      <c r="FX146" s="34">
        <v>4</v>
      </c>
      <c r="FY146" s="34">
        <v>4</v>
      </c>
      <c r="FZ146" s="34">
        <v>4</v>
      </c>
      <c r="GA146" s="34">
        <v>4</v>
      </c>
      <c r="GB146" s="34">
        <v>4</v>
      </c>
      <c r="GC146" s="34">
        <v>4</v>
      </c>
      <c r="GD146" s="34">
        <v>4</v>
      </c>
      <c r="GE146" s="34">
        <v>4</v>
      </c>
      <c r="GF146" s="34">
        <v>4</v>
      </c>
      <c r="GG146" s="34">
        <v>4</v>
      </c>
      <c r="GH146" s="34">
        <v>4</v>
      </c>
      <c r="GI146" s="34">
        <v>4</v>
      </c>
      <c r="GJ146" s="34">
        <v>4</v>
      </c>
      <c r="GK146" s="34">
        <v>4</v>
      </c>
      <c r="GL146" s="34">
        <v>4</v>
      </c>
      <c r="GM146" s="34">
        <v>4</v>
      </c>
      <c r="GN146" s="34">
        <v>4</v>
      </c>
      <c r="GO146" s="34">
        <v>4</v>
      </c>
      <c r="GP146" s="34">
        <v>4</v>
      </c>
      <c r="GQ146" s="34">
        <v>4</v>
      </c>
      <c r="GR146" s="34">
        <v>4</v>
      </c>
      <c r="GS146" s="34">
        <v>4</v>
      </c>
      <c r="GT146" s="34">
        <v>4</v>
      </c>
      <c r="GU146" s="34">
        <v>4</v>
      </c>
      <c r="GV146" s="34">
        <v>4</v>
      </c>
      <c r="GW146" s="375">
        <v>4</v>
      </c>
      <c r="GX146" s="34">
        <v>4</v>
      </c>
      <c r="GY146" s="34">
        <v>4</v>
      </c>
      <c r="GZ146" s="375">
        <v>4</v>
      </c>
      <c r="HA146" s="34">
        <v>4</v>
      </c>
      <c r="HB146" s="34">
        <v>4</v>
      </c>
      <c r="HC146" s="34">
        <v>4</v>
      </c>
      <c r="HD146" s="34">
        <v>4</v>
      </c>
      <c r="HE146" s="34">
        <v>4</v>
      </c>
      <c r="HF146" s="34">
        <v>4</v>
      </c>
      <c r="HG146" s="34">
        <v>4</v>
      </c>
      <c r="HH146" s="34">
        <v>4</v>
      </c>
      <c r="HI146" s="34">
        <v>4</v>
      </c>
      <c r="HJ146" s="34">
        <v>4</v>
      </c>
      <c r="HK146" s="34">
        <v>4</v>
      </c>
      <c r="HL146" s="34">
        <v>4</v>
      </c>
      <c r="HM146" s="34">
        <v>4</v>
      </c>
      <c r="HN146" s="34">
        <v>4</v>
      </c>
      <c r="HO146" s="34">
        <v>4</v>
      </c>
      <c r="HP146" s="34">
        <v>4</v>
      </c>
      <c r="HQ146" s="34">
        <v>4</v>
      </c>
      <c r="HR146" s="34">
        <v>4</v>
      </c>
      <c r="HS146" s="34">
        <v>4</v>
      </c>
      <c r="HT146" s="34">
        <v>4</v>
      </c>
      <c r="HU146" s="34">
        <v>4</v>
      </c>
      <c r="HV146" s="34">
        <v>4</v>
      </c>
      <c r="HW146" s="34">
        <v>4</v>
      </c>
      <c r="HX146" s="34">
        <v>4</v>
      </c>
      <c r="HY146" s="34">
        <v>4</v>
      </c>
      <c r="HZ146" s="375">
        <v>4</v>
      </c>
      <c r="IA146" s="34">
        <v>4</v>
      </c>
      <c r="IB146" s="34">
        <v>4</v>
      </c>
      <c r="IC146" s="34">
        <v>4</v>
      </c>
      <c r="ID146" s="34">
        <v>4</v>
      </c>
      <c r="IE146" s="34">
        <v>4</v>
      </c>
      <c r="IF146" s="34">
        <v>4</v>
      </c>
      <c r="IG146" s="34">
        <v>4</v>
      </c>
      <c r="IH146" s="34">
        <v>4</v>
      </c>
      <c r="II146" s="34">
        <v>4</v>
      </c>
      <c r="IJ146" s="34">
        <v>4</v>
      </c>
      <c r="IK146" s="34">
        <v>4</v>
      </c>
      <c r="IL146" s="34">
        <v>4</v>
      </c>
      <c r="IM146" s="34">
        <v>4</v>
      </c>
      <c r="IN146" s="34">
        <v>4</v>
      </c>
      <c r="IO146" s="34">
        <v>4</v>
      </c>
      <c r="IP146" s="34">
        <v>4</v>
      </c>
      <c r="IQ146" s="34">
        <v>4</v>
      </c>
      <c r="IR146" s="34">
        <v>4</v>
      </c>
      <c r="IS146" s="34">
        <v>4</v>
      </c>
      <c r="IT146" s="34">
        <v>4</v>
      </c>
      <c r="IU146" s="34">
        <v>4</v>
      </c>
      <c r="IV146" s="34">
        <v>4</v>
      </c>
      <c r="IW146" s="34">
        <v>4</v>
      </c>
      <c r="IX146" s="34">
        <v>4</v>
      </c>
      <c r="IY146" s="34">
        <v>4</v>
      </c>
      <c r="IZ146" s="34">
        <v>4</v>
      </c>
      <c r="JA146" s="34">
        <v>4</v>
      </c>
      <c r="JB146" s="375">
        <v>4</v>
      </c>
      <c r="JC146" s="34">
        <v>4</v>
      </c>
      <c r="JD146" s="34">
        <v>4</v>
      </c>
      <c r="JE146" s="34">
        <v>4</v>
      </c>
      <c r="JF146" s="34">
        <v>4</v>
      </c>
      <c r="JG146" s="34">
        <v>4</v>
      </c>
      <c r="JH146" s="34">
        <v>4</v>
      </c>
      <c r="JI146" s="34">
        <v>4</v>
      </c>
      <c r="JJ146" s="34">
        <v>4</v>
      </c>
      <c r="JK146" s="34">
        <v>4</v>
      </c>
      <c r="JL146" s="34">
        <v>4</v>
      </c>
      <c r="JM146" s="34">
        <v>4</v>
      </c>
      <c r="JN146" s="34">
        <v>4</v>
      </c>
      <c r="JO146" s="34">
        <v>4</v>
      </c>
      <c r="JP146" s="34">
        <v>4</v>
      </c>
      <c r="JQ146" s="34">
        <v>4</v>
      </c>
      <c r="JR146" s="34">
        <v>4</v>
      </c>
      <c r="JS146" s="34">
        <v>4</v>
      </c>
      <c r="JT146" s="34">
        <v>4</v>
      </c>
      <c r="JU146" s="34">
        <v>4</v>
      </c>
      <c r="JV146" s="34">
        <v>4</v>
      </c>
      <c r="JW146" s="34">
        <v>4</v>
      </c>
      <c r="JX146" s="34">
        <v>4</v>
      </c>
      <c r="JY146" s="34">
        <v>4</v>
      </c>
      <c r="JZ146" s="34">
        <v>4</v>
      </c>
      <c r="KA146" s="34">
        <v>4</v>
      </c>
      <c r="KB146" s="34">
        <v>4</v>
      </c>
      <c r="KC146" s="34">
        <v>4</v>
      </c>
      <c r="KD146" s="34">
        <v>4</v>
      </c>
      <c r="KE146" s="34">
        <v>4</v>
      </c>
      <c r="KF146" s="375">
        <v>4</v>
      </c>
      <c r="KG146" s="375">
        <v>4</v>
      </c>
      <c r="KH146" s="375">
        <v>4</v>
      </c>
      <c r="KI146" s="375">
        <v>4</v>
      </c>
      <c r="KJ146" s="375">
        <v>4</v>
      </c>
      <c r="KK146" s="34">
        <v>4</v>
      </c>
      <c r="KL146" s="34">
        <v>4</v>
      </c>
      <c r="KM146" s="34">
        <v>4</v>
      </c>
      <c r="KN146" s="34">
        <v>4</v>
      </c>
      <c r="KO146" s="34">
        <v>4</v>
      </c>
      <c r="KP146" s="34">
        <v>4</v>
      </c>
      <c r="KQ146" s="34">
        <v>4</v>
      </c>
      <c r="KR146" s="34">
        <v>4</v>
      </c>
      <c r="KS146" s="375">
        <v>4</v>
      </c>
      <c r="KT146" s="34">
        <v>4</v>
      </c>
      <c r="KU146" s="34">
        <v>4</v>
      </c>
      <c r="KV146" s="34">
        <v>4</v>
      </c>
      <c r="KW146" s="34">
        <v>4</v>
      </c>
      <c r="KX146" s="34">
        <v>4</v>
      </c>
      <c r="KY146" s="34">
        <v>4</v>
      </c>
      <c r="KZ146" s="34">
        <v>4</v>
      </c>
      <c r="LA146" s="34">
        <v>4</v>
      </c>
      <c r="LB146" s="34">
        <v>4</v>
      </c>
      <c r="LC146" s="34">
        <v>4</v>
      </c>
      <c r="LD146" s="34">
        <v>4</v>
      </c>
      <c r="LE146" s="34">
        <v>4</v>
      </c>
      <c r="LF146" s="34">
        <v>4</v>
      </c>
      <c r="LG146" s="34">
        <v>4</v>
      </c>
      <c r="LH146" s="375">
        <v>4</v>
      </c>
      <c r="LI146" s="34">
        <v>4</v>
      </c>
      <c r="LJ146" s="375">
        <v>4</v>
      </c>
      <c r="LK146" s="375">
        <v>4</v>
      </c>
      <c r="LL146" s="375">
        <v>4</v>
      </c>
    </row>
    <row r="147" spans="1:324">
      <c r="A147" s="484"/>
      <c r="B147" s="155"/>
      <c r="C147" s="330">
        <v>1</v>
      </c>
      <c r="D147" s="330"/>
      <c r="E147" s="330"/>
      <c r="F147" s="156" t="str">
        <f t="shared" si="4"/>
        <v>L0375084PVJ</v>
      </c>
      <c r="G147" s="158" t="s">
        <v>1580</v>
      </c>
      <c r="H147" s="158" t="s">
        <v>479</v>
      </c>
      <c r="I147" s="158" t="s">
        <v>1569</v>
      </c>
      <c r="J147" s="158" t="s">
        <v>63</v>
      </c>
      <c r="K147" s="158"/>
      <c r="L147" s="867" t="s">
        <v>1472</v>
      </c>
      <c r="M147" s="158" t="s">
        <v>297</v>
      </c>
      <c r="N147" s="158" t="s">
        <v>336</v>
      </c>
      <c r="O147" s="158" t="s">
        <v>1363</v>
      </c>
      <c r="P147" s="158" t="s">
        <v>1364</v>
      </c>
      <c r="Q147" s="158" t="s">
        <v>68</v>
      </c>
      <c r="R147" s="235" t="s">
        <v>335</v>
      </c>
      <c r="S147" s="158" t="s">
        <v>1364</v>
      </c>
      <c r="T147" s="236" t="s">
        <v>1365</v>
      </c>
      <c r="U147" s="114">
        <f t="shared" si="5"/>
        <v>1</v>
      </c>
      <c r="V147" s="115" t="s">
        <v>1581</v>
      </c>
      <c r="W147" s="158" t="s">
        <v>1571</v>
      </c>
      <c r="X147" s="237"/>
      <c r="Y147" s="286">
        <v>2</v>
      </c>
      <c r="Z147" s="287">
        <v>2</v>
      </c>
      <c r="AA147" s="286">
        <v>2</v>
      </c>
      <c r="AB147" s="287">
        <v>2</v>
      </c>
      <c r="AC147" s="286">
        <v>2</v>
      </c>
      <c r="AD147" s="287">
        <v>2</v>
      </c>
      <c r="AE147" s="286">
        <v>2</v>
      </c>
      <c r="AF147" s="287">
        <v>2</v>
      </c>
      <c r="AG147" s="286">
        <v>2</v>
      </c>
      <c r="AH147" s="287">
        <v>2</v>
      </c>
      <c r="AI147" s="286">
        <v>2</v>
      </c>
      <c r="AJ147" s="287">
        <v>2</v>
      </c>
      <c r="AK147" s="286">
        <v>2</v>
      </c>
      <c r="AL147" s="287">
        <v>2</v>
      </c>
      <c r="AM147" s="286">
        <v>2</v>
      </c>
      <c r="AN147" s="287">
        <v>2</v>
      </c>
      <c r="AO147" s="286">
        <v>2</v>
      </c>
      <c r="AP147" s="287">
        <v>2</v>
      </c>
      <c r="AQ147" s="286">
        <v>2</v>
      </c>
      <c r="AR147" s="287">
        <v>2</v>
      </c>
      <c r="AS147" s="286">
        <v>2</v>
      </c>
      <c r="AT147" s="287">
        <v>2</v>
      </c>
      <c r="AU147" s="286">
        <v>2</v>
      </c>
      <c r="AV147" s="287">
        <v>2</v>
      </c>
      <c r="AW147" s="286">
        <v>2</v>
      </c>
      <c r="AX147" s="287">
        <v>2</v>
      </c>
      <c r="AY147" s="286">
        <v>2</v>
      </c>
      <c r="AZ147" s="287">
        <v>2</v>
      </c>
      <c r="BA147" s="286">
        <v>2</v>
      </c>
      <c r="BB147" s="287">
        <v>2</v>
      </c>
      <c r="BC147" s="286">
        <v>2</v>
      </c>
      <c r="BD147" s="287">
        <v>2</v>
      </c>
      <c r="BE147" s="286">
        <v>2</v>
      </c>
      <c r="BF147" s="287">
        <v>2</v>
      </c>
      <c r="BG147" s="286">
        <v>2</v>
      </c>
      <c r="BH147" s="287">
        <v>2</v>
      </c>
      <c r="BI147" s="286">
        <v>2</v>
      </c>
      <c r="BJ147" s="287">
        <v>2</v>
      </c>
      <c r="BK147" s="286">
        <v>2</v>
      </c>
      <c r="BL147" s="287">
        <v>2</v>
      </c>
      <c r="BM147" s="286">
        <v>2</v>
      </c>
      <c r="BN147" s="287">
        <v>2</v>
      </c>
      <c r="BO147" s="286">
        <v>2</v>
      </c>
      <c r="BP147" s="287">
        <v>2</v>
      </c>
      <c r="BQ147" s="286">
        <v>2</v>
      </c>
      <c r="BR147" s="287">
        <v>2</v>
      </c>
      <c r="BS147" s="286">
        <v>2</v>
      </c>
      <c r="BT147" s="287">
        <v>2</v>
      </c>
      <c r="BU147" s="286">
        <v>2</v>
      </c>
      <c r="BV147" s="287">
        <v>2</v>
      </c>
      <c r="BW147" s="286">
        <v>2</v>
      </c>
      <c r="BX147" s="287">
        <v>2</v>
      </c>
      <c r="BY147" s="286">
        <v>2</v>
      </c>
      <c r="BZ147" s="287">
        <v>2</v>
      </c>
      <c r="CA147" s="286">
        <v>2</v>
      </c>
      <c r="CB147" s="287">
        <v>2</v>
      </c>
      <c r="CC147" s="286">
        <v>2</v>
      </c>
      <c r="CD147" s="287">
        <v>2</v>
      </c>
      <c r="CE147" s="286">
        <v>2</v>
      </c>
      <c r="CF147" s="287">
        <v>2</v>
      </c>
      <c r="CG147" s="286">
        <v>2</v>
      </c>
      <c r="CH147" s="287">
        <v>2</v>
      </c>
      <c r="CI147" s="286">
        <v>2</v>
      </c>
      <c r="CJ147" s="287">
        <v>2</v>
      </c>
      <c r="CK147" s="286">
        <v>2</v>
      </c>
      <c r="CL147" s="287">
        <v>2</v>
      </c>
      <c r="CM147" s="286">
        <v>2</v>
      </c>
      <c r="CN147" s="287">
        <v>2</v>
      </c>
      <c r="CO147" s="286">
        <v>2</v>
      </c>
      <c r="CP147" s="287">
        <v>2</v>
      </c>
      <c r="CQ147" s="286">
        <v>2</v>
      </c>
      <c r="CR147" s="287">
        <v>2</v>
      </c>
      <c r="CS147" s="286">
        <v>2</v>
      </c>
      <c r="CT147" s="287">
        <v>2</v>
      </c>
      <c r="CU147" s="286">
        <v>2</v>
      </c>
      <c r="CV147" s="287">
        <v>2</v>
      </c>
      <c r="CW147" s="286">
        <v>2</v>
      </c>
      <c r="CX147" s="287">
        <v>2</v>
      </c>
      <c r="CY147" s="286">
        <v>2</v>
      </c>
      <c r="CZ147" s="287">
        <v>2</v>
      </c>
      <c r="DA147" s="286">
        <v>2</v>
      </c>
      <c r="DB147" s="287">
        <v>2</v>
      </c>
      <c r="DC147" s="286">
        <v>2</v>
      </c>
      <c r="DD147" s="287">
        <v>2</v>
      </c>
      <c r="DE147" s="286">
        <v>2</v>
      </c>
      <c r="DF147" s="287">
        <v>2</v>
      </c>
      <c r="DG147" s="286">
        <v>2</v>
      </c>
      <c r="DH147" s="287">
        <v>2</v>
      </c>
      <c r="DI147" s="286">
        <v>2</v>
      </c>
      <c r="DJ147" s="287">
        <v>2</v>
      </c>
      <c r="DK147" s="286">
        <v>2</v>
      </c>
      <c r="DL147" s="287">
        <v>2</v>
      </c>
      <c r="DM147" s="286">
        <v>2</v>
      </c>
      <c r="DN147" s="287">
        <v>2</v>
      </c>
      <c r="DO147" s="286">
        <v>2</v>
      </c>
      <c r="DP147" s="287">
        <v>2</v>
      </c>
      <c r="DQ147" s="286">
        <v>2</v>
      </c>
      <c r="DR147" s="287">
        <v>2</v>
      </c>
      <c r="DS147" s="286">
        <v>2</v>
      </c>
      <c r="DT147" s="287">
        <v>2</v>
      </c>
      <c r="DU147" s="286">
        <v>2</v>
      </c>
      <c r="DV147" s="287">
        <v>2</v>
      </c>
      <c r="DW147" s="286">
        <v>2</v>
      </c>
      <c r="DX147" s="287">
        <v>2</v>
      </c>
      <c r="DY147" s="237"/>
      <c r="DZ147" s="534" t="s">
        <v>1368</v>
      </c>
      <c r="EA147" s="382"/>
      <c r="EB147" s="382"/>
      <c r="EC147" s="382"/>
      <c r="ED147" s="382"/>
      <c r="EE147" s="535"/>
      <c r="EF147" s="519" t="s">
        <v>1368</v>
      </c>
      <c r="EG147" s="382"/>
      <c r="EH147" s="382"/>
      <c r="EI147" s="382" t="s">
        <v>1368</v>
      </c>
      <c r="EJ147" s="382" t="s">
        <v>1368</v>
      </c>
      <c r="EK147" s="535"/>
      <c r="EL147" s="519" t="s">
        <v>1368</v>
      </c>
      <c r="EM147" s="382"/>
      <c r="EN147" s="382"/>
      <c r="EO147" s="382" t="s">
        <v>1368</v>
      </c>
      <c r="EP147" s="382" t="s">
        <v>1368</v>
      </c>
      <c r="EQ147" s="382"/>
      <c r="ER147" s="534"/>
      <c r="ES147" s="520"/>
      <c r="ET147" s="534" t="s">
        <v>1368</v>
      </c>
      <c r="EU147" s="382"/>
      <c r="EV147" s="382"/>
      <c r="EW147" s="382" t="s">
        <v>1368</v>
      </c>
      <c r="EX147" s="382" t="s">
        <v>1368</v>
      </c>
      <c r="EY147" s="559" t="s">
        <v>1368</v>
      </c>
      <c r="EZ147" s="534"/>
      <c r="FA147" s="520"/>
      <c r="FC147" s="35">
        <v>4</v>
      </c>
      <c r="FD147" s="34">
        <v>4</v>
      </c>
      <c r="FE147" s="34">
        <v>4</v>
      </c>
      <c r="FF147" s="34">
        <v>4</v>
      </c>
      <c r="FG147" s="34">
        <v>4</v>
      </c>
      <c r="FH147" s="34">
        <v>4</v>
      </c>
      <c r="FI147" s="34">
        <v>4</v>
      </c>
      <c r="FJ147" s="34"/>
      <c r="FK147" s="34"/>
      <c r="FL147" s="375">
        <v>4</v>
      </c>
      <c r="FM147" s="34"/>
      <c r="FN147" s="375"/>
      <c r="FO147" s="34">
        <v>4</v>
      </c>
      <c r="FP147" s="34"/>
      <c r="FQ147" s="34"/>
      <c r="FR147" s="34">
        <v>4</v>
      </c>
      <c r="FS147" s="34"/>
      <c r="FT147" s="34"/>
      <c r="FU147" s="34">
        <v>4</v>
      </c>
      <c r="FV147" s="34"/>
      <c r="FW147" s="34"/>
      <c r="FX147" s="34">
        <v>4</v>
      </c>
      <c r="FY147" s="34">
        <v>4</v>
      </c>
      <c r="FZ147" s="34"/>
      <c r="GA147" s="34"/>
      <c r="GB147" s="34">
        <v>4</v>
      </c>
      <c r="GC147" s="34">
        <v>4</v>
      </c>
      <c r="GD147" s="34"/>
      <c r="GE147" s="34"/>
      <c r="GF147" s="34">
        <v>4</v>
      </c>
      <c r="GG147" s="34">
        <v>4</v>
      </c>
      <c r="GH147" s="34"/>
      <c r="GI147" s="34"/>
      <c r="GJ147" s="34">
        <v>4</v>
      </c>
      <c r="GK147" s="34">
        <v>4</v>
      </c>
      <c r="GL147" s="34"/>
      <c r="GM147" s="34"/>
      <c r="GN147" s="34">
        <v>4</v>
      </c>
      <c r="GO147" s="34">
        <v>4</v>
      </c>
      <c r="GP147" s="34"/>
      <c r="GQ147" s="34"/>
      <c r="GR147" s="34">
        <v>4</v>
      </c>
      <c r="GS147" s="34">
        <v>4</v>
      </c>
      <c r="GT147" s="34"/>
      <c r="GU147" s="34"/>
      <c r="GV147" s="34">
        <v>4</v>
      </c>
      <c r="GW147" s="375">
        <v>4</v>
      </c>
      <c r="GX147" s="34"/>
      <c r="GY147" s="34"/>
      <c r="GZ147" s="375">
        <v>4</v>
      </c>
      <c r="HA147" s="34">
        <v>4</v>
      </c>
      <c r="HB147" s="34"/>
      <c r="HC147" s="34"/>
      <c r="HD147" s="34">
        <v>4</v>
      </c>
      <c r="HE147" s="34">
        <v>4</v>
      </c>
      <c r="HF147" s="34"/>
      <c r="HG147" s="34"/>
      <c r="HH147" s="34">
        <v>4</v>
      </c>
      <c r="HI147" s="34">
        <v>4</v>
      </c>
      <c r="HJ147" s="34"/>
      <c r="HK147" s="34"/>
      <c r="HL147" s="34">
        <v>4</v>
      </c>
      <c r="HM147" s="34">
        <v>4</v>
      </c>
      <c r="HN147" s="34"/>
      <c r="HO147" s="34"/>
      <c r="HP147" s="34">
        <v>4</v>
      </c>
      <c r="HQ147" s="34">
        <v>4</v>
      </c>
      <c r="HR147" s="34"/>
      <c r="HS147" s="34"/>
      <c r="HT147" s="34">
        <v>4</v>
      </c>
      <c r="HU147" s="34">
        <v>4</v>
      </c>
      <c r="HV147" s="34"/>
      <c r="HW147" s="34"/>
      <c r="HX147" s="34">
        <v>4</v>
      </c>
      <c r="HY147" s="34">
        <v>4</v>
      </c>
      <c r="HZ147" s="375"/>
      <c r="IA147" s="34"/>
      <c r="IB147" s="34">
        <v>4</v>
      </c>
      <c r="IC147" s="34">
        <v>4</v>
      </c>
      <c r="ID147" s="34"/>
      <c r="IE147" s="34"/>
      <c r="IF147" s="34">
        <v>4</v>
      </c>
      <c r="IG147" s="34">
        <v>4</v>
      </c>
      <c r="IH147" s="34"/>
      <c r="II147" s="34"/>
      <c r="IJ147" s="34">
        <v>4</v>
      </c>
      <c r="IK147" s="34">
        <v>4</v>
      </c>
      <c r="IL147" s="34"/>
      <c r="IM147" s="34"/>
      <c r="IN147" s="34">
        <v>4</v>
      </c>
      <c r="IO147" s="34">
        <v>4</v>
      </c>
      <c r="IP147" s="34"/>
      <c r="IQ147" s="34"/>
      <c r="IR147" s="34">
        <v>4</v>
      </c>
      <c r="IS147" s="34">
        <v>4</v>
      </c>
      <c r="IT147" s="34"/>
      <c r="IU147" s="34"/>
      <c r="IV147" s="34">
        <v>4</v>
      </c>
      <c r="IW147" s="34">
        <v>4</v>
      </c>
      <c r="IX147" s="34"/>
      <c r="IY147" s="34"/>
      <c r="IZ147" s="34">
        <v>4</v>
      </c>
      <c r="JA147" s="34">
        <v>4</v>
      </c>
      <c r="JB147" s="375"/>
      <c r="JC147" s="34"/>
      <c r="JD147" s="34">
        <v>4</v>
      </c>
      <c r="JE147" s="34">
        <v>4</v>
      </c>
      <c r="JF147" s="34"/>
      <c r="JG147" s="34"/>
      <c r="JH147" s="34">
        <v>4</v>
      </c>
      <c r="JI147" s="34">
        <v>4</v>
      </c>
      <c r="JJ147" s="34"/>
      <c r="JK147" s="34"/>
      <c r="JL147" s="34">
        <v>4</v>
      </c>
      <c r="JM147" s="34">
        <v>4</v>
      </c>
      <c r="JN147" s="34"/>
      <c r="JO147" s="34"/>
      <c r="JP147" s="34">
        <v>4</v>
      </c>
      <c r="JQ147" s="34">
        <v>4</v>
      </c>
      <c r="JR147" s="34"/>
      <c r="JS147" s="34"/>
      <c r="JT147" s="34">
        <v>4</v>
      </c>
      <c r="JU147" s="34">
        <v>4</v>
      </c>
      <c r="JV147" s="34"/>
      <c r="JW147" s="34"/>
      <c r="JX147" s="34">
        <v>4</v>
      </c>
      <c r="JY147" s="34">
        <v>4</v>
      </c>
      <c r="JZ147" s="34"/>
      <c r="KA147" s="34"/>
      <c r="KB147" s="34">
        <v>4</v>
      </c>
      <c r="KC147" s="34">
        <v>4</v>
      </c>
      <c r="KD147" s="34"/>
      <c r="KE147" s="34"/>
      <c r="KF147" s="375">
        <v>4</v>
      </c>
      <c r="KG147" s="375">
        <v>4</v>
      </c>
      <c r="KH147" s="375"/>
      <c r="KI147" s="375"/>
      <c r="KJ147" s="375">
        <v>4</v>
      </c>
      <c r="KK147" s="34">
        <v>4</v>
      </c>
      <c r="KL147" s="34"/>
      <c r="KM147" s="34"/>
      <c r="KN147" s="34">
        <v>4</v>
      </c>
      <c r="KO147" s="34">
        <v>4</v>
      </c>
      <c r="KP147" s="34"/>
      <c r="KQ147" s="34"/>
      <c r="KR147" s="34">
        <v>4</v>
      </c>
      <c r="KS147" s="375">
        <v>4</v>
      </c>
      <c r="KT147" s="34"/>
      <c r="KU147" s="34"/>
      <c r="KV147" s="34"/>
      <c r="KW147" s="34">
        <v>4</v>
      </c>
      <c r="KX147" s="34">
        <v>4</v>
      </c>
      <c r="KY147" s="34"/>
      <c r="KZ147" s="34"/>
      <c r="LA147" s="34"/>
      <c r="LB147" s="34">
        <v>4</v>
      </c>
      <c r="LC147" s="34">
        <v>4</v>
      </c>
      <c r="LD147" s="34"/>
      <c r="LE147" s="34"/>
      <c r="LF147" s="34"/>
      <c r="LG147" s="34">
        <v>4</v>
      </c>
      <c r="LH147" s="375">
        <v>4</v>
      </c>
      <c r="LI147" s="34"/>
      <c r="LJ147" s="375"/>
      <c r="LK147" s="375"/>
      <c r="LL147" s="375">
        <v>4</v>
      </c>
    </row>
    <row r="148" spans="1:324">
      <c r="A148" s="484"/>
      <c r="B148" s="155"/>
      <c r="C148" s="330">
        <v>1</v>
      </c>
      <c r="D148" s="330"/>
      <c r="E148" s="330"/>
      <c r="F148" s="156" t="str">
        <f t="shared" si="4"/>
        <v>L0375084LKP</v>
      </c>
      <c r="G148" s="158" t="s">
        <v>1580</v>
      </c>
      <c r="H148" s="158" t="s">
        <v>479</v>
      </c>
      <c r="I148" s="158" t="s">
        <v>1569</v>
      </c>
      <c r="J148" s="158" t="s">
        <v>65</v>
      </c>
      <c r="K148" s="158"/>
      <c r="L148" s="867" t="s">
        <v>1472</v>
      </c>
      <c r="M148" s="158" t="s">
        <v>297</v>
      </c>
      <c r="N148" s="158" t="s">
        <v>336</v>
      </c>
      <c r="O148" s="158" t="s">
        <v>1363</v>
      </c>
      <c r="P148" s="158" t="s">
        <v>1364</v>
      </c>
      <c r="Q148" s="158" t="s">
        <v>70</v>
      </c>
      <c r="R148" s="235" t="s">
        <v>946</v>
      </c>
      <c r="S148" s="158" t="s">
        <v>1364</v>
      </c>
      <c r="T148" s="236" t="s">
        <v>1365</v>
      </c>
      <c r="U148" s="114">
        <f t="shared" si="5"/>
        <v>1</v>
      </c>
      <c r="V148" s="115" t="s">
        <v>1581</v>
      </c>
      <c r="W148" s="158" t="s">
        <v>1571</v>
      </c>
      <c r="X148" s="237"/>
      <c r="Y148" s="286"/>
      <c r="Z148" s="287"/>
      <c r="AA148" s="286"/>
      <c r="AB148" s="287"/>
      <c r="AC148" s="286"/>
      <c r="AD148" s="287"/>
      <c r="AE148" s="286"/>
      <c r="AF148" s="287"/>
      <c r="AG148" s="286"/>
      <c r="AH148" s="287"/>
      <c r="AI148" s="286"/>
      <c r="AJ148" s="287"/>
      <c r="AK148" s="286"/>
      <c r="AL148" s="287"/>
      <c r="AM148" s="286"/>
      <c r="AN148" s="287"/>
      <c r="AO148" s="286"/>
      <c r="AP148" s="287"/>
      <c r="AQ148" s="286"/>
      <c r="AR148" s="287"/>
      <c r="AS148" s="286"/>
      <c r="AT148" s="287"/>
      <c r="AU148" s="286"/>
      <c r="AV148" s="287"/>
      <c r="AW148" s="286"/>
      <c r="AX148" s="287"/>
      <c r="AY148" s="286"/>
      <c r="AZ148" s="287"/>
      <c r="BA148" s="286"/>
      <c r="BB148" s="287"/>
      <c r="BC148" s="286"/>
      <c r="BD148" s="287"/>
      <c r="BE148" s="286"/>
      <c r="BF148" s="287"/>
      <c r="BG148" s="286"/>
      <c r="BH148" s="287"/>
      <c r="BI148" s="286"/>
      <c r="BJ148" s="287"/>
      <c r="BK148" s="286"/>
      <c r="BL148" s="287"/>
      <c r="BM148" s="286"/>
      <c r="BN148" s="287"/>
      <c r="BO148" s="286"/>
      <c r="BP148" s="287"/>
      <c r="BQ148" s="286"/>
      <c r="BR148" s="287"/>
      <c r="BS148" s="286"/>
      <c r="BT148" s="287"/>
      <c r="BU148" s="286"/>
      <c r="BV148" s="287"/>
      <c r="BW148" s="286"/>
      <c r="BX148" s="287"/>
      <c r="BY148" s="286"/>
      <c r="BZ148" s="287"/>
      <c r="CA148" s="286"/>
      <c r="CB148" s="287"/>
      <c r="CC148" s="286"/>
      <c r="CD148" s="287"/>
      <c r="CE148" s="286"/>
      <c r="CF148" s="287"/>
      <c r="CG148" s="286"/>
      <c r="CH148" s="287"/>
      <c r="CI148" s="286"/>
      <c r="CJ148" s="287"/>
      <c r="CK148" s="286"/>
      <c r="CL148" s="287"/>
      <c r="CM148" s="286"/>
      <c r="CN148" s="287"/>
      <c r="CO148" s="286"/>
      <c r="CP148" s="287"/>
      <c r="CQ148" s="286"/>
      <c r="CR148" s="287"/>
      <c r="CS148" s="286"/>
      <c r="CT148" s="287"/>
      <c r="CU148" s="286"/>
      <c r="CV148" s="287"/>
      <c r="CW148" s="286"/>
      <c r="CX148" s="287"/>
      <c r="CY148" s="286"/>
      <c r="CZ148" s="287"/>
      <c r="DA148" s="286"/>
      <c r="DB148" s="287"/>
      <c r="DC148" s="286"/>
      <c r="DD148" s="287"/>
      <c r="DE148" s="286"/>
      <c r="DF148" s="287"/>
      <c r="DG148" s="286"/>
      <c r="DH148" s="287"/>
      <c r="DI148" s="286"/>
      <c r="DJ148" s="287"/>
      <c r="DK148" s="286"/>
      <c r="DL148" s="287"/>
      <c r="DM148" s="286"/>
      <c r="DN148" s="287"/>
      <c r="DO148" s="286"/>
      <c r="DP148" s="287"/>
      <c r="DQ148" s="286"/>
      <c r="DR148" s="287"/>
      <c r="DS148" s="286"/>
      <c r="DT148" s="287"/>
      <c r="DU148" s="286"/>
      <c r="DV148" s="287"/>
      <c r="DW148" s="286"/>
      <c r="DX148" s="287"/>
      <c r="DY148" s="237"/>
      <c r="DZ148" s="534"/>
      <c r="EA148" s="382"/>
      <c r="EB148" s="382"/>
      <c r="EC148" s="382"/>
      <c r="ED148" s="382"/>
      <c r="EE148" s="535"/>
      <c r="EF148" s="519"/>
      <c r="EG148" s="382"/>
      <c r="EH148" s="382"/>
      <c r="EI148" s="382"/>
      <c r="EJ148" s="382"/>
      <c r="EK148" s="535"/>
      <c r="EL148" s="519"/>
      <c r="EM148" s="382"/>
      <c r="EN148" s="382"/>
      <c r="EO148" s="382"/>
      <c r="EP148" s="382"/>
      <c r="EQ148" s="382"/>
      <c r="ER148" s="534"/>
      <c r="ES148" s="520"/>
      <c r="ET148" s="534"/>
      <c r="EU148" s="382"/>
      <c r="EV148" s="382"/>
      <c r="EW148" s="382"/>
      <c r="EX148" s="382"/>
      <c r="EY148" s="559"/>
      <c r="EZ148" s="534"/>
      <c r="FA148" s="520"/>
      <c r="FC148" s="35"/>
      <c r="FD148" s="34"/>
      <c r="FE148" s="34"/>
      <c r="FF148" s="34"/>
      <c r="FG148" s="34"/>
      <c r="FH148" s="34"/>
      <c r="FI148" s="34"/>
      <c r="FJ148" s="34">
        <v>4</v>
      </c>
      <c r="FK148" s="34"/>
      <c r="FL148" s="375"/>
      <c r="FM148" s="34">
        <v>4</v>
      </c>
      <c r="FN148" s="375"/>
      <c r="FO148" s="34"/>
      <c r="FP148" s="34">
        <v>4</v>
      </c>
      <c r="FQ148" s="34"/>
      <c r="FR148" s="34"/>
      <c r="FS148" s="34">
        <v>4</v>
      </c>
      <c r="FT148" s="34"/>
      <c r="FU148" s="34"/>
      <c r="FV148" s="34">
        <v>4</v>
      </c>
      <c r="FW148" s="34"/>
      <c r="FX148" s="34"/>
      <c r="FY148" s="34"/>
      <c r="FZ148" s="34">
        <v>4</v>
      </c>
      <c r="GA148" s="34"/>
      <c r="GB148" s="34"/>
      <c r="GC148" s="34"/>
      <c r="GD148" s="34">
        <v>4</v>
      </c>
      <c r="GE148" s="34"/>
      <c r="GF148" s="34"/>
      <c r="GG148" s="34"/>
      <c r="GH148" s="34">
        <v>4</v>
      </c>
      <c r="GI148" s="34"/>
      <c r="GJ148" s="34"/>
      <c r="GK148" s="34"/>
      <c r="GL148" s="34">
        <v>4</v>
      </c>
      <c r="GM148" s="34"/>
      <c r="GN148" s="34"/>
      <c r="GO148" s="34"/>
      <c r="GP148" s="34">
        <v>4</v>
      </c>
      <c r="GQ148" s="34"/>
      <c r="GR148" s="34"/>
      <c r="GS148" s="34"/>
      <c r="GT148" s="34">
        <v>4</v>
      </c>
      <c r="GU148" s="34"/>
      <c r="GV148" s="34"/>
      <c r="GW148" s="375"/>
      <c r="GX148" s="34">
        <v>4</v>
      </c>
      <c r="GY148" s="34"/>
      <c r="GZ148" s="375"/>
      <c r="HA148" s="34"/>
      <c r="HB148" s="34">
        <v>4</v>
      </c>
      <c r="HC148" s="34"/>
      <c r="HD148" s="34"/>
      <c r="HE148" s="34"/>
      <c r="HF148" s="34">
        <v>4</v>
      </c>
      <c r="HG148" s="34"/>
      <c r="HH148" s="34"/>
      <c r="HI148" s="34"/>
      <c r="HJ148" s="34">
        <v>4</v>
      </c>
      <c r="HK148" s="34"/>
      <c r="HL148" s="34"/>
      <c r="HM148" s="34"/>
      <c r="HN148" s="34">
        <v>4</v>
      </c>
      <c r="HO148" s="34"/>
      <c r="HP148" s="34"/>
      <c r="HQ148" s="34"/>
      <c r="HR148" s="34">
        <v>4</v>
      </c>
      <c r="HS148" s="34"/>
      <c r="HT148" s="34"/>
      <c r="HU148" s="34"/>
      <c r="HV148" s="34">
        <v>4</v>
      </c>
      <c r="HW148" s="34"/>
      <c r="HX148" s="34"/>
      <c r="HY148" s="34"/>
      <c r="HZ148" s="375">
        <v>4</v>
      </c>
      <c r="IA148" s="34"/>
      <c r="IB148" s="34"/>
      <c r="IC148" s="34"/>
      <c r="ID148" s="34">
        <v>4</v>
      </c>
      <c r="IE148" s="34"/>
      <c r="IF148" s="34"/>
      <c r="IG148" s="34"/>
      <c r="IH148" s="34">
        <v>4</v>
      </c>
      <c r="II148" s="34"/>
      <c r="IJ148" s="34"/>
      <c r="IK148" s="34"/>
      <c r="IL148" s="34">
        <v>4</v>
      </c>
      <c r="IM148" s="34"/>
      <c r="IN148" s="34"/>
      <c r="IO148" s="34"/>
      <c r="IP148" s="34">
        <v>4</v>
      </c>
      <c r="IQ148" s="34"/>
      <c r="IR148" s="34"/>
      <c r="IS148" s="34"/>
      <c r="IT148" s="34">
        <v>4</v>
      </c>
      <c r="IU148" s="34"/>
      <c r="IV148" s="34"/>
      <c r="IW148" s="34"/>
      <c r="IX148" s="34">
        <v>4</v>
      </c>
      <c r="IY148" s="34"/>
      <c r="IZ148" s="34"/>
      <c r="JA148" s="34"/>
      <c r="JB148" s="375">
        <v>4</v>
      </c>
      <c r="JC148" s="34"/>
      <c r="JD148" s="34"/>
      <c r="JE148" s="34"/>
      <c r="JF148" s="34">
        <v>4</v>
      </c>
      <c r="JG148" s="34"/>
      <c r="JH148" s="34"/>
      <c r="JI148" s="34"/>
      <c r="JJ148" s="34">
        <v>4</v>
      </c>
      <c r="JK148" s="34"/>
      <c r="JL148" s="34"/>
      <c r="JM148" s="34"/>
      <c r="JN148" s="34">
        <v>4</v>
      </c>
      <c r="JO148" s="34"/>
      <c r="JP148" s="34"/>
      <c r="JQ148" s="34"/>
      <c r="JR148" s="34">
        <v>4</v>
      </c>
      <c r="JS148" s="34"/>
      <c r="JT148" s="34"/>
      <c r="JU148" s="34"/>
      <c r="JV148" s="34">
        <v>4</v>
      </c>
      <c r="JW148" s="34"/>
      <c r="JX148" s="34"/>
      <c r="JY148" s="34"/>
      <c r="JZ148" s="34">
        <v>4</v>
      </c>
      <c r="KA148" s="34"/>
      <c r="KB148" s="34"/>
      <c r="KC148" s="34"/>
      <c r="KD148" s="34">
        <v>4</v>
      </c>
      <c r="KE148" s="34"/>
      <c r="KF148" s="375"/>
      <c r="KG148" s="375"/>
      <c r="KH148" s="375">
        <v>4</v>
      </c>
      <c r="KI148" s="375"/>
      <c r="KJ148" s="375"/>
      <c r="KK148" s="34"/>
      <c r="KL148" s="34">
        <v>4</v>
      </c>
      <c r="KM148" s="34"/>
      <c r="KN148" s="34"/>
      <c r="KO148" s="34"/>
      <c r="KP148" s="34">
        <v>4</v>
      </c>
      <c r="KQ148" s="34"/>
      <c r="KR148" s="34"/>
      <c r="KS148" s="375"/>
      <c r="KT148" s="34">
        <v>4</v>
      </c>
      <c r="KU148" s="34"/>
      <c r="KV148" s="34"/>
      <c r="KW148" s="34"/>
      <c r="KX148" s="34"/>
      <c r="KY148" s="34">
        <v>4</v>
      </c>
      <c r="KZ148" s="34"/>
      <c r="LA148" s="34"/>
      <c r="LB148" s="34"/>
      <c r="LC148" s="34"/>
      <c r="LD148" s="34">
        <v>4</v>
      </c>
      <c r="LE148" s="34"/>
      <c r="LF148" s="34"/>
      <c r="LG148" s="34"/>
      <c r="LH148" s="375"/>
      <c r="LI148" s="34">
        <v>4</v>
      </c>
      <c r="LJ148" s="375"/>
      <c r="LK148" s="375"/>
      <c r="LL148" s="375"/>
    </row>
    <row r="149" spans="1:324">
      <c r="A149" s="484"/>
      <c r="B149" s="155"/>
      <c r="C149" s="330">
        <v>1</v>
      </c>
      <c r="D149" s="330"/>
      <c r="E149" s="330"/>
      <c r="F149" s="156" t="str">
        <f t="shared" si="4"/>
        <v>L0375084SBK</v>
      </c>
      <c r="G149" s="158" t="s">
        <v>1580</v>
      </c>
      <c r="H149" s="158" t="s">
        <v>479</v>
      </c>
      <c r="I149" s="158" t="s">
        <v>1569</v>
      </c>
      <c r="J149" s="158" t="s">
        <v>66</v>
      </c>
      <c r="K149" s="158"/>
      <c r="L149" s="867" t="s">
        <v>1472</v>
      </c>
      <c r="M149" s="158" t="s">
        <v>297</v>
      </c>
      <c r="N149" s="158" t="s">
        <v>336</v>
      </c>
      <c r="O149" s="158" t="s">
        <v>1363</v>
      </c>
      <c r="P149" s="158" t="s">
        <v>1364</v>
      </c>
      <c r="Q149" s="158" t="s">
        <v>71</v>
      </c>
      <c r="R149" s="235" t="s">
        <v>827</v>
      </c>
      <c r="S149" s="158" t="s">
        <v>1364</v>
      </c>
      <c r="T149" s="236" t="s">
        <v>1365</v>
      </c>
      <c r="U149" s="114">
        <f t="shared" si="5"/>
        <v>1</v>
      </c>
      <c r="V149" s="115" t="s">
        <v>1581</v>
      </c>
      <c r="W149" s="158" t="s">
        <v>1571</v>
      </c>
      <c r="X149" s="237"/>
      <c r="Y149" s="286"/>
      <c r="Z149" s="287"/>
      <c r="AA149" s="286"/>
      <c r="AB149" s="287"/>
      <c r="AC149" s="286"/>
      <c r="AD149" s="287"/>
      <c r="AE149" s="286"/>
      <c r="AF149" s="287"/>
      <c r="AG149" s="286"/>
      <c r="AH149" s="287"/>
      <c r="AI149" s="286"/>
      <c r="AJ149" s="287"/>
      <c r="AK149" s="286"/>
      <c r="AL149" s="287"/>
      <c r="AM149" s="286"/>
      <c r="AN149" s="287"/>
      <c r="AO149" s="286"/>
      <c r="AP149" s="287"/>
      <c r="AQ149" s="286"/>
      <c r="AR149" s="287"/>
      <c r="AS149" s="286"/>
      <c r="AT149" s="287"/>
      <c r="AU149" s="286"/>
      <c r="AV149" s="287"/>
      <c r="AW149" s="286"/>
      <c r="AX149" s="287"/>
      <c r="AY149" s="286"/>
      <c r="AZ149" s="287"/>
      <c r="BA149" s="286"/>
      <c r="BB149" s="287"/>
      <c r="BC149" s="286"/>
      <c r="BD149" s="287"/>
      <c r="BE149" s="286"/>
      <c r="BF149" s="287"/>
      <c r="BG149" s="286"/>
      <c r="BH149" s="287"/>
      <c r="BI149" s="286"/>
      <c r="BJ149" s="287"/>
      <c r="BK149" s="286"/>
      <c r="BL149" s="287"/>
      <c r="BM149" s="286"/>
      <c r="BN149" s="287"/>
      <c r="BO149" s="286"/>
      <c r="BP149" s="287"/>
      <c r="BQ149" s="286"/>
      <c r="BR149" s="287"/>
      <c r="BS149" s="286"/>
      <c r="BT149" s="287"/>
      <c r="BU149" s="286"/>
      <c r="BV149" s="287"/>
      <c r="BW149" s="286"/>
      <c r="BX149" s="287"/>
      <c r="BY149" s="286"/>
      <c r="BZ149" s="287"/>
      <c r="CA149" s="286"/>
      <c r="CB149" s="287"/>
      <c r="CC149" s="286"/>
      <c r="CD149" s="287"/>
      <c r="CE149" s="286"/>
      <c r="CF149" s="287"/>
      <c r="CG149" s="286"/>
      <c r="CH149" s="287"/>
      <c r="CI149" s="286"/>
      <c r="CJ149" s="287"/>
      <c r="CK149" s="286"/>
      <c r="CL149" s="287"/>
      <c r="CM149" s="286"/>
      <c r="CN149" s="287"/>
      <c r="CO149" s="286"/>
      <c r="CP149" s="287"/>
      <c r="CQ149" s="286"/>
      <c r="CR149" s="287"/>
      <c r="CS149" s="286"/>
      <c r="CT149" s="287"/>
      <c r="CU149" s="286"/>
      <c r="CV149" s="287"/>
      <c r="CW149" s="286"/>
      <c r="CX149" s="287"/>
      <c r="CY149" s="286"/>
      <c r="CZ149" s="287"/>
      <c r="DA149" s="286"/>
      <c r="DB149" s="287"/>
      <c r="DC149" s="286"/>
      <c r="DD149" s="287"/>
      <c r="DE149" s="286"/>
      <c r="DF149" s="287"/>
      <c r="DG149" s="286"/>
      <c r="DH149" s="287"/>
      <c r="DI149" s="286"/>
      <c r="DJ149" s="287"/>
      <c r="DK149" s="286"/>
      <c r="DL149" s="287"/>
      <c r="DM149" s="286"/>
      <c r="DN149" s="287"/>
      <c r="DO149" s="286"/>
      <c r="DP149" s="287"/>
      <c r="DQ149" s="286"/>
      <c r="DR149" s="287"/>
      <c r="DS149" s="286"/>
      <c r="DT149" s="287"/>
      <c r="DU149" s="286"/>
      <c r="DV149" s="287"/>
      <c r="DW149" s="286"/>
      <c r="DX149" s="287"/>
      <c r="DY149" s="237"/>
      <c r="DZ149" s="534"/>
      <c r="EA149" s="382"/>
      <c r="EB149" s="382"/>
      <c r="EC149" s="382"/>
      <c r="ED149" s="382"/>
      <c r="EE149" s="535"/>
      <c r="EF149" s="519"/>
      <c r="EG149" s="382"/>
      <c r="EH149" s="382"/>
      <c r="EI149" s="382"/>
      <c r="EJ149" s="382"/>
      <c r="EK149" s="535"/>
      <c r="EL149" s="519"/>
      <c r="EM149" s="382"/>
      <c r="EN149" s="382"/>
      <c r="EO149" s="382"/>
      <c r="EP149" s="382"/>
      <c r="EQ149" s="382"/>
      <c r="ER149" s="534"/>
      <c r="ES149" s="520"/>
      <c r="ET149" s="534"/>
      <c r="EU149" s="382"/>
      <c r="EV149" s="382"/>
      <c r="EW149" s="382"/>
      <c r="EX149" s="382"/>
      <c r="EY149" s="559"/>
      <c r="EZ149" s="534"/>
      <c r="FA149" s="520"/>
      <c r="FC149" s="35"/>
      <c r="FD149" s="34"/>
      <c r="FE149" s="34"/>
      <c r="FF149" s="34"/>
      <c r="FG149" s="34"/>
      <c r="FH149" s="34"/>
      <c r="FI149" s="34"/>
      <c r="FJ149" s="34"/>
      <c r="FK149" s="34">
        <v>4</v>
      </c>
      <c r="FL149" s="375"/>
      <c r="FM149" s="34"/>
      <c r="FN149" s="375">
        <v>4</v>
      </c>
      <c r="FO149" s="34"/>
      <c r="FP149" s="34"/>
      <c r="FQ149" s="34">
        <v>4</v>
      </c>
      <c r="FR149" s="34"/>
      <c r="FS149" s="34"/>
      <c r="FT149" s="34">
        <v>4</v>
      </c>
      <c r="FU149" s="34"/>
      <c r="FV149" s="34"/>
      <c r="FW149" s="34">
        <v>4</v>
      </c>
      <c r="FX149" s="34"/>
      <c r="FY149" s="34"/>
      <c r="FZ149" s="34"/>
      <c r="GA149" s="34">
        <v>4</v>
      </c>
      <c r="GB149" s="34"/>
      <c r="GC149" s="34"/>
      <c r="GD149" s="34"/>
      <c r="GE149" s="34">
        <v>4</v>
      </c>
      <c r="GF149" s="34"/>
      <c r="GG149" s="34"/>
      <c r="GH149" s="34"/>
      <c r="GI149" s="34">
        <v>4</v>
      </c>
      <c r="GJ149" s="34"/>
      <c r="GK149" s="34"/>
      <c r="GL149" s="34"/>
      <c r="GM149" s="34">
        <v>4</v>
      </c>
      <c r="GN149" s="34"/>
      <c r="GO149" s="34"/>
      <c r="GP149" s="34"/>
      <c r="GQ149" s="34">
        <v>4</v>
      </c>
      <c r="GR149" s="34"/>
      <c r="GS149" s="34"/>
      <c r="GT149" s="34"/>
      <c r="GU149" s="34">
        <v>4</v>
      </c>
      <c r="GV149" s="34"/>
      <c r="GW149" s="375"/>
      <c r="GX149" s="34"/>
      <c r="GY149" s="34">
        <v>4</v>
      </c>
      <c r="GZ149" s="375"/>
      <c r="HA149" s="34"/>
      <c r="HB149" s="34"/>
      <c r="HC149" s="34">
        <v>4</v>
      </c>
      <c r="HD149" s="34"/>
      <c r="HE149" s="34"/>
      <c r="HF149" s="34"/>
      <c r="HG149" s="34">
        <v>4</v>
      </c>
      <c r="HH149" s="34"/>
      <c r="HI149" s="34"/>
      <c r="HJ149" s="34"/>
      <c r="HK149" s="34">
        <v>4</v>
      </c>
      <c r="HL149" s="34"/>
      <c r="HM149" s="34"/>
      <c r="HN149" s="34"/>
      <c r="HO149" s="34">
        <v>4</v>
      </c>
      <c r="HP149" s="34"/>
      <c r="HQ149" s="34"/>
      <c r="HR149" s="34"/>
      <c r="HS149" s="34">
        <v>4</v>
      </c>
      <c r="HT149" s="34"/>
      <c r="HU149" s="34"/>
      <c r="HV149" s="34"/>
      <c r="HW149" s="34">
        <v>4</v>
      </c>
      <c r="HX149" s="34"/>
      <c r="HY149" s="34"/>
      <c r="HZ149" s="375"/>
      <c r="IA149" s="34">
        <v>4</v>
      </c>
      <c r="IB149" s="34"/>
      <c r="IC149" s="34"/>
      <c r="ID149" s="34"/>
      <c r="IE149" s="34">
        <v>4</v>
      </c>
      <c r="IF149" s="34"/>
      <c r="IG149" s="34"/>
      <c r="IH149" s="34"/>
      <c r="II149" s="34">
        <v>4</v>
      </c>
      <c r="IJ149" s="34"/>
      <c r="IK149" s="34"/>
      <c r="IL149" s="34"/>
      <c r="IM149" s="34">
        <v>4</v>
      </c>
      <c r="IN149" s="34"/>
      <c r="IO149" s="34"/>
      <c r="IP149" s="34"/>
      <c r="IQ149" s="34">
        <v>4</v>
      </c>
      <c r="IR149" s="34"/>
      <c r="IS149" s="34"/>
      <c r="IT149" s="34"/>
      <c r="IU149" s="34">
        <v>4</v>
      </c>
      <c r="IV149" s="34"/>
      <c r="IW149" s="34"/>
      <c r="IX149" s="34"/>
      <c r="IY149" s="34">
        <v>4</v>
      </c>
      <c r="IZ149" s="34"/>
      <c r="JA149" s="34"/>
      <c r="JB149" s="375"/>
      <c r="JC149" s="34">
        <v>4</v>
      </c>
      <c r="JD149" s="34"/>
      <c r="JE149" s="34"/>
      <c r="JF149" s="34"/>
      <c r="JG149" s="34">
        <v>4</v>
      </c>
      <c r="JH149" s="34"/>
      <c r="JI149" s="34"/>
      <c r="JJ149" s="34"/>
      <c r="JK149" s="34">
        <v>4</v>
      </c>
      <c r="JL149" s="34"/>
      <c r="JM149" s="34"/>
      <c r="JN149" s="34"/>
      <c r="JO149" s="34">
        <v>4</v>
      </c>
      <c r="JP149" s="34"/>
      <c r="JQ149" s="34"/>
      <c r="JR149" s="34"/>
      <c r="JS149" s="34">
        <v>4</v>
      </c>
      <c r="JT149" s="34"/>
      <c r="JU149" s="34"/>
      <c r="JV149" s="34"/>
      <c r="JW149" s="34">
        <v>4</v>
      </c>
      <c r="JX149" s="34"/>
      <c r="JY149" s="34"/>
      <c r="JZ149" s="34"/>
      <c r="KA149" s="34">
        <v>4</v>
      </c>
      <c r="KB149" s="34"/>
      <c r="KC149" s="34"/>
      <c r="KD149" s="34"/>
      <c r="KE149" s="34">
        <v>4</v>
      </c>
      <c r="KF149" s="375"/>
      <c r="KG149" s="375"/>
      <c r="KH149" s="375"/>
      <c r="KI149" s="375">
        <v>4</v>
      </c>
      <c r="KJ149" s="375"/>
      <c r="KK149" s="34"/>
      <c r="KL149" s="34"/>
      <c r="KM149" s="34">
        <v>4</v>
      </c>
      <c r="KN149" s="34"/>
      <c r="KO149" s="34"/>
      <c r="KP149" s="34"/>
      <c r="KQ149" s="34">
        <v>4</v>
      </c>
      <c r="KR149" s="34"/>
      <c r="KS149" s="375"/>
      <c r="KT149" s="34"/>
      <c r="KU149" s="34">
        <v>4</v>
      </c>
      <c r="KV149" s="34"/>
      <c r="KW149" s="34"/>
      <c r="KX149" s="34"/>
      <c r="KY149" s="34"/>
      <c r="KZ149" s="34">
        <v>4</v>
      </c>
      <c r="LA149" s="34"/>
      <c r="LB149" s="34"/>
      <c r="LC149" s="34"/>
      <c r="LD149" s="34"/>
      <c r="LE149" s="34">
        <v>4</v>
      </c>
      <c r="LF149" s="34"/>
      <c r="LG149" s="34"/>
      <c r="LH149" s="375"/>
      <c r="LI149" s="34"/>
      <c r="LJ149" s="375">
        <v>4</v>
      </c>
      <c r="LK149" s="375"/>
      <c r="LL149" s="375"/>
    </row>
    <row r="150" spans="1:324">
      <c r="A150" s="484"/>
      <c r="B150" s="155"/>
      <c r="C150" s="330">
        <v>1</v>
      </c>
      <c r="D150" s="330"/>
      <c r="E150" s="330"/>
      <c r="F150" s="156" t="str">
        <f t="shared" si="4"/>
        <v>L0375084LRA</v>
      </c>
      <c r="G150" s="158" t="s">
        <v>1580</v>
      </c>
      <c r="H150" s="158" t="s">
        <v>479</v>
      </c>
      <c r="I150" s="158" t="s">
        <v>1569</v>
      </c>
      <c r="J150" s="158" t="s">
        <v>67</v>
      </c>
      <c r="K150" s="158"/>
      <c r="L150" s="867" t="s">
        <v>1472</v>
      </c>
      <c r="M150" s="158" t="s">
        <v>297</v>
      </c>
      <c r="N150" s="158" t="s">
        <v>336</v>
      </c>
      <c r="O150" s="158" t="s">
        <v>1363</v>
      </c>
      <c r="P150" s="158" t="s">
        <v>1364</v>
      </c>
      <c r="Q150" s="158" t="s">
        <v>72</v>
      </c>
      <c r="R150" s="235" t="s">
        <v>1003</v>
      </c>
      <c r="S150" s="158" t="s">
        <v>1364</v>
      </c>
      <c r="T150" s="236" t="s">
        <v>1365</v>
      </c>
      <c r="U150" s="114">
        <f t="shared" si="5"/>
        <v>1</v>
      </c>
      <c r="V150" s="115" t="s">
        <v>1581</v>
      </c>
      <c r="W150" s="158" t="s">
        <v>1571</v>
      </c>
      <c r="X150" s="237"/>
      <c r="Y150" s="286"/>
      <c r="Z150" s="287"/>
      <c r="AA150" s="286"/>
      <c r="AB150" s="287"/>
      <c r="AC150" s="286"/>
      <c r="AD150" s="287"/>
      <c r="AE150" s="286"/>
      <c r="AF150" s="287"/>
      <c r="AG150" s="286"/>
      <c r="AH150" s="287"/>
      <c r="AI150" s="286"/>
      <c r="AJ150" s="287"/>
      <c r="AK150" s="286"/>
      <c r="AL150" s="287"/>
      <c r="AM150" s="286"/>
      <c r="AN150" s="287"/>
      <c r="AO150" s="286"/>
      <c r="AP150" s="287"/>
      <c r="AQ150" s="286"/>
      <c r="AR150" s="287"/>
      <c r="AS150" s="286"/>
      <c r="AT150" s="287"/>
      <c r="AU150" s="286"/>
      <c r="AV150" s="287"/>
      <c r="AW150" s="286"/>
      <c r="AX150" s="287"/>
      <c r="AY150" s="286"/>
      <c r="AZ150" s="287"/>
      <c r="BA150" s="286"/>
      <c r="BB150" s="287"/>
      <c r="BC150" s="286"/>
      <c r="BD150" s="287"/>
      <c r="BE150" s="286"/>
      <c r="BF150" s="287"/>
      <c r="BG150" s="286"/>
      <c r="BH150" s="287"/>
      <c r="BI150" s="286"/>
      <c r="BJ150" s="287"/>
      <c r="BK150" s="286"/>
      <c r="BL150" s="287"/>
      <c r="BM150" s="286"/>
      <c r="BN150" s="287"/>
      <c r="BO150" s="286"/>
      <c r="BP150" s="287"/>
      <c r="BQ150" s="286"/>
      <c r="BR150" s="287"/>
      <c r="BS150" s="286"/>
      <c r="BT150" s="287"/>
      <c r="BU150" s="286"/>
      <c r="BV150" s="287"/>
      <c r="BW150" s="286"/>
      <c r="BX150" s="287"/>
      <c r="BY150" s="286"/>
      <c r="BZ150" s="287"/>
      <c r="CA150" s="286"/>
      <c r="CB150" s="287"/>
      <c r="CC150" s="286"/>
      <c r="CD150" s="287"/>
      <c r="CE150" s="286"/>
      <c r="CF150" s="287"/>
      <c r="CG150" s="286"/>
      <c r="CH150" s="287"/>
      <c r="CI150" s="286"/>
      <c r="CJ150" s="287"/>
      <c r="CK150" s="286"/>
      <c r="CL150" s="287"/>
      <c r="CM150" s="286"/>
      <c r="CN150" s="287"/>
      <c r="CO150" s="286"/>
      <c r="CP150" s="287"/>
      <c r="CQ150" s="286"/>
      <c r="CR150" s="287"/>
      <c r="CS150" s="286"/>
      <c r="CT150" s="287"/>
      <c r="CU150" s="286"/>
      <c r="CV150" s="287"/>
      <c r="CW150" s="286"/>
      <c r="CX150" s="287"/>
      <c r="CY150" s="286"/>
      <c r="CZ150" s="287"/>
      <c r="DA150" s="286"/>
      <c r="DB150" s="287"/>
      <c r="DC150" s="286"/>
      <c r="DD150" s="287"/>
      <c r="DE150" s="286"/>
      <c r="DF150" s="287"/>
      <c r="DG150" s="286"/>
      <c r="DH150" s="287"/>
      <c r="DI150" s="286"/>
      <c r="DJ150" s="287"/>
      <c r="DK150" s="286"/>
      <c r="DL150" s="287"/>
      <c r="DM150" s="286"/>
      <c r="DN150" s="287"/>
      <c r="DO150" s="286"/>
      <c r="DP150" s="287"/>
      <c r="DQ150" s="286"/>
      <c r="DR150" s="287"/>
      <c r="DS150" s="286"/>
      <c r="DT150" s="287"/>
      <c r="DU150" s="286"/>
      <c r="DV150" s="287"/>
      <c r="DW150" s="286"/>
      <c r="DX150" s="287"/>
      <c r="DY150" s="237"/>
      <c r="DZ150" s="534"/>
      <c r="EA150" s="382"/>
      <c r="EB150" s="382"/>
      <c r="EC150" s="382"/>
      <c r="ED150" s="382"/>
      <c r="EE150" s="535"/>
      <c r="EF150" s="519"/>
      <c r="EG150" s="382"/>
      <c r="EH150" s="382"/>
      <c r="EI150" s="382"/>
      <c r="EJ150" s="382"/>
      <c r="EK150" s="535"/>
      <c r="EL150" s="519"/>
      <c r="EM150" s="382"/>
      <c r="EN150" s="382"/>
      <c r="EO150" s="382"/>
      <c r="EP150" s="382"/>
      <c r="EQ150" s="382"/>
      <c r="ER150" s="534"/>
      <c r="ES150" s="520"/>
      <c r="ET150" s="534"/>
      <c r="EU150" s="382"/>
      <c r="EV150" s="382"/>
      <c r="EW150" s="382"/>
      <c r="EX150" s="382"/>
      <c r="EY150" s="559"/>
      <c r="EZ150" s="534"/>
      <c r="FA150" s="520"/>
      <c r="FC150" s="35"/>
      <c r="FD150" s="34"/>
      <c r="FE150" s="34"/>
      <c r="FF150" s="34"/>
      <c r="FG150" s="34"/>
      <c r="FH150" s="34"/>
      <c r="FI150" s="34"/>
      <c r="FJ150" s="34"/>
      <c r="FK150" s="34"/>
      <c r="FL150" s="375"/>
      <c r="FM150" s="34"/>
      <c r="FN150" s="375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75"/>
      <c r="GX150" s="34"/>
      <c r="GY150" s="34"/>
      <c r="GZ150" s="375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75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75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75"/>
      <c r="KG150" s="375"/>
      <c r="KH150" s="375"/>
      <c r="KI150" s="375"/>
      <c r="KJ150" s="375"/>
      <c r="KK150" s="34"/>
      <c r="KL150" s="34"/>
      <c r="KM150" s="34"/>
      <c r="KN150" s="34"/>
      <c r="KO150" s="34"/>
      <c r="KP150" s="34"/>
      <c r="KQ150" s="34"/>
      <c r="KR150" s="34"/>
      <c r="KS150" s="375"/>
      <c r="KT150" s="34"/>
      <c r="KU150" s="34"/>
      <c r="KV150" s="34">
        <v>4</v>
      </c>
      <c r="KW150" s="34"/>
      <c r="KX150" s="34"/>
      <c r="KY150" s="34"/>
      <c r="KZ150" s="34"/>
      <c r="LA150" s="34">
        <v>4</v>
      </c>
      <c r="LB150" s="34"/>
      <c r="LC150" s="34"/>
      <c r="LD150" s="34"/>
      <c r="LE150" s="34"/>
      <c r="LF150" s="34">
        <v>4</v>
      </c>
      <c r="LG150" s="34"/>
      <c r="LH150" s="375"/>
      <c r="LI150" s="34"/>
      <c r="LJ150" s="375"/>
      <c r="LK150" s="375">
        <v>4</v>
      </c>
      <c r="LL150" s="375"/>
    </row>
    <row r="151" spans="1:324">
      <c r="A151" s="484"/>
      <c r="B151" s="155"/>
      <c r="C151" s="330">
        <v>1</v>
      </c>
      <c r="D151" s="330"/>
      <c r="E151" s="330"/>
      <c r="F151" s="156" t="str">
        <f t="shared" si="4"/>
        <v>L0375079PVJ</v>
      </c>
      <c r="G151" s="164" t="s">
        <v>1582</v>
      </c>
      <c r="H151" s="164" t="s">
        <v>479</v>
      </c>
      <c r="I151" s="164" t="s">
        <v>1362</v>
      </c>
      <c r="J151" s="164" t="s">
        <v>63</v>
      </c>
      <c r="K151" s="164"/>
      <c r="L151" s="870" t="s">
        <v>1472</v>
      </c>
      <c r="M151" s="164" t="s">
        <v>297</v>
      </c>
      <c r="N151" s="164" t="s">
        <v>331</v>
      </c>
      <c r="O151" s="164" t="s">
        <v>1393</v>
      </c>
      <c r="P151" s="164" t="s">
        <v>1363</v>
      </c>
      <c r="Q151" s="164" t="s">
        <v>68</v>
      </c>
      <c r="R151" s="235" t="s">
        <v>330</v>
      </c>
      <c r="S151" s="164" t="s">
        <v>1364</v>
      </c>
      <c r="T151" s="247" t="s">
        <v>1365</v>
      </c>
      <c r="U151" s="114">
        <f t="shared" si="5"/>
        <v>1</v>
      </c>
      <c r="V151" s="115" t="s">
        <v>1583</v>
      </c>
      <c r="W151" s="164" t="s">
        <v>1571</v>
      </c>
      <c r="X151" s="237"/>
      <c r="Y151" s="286">
        <v>1</v>
      </c>
      <c r="Z151" s="287"/>
      <c r="AA151" s="286">
        <v>1</v>
      </c>
      <c r="AB151" s="287"/>
      <c r="AC151" s="286">
        <v>1</v>
      </c>
      <c r="AD151" s="287"/>
      <c r="AE151" s="286">
        <v>1</v>
      </c>
      <c r="AF151" s="287"/>
      <c r="AG151" s="286">
        <v>1</v>
      </c>
      <c r="AH151" s="287"/>
      <c r="AI151" s="286">
        <v>1</v>
      </c>
      <c r="AJ151" s="287"/>
      <c r="AK151" s="286">
        <v>1</v>
      </c>
      <c r="AL151" s="287"/>
      <c r="AM151" s="286">
        <v>1</v>
      </c>
      <c r="AN151" s="287"/>
      <c r="AO151" s="286">
        <v>1</v>
      </c>
      <c r="AP151" s="287"/>
      <c r="AQ151" s="286">
        <v>1</v>
      </c>
      <c r="AR151" s="287"/>
      <c r="AS151" s="286">
        <v>1</v>
      </c>
      <c r="AT151" s="287"/>
      <c r="AU151" s="286">
        <v>1</v>
      </c>
      <c r="AV151" s="287"/>
      <c r="AW151" s="286">
        <v>1</v>
      </c>
      <c r="AX151" s="287"/>
      <c r="AY151" s="286">
        <v>1</v>
      </c>
      <c r="AZ151" s="287"/>
      <c r="BA151" s="286">
        <v>1</v>
      </c>
      <c r="BB151" s="287"/>
      <c r="BC151" s="286">
        <v>1</v>
      </c>
      <c r="BD151" s="287"/>
      <c r="BE151" s="286">
        <v>1</v>
      </c>
      <c r="BF151" s="287"/>
      <c r="BG151" s="286">
        <v>1</v>
      </c>
      <c r="BH151" s="287"/>
      <c r="BI151" s="286">
        <v>1</v>
      </c>
      <c r="BJ151" s="287"/>
      <c r="BK151" s="286">
        <v>1</v>
      </c>
      <c r="BL151" s="287"/>
      <c r="BM151" s="286">
        <v>1</v>
      </c>
      <c r="BN151" s="287"/>
      <c r="BO151" s="286">
        <v>1</v>
      </c>
      <c r="BP151" s="287"/>
      <c r="BQ151" s="286">
        <v>1</v>
      </c>
      <c r="BR151" s="287"/>
      <c r="BS151" s="286">
        <v>1</v>
      </c>
      <c r="BT151" s="287"/>
      <c r="BU151" s="286">
        <v>1</v>
      </c>
      <c r="BV151" s="287"/>
      <c r="BW151" s="286">
        <v>1</v>
      </c>
      <c r="BX151" s="287"/>
      <c r="BY151" s="286">
        <v>1</v>
      </c>
      <c r="BZ151" s="287"/>
      <c r="CA151" s="286">
        <v>1</v>
      </c>
      <c r="CB151" s="287"/>
      <c r="CC151" s="286">
        <v>1</v>
      </c>
      <c r="CD151" s="287"/>
      <c r="CE151" s="286">
        <v>1</v>
      </c>
      <c r="CF151" s="287"/>
      <c r="CG151" s="286">
        <v>1</v>
      </c>
      <c r="CH151" s="287"/>
      <c r="CI151" s="286">
        <v>1</v>
      </c>
      <c r="CJ151" s="287"/>
      <c r="CK151" s="286">
        <v>1</v>
      </c>
      <c r="CL151" s="287"/>
      <c r="CM151" s="286">
        <v>1</v>
      </c>
      <c r="CN151" s="287"/>
      <c r="CO151" s="286">
        <v>1</v>
      </c>
      <c r="CP151" s="287"/>
      <c r="CQ151" s="286">
        <v>1</v>
      </c>
      <c r="CR151" s="287"/>
      <c r="CS151" s="286">
        <v>1</v>
      </c>
      <c r="CT151" s="287"/>
      <c r="CU151" s="286">
        <v>1</v>
      </c>
      <c r="CV151" s="287"/>
      <c r="CW151" s="286">
        <v>1</v>
      </c>
      <c r="CX151" s="287"/>
      <c r="CY151" s="286">
        <v>1</v>
      </c>
      <c r="CZ151" s="287"/>
      <c r="DA151" s="286">
        <v>1</v>
      </c>
      <c r="DB151" s="287"/>
      <c r="DC151" s="286">
        <v>1</v>
      </c>
      <c r="DD151" s="287"/>
      <c r="DE151" s="286">
        <v>1</v>
      </c>
      <c r="DF151" s="287"/>
      <c r="DG151" s="286">
        <v>1</v>
      </c>
      <c r="DH151" s="287"/>
      <c r="DI151" s="286">
        <v>1</v>
      </c>
      <c r="DJ151" s="287"/>
      <c r="DK151" s="286">
        <v>1</v>
      </c>
      <c r="DL151" s="287"/>
      <c r="DM151" s="286">
        <v>1</v>
      </c>
      <c r="DN151" s="287"/>
      <c r="DO151" s="286">
        <v>1</v>
      </c>
      <c r="DP151" s="287"/>
      <c r="DQ151" s="286">
        <v>1</v>
      </c>
      <c r="DR151" s="287"/>
      <c r="DS151" s="286">
        <v>1</v>
      </c>
      <c r="DT151" s="287"/>
      <c r="DU151" s="286">
        <v>1</v>
      </c>
      <c r="DV151" s="287"/>
      <c r="DW151" s="286">
        <v>1</v>
      </c>
      <c r="DX151" s="287"/>
      <c r="DY151" s="237"/>
      <c r="DZ151" s="534" t="s">
        <v>1368</v>
      </c>
      <c r="EA151" s="382"/>
      <c r="EB151" s="382"/>
      <c r="EC151" s="382"/>
      <c r="ED151" s="382"/>
      <c r="EE151" s="535"/>
      <c r="EF151" s="519" t="s">
        <v>1368</v>
      </c>
      <c r="EG151" s="382"/>
      <c r="EH151" s="382"/>
      <c r="EI151" s="382" t="s">
        <v>1368</v>
      </c>
      <c r="EJ151" s="382" t="s">
        <v>1368</v>
      </c>
      <c r="EK151" s="535"/>
      <c r="EL151" s="519" t="s">
        <v>1368</v>
      </c>
      <c r="EM151" s="382"/>
      <c r="EN151" s="382"/>
      <c r="EO151" s="382" t="s">
        <v>1368</v>
      </c>
      <c r="EP151" s="382" t="s">
        <v>1368</v>
      </c>
      <c r="EQ151" s="382"/>
      <c r="ER151" s="534"/>
      <c r="ES151" s="520"/>
      <c r="ET151" s="534" t="s">
        <v>1368</v>
      </c>
      <c r="EU151" s="382"/>
      <c r="EV151" s="382"/>
      <c r="EW151" s="382" t="s">
        <v>1368</v>
      </c>
      <c r="EX151" s="382" t="s">
        <v>1368</v>
      </c>
      <c r="EY151" s="559" t="s">
        <v>1368</v>
      </c>
      <c r="EZ151" s="534"/>
      <c r="FA151" s="520"/>
      <c r="FC151" s="35">
        <v>1</v>
      </c>
      <c r="FD151" s="34">
        <v>1</v>
      </c>
      <c r="FE151" s="34">
        <v>1</v>
      </c>
      <c r="FF151" s="34">
        <v>1</v>
      </c>
      <c r="FG151" s="34">
        <v>1</v>
      </c>
      <c r="FH151" s="34">
        <v>1</v>
      </c>
      <c r="FI151" s="34">
        <v>1</v>
      </c>
      <c r="FJ151" s="34"/>
      <c r="FK151" s="34"/>
      <c r="FL151" s="375">
        <v>1</v>
      </c>
      <c r="FM151" s="34"/>
      <c r="FN151" s="375"/>
      <c r="FO151" s="34">
        <v>1</v>
      </c>
      <c r="FP151" s="34"/>
      <c r="FQ151" s="34"/>
      <c r="FR151" s="34">
        <v>1</v>
      </c>
      <c r="FS151" s="34"/>
      <c r="FT151" s="34"/>
      <c r="FU151" s="34">
        <v>1</v>
      </c>
      <c r="FV151" s="34"/>
      <c r="FW151" s="34"/>
      <c r="FX151" s="34">
        <v>1</v>
      </c>
      <c r="FY151" s="34">
        <v>1</v>
      </c>
      <c r="FZ151" s="34"/>
      <c r="GA151" s="34"/>
      <c r="GB151" s="34">
        <v>1</v>
      </c>
      <c r="GC151" s="34">
        <v>1</v>
      </c>
      <c r="GD151" s="34"/>
      <c r="GE151" s="34"/>
      <c r="GF151" s="34">
        <v>1</v>
      </c>
      <c r="GG151" s="34">
        <v>1</v>
      </c>
      <c r="GH151" s="34"/>
      <c r="GI151" s="34"/>
      <c r="GJ151" s="34">
        <v>1</v>
      </c>
      <c r="GK151" s="34">
        <v>1</v>
      </c>
      <c r="GL151" s="34"/>
      <c r="GM151" s="34"/>
      <c r="GN151" s="34">
        <v>1</v>
      </c>
      <c r="GO151" s="34">
        <v>1</v>
      </c>
      <c r="GP151" s="34"/>
      <c r="GQ151" s="34"/>
      <c r="GR151" s="34">
        <v>1</v>
      </c>
      <c r="GS151" s="34">
        <v>1</v>
      </c>
      <c r="GT151" s="34"/>
      <c r="GU151" s="34"/>
      <c r="GV151" s="34">
        <v>1</v>
      </c>
      <c r="GW151" s="375">
        <v>1</v>
      </c>
      <c r="GX151" s="34"/>
      <c r="GY151" s="34"/>
      <c r="GZ151" s="375">
        <v>1</v>
      </c>
      <c r="HA151" s="34">
        <v>1</v>
      </c>
      <c r="HB151" s="34"/>
      <c r="HC151" s="34"/>
      <c r="HD151" s="34">
        <v>1</v>
      </c>
      <c r="HE151" s="34">
        <v>1</v>
      </c>
      <c r="HF151" s="34"/>
      <c r="HG151" s="34"/>
      <c r="HH151" s="34">
        <v>1</v>
      </c>
      <c r="HI151" s="34">
        <v>1</v>
      </c>
      <c r="HJ151" s="34"/>
      <c r="HK151" s="34"/>
      <c r="HL151" s="34">
        <v>1</v>
      </c>
      <c r="HM151" s="34">
        <v>1</v>
      </c>
      <c r="HN151" s="34"/>
      <c r="HO151" s="34"/>
      <c r="HP151" s="34">
        <v>1</v>
      </c>
      <c r="HQ151" s="34">
        <v>1</v>
      </c>
      <c r="HR151" s="34"/>
      <c r="HS151" s="34"/>
      <c r="HT151" s="34">
        <v>1</v>
      </c>
      <c r="HU151" s="34">
        <v>1</v>
      </c>
      <c r="HV151" s="34"/>
      <c r="HW151" s="34"/>
      <c r="HX151" s="34">
        <v>1</v>
      </c>
      <c r="HY151" s="34">
        <v>1</v>
      </c>
      <c r="HZ151" s="375"/>
      <c r="IA151" s="34"/>
      <c r="IB151" s="34">
        <v>1</v>
      </c>
      <c r="IC151" s="34">
        <v>1</v>
      </c>
      <c r="ID151" s="34"/>
      <c r="IE151" s="34"/>
      <c r="IF151" s="34">
        <v>1</v>
      </c>
      <c r="IG151" s="34">
        <v>1</v>
      </c>
      <c r="IH151" s="34"/>
      <c r="II151" s="34"/>
      <c r="IJ151" s="34">
        <v>1</v>
      </c>
      <c r="IK151" s="34">
        <v>1</v>
      </c>
      <c r="IL151" s="34"/>
      <c r="IM151" s="34"/>
      <c r="IN151" s="34">
        <v>1</v>
      </c>
      <c r="IO151" s="34">
        <v>1</v>
      </c>
      <c r="IP151" s="34"/>
      <c r="IQ151" s="34"/>
      <c r="IR151" s="34">
        <v>1</v>
      </c>
      <c r="IS151" s="34">
        <v>1</v>
      </c>
      <c r="IT151" s="34"/>
      <c r="IU151" s="34"/>
      <c r="IV151" s="34">
        <v>1</v>
      </c>
      <c r="IW151" s="34">
        <v>1</v>
      </c>
      <c r="IX151" s="34"/>
      <c r="IY151" s="34"/>
      <c r="IZ151" s="34">
        <v>1</v>
      </c>
      <c r="JA151" s="34">
        <v>1</v>
      </c>
      <c r="JB151" s="375"/>
      <c r="JC151" s="34"/>
      <c r="JD151" s="34">
        <v>1</v>
      </c>
      <c r="JE151" s="34">
        <v>1</v>
      </c>
      <c r="JF151" s="34"/>
      <c r="JG151" s="34"/>
      <c r="JH151" s="34">
        <v>1</v>
      </c>
      <c r="JI151" s="34">
        <v>1</v>
      </c>
      <c r="JJ151" s="34"/>
      <c r="JK151" s="34"/>
      <c r="JL151" s="34">
        <v>1</v>
      </c>
      <c r="JM151" s="34">
        <v>1</v>
      </c>
      <c r="JN151" s="34"/>
      <c r="JO151" s="34"/>
      <c r="JP151" s="34">
        <v>1</v>
      </c>
      <c r="JQ151" s="34">
        <v>1</v>
      </c>
      <c r="JR151" s="34"/>
      <c r="JS151" s="34"/>
      <c r="JT151" s="34">
        <v>1</v>
      </c>
      <c r="JU151" s="34">
        <v>1</v>
      </c>
      <c r="JV151" s="34"/>
      <c r="JW151" s="34"/>
      <c r="JX151" s="34">
        <v>1</v>
      </c>
      <c r="JY151" s="34">
        <v>1</v>
      </c>
      <c r="JZ151" s="34"/>
      <c r="KA151" s="34"/>
      <c r="KB151" s="34">
        <v>1</v>
      </c>
      <c r="KC151" s="34">
        <v>1</v>
      </c>
      <c r="KD151" s="34"/>
      <c r="KE151" s="34"/>
      <c r="KF151" s="375">
        <v>1</v>
      </c>
      <c r="KG151" s="375">
        <v>1</v>
      </c>
      <c r="KH151" s="375"/>
      <c r="KI151" s="375"/>
      <c r="KJ151" s="375">
        <v>1</v>
      </c>
      <c r="KK151" s="34">
        <v>1</v>
      </c>
      <c r="KL151" s="34"/>
      <c r="KM151" s="34"/>
      <c r="KN151" s="34">
        <v>1</v>
      </c>
      <c r="KO151" s="34">
        <v>1</v>
      </c>
      <c r="KP151" s="34"/>
      <c r="KQ151" s="34"/>
      <c r="KR151" s="34">
        <v>1</v>
      </c>
      <c r="KS151" s="375">
        <v>1</v>
      </c>
      <c r="KT151" s="34"/>
      <c r="KU151" s="34"/>
      <c r="KV151" s="34"/>
      <c r="KW151" s="34">
        <v>1</v>
      </c>
      <c r="KX151" s="34">
        <v>1</v>
      </c>
      <c r="KY151" s="34"/>
      <c r="KZ151" s="34"/>
      <c r="LA151" s="34"/>
      <c r="LB151" s="34">
        <v>1</v>
      </c>
      <c r="LC151" s="34">
        <v>1</v>
      </c>
      <c r="LD151" s="34"/>
      <c r="LE151" s="34"/>
      <c r="LF151" s="34"/>
      <c r="LG151" s="34">
        <v>1</v>
      </c>
      <c r="LH151" s="375">
        <v>1</v>
      </c>
      <c r="LI151" s="34"/>
      <c r="LJ151" s="375"/>
      <c r="LK151" s="375"/>
      <c r="LL151" s="375">
        <v>1</v>
      </c>
    </row>
    <row r="152" spans="1:324">
      <c r="A152" s="484"/>
      <c r="B152" s="155"/>
      <c r="C152" s="330">
        <v>1</v>
      </c>
      <c r="D152" s="330"/>
      <c r="E152" s="330"/>
      <c r="F152" s="156" t="str">
        <f t="shared" si="4"/>
        <v>L0375079LKP</v>
      </c>
      <c r="G152" s="164" t="s">
        <v>1582</v>
      </c>
      <c r="H152" s="164" t="s">
        <v>479</v>
      </c>
      <c r="I152" s="164" t="s">
        <v>1362</v>
      </c>
      <c r="J152" s="164" t="s">
        <v>65</v>
      </c>
      <c r="K152" s="164"/>
      <c r="L152" s="870" t="s">
        <v>1472</v>
      </c>
      <c r="M152" s="164" t="s">
        <v>297</v>
      </c>
      <c r="N152" s="164" t="s">
        <v>331</v>
      </c>
      <c r="O152" s="164" t="s">
        <v>1393</v>
      </c>
      <c r="P152" s="164" t="s">
        <v>1363</v>
      </c>
      <c r="Q152" s="164" t="s">
        <v>70</v>
      </c>
      <c r="R152" s="235" t="s">
        <v>944</v>
      </c>
      <c r="S152" s="164" t="s">
        <v>1364</v>
      </c>
      <c r="T152" s="247" t="s">
        <v>1365</v>
      </c>
      <c r="U152" s="114">
        <f t="shared" si="5"/>
        <v>1</v>
      </c>
      <c r="V152" s="115" t="s">
        <v>1583</v>
      </c>
      <c r="W152" s="164" t="s">
        <v>1571</v>
      </c>
      <c r="X152" s="237"/>
      <c r="Y152" s="286"/>
      <c r="Z152" s="287"/>
      <c r="AA152" s="286"/>
      <c r="AB152" s="287"/>
      <c r="AC152" s="286"/>
      <c r="AD152" s="287"/>
      <c r="AE152" s="286"/>
      <c r="AF152" s="287"/>
      <c r="AG152" s="286"/>
      <c r="AH152" s="287"/>
      <c r="AI152" s="286"/>
      <c r="AJ152" s="287"/>
      <c r="AK152" s="286"/>
      <c r="AL152" s="287"/>
      <c r="AM152" s="286"/>
      <c r="AN152" s="287"/>
      <c r="AO152" s="286"/>
      <c r="AP152" s="287"/>
      <c r="AQ152" s="286"/>
      <c r="AR152" s="287"/>
      <c r="AS152" s="286"/>
      <c r="AT152" s="287"/>
      <c r="AU152" s="286"/>
      <c r="AV152" s="287"/>
      <c r="AW152" s="286"/>
      <c r="AX152" s="287"/>
      <c r="AY152" s="286"/>
      <c r="AZ152" s="287"/>
      <c r="BA152" s="286"/>
      <c r="BB152" s="287"/>
      <c r="BC152" s="286"/>
      <c r="BD152" s="287"/>
      <c r="BE152" s="286"/>
      <c r="BF152" s="287"/>
      <c r="BG152" s="286"/>
      <c r="BH152" s="287"/>
      <c r="BI152" s="286"/>
      <c r="BJ152" s="287"/>
      <c r="BK152" s="286"/>
      <c r="BL152" s="287"/>
      <c r="BM152" s="286"/>
      <c r="BN152" s="287"/>
      <c r="BO152" s="286"/>
      <c r="BP152" s="287"/>
      <c r="BQ152" s="286"/>
      <c r="BR152" s="287"/>
      <c r="BS152" s="286"/>
      <c r="BT152" s="287"/>
      <c r="BU152" s="286"/>
      <c r="BV152" s="287"/>
      <c r="BW152" s="286"/>
      <c r="BX152" s="287"/>
      <c r="BY152" s="286"/>
      <c r="BZ152" s="287"/>
      <c r="CA152" s="286"/>
      <c r="CB152" s="287"/>
      <c r="CC152" s="286"/>
      <c r="CD152" s="287"/>
      <c r="CE152" s="286"/>
      <c r="CF152" s="287"/>
      <c r="CG152" s="286"/>
      <c r="CH152" s="287"/>
      <c r="CI152" s="286"/>
      <c r="CJ152" s="287"/>
      <c r="CK152" s="286"/>
      <c r="CL152" s="287"/>
      <c r="CM152" s="286"/>
      <c r="CN152" s="287"/>
      <c r="CO152" s="286"/>
      <c r="CP152" s="287"/>
      <c r="CQ152" s="286"/>
      <c r="CR152" s="287"/>
      <c r="CS152" s="286"/>
      <c r="CT152" s="287"/>
      <c r="CU152" s="286"/>
      <c r="CV152" s="287"/>
      <c r="CW152" s="286"/>
      <c r="CX152" s="287"/>
      <c r="CY152" s="286"/>
      <c r="CZ152" s="287"/>
      <c r="DA152" s="286"/>
      <c r="DB152" s="287"/>
      <c r="DC152" s="286"/>
      <c r="DD152" s="287"/>
      <c r="DE152" s="286"/>
      <c r="DF152" s="287"/>
      <c r="DG152" s="286"/>
      <c r="DH152" s="287"/>
      <c r="DI152" s="286"/>
      <c r="DJ152" s="287"/>
      <c r="DK152" s="286"/>
      <c r="DL152" s="287"/>
      <c r="DM152" s="286"/>
      <c r="DN152" s="287"/>
      <c r="DO152" s="286"/>
      <c r="DP152" s="287"/>
      <c r="DQ152" s="286"/>
      <c r="DR152" s="287"/>
      <c r="DS152" s="286"/>
      <c r="DT152" s="287"/>
      <c r="DU152" s="286"/>
      <c r="DV152" s="287"/>
      <c r="DW152" s="286"/>
      <c r="DX152" s="287"/>
      <c r="DY152" s="237"/>
      <c r="DZ152" s="534"/>
      <c r="EA152" s="382"/>
      <c r="EB152" s="382"/>
      <c r="EC152" s="382"/>
      <c r="ED152" s="382"/>
      <c r="EE152" s="535"/>
      <c r="EF152" s="519"/>
      <c r="EG152" s="382"/>
      <c r="EH152" s="382"/>
      <c r="EI152" s="382"/>
      <c r="EJ152" s="382"/>
      <c r="EK152" s="535"/>
      <c r="EL152" s="519"/>
      <c r="EM152" s="382"/>
      <c r="EN152" s="382"/>
      <c r="EO152" s="382"/>
      <c r="EP152" s="382"/>
      <c r="EQ152" s="382"/>
      <c r="ER152" s="534"/>
      <c r="ES152" s="520"/>
      <c r="ET152" s="534"/>
      <c r="EU152" s="382"/>
      <c r="EV152" s="382"/>
      <c r="EW152" s="382"/>
      <c r="EX152" s="382"/>
      <c r="EY152" s="559"/>
      <c r="EZ152" s="534"/>
      <c r="FA152" s="520"/>
      <c r="FC152" s="35"/>
      <c r="FD152" s="34"/>
      <c r="FE152" s="34"/>
      <c r="FF152" s="34"/>
      <c r="FG152" s="34"/>
      <c r="FH152" s="34"/>
      <c r="FI152" s="34"/>
      <c r="FJ152" s="34">
        <v>1</v>
      </c>
      <c r="FK152" s="34"/>
      <c r="FL152" s="375"/>
      <c r="FM152" s="34">
        <v>1</v>
      </c>
      <c r="FN152" s="375"/>
      <c r="FO152" s="34"/>
      <c r="FP152" s="34">
        <v>1</v>
      </c>
      <c r="FQ152" s="34"/>
      <c r="FR152" s="34"/>
      <c r="FS152" s="34">
        <v>1</v>
      </c>
      <c r="FT152" s="34"/>
      <c r="FU152" s="34"/>
      <c r="FV152" s="34">
        <v>1</v>
      </c>
      <c r="FW152" s="34"/>
      <c r="FX152" s="34"/>
      <c r="FY152" s="34"/>
      <c r="FZ152" s="34">
        <v>1</v>
      </c>
      <c r="GA152" s="34"/>
      <c r="GB152" s="34"/>
      <c r="GC152" s="34"/>
      <c r="GD152" s="34">
        <v>1</v>
      </c>
      <c r="GE152" s="34"/>
      <c r="GF152" s="34"/>
      <c r="GG152" s="34"/>
      <c r="GH152" s="34">
        <v>1</v>
      </c>
      <c r="GI152" s="34"/>
      <c r="GJ152" s="34"/>
      <c r="GK152" s="34"/>
      <c r="GL152" s="34">
        <v>1</v>
      </c>
      <c r="GM152" s="34"/>
      <c r="GN152" s="34"/>
      <c r="GO152" s="34"/>
      <c r="GP152" s="34">
        <v>1</v>
      </c>
      <c r="GQ152" s="34"/>
      <c r="GR152" s="34"/>
      <c r="GS152" s="34"/>
      <c r="GT152" s="34">
        <v>1</v>
      </c>
      <c r="GU152" s="34"/>
      <c r="GV152" s="34"/>
      <c r="GW152" s="375"/>
      <c r="GX152" s="34">
        <v>1</v>
      </c>
      <c r="GY152" s="34"/>
      <c r="GZ152" s="375"/>
      <c r="HA152" s="34"/>
      <c r="HB152" s="34">
        <v>1</v>
      </c>
      <c r="HC152" s="34"/>
      <c r="HD152" s="34"/>
      <c r="HE152" s="34"/>
      <c r="HF152" s="34">
        <v>1</v>
      </c>
      <c r="HG152" s="34"/>
      <c r="HH152" s="34"/>
      <c r="HI152" s="34"/>
      <c r="HJ152" s="34">
        <v>1</v>
      </c>
      <c r="HK152" s="34"/>
      <c r="HL152" s="34"/>
      <c r="HM152" s="34"/>
      <c r="HN152" s="34">
        <v>1</v>
      </c>
      <c r="HO152" s="34"/>
      <c r="HP152" s="34"/>
      <c r="HQ152" s="34"/>
      <c r="HR152" s="34">
        <v>1</v>
      </c>
      <c r="HS152" s="34"/>
      <c r="HT152" s="34"/>
      <c r="HU152" s="34"/>
      <c r="HV152" s="34">
        <v>1</v>
      </c>
      <c r="HW152" s="34"/>
      <c r="HX152" s="34"/>
      <c r="HY152" s="34"/>
      <c r="HZ152" s="375">
        <v>1</v>
      </c>
      <c r="IA152" s="34"/>
      <c r="IB152" s="34"/>
      <c r="IC152" s="34"/>
      <c r="ID152" s="34">
        <v>1</v>
      </c>
      <c r="IE152" s="34"/>
      <c r="IF152" s="34"/>
      <c r="IG152" s="34"/>
      <c r="IH152" s="34">
        <v>1</v>
      </c>
      <c r="II152" s="34"/>
      <c r="IJ152" s="34"/>
      <c r="IK152" s="34"/>
      <c r="IL152" s="34">
        <v>1</v>
      </c>
      <c r="IM152" s="34"/>
      <c r="IN152" s="34"/>
      <c r="IO152" s="34"/>
      <c r="IP152" s="34">
        <v>1</v>
      </c>
      <c r="IQ152" s="34"/>
      <c r="IR152" s="34"/>
      <c r="IS152" s="34"/>
      <c r="IT152" s="34">
        <v>1</v>
      </c>
      <c r="IU152" s="34"/>
      <c r="IV152" s="34"/>
      <c r="IW152" s="34"/>
      <c r="IX152" s="34">
        <v>1</v>
      </c>
      <c r="IY152" s="34"/>
      <c r="IZ152" s="34"/>
      <c r="JA152" s="34"/>
      <c r="JB152" s="375">
        <v>1</v>
      </c>
      <c r="JC152" s="34"/>
      <c r="JD152" s="34"/>
      <c r="JE152" s="34"/>
      <c r="JF152" s="34">
        <v>1</v>
      </c>
      <c r="JG152" s="34"/>
      <c r="JH152" s="34"/>
      <c r="JI152" s="34"/>
      <c r="JJ152" s="34">
        <v>1</v>
      </c>
      <c r="JK152" s="34"/>
      <c r="JL152" s="34"/>
      <c r="JM152" s="34"/>
      <c r="JN152" s="34">
        <v>1</v>
      </c>
      <c r="JO152" s="34"/>
      <c r="JP152" s="34"/>
      <c r="JQ152" s="34"/>
      <c r="JR152" s="34">
        <v>1</v>
      </c>
      <c r="JS152" s="34"/>
      <c r="JT152" s="34"/>
      <c r="JU152" s="34"/>
      <c r="JV152" s="34">
        <v>1</v>
      </c>
      <c r="JW152" s="34"/>
      <c r="JX152" s="34"/>
      <c r="JY152" s="34"/>
      <c r="JZ152" s="34">
        <v>1</v>
      </c>
      <c r="KA152" s="34"/>
      <c r="KB152" s="34"/>
      <c r="KC152" s="34"/>
      <c r="KD152" s="34">
        <v>1</v>
      </c>
      <c r="KE152" s="34"/>
      <c r="KF152" s="375"/>
      <c r="KG152" s="375"/>
      <c r="KH152" s="375">
        <v>1</v>
      </c>
      <c r="KI152" s="375"/>
      <c r="KJ152" s="375"/>
      <c r="KK152" s="34"/>
      <c r="KL152" s="34">
        <v>1</v>
      </c>
      <c r="KM152" s="34"/>
      <c r="KN152" s="34"/>
      <c r="KO152" s="34"/>
      <c r="KP152" s="34">
        <v>1</v>
      </c>
      <c r="KQ152" s="34"/>
      <c r="KR152" s="34"/>
      <c r="KS152" s="375"/>
      <c r="KT152" s="34">
        <v>1</v>
      </c>
      <c r="KU152" s="34"/>
      <c r="KV152" s="34"/>
      <c r="KW152" s="34"/>
      <c r="KX152" s="34"/>
      <c r="KY152" s="34">
        <v>1</v>
      </c>
      <c r="KZ152" s="34"/>
      <c r="LA152" s="34"/>
      <c r="LB152" s="34"/>
      <c r="LC152" s="34"/>
      <c r="LD152" s="34">
        <v>1</v>
      </c>
      <c r="LE152" s="34"/>
      <c r="LF152" s="34"/>
      <c r="LG152" s="34"/>
      <c r="LH152" s="375"/>
      <c r="LI152" s="34">
        <v>1</v>
      </c>
      <c r="LJ152" s="375"/>
      <c r="LK152" s="375"/>
      <c r="LL152" s="375"/>
    </row>
    <row r="153" spans="1:324">
      <c r="A153" s="484"/>
      <c r="B153" s="155"/>
      <c r="C153" s="330">
        <v>1</v>
      </c>
      <c r="D153" s="330"/>
      <c r="E153" s="330"/>
      <c r="F153" s="156" t="str">
        <f t="shared" si="4"/>
        <v>L0375079SBK</v>
      </c>
      <c r="G153" s="164" t="s">
        <v>1582</v>
      </c>
      <c r="H153" s="164" t="s">
        <v>479</v>
      </c>
      <c r="I153" s="164" t="s">
        <v>1362</v>
      </c>
      <c r="J153" s="164" t="s">
        <v>66</v>
      </c>
      <c r="K153" s="164"/>
      <c r="L153" s="870" t="s">
        <v>1472</v>
      </c>
      <c r="M153" s="164" t="s">
        <v>297</v>
      </c>
      <c r="N153" s="164" t="s">
        <v>331</v>
      </c>
      <c r="O153" s="164" t="s">
        <v>1393</v>
      </c>
      <c r="P153" s="164" t="s">
        <v>1363</v>
      </c>
      <c r="Q153" s="164" t="s">
        <v>71</v>
      </c>
      <c r="R153" s="235" t="s">
        <v>825</v>
      </c>
      <c r="S153" s="164" t="s">
        <v>1364</v>
      </c>
      <c r="T153" s="247" t="s">
        <v>1365</v>
      </c>
      <c r="U153" s="114">
        <f t="shared" si="5"/>
        <v>1</v>
      </c>
      <c r="V153" s="115" t="s">
        <v>1583</v>
      </c>
      <c r="W153" s="164" t="s">
        <v>1571</v>
      </c>
      <c r="X153" s="237"/>
      <c r="Y153" s="286"/>
      <c r="Z153" s="287"/>
      <c r="AA153" s="286"/>
      <c r="AB153" s="287"/>
      <c r="AC153" s="286"/>
      <c r="AD153" s="287"/>
      <c r="AE153" s="286"/>
      <c r="AF153" s="287"/>
      <c r="AG153" s="286"/>
      <c r="AH153" s="287"/>
      <c r="AI153" s="286"/>
      <c r="AJ153" s="287"/>
      <c r="AK153" s="286"/>
      <c r="AL153" s="287"/>
      <c r="AM153" s="286"/>
      <c r="AN153" s="287"/>
      <c r="AO153" s="286"/>
      <c r="AP153" s="287"/>
      <c r="AQ153" s="286"/>
      <c r="AR153" s="287"/>
      <c r="AS153" s="286"/>
      <c r="AT153" s="287"/>
      <c r="AU153" s="286"/>
      <c r="AV153" s="287"/>
      <c r="AW153" s="286"/>
      <c r="AX153" s="287"/>
      <c r="AY153" s="286"/>
      <c r="AZ153" s="287"/>
      <c r="BA153" s="286"/>
      <c r="BB153" s="287"/>
      <c r="BC153" s="286"/>
      <c r="BD153" s="287"/>
      <c r="BE153" s="286"/>
      <c r="BF153" s="287"/>
      <c r="BG153" s="286"/>
      <c r="BH153" s="287"/>
      <c r="BI153" s="286"/>
      <c r="BJ153" s="287"/>
      <c r="BK153" s="286"/>
      <c r="BL153" s="287"/>
      <c r="BM153" s="286"/>
      <c r="BN153" s="287"/>
      <c r="BO153" s="286"/>
      <c r="BP153" s="287"/>
      <c r="BQ153" s="286"/>
      <c r="BR153" s="287"/>
      <c r="BS153" s="286"/>
      <c r="BT153" s="287"/>
      <c r="BU153" s="286"/>
      <c r="BV153" s="287"/>
      <c r="BW153" s="286"/>
      <c r="BX153" s="287"/>
      <c r="BY153" s="286"/>
      <c r="BZ153" s="287"/>
      <c r="CA153" s="286"/>
      <c r="CB153" s="287"/>
      <c r="CC153" s="286"/>
      <c r="CD153" s="287"/>
      <c r="CE153" s="286"/>
      <c r="CF153" s="287"/>
      <c r="CG153" s="286"/>
      <c r="CH153" s="287"/>
      <c r="CI153" s="286"/>
      <c r="CJ153" s="287"/>
      <c r="CK153" s="286"/>
      <c r="CL153" s="287"/>
      <c r="CM153" s="286"/>
      <c r="CN153" s="287"/>
      <c r="CO153" s="286"/>
      <c r="CP153" s="287"/>
      <c r="CQ153" s="286"/>
      <c r="CR153" s="287"/>
      <c r="CS153" s="286"/>
      <c r="CT153" s="287"/>
      <c r="CU153" s="286"/>
      <c r="CV153" s="287"/>
      <c r="CW153" s="286"/>
      <c r="CX153" s="287"/>
      <c r="CY153" s="286"/>
      <c r="CZ153" s="287"/>
      <c r="DA153" s="286"/>
      <c r="DB153" s="287"/>
      <c r="DC153" s="286"/>
      <c r="DD153" s="287"/>
      <c r="DE153" s="286"/>
      <c r="DF153" s="287"/>
      <c r="DG153" s="286"/>
      <c r="DH153" s="287"/>
      <c r="DI153" s="286"/>
      <c r="DJ153" s="287"/>
      <c r="DK153" s="286"/>
      <c r="DL153" s="287"/>
      <c r="DM153" s="286"/>
      <c r="DN153" s="287"/>
      <c r="DO153" s="286"/>
      <c r="DP153" s="287"/>
      <c r="DQ153" s="286"/>
      <c r="DR153" s="287"/>
      <c r="DS153" s="286"/>
      <c r="DT153" s="287"/>
      <c r="DU153" s="286"/>
      <c r="DV153" s="287"/>
      <c r="DW153" s="286"/>
      <c r="DX153" s="287"/>
      <c r="DY153" s="237"/>
      <c r="DZ153" s="534"/>
      <c r="EA153" s="382"/>
      <c r="EB153" s="382"/>
      <c r="EC153" s="382"/>
      <c r="ED153" s="382"/>
      <c r="EE153" s="535"/>
      <c r="EF153" s="519"/>
      <c r="EG153" s="382"/>
      <c r="EH153" s="382"/>
      <c r="EI153" s="382"/>
      <c r="EJ153" s="382"/>
      <c r="EK153" s="535"/>
      <c r="EL153" s="519"/>
      <c r="EM153" s="382"/>
      <c r="EN153" s="382"/>
      <c r="EO153" s="382"/>
      <c r="EP153" s="382"/>
      <c r="EQ153" s="382"/>
      <c r="ER153" s="534"/>
      <c r="ES153" s="520"/>
      <c r="ET153" s="534"/>
      <c r="EU153" s="382"/>
      <c r="EV153" s="382"/>
      <c r="EW153" s="382"/>
      <c r="EX153" s="382"/>
      <c r="EY153" s="559"/>
      <c r="EZ153" s="534"/>
      <c r="FA153" s="520"/>
      <c r="FC153" s="35"/>
      <c r="FD153" s="34"/>
      <c r="FE153" s="34"/>
      <c r="FF153" s="34"/>
      <c r="FG153" s="34"/>
      <c r="FH153" s="34"/>
      <c r="FI153" s="34"/>
      <c r="FJ153" s="34"/>
      <c r="FK153" s="34">
        <v>1</v>
      </c>
      <c r="FL153" s="375"/>
      <c r="FM153" s="34"/>
      <c r="FN153" s="375">
        <v>1</v>
      </c>
      <c r="FO153" s="34"/>
      <c r="FP153" s="34"/>
      <c r="FQ153" s="34">
        <v>1</v>
      </c>
      <c r="FR153" s="34"/>
      <c r="FS153" s="34"/>
      <c r="FT153" s="34">
        <v>1</v>
      </c>
      <c r="FU153" s="34"/>
      <c r="FV153" s="34"/>
      <c r="FW153" s="34">
        <v>1</v>
      </c>
      <c r="FX153" s="34"/>
      <c r="FY153" s="34"/>
      <c r="FZ153" s="34"/>
      <c r="GA153" s="34">
        <v>1</v>
      </c>
      <c r="GB153" s="34"/>
      <c r="GC153" s="34"/>
      <c r="GD153" s="34"/>
      <c r="GE153" s="34">
        <v>1</v>
      </c>
      <c r="GF153" s="34"/>
      <c r="GG153" s="34"/>
      <c r="GH153" s="34"/>
      <c r="GI153" s="34">
        <v>1</v>
      </c>
      <c r="GJ153" s="34"/>
      <c r="GK153" s="34"/>
      <c r="GL153" s="34"/>
      <c r="GM153" s="34">
        <v>1</v>
      </c>
      <c r="GN153" s="34"/>
      <c r="GO153" s="34"/>
      <c r="GP153" s="34"/>
      <c r="GQ153" s="34">
        <v>1</v>
      </c>
      <c r="GR153" s="34"/>
      <c r="GS153" s="34"/>
      <c r="GT153" s="34"/>
      <c r="GU153" s="34">
        <v>1</v>
      </c>
      <c r="GV153" s="34"/>
      <c r="GW153" s="375"/>
      <c r="GX153" s="34"/>
      <c r="GY153" s="34">
        <v>1</v>
      </c>
      <c r="GZ153" s="375"/>
      <c r="HA153" s="34"/>
      <c r="HB153" s="34"/>
      <c r="HC153" s="34">
        <v>1</v>
      </c>
      <c r="HD153" s="34"/>
      <c r="HE153" s="34"/>
      <c r="HF153" s="34"/>
      <c r="HG153" s="34">
        <v>1</v>
      </c>
      <c r="HH153" s="34"/>
      <c r="HI153" s="34"/>
      <c r="HJ153" s="34"/>
      <c r="HK153" s="34">
        <v>1</v>
      </c>
      <c r="HL153" s="34"/>
      <c r="HM153" s="34"/>
      <c r="HN153" s="34"/>
      <c r="HO153" s="34">
        <v>1</v>
      </c>
      <c r="HP153" s="34"/>
      <c r="HQ153" s="34"/>
      <c r="HR153" s="34"/>
      <c r="HS153" s="34">
        <v>1</v>
      </c>
      <c r="HT153" s="34"/>
      <c r="HU153" s="34"/>
      <c r="HV153" s="34"/>
      <c r="HW153" s="34">
        <v>1</v>
      </c>
      <c r="HX153" s="34"/>
      <c r="HY153" s="34"/>
      <c r="HZ153" s="375"/>
      <c r="IA153" s="34">
        <v>1</v>
      </c>
      <c r="IB153" s="34"/>
      <c r="IC153" s="34"/>
      <c r="ID153" s="34"/>
      <c r="IE153" s="34">
        <v>1</v>
      </c>
      <c r="IF153" s="34"/>
      <c r="IG153" s="34"/>
      <c r="IH153" s="34"/>
      <c r="II153" s="34">
        <v>1</v>
      </c>
      <c r="IJ153" s="34"/>
      <c r="IK153" s="34"/>
      <c r="IL153" s="34"/>
      <c r="IM153" s="34">
        <v>1</v>
      </c>
      <c r="IN153" s="34"/>
      <c r="IO153" s="34"/>
      <c r="IP153" s="34"/>
      <c r="IQ153" s="34">
        <v>1</v>
      </c>
      <c r="IR153" s="34"/>
      <c r="IS153" s="34"/>
      <c r="IT153" s="34"/>
      <c r="IU153" s="34">
        <v>1</v>
      </c>
      <c r="IV153" s="34"/>
      <c r="IW153" s="34"/>
      <c r="IX153" s="34"/>
      <c r="IY153" s="34">
        <v>1</v>
      </c>
      <c r="IZ153" s="34"/>
      <c r="JA153" s="34"/>
      <c r="JB153" s="375"/>
      <c r="JC153" s="34">
        <v>1</v>
      </c>
      <c r="JD153" s="34"/>
      <c r="JE153" s="34"/>
      <c r="JF153" s="34"/>
      <c r="JG153" s="34">
        <v>1</v>
      </c>
      <c r="JH153" s="34"/>
      <c r="JI153" s="34"/>
      <c r="JJ153" s="34"/>
      <c r="JK153" s="34">
        <v>1</v>
      </c>
      <c r="JL153" s="34"/>
      <c r="JM153" s="34"/>
      <c r="JN153" s="34"/>
      <c r="JO153" s="34">
        <v>1</v>
      </c>
      <c r="JP153" s="34"/>
      <c r="JQ153" s="34"/>
      <c r="JR153" s="34"/>
      <c r="JS153" s="34">
        <v>1</v>
      </c>
      <c r="JT153" s="34"/>
      <c r="JU153" s="34"/>
      <c r="JV153" s="34"/>
      <c r="JW153" s="34">
        <v>1</v>
      </c>
      <c r="JX153" s="34"/>
      <c r="JY153" s="34"/>
      <c r="JZ153" s="34"/>
      <c r="KA153" s="34">
        <v>1</v>
      </c>
      <c r="KB153" s="34"/>
      <c r="KC153" s="34"/>
      <c r="KD153" s="34"/>
      <c r="KE153" s="34">
        <v>1</v>
      </c>
      <c r="KF153" s="375"/>
      <c r="KG153" s="375"/>
      <c r="KH153" s="375"/>
      <c r="KI153" s="375">
        <v>1</v>
      </c>
      <c r="KJ153" s="375"/>
      <c r="KK153" s="34"/>
      <c r="KL153" s="34"/>
      <c r="KM153" s="34">
        <v>1</v>
      </c>
      <c r="KN153" s="34"/>
      <c r="KO153" s="34"/>
      <c r="KP153" s="34"/>
      <c r="KQ153" s="34">
        <v>1</v>
      </c>
      <c r="KR153" s="34"/>
      <c r="KS153" s="375"/>
      <c r="KT153" s="34"/>
      <c r="KU153" s="34">
        <v>1</v>
      </c>
      <c r="KV153" s="34"/>
      <c r="KW153" s="34"/>
      <c r="KX153" s="34"/>
      <c r="KY153" s="34"/>
      <c r="KZ153" s="34">
        <v>1</v>
      </c>
      <c r="LA153" s="34"/>
      <c r="LB153" s="34"/>
      <c r="LC153" s="34"/>
      <c r="LD153" s="34"/>
      <c r="LE153" s="34">
        <v>1</v>
      </c>
      <c r="LF153" s="34"/>
      <c r="LG153" s="34"/>
      <c r="LH153" s="375"/>
      <c r="LI153" s="34"/>
      <c r="LJ153" s="375">
        <v>1</v>
      </c>
      <c r="LK153" s="375"/>
      <c r="LL153" s="375"/>
    </row>
    <row r="154" spans="1:324">
      <c r="A154" s="484"/>
      <c r="B154" s="155"/>
      <c r="C154" s="330">
        <v>1</v>
      </c>
      <c r="D154" s="330"/>
      <c r="E154" s="330"/>
      <c r="F154" s="156" t="str">
        <f t="shared" si="4"/>
        <v>L0375079LRA</v>
      </c>
      <c r="G154" s="164" t="s">
        <v>1582</v>
      </c>
      <c r="H154" s="164" t="s">
        <v>479</v>
      </c>
      <c r="I154" s="164" t="s">
        <v>1362</v>
      </c>
      <c r="J154" s="164" t="s">
        <v>67</v>
      </c>
      <c r="K154" s="164"/>
      <c r="L154" s="870" t="s">
        <v>1472</v>
      </c>
      <c r="M154" s="164" t="s">
        <v>297</v>
      </c>
      <c r="N154" s="164" t="s">
        <v>331</v>
      </c>
      <c r="O154" s="164" t="s">
        <v>1393</v>
      </c>
      <c r="P154" s="164" t="s">
        <v>1363</v>
      </c>
      <c r="Q154" s="164" t="s">
        <v>72</v>
      </c>
      <c r="R154" s="235" t="s">
        <v>1001</v>
      </c>
      <c r="S154" s="164" t="s">
        <v>1364</v>
      </c>
      <c r="T154" s="247" t="s">
        <v>1365</v>
      </c>
      <c r="U154" s="114">
        <f t="shared" si="5"/>
        <v>1</v>
      </c>
      <c r="V154" s="115" t="s">
        <v>1583</v>
      </c>
      <c r="W154" s="164" t="s">
        <v>1571</v>
      </c>
      <c r="X154" s="237"/>
      <c r="Y154" s="286"/>
      <c r="Z154" s="287"/>
      <c r="AA154" s="286"/>
      <c r="AB154" s="287"/>
      <c r="AC154" s="286"/>
      <c r="AD154" s="287"/>
      <c r="AE154" s="286"/>
      <c r="AF154" s="287"/>
      <c r="AG154" s="286"/>
      <c r="AH154" s="287"/>
      <c r="AI154" s="286"/>
      <c r="AJ154" s="287"/>
      <c r="AK154" s="286"/>
      <c r="AL154" s="287"/>
      <c r="AM154" s="286"/>
      <c r="AN154" s="287"/>
      <c r="AO154" s="286"/>
      <c r="AP154" s="287"/>
      <c r="AQ154" s="286"/>
      <c r="AR154" s="287"/>
      <c r="AS154" s="286"/>
      <c r="AT154" s="287"/>
      <c r="AU154" s="286"/>
      <c r="AV154" s="287"/>
      <c r="AW154" s="286"/>
      <c r="AX154" s="287"/>
      <c r="AY154" s="286"/>
      <c r="AZ154" s="287"/>
      <c r="BA154" s="286"/>
      <c r="BB154" s="287"/>
      <c r="BC154" s="286"/>
      <c r="BD154" s="287"/>
      <c r="BE154" s="286"/>
      <c r="BF154" s="287"/>
      <c r="BG154" s="286"/>
      <c r="BH154" s="287"/>
      <c r="BI154" s="286"/>
      <c r="BJ154" s="287"/>
      <c r="BK154" s="286"/>
      <c r="BL154" s="287"/>
      <c r="BM154" s="286"/>
      <c r="BN154" s="287"/>
      <c r="BO154" s="286"/>
      <c r="BP154" s="287"/>
      <c r="BQ154" s="286"/>
      <c r="BR154" s="287"/>
      <c r="BS154" s="286"/>
      <c r="BT154" s="287"/>
      <c r="BU154" s="286"/>
      <c r="BV154" s="287"/>
      <c r="BW154" s="286"/>
      <c r="BX154" s="287"/>
      <c r="BY154" s="286"/>
      <c r="BZ154" s="287"/>
      <c r="CA154" s="286"/>
      <c r="CB154" s="287"/>
      <c r="CC154" s="286"/>
      <c r="CD154" s="287"/>
      <c r="CE154" s="286"/>
      <c r="CF154" s="287"/>
      <c r="CG154" s="286"/>
      <c r="CH154" s="287"/>
      <c r="CI154" s="286"/>
      <c r="CJ154" s="287"/>
      <c r="CK154" s="286"/>
      <c r="CL154" s="287"/>
      <c r="CM154" s="286"/>
      <c r="CN154" s="287"/>
      <c r="CO154" s="286"/>
      <c r="CP154" s="287"/>
      <c r="CQ154" s="286"/>
      <c r="CR154" s="287"/>
      <c r="CS154" s="286"/>
      <c r="CT154" s="287"/>
      <c r="CU154" s="286"/>
      <c r="CV154" s="287"/>
      <c r="CW154" s="286"/>
      <c r="CX154" s="287"/>
      <c r="CY154" s="286"/>
      <c r="CZ154" s="287"/>
      <c r="DA154" s="286"/>
      <c r="DB154" s="287"/>
      <c r="DC154" s="286"/>
      <c r="DD154" s="287"/>
      <c r="DE154" s="286"/>
      <c r="DF154" s="287"/>
      <c r="DG154" s="286"/>
      <c r="DH154" s="287"/>
      <c r="DI154" s="286"/>
      <c r="DJ154" s="287"/>
      <c r="DK154" s="286"/>
      <c r="DL154" s="287"/>
      <c r="DM154" s="286"/>
      <c r="DN154" s="287"/>
      <c r="DO154" s="286"/>
      <c r="DP154" s="287"/>
      <c r="DQ154" s="286"/>
      <c r="DR154" s="287"/>
      <c r="DS154" s="286"/>
      <c r="DT154" s="287"/>
      <c r="DU154" s="286"/>
      <c r="DV154" s="287"/>
      <c r="DW154" s="286"/>
      <c r="DX154" s="287"/>
      <c r="DY154" s="237"/>
      <c r="DZ154" s="534"/>
      <c r="EA154" s="382"/>
      <c r="EB154" s="382"/>
      <c r="EC154" s="382"/>
      <c r="ED154" s="382"/>
      <c r="EE154" s="535"/>
      <c r="EF154" s="519"/>
      <c r="EG154" s="382"/>
      <c r="EH154" s="382"/>
      <c r="EI154" s="382"/>
      <c r="EJ154" s="382"/>
      <c r="EK154" s="535"/>
      <c r="EL154" s="519"/>
      <c r="EM154" s="382"/>
      <c r="EN154" s="382"/>
      <c r="EO154" s="382"/>
      <c r="EP154" s="382"/>
      <c r="EQ154" s="382"/>
      <c r="ER154" s="534"/>
      <c r="ES154" s="520"/>
      <c r="ET154" s="534"/>
      <c r="EU154" s="382"/>
      <c r="EV154" s="382"/>
      <c r="EW154" s="382"/>
      <c r="EX154" s="382"/>
      <c r="EY154" s="559"/>
      <c r="EZ154" s="534"/>
      <c r="FA154" s="520"/>
      <c r="FC154" s="35"/>
      <c r="FD154" s="34"/>
      <c r="FE154" s="34"/>
      <c r="FF154" s="34"/>
      <c r="FG154" s="34"/>
      <c r="FH154" s="34"/>
      <c r="FI154" s="34"/>
      <c r="FJ154" s="34"/>
      <c r="FK154" s="34"/>
      <c r="FL154" s="375"/>
      <c r="FM154" s="34"/>
      <c r="FN154" s="375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75"/>
      <c r="GX154" s="34"/>
      <c r="GY154" s="34"/>
      <c r="GZ154" s="375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75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75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75"/>
      <c r="KG154" s="375"/>
      <c r="KH154" s="375"/>
      <c r="KI154" s="375"/>
      <c r="KJ154" s="375"/>
      <c r="KK154" s="34"/>
      <c r="KL154" s="34"/>
      <c r="KM154" s="34"/>
      <c r="KN154" s="34"/>
      <c r="KO154" s="34"/>
      <c r="KP154" s="34"/>
      <c r="KQ154" s="34"/>
      <c r="KR154" s="34"/>
      <c r="KS154" s="375"/>
      <c r="KT154" s="34"/>
      <c r="KU154" s="34"/>
      <c r="KV154" s="34">
        <v>1</v>
      </c>
      <c r="KW154" s="34"/>
      <c r="KX154" s="34"/>
      <c r="KY154" s="34"/>
      <c r="KZ154" s="34"/>
      <c r="LA154" s="34">
        <v>1</v>
      </c>
      <c r="LB154" s="34"/>
      <c r="LC154" s="34"/>
      <c r="LD154" s="34"/>
      <c r="LE154" s="34"/>
      <c r="LF154" s="34">
        <v>1</v>
      </c>
      <c r="LG154" s="34"/>
      <c r="LH154" s="375"/>
      <c r="LI154" s="34"/>
      <c r="LJ154" s="375"/>
      <c r="LK154" s="375">
        <v>1</v>
      </c>
      <c r="LL154" s="375"/>
    </row>
    <row r="155" s="100" customFormat="1" spans="1:338">
      <c r="A155" s="484"/>
      <c r="B155" s="155"/>
      <c r="C155" s="330">
        <v>1</v>
      </c>
      <c r="D155" s="330"/>
      <c r="E155" s="330"/>
      <c r="F155" s="156" t="str">
        <f t="shared" si="4"/>
        <v>L0375078PVJ</v>
      </c>
      <c r="G155" s="158" t="s">
        <v>1584</v>
      </c>
      <c r="H155" s="158" t="s">
        <v>479</v>
      </c>
      <c r="I155" s="158" t="s">
        <v>1362</v>
      </c>
      <c r="J155" s="158" t="s">
        <v>63</v>
      </c>
      <c r="K155" s="158"/>
      <c r="L155" s="867" t="s">
        <v>1472</v>
      </c>
      <c r="M155" s="158" t="s">
        <v>297</v>
      </c>
      <c r="N155" s="158" t="s">
        <v>440</v>
      </c>
      <c r="O155" s="158" t="s">
        <v>1393</v>
      </c>
      <c r="P155" s="158" t="s">
        <v>1363</v>
      </c>
      <c r="Q155" s="158" t="s">
        <v>68</v>
      </c>
      <c r="R155" s="235" t="s">
        <v>439</v>
      </c>
      <c r="S155" s="158" t="s">
        <v>1364</v>
      </c>
      <c r="T155" s="236" t="s">
        <v>1365</v>
      </c>
      <c r="U155" s="114">
        <f t="shared" si="5"/>
        <v>1</v>
      </c>
      <c r="V155" s="115" t="s">
        <v>1585</v>
      </c>
      <c r="W155" s="158" t="s">
        <v>1571</v>
      </c>
      <c r="X155" s="237"/>
      <c r="Y155" s="286"/>
      <c r="Z155" s="287">
        <v>1</v>
      </c>
      <c r="AA155" s="286"/>
      <c r="AB155" s="287">
        <v>1</v>
      </c>
      <c r="AC155" s="286"/>
      <c r="AD155" s="287">
        <v>1</v>
      </c>
      <c r="AE155" s="286"/>
      <c r="AF155" s="287">
        <v>1</v>
      </c>
      <c r="AG155" s="286"/>
      <c r="AH155" s="287">
        <v>1</v>
      </c>
      <c r="AI155" s="286"/>
      <c r="AJ155" s="287">
        <v>1</v>
      </c>
      <c r="AK155" s="286"/>
      <c r="AL155" s="287">
        <v>1</v>
      </c>
      <c r="AM155" s="286"/>
      <c r="AN155" s="287">
        <v>1</v>
      </c>
      <c r="AO155" s="286"/>
      <c r="AP155" s="287">
        <v>1</v>
      </c>
      <c r="AQ155" s="286"/>
      <c r="AR155" s="287">
        <v>1</v>
      </c>
      <c r="AS155" s="286"/>
      <c r="AT155" s="287">
        <v>1</v>
      </c>
      <c r="AU155" s="286"/>
      <c r="AV155" s="287">
        <v>1</v>
      </c>
      <c r="AW155" s="286"/>
      <c r="AX155" s="287">
        <v>1</v>
      </c>
      <c r="AY155" s="286"/>
      <c r="AZ155" s="287">
        <v>1</v>
      </c>
      <c r="BA155" s="286"/>
      <c r="BB155" s="287">
        <v>1</v>
      </c>
      <c r="BC155" s="286"/>
      <c r="BD155" s="287">
        <v>1</v>
      </c>
      <c r="BE155" s="286"/>
      <c r="BF155" s="287">
        <v>1</v>
      </c>
      <c r="BG155" s="286"/>
      <c r="BH155" s="287">
        <v>1</v>
      </c>
      <c r="BI155" s="286"/>
      <c r="BJ155" s="287">
        <v>1</v>
      </c>
      <c r="BK155" s="286"/>
      <c r="BL155" s="287">
        <v>1</v>
      </c>
      <c r="BM155" s="286"/>
      <c r="BN155" s="287">
        <v>1</v>
      </c>
      <c r="BO155" s="286"/>
      <c r="BP155" s="287">
        <v>1</v>
      </c>
      <c r="BQ155" s="286"/>
      <c r="BR155" s="287">
        <v>1</v>
      </c>
      <c r="BS155" s="286"/>
      <c r="BT155" s="287">
        <v>1</v>
      </c>
      <c r="BU155" s="286"/>
      <c r="BV155" s="287">
        <v>1</v>
      </c>
      <c r="BW155" s="286"/>
      <c r="BX155" s="287">
        <v>1</v>
      </c>
      <c r="BY155" s="286"/>
      <c r="BZ155" s="287">
        <v>1</v>
      </c>
      <c r="CA155" s="286"/>
      <c r="CB155" s="287">
        <v>1</v>
      </c>
      <c r="CC155" s="286"/>
      <c r="CD155" s="287">
        <v>1</v>
      </c>
      <c r="CE155" s="286"/>
      <c r="CF155" s="287">
        <v>1</v>
      </c>
      <c r="CG155" s="286"/>
      <c r="CH155" s="287">
        <v>1</v>
      </c>
      <c r="CI155" s="286"/>
      <c r="CJ155" s="287">
        <v>1</v>
      </c>
      <c r="CK155" s="286"/>
      <c r="CL155" s="287">
        <v>1</v>
      </c>
      <c r="CM155" s="286"/>
      <c r="CN155" s="287">
        <v>1</v>
      </c>
      <c r="CO155" s="286"/>
      <c r="CP155" s="287">
        <v>1</v>
      </c>
      <c r="CQ155" s="286"/>
      <c r="CR155" s="287">
        <v>1</v>
      </c>
      <c r="CS155" s="286"/>
      <c r="CT155" s="287">
        <v>1</v>
      </c>
      <c r="CU155" s="286"/>
      <c r="CV155" s="287">
        <v>1</v>
      </c>
      <c r="CW155" s="286"/>
      <c r="CX155" s="287">
        <v>1</v>
      </c>
      <c r="CY155" s="286"/>
      <c r="CZ155" s="287">
        <v>1</v>
      </c>
      <c r="DA155" s="286"/>
      <c r="DB155" s="287">
        <v>1</v>
      </c>
      <c r="DC155" s="286"/>
      <c r="DD155" s="287">
        <v>1</v>
      </c>
      <c r="DE155" s="286"/>
      <c r="DF155" s="287">
        <v>1</v>
      </c>
      <c r="DG155" s="286"/>
      <c r="DH155" s="287">
        <v>1</v>
      </c>
      <c r="DI155" s="286"/>
      <c r="DJ155" s="287">
        <v>1</v>
      </c>
      <c r="DK155" s="286"/>
      <c r="DL155" s="287">
        <v>1</v>
      </c>
      <c r="DM155" s="286"/>
      <c r="DN155" s="287">
        <v>1</v>
      </c>
      <c r="DO155" s="286"/>
      <c r="DP155" s="287">
        <v>1</v>
      </c>
      <c r="DQ155" s="286"/>
      <c r="DR155" s="287">
        <v>1</v>
      </c>
      <c r="DS155" s="286"/>
      <c r="DT155" s="287">
        <v>1</v>
      </c>
      <c r="DU155" s="286"/>
      <c r="DV155" s="287">
        <v>1</v>
      </c>
      <c r="DW155" s="286"/>
      <c r="DX155" s="287">
        <v>1</v>
      </c>
      <c r="DY155" s="237"/>
      <c r="DZ155" s="534" t="s">
        <v>1368</v>
      </c>
      <c r="EA155" s="382"/>
      <c r="EB155" s="382"/>
      <c r="EC155" s="382"/>
      <c r="ED155" s="382"/>
      <c r="EE155" s="535"/>
      <c r="EF155" s="519" t="s">
        <v>1368</v>
      </c>
      <c r="EG155" s="382"/>
      <c r="EH155" s="382"/>
      <c r="EI155" s="382" t="s">
        <v>1368</v>
      </c>
      <c r="EJ155" s="382" t="s">
        <v>1368</v>
      </c>
      <c r="EK155" s="535"/>
      <c r="EL155" s="519" t="s">
        <v>1368</v>
      </c>
      <c r="EM155" s="382"/>
      <c r="EN155" s="382"/>
      <c r="EO155" s="382" t="s">
        <v>1368</v>
      </c>
      <c r="EP155" s="382" t="s">
        <v>1368</v>
      </c>
      <c r="EQ155" s="382"/>
      <c r="ER155" s="534"/>
      <c r="ES155" s="520"/>
      <c r="ET155" s="534" t="s">
        <v>1368</v>
      </c>
      <c r="EU155" s="382"/>
      <c r="EV155" s="382"/>
      <c r="EW155" s="382" t="s">
        <v>1368</v>
      </c>
      <c r="EX155" s="382" t="s">
        <v>1368</v>
      </c>
      <c r="EY155" s="382" t="s">
        <v>1368</v>
      </c>
      <c r="EZ155" s="534"/>
      <c r="FA155" s="520"/>
      <c r="FB155" s="117"/>
      <c r="FC155" s="35">
        <v>1</v>
      </c>
      <c r="FD155" s="34">
        <v>1</v>
      </c>
      <c r="FE155" s="34">
        <v>1</v>
      </c>
      <c r="FF155" s="34">
        <v>1</v>
      </c>
      <c r="FG155" s="34">
        <v>1</v>
      </c>
      <c r="FH155" s="34">
        <v>1</v>
      </c>
      <c r="FI155" s="34">
        <v>1</v>
      </c>
      <c r="FJ155" s="34"/>
      <c r="FK155" s="34"/>
      <c r="FL155" s="375">
        <v>1</v>
      </c>
      <c r="FM155" s="34"/>
      <c r="FN155" s="375"/>
      <c r="FO155" s="34">
        <v>1</v>
      </c>
      <c r="FP155" s="34"/>
      <c r="FQ155" s="34"/>
      <c r="FR155" s="34">
        <v>1</v>
      </c>
      <c r="FS155" s="34"/>
      <c r="FT155" s="34"/>
      <c r="FU155" s="34">
        <v>1</v>
      </c>
      <c r="FV155" s="34"/>
      <c r="FW155" s="34"/>
      <c r="FX155" s="34">
        <v>1</v>
      </c>
      <c r="FY155" s="34">
        <v>1</v>
      </c>
      <c r="FZ155" s="34"/>
      <c r="GA155" s="34"/>
      <c r="GB155" s="34">
        <v>1</v>
      </c>
      <c r="GC155" s="34">
        <v>1</v>
      </c>
      <c r="GD155" s="34"/>
      <c r="GE155" s="34"/>
      <c r="GF155" s="34">
        <v>1</v>
      </c>
      <c r="GG155" s="34">
        <v>1</v>
      </c>
      <c r="GH155" s="34"/>
      <c r="GI155" s="34"/>
      <c r="GJ155" s="34">
        <v>1</v>
      </c>
      <c r="GK155" s="34">
        <v>1</v>
      </c>
      <c r="GL155" s="34"/>
      <c r="GM155" s="34"/>
      <c r="GN155" s="34">
        <v>1</v>
      </c>
      <c r="GO155" s="34">
        <v>1</v>
      </c>
      <c r="GP155" s="34"/>
      <c r="GQ155" s="34"/>
      <c r="GR155" s="34">
        <v>1</v>
      </c>
      <c r="GS155" s="34">
        <v>1</v>
      </c>
      <c r="GT155" s="34"/>
      <c r="GU155" s="34"/>
      <c r="GV155" s="34">
        <v>1</v>
      </c>
      <c r="GW155" s="375">
        <v>1</v>
      </c>
      <c r="GX155" s="34"/>
      <c r="GY155" s="34"/>
      <c r="GZ155" s="375">
        <v>1</v>
      </c>
      <c r="HA155" s="34">
        <v>1</v>
      </c>
      <c r="HB155" s="34"/>
      <c r="HC155" s="34"/>
      <c r="HD155" s="34">
        <v>1</v>
      </c>
      <c r="HE155" s="34">
        <v>1</v>
      </c>
      <c r="HF155" s="34"/>
      <c r="HG155" s="34"/>
      <c r="HH155" s="34">
        <v>1</v>
      </c>
      <c r="HI155" s="34">
        <v>1</v>
      </c>
      <c r="HJ155" s="34"/>
      <c r="HK155" s="34"/>
      <c r="HL155" s="34">
        <v>1</v>
      </c>
      <c r="HM155" s="34">
        <v>1</v>
      </c>
      <c r="HN155" s="34"/>
      <c r="HO155" s="34"/>
      <c r="HP155" s="34">
        <v>1</v>
      </c>
      <c r="HQ155" s="34">
        <v>1</v>
      </c>
      <c r="HR155" s="34"/>
      <c r="HS155" s="34"/>
      <c r="HT155" s="34">
        <v>1</v>
      </c>
      <c r="HU155" s="34">
        <v>1</v>
      </c>
      <c r="HV155" s="34"/>
      <c r="HW155" s="34"/>
      <c r="HX155" s="34">
        <v>1</v>
      </c>
      <c r="HY155" s="34">
        <v>1</v>
      </c>
      <c r="HZ155" s="375"/>
      <c r="IA155" s="34"/>
      <c r="IB155" s="34">
        <v>1</v>
      </c>
      <c r="IC155" s="34">
        <v>1</v>
      </c>
      <c r="ID155" s="34"/>
      <c r="IE155" s="34"/>
      <c r="IF155" s="34">
        <v>1</v>
      </c>
      <c r="IG155" s="34">
        <v>1</v>
      </c>
      <c r="IH155" s="34"/>
      <c r="II155" s="34"/>
      <c r="IJ155" s="34">
        <v>1</v>
      </c>
      <c r="IK155" s="34">
        <v>1</v>
      </c>
      <c r="IL155" s="34"/>
      <c r="IM155" s="34"/>
      <c r="IN155" s="34">
        <v>1</v>
      </c>
      <c r="IO155" s="34">
        <v>1</v>
      </c>
      <c r="IP155" s="34"/>
      <c r="IQ155" s="34"/>
      <c r="IR155" s="34">
        <v>1</v>
      </c>
      <c r="IS155" s="34">
        <v>1</v>
      </c>
      <c r="IT155" s="34"/>
      <c r="IU155" s="34"/>
      <c r="IV155" s="34">
        <v>1</v>
      </c>
      <c r="IW155" s="34">
        <v>1</v>
      </c>
      <c r="IX155" s="34"/>
      <c r="IY155" s="34"/>
      <c r="IZ155" s="34">
        <v>1</v>
      </c>
      <c r="JA155" s="34">
        <v>1</v>
      </c>
      <c r="JB155" s="375"/>
      <c r="JC155" s="34"/>
      <c r="JD155" s="34">
        <v>1</v>
      </c>
      <c r="JE155" s="34">
        <v>1</v>
      </c>
      <c r="JF155" s="34"/>
      <c r="JG155" s="34"/>
      <c r="JH155" s="34">
        <v>1</v>
      </c>
      <c r="JI155" s="34">
        <v>1</v>
      </c>
      <c r="JJ155" s="34"/>
      <c r="JK155" s="34"/>
      <c r="JL155" s="34">
        <v>1</v>
      </c>
      <c r="JM155" s="34">
        <v>1</v>
      </c>
      <c r="JN155" s="34"/>
      <c r="JO155" s="34"/>
      <c r="JP155" s="34">
        <v>1</v>
      </c>
      <c r="JQ155" s="34">
        <v>1</v>
      </c>
      <c r="JR155" s="34"/>
      <c r="JS155" s="34"/>
      <c r="JT155" s="34">
        <v>1</v>
      </c>
      <c r="JU155" s="34">
        <v>1</v>
      </c>
      <c r="JV155" s="34"/>
      <c r="JW155" s="34"/>
      <c r="JX155" s="34">
        <v>1</v>
      </c>
      <c r="JY155" s="34">
        <v>1</v>
      </c>
      <c r="JZ155" s="34"/>
      <c r="KA155" s="34"/>
      <c r="KB155" s="34">
        <v>1</v>
      </c>
      <c r="KC155" s="34">
        <v>1</v>
      </c>
      <c r="KD155" s="34"/>
      <c r="KE155" s="34"/>
      <c r="KF155" s="375">
        <v>1</v>
      </c>
      <c r="KG155" s="375">
        <v>1</v>
      </c>
      <c r="KH155" s="375"/>
      <c r="KI155" s="375"/>
      <c r="KJ155" s="375">
        <v>1</v>
      </c>
      <c r="KK155" s="34">
        <v>1</v>
      </c>
      <c r="KL155" s="34"/>
      <c r="KM155" s="34"/>
      <c r="KN155" s="34">
        <v>1</v>
      </c>
      <c r="KO155" s="34">
        <v>1</v>
      </c>
      <c r="KP155" s="34"/>
      <c r="KQ155" s="34"/>
      <c r="KR155" s="34">
        <v>1</v>
      </c>
      <c r="KS155" s="375">
        <v>1</v>
      </c>
      <c r="KT155" s="34"/>
      <c r="KU155" s="34"/>
      <c r="KV155" s="34"/>
      <c r="KW155" s="34">
        <v>1</v>
      </c>
      <c r="KX155" s="34">
        <v>1</v>
      </c>
      <c r="KY155" s="34"/>
      <c r="KZ155" s="34"/>
      <c r="LA155" s="34"/>
      <c r="LB155" s="34">
        <v>1</v>
      </c>
      <c r="LC155" s="34">
        <v>1</v>
      </c>
      <c r="LD155" s="34"/>
      <c r="LE155" s="34"/>
      <c r="LF155" s="34"/>
      <c r="LG155" s="34">
        <v>1</v>
      </c>
      <c r="LH155" s="375">
        <v>1</v>
      </c>
      <c r="LI155" s="34"/>
      <c r="LJ155" s="375"/>
      <c r="LK155" s="375"/>
      <c r="LL155" s="375">
        <v>1</v>
      </c>
      <c r="LM155" s="117"/>
      <c r="LN155" s="117"/>
      <c r="LO155" s="117"/>
      <c r="LP155" s="117"/>
      <c r="LQ155" s="117"/>
      <c r="LR155" s="117"/>
      <c r="LS155" s="117"/>
      <c r="LT155" s="117"/>
      <c r="LU155" s="117"/>
      <c r="LV155" s="117"/>
      <c r="LW155" s="117"/>
      <c r="LX155" s="117"/>
      <c r="LY155" s="117"/>
      <c r="LZ155" s="117"/>
    </row>
    <row r="156" s="100" customFormat="1" spans="1:338">
      <c r="A156" s="484"/>
      <c r="B156" s="155"/>
      <c r="C156" s="330">
        <v>1</v>
      </c>
      <c r="D156" s="330"/>
      <c r="E156" s="330"/>
      <c r="F156" s="156" t="str">
        <f t="shared" si="4"/>
        <v>L0375078LKP</v>
      </c>
      <c r="G156" s="158" t="s">
        <v>1584</v>
      </c>
      <c r="H156" s="158" t="s">
        <v>479</v>
      </c>
      <c r="I156" s="158" t="s">
        <v>1362</v>
      </c>
      <c r="J156" s="158" t="s">
        <v>65</v>
      </c>
      <c r="K156" s="158"/>
      <c r="L156" s="867" t="s">
        <v>1472</v>
      </c>
      <c r="M156" s="158" t="s">
        <v>297</v>
      </c>
      <c r="N156" s="158" t="s">
        <v>440</v>
      </c>
      <c r="O156" s="158" t="s">
        <v>1393</v>
      </c>
      <c r="P156" s="158" t="s">
        <v>1363</v>
      </c>
      <c r="Q156" s="158" t="s">
        <v>70</v>
      </c>
      <c r="R156" s="235" t="s">
        <v>962</v>
      </c>
      <c r="S156" s="158" t="s">
        <v>1364</v>
      </c>
      <c r="T156" s="236" t="s">
        <v>1365</v>
      </c>
      <c r="U156" s="114">
        <f t="shared" si="5"/>
        <v>1</v>
      </c>
      <c r="V156" s="115" t="s">
        <v>1585</v>
      </c>
      <c r="W156" s="158" t="s">
        <v>1571</v>
      </c>
      <c r="X156" s="237"/>
      <c r="Y156" s="286"/>
      <c r="Z156" s="287"/>
      <c r="AA156" s="286"/>
      <c r="AB156" s="287"/>
      <c r="AC156" s="286"/>
      <c r="AD156" s="287"/>
      <c r="AE156" s="286"/>
      <c r="AF156" s="287"/>
      <c r="AG156" s="286"/>
      <c r="AH156" s="287"/>
      <c r="AI156" s="286"/>
      <c r="AJ156" s="287"/>
      <c r="AK156" s="286"/>
      <c r="AL156" s="287"/>
      <c r="AM156" s="286"/>
      <c r="AN156" s="287"/>
      <c r="AO156" s="286"/>
      <c r="AP156" s="287"/>
      <c r="AQ156" s="286"/>
      <c r="AR156" s="287"/>
      <c r="AS156" s="286"/>
      <c r="AT156" s="287"/>
      <c r="AU156" s="286"/>
      <c r="AV156" s="287"/>
      <c r="AW156" s="286"/>
      <c r="AX156" s="287"/>
      <c r="AY156" s="286"/>
      <c r="AZ156" s="287"/>
      <c r="BA156" s="286"/>
      <c r="BB156" s="287"/>
      <c r="BC156" s="286"/>
      <c r="BD156" s="287"/>
      <c r="BE156" s="286"/>
      <c r="BF156" s="287"/>
      <c r="BG156" s="286"/>
      <c r="BH156" s="287"/>
      <c r="BI156" s="286"/>
      <c r="BJ156" s="287"/>
      <c r="BK156" s="286"/>
      <c r="BL156" s="287"/>
      <c r="BM156" s="286"/>
      <c r="BN156" s="287"/>
      <c r="BO156" s="286"/>
      <c r="BP156" s="287"/>
      <c r="BQ156" s="286"/>
      <c r="BR156" s="287"/>
      <c r="BS156" s="286"/>
      <c r="BT156" s="287"/>
      <c r="BU156" s="286"/>
      <c r="BV156" s="287"/>
      <c r="BW156" s="286"/>
      <c r="BX156" s="287"/>
      <c r="BY156" s="286"/>
      <c r="BZ156" s="287"/>
      <c r="CA156" s="286"/>
      <c r="CB156" s="287"/>
      <c r="CC156" s="286"/>
      <c r="CD156" s="287"/>
      <c r="CE156" s="286"/>
      <c r="CF156" s="287"/>
      <c r="CG156" s="286"/>
      <c r="CH156" s="287"/>
      <c r="CI156" s="286"/>
      <c r="CJ156" s="287"/>
      <c r="CK156" s="286"/>
      <c r="CL156" s="287"/>
      <c r="CM156" s="286"/>
      <c r="CN156" s="287"/>
      <c r="CO156" s="286"/>
      <c r="CP156" s="287"/>
      <c r="CQ156" s="286"/>
      <c r="CR156" s="287"/>
      <c r="CS156" s="286"/>
      <c r="CT156" s="287"/>
      <c r="CU156" s="286"/>
      <c r="CV156" s="287"/>
      <c r="CW156" s="286"/>
      <c r="CX156" s="287"/>
      <c r="CY156" s="286"/>
      <c r="CZ156" s="287"/>
      <c r="DA156" s="286"/>
      <c r="DB156" s="287"/>
      <c r="DC156" s="286"/>
      <c r="DD156" s="287"/>
      <c r="DE156" s="286"/>
      <c r="DF156" s="287"/>
      <c r="DG156" s="286"/>
      <c r="DH156" s="287"/>
      <c r="DI156" s="286"/>
      <c r="DJ156" s="287"/>
      <c r="DK156" s="286"/>
      <c r="DL156" s="287"/>
      <c r="DM156" s="286"/>
      <c r="DN156" s="287"/>
      <c r="DO156" s="286"/>
      <c r="DP156" s="287"/>
      <c r="DQ156" s="286"/>
      <c r="DR156" s="287"/>
      <c r="DS156" s="286"/>
      <c r="DT156" s="287"/>
      <c r="DU156" s="286"/>
      <c r="DV156" s="287"/>
      <c r="DW156" s="286"/>
      <c r="DX156" s="287"/>
      <c r="DY156" s="237"/>
      <c r="DZ156" s="534"/>
      <c r="EA156" s="382"/>
      <c r="EB156" s="382"/>
      <c r="EC156" s="382"/>
      <c r="ED156" s="382"/>
      <c r="EE156" s="535"/>
      <c r="EF156" s="519"/>
      <c r="EG156" s="382"/>
      <c r="EH156" s="382"/>
      <c r="EI156" s="382"/>
      <c r="EJ156" s="382"/>
      <c r="EK156" s="535"/>
      <c r="EL156" s="519"/>
      <c r="EM156" s="382"/>
      <c r="EN156" s="382"/>
      <c r="EO156" s="382"/>
      <c r="EP156" s="382"/>
      <c r="EQ156" s="382"/>
      <c r="ER156" s="534"/>
      <c r="ES156" s="520"/>
      <c r="ET156" s="534"/>
      <c r="EU156" s="382"/>
      <c r="EV156" s="382"/>
      <c r="EW156" s="382"/>
      <c r="EX156" s="382"/>
      <c r="EY156" s="382"/>
      <c r="EZ156" s="534"/>
      <c r="FA156" s="520"/>
      <c r="FB156" s="117"/>
      <c r="FC156" s="35"/>
      <c r="FD156" s="34"/>
      <c r="FE156" s="34"/>
      <c r="FF156" s="34"/>
      <c r="FG156" s="34"/>
      <c r="FH156" s="34"/>
      <c r="FI156" s="34"/>
      <c r="FJ156" s="34">
        <v>1</v>
      </c>
      <c r="FK156" s="34"/>
      <c r="FL156" s="375"/>
      <c r="FM156" s="34">
        <v>1</v>
      </c>
      <c r="FN156" s="375"/>
      <c r="FO156" s="34"/>
      <c r="FP156" s="34">
        <v>1</v>
      </c>
      <c r="FQ156" s="34"/>
      <c r="FR156" s="34"/>
      <c r="FS156" s="34">
        <v>1</v>
      </c>
      <c r="FT156" s="34"/>
      <c r="FU156" s="34"/>
      <c r="FV156" s="34">
        <v>1</v>
      </c>
      <c r="FW156" s="34"/>
      <c r="FX156" s="34"/>
      <c r="FY156" s="34"/>
      <c r="FZ156" s="34">
        <v>1</v>
      </c>
      <c r="GA156" s="34"/>
      <c r="GB156" s="34"/>
      <c r="GC156" s="34"/>
      <c r="GD156" s="34">
        <v>1</v>
      </c>
      <c r="GE156" s="34"/>
      <c r="GF156" s="34"/>
      <c r="GG156" s="34"/>
      <c r="GH156" s="34">
        <v>1</v>
      </c>
      <c r="GI156" s="34"/>
      <c r="GJ156" s="34"/>
      <c r="GK156" s="34"/>
      <c r="GL156" s="34">
        <v>1</v>
      </c>
      <c r="GM156" s="34"/>
      <c r="GN156" s="34"/>
      <c r="GO156" s="34"/>
      <c r="GP156" s="34">
        <v>1</v>
      </c>
      <c r="GQ156" s="34"/>
      <c r="GR156" s="34"/>
      <c r="GS156" s="34"/>
      <c r="GT156" s="34">
        <v>1</v>
      </c>
      <c r="GU156" s="34"/>
      <c r="GV156" s="34"/>
      <c r="GW156" s="375"/>
      <c r="GX156" s="34">
        <v>1</v>
      </c>
      <c r="GY156" s="34"/>
      <c r="GZ156" s="375"/>
      <c r="HA156" s="34"/>
      <c r="HB156" s="34">
        <v>1</v>
      </c>
      <c r="HC156" s="34"/>
      <c r="HD156" s="34"/>
      <c r="HE156" s="34"/>
      <c r="HF156" s="34">
        <v>1</v>
      </c>
      <c r="HG156" s="34"/>
      <c r="HH156" s="34"/>
      <c r="HI156" s="34"/>
      <c r="HJ156" s="34">
        <v>1</v>
      </c>
      <c r="HK156" s="34"/>
      <c r="HL156" s="34"/>
      <c r="HM156" s="34"/>
      <c r="HN156" s="34">
        <v>1</v>
      </c>
      <c r="HO156" s="34"/>
      <c r="HP156" s="34"/>
      <c r="HQ156" s="34"/>
      <c r="HR156" s="34">
        <v>1</v>
      </c>
      <c r="HS156" s="34"/>
      <c r="HT156" s="34"/>
      <c r="HU156" s="34"/>
      <c r="HV156" s="34">
        <v>1</v>
      </c>
      <c r="HW156" s="34"/>
      <c r="HX156" s="34"/>
      <c r="HY156" s="34"/>
      <c r="HZ156" s="375">
        <v>1</v>
      </c>
      <c r="IA156" s="34"/>
      <c r="IB156" s="34"/>
      <c r="IC156" s="34"/>
      <c r="ID156" s="34">
        <v>1</v>
      </c>
      <c r="IE156" s="34"/>
      <c r="IF156" s="34"/>
      <c r="IG156" s="34"/>
      <c r="IH156" s="34">
        <v>1</v>
      </c>
      <c r="II156" s="34"/>
      <c r="IJ156" s="34"/>
      <c r="IK156" s="34"/>
      <c r="IL156" s="34">
        <v>1</v>
      </c>
      <c r="IM156" s="34"/>
      <c r="IN156" s="34"/>
      <c r="IO156" s="34"/>
      <c r="IP156" s="34">
        <v>1</v>
      </c>
      <c r="IQ156" s="34"/>
      <c r="IR156" s="34"/>
      <c r="IS156" s="34"/>
      <c r="IT156" s="34">
        <v>1</v>
      </c>
      <c r="IU156" s="34"/>
      <c r="IV156" s="34"/>
      <c r="IW156" s="34"/>
      <c r="IX156" s="34">
        <v>1</v>
      </c>
      <c r="IY156" s="34"/>
      <c r="IZ156" s="34"/>
      <c r="JA156" s="34"/>
      <c r="JB156" s="375">
        <v>1</v>
      </c>
      <c r="JC156" s="34"/>
      <c r="JD156" s="34"/>
      <c r="JE156" s="34"/>
      <c r="JF156" s="34">
        <v>1</v>
      </c>
      <c r="JG156" s="34"/>
      <c r="JH156" s="34"/>
      <c r="JI156" s="34"/>
      <c r="JJ156" s="34">
        <v>1</v>
      </c>
      <c r="JK156" s="34"/>
      <c r="JL156" s="34"/>
      <c r="JM156" s="34"/>
      <c r="JN156" s="34">
        <v>1</v>
      </c>
      <c r="JO156" s="34"/>
      <c r="JP156" s="34"/>
      <c r="JQ156" s="34"/>
      <c r="JR156" s="34">
        <v>1</v>
      </c>
      <c r="JS156" s="34"/>
      <c r="JT156" s="34"/>
      <c r="JU156" s="34"/>
      <c r="JV156" s="34">
        <v>1</v>
      </c>
      <c r="JW156" s="34"/>
      <c r="JX156" s="34"/>
      <c r="JY156" s="34"/>
      <c r="JZ156" s="34">
        <v>1</v>
      </c>
      <c r="KA156" s="34"/>
      <c r="KB156" s="34"/>
      <c r="KC156" s="34"/>
      <c r="KD156" s="34">
        <v>1</v>
      </c>
      <c r="KE156" s="34"/>
      <c r="KF156" s="375"/>
      <c r="KG156" s="375"/>
      <c r="KH156" s="375">
        <v>1</v>
      </c>
      <c r="KI156" s="375"/>
      <c r="KJ156" s="375"/>
      <c r="KK156" s="34"/>
      <c r="KL156" s="34">
        <v>1</v>
      </c>
      <c r="KM156" s="34"/>
      <c r="KN156" s="34"/>
      <c r="KO156" s="34"/>
      <c r="KP156" s="34">
        <v>1</v>
      </c>
      <c r="KQ156" s="34"/>
      <c r="KR156" s="34"/>
      <c r="KS156" s="375"/>
      <c r="KT156" s="34">
        <v>1</v>
      </c>
      <c r="KU156" s="34"/>
      <c r="KV156" s="34"/>
      <c r="KW156" s="34"/>
      <c r="KX156" s="34"/>
      <c r="KY156" s="34">
        <v>1</v>
      </c>
      <c r="KZ156" s="34"/>
      <c r="LA156" s="34"/>
      <c r="LB156" s="34"/>
      <c r="LC156" s="34"/>
      <c r="LD156" s="34">
        <v>1</v>
      </c>
      <c r="LE156" s="34"/>
      <c r="LF156" s="34"/>
      <c r="LG156" s="34"/>
      <c r="LH156" s="375"/>
      <c r="LI156" s="34">
        <v>1</v>
      </c>
      <c r="LJ156" s="375"/>
      <c r="LK156" s="375"/>
      <c r="LL156" s="375"/>
      <c r="LM156" s="117"/>
      <c r="LN156" s="117"/>
      <c r="LO156" s="117"/>
      <c r="LP156" s="117"/>
      <c r="LQ156" s="117"/>
      <c r="LR156" s="117"/>
      <c r="LS156" s="117"/>
      <c r="LT156" s="117"/>
      <c r="LU156" s="117"/>
      <c r="LV156" s="117"/>
      <c r="LW156" s="117"/>
      <c r="LX156" s="117"/>
      <c r="LY156" s="117"/>
      <c r="LZ156" s="117"/>
    </row>
    <row r="157" s="100" customFormat="1" spans="1:338">
      <c r="A157" s="484"/>
      <c r="B157" s="155"/>
      <c r="C157" s="330">
        <v>1</v>
      </c>
      <c r="D157" s="330"/>
      <c r="E157" s="330"/>
      <c r="F157" s="156" t="str">
        <f t="shared" si="4"/>
        <v>L0375078SBK</v>
      </c>
      <c r="G157" s="158" t="s">
        <v>1584</v>
      </c>
      <c r="H157" s="158" t="s">
        <v>479</v>
      </c>
      <c r="I157" s="158" t="s">
        <v>1362</v>
      </c>
      <c r="J157" s="158" t="s">
        <v>66</v>
      </c>
      <c r="K157" s="158"/>
      <c r="L157" s="867" t="s">
        <v>1472</v>
      </c>
      <c r="M157" s="158" t="s">
        <v>297</v>
      </c>
      <c r="N157" s="158" t="s">
        <v>440</v>
      </c>
      <c r="O157" s="158" t="s">
        <v>1393</v>
      </c>
      <c r="P157" s="158" t="s">
        <v>1363</v>
      </c>
      <c r="Q157" s="158" t="s">
        <v>71</v>
      </c>
      <c r="R157" s="235" t="s">
        <v>856</v>
      </c>
      <c r="S157" s="158" t="s">
        <v>1364</v>
      </c>
      <c r="T157" s="236" t="s">
        <v>1365</v>
      </c>
      <c r="U157" s="114">
        <f t="shared" si="5"/>
        <v>1</v>
      </c>
      <c r="V157" s="115" t="s">
        <v>1585</v>
      </c>
      <c r="W157" s="158" t="s">
        <v>1571</v>
      </c>
      <c r="X157" s="237"/>
      <c r="Y157" s="286"/>
      <c r="Z157" s="287"/>
      <c r="AA157" s="286"/>
      <c r="AB157" s="287"/>
      <c r="AC157" s="286"/>
      <c r="AD157" s="287"/>
      <c r="AE157" s="286"/>
      <c r="AF157" s="287"/>
      <c r="AG157" s="286"/>
      <c r="AH157" s="287"/>
      <c r="AI157" s="286"/>
      <c r="AJ157" s="287"/>
      <c r="AK157" s="286"/>
      <c r="AL157" s="287"/>
      <c r="AM157" s="286"/>
      <c r="AN157" s="287"/>
      <c r="AO157" s="286"/>
      <c r="AP157" s="287"/>
      <c r="AQ157" s="286"/>
      <c r="AR157" s="287"/>
      <c r="AS157" s="286"/>
      <c r="AT157" s="287"/>
      <c r="AU157" s="286"/>
      <c r="AV157" s="287"/>
      <c r="AW157" s="286"/>
      <c r="AX157" s="287"/>
      <c r="AY157" s="286"/>
      <c r="AZ157" s="287"/>
      <c r="BA157" s="286"/>
      <c r="BB157" s="287"/>
      <c r="BC157" s="286"/>
      <c r="BD157" s="287"/>
      <c r="BE157" s="286"/>
      <c r="BF157" s="287"/>
      <c r="BG157" s="286"/>
      <c r="BH157" s="287"/>
      <c r="BI157" s="286"/>
      <c r="BJ157" s="287"/>
      <c r="BK157" s="286"/>
      <c r="BL157" s="287"/>
      <c r="BM157" s="286"/>
      <c r="BN157" s="287"/>
      <c r="BO157" s="286"/>
      <c r="BP157" s="287"/>
      <c r="BQ157" s="286"/>
      <c r="BR157" s="287"/>
      <c r="BS157" s="286"/>
      <c r="BT157" s="287"/>
      <c r="BU157" s="286"/>
      <c r="BV157" s="287"/>
      <c r="BW157" s="286"/>
      <c r="BX157" s="287"/>
      <c r="BY157" s="286"/>
      <c r="BZ157" s="287"/>
      <c r="CA157" s="286"/>
      <c r="CB157" s="287"/>
      <c r="CC157" s="286"/>
      <c r="CD157" s="287"/>
      <c r="CE157" s="286"/>
      <c r="CF157" s="287"/>
      <c r="CG157" s="286"/>
      <c r="CH157" s="287"/>
      <c r="CI157" s="286"/>
      <c r="CJ157" s="287"/>
      <c r="CK157" s="286"/>
      <c r="CL157" s="287"/>
      <c r="CM157" s="286"/>
      <c r="CN157" s="287"/>
      <c r="CO157" s="286"/>
      <c r="CP157" s="287"/>
      <c r="CQ157" s="286"/>
      <c r="CR157" s="287"/>
      <c r="CS157" s="286"/>
      <c r="CT157" s="287"/>
      <c r="CU157" s="286"/>
      <c r="CV157" s="287"/>
      <c r="CW157" s="286"/>
      <c r="CX157" s="287"/>
      <c r="CY157" s="286"/>
      <c r="CZ157" s="287"/>
      <c r="DA157" s="286"/>
      <c r="DB157" s="287"/>
      <c r="DC157" s="286"/>
      <c r="DD157" s="287"/>
      <c r="DE157" s="286"/>
      <c r="DF157" s="287"/>
      <c r="DG157" s="286"/>
      <c r="DH157" s="287"/>
      <c r="DI157" s="286"/>
      <c r="DJ157" s="287"/>
      <c r="DK157" s="286"/>
      <c r="DL157" s="287"/>
      <c r="DM157" s="286"/>
      <c r="DN157" s="287"/>
      <c r="DO157" s="286"/>
      <c r="DP157" s="287"/>
      <c r="DQ157" s="286"/>
      <c r="DR157" s="287"/>
      <c r="DS157" s="286"/>
      <c r="DT157" s="287"/>
      <c r="DU157" s="286"/>
      <c r="DV157" s="287"/>
      <c r="DW157" s="286"/>
      <c r="DX157" s="287"/>
      <c r="DY157" s="237"/>
      <c r="DZ157" s="534"/>
      <c r="EA157" s="382"/>
      <c r="EB157" s="382"/>
      <c r="EC157" s="382"/>
      <c r="ED157" s="382"/>
      <c r="EE157" s="535"/>
      <c r="EF157" s="519"/>
      <c r="EG157" s="382"/>
      <c r="EH157" s="382"/>
      <c r="EI157" s="382"/>
      <c r="EJ157" s="382"/>
      <c r="EK157" s="535"/>
      <c r="EL157" s="519"/>
      <c r="EM157" s="382"/>
      <c r="EN157" s="382"/>
      <c r="EO157" s="382"/>
      <c r="EP157" s="382"/>
      <c r="EQ157" s="382"/>
      <c r="ER157" s="534"/>
      <c r="ES157" s="520"/>
      <c r="ET157" s="534"/>
      <c r="EU157" s="382"/>
      <c r="EV157" s="382"/>
      <c r="EW157" s="382"/>
      <c r="EX157" s="382"/>
      <c r="EY157" s="382"/>
      <c r="EZ157" s="534"/>
      <c r="FA157" s="520"/>
      <c r="FB157" s="117"/>
      <c r="FC157" s="35"/>
      <c r="FD157" s="34"/>
      <c r="FE157" s="34"/>
      <c r="FF157" s="34"/>
      <c r="FG157" s="34"/>
      <c r="FH157" s="34"/>
      <c r="FI157" s="34"/>
      <c r="FJ157" s="34"/>
      <c r="FK157" s="34">
        <v>1</v>
      </c>
      <c r="FL157" s="375"/>
      <c r="FM157" s="34"/>
      <c r="FN157" s="375">
        <v>1</v>
      </c>
      <c r="FO157" s="34"/>
      <c r="FP157" s="34"/>
      <c r="FQ157" s="34">
        <v>1</v>
      </c>
      <c r="FR157" s="34"/>
      <c r="FS157" s="34"/>
      <c r="FT157" s="34">
        <v>1</v>
      </c>
      <c r="FU157" s="34"/>
      <c r="FV157" s="34"/>
      <c r="FW157" s="34">
        <v>1</v>
      </c>
      <c r="FX157" s="34"/>
      <c r="FY157" s="34"/>
      <c r="FZ157" s="34"/>
      <c r="GA157" s="34">
        <v>1</v>
      </c>
      <c r="GB157" s="34"/>
      <c r="GC157" s="34"/>
      <c r="GD157" s="34"/>
      <c r="GE157" s="34">
        <v>1</v>
      </c>
      <c r="GF157" s="34"/>
      <c r="GG157" s="34"/>
      <c r="GH157" s="34"/>
      <c r="GI157" s="34">
        <v>1</v>
      </c>
      <c r="GJ157" s="34"/>
      <c r="GK157" s="34"/>
      <c r="GL157" s="34"/>
      <c r="GM157" s="34">
        <v>1</v>
      </c>
      <c r="GN157" s="34"/>
      <c r="GO157" s="34"/>
      <c r="GP157" s="34"/>
      <c r="GQ157" s="34">
        <v>1</v>
      </c>
      <c r="GR157" s="34"/>
      <c r="GS157" s="34"/>
      <c r="GT157" s="34"/>
      <c r="GU157" s="34">
        <v>1</v>
      </c>
      <c r="GV157" s="34"/>
      <c r="GW157" s="375"/>
      <c r="GX157" s="34"/>
      <c r="GY157" s="34">
        <v>1</v>
      </c>
      <c r="GZ157" s="375"/>
      <c r="HA157" s="34"/>
      <c r="HB157" s="34"/>
      <c r="HC157" s="34">
        <v>1</v>
      </c>
      <c r="HD157" s="34"/>
      <c r="HE157" s="34"/>
      <c r="HF157" s="34"/>
      <c r="HG157" s="34">
        <v>1</v>
      </c>
      <c r="HH157" s="34"/>
      <c r="HI157" s="34"/>
      <c r="HJ157" s="34"/>
      <c r="HK157" s="34">
        <v>1</v>
      </c>
      <c r="HL157" s="34"/>
      <c r="HM157" s="34"/>
      <c r="HN157" s="34"/>
      <c r="HO157" s="34">
        <v>1</v>
      </c>
      <c r="HP157" s="34"/>
      <c r="HQ157" s="34"/>
      <c r="HR157" s="34"/>
      <c r="HS157" s="34">
        <v>1</v>
      </c>
      <c r="HT157" s="34"/>
      <c r="HU157" s="34"/>
      <c r="HV157" s="34"/>
      <c r="HW157" s="34">
        <v>1</v>
      </c>
      <c r="HX157" s="34"/>
      <c r="HY157" s="34"/>
      <c r="HZ157" s="375"/>
      <c r="IA157" s="34">
        <v>1</v>
      </c>
      <c r="IB157" s="34"/>
      <c r="IC157" s="34"/>
      <c r="ID157" s="34"/>
      <c r="IE157" s="34">
        <v>1</v>
      </c>
      <c r="IF157" s="34"/>
      <c r="IG157" s="34"/>
      <c r="IH157" s="34"/>
      <c r="II157" s="34">
        <v>1</v>
      </c>
      <c r="IJ157" s="34"/>
      <c r="IK157" s="34"/>
      <c r="IL157" s="34"/>
      <c r="IM157" s="34">
        <v>1</v>
      </c>
      <c r="IN157" s="34"/>
      <c r="IO157" s="34"/>
      <c r="IP157" s="34"/>
      <c r="IQ157" s="34">
        <v>1</v>
      </c>
      <c r="IR157" s="34"/>
      <c r="IS157" s="34"/>
      <c r="IT157" s="34"/>
      <c r="IU157" s="34">
        <v>1</v>
      </c>
      <c r="IV157" s="34"/>
      <c r="IW157" s="34"/>
      <c r="IX157" s="34"/>
      <c r="IY157" s="34">
        <v>1</v>
      </c>
      <c r="IZ157" s="34"/>
      <c r="JA157" s="34"/>
      <c r="JB157" s="375"/>
      <c r="JC157" s="34">
        <v>1</v>
      </c>
      <c r="JD157" s="34"/>
      <c r="JE157" s="34"/>
      <c r="JF157" s="34"/>
      <c r="JG157" s="34">
        <v>1</v>
      </c>
      <c r="JH157" s="34"/>
      <c r="JI157" s="34"/>
      <c r="JJ157" s="34"/>
      <c r="JK157" s="34">
        <v>1</v>
      </c>
      <c r="JL157" s="34"/>
      <c r="JM157" s="34"/>
      <c r="JN157" s="34"/>
      <c r="JO157" s="34">
        <v>1</v>
      </c>
      <c r="JP157" s="34"/>
      <c r="JQ157" s="34"/>
      <c r="JR157" s="34"/>
      <c r="JS157" s="34">
        <v>1</v>
      </c>
      <c r="JT157" s="34"/>
      <c r="JU157" s="34"/>
      <c r="JV157" s="34"/>
      <c r="JW157" s="34">
        <v>1</v>
      </c>
      <c r="JX157" s="34"/>
      <c r="JY157" s="34"/>
      <c r="JZ157" s="34"/>
      <c r="KA157" s="34">
        <v>1</v>
      </c>
      <c r="KB157" s="34"/>
      <c r="KC157" s="34"/>
      <c r="KD157" s="34"/>
      <c r="KE157" s="34">
        <v>1</v>
      </c>
      <c r="KF157" s="375"/>
      <c r="KG157" s="375"/>
      <c r="KH157" s="375"/>
      <c r="KI157" s="375">
        <v>1</v>
      </c>
      <c r="KJ157" s="375"/>
      <c r="KK157" s="34"/>
      <c r="KL157" s="34"/>
      <c r="KM157" s="34">
        <v>1</v>
      </c>
      <c r="KN157" s="34"/>
      <c r="KO157" s="34"/>
      <c r="KP157" s="34"/>
      <c r="KQ157" s="34">
        <v>1</v>
      </c>
      <c r="KR157" s="34"/>
      <c r="KS157" s="375"/>
      <c r="KT157" s="34"/>
      <c r="KU157" s="34">
        <v>1</v>
      </c>
      <c r="KV157" s="34"/>
      <c r="KW157" s="34"/>
      <c r="KX157" s="34"/>
      <c r="KY157" s="34"/>
      <c r="KZ157" s="34">
        <v>1</v>
      </c>
      <c r="LA157" s="34"/>
      <c r="LB157" s="34"/>
      <c r="LC157" s="34"/>
      <c r="LD157" s="34"/>
      <c r="LE157" s="34">
        <v>1</v>
      </c>
      <c r="LF157" s="34"/>
      <c r="LG157" s="34"/>
      <c r="LH157" s="375"/>
      <c r="LI157" s="34"/>
      <c r="LJ157" s="375">
        <v>1</v>
      </c>
      <c r="LK157" s="375"/>
      <c r="LL157" s="375"/>
      <c r="LM157" s="117"/>
      <c r="LN157" s="117"/>
      <c r="LO157" s="117"/>
      <c r="LP157" s="117"/>
      <c r="LQ157" s="117"/>
      <c r="LR157" s="117"/>
      <c r="LS157" s="117"/>
      <c r="LT157" s="117"/>
      <c r="LU157" s="117"/>
      <c r="LV157" s="117"/>
      <c r="LW157" s="117"/>
      <c r="LX157" s="117"/>
      <c r="LY157" s="117"/>
      <c r="LZ157" s="117"/>
    </row>
    <row r="158" s="100" customFormat="1" spans="1:338">
      <c r="A158" s="484"/>
      <c r="B158" s="155"/>
      <c r="C158" s="330">
        <v>1</v>
      </c>
      <c r="D158" s="330"/>
      <c r="E158" s="330"/>
      <c r="F158" s="156" t="str">
        <f t="shared" si="4"/>
        <v>L0375078LRA</v>
      </c>
      <c r="G158" s="158" t="s">
        <v>1584</v>
      </c>
      <c r="H158" s="158" t="s">
        <v>479</v>
      </c>
      <c r="I158" s="158" t="s">
        <v>1362</v>
      </c>
      <c r="J158" s="158" t="s">
        <v>67</v>
      </c>
      <c r="K158" s="158"/>
      <c r="L158" s="867" t="s">
        <v>1472</v>
      </c>
      <c r="M158" s="158" t="s">
        <v>297</v>
      </c>
      <c r="N158" s="158" t="s">
        <v>440</v>
      </c>
      <c r="O158" s="158" t="s">
        <v>1393</v>
      </c>
      <c r="P158" s="158" t="s">
        <v>1363</v>
      </c>
      <c r="Q158" s="158" t="s">
        <v>72</v>
      </c>
      <c r="R158" s="235" t="s">
        <v>1020</v>
      </c>
      <c r="S158" s="158" t="s">
        <v>1364</v>
      </c>
      <c r="T158" s="236" t="s">
        <v>1365</v>
      </c>
      <c r="U158" s="114">
        <f t="shared" si="5"/>
        <v>1</v>
      </c>
      <c r="V158" s="115" t="s">
        <v>1585</v>
      </c>
      <c r="W158" s="158" t="s">
        <v>1571</v>
      </c>
      <c r="X158" s="237"/>
      <c r="Y158" s="286"/>
      <c r="Z158" s="287"/>
      <c r="AA158" s="286"/>
      <c r="AB158" s="287"/>
      <c r="AC158" s="286"/>
      <c r="AD158" s="287"/>
      <c r="AE158" s="286"/>
      <c r="AF158" s="287"/>
      <c r="AG158" s="286"/>
      <c r="AH158" s="287"/>
      <c r="AI158" s="286"/>
      <c r="AJ158" s="287"/>
      <c r="AK158" s="286"/>
      <c r="AL158" s="287"/>
      <c r="AM158" s="286"/>
      <c r="AN158" s="287"/>
      <c r="AO158" s="286"/>
      <c r="AP158" s="287"/>
      <c r="AQ158" s="286"/>
      <c r="AR158" s="287"/>
      <c r="AS158" s="286"/>
      <c r="AT158" s="287"/>
      <c r="AU158" s="286"/>
      <c r="AV158" s="287"/>
      <c r="AW158" s="286"/>
      <c r="AX158" s="287"/>
      <c r="AY158" s="286"/>
      <c r="AZ158" s="287"/>
      <c r="BA158" s="286"/>
      <c r="BB158" s="287"/>
      <c r="BC158" s="286"/>
      <c r="BD158" s="287"/>
      <c r="BE158" s="286"/>
      <c r="BF158" s="287"/>
      <c r="BG158" s="286"/>
      <c r="BH158" s="287"/>
      <c r="BI158" s="286"/>
      <c r="BJ158" s="287"/>
      <c r="BK158" s="286"/>
      <c r="BL158" s="287"/>
      <c r="BM158" s="286"/>
      <c r="BN158" s="287"/>
      <c r="BO158" s="286"/>
      <c r="BP158" s="287"/>
      <c r="BQ158" s="286"/>
      <c r="BR158" s="287"/>
      <c r="BS158" s="286"/>
      <c r="BT158" s="287"/>
      <c r="BU158" s="286"/>
      <c r="BV158" s="287"/>
      <c r="BW158" s="286"/>
      <c r="BX158" s="287"/>
      <c r="BY158" s="286"/>
      <c r="BZ158" s="287"/>
      <c r="CA158" s="286"/>
      <c r="CB158" s="287"/>
      <c r="CC158" s="286"/>
      <c r="CD158" s="287"/>
      <c r="CE158" s="286"/>
      <c r="CF158" s="287"/>
      <c r="CG158" s="286"/>
      <c r="CH158" s="287"/>
      <c r="CI158" s="286"/>
      <c r="CJ158" s="287"/>
      <c r="CK158" s="286"/>
      <c r="CL158" s="287"/>
      <c r="CM158" s="286"/>
      <c r="CN158" s="287"/>
      <c r="CO158" s="286"/>
      <c r="CP158" s="287"/>
      <c r="CQ158" s="286"/>
      <c r="CR158" s="287"/>
      <c r="CS158" s="286"/>
      <c r="CT158" s="287"/>
      <c r="CU158" s="286"/>
      <c r="CV158" s="287"/>
      <c r="CW158" s="286"/>
      <c r="CX158" s="287"/>
      <c r="CY158" s="286"/>
      <c r="CZ158" s="287"/>
      <c r="DA158" s="286"/>
      <c r="DB158" s="287"/>
      <c r="DC158" s="286"/>
      <c r="DD158" s="287"/>
      <c r="DE158" s="286"/>
      <c r="DF158" s="287"/>
      <c r="DG158" s="286"/>
      <c r="DH158" s="287"/>
      <c r="DI158" s="286"/>
      <c r="DJ158" s="287"/>
      <c r="DK158" s="286"/>
      <c r="DL158" s="287"/>
      <c r="DM158" s="286"/>
      <c r="DN158" s="287"/>
      <c r="DO158" s="286"/>
      <c r="DP158" s="287"/>
      <c r="DQ158" s="286"/>
      <c r="DR158" s="287"/>
      <c r="DS158" s="286"/>
      <c r="DT158" s="287"/>
      <c r="DU158" s="286"/>
      <c r="DV158" s="287"/>
      <c r="DW158" s="286"/>
      <c r="DX158" s="287"/>
      <c r="DY158" s="237"/>
      <c r="DZ158" s="534"/>
      <c r="EA158" s="382"/>
      <c r="EB158" s="382"/>
      <c r="EC158" s="382"/>
      <c r="ED158" s="382"/>
      <c r="EE158" s="535"/>
      <c r="EF158" s="519"/>
      <c r="EG158" s="382"/>
      <c r="EH158" s="382"/>
      <c r="EI158" s="382"/>
      <c r="EJ158" s="382"/>
      <c r="EK158" s="535"/>
      <c r="EL158" s="519"/>
      <c r="EM158" s="382"/>
      <c r="EN158" s="382"/>
      <c r="EO158" s="382"/>
      <c r="EP158" s="382"/>
      <c r="EQ158" s="382"/>
      <c r="ER158" s="534"/>
      <c r="ES158" s="520"/>
      <c r="ET158" s="534"/>
      <c r="EU158" s="382"/>
      <c r="EV158" s="382"/>
      <c r="EW158" s="382"/>
      <c r="EX158" s="382"/>
      <c r="EY158" s="382"/>
      <c r="EZ158" s="534"/>
      <c r="FA158" s="520"/>
      <c r="FB158" s="117"/>
      <c r="FC158" s="35"/>
      <c r="FD158" s="34"/>
      <c r="FE158" s="34"/>
      <c r="FF158" s="34"/>
      <c r="FG158" s="34"/>
      <c r="FH158" s="34"/>
      <c r="FI158" s="34"/>
      <c r="FJ158" s="34"/>
      <c r="FK158" s="34"/>
      <c r="FL158" s="375"/>
      <c r="FM158" s="34"/>
      <c r="FN158" s="375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75"/>
      <c r="GX158" s="34"/>
      <c r="GY158" s="34"/>
      <c r="GZ158" s="375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75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75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75"/>
      <c r="KG158" s="375"/>
      <c r="KH158" s="375"/>
      <c r="KI158" s="375"/>
      <c r="KJ158" s="375"/>
      <c r="KK158" s="34"/>
      <c r="KL158" s="34"/>
      <c r="KM158" s="34"/>
      <c r="KN158" s="34"/>
      <c r="KO158" s="34"/>
      <c r="KP158" s="34"/>
      <c r="KQ158" s="34"/>
      <c r="KR158" s="34"/>
      <c r="KS158" s="375"/>
      <c r="KT158" s="34"/>
      <c r="KU158" s="34"/>
      <c r="KV158" s="34">
        <v>1</v>
      </c>
      <c r="KW158" s="34"/>
      <c r="KX158" s="34"/>
      <c r="KY158" s="34"/>
      <c r="KZ158" s="34"/>
      <c r="LA158" s="34">
        <v>1</v>
      </c>
      <c r="LB158" s="34"/>
      <c r="LC158" s="34"/>
      <c r="LD158" s="34"/>
      <c r="LE158" s="34"/>
      <c r="LF158" s="34">
        <v>1</v>
      </c>
      <c r="LG158" s="34"/>
      <c r="LH158" s="375"/>
      <c r="LI158" s="34"/>
      <c r="LJ158" s="375"/>
      <c r="LK158" s="375">
        <v>1</v>
      </c>
      <c r="LL158" s="375"/>
      <c r="LM158" s="117"/>
      <c r="LN158" s="117"/>
      <c r="LO158" s="117"/>
      <c r="LP158" s="117"/>
      <c r="LQ158" s="117"/>
      <c r="LR158" s="117"/>
      <c r="LS158" s="117"/>
      <c r="LT158" s="117"/>
      <c r="LU158" s="117"/>
      <c r="LV158" s="117"/>
      <c r="LW158" s="117"/>
      <c r="LX158" s="117"/>
      <c r="LY158" s="117"/>
      <c r="LZ158" s="117"/>
    </row>
    <row r="159" s="101" customFormat="1" spans="1:338">
      <c r="A159" s="484"/>
      <c r="B159" s="155"/>
      <c r="C159" s="330">
        <v>1</v>
      </c>
      <c r="D159" s="330"/>
      <c r="E159" s="330"/>
      <c r="F159" s="156" t="str">
        <f t="shared" si="4"/>
        <v>L0375077PVJ</v>
      </c>
      <c r="G159" s="164" t="s">
        <v>1586</v>
      </c>
      <c r="H159" s="164" t="s">
        <v>479</v>
      </c>
      <c r="I159" s="870" t="s">
        <v>303</v>
      </c>
      <c r="J159" s="164" t="s">
        <v>63</v>
      </c>
      <c r="K159" s="164"/>
      <c r="L159" s="870" t="s">
        <v>1472</v>
      </c>
      <c r="M159" s="164" t="s">
        <v>297</v>
      </c>
      <c r="N159" s="164" t="s">
        <v>436</v>
      </c>
      <c r="O159" s="164" t="s">
        <v>1364</v>
      </c>
      <c r="P159" s="164" t="s">
        <v>1363</v>
      </c>
      <c r="Q159" s="164" t="s">
        <v>68</v>
      </c>
      <c r="R159" s="235" t="s">
        <v>435</v>
      </c>
      <c r="S159" s="164" t="s">
        <v>1364</v>
      </c>
      <c r="T159" s="247" t="s">
        <v>1365</v>
      </c>
      <c r="U159" s="114">
        <f t="shared" si="5"/>
        <v>1</v>
      </c>
      <c r="V159" s="115" t="s">
        <v>1587</v>
      </c>
      <c r="W159" s="164" t="s">
        <v>1571</v>
      </c>
      <c r="X159" s="237"/>
      <c r="Y159" s="286">
        <v>1</v>
      </c>
      <c r="Z159" s="287"/>
      <c r="AA159" s="286">
        <v>1</v>
      </c>
      <c r="AB159" s="287"/>
      <c r="AC159" s="286">
        <v>1</v>
      </c>
      <c r="AD159" s="287"/>
      <c r="AE159" s="286">
        <v>1</v>
      </c>
      <c r="AF159" s="287"/>
      <c r="AG159" s="286">
        <v>1</v>
      </c>
      <c r="AH159" s="287"/>
      <c r="AI159" s="286">
        <v>1</v>
      </c>
      <c r="AJ159" s="287"/>
      <c r="AK159" s="286">
        <v>1</v>
      </c>
      <c r="AL159" s="287"/>
      <c r="AM159" s="286">
        <v>1</v>
      </c>
      <c r="AN159" s="287"/>
      <c r="AO159" s="286">
        <v>1</v>
      </c>
      <c r="AP159" s="287"/>
      <c r="AQ159" s="286">
        <v>1</v>
      </c>
      <c r="AR159" s="287"/>
      <c r="AS159" s="286">
        <v>1</v>
      </c>
      <c r="AT159" s="287"/>
      <c r="AU159" s="286">
        <v>1</v>
      </c>
      <c r="AV159" s="287"/>
      <c r="AW159" s="286">
        <v>1</v>
      </c>
      <c r="AX159" s="287"/>
      <c r="AY159" s="286">
        <v>1</v>
      </c>
      <c r="AZ159" s="287"/>
      <c r="BA159" s="286">
        <v>1</v>
      </c>
      <c r="BB159" s="287"/>
      <c r="BC159" s="286">
        <v>1</v>
      </c>
      <c r="BD159" s="287"/>
      <c r="BE159" s="286">
        <v>1</v>
      </c>
      <c r="BF159" s="287"/>
      <c r="BG159" s="286">
        <v>1</v>
      </c>
      <c r="BH159" s="287"/>
      <c r="BI159" s="286">
        <v>1</v>
      </c>
      <c r="BJ159" s="287"/>
      <c r="BK159" s="286">
        <v>1</v>
      </c>
      <c r="BL159" s="287"/>
      <c r="BM159" s="286">
        <v>1</v>
      </c>
      <c r="BN159" s="287"/>
      <c r="BO159" s="286">
        <v>1</v>
      </c>
      <c r="BP159" s="287"/>
      <c r="BQ159" s="286">
        <v>1</v>
      </c>
      <c r="BR159" s="287"/>
      <c r="BS159" s="286">
        <v>1</v>
      </c>
      <c r="BT159" s="287"/>
      <c r="BU159" s="286">
        <v>1</v>
      </c>
      <c r="BV159" s="287"/>
      <c r="BW159" s="286">
        <v>1</v>
      </c>
      <c r="BX159" s="287"/>
      <c r="BY159" s="286">
        <v>1</v>
      </c>
      <c r="BZ159" s="287"/>
      <c r="CA159" s="286">
        <v>1</v>
      </c>
      <c r="CB159" s="287"/>
      <c r="CC159" s="286">
        <v>1</v>
      </c>
      <c r="CD159" s="287"/>
      <c r="CE159" s="286">
        <v>1</v>
      </c>
      <c r="CF159" s="287"/>
      <c r="CG159" s="286">
        <v>1</v>
      </c>
      <c r="CH159" s="287"/>
      <c r="CI159" s="286">
        <v>1</v>
      </c>
      <c r="CJ159" s="287"/>
      <c r="CK159" s="286">
        <v>1</v>
      </c>
      <c r="CL159" s="287"/>
      <c r="CM159" s="286">
        <v>1</v>
      </c>
      <c r="CN159" s="287"/>
      <c r="CO159" s="286">
        <v>1</v>
      </c>
      <c r="CP159" s="287"/>
      <c r="CQ159" s="286">
        <v>1</v>
      </c>
      <c r="CR159" s="287"/>
      <c r="CS159" s="286">
        <v>1</v>
      </c>
      <c r="CT159" s="287"/>
      <c r="CU159" s="286">
        <v>1</v>
      </c>
      <c r="CV159" s="287"/>
      <c r="CW159" s="286">
        <v>1</v>
      </c>
      <c r="CX159" s="287"/>
      <c r="CY159" s="286">
        <v>1</v>
      </c>
      <c r="CZ159" s="287"/>
      <c r="DA159" s="286">
        <v>1</v>
      </c>
      <c r="DB159" s="287"/>
      <c r="DC159" s="286">
        <v>1</v>
      </c>
      <c r="DD159" s="287"/>
      <c r="DE159" s="286">
        <v>1</v>
      </c>
      <c r="DF159" s="287"/>
      <c r="DG159" s="286">
        <v>1</v>
      </c>
      <c r="DH159" s="287"/>
      <c r="DI159" s="286">
        <v>1</v>
      </c>
      <c r="DJ159" s="287"/>
      <c r="DK159" s="286">
        <v>1</v>
      </c>
      <c r="DL159" s="287"/>
      <c r="DM159" s="286">
        <v>1</v>
      </c>
      <c r="DN159" s="287"/>
      <c r="DO159" s="286">
        <v>1</v>
      </c>
      <c r="DP159" s="287"/>
      <c r="DQ159" s="286">
        <v>1</v>
      </c>
      <c r="DR159" s="287"/>
      <c r="DS159" s="286">
        <v>1</v>
      </c>
      <c r="DT159" s="287"/>
      <c r="DU159" s="286">
        <v>1</v>
      </c>
      <c r="DV159" s="287"/>
      <c r="DW159" s="286">
        <v>1</v>
      </c>
      <c r="DX159" s="287"/>
      <c r="DY159" s="237"/>
      <c r="DZ159" s="534" t="s">
        <v>1368</v>
      </c>
      <c r="EA159" s="382"/>
      <c r="EB159" s="382"/>
      <c r="EC159" s="382"/>
      <c r="ED159" s="382"/>
      <c r="EE159" s="535"/>
      <c r="EF159" s="519" t="s">
        <v>1368</v>
      </c>
      <c r="EG159" s="382"/>
      <c r="EH159" s="382"/>
      <c r="EI159" s="382" t="s">
        <v>1368</v>
      </c>
      <c r="EJ159" s="382" t="s">
        <v>1368</v>
      </c>
      <c r="EK159" s="535"/>
      <c r="EL159" s="519" t="s">
        <v>1368</v>
      </c>
      <c r="EM159" s="382"/>
      <c r="EN159" s="382"/>
      <c r="EO159" s="382" t="s">
        <v>1368</v>
      </c>
      <c r="EP159" s="382" t="s">
        <v>1368</v>
      </c>
      <c r="EQ159" s="382"/>
      <c r="ER159" s="534"/>
      <c r="ES159" s="520"/>
      <c r="ET159" s="534" t="s">
        <v>1368</v>
      </c>
      <c r="EU159" s="382"/>
      <c r="EV159" s="382"/>
      <c r="EW159" s="382" t="s">
        <v>1368</v>
      </c>
      <c r="EX159" s="382" t="s">
        <v>1368</v>
      </c>
      <c r="EY159" s="382" t="s">
        <v>1368</v>
      </c>
      <c r="EZ159" s="534"/>
      <c r="FA159" s="520"/>
      <c r="FB159" s="560"/>
      <c r="FC159" s="35">
        <v>1</v>
      </c>
      <c r="FD159" s="34">
        <v>1</v>
      </c>
      <c r="FE159" s="34">
        <v>1</v>
      </c>
      <c r="FF159" s="34">
        <v>1</v>
      </c>
      <c r="FG159" s="34">
        <v>1</v>
      </c>
      <c r="FH159" s="34">
        <v>1</v>
      </c>
      <c r="FI159" s="34">
        <v>1</v>
      </c>
      <c r="FJ159" s="34"/>
      <c r="FK159" s="34"/>
      <c r="FL159" s="375">
        <v>1</v>
      </c>
      <c r="FM159" s="34"/>
      <c r="FN159" s="375"/>
      <c r="FO159" s="34">
        <v>1</v>
      </c>
      <c r="FP159" s="34"/>
      <c r="FQ159" s="34"/>
      <c r="FR159" s="34">
        <v>1</v>
      </c>
      <c r="FS159" s="34"/>
      <c r="FT159" s="34"/>
      <c r="FU159" s="34">
        <v>1</v>
      </c>
      <c r="FV159" s="34"/>
      <c r="FW159" s="34"/>
      <c r="FX159" s="34">
        <v>1</v>
      </c>
      <c r="FY159" s="34">
        <v>1</v>
      </c>
      <c r="FZ159" s="34"/>
      <c r="GA159" s="34"/>
      <c r="GB159" s="34">
        <v>1</v>
      </c>
      <c r="GC159" s="34">
        <v>1</v>
      </c>
      <c r="GD159" s="34"/>
      <c r="GE159" s="34"/>
      <c r="GF159" s="34">
        <v>1</v>
      </c>
      <c r="GG159" s="34">
        <v>1</v>
      </c>
      <c r="GH159" s="34"/>
      <c r="GI159" s="34"/>
      <c r="GJ159" s="34">
        <v>1</v>
      </c>
      <c r="GK159" s="34">
        <v>1</v>
      </c>
      <c r="GL159" s="34"/>
      <c r="GM159" s="34"/>
      <c r="GN159" s="34">
        <v>1</v>
      </c>
      <c r="GO159" s="34">
        <v>1</v>
      </c>
      <c r="GP159" s="34"/>
      <c r="GQ159" s="34"/>
      <c r="GR159" s="34">
        <v>1</v>
      </c>
      <c r="GS159" s="34">
        <v>1</v>
      </c>
      <c r="GT159" s="34"/>
      <c r="GU159" s="34"/>
      <c r="GV159" s="34">
        <v>1</v>
      </c>
      <c r="GW159" s="375">
        <v>1</v>
      </c>
      <c r="GX159" s="34"/>
      <c r="GY159" s="34"/>
      <c r="GZ159" s="375">
        <v>1</v>
      </c>
      <c r="HA159" s="34">
        <v>1</v>
      </c>
      <c r="HB159" s="34"/>
      <c r="HC159" s="34"/>
      <c r="HD159" s="34">
        <v>1</v>
      </c>
      <c r="HE159" s="34">
        <v>1</v>
      </c>
      <c r="HF159" s="34"/>
      <c r="HG159" s="34"/>
      <c r="HH159" s="34">
        <v>1</v>
      </c>
      <c r="HI159" s="34">
        <v>1</v>
      </c>
      <c r="HJ159" s="34"/>
      <c r="HK159" s="34"/>
      <c r="HL159" s="34">
        <v>1</v>
      </c>
      <c r="HM159" s="34">
        <v>1</v>
      </c>
      <c r="HN159" s="34"/>
      <c r="HO159" s="34"/>
      <c r="HP159" s="34">
        <v>1</v>
      </c>
      <c r="HQ159" s="34">
        <v>1</v>
      </c>
      <c r="HR159" s="34"/>
      <c r="HS159" s="34"/>
      <c r="HT159" s="34">
        <v>1</v>
      </c>
      <c r="HU159" s="34">
        <v>1</v>
      </c>
      <c r="HV159" s="34"/>
      <c r="HW159" s="34"/>
      <c r="HX159" s="34">
        <v>1</v>
      </c>
      <c r="HY159" s="34">
        <v>1</v>
      </c>
      <c r="HZ159" s="375"/>
      <c r="IA159" s="34"/>
      <c r="IB159" s="34">
        <v>1</v>
      </c>
      <c r="IC159" s="34">
        <v>1</v>
      </c>
      <c r="ID159" s="34"/>
      <c r="IE159" s="34"/>
      <c r="IF159" s="34">
        <v>1</v>
      </c>
      <c r="IG159" s="34">
        <v>1</v>
      </c>
      <c r="IH159" s="34"/>
      <c r="II159" s="34"/>
      <c r="IJ159" s="34">
        <v>1</v>
      </c>
      <c r="IK159" s="34">
        <v>1</v>
      </c>
      <c r="IL159" s="34"/>
      <c r="IM159" s="34"/>
      <c r="IN159" s="34">
        <v>1</v>
      </c>
      <c r="IO159" s="34">
        <v>1</v>
      </c>
      <c r="IP159" s="34"/>
      <c r="IQ159" s="34"/>
      <c r="IR159" s="34">
        <v>1</v>
      </c>
      <c r="IS159" s="34">
        <v>1</v>
      </c>
      <c r="IT159" s="34"/>
      <c r="IU159" s="34"/>
      <c r="IV159" s="34">
        <v>1</v>
      </c>
      <c r="IW159" s="34">
        <v>1</v>
      </c>
      <c r="IX159" s="34"/>
      <c r="IY159" s="34"/>
      <c r="IZ159" s="34">
        <v>1</v>
      </c>
      <c r="JA159" s="34">
        <v>1</v>
      </c>
      <c r="JB159" s="375"/>
      <c r="JC159" s="34"/>
      <c r="JD159" s="34">
        <v>1</v>
      </c>
      <c r="JE159" s="34">
        <v>1</v>
      </c>
      <c r="JF159" s="34"/>
      <c r="JG159" s="34"/>
      <c r="JH159" s="34">
        <v>1</v>
      </c>
      <c r="JI159" s="34">
        <v>1</v>
      </c>
      <c r="JJ159" s="34"/>
      <c r="JK159" s="34"/>
      <c r="JL159" s="34">
        <v>1</v>
      </c>
      <c r="JM159" s="34">
        <v>1</v>
      </c>
      <c r="JN159" s="34"/>
      <c r="JO159" s="34"/>
      <c r="JP159" s="34">
        <v>1</v>
      </c>
      <c r="JQ159" s="34">
        <v>1</v>
      </c>
      <c r="JR159" s="34"/>
      <c r="JS159" s="34"/>
      <c r="JT159" s="34">
        <v>1</v>
      </c>
      <c r="JU159" s="34">
        <v>1</v>
      </c>
      <c r="JV159" s="34"/>
      <c r="JW159" s="34"/>
      <c r="JX159" s="34">
        <v>1</v>
      </c>
      <c r="JY159" s="34">
        <v>1</v>
      </c>
      <c r="JZ159" s="34"/>
      <c r="KA159" s="34"/>
      <c r="KB159" s="34">
        <v>1</v>
      </c>
      <c r="KC159" s="34">
        <v>1</v>
      </c>
      <c r="KD159" s="34"/>
      <c r="KE159" s="34"/>
      <c r="KF159" s="375">
        <v>1</v>
      </c>
      <c r="KG159" s="375">
        <v>1</v>
      </c>
      <c r="KH159" s="375"/>
      <c r="KI159" s="375"/>
      <c r="KJ159" s="375">
        <v>1</v>
      </c>
      <c r="KK159" s="34">
        <v>1</v>
      </c>
      <c r="KL159" s="34"/>
      <c r="KM159" s="34"/>
      <c r="KN159" s="34">
        <v>1</v>
      </c>
      <c r="KO159" s="34">
        <v>1</v>
      </c>
      <c r="KP159" s="34"/>
      <c r="KQ159" s="34"/>
      <c r="KR159" s="34">
        <v>1</v>
      </c>
      <c r="KS159" s="375">
        <v>1</v>
      </c>
      <c r="KT159" s="34"/>
      <c r="KU159" s="34"/>
      <c r="KV159" s="34"/>
      <c r="KW159" s="34">
        <v>1</v>
      </c>
      <c r="KX159" s="34">
        <v>1</v>
      </c>
      <c r="KY159" s="34"/>
      <c r="KZ159" s="34"/>
      <c r="LA159" s="34"/>
      <c r="LB159" s="34">
        <v>1</v>
      </c>
      <c r="LC159" s="34">
        <v>1</v>
      </c>
      <c r="LD159" s="34"/>
      <c r="LE159" s="34"/>
      <c r="LF159" s="34"/>
      <c r="LG159" s="34">
        <v>1</v>
      </c>
      <c r="LH159" s="375">
        <v>1</v>
      </c>
      <c r="LI159" s="34"/>
      <c r="LJ159" s="375"/>
      <c r="LK159" s="375"/>
      <c r="LL159" s="375">
        <v>1</v>
      </c>
      <c r="LM159" s="560"/>
      <c r="LN159" s="560"/>
      <c r="LO159" s="560"/>
      <c r="LP159" s="560"/>
      <c r="LQ159" s="560"/>
      <c r="LR159" s="560"/>
      <c r="LS159" s="560"/>
      <c r="LT159" s="560"/>
      <c r="LU159" s="560"/>
      <c r="LV159" s="560"/>
      <c r="LW159" s="560"/>
      <c r="LX159" s="560"/>
      <c r="LY159" s="560"/>
      <c r="LZ159" s="560"/>
    </row>
    <row r="160" s="101" customFormat="1" spans="1:338">
      <c r="A160" s="484"/>
      <c r="B160" s="155"/>
      <c r="C160" s="330">
        <v>1</v>
      </c>
      <c r="D160" s="330"/>
      <c r="E160" s="330"/>
      <c r="F160" s="156" t="str">
        <f t="shared" si="4"/>
        <v>L0375077LKP</v>
      </c>
      <c r="G160" s="164" t="s">
        <v>1586</v>
      </c>
      <c r="H160" s="164" t="s">
        <v>479</v>
      </c>
      <c r="I160" s="870" t="s">
        <v>303</v>
      </c>
      <c r="J160" s="164" t="s">
        <v>65</v>
      </c>
      <c r="K160" s="164"/>
      <c r="L160" s="870" t="s">
        <v>1472</v>
      </c>
      <c r="M160" s="164" t="s">
        <v>297</v>
      </c>
      <c r="N160" s="164" t="s">
        <v>436</v>
      </c>
      <c r="O160" s="164" t="s">
        <v>1364</v>
      </c>
      <c r="P160" s="164" t="s">
        <v>1363</v>
      </c>
      <c r="Q160" s="164" t="s">
        <v>70</v>
      </c>
      <c r="R160" s="235" t="s">
        <v>961</v>
      </c>
      <c r="S160" s="164" t="s">
        <v>1364</v>
      </c>
      <c r="T160" s="247" t="s">
        <v>1365</v>
      </c>
      <c r="U160" s="114">
        <f t="shared" si="5"/>
        <v>1</v>
      </c>
      <c r="V160" s="115" t="s">
        <v>1587</v>
      </c>
      <c r="W160" s="164" t="s">
        <v>1571</v>
      </c>
      <c r="X160" s="237"/>
      <c r="Y160" s="286"/>
      <c r="Z160" s="287"/>
      <c r="AA160" s="286"/>
      <c r="AB160" s="287"/>
      <c r="AC160" s="286"/>
      <c r="AD160" s="287"/>
      <c r="AE160" s="286"/>
      <c r="AF160" s="287"/>
      <c r="AG160" s="286"/>
      <c r="AH160" s="287"/>
      <c r="AI160" s="286"/>
      <c r="AJ160" s="287"/>
      <c r="AK160" s="286"/>
      <c r="AL160" s="287"/>
      <c r="AM160" s="286"/>
      <c r="AN160" s="287"/>
      <c r="AO160" s="286"/>
      <c r="AP160" s="287"/>
      <c r="AQ160" s="286"/>
      <c r="AR160" s="287"/>
      <c r="AS160" s="286"/>
      <c r="AT160" s="287"/>
      <c r="AU160" s="286"/>
      <c r="AV160" s="287"/>
      <c r="AW160" s="286"/>
      <c r="AX160" s="287"/>
      <c r="AY160" s="286"/>
      <c r="AZ160" s="287"/>
      <c r="BA160" s="286"/>
      <c r="BB160" s="287"/>
      <c r="BC160" s="286"/>
      <c r="BD160" s="287"/>
      <c r="BE160" s="286"/>
      <c r="BF160" s="287"/>
      <c r="BG160" s="286"/>
      <c r="BH160" s="287"/>
      <c r="BI160" s="286"/>
      <c r="BJ160" s="287"/>
      <c r="BK160" s="286"/>
      <c r="BL160" s="287"/>
      <c r="BM160" s="286"/>
      <c r="BN160" s="287"/>
      <c r="BO160" s="286"/>
      <c r="BP160" s="287"/>
      <c r="BQ160" s="286"/>
      <c r="BR160" s="287"/>
      <c r="BS160" s="286"/>
      <c r="BT160" s="287"/>
      <c r="BU160" s="286"/>
      <c r="BV160" s="287"/>
      <c r="BW160" s="286"/>
      <c r="BX160" s="287"/>
      <c r="BY160" s="286"/>
      <c r="BZ160" s="287"/>
      <c r="CA160" s="286"/>
      <c r="CB160" s="287"/>
      <c r="CC160" s="286"/>
      <c r="CD160" s="287"/>
      <c r="CE160" s="286"/>
      <c r="CF160" s="287"/>
      <c r="CG160" s="286"/>
      <c r="CH160" s="287"/>
      <c r="CI160" s="286"/>
      <c r="CJ160" s="287"/>
      <c r="CK160" s="286"/>
      <c r="CL160" s="287"/>
      <c r="CM160" s="286"/>
      <c r="CN160" s="287"/>
      <c r="CO160" s="286"/>
      <c r="CP160" s="287"/>
      <c r="CQ160" s="286"/>
      <c r="CR160" s="287"/>
      <c r="CS160" s="286"/>
      <c r="CT160" s="287"/>
      <c r="CU160" s="286"/>
      <c r="CV160" s="287"/>
      <c r="CW160" s="286"/>
      <c r="CX160" s="287"/>
      <c r="CY160" s="286"/>
      <c r="CZ160" s="287"/>
      <c r="DA160" s="286"/>
      <c r="DB160" s="287"/>
      <c r="DC160" s="286"/>
      <c r="DD160" s="287"/>
      <c r="DE160" s="286"/>
      <c r="DF160" s="287"/>
      <c r="DG160" s="286"/>
      <c r="DH160" s="287"/>
      <c r="DI160" s="286"/>
      <c r="DJ160" s="287"/>
      <c r="DK160" s="286"/>
      <c r="DL160" s="287"/>
      <c r="DM160" s="286"/>
      <c r="DN160" s="287"/>
      <c r="DO160" s="286"/>
      <c r="DP160" s="287"/>
      <c r="DQ160" s="286"/>
      <c r="DR160" s="287"/>
      <c r="DS160" s="286"/>
      <c r="DT160" s="287"/>
      <c r="DU160" s="286"/>
      <c r="DV160" s="287"/>
      <c r="DW160" s="286"/>
      <c r="DX160" s="287"/>
      <c r="DY160" s="237"/>
      <c r="DZ160" s="534"/>
      <c r="EA160" s="382"/>
      <c r="EB160" s="382"/>
      <c r="EC160" s="382"/>
      <c r="ED160" s="382"/>
      <c r="EE160" s="535"/>
      <c r="EF160" s="519"/>
      <c r="EG160" s="382"/>
      <c r="EH160" s="382"/>
      <c r="EI160" s="382"/>
      <c r="EJ160" s="382"/>
      <c r="EK160" s="535"/>
      <c r="EL160" s="519"/>
      <c r="EM160" s="382"/>
      <c r="EN160" s="382"/>
      <c r="EO160" s="382"/>
      <c r="EP160" s="382"/>
      <c r="EQ160" s="382"/>
      <c r="ER160" s="534"/>
      <c r="ES160" s="520"/>
      <c r="ET160" s="534"/>
      <c r="EU160" s="382"/>
      <c r="EV160" s="382"/>
      <c r="EW160" s="382"/>
      <c r="EX160" s="382"/>
      <c r="EY160" s="382"/>
      <c r="EZ160" s="534"/>
      <c r="FA160" s="520"/>
      <c r="FB160" s="560"/>
      <c r="FC160" s="35"/>
      <c r="FD160" s="34"/>
      <c r="FE160" s="34"/>
      <c r="FF160" s="34"/>
      <c r="FG160" s="34"/>
      <c r="FH160" s="34"/>
      <c r="FI160" s="34"/>
      <c r="FJ160" s="34">
        <v>1</v>
      </c>
      <c r="FK160" s="34"/>
      <c r="FL160" s="375"/>
      <c r="FM160" s="34">
        <v>1</v>
      </c>
      <c r="FN160" s="375"/>
      <c r="FO160" s="34"/>
      <c r="FP160" s="34">
        <v>1</v>
      </c>
      <c r="FQ160" s="34"/>
      <c r="FR160" s="34"/>
      <c r="FS160" s="34">
        <v>1</v>
      </c>
      <c r="FT160" s="34"/>
      <c r="FU160" s="34"/>
      <c r="FV160" s="34">
        <v>1</v>
      </c>
      <c r="FW160" s="34"/>
      <c r="FX160" s="34"/>
      <c r="FY160" s="34"/>
      <c r="FZ160" s="34">
        <v>1</v>
      </c>
      <c r="GA160" s="34"/>
      <c r="GB160" s="34"/>
      <c r="GC160" s="34"/>
      <c r="GD160" s="34">
        <v>1</v>
      </c>
      <c r="GE160" s="34"/>
      <c r="GF160" s="34"/>
      <c r="GG160" s="34"/>
      <c r="GH160" s="34">
        <v>1</v>
      </c>
      <c r="GI160" s="34"/>
      <c r="GJ160" s="34"/>
      <c r="GK160" s="34"/>
      <c r="GL160" s="34">
        <v>1</v>
      </c>
      <c r="GM160" s="34"/>
      <c r="GN160" s="34"/>
      <c r="GO160" s="34"/>
      <c r="GP160" s="34">
        <v>1</v>
      </c>
      <c r="GQ160" s="34"/>
      <c r="GR160" s="34"/>
      <c r="GS160" s="34"/>
      <c r="GT160" s="34">
        <v>1</v>
      </c>
      <c r="GU160" s="34"/>
      <c r="GV160" s="34"/>
      <c r="GW160" s="375"/>
      <c r="GX160" s="34">
        <v>1</v>
      </c>
      <c r="GY160" s="34"/>
      <c r="GZ160" s="375"/>
      <c r="HA160" s="34"/>
      <c r="HB160" s="34">
        <v>1</v>
      </c>
      <c r="HC160" s="34"/>
      <c r="HD160" s="34"/>
      <c r="HE160" s="34"/>
      <c r="HF160" s="34">
        <v>1</v>
      </c>
      <c r="HG160" s="34"/>
      <c r="HH160" s="34"/>
      <c r="HI160" s="34"/>
      <c r="HJ160" s="34">
        <v>1</v>
      </c>
      <c r="HK160" s="34"/>
      <c r="HL160" s="34"/>
      <c r="HM160" s="34"/>
      <c r="HN160" s="34">
        <v>1</v>
      </c>
      <c r="HO160" s="34"/>
      <c r="HP160" s="34"/>
      <c r="HQ160" s="34"/>
      <c r="HR160" s="34">
        <v>1</v>
      </c>
      <c r="HS160" s="34"/>
      <c r="HT160" s="34"/>
      <c r="HU160" s="34"/>
      <c r="HV160" s="34">
        <v>1</v>
      </c>
      <c r="HW160" s="34"/>
      <c r="HX160" s="34"/>
      <c r="HY160" s="34"/>
      <c r="HZ160" s="375">
        <v>1</v>
      </c>
      <c r="IA160" s="34"/>
      <c r="IB160" s="34"/>
      <c r="IC160" s="34"/>
      <c r="ID160" s="34">
        <v>1</v>
      </c>
      <c r="IE160" s="34"/>
      <c r="IF160" s="34"/>
      <c r="IG160" s="34"/>
      <c r="IH160" s="34">
        <v>1</v>
      </c>
      <c r="II160" s="34"/>
      <c r="IJ160" s="34"/>
      <c r="IK160" s="34"/>
      <c r="IL160" s="34">
        <v>1</v>
      </c>
      <c r="IM160" s="34"/>
      <c r="IN160" s="34"/>
      <c r="IO160" s="34"/>
      <c r="IP160" s="34">
        <v>1</v>
      </c>
      <c r="IQ160" s="34"/>
      <c r="IR160" s="34"/>
      <c r="IS160" s="34"/>
      <c r="IT160" s="34">
        <v>1</v>
      </c>
      <c r="IU160" s="34"/>
      <c r="IV160" s="34"/>
      <c r="IW160" s="34"/>
      <c r="IX160" s="34">
        <v>1</v>
      </c>
      <c r="IY160" s="34"/>
      <c r="IZ160" s="34"/>
      <c r="JA160" s="34"/>
      <c r="JB160" s="375">
        <v>1</v>
      </c>
      <c r="JC160" s="34"/>
      <c r="JD160" s="34"/>
      <c r="JE160" s="34"/>
      <c r="JF160" s="34">
        <v>1</v>
      </c>
      <c r="JG160" s="34"/>
      <c r="JH160" s="34"/>
      <c r="JI160" s="34"/>
      <c r="JJ160" s="34">
        <v>1</v>
      </c>
      <c r="JK160" s="34"/>
      <c r="JL160" s="34"/>
      <c r="JM160" s="34"/>
      <c r="JN160" s="34">
        <v>1</v>
      </c>
      <c r="JO160" s="34"/>
      <c r="JP160" s="34"/>
      <c r="JQ160" s="34"/>
      <c r="JR160" s="34">
        <v>1</v>
      </c>
      <c r="JS160" s="34"/>
      <c r="JT160" s="34"/>
      <c r="JU160" s="34"/>
      <c r="JV160" s="34">
        <v>1</v>
      </c>
      <c r="JW160" s="34"/>
      <c r="JX160" s="34"/>
      <c r="JY160" s="34"/>
      <c r="JZ160" s="34">
        <v>1</v>
      </c>
      <c r="KA160" s="34"/>
      <c r="KB160" s="34"/>
      <c r="KC160" s="34"/>
      <c r="KD160" s="34">
        <v>1</v>
      </c>
      <c r="KE160" s="34"/>
      <c r="KF160" s="375"/>
      <c r="KG160" s="375"/>
      <c r="KH160" s="375">
        <v>1</v>
      </c>
      <c r="KI160" s="375"/>
      <c r="KJ160" s="375"/>
      <c r="KK160" s="34"/>
      <c r="KL160" s="34">
        <v>1</v>
      </c>
      <c r="KM160" s="34"/>
      <c r="KN160" s="34"/>
      <c r="KO160" s="34"/>
      <c r="KP160" s="34">
        <v>1</v>
      </c>
      <c r="KQ160" s="34"/>
      <c r="KR160" s="34"/>
      <c r="KS160" s="375"/>
      <c r="KT160" s="34">
        <v>1</v>
      </c>
      <c r="KU160" s="34"/>
      <c r="KV160" s="34"/>
      <c r="KW160" s="34"/>
      <c r="KX160" s="34"/>
      <c r="KY160" s="34">
        <v>1</v>
      </c>
      <c r="KZ160" s="34"/>
      <c r="LA160" s="34"/>
      <c r="LB160" s="34"/>
      <c r="LC160" s="34"/>
      <c r="LD160" s="34">
        <v>1</v>
      </c>
      <c r="LE160" s="34"/>
      <c r="LF160" s="34"/>
      <c r="LG160" s="34"/>
      <c r="LH160" s="375"/>
      <c r="LI160" s="34">
        <v>1</v>
      </c>
      <c r="LJ160" s="375"/>
      <c r="LK160" s="375"/>
      <c r="LL160" s="375"/>
      <c r="LM160" s="560"/>
      <c r="LN160" s="560"/>
      <c r="LO160" s="560"/>
      <c r="LP160" s="560"/>
      <c r="LQ160" s="560"/>
      <c r="LR160" s="560"/>
      <c r="LS160" s="560"/>
      <c r="LT160" s="560"/>
      <c r="LU160" s="560"/>
      <c r="LV160" s="560"/>
      <c r="LW160" s="560"/>
      <c r="LX160" s="560"/>
      <c r="LY160" s="560"/>
      <c r="LZ160" s="560"/>
    </row>
    <row r="161" s="101" customFormat="1" spans="1:338">
      <c r="A161" s="484"/>
      <c r="B161" s="155"/>
      <c r="C161" s="330">
        <v>1</v>
      </c>
      <c r="D161" s="330"/>
      <c r="E161" s="330"/>
      <c r="F161" s="156" t="str">
        <f t="shared" si="4"/>
        <v>L0375077SBK</v>
      </c>
      <c r="G161" s="164" t="s">
        <v>1586</v>
      </c>
      <c r="H161" s="164" t="s">
        <v>479</v>
      </c>
      <c r="I161" s="870" t="s">
        <v>303</v>
      </c>
      <c r="J161" s="164" t="s">
        <v>66</v>
      </c>
      <c r="K161" s="164"/>
      <c r="L161" s="870" t="s">
        <v>1472</v>
      </c>
      <c r="M161" s="164" t="s">
        <v>297</v>
      </c>
      <c r="N161" s="164" t="s">
        <v>436</v>
      </c>
      <c r="O161" s="164" t="s">
        <v>1364</v>
      </c>
      <c r="P161" s="164" t="s">
        <v>1363</v>
      </c>
      <c r="Q161" s="164" t="s">
        <v>71</v>
      </c>
      <c r="R161" s="235" t="s">
        <v>847</v>
      </c>
      <c r="S161" s="164" t="s">
        <v>1364</v>
      </c>
      <c r="T161" s="247" t="s">
        <v>1365</v>
      </c>
      <c r="U161" s="114">
        <f t="shared" si="5"/>
        <v>1</v>
      </c>
      <c r="V161" s="115" t="s">
        <v>1587</v>
      </c>
      <c r="W161" s="164" t="s">
        <v>1571</v>
      </c>
      <c r="X161" s="237"/>
      <c r="Y161" s="286"/>
      <c r="Z161" s="287"/>
      <c r="AA161" s="286"/>
      <c r="AB161" s="287"/>
      <c r="AC161" s="286"/>
      <c r="AD161" s="287"/>
      <c r="AE161" s="286"/>
      <c r="AF161" s="287"/>
      <c r="AG161" s="286"/>
      <c r="AH161" s="287"/>
      <c r="AI161" s="286"/>
      <c r="AJ161" s="287"/>
      <c r="AK161" s="286"/>
      <c r="AL161" s="287"/>
      <c r="AM161" s="286"/>
      <c r="AN161" s="287"/>
      <c r="AO161" s="286"/>
      <c r="AP161" s="287"/>
      <c r="AQ161" s="286"/>
      <c r="AR161" s="287"/>
      <c r="AS161" s="286"/>
      <c r="AT161" s="287"/>
      <c r="AU161" s="286"/>
      <c r="AV161" s="287"/>
      <c r="AW161" s="286"/>
      <c r="AX161" s="287"/>
      <c r="AY161" s="286"/>
      <c r="AZ161" s="287"/>
      <c r="BA161" s="286"/>
      <c r="BB161" s="287"/>
      <c r="BC161" s="286"/>
      <c r="BD161" s="287"/>
      <c r="BE161" s="286"/>
      <c r="BF161" s="287"/>
      <c r="BG161" s="286"/>
      <c r="BH161" s="287"/>
      <c r="BI161" s="286"/>
      <c r="BJ161" s="287"/>
      <c r="BK161" s="286"/>
      <c r="BL161" s="287"/>
      <c r="BM161" s="286"/>
      <c r="BN161" s="287"/>
      <c r="BO161" s="286"/>
      <c r="BP161" s="287"/>
      <c r="BQ161" s="286"/>
      <c r="BR161" s="287"/>
      <c r="BS161" s="286"/>
      <c r="BT161" s="287"/>
      <c r="BU161" s="286"/>
      <c r="BV161" s="287"/>
      <c r="BW161" s="286"/>
      <c r="BX161" s="287"/>
      <c r="BY161" s="286"/>
      <c r="BZ161" s="287"/>
      <c r="CA161" s="286"/>
      <c r="CB161" s="287"/>
      <c r="CC161" s="286"/>
      <c r="CD161" s="287"/>
      <c r="CE161" s="286"/>
      <c r="CF161" s="287"/>
      <c r="CG161" s="286"/>
      <c r="CH161" s="287"/>
      <c r="CI161" s="286"/>
      <c r="CJ161" s="287"/>
      <c r="CK161" s="286"/>
      <c r="CL161" s="287"/>
      <c r="CM161" s="286"/>
      <c r="CN161" s="287"/>
      <c r="CO161" s="286"/>
      <c r="CP161" s="287"/>
      <c r="CQ161" s="286"/>
      <c r="CR161" s="287"/>
      <c r="CS161" s="286"/>
      <c r="CT161" s="287"/>
      <c r="CU161" s="286"/>
      <c r="CV161" s="287"/>
      <c r="CW161" s="286"/>
      <c r="CX161" s="287"/>
      <c r="CY161" s="286"/>
      <c r="CZ161" s="287"/>
      <c r="DA161" s="286"/>
      <c r="DB161" s="287"/>
      <c r="DC161" s="286"/>
      <c r="DD161" s="287"/>
      <c r="DE161" s="286"/>
      <c r="DF161" s="287"/>
      <c r="DG161" s="286"/>
      <c r="DH161" s="287"/>
      <c r="DI161" s="286"/>
      <c r="DJ161" s="287"/>
      <c r="DK161" s="286"/>
      <c r="DL161" s="287"/>
      <c r="DM161" s="286"/>
      <c r="DN161" s="287"/>
      <c r="DO161" s="286"/>
      <c r="DP161" s="287"/>
      <c r="DQ161" s="286"/>
      <c r="DR161" s="287"/>
      <c r="DS161" s="286"/>
      <c r="DT161" s="287"/>
      <c r="DU161" s="286"/>
      <c r="DV161" s="287"/>
      <c r="DW161" s="286"/>
      <c r="DX161" s="287"/>
      <c r="DY161" s="237"/>
      <c r="DZ161" s="534"/>
      <c r="EA161" s="382"/>
      <c r="EB161" s="382"/>
      <c r="EC161" s="382"/>
      <c r="ED161" s="382"/>
      <c r="EE161" s="535"/>
      <c r="EF161" s="519"/>
      <c r="EG161" s="382"/>
      <c r="EH161" s="382"/>
      <c r="EI161" s="382"/>
      <c r="EJ161" s="382"/>
      <c r="EK161" s="535"/>
      <c r="EL161" s="519"/>
      <c r="EM161" s="382"/>
      <c r="EN161" s="382"/>
      <c r="EO161" s="382"/>
      <c r="EP161" s="382"/>
      <c r="EQ161" s="382"/>
      <c r="ER161" s="534"/>
      <c r="ES161" s="520"/>
      <c r="ET161" s="534"/>
      <c r="EU161" s="382"/>
      <c r="EV161" s="382"/>
      <c r="EW161" s="382"/>
      <c r="EX161" s="382"/>
      <c r="EY161" s="382"/>
      <c r="EZ161" s="534"/>
      <c r="FA161" s="520"/>
      <c r="FB161" s="560"/>
      <c r="FC161" s="35"/>
      <c r="FD161" s="34"/>
      <c r="FE161" s="34"/>
      <c r="FF161" s="34"/>
      <c r="FG161" s="34"/>
      <c r="FH161" s="34"/>
      <c r="FI161" s="34"/>
      <c r="FJ161" s="34"/>
      <c r="FK161" s="34">
        <v>1</v>
      </c>
      <c r="FL161" s="375"/>
      <c r="FM161" s="34"/>
      <c r="FN161" s="375">
        <v>1</v>
      </c>
      <c r="FO161" s="34"/>
      <c r="FP161" s="34"/>
      <c r="FQ161" s="34">
        <v>1</v>
      </c>
      <c r="FR161" s="34"/>
      <c r="FS161" s="34"/>
      <c r="FT161" s="34">
        <v>1</v>
      </c>
      <c r="FU161" s="34"/>
      <c r="FV161" s="34"/>
      <c r="FW161" s="34">
        <v>1</v>
      </c>
      <c r="FX161" s="34"/>
      <c r="FY161" s="34"/>
      <c r="FZ161" s="34"/>
      <c r="GA161" s="34">
        <v>1</v>
      </c>
      <c r="GB161" s="34"/>
      <c r="GC161" s="34"/>
      <c r="GD161" s="34"/>
      <c r="GE161" s="34">
        <v>1</v>
      </c>
      <c r="GF161" s="34"/>
      <c r="GG161" s="34"/>
      <c r="GH161" s="34"/>
      <c r="GI161" s="34">
        <v>1</v>
      </c>
      <c r="GJ161" s="34"/>
      <c r="GK161" s="34"/>
      <c r="GL161" s="34"/>
      <c r="GM161" s="34">
        <v>1</v>
      </c>
      <c r="GN161" s="34"/>
      <c r="GO161" s="34"/>
      <c r="GP161" s="34"/>
      <c r="GQ161" s="34">
        <v>1</v>
      </c>
      <c r="GR161" s="34"/>
      <c r="GS161" s="34"/>
      <c r="GT161" s="34"/>
      <c r="GU161" s="34">
        <v>1</v>
      </c>
      <c r="GV161" s="34"/>
      <c r="GW161" s="375"/>
      <c r="GX161" s="34"/>
      <c r="GY161" s="34">
        <v>1</v>
      </c>
      <c r="GZ161" s="375"/>
      <c r="HA161" s="34"/>
      <c r="HB161" s="34"/>
      <c r="HC161" s="34">
        <v>1</v>
      </c>
      <c r="HD161" s="34"/>
      <c r="HE161" s="34"/>
      <c r="HF161" s="34"/>
      <c r="HG161" s="34">
        <v>1</v>
      </c>
      <c r="HH161" s="34"/>
      <c r="HI161" s="34"/>
      <c r="HJ161" s="34"/>
      <c r="HK161" s="34">
        <v>1</v>
      </c>
      <c r="HL161" s="34"/>
      <c r="HM161" s="34"/>
      <c r="HN161" s="34"/>
      <c r="HO161" s="34">
        <v>1</v>
      </c>
      <c r="HP161" s="34"/>
      <c r="HQ161" s="34"/>
      <c r="HR161" s="34"/>
      <c r="HS161" s="34">
        <v>1</v>
      </c>
      <c r="HT161" s="34"/>
      <c r="HU161" s="34"/>
      <c r="HV161" s="34"/>
      <c r="HW161" s="34">
        <v>1</v>
      </c>
      <c r="HX161" s="34"/>
      <c r="HY161" s="34"/>
      <c r="HZ161" s="375"/>
      <c r="IA161" s="34">
        <v>1</v>
      </c>
      <c r="IB161" s="34"/>
      <c r="IC161" s="34"/>
      <c r="ID161" s="34"/>
      <c r="IE161" s="34">
        <v>1</v>
      </c>
      <c r="IF161" s="34"/>
      <c r="IG161" s="34"/>
      <c r="IH161" s="34"/>
      <c r="II161" s="34">
        <v>1</v>
      </c>
      <c r="IJ161" s="34"/>
      <c r="IK161" s="34"/>
      <c r="IL161" s="34"/>
      <c r="IM161" s="34">
        <v>1</v>
      </c>
      <c r="IN161" s="34"/>
      <c r="IO161" s="34"/>
      <c r="IP161" s="34"/>
      <c r="IQ161" s="34">
        <v>1</v>
      </c>
      <c r="IR161" s="34"/>
      <c r="IS161" s="34"/>
      <c r="IT161" s="34"/>
      <c r="IU161" s="34">
        <v>1</v>
      </c>
      <c r="IV161" s="34"/>
      <c r="IW161" s="34"/>
      <c r="IX161" s="34"/>
      <c r="IY161" s="34">
        <v>1</v>
      </c>
      <c r="IZ161" s="34"/>
      <c r="JA161" s="34"/>
      <c r="JB161" s="375"/>
      <c r="JC161" s="34">
        <v>1</v>
      </c>
      <c r="JD161" s="34"/>
      <c r="JE161" s="34"/>
      <c r="JF161" s="34"/>
      <c r="JG161" s="34">
        <v>1</v>
      </c>
      <c r="JH161" s="34"/>
      <c r="JI161" s="34"/>
      <c r="JJ161" s="34"/>
      <c r="JK161" s="34">
        <v>1</v>
      </c>
      <c r="JL161" s="34"/>
      <c r="JM161" s="34"/>
      <c r="JN161" s="34"/>
      <c r="JO161" s="34">
        <v>1</v>
      </c>
      <c r="JP161" s="34"/>
      <c r="JQ161" s="34"/>
      <c r="JR161" s="34"/>
      <c r="JS161" s="34">
        <v>1</v>
      </c>
      <c r="JT161" s="34"/>
      <c r="JU161" s="34"/>
      <c r="JV161" s="34"/>
      <c r="JW161" s="34">
        <v>1</v>
      </c>
      <c r="JX161" s="34"/>
      <c r="JY161" s="34"/>
      <c r="JZ161" s="34"/>
      <c r="KA161" s="34">
        <v>1</v>
      </c>
      <c r="KB161" s="34"/>
      <c r="KC161" s="34"/>
      <c r="KD161" s="34"/>
      <c r="KE161" s="34">
        <v>1</v>
      </c>
      <c r="KF161" s="375"/>
      <c r="KG161" s="375"/>
      <c r="KH161" s="375"/>
      <c r="KI161" s="375">
        <v>1</v>
      </c>
      <c r="KJ161" s="375"/>
      <c r="KK161" s="34"/>
      <c r="KL161" s="34"/>
      <c r="KM161" s="34">
        <v>1</v>
      </c>
      <c r="KN161" s="34"/>
      <c r="KO161" s="34"/>
      <c r="KP161" s="34"/>
      <c r="KQ161" s="34">
        <v>1</v>
      </c>
      <c r="KR161" s="34"/>
      <c r="KS161" s="375"/>
      <c r="KT161" s="34"/>
      <c r="KU161" s="34">
        <v>1</v>
      </c>
      <c r="KV161" s="34"/>
      <c r="KW161" s="34"/>
      <c r="KX161" s="34"/>
      <c r="KY161" s="34"/>
      <c r="KZ161" s="34">
        <v>1</v>
      </c>
      <c r="LA161" s="34"/>
      <c r="LB161" s="34"/>
      <c r="LC161" s="34"/>
      <c r="LD161" s="34"/>
      <c r="LE161" s="34">
        <v>1</v>
      </c>
      <c r="LF161" s="34"/>
      <c r="LG161" s="34"/>
      <c r="LH161" s="375"/>
      <c r="LI161" s="34"/>
      <c r="LJ161" s="375">
        <v>1</v>
      </c>
      <c r="LK161" s="375"/>
      <c r="LL161" s="375"/>
      <c r="LM161" s="560"/>
      <c r="LN161" s="560"/>
      <c r="LO161" s="560"/>
      <c r="LP161" s="560"/>
      <c r="LQ161" s="560"/>
      <c r="LR161" s="560"/>
      <c r="LS161" s="560"/>
      <c r="LT161" s="560"/>
      <c r="LU161" s="560"/>
      <c r="LV161" s="560"/>
      <c r="LW161" s="560"/>
      <c r="LX161" s="560"/>
      <c r="LY161" s="560"/>
      <c r="LZ161" s="560"/>
    </row>
    <row r="162" s="101" customFormat="1" spans="1:338">
      <c r="A162" s="484"/>
      <c r="B162" s="155"/>
      <c r="C162" s="330">
        <v>1</v>
      </c>
      <c r="D162" s="330"/>
      <c r="E162" s="330"/>
      <c r="F162" s="156" t="str">
        <f t="shared" si="4"/>
        <v>L0375077LRA</v>
      </c>
      <c r="G162" s="164" t="s">
        <v>1586</v>
      </c>
      <c r="H162" s="164" t="s">
        <v>479</v>
      </c>
      <c r="I162" s="870" t="s">
        <v>303</v>
      </c>
      <c r="J162" s="164" t="s">
        <v>67</v>
      </c>
      <c r="K162" s="164"/>
      <c r="L162" s="870" t="s">
        <v>1472</v>
      </c>
      <c r="M162" s="164" t="s">
        <v>297</v>
      </c>
      <c r="N162" s="164" t="s">
        <v>436</v>
      </c>
      <c r="O162" s="164" t="s">
        <v>1364</v>
      </c>
      <c r="P162" s="164" t="s">
        <v>1363</v>
      </c>
      <c r="Q162" s="164" t="s">
        <v>72</v>
      </c>
      <c r="R162" s="235" t="s">
        <v>1019</v>
      </c>
      <c r="S162" s="164" t="s">
        <v>1364</v>
      </c>
      <c r="T162" s="247" t="s">
        <v>1365</v>
      </c>
      <c r="U162" s="114">
        <f t="shared" si="5"/>
        <v>1</v>
      </c>
      <c r="V162" s="115" t="s">
        <v>1587</v>
      </c>
      <c r="W162" s="164" t="s">
        <v>1571</v>
      </c>
      <c r="X162" s="237"/>
      <c r="Y162" s="286"/>
      <c r="Z162" s="287"/>
      <c r="AA162" s="286"/>
      <c r="AB162" s="287"/>
      <c r="AC162" s="286"/>
      <c r="AD162" s="287"/>
      <c r="AE162" s="286"/>
      <c r="AF162" s="287"/>
      <c r="AG162" s="286"/>
      <c r="AH162" s="287"/>
      <c r="AI162" s="286"/>
      <c r="AJ162" s="287"/>
      <c r="AK162" s="286"/>
      <c r="AL162" s="287"/>
      <c r="AM162" s="286"/>
      <c r="AN162" s="287"/>
      <c r="AO162" s="286"/>
      <c r="AP162" s="287"/>
      <c r="AQ162" s="286"/>
      <c r="AR162" s="287"/>
      <c r="AS162" s="286"/>
      <c r="AT162" s="287"/>
      <c r="AU162" s="286"/>
      <c r="AV162" s="287"/>
      <c r="AW162" s="286"/>
      <c r="AX162" s="287"/>
      <c r="AY162" s="286"/>
      <c r="AZ162" s="287"/>
      <c r="BA162" s="286"/>
      <c r="BB162" s="287"/>
      <c r="BC162" s="286"/>
      <c r="BD162" s="287"/>
      <c r="BE162" s="286"/>
      <c r="BF162" s="287"/>
      <c r="BG162" s="286"/>
      <c r="BH162" s="287"/>
      <c r="BI162" s="286"/>
      <c r="BJ162" s="287"/>
      <c r="BK162" s="286"/>
      <c r="BL162" s="287"/>
      <c r="BM162" s="286"/>
      <c r="BN162" s="287"/>
      <c r="BO162" s="286"/>
      <c r="BP162" s="287"/>
      <c r="BQ162" s="286"/>
      <c r="BR162" s="287"/>
      <c r="BS162" s="286"/>
      <c r="BT162" s="287"/>
      <c r="BU162" s="286"/>
      <c r="BV162" s="287"/>
      <c r="BW162" s="286"/>
      <c r="BX162" s="287"/>
      <c r="BY162" s="286"/>
      <c r="BZ162" s="287"/>
      <c r="CA162" s="286"/>
      <c r="CB162" s="287"/>
      <c r="CC162" s="286"/>
      <c r="CD162" s="287"/>
      <c r="CE162" s="286"/>
      <c r="CF162" s="287"/>
      <c r="CG162" s="286"/>
      <c r="CH162" s="287"/>
      <c r="CI162" s="286"/>
      <c r="CJ162" s="287"/>
      <c r="CK162" s="286"/>
      <c r="CL162" s="287"/>
      <c r="CM162" s="286"/>
      <c r="CN162" s="287"/>
      <c r="CO162" s="286"/>
      <c r="CP162" s="287"/>
      <c r="CQ162" s="286"/>
      <c r="CR162" s="287"/>
      <c r="CS162" s="286"/>
      <c r="CT162" s="287"/>
      <c r="CU162" s="286"/>
      <c r="CV162" s="287"/>
      <c r="CW162" s="286"/>
      <c r="CX162" s="287"/>
      <c r="CY162" s="286"/>
      <c r="CZ162" s="287"/>
      <c r="DA162" s="286"/>
      <c r="DB162" s="287"/>
      <c r="DC162" s="286"/>
      <c r="DD162" s="287"/>
      <c r="DE162" s="286"/>
      <c r="DF162" s="287"/>
      <c r="DG162" s="286"/>
      <c r="DH162" s="287"/>
      <c r="DI162" s="286"/>
      <c r="DJ162" s="287"/>
      <c r="DK162" s="286"/>
      <c r="DL162" s="287"/>
      <c r="DM162" s="286"/>
      <c r="DN162" s="287"/>
      <c r="DO162" s="286"/>
      <c r="DP162" s="287"/>
      <c r="DQ162" s="286"/>
      <c r="DR162" s="287"/>
      <c r="DS162" s="286"/>
      <c r="DT162" s="287"/>
      <c r="DU162" s="286"/>
      <c r="DV162" s="287"/>
      <c r="DW162" s="286"/>
      <c r="DX162" s="287"/>
      <c r="DY162" s="237"/>
      <c r="DZ162" s="534"/>
      <c r="EA162" s="382"/>
      <c r="EB162" s="382"/>
      <c r="EC162" s="382"/>
      <c r="ED162" s="382"/>
      <c r="EE162" s="535"/>
      <c r="EF162" s="519"/>
      <c r="EG162" s="382"/>
      <c r="EH162" s="382"/>
      <c r="EI162" s="382"/>
      <c r="EJ162" s="382"/>
      <c r="EK162" s="535"/>
      <c r="EL162" s="519"/>
      <c r="EM162" s="382"/>
      <c r="EN162" s="382"/>
      <c r="EO162" s="382"/>
      <c r="EP162" s="382"/>
      <c r="EQ162" s="382"/>
      <c r="ER162" s="534"/>
      <c r="ES162" s="520"/>
      <c r="ET162" s="534"/>
      <c r="EU162" s="382"/>
      <c r="EV162" s="382"/>
      <c r="EW162" s="382"/>
      <c r="EX162" s="382"/>
      <c r="EY162" s="382"/>
      <c r="EZ162" s="534"/>
      <c r="FA162" s="520"/>
      <c r="FB162" s="560"/>
      <c r="FC162" s="35"/>
      <c r="FD162" s="34"/>
      <c r="FE162" s="34"/>
      <c r="FF162" s="34"/>
      <c r="FG162" s="34"/>
      <c r="FH162" s="34"/>
      <c r="FI162" s="34"/>
      <c r="FJ162" s="34"/>
      <c r="FK162" s="34"/>
      <c r="FL162" s="375"/>
      <c r="FM162" s="34"/>
      <c r="FN162" s="375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75"/>
      <c r="GX162" s="34"/>
      <c r="GY162" s="34"/>
      <c r="GZ162" s="375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75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75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75"/>
      <c r="KG162" s="375"/>
      <c r="KH162" s="375"/>
      <c r="KI162" s="375"/>
      <c r="KJ162" s="375"/>
      <c r="KK162" s="34"/>
      <c r="KL162" s="34"/>
      <c r="KM162" s="34"/>
      <c r="KN162" s="34"/>
      <c r="KO162" s="34"/>
      <c r="KP162" s="34"/>
      <c r="KQ162" s="34"/>
      <c r="KR162" s="34"/>
      <c r="KS162" s="375"/>
      <c r="KT162" s="34"/>
      <c r="KU162" s="34"/>
      <c r="KV162" s="34">
        <v>1</v>
      </c>
      <c r="KW162" s="34"/>
      <c r="KX162" s="34"/>
      <c r="KY162" s="34"/>
      <c r="KZ162" s="34"/>
      <c r="LA162" s="34">
        <v>1</v>
      </c>
      <c r="LB162" s="34"/>
      <c r="LC162" s="34"/>
      <c r="LD162" s="34"/>
      <c r="LE162" s="34"/>
      <c r="LF162" s="34">
        <v>1</v>
      </c>
      <c r="LG162" s="34"/>
      <c r="LH162" s="375"/>
      <c r="LI162" s="34"/>
      <c r="LJ162" s="375"/>
      <c r="LK162" s="375">
        <v>1</v>
      </c>
      <c r="LL162" s="375"/>
      <c r="LM162" s="560"/>
      <c r="LN162" s="560"/>
      <c r="LO162" s="560"/>
      <c r="LP162" s="560"/>
      <c r="LQ162" s="560"/>
      <c r="LR162" s="560"/>
      <c r="LS162" s="560"/>
      <c r="LT162" s="560"/>
      <c r="LU162" s="560"/>
      <c r="LV162" s="560"/>
      <c r="LW162" s="560"/>
      <c r="LX162" s="560"/>
      <c r="LY162" s="560"/>
      <c r="LZ162" s="560"/>
    </row>
    <row r="163" s="101" customFormat="1" spans="1:338">
      <c r="A163" s="484"/>
      <c r="B163" s="155"/>
      <c r="C163" s="156">
        <v>1</v>
      </c>
      <c r="D163" s="156"/>
      <c r="E163" s="156"/>
      <c r="F163" s="156" t="str">
        <f t="shared" si="4"/>
        <v>L0375076PVJ</v>
      </c>
      <c r="G163" s="158" t="s">
        <v>1588</v>
      </c>
      <c r="H163" s="158" t="s">
        <v>479</v>
      </c>
      <c r="I163" s="867" t="s">
        <v>303</v>
      </c>
      <c r="J163" s="158" t="s">
        <v>63</v>
      </c>
      <c r="K163" s="158"/>
      <c r="L163" s="867" t="s">
        <v>1472</v>
      </c>
      <c r="M163" s="158" t="s">
        <v>297</v>
      </c>
      <c r="N163" s="158" t="s">
        <v>431</v>
      </c>
      <c r="O163" s="158" t="s">
        <v>1364</v>
      </c>
      <c r="P163" s="158" t="s">
        <v>1363</v>
      </c>
      <c r="Q163" s="158" t="s">
        <v>68</v>
      </c>
      <c r="R163" s="235" t="s">
        <v>430</v>
      </c>
      <c r="S163" s="158" t="s">
        <v>1364</v>
      </c>
      <c r="T163" s="236" t="s">
        <v>1365</v>
      </c>
      <c r="U163" s="114">
        <f t="shared" si="5"/>
        <v>1</v>
      </c>
      <c r="V163" s="115" t="s">
        <v>1589</v>
      </c>
      <c r="W163" s="158" t="s">
        <v>1571</v>
      </c>
      <c r="X163" s="237"/>
      <c r="Y163" s="286"/>
      <c r="Z163" s="287">
        <v>1</v>
      </c>
      <c r="AA163" s="286"/>
      <c r="AB163" s="287">
        <v>1</v>
      </c>
      <c r="AC163" s="286"/>
      <c r="AD163" s="287">
        <v>1</v>
      </c>
      <c r="AE163" s="286"/>
      <c r="AF163" s="287">
        <v>1</v>
      </c>
      <c r="AG163" s="286"/>
      <c r="AH163" s="287">
        <v>1</v>
      </c>
      <c r="AI163" s="286"/>
      <c r="AJ163" s="287">
        <v>1</v>
      </c>
      <c r="AK163" s="286"/>
      <c r="AL163" s="287">
        <v>1</v>
      </c>
      <c r="AM163" s="286"/>
      <c r="AN163" s="287">
        <v>1</v>
      </c>
      <c r="AO163" s="286"/>
      <c r="AP163" s="287">
        <v>1</v>
      </c>
      <c r="AQ163" s="286"/>
      <c r="AR163" s="287">
        <v>1</v>
      </c>
      <c r="AS163" s="286"/>
      <c r="AT163" s="287">
        <v>1</v>
      </c>
      <c r="AU163" s="286"/>
      <c r="AV163" s="287">
        <v>1</v>
      </c>
      <c r="AW163" s="286"/>
      <c r="AX163" s="287">
        <v>1</v>
      </c>
      <c r="AY163" s="286"/>
      <c r="AZ163" s="287">
        <v>1</v>
      </c>
      <c r="BA163" s="286"/>
      <c r="BB163" s="287">
        <v>1</v>
      </c>
      <c r="BC163" s="286"/>
      <c r="BD163" s="287">
        <v>1</v>
      </c>
      <c r="BE163" s="286"/>
      <c r="BF163" s="287">
        <v>1</v>
      </c>
      <c r="BG163" s="286"/>
      <c r="BH163" s="287">
        <v>1</v>
      </c>
      <c r="BI163" s="286"/>
      <c r="BJ163" s="287">
        <v>1</v>
      </c>
      <c r="BK163" s="286"/>
      <c r="BL163" s="287">
        <v>1</v>
      </c>
      <c r="BM163" s="286"/>
      <c r="BN163" s="287">
        <v>1</v>
      </c>
      <c r="BO163" s="286"/>
      <c r="BP163" s="287">
        <v>1</v>
      </c>
      <c r="BQ163" s="286"/>
      <c r="BR163" s="287">
        <v>1</v>
      </c>
      <c r="BS163" s="286"/>
      <c r="BT163" s="287">
        <v>1</v>
      </c>
      <c r="BU163" s="286"/>
      <c r="BV163" s="287">
        <v>1</v>
      </c>
      <c r="BW163" s="286"/>
      <c r="BX163" s="287">
        <v>1</v>
      </c>
      <c r="BY163" s="286"/>
      <c r="BZ163" s="287">
        <v>1</v>
      </c>
      <c r="CA163" s="286"/>
      <c r="CB163" s="287">
        <v>1</v>
      </c>
      <c r="CC163" s="286"/>
      <c r="CD163" s="287">
        <v>1</v>
      </c>
      <c r="CE163" s="286"/>
      <c r="CF163" s="287">
        <v>1</v>
      </c>
      <c r="CG163" s="286"/>
      <c r="CH163" s="287">
        <v>1</v>
      </c>
      <c r="CI163" s="286"/>
      <c r="CJ163" s="287">
        <v>1</v>
      </c>
      <c r="CK163" s="286"/>
      <c r="CL163" s="287">
        <v>1</v>
      </c>
      <c r="CM163" s="286"/>
      <c r="CN163" s="287">
        <v>1</v>
      </c>
      <c r="CO163" s="286"/>
      <c r="CP163" s="287">
        <v>1</v>
      </c>
      <c r="CQ163" s="286"/>
      <c r="CR163" s="287">
        <v>1</v>
      </c>
      <c r="CS163" s="286"/>
      <c r="CT163" s="287">
        <v>1</v>
      </c>
      <c r="CU163" s="286"/>
      <c r="CV163" s="287">
        <v>1</v>
      </c>
      <c r="CW163" s="286"/>
      <c r="CX163" s="287">
        <v>1</v>
      </c>
      <c r="CY163" s="286"/>
      <c r="CZ163" s="287">
        <v>1</v>
      </c>
      <c r="DA163" s="286"/>
      <c r="DB163" s="287">
        <v>1</v>
      </c>
      <c r="DC163" s="286"/>
      <c r="DD163" s="287">
        <v>1</v>
      </c>
      <c r="DE163" s="286"/>
      <c r="DF163" s="287">
        <v>1</v>
      </c>
      <c r="DG163" s="286"/>
      <c r="DH163" s="287">
        <v>1</v>
      </c>
      <c r="DI163" s="286"/>
      <c r="DJ163" s="287">
        <v>1</v>
      </c>
      <c r="DK163" s="286"/>
      <c r="DL163" s="287">
        <v>1</v>
      </c>
      <c r="DM163" s="286"/>
      <c r="DN163" s="287">
        <v>1</v>
      </c>
      <c r="DO163" s="286"/>
      <c r="DP163" s="287">
        <v>1</v>
      </c>
      <c r="DQ163" s="286"/>
      <c r="DR163" s="287">
        <v>1</v>
      </c>
      <c r="DS163" s="286"/>
      <c r="DT163" s="287">
        <v>1</v>
      </c>
      <c r="DU163" s="286"/>
      <c r="DV163" s="287">
        <v>1</v>
      </c>
      <c r="DW163" s="286"/>
      <c r="DX163" s="287">
        <v>1</v>
      </c>
      <c r="DY163" s="237"/>
      <c r="DZ163" s="534" t="s">
        <v>1368</v>
      </c>
      <c r="EA163" s="382"/>
      <c r="EB163" s="382"/>
      <c r="EC163" s="382"/>
      <c r="ED163" s="382"/>
      <c r="EE163" s="535"/>
      <c r="EF163" s="519" t="s">
        <v>1368</v>
      </c>
      <c r="EG163" s="382"/>
      <c r="EH163" s="382"/>
      <c r="EI163" s="382" t="s">
        <v>1368</v>
      </c>
      <c r="EJ163" s="382" t="s">
        <v>1368</v>
      </c>
      <c r="EK163" s="535"/>
      <c r="EL163" s="519" t="s">
        <v>1368</v>
      </c>
      <c r="EM163" s="382"/>
      <c r="EN163" s="382"/>
      <c r="EO163" s="382" t="s">
        <v>1368</v>
      </c>
      <c r="EP163" s="382" t="s">
        <v>1368</v>
      </c>
      <c r="EQ163" s="382"/>
      <c r="ER163" s="534"/>
      <c r="ES163" s="520"/>
      <c r="ET163" s="534" t="s">
        <v>1368</v>
      </c>
      <c r="EU163" s="382"/>
      <c r="EV163" s="382"/>
      <c r="EW163" s="382" t="s">
        <v>1368</v>
      </c>
      <c r="EX163" s="382" t="s">
        <v>1368</v>
      </c>
      <c r="EY163" s="382" t="s">
        <v>1368</v>
      </c>
      <c r="EZ163" s="534"/>
      <c r="FA163" s="520"/>
      <c r="FB163" s="560"/>
      <c r="FC163" s="35">
        <v>1</v>
      </c>
      <c r="FD163" s="34">
        <v>1</v>
      </c>
      <c r="FE163" s="34">
        <v>1</v>
      </c>
      <c r="FF163" s="34">
        <v>1</v>
      </c>
      <c r="FG163" s="34">
        <v>1</v>
      </c>
      <c r="FH163" s="34">
        <v>1</v>
      </c>
      <c r="FI163" s="34">
        <v>1</v>
      </c>
      <c r="FJ163" s="34"/>
      <c r="FK163" s="34"/>
      <c r="FL163" s="375">
        <v>1</v>
      </c>
      <c r="FM163" s="34"/>
      <c r="FN163" s="375"/>
      <c r="FO163" s="34">
        <v>1</v>
      </c>
      <c r="FP163" s="34"/>
      <c r="FQ163" s="34"/>
      <c r="FR163" s="34">
        <v>1</v>
      </c>
      <c r="FS163" s="34"/>
      <c r="FT163" s="34"/>
      <c r="FU163" s="34">
        <v>1</v>
      </c>
      <c r="FV163" s="34"/>
      <c r="FW163" s="34"/>
      <c r="FX163" s="34">
        <v>1</v>
      </c>
      <c r="FY163" s="34">
        <v>1</v>
      </c>
      <c r="FZ163" s="34"/>
      <c r="GA163" s="34"/>
      <c r="GB163" s="34">
        <v>1</v>
      </c>
      <c r="GC163" s="34">
        <v>1</v>
      </c>
      <c r="GD163" s="34"/>
      <c r="GE163" s="34"/>
      <c r="GF163" s="34">
        <v>1</v>
      </c>
      <c r="GG163" s="34">
        <v>1</v>
      </c>
      <c r="GH163" s="34"/>
      <c r="GI163" s="34"/>
      <c r="GJ163" s="34">
        <v>1</v>
      </c>
      <c r="GK163" s="34">
        <v>1</v>
      </c>
      <c r="GL163" s="34"/>
      <c r="GM163" s="34"/>
      <c r="GN163" s="34">
        <v>1</v>
      </c>
      <c r="GO163" s="34">
        <v>1</v>
      </c>
      <c r="GP163" s="34"/>
      <c r="GQ163" s="34"/>
      <c r="GR163" s="34">
        <v>1</v>
      </c>
      <c r="GS163" s="34">
        <v>1</v>
      </c>
      <c r="GT163" s="34"/>
      <c r="GU163" s="34"/>
      <c r="GV163" s="34">
        <v>1</v>
      </c>
      <c r="GW163" s="375">
        <v>1</v>
      </c>
      <c r="GX163" s="34"/>
      <c r="GY163" s="34"/>
      <c r="GZ163" s="375">
        <v>1</v>
      </c>
      <c r="HA163" s="34">
        <v>1</v>
      </c>
      <c r="HB163" s="34"/>
      <c r="HC163" s="34"/>
      <c r="HD163" s="34">
        <v>1</v>
      </c>
      <c r="HE163" s="34">
        <v>1</v>
      </c>
      <c r="HF163" s="34"/>
      <c r="HG163" s="34"/>
      <c r="HH163" s="34">
        <v>1</v>
      </c>
      <c r="HI163" s="34">
        <v>1</v>
      </c>
      <c r="HJ163" s="34"/>
      <c r="HK163" s="34"/>
      <c r="HL163" s="34">
        <v>1</v>
      </c>
      <c r="HM163" s="34">
        <v>1</v>
      </c>
      <c r="HN163" s="34"/>
      <c r="HO163" s="34"/>
      <c r="HP163" s="34">
        <v>1</v>
      </c>
      <c r="HQ163" s="34">
        <v>1</v>
      </c>
      <c r="HR163" s="34"/>
      <c r="HS163" s="34"/>
      <c r="HT163" s="34">
        <v>1</v>
      </c>
      <c r="HU163" s="34">
        <v>1</v>
      </c>
      <c r="HV163" s="34"/>
      <c r="HW163" s="34"/>
      <c r="HX163" s="34">
        <v>1</v>
      </c>
      <c r="HY163" s="34">
        <v>1</v>
      </c>
      <c r="HZ163" s="375"/>
      <c r="IA163" s="34"/>
      <c r="IB163" s="34">
        <v>1</v>
      </c>
      <c r="IC163" s="34">
        <v>1</v>
      </c>
      <c r="ID163" s="34"/>
      <c r="IE163" s="34"/>
      <c r="IF163" s="34">
        <v>1</v>
      </c>
      <c r="IG163" s="34">
        <v>1</v>
      </c>
      <c r="IH163" s="34"/>
      <c r="II163" s="34"/>
      <c r="IJ163" s="34">
        <v>1</v>
      </c>
      <c r="IK163" s="34">
        <v>1</v>
      </c>
      <c r="IL163" s="34"/>
      <c r="IM163" s="34"/>
      <c r="IN163" s="34">
        <v>1</v>
      </c>
      <c r="IO163" s="34">
        <v>1</v>
      </c>
      <c r="IP163" s="34"/>
      <c r="IQ163" s="34"/>
      <c r="IR163" s="34">
        <v>1</v>
      </c>
      <c r="IS163" s="34">
        <v>1</v>
      </c>
      <c r="IT163" s="34"/>
      <c r="IU163" s="34"/>
      <c r="IV163" s="34">
        <v>1</v>
      </c>
      <c r="IW163" s="34">
        <v>1</v>
      </c>
      <c r="IX163" s="34"/>
      <c r="IY163" s="34"/>
      <c r="IZ163" s="34">
        <v>1</v>
      </c>
      <c r="JA163" s="34">
        <v>1</v>
      </c>
      <c r="JB163" s="375"/>
      <c r="JC163" s="34"/>
      <c r="JD163" s="34">
        <v>1</v>
      </c>
      <c r="JE163" s="34">
        <v>1</v>
      </c>
      <c r="JF163" s="34"/>
      <c r="JG163" s="34"/>
      <c r="JH163" s="34">
        <v>1</v>
      </c>
      <c r="JI163" s="34">
        <v>1</v>
      </c>
      <c r="JJ163" s="34"/>
      <c r="JK163" s="34"/>
      <c r="JL163" s="34">
        <v>1</v>
      </c>
      <c r="JM163" s="34">
        <v>1</v>
      </c>
      <c r="JN163" s="34"/>
      <c r="JO163" s="34"/>
      <c r="JP163" s="34">
        <v>1</v>
      </c>
      <c r="JQ163" s="34">
        <v>1</v>
      </c>
      <c r="JR163" s="34"/>
      <c r="JS163" s="34"/>
      <c r="JT163" s="34">
        <v>1</v>
      </c>
      <c r="JU163" s="34">
        <v>1</v>
      </c>
      <c r="JV163" s="34"/>
      <c r="JW163" s="34"/>
      <c r="JX163" s="34">
        <v>1</v>
      </c>
      <c r="JY163" s="34">
        <v>1</v>
      </c>
      <c r="JZ163" s="34"/>
      <c r="KA163" s="34"/>
      <c r="KB163" s="34">
        <v>1</v>
      </c>
      <c r="KC163" s="34">
        <v>1</v>
      </c>
      <c r="KD163" s="34"/>
      <c r="KE163" s="34"/>
      <c r="KF163" s="375">
        <v>1</v>
      </c>
      <c r="KG163" s="375">
        <v>1</v>
      </c>
      <c r="KH163" s="375"/>
      <c r="KI163" s="375"/>
      <c r="KJ163" s="375">
        <v>1</v>
      </c>
      <c r="KK163" s="34">
        <v>1</v>
      </c>
      <c r="KL163" s="34"/>
      <c r="KM163" s="34"/>
      <c r="KN163" s="34">
        <v>1</v>
      </c>
      <c r="KO163" s="34">
        <v>1</v>
      </c>
      <c r="KP163" s="34"/>
      <c r="KQ163" s="34"/>
      <c r="KR163" s="34">
        <v>1</v>
      </c>
      <c r="KS163" s="375">
        <v>1</v>
      </c>
      <c r="KT163" s="34"/>
      <c r="KU163" s="34"/>
      <c r="KV163" s="34"/>
      <c r="KW163" s="34">
        <v>1</v>
      </c>
      <c r="KX163" s="34">
        <v>1</v>
      </c>
      <c r="KY163" s="34"/>
      <c r="KZ163" s="34"/>
      <c r="LA163" s="34"/>
      <c r="LB163" s="34">
        <v>1</v>
      </c>
      <c r="LC163" s="34">
        <v>1</v>
      </c>
      <c r="LD163" s="34"/>
      <c r="LE163" s="34"/>
      <c r="LF163" s="34"/>
      <c r="LG163" s="34">
        <v>1</v>
      </c>
      <c r="LH163" s="375">
        <v>1</v>
      </c>
      <c r="LI163" s="34"/>
      <c r="LJ163" s="375"/>
      <c r="LK163" s="375"/>
      <c r="LL163" s="375">
        <v>1</v>
      </c>
      <c r="LM163" s="560"/>
      <c r="LN163" s="560"/>
      <c r="LO163" s="560"/>
      <c r="LP163" s="560"/>
      <c r="LQ163" s="560"/>
      <c r="LR163" s="560"/>
      <c r="LS163" s="560"/>
      <c r="LT163" s="560"/>
      <c r="LU163" s="560"/>
      <c r="LV163" s="560"/>
      <c r="LW163" s="560"/>
      <c r="LX163" s="560"/>
      <c r="LY163" s="560"/>
      <c r="LZ163" s="560"/>
    </row>
    <row r="164" s="101" customFormat="1" spans="1:338">
      <c r="A164" s="484"/>
      <c r="B164" s="155"/>
      <c r="C164" s="156">
        <v>1</v>
      </c>
      <c r="D164" s="156"/>
      <c r="E164" s="156"/>
      <c r="F164" s="156" t="str">
        <f t="shared" si="4"/>
        <v>L0375076LKP</v>
      </c>
      <c r="G164" s="158" t="s">
        <v>1588</v>
      </c>
      <c r="H164" s="158" t="s">
        <v>479</v>
      </c>
      <c r="I164" s="867" t="s">
        <v>303</v>
      </c>
      <c r="J164" s="158" t="s">
        <v>65</v>
      </c>
      <c r="K164" s="158"/>
      <c r="L164" s="867" t="s">
        <v>1472</v>
      </c>
      <c r="M164" s="158" t="s">
        <v>297</v>
      </c>
      <c r="N164" s="158" t="s">
        <v>431</v>
      </c>
      <c r="O164" s="158" t="s">
        <v>1364</v>
      </c>
      <c r="P164" s="158" t="s">
        <v>1363</v>
      </c>
      <c r="Q164" s="158" t="s">
        <v>70</v>
      </c>
      <c r="R164" s="235" t="s">
        <v>960</v>
      </c>
      <c r="S164" s="158" t="s">
        <v>1364</v>
      </c>
      <c r="T164" s="236" t="s">
        <v>1365</v>
      </c>
      <c r="U164" s="114">
        <f t="shared" si="5"/>
        <v>1</v>
      </c>
      <c r="V164" s="115" t="s">
        <v>1589</v>
      </c>
      <c r="W164" s="158" t="s">
        <v>1571</v>
      </c>
      <c r="X164" s="237"/>
      <c r="Y164" s="286"/>
      <c r="Z164" s="287"/>
      <c r="AA164" s="286"/>
      <c r="AB164" s="287"/>
      <c r="AC164" s="286"/>
      <c r="AD164" s="287"/>
      <c r="AE164" s="286"/>
      <c r="AF164" s="287"/>
      <c r="AG164" s="286"/>
      <c r="AH164" s="287"/>
      <c r="AI164" s="286"/>
      <c r="AJ164" s="287"/>
      <c r="AK164" s="286"/>
      <c r="AL164" s="287"/>
      <c r="AM164" s="286"/>
      <c r="AN164" s="287"/>
      <c r="AO164" s="286"/>
      <c r="AP164" s="287"/>
      <c r="AQ164" s="286"/>
      <c r="AR164" s="287"/>
      <c r="AS164" s="286"/>
      <c r="AT164" s="287"/>
      <c r="AU164" s="286"/>
      <c r="AV164" s="287"/>
      <c r="AW164" s="286"/>
      <c r="AX164" s="287"/>
      <c r="AY164" s="286"/>
      <c r="AZ164" s="287"/>
      <c r="BA164" s="286"/>
      <c r="BB164" s="287"/>
      <c r="BC164" s="286"/>
      <c r="BD164" s="287"/>
      <c r="BE164" s="286"/>
      <c r="BF164" s="287"/>
      <c r="BG164" s="286"/>
      <c r="BH164" s="287"/>
      <c r="BI164" s="286"/>
      <c r="BJ164" s="287"/>
      <c r="BK164" s="286"/>
      <c r="BL164" s="287"/>
      <c r="BM164" s="286"/>
      <c r="BN164" s="287"/>
      <c r="BO164" s="286"/>
      <c r="BP164" s="287"/>
      <c r="BQ164" s="286"/>
      <c r="BR164" s="287"/>
      <c r="BS164" s="286"/>
      <c r="BT164" s="287"/>
      <c r="BU164" s="286"/>
      <c r="BV164" s="287"/>
      <c r="BW164" s="286"/>
      <c r="BX164" s="287"/>
      <c r="BY164" s="286"/>
      <c r="BZ164" s="287"/>
      <c r="CA164" s="286"/>
      <c r="CB164" s="287"/>
      <c r="CC164" s="286"/>
      <c r="CD164" s="287"/>
      <c r="CE164" s="286"/>
      <c r="CF164" s="287"/>
      <c r="CG164" s="286"/>
      <c r="CH164" s="287"/>
      <c r="CI164" s="286"/>
      <c r="CJ164" s="287"/>
      <c r="CK164" s="286"/>
      <c r="CL164" s="287"/>
      <c r="CM164" s="286"/>
      <c r="CN164" s="287"/>
      <c r="CO164" s="286"/>
      <c r="CP164" s="287"/>
      <c r="CQ164" s="286"/>
      <c r="CR164" s="287"/>
      <c r="CS164" s="286"/>
      <c r="CT164" s="287"/>
      <c r="CU164" s="286"/>
      <c r="CV164" s="287"/>
      <c r="CW164" s="286"/>
      <c r="CX164" s="287"/>
      <c r="CY164" s="286"/>
      <c r="CZ164" s="287"/>
      <c r="DA164" s="286"/>
      <c r="DB164" s="287"/>
      <c r="DC164" s="286"/>
      <c r="DD164" s="287"/>
      <c r="DE164" s="286"/>
      <c r="DF164" s="287"/>
      <c r="DG164" s="286"/>
      <c r="DH164" s="287"/>
      <c r="DI164" s="286"/>
      <c r="DJ164" s="287"/>
      <c r="DK164" s="286"/>
      <c r="DL164" s="287"/>
      <c r="DM164" s="286"/>
      <c r="DN164" s="287"/>
      <c r="DO164" s="286"/>
      <c r="DP164" s="287"/>
      <c r="DQ164" s="286"/>
      <c r="DR164" s="287"/>
      <c r="DS164" s="286"/>
      <c r="DT164" s="287"/>
      <c r="DU164" s="286"/>
      <c r="DV164" s="287"/>
      <c r="DW164" s="286"/>
      <c r="DX164" s="287"/>
      <c r="DY164" s="237"/>
      <c r="DZ164" s="534"/>
      <c r="EA164" s="382"/>
      <c r="EB164" s="382"/>
      <c r="EC164" s="382"/>
      <c r="ED164" s="382"/>
      <c r="EE164" s="535"/>
      <c r="EF164" s="519"/>
      <c r="EG164" s="382"/>
      <c r="EH164" s="382"/>
      <c r="EI164" s="382"/>
      <c r="EJ164" s="382"/>
      <c r="EK164" s="535"/>
      <c r="EL164" s="519"/>
      <c r="EM164" s="382"/>
      <c r="EN164" s="382"/>
      <c r="EO164" s="382"/>
      <c r="EP164" s="382"/>
      <c r="EQ164" s="382"/>
      <c r="ER164" s="534"/>
      <c r="ES164" s="520"/>
      <c r="ET164" s="534"/>
      <c r="EU164" s="382"/>
      <c r="EV164" s="382"/>
      <c r="EW164" s="382"/>
      <c r="EX164" s="382"/>
      <c r="EY164" s="382"/>
      <c r="EZ164" s="534"/>
      <c r="FA164" s="520"/>
      <c r="FB164" s="560"/>
      <c r="FC164" s="35"/>
      <c r="FD164" s="34"/>
      <c r="FE164" s="34"/>
      <c r="FF164" s="34"/>
      <c r="FG164" s="34"/>
      <c r="FH164" s="34"/>
      <c r="FI164" s="34"/>
      <c r="FJ164" s="34">
        <v>1</v>
      </c>
      <c r="FK164" s="34"/>
      <c r="FL164" s="375"/>
      <c r="FM164" s="34">
        <v>1</v>
      </c>
      <c r="FN164" s="375"/>
      <c r="FO164" s="34"/>
      <c r="FP164" s="34">
        <v>1</v>
      </c>
      <c r="FQ164" s="34"/>
      <c r="FR164" s="34"/>
      <c r="FS164" s="34">
        <v>1</v>
      </c>
      <c r="FT164" s="34"/>
      <c r="FU164" s="34"/>
      <c r="FV164" s="34">
        <v>1</v>
      </c>
      <c r="FW164" s="34"/>
      <c r="FX164" s="34"/>
      <c r="FY164" s="34"/>
      <c r="FZ164" s="34">
        <v>1</v>
      </c>
      <c r="GA164" s="34"/>
      <c r="GB164" s="34"/>
      <c r="GC164" s="34"/>
      <c r="GD164" s="34">
        <v>1</v>
      </c>
      <c r="GE164" s="34"/>
      <c r="GF164" s="34"/>
      <c r="GG164" s="34"/>
      <c r="GH164" s="34">
        <v>1</v>
      </c>
      <c r="GI164" s="34"/>
      <c r="GJ164" s="34"/>
      <c r="GK164" s="34"/>
      <c r="GL164" s="34">
        <v>1</v>
      </c>
      <c r="GM164" s="34"/>
      <c r="GN164" s="34"/>
      <c r="GO164" s="34"/>
      <c r="GP164" s="34">
        <v>1</v>
      </c>
      <c r="GQ164" s="34"/>
      <c r="GR164" s="34"/>
      <c r="GS164" s="34"/>
      <c r="GT164" s="34">
        <v>1</v>
      </c>
      <c r="GU164" s="34"/>
      <c r="GV164" s="34"/>
      <c r="GW164" s="375"/>
      <c r="GX164" s="34">
        <v>1</v>
      </c>
      <c r="GY164" s="34"/>
      <c r="GZ164" s="375"/>
      <c r="HA164" s="34"/>
      <c r="HB164" s="34">
        <v>1</v>
      </c>
      <c r="HC164" s="34"/>
      <c r="HD164" s="34"/>
      <c r="HE164" s="34"/>
      <c r="HF164" s="34">
        <v>1</v>
      </c>
      <c r="HG164" s="34"/>
      <c r="HH164" s="34"/>
      <c r="HI164" s="34"/>
      <c r="HJ164" s="34">
        <v>1</v>
      </c>
      <c r="HK164" s="34"/>
      <c r="HL164" s="34"/>
      <c r="HM164" s="34"/>
      <c r="HN164" s="34">
        <v>1</v>
      </c>
      <c r="HO164" s="34"/>
      <c r="HP164" s="34"/>
      <c r="HQ164" s="34"/>
      <c r="HR164" s="34">
        <v>1</v>
      </c>
      <c r="HS164" s="34"/>
      <c r="HT164" s="34"/>
      <c r="HU164" s="34"/>
      <c r="HV164" s="34">
        <v>1</v>
      </c>
      <c r="HW164" s="34"/>
      <c r="HX164" s="34"/>
      <c r="HY164" s="34"/>
      <c r="HZ164" s="375">
        <v>1</v>
      </c>
      <c r="IA164" s="34"/>
      <c r="IB164" s="34"/>
      <c r="IC164" s="34"/>
      <c r="ID164" s="34">
        <v>1</v>
      </c>
      <c r="IE164" s="34"/>
      <c r="IF164" s="34"/>
      <c r="IG164" s="34"/>
      <c r="IH164" s="34">
        <v>1</v>
      </c>
      <c r="II164" s="34"/>
      <c r="IJ164" s="34"/>
      <c r="IK164" s="34"/>
      <c r="IL164" s="34">
        <v>1</v>
      </c>
      <c r="IM164" s="34"/>
      <c r="IN164" s="34"/>
      <c r="IO164" s="34"/>
      <c r="IP164" s="34">
        <v>1</v>
      </c>
      <c r="IQ164" s="34"/>
      <c r="IR164" s="34"/>
      <c r="IS164" s="34"/>
      <c r="IT164" s="34">
        <v>1</v>
      </c>
      <c r="IU164" s="34"/>
      <c r="IV164" s="34"/>
      <c r="IW164" s="34"/>
      <c r="IX164" s="34">
        <v>1</v>
      </c>
      <c r="IY164" s="34"/>
      <c r="IZ164" s="34"/>
      <c r="JA164" s="34"/>
      <c r="JB164" s="375">
        <v>1</v>
      </c>
      <c r="JC164" s="34"/>
      <c r="JD164" s="34"/>
      <c r="JE164" s="34"/>
      <c r="JF164" s="34">
        <v>1</v>
      </c>
      <c r="JG164" s="34"/>
      <c r="JH164" s="34"/>
      <c r="JI164" s="34"/>
      <c r="JJ164" s="34">
        <v>1</v>
      </c>
      <c r="JK164" s="34"/>
      <c r="JL164" s="34"/>
      <c r="JM164" s="34"/>
      <c r="JN164" s="34">
        <v>1</v>
      </c>
      <c r="JO164" s="34"/>
      <c r="JP164" s="34"/>
      <c r="JQ164" s="34"/>
      <c r="JR164" s="34">
        <v>1</v>
      </c>
      <c r="JS164" s="34"/>
      <c r="JT164" s="34"/>
      <c r="JU164" s="34"/>
      <c r="JV164" s="34">
        <v>1</v>
      </c>
      <c r="JW164" s="34"/>
      <c r="JX164" s="34"/>
      <c r="JY164" s="34"/>
      <c r="JZ164" s="34">
        <v>1</v>
      </c>
      <c r="KA164" s="34"/>
      <c r="KB164" s="34"/>
      <c r="KC164" s="34"/>
      <c r="KD164" s="34">
        <v>1</v>
      </c>
      <c r="KE164" s="34"/>
      <c r="KF164" s="375"/>
      <c r="KG164" s="375"/>
      <c r="KH164" s="375">
        <v>1</v>
      </c>
      <c r="KI164" s="375"/>
      <c r="KJ164" s="375"/>
      <c r="KK164" s="34"/>
      <c r="KL164" s="34">
        <v>1</v>
      </c>
      <c r="KM164" s="34"/>
      <c r="KN164" s="34"/>
      <c r="KO164" s="34"/>
      <c r="KP164" s="34">
        <v>1</v>
      </c>
      <c r="KQ164" s="34"/>
      <c r="KR164" s="34"/>
      <c r="KS164" s="375"/>
      <c r="KT164" s="34">
        <v>1</v>
      </c>
      <c r="KU164" s="34"/>
      <c r="KV164" s="34"/>
      <c r="KW164" s="34"/>
      <c r="KX164" s="34"/>
      <c r="KY164" s="34">
        <v>1</v>
      </c>
      <c r="KZ164" s="34"/>
      <c r="LA164" s="34"/>
      <c r="LB164" s="34"/>
      <c r="LC164" s="34"/>
      <c r="LD164" s="34">
        <v>1</v>
      </c>
      <c r="LE164" s="34"/>
      <c r="LF164" s="34"/>
      <c r="LG164" s="34"/>
      <c r="LH164" s="375"/>
      <c r="LI164" s="34">
        <v>1</v>
      </c>
      <c r="LJ164" s="375"/>
      <c r="LK164" s="375"/>
      <c r="LL164" s="375"/>
      <c r="LM164" s="560"/>
      <c r="LN164" s="560"/>
      <c r="LO164" s="560"/>
      <c r="LP164" s="560"/>
      <c r="LQ164" s="560"/>
      <c r="LR164" s="560"/>
      <c r="LS164" s="560"/>
      <c r="LT164" s="560"/>
      <c r="LU164" s="560"/>
      <c r="LV164" s="560"/>
      <c r="LW164" s="560"/>
      <c r="LX164" s="560"/>
      <c r="LY164" s="560"/>
      <c r="LZ164" s="560"/>
    </row>
    <row r="165" s="101" customFormat="1" spans="1:338">
      <c r="A165" s="484"/>
      <c r="B165" s="155"/>
      <c r="C165" s="156">
        <v>1</v>
      </c>
      <c r="D165" s="156"/>
      <c r="E165" s="156"/>
      <c r="F165" s="156" t="str">
        <f t="shared" si="4"/>
        <v>L0375076SBK</v>
      </c>
      <c r="G165" s="158" t="s">
        <v>1588</v>
      </c>
      <c r="H165" s="158" t="s">
        <v>479</v>
      </c>
      <c r="I165" s="867" t="s">
        <v>303</v>
      </c>
      <c r="J165" s="158" t="s">
        <v>66</v>
      </c>
      <c r="K165" s="158"/>
      <c r="L165" s="867" t="s">
        <v>1472</v>
      </c>
      <c r="M165" s="158" t="s">
        <v>297</v>
      </c>
      <c r="N165" s="158" t="s">
        <v>431</v>
      </c>
      <c r="O165" s="158" t="s">
        <v>1364</v>
      </c>
      <c r="P165" s="158" t="s">
        <v>1363</v>
      </c>
      <c r="Q165" s="158" t="s">
        <v>71</v>
      </c>
      <c r="R165" s="235" t="s">
        <v>845</v>
      </c>
      <c r="S165" s="158" t="s">
        <v>1364</v>
      </c>
      <c r="T165" s="236" t="s">
        <v>1365</v>
      </c>
      <c r="U165" s="114">
        <f t="shared" si="5"/>
        <v>1</v>
      </c>
      <c r="V165" s="115" t="s">
        <v>1589</v>
      </c>
      <c r="W165" s="158" t="s">
        <v>1571</v>
      </c>
      <c r="X165" s="237"/>
      <c r="Y165" s="286"/>
      <c r="Z165" s="287"/>
      <c r="AA165" s="286"/>
      <c r="AB165" s="287"/>
      <c r="AC165" s="286"/>
      <c r="AD165" s="287"/>
      <c r="AE165" s="286"/>
      <c r="AF165" s="287"/>
      <c r="AG165" s="286"/>
      <c r="AH165" s="287"/>
      <c r="AI165" s="286"/>
      <c r="AJ165" s="287"/>
      <c r="AK165" s="286"/>
      <c r="AL165" s="287"/>
      <c r="AM165" s="286"/>
      <c r="AN165" s="287"/>
      <c r="AO165" s="286"/>
      <c r="AP165" s="287"/>
      <c r="AQ165" s="286"/>
      <c r="AR165" s="287"/>
      <c r="AS165" s="286"/>
      <c r="AT165" s="287"/>
      <c r="AU165" s="286"/>
      <c r="AV165" s="287"/>
      <c r="AW165" s="286"/>
      <c r="AX165" s="287"/>
      <c r="AY165" s="286"/>
      <c r="AZ165" s="287"/>
      <c r="BA165" s="286"/>
      <c r="BB165" s="287"/>
      <c r="BC165" s="286"/>
      <c r="BD165" s="287"/>
      <c r="BE165" s="286"/>
      <c r="BF165" s="287"/>
      <c r="BG165" s="286"/>
      <c r="BH165" s="287"/>
      <c r="BI165" s="286"/>
      <c r="BJ165" s="287"/>
      <c r="BK165" s="286"/>
      <c r="BL165" s="287"/>
      <c r="BM165" s="286"/>
      <c r="BN165" s="287"/>
      <c r="BO165" s="286"/>
      <c r="BP165" s="287"/>
      <c r="BQ165" s="286"/>
      <c r="BR165" s="287"/>
      <c r="BS165" s="286"/>
      <c r="BT165" s="287"/>
      <c r="BU165" s="286"/>
      <c r="BV165" s="287"/>
      <c r="BW165" s="286"/>
      <c r="BX165" s="287"/>
      <c r="BY165" s="286"/>
      <c r="BZ165" s="287"/>
      <c r="CA165" s="286"/>
      <c r="CB165" s="287"/>
      <c r="CC165" s="286"/>
      <c r="CD165" s="287"/>
      <c r="CE165" s="286"/>
      <c r="CF165" s="287"/>
      <c r="CG165" s="286"/>
      <c r="CH165" s="287"/>
      <c r="CI165" s="286"/>
      <c r="CJ165" s="287"/>
      <c r="CK165" s="286"/>
      <c r="CL165" s="287"/>
      <c r="CM165" s="286"/>
      <c r="CN165" s="287"/>
      <c r="CO165" s="286"/>
      <c r="CP165" s="287"/>
      <c r="CQ165" s="286"/>
      <c r="CR165" s="287"/>
      <c r="CS165" s="286"/>
      <c r="CT165" s="287"/>
      <c r="CU165" s="286"/>
      <c r="CV165" s="287"/>
      <c r="CW165" s="286"/>
      <c r="CX165" s="287"/>
      <c r="CY165" s="286"/>
      <c r="CZ165" s="287"/>
      <c r="DA165" s="286"/>
      <c r="DB165" s="287"/>
      <c r="DC165" s="286"/>
      <c r="DD165" s="287"/>
      <c r="DE165" s="286"/>
      <c r="DF165" s="287"/>
      <c r="DG165" s="286"/>
      <c r="DH165" s="287"/>
      <c r="DI165" s="286"/>
      <c r="DJ165" s="287"/>
      <c r="DK165" s="286"/>
      <c r="DL165" s="287"/>
      <c r="DM165" s="286"/>
      <c r="DN165" s="287"/>
      <c r="DO165" s="286"/>
      <c r="DP165" s="287"/>
      <c r="DQ165" s="286"/>
      <c r="DR165" s="287"/>
      <c r="DS165" s="286"/>
      <c r="DT165" s="287"/>
      <c r="DU165" s="286"/>
      <c r="DV165" s="287"/>
      <c r="DW165" s="286"/>
      <c r="DX165" s="287"/>
      <c r="DY165" s="237"/>
      <c r="DZ165" s="534"/>
      <c r="EA165" s="382"/>
      <c r="EB165" s="382"/>
      <c r="EC165" s="382"/>
      <c r="ED165" s="382"/>
      <c r="EE165" s="535"/>
      <c r="EF165" s="519"/>
      <c r="EG165" s="382"/>
      <c r="EH165" s="382"/>
      <c r="EI165" s="382"/>
      <c r="EJ165" s="382"/>
      <c r="EK165" s="535"/>
      <c r="EL165" s="519"/>
      <c r="EM165" s="382"/>
      <c r="EN165" s="382"/>
      <c r="EO165" s="382"/>
      <c r="EP165" s="382"/>
      <c r="EQ165" s="382"/>
      <c r="ER165" s="534"/>
      <c r="ES165" s="520"/>
      <c r="ET165" s="534"/>
      <c r="EU165" s="382"/>
      <c r="EV165" s="382"/>
      <c r="EW165" s="382"/>
      <c r="EX165" s="382"/>
      <c r="EY165" s="382"/>
      <c r="EZ165" s="534"/>
      <c r="FA165" s="520"/>
      <c r="FB165" s="560"/>
      <c r="FC165" s="35"/>
      <c r="FD165" s="34"/>
      <c r="FE165" s="34"/>
      <c r="FF165" s="34"/>
      <c r="FG165" s="34"/>
      <c r="FH165" s="34"/>
      <c r="FI165" s="34"/>
      <c r="FJ165" s="34"/>
      <c r="FK165" s="34">
        <v>1</v>
      </c>
      <c r="FL165" s="375"/>
      <c r="FM165" s="34"/>
      <c r="FN165" s="375">
        <v>1</v>
      </c>
      <c r="FO165" s="34"/>
      <c r="FP165" s="34"/>
      <c r="FQ165" s="34">
        <v>1</v>
      </c>
      <c r="FR165" s="34"/>
      <c r="FS165" s="34"/>
      <c r="FT165" s="34">
        <v>1</v>
      </c>
      <c r="FU165" s="34"/>
      <c r="FV165" s="34"/>
      <c r="FW165" s="34">
        <v>1</v>
      </c>
      <c r="FX165" s="34"/>
      <c r="FY165" s="34"/>
      <c r="FZ165" s="34"/>
      <c r="GA165" s="34">
        <v>1</v>
      </c>
      <c r="GB165" s="34"/>
      <c r="GC165" s="34"/>
      <c r="GD165" s="34"/>
      <c r="GE165" s="34">
        <v>1</v>
      </c>
      <c r="GF165" s="34"/>
      <c r="GG165" s="34"/>
      <c r="GH165" s="34"/>
      <c r="GI165" s="34">
        <v>1</v>
      </c>
      <c r="GJ165" s="34"/>
      <c r="GK165" s="34"/>
      <c r="GL165" s="34"/>
      <c r="GM165" s="34">
        <v>1</v>
      </c>
      <c r="GN165" s="34"/>
      <c r="GO165" s="34"/>
      <c r="GP165" s="34"/>
      <c r="GQ165" s="34">
        <v>1</v>
      </c>
      <c r="GR165" s="34"/>
      <c r="GS165" s="34"/>
      <c r="GT165" s="34"/>
      <c r="GU165" s="34">
        <v>1</v>
      </c>
      <c r="GV165" s="34"/>
      <c r="GW165" s="375"/>
      <c r="GX165" s="34"/>
      <c r="GY165" s="34">
        <v>1</v>
      </c>
      <c r="GZ165" s="375"/>
      <c r="HA165" s="34"/>
      <c r="HB165" s="34"/>
      <c r="HC165" s="34">
        <v>1</v>
      </c>
      <c r="HD165" s="34"/>
      <c r="HE165" s="34"/>
      <c r="HF165" s="34"/>
      <c r="HG165" s="34">
        <v>1</v>
      </c>
      <c r="HH165" s="34"/>
      <c r="HI165" s="34"/>
      <c r="HJ165" s="34"/>
      <c r="HK165" s="34">
        <v>1</v>
      </c>
      <c r="HL165" s="34"/>
      <c r="HM165" s="34"/>
      <c r="HN165" s="34"/>
      <c r="HO165" s="34">
        <v>1</v>
      </c>
      <c r="HP165" s="34"/>
      <c r="HQ165" s="34"/>
      <c r="HR165" s="34"/>
      <c r="HS165" s="34">
        <v>1</v>
      </c>
      <c r="HT165" s="34"/>
      <c r="HU165" s="34"/>
      <c r="HV165" s="34"/>
      <c r="HW165" s="34">
        <v>1</v>
      </c>
      <c r="HX165" s="34"/>
      <c r="HY165" s="34"/>
      <c r="HZ165" s="375"/>
      <c r="IA165" s="34">
        <v>1</v>
      </c>
      <c r="IB165" s="34"/>
      <c r="IC165" s="34"/>
      <c r="ID165" s="34"/>
      <c r="IE165" s="34">
        <v>1</v>
      </c>
      <c r="IF165" s="34"/>
      <c r="IG165" s="34"/>
      <c r="IH165" s="34"/>
      <c r="II165" s="34">
        <v>1</v>
      </c>
      <c r="IJ165" s="34"/>
      <c r="IK165" s="34"/>
      <c r="IL165" s="34"/>
      <c r="IM165" s="34">
        <v>1</v>
      </c>
      <c r="IN165" s="34"/>
      <c r="IO165" s="34"/>
      <c r="IP165" s="34"/>
      <c r="IQ165" s="34">
        <v>1</v>
      </c>
      <c r="IR165" s="34"/>
      <c r="IS165" s="34"/>
      <c r="IT165" s="34"/>
      <c r="IU165" s="34">
        <v>1</v>
      </c>
      <c r="IV165" s="34"/>
      <c r="IW165" s="34"/>
      <c r="IX165" s="34"/>
      <c r="IY165" s="34">
        <v>1</v>
      </c>
      <c r="IZ165" s="34"/>
      <c r="JA165" s="34"/>
      <c r="JB165" s="375"/>
      <c r="JC165" s="34">
        <v>1</v>
      </c>
      <c r="JD165" s="34"/>
      <c r="JE165" s="34"/>
      <c r="JF165" s="34"/>
      <c r="JG165" s="34">
        <v>1</v>
      </c>
      <c r="JH165" s="34"/>
      <c r="JI165" s="34"/>
      <c r="JJ165" s="34"/>
      <c r="JK165" s="34">
        <v>1</v>
      </c>
      <c r="JL165" s="34"/>
      <c r="JM165" s="34"/>
      <c r="JN165" s="34"/>
      <c r="JO165" s="34">
        <v>1</v>
      </c>
      <c r="JP165" s="34"/>
      <c r="JQ165" s="34"/>
      <c r="JR165" s="34"/>
      <c r="JS165" s="34">
        <v>1</v>
      </c>
      <c r="JT165" s="34"/>
      <c r="JU165" s="34"/>
      <c r="JV165" s="34"/>
      <c r="JW165" s="34">
        <v>1</v>
      </c>
      <c r="JX165" s="34"/>
      <c r="JY165" s="34"/>
      <c r="JZ165" s="34"/>
      <c r="KA165" s="34">
        <v>1</v>
      </c>
      <c r="KB165" s="34"/>
      <c r="KC165" s="34"/>
      <c r="KD165" s="34"/>
      <c r="KE165" s="34">
        <v>1</v>
      </c>
      <c r="KF165" s="375"/>
      <c r="KG165" s="375"/>
      <c r="KH165" s="375"/>
      <c r="KI165" s="375">
        <v>1</v>
      </c>
      <c r="KJ165" s="375"/>
      <c r="KK165" s="34"/>
      <c r="KL165" s="34"/>
      <c r="KM165" s="34">
        <v>1</v>
      </c>
      <c r="KN165" s="34"/>
      <c r="KO165" s="34"/>
      <c r="KP165" s="34"/>
      <c r="KQ165" s="34">
        <v>1</v>
      </c>
      <c r="KR165" s="34"/>
      <c r="KS165" s="375"/>
      <c r="KT165" s="34"/>
      <c r="KU165" s="34">
        <v>1</v>
      </c>
      <c r="KV165" s="34"/>
      <c r="KW165" s="34"/>
      <c r="KX165" s="34"/>
      <c r="KY165" s="34"/>
      <c r="KZ165" s="34">
        <v>1</v>
      </c>
      <c r="LA165" s="34"/>
      <c r="LB165" s="34"/>
      <c r="LC165" s="34"/>
      <c r="LD165" s="34"/>
      <c r="LE165" s="34">
        <v>1</v>
      </c>
      <c r="LF165" s="34"/>
      <c r="LG165" s="34"/>
      <c r="LH165" s="375"/>
      <c r="LI165" s="34"/>
      <c r="LJ165" s="375">
        <v>1</v>
      </c>
      <c r="LK165" s="375"/>
      <c r="LL165" s="375"/>
      <c r="LM165" s="560"/>
      <c r="LN165" s="560"/>
      <c r="LO165" s="560"/>
      <c r="LP165" s="560"/>
      <c r="LQ165" s="560"/>
      <c r="LR165" s="560"/>
      <c r="LS165" s="560"/>
      <c r="LT165" s="560"/>
      <c r="LU165" s="560"/>
      <c r="LV165" s="560"/>
      <c r="LW165" s="560"/>
      <c r="LX165" s="560"/>
      <c r="LY165" s="560"/>
      <c r="LZ165" s="560"/>
    </row>
    <row r="166" s="101" customFormat="1" spans="1:338">
      <c r="A166" s="484"/>
      <c r="B166" s="155"/>
      <c r="C166" s="156">
        <v>1</v>
      </c>
      <c r="D166" s="156"/>
      <c r="E166" s="156"/>
      <c r="F166" s="156" t="str">
        <f t="shared" si="4"/>
        <v>L0375076LRA</v>
      </c>
      <c r="G166" s="158" t="s">
        <v>1588</v>
      </c>
      <c r="H166" s="158" t="s">
        <v>479</v>
      </c>
      <c r="I166" s="867" t="s">
        <v>303</v>
      </c>
      <c r="J166" s="158" t="s">
        <v>67</v>
      </c>
      <c r="K166" s="158"/>
      <c r="L166" s="867" t="s">
        <v>1472</v>
      </c>
      <c r="M166" s="158" t="s">
        <v>297</v>
      </c>
      <c r="N166" s="158" t="s">
        <v>431</v>
      </c>
      <c r="O166" s="158" t="s">
        <v>1364</v>
      </c>
      <c r="P166" s="158" t="s">
        <v>1363</v>
      </c>
      <c r="Q166" s="158" t="s">
        <v>72</v>
      </c>
      <c r="R166" s="235" t="s">
        <v>1018</v>
      </c>
      <c r="S166" s="158" t="s">
        <v>1364</v>
      </c>
      <c r="T166" s="236" t="s">
        <v>1365</v>
      </c>
      <c r="U166" s="114">
        <f t="shared" si="5"/>
        <v>1</v>
      </c>
      <c r="V166" s="115" t="s">
        <v>1589</v>
      </c>
      <c r="W166" s="158" t="s">
        <v>1571</v>
      </c>
      <c r="X166" s="237"/>
      <c r="Y166" s="286"/>
      <c r="Z166" s="287"/>
      <c r="AA166" s="286"/>
      <c r="AB166" s="287"/>
      <c r="AC166" s="286"/>
      <c r="AD166" s="287"/>
      <c r="AE166" s="286"/>
      <c r="AF166" s="287"/>
      <c r="AG166" s="286"/>
      <c r="AH166" s="287"/>
      <c r="AI166" s="286"/>
      <c r="AJ166" s="287"/>
      <c r="AK166" s="286"/>
      <c r="AL166" s="287"/>
      <c r="AM166" s="286"/>
      <c r="AN166" s="287"/>
      <c r="AO166" s="286"/>
      <c r="AP166" s="287"/>
      <c r="AQ166" s="286"/>
      <c r="AR166" s="287"/>
      <c r="AS166" s="286"/>
      <c r="AT166" s="287"/>
      <c r="AU166" s="286"/>
      <c r="AV166" s="287"/>
      <c r="AW166" s="286"/>
      <c r="AX166" s="287"/>
      <c r="AY166" s="286"/>
      <c r="AZ166" s="287"/>
      <c r="BA166" s="286"/>
      <c r="BB166" s="287"/>
      <c r="BC166" s="286"/>
      <c r="BD166" s="287"/>
      <c r="BE166" s="286"/>
      <c r="BF166" s="287"/>
      <c r="BG166" s="286"/>
      <c r="BH166" s="287"/>
      <c r="BI166" s="286"/>
      <c r="BJ166" s="287"/>
      <c r="BK166" s="286"/>
      <c r="BL166" s="287"/>
      <c r="BM166" s="286"/>
      <c r="BN166" s="287"/>
      <c r="BO166" s="286"/>
      <c r="BP166" s="287"/>
      <c r="BQ166" s="286"/>
      <c r="BR166" s="287"/>
      <c r="BS166" s="286"/>
      <c r="BT166" s="287"/>
      <c r="BU166" s="286"/>
      <c r="BV166" s="287"/>
      <c r="BW166" s="286"/>
      <c r="BX166" s="287"/>
      <c r="BY166" s="286"/>
      <c r="BZ166" s="287"/>
      <c r="CA166" s="286"/>
      <c r="CB166" s="287"/>
      <c r="CC166" s="286"/>
      <c r="CD166" s="287"/>
      <c r="CE166" s="286"/>
      <c r="CF166" s="287"/>
      <c r="CG166" s="286"/>
      <c r="CH166" s="287"/>
      <c r="CI166" s="286"/>
      <c r="CJ166" s="287"/>
      <c r="CK166" s="286"/>
      <c r="CL166" s="287"/>
      <c r="CM166" s="286"/>
      <c r="CN166" s="287"/>
      <c r="CO166" s="286"/>
      <c r="CP166" s="287"/>
      <c r="CQ166" s="286"/>
      <c r="CR166" s="287"/>
      <c r="CS166" s="286"/>
      <c r="CT166" s="287"/>
      <c r="CU166" s="286"/>
      <c r="CV166" s="287"/>
      <c r="CW166" s="286"/>
      <c r="CX166" s="287"/>
      <c r="CY166" s="286"/>
      <c r="CZ166" s="287"/>
      <c r="DA166" s="286"/>
      <c r="DB166" s="287"/>
      <c r="DC166" s="286"/>
      <c r="DD166" s="287"/>
      <c r="DE166" s="286"/>
      <c r="DF166" s="287"/>
      <c r="DG166" s="286"/>
      <c r="DH166" s="287"/>
      <c r="DI166" s="286"/>
      <c r="DJ166" s="287"/>
      <c r="DK166" s="286"/>
      <c r="DL166" s="287"/>
      <c r="DM166" s="286"/>
      <c r="DN166" s="287"/>
      <c r="DO166" s="286"/>
      <c r="DP166" s="287"/>
      <c r="DQ166" s="286"/>
      <c r="DR166" s="287"/>
      <c r="DS166" s="286"/>
      <c r="DT166" s="287"/>
      <c r="DU166" s="286"/>
      <c r="DV166" s="287"/>
      <c r="DW166" s="286"/>
      <c r="DX166" s="287"/>
      <c r="DY166" s="237"/>
      <c r="DZ166" s="534"/>
      <c r="EA166" s="382"/>
      <c r="EB166" s="382"/>
      <c r="EC166" s="382"/>
      <c r="ED166" s="382"/>
      <c r="EE166" s="535"/>
      <c r="EF166" s="519"/>
      <c r="EG166" s="382"/>
      <c r="EH166" s="382"/>
      <c r="EI166" s="382"/>
      <c r="EJ166" s="382"/>
      <c r="EK166" s="535"/>
      <c r="EL166" s="519"/>
      <c r="EM166" s="382"/>
      <c r="EN166" s="382"/>
      <c r="EO166" s="382"/>
      <c r="EP166" s="382"/>
      <c r="EQ166" s="382"/>
      <c r="ER166" s="534"/>
      <c r="ES166" s="520"/>
      <c r="ET166" s="534"/>
      <c r="EU166" s="382"/>
      <c r="EV166" s="382"/>
      <c r="EW166" s="382"/>
      <c r="EX166" s="382"/>
      <c r="EY166" s="382"/>
      <c r="EZ166" s="534"/>
      <c r="FA166" s="520"/>
      <c r="FB166" s="560"/>
      <c r="FC166" s="35"/>
      <c r="FD166" s="34"/>
      <c r="FE166" s="34"/>
      <c r="FF166" s="34"/>
      <c r="FG166" s="34"/>
      <c r="FH166" s="34"/>
      <c r="FI166" s="34"/>
      <c r="FJ166" s="34"/>
      <c r="FK166" s="34"/>
      <c r="FL166" s="375"/>
      <c r="FM166" s="34"/>
      <c r="FN166" s="375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75"/>
      <c r="GX166" s="34"/>
      <c r="GY166" s="34"/>
      <c r="GZ166" s="375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75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75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75"/>
      <c r="KG166" s="375"/>
      <c r="KH166" s="375"/>
      <c r="KI166" s="375"/>
      <c r="KJ166" s="375"/>
      <c r="KK166" s="34"/>
      <c r="KL166" s="34"/>
      <c r="KM166" s="34"/>
      <c r="KN166" s="34"/>
      <c r="KO166" s="34"/>
      <c r="KP166" s="34"/>
      <c r="KQ166" s="34"/>
      <c r="KR166" s="34"/>
      <c r="KS166" s="375"/>
      <c r="KT166" s="34"/>
      <c r="KU166" s="34"/>
      <c r="KV166" s="34">
        <v>1</v>
      </c>
      <c r="KW166" s="34"/>
      <c r="KX166" s="34"/>
      <c r="KY166" s="34"/>
      <c r="KZ166" s="34"/>
      <c r="LA166" s="34">
        <v>1</v>
      </c>
      <c r="LB166" s="34"/>
      <c r="LC166" s="34"/>
      <c r="LD166" s="34"/>
      <c r="LE166" s="34"/>
      <c r="LF166" s="34">
        <v>1</v>
      </c>
      <c r="LG166" s="34"/>
      <c r="LH166" s="375"/>
      <c r="LI166" s="34"/>
      <c r="LJ166" s="375"/>
      <c r="LK166" s="375">
        <v>1</v>
      </c>
      <c r="LL166" s="375"/>
      <c r="LM166" s="560"/>
      <c r="LN166" s="560"/>
      <c r="LO166" s="560"/>
      <c r="LP166" s="560"/>
      <c r="LQ166" s="560"/>
      <c r="LR166" s="560"/>
      <c r="LS166" s="560"/>
      <c r="LT166" s="560"/>
      <c r="LU166" s="560"/>
      <c r="LV166" s="560"/>
      <c r="LW166" s="560"/>
      <c r="LX166" s="560"/>
      <c r="LY166" s="560"/>
      <c r="LZ166" s="560"/>
    </row>
    <row r="167" s="101" customFormat="1" spans="1:338">
      <c r="A167" s="484"/>
      <c r="B167" s="155"/>
      <c r="C167" s="156">
        <v>1</v>
      </c>
      <c r="D167" s="156"/>
      <c r="E167" s="156"/>
      <c r="F167" s="156" t="str">
        <f t="shared" si="4"/>
        <v>L0433750PVJ</v>
      </c>
      <c r="G167" s="164" t="s">
        <v>1590</v>
      </c>
      <c r="H167" s="164" t="s">
        <v>479</v>
      </c>
      <c r="I167" s="870" t="s">
        <v>389</v>
      </c>
      <c r="J167" s="164" t="s">
        <v>63</v>
      </c>
      <c r="K167" s="164"/>
      <c r="L167" s="870" t="s">
        <v>1591</v>
      </c>
      <c r="M167" s="164" t="s">
        <v>297</v>
      </c>
      <c r="N167" s="164">
        <v>61693</v>
      </c>
      <c r="O167" s="164" t="s">
        <v>1363</v>
      </c>
      <c r="P167" s="164" t="s">
        <v>1363</v>
      </c>
      <c r="Q167" s="164" t="s">
        <v>68</v>
      </c>
      <c r="R167" s="235" t="s">
        <v>352</v>
      </c>
      <c r="S167" s="164" t="s">
        <v>1364</v>
      </c>
      <c r="T167" s="247" t="s">
        <v>1365</v>
      </c>
      <c r="U167" s="114">
        <f t="shared" si="5"/>
        <v>1</v>
      </c>
      <c r="V167" s="115" t="s">
        <v>1592</v>
      </c>
      <c r="W167" s="164" t="s">
        <v>1571</v>
      </c>
      <c r="X167" s="237"/>
      <c r="Y167" s="286">
        <v>1</v>
      </c>
      <c r="Z167" s="287"/>
      <c r="AA167" s="286">
        <v>1</v>
      </c>
      <c r="AB167" s="287"/>
      <c r="AC167" s="286">
        <v>1</v>
      </c>
      <c r="AD167" s="287"/>
      <c r="AE167" s="286">
        <v>1</v>
      </c>
      <c r="AF167" s="287"/>
      <c r="AG167" s="286">
        <v>1</v>
      </c>
      <c r="AH167" s="287"/>
      <c r="AI167" s="286">
        <v>1</v>
      </c>
      <c r="AJ167" s="287"/>
      <c r="AK167" s="286">
        <v>1</v>
      </c>
      <c r="AL167" s="287"/>
      <c r="AM167" s="286">
        <v>1</v>
      </c>
      <c r="AN167" s="287"/>
      <c r="AO167" s="286">
        <v>1</v>
      </c>
      <c r="AP167" s="287"/>
      <c r="AQ167" s="286">
        <v>1</v>
      </c>
      <c r="AR167" s="287"/>
      <c r="AS167" s="286">
        <v>1</v>
      </c>
      <c r="AT167" s="287"/>
      <c r="AU167" s="286">
        <v>1</v>
      </c>
      <c r="AV167" s="287"/>
      <c r="AW167" s="286">
        <v>1</v>
      </c>
      <c r="AX167" s="287"/>
      <c r="AY167" s="286">
        <v>1</v>
      </c>
      <c r="AZ167" s="287"/>
      <c r="BA167" s="286">
        <v>1</v>
      </c>
      <c r="BB167" s="287"/>
      <c r="BC167" s="286">
        <v>1</v>
      </c>
      <c r="BD167" s="287"/>
      <c r="BE167" s="286">
        <v>1</v>
      </c>
      <c r="BF167" s="287"/>
      <c r="BG167" s="286">
        <v>1</v>
      </c>
      <c r="BH167" s="287"/>
      <c r="BI167" s="286">
        <v>1</v>
      </c>
      <c r="BJ167" s="287"/>
      <c r="BK167" s="286">
        <v>1</v>
      </c>
      <c r="BL167" s="287"/>
      <c r="BM167" s="286">
        <v>1</v>
      </c>
      <c r="BN167" s="287"/>
      <c r="BO167" s="286">
        <v>1</v>
      </c>
      <c r="BP167" s="287"/>
      <c r="BQ167" s="286">
        <v>1</v>
      </c>
      <c r="BR167" s="287"/>
      <c r="BS167" s="286">
        <v>1</v>
      </c>
      <c r="BT167" s="287"/>
      <c r="BU167" s="286">
        <v>1</v>
      </c>
      <c r="BV167" s="287"/>
      <c r="BW167" s="286">
        <v>1</v>
      </c>
      <c r="BX167" s="287"/>
      <c r="BY167" s="286">
        <v>1</v>
      </c>
      <c r="BZ167" s="287"/>
      <c r="CA167" s="286">
        <v>1</v>
      </c>
      <c r="CB167" s="287"/>
      <c r="CC167" s="286">
        <v>1</v>
      </c>
      <c r="CD167" s="287"/>
      <c r="CE167" s="286">
        <v>1</v>
      </c>
      <c r="CF167" s="287"/>
      <c r="CG167" s="286">
        <v>1</v>
      </c>
      <c r="CH167" s="287"/>
      <c r="CI167" s="286">
        <v>1</v>
      </c>
      <c r="CJ167" s="287"/>
      <c r="CK167" s="286">
        <v>1</v>
      </c>
      <c r="CL167" s="287"/>
      <c r="CM167" s="286">
        <v>1</v>
      </c>
      <c r="CN167" s="287"/>
      <c r="CO167" s="286">
        <v>1</v>
      </c>
      <c r="CP167" s="287"/>
      <c r="CQ167" s="286">
        <v>1</v>
      </c>
      <c r="CR167" s="287"/>
      <c r="CS167" s="286">
        <v>1</v>
      </c>
      <c r="CT167" s="287"/>
      <c r="CU167" s="286">
        <v>1</v>
      </c>
      <c r="CV167" s="287"/>
      <c r="CW167" s="286">
        <v>1</v>
      </c>
      <c r="CX167" s="287"/>
      <c r="CY167" s="286">
        <v>1</v>
      </c>
      <c r="CZ167" s="287"/>
      <c r="DA167" s="286">
        <v>1</v>
      </c>
      <c r="DB167" s="287"/>
      <c r="DC167" s="286">
        <v>1</v>
      </c>
      <c r="DD167" s="287"/>
      <c r="DE167" s="286">
        <v>1</v>
      </c>
      <c r="DF167" s="287"/>
      <c r="DG167" s="286">
        <v>1</v>
      </c>
      <c r="DH167" s="287"/>
      <c r="DI167" s="286">
        <v>1</v>
      </c>
      <c r="DJ167" s="287"/>
      <c r="DK167" s="286">
        <v>1</v>
      </c>
      <c r="DL167" s="287"/>
      <c r="DM167" s="286">
        <v>1</v>
      </c>
      <c r="DN167" s="287"/>
      <c r="DO167" s="286">
        <v>1</v>
      </c>
      <c r="DP167" s="287"/>
      <c r="DQ167" s="286">
        <v>1</v>
      </c>
      <c r="DR167" s="287"/>
      <c r="DS167" s="286">
        <v>1</v>
      </c>
      <c r="DT167" s="287"/>
      <c r="DU167" s="286">
        <v>1</v>
      </c>
      <c r="DV167" s="287"/>
      <c r="DW167" s="286">
        <v>1</v>
      </c>
      <c r="DX167" s="287"/>
      <c r="DY167" s="237"/>
      <c r="DZ167" s="534" t="s">
        <v>1368</v>
      </c>
      <c r="EA167" s="382"/>
      <c r="EB167" s="382"/>
      <c r="EC167" s="382"/>
      <c r="ED167" s="382"/>
      <c r="EE167" s="535"/>
      <c r="EF167" s="519" t="s">
        <v>1368</v>
      </c>
      <c r="EG167" s="382"/>
      <c r="EH167" s="382"/>
      <c r="EI167" s="382" t="s">
        <v>1368</v>
      </c>
      <c r="EJ167" s="382" t="s">
        <v>1368</v>
      </c>
      <c r="EK167" s="535"/>
      <c r="EL167" s="519" t="s">
        <v>1368</v>
      </c>
      <c r="EM167" s="382"/>
      <c r="EN167" s="382"/>
      <c r="EO167" s="382" t="s">
        <v>1368</v>
      </c>
      <c r="EP167" s="382" t="s">
        <v>1368</v>
      </c>
      <c r="EQ167" s="382"/>
      <c r="ER167" s="534"/>
      <c r="ES167" s="520"/>
      <c r="ET167" s="534" t="s">
        <v>1368</v>
      </c>
      <c r="EU167" s="382"/>
      <c r="EV167" s="382"/>
      <c r="EW167" s="382" t="s">
        <v>1368</v>
      </c>
      <c r="EX167" s="382" t="s">
        <v>1368</v>
      </c>
      <c r="EY167" s="382" t="s">
        <v>1368</v>
      </c>
      <c r="EZ167" s="534"/>
      <c r="FA167" s="520"/>
      <c r="FB167" s="560"/>
      <c r="FC167" s="35">
        <v>1</v>
      </c>
      <c r="FD167" s="34">
        <v>1</v>
      </c>
      <c r="FE167" s="34">
        <v>1</v>
      </c>
      <c r="FF167" s="34">
        <v>1</v>
      </c>
      <c r="FG167" s="34">
        <v>1</v>
      </c>
      <c r="FH167" s="34">
        <v>1</v>
      </c>
      <c r="FI167" s="34">
        <v>1</v>
      </c>
      <c r="FJ167" s="34"/>
      <c r="FK167" s="34"/>
      <c r="FL167" s="375">
        <v>1</v>
      </c>
      <c r="FM167" s="34"/>
      <c r="FN167" s="375"/>
      <c r="FO167" s="34">
        <v>1</v>
      </c>
      <c r="FP167" s="34"/>
      <c r="FQ167" s="34"/>
      <c r="FR167" s="34">
        <v>1</v>
      </c>
      <c r="FS167" s="34"/>
      <c r="FT167" s="34"/>
      <c r="FU167" s="34">
        <v>1</v>
      </c>
      <c r="FV167" s="34"/>
      <c r="FW167" s="34"/>
      <c r="FX167" s="34">
        <v>1</v>
      </c>
      <c r="FY167" s="34">
        <v>1</v>
      </c>
      <c r="FZ167" s="34"/>
      <c r="GA167" s="34"/>
      <c r="GB167" s="34">
        <v>1</v>
      </c>
      <c r="GC167" s="34">
        <v>1</v>
      </c>
      <c r="GD167" s="34"/>
      <c r="GE167" s="34"/>
      <c r="GF167" s="34">
        <v>1</v>
      </c>
      <c r="GG167" s="34">
        <v>1</v>
      </c>
      <c r="GH167" s="34"/>
      <c r="GI167" s="34"/>
      <c r="GJ167" s="34">
        <v>1</v>
      </c>
      <c r="GK167" s="34">
        <v>1</v>
      </c>
      <c r="GL167" s="34"/>
      <c r="GM167" s="34"/>
      <c r="GN167" s="34">
        <v>1</v>
      </c>
      <c r="GO167" s="34">
        <v>1</v>
      </c>
      <c r="GP167" s="34"/>
      <c r="GQ167" s="34"/>
      <c r="GR167" s="34">
        <v>1</v>
      </c>
      <c r="GS167" s="34">
        <v>1</v>
      </c>
      <c r="GT167" s="34"/>
      <c r="GU167" s="34"/>
      <c r="GV167" s="34">
        <v>1</v>
      </c>
      <c r="GW167" s="375">
        <v>1</v>
      </c>
      <c r="GX167" s="34"/>
      <c r="GY167" s="34"/>
      <c r="GZ167" s="375">
        <v>1</v>
      </c>
      <c r="HA167" s="34">
        <v>1</v>
      </c>
      <c r="HB167" s="34"/>
      <c r="HC167" s="34"/>
      <c r="HD167" s="34">
        <v>1</v>
      </c>
      <c r="HE167" s="34">
        <v>1</v>
      </c>
      <c r="HF167" s="34"/>
      <c r="HG167" s="34"/>
      <c r="HH167" s="34">
        <v>1</v>
      </c>
      <c r="HI167" s="34">
        <v>1</v>
      </c>
      <c r="HJ167" s="34"/>
      <c r="HK167" s="34"/>
      <c r="HL167" s="34">
        <v>1</v>
      </c>
      <c r="HM167" s="34">
        <v>1</v>
      </c>
      <c r="HN167" s="34"/>
      <c r="HO167" s="34"/>
      <c r="HP167" s="34">
        <v>1</v>
      </c>
      <c r="HQ167" s="34">
        <v>1</v>
      </c>
      <c r="HR167" s="34"/>
      <c r="HS167" s="34"/>
      <c r="HT167" s="34">
        <v>1</v>
      </c>
      <c r="HU167" s="34">
        <v>1</v>
      </c>
      <c r="HV167" s="34"/>
      <c r="HW167" s="34"/>
      <c r="HX167" s="34">
        <v>1</v>
      </c>
      <c r="HY167" s="34">
        <v>1</v>
      </c>
      <c r="HZ167" s="375"/>
      <c r="IA167" s="34"/>
      <c r="IB167" s="34">
        <v>1</v>
      </c>
      <c r="IC167" s="34">
        <v>1</v>
      </c>
      <c r="ID167" s="34"/>
      <c r="IE167" s="34"/>
      <c r="IF167" s="34">
        <v>1</v>
      </c>
      <c r="IG167" s="34">
        <v>1</v>
      </c>
      <c r="IH167" s="34"/>
      <c r="II167" s="34"/>
      <c r="IJ167" s="34">
        <v>1</v>
      </c>
      <c r="IK167" s="34">
        <v>1</v>
      </c>
      <c r="IL167" s="34"/>
      <c r="IM167" s="34"/>
      <c r="IN167" s="34">
        <v>1</v>
      </c>
      <c r="IO167" s="34">
        <v>1</v>
      </c>
      <c r="IP167" s="34"/>
      <c r="IQ167" s="34"/>
      <c r="IR167" s="34">
        <v>1</v>
      </c>
      <c r="IS167" s="34">
        <v>1</v>
      </c>
      <c r="IT167" s="34"/>
      <c r="IU167" s="34"/>
      <c r="IV167" s="34">
        <v>1</v>
      </c>
      <c r="IW167" s="34">
        <v>1</v>
      </c>
      <c r="IX167" s="34"/>
      <c r="IY167" s="34"/>
      <c r="IZ167" s="34">
        <v>1</v>
      </c>
      <c r="JA167" s="34">
        <v>1</v>
      </c>
      <c r="JB167" s="375"/>
      <c r="JC167" s="34"/>
      <c r="JD167" s="34">
        <v>1</v>
      </c>
      <c r="JE167" s="34">
        <v>1</v>
      </c>
      <c r="JF167" s="34"/>
      <c r="JG167" s="34"/>
      <c r="JH167" s="34">
        <v>1</v>
      </c>
      <c r="JI167" s="34">
        <v>1</v>
      </c>
      <c r="JJ167" s="34"/>
      <c r="JK167" s="34"/>
      <c r="JL167" s="34">
        <v>1</v>
      </c>
      <c r="JM167" s="34">
        <v>1</v>
      </c>
      <c r="JN167" s="34"/>
      <c r="JO167" s="34"/>
      <c r="JP167" s="34">
        <v>1</v>
      </c>
      <c r="JQ167" s="34">
        <v>1</v>
      </c>
      <c r="JR167" s="34"/>
      <c r="JS167" s="34"/>
      <c r="JT167" s="34">
        <v>1</v>
      </c>
      <c r="JU167" s="34">
        <v>1</v>
      </c>
      <c r="JV167" s="34"/>
      <c r="JW167" s="34"/>
      <c r="JX167" s="34">
        <v>1</v>
      </c>
      <c r="JY167" s="34">
        <v>1</v>
      </c>
      <c r="JZ167" s="34"/>
      <c r="KA167" s="34"/>
      <c r="KB167" s="34">
        <v>1</v>
      </c>
      <c r="KC167" s="34">
        <v>1</v>
      </c>
      <c r="KD167" s="34"/>
      <c r="KE167" s="34"/>
      <c r="KF167" s="375">
        <v>1</v>
      </c>
      <c r="KG167" s="375">
        <v>1</v>
      </c>
      <c r="KH167" s="375"/>
      <c r="KI167" s="375"/>
      <c r="KJ167" s="375">
        <v>1</v>
      </c>
      <c r="KK167" s="34">
        <v>1</v>
      </c>
      <c r="KL167" s="34"/>
      <c r="KM167" s="34"/>
      <c r="KN167" s="34">
        <v>1</v>
      </c>
      <c r="KO167" s="34">
        <v>1</v>
      </c>
      <c r="KP167" s="34"/>
      <c r="KQ167" s="34"/>
      <c r="KR167" s="34">
        <v>1</v>
      </c>
      <c r="KS167" s="375">
        <v>1</v>
      </c>
      <c r="KT167" s="34"/>
      <c r="KU167" s="34"/>
      <c r="KV167" s="34"/>
      <c r="KW167" s="34">
        <v>1</v>
      </c>
      <c r="KX167" s="34">
        <v>1</v>
      </c>
      <c r="KY167" s="34"/>
      <c r="KZ167" s="34"/>
      <c r="LA167" s="34"/>
      <c r="LB167" s="34">
        <v>1</v>
      </c>
      <c r="LC167" s="34">
        <v>1</v>
      </c>
      <c r="LD167" s="34"/>
      <c r="LE167" s="34"/>
      <c r="LF167" s="34"/>
      <c r="LG167" s="34">
        <v>1</v>
      </c>
      <c r="LH167" s="375">
        <v>1</v>
      </c>
      <c r="LI167" s="34"/>
      <c r="LJ167" s="375"/>
      <c r="LK167" s="375"/>
      <c r="LL167" s="375">
        <v>1</v>
      </c>
      <c r="LM167" s="560"/>
      <c r="LN167" s="560"/>
      <c r="LO167" s="560"/>
      <c r="LP167" s="560"/>
      <c r="LQ167" s="560"/>
      <c r="LR167" s="560"/>
      <c r="LS167" s="560"/>
      <c r="LT167" s="560"/>
      <c r="LU167" s="560"/>
      <c r="LV167" s="560"/>
      <c r="LW167" s="560"/>
      <c r="LX167" s="560"/>
      <c r="LY167" s="560"/>
      <c r="LZ167" s="560"/>
    </row>
    <row r="168" s="101" customFormat="1" spans="1:338">
      <c r="A168" s="484"/>
      <c r="B168" s="155"/>
      <c r="C168" s="156">
        <v>1</v>
      </c>
      <c r="D168" s="156"/>
      <c r="E168" s="156"/>
      <c r="F168" s="156" t="str">
        <f t="shared" si="4"/>
        <v>L0433750LKP</v>
      </c>
      <c r="G168" s="164" t="s">
        <v>1590</v>
      </c>
      <c r="H168" s="164" t="s">
        <v>479</v>
      </c>
      <c r="I168" s="870" t="s">
        <v>1569</v>
      </c>
      <c r="J168" s="164" t="s">
        <v>65</v>
      </c>
      <c r="K168" s="164"/>
      <c r="L168" s="870" t="s">
        <v>1591</v>
      </c>
      <c r="M168" s="164" t="s">
        <v>297</v>
      </c>
      <c r="N168" s="164">
        <v>61693</v>
      </c>
      <c r="O168" s="164" t="s">
        <v>1363</v>
      </c>
      <c r="P168" s="164" t="s">
        <v>1363</v>
      </c>
      <c r="Q168" s="164" t="s">
        <v>70</v>
      </c>
      <c r="R168" s="235" t="s">
        <v>949</v>
      </c>
      <c r="S168" s="164" t="s">
        <v>1364</v>
      </c>
      <c r="T168" s="247" t="s">
        <v>1593</v>
      </c>
      <c r="U168" s="114">
        <f t="shared" si="5"/>
        <v>1</v>
      </c>
      <c r="V168" s="115" t="s">
        <v>1592</v>
      </c>
      <c r="W168" s="164" t="s">
        <v>1571</v>
      </c>
      <c r="X168" s="237"/>
      <c r="Y168" s="286"/>
      <c r="Z168" s="287"/>
      <c r="AA168" s="286"/>
      <c r="AB168" s="287"/>
      <c r="AC168" s="286"/>
      <c r="AD168" s="287"/>
      <c r="AE168" s="286"/>
      <c r="AF168" s="287"/>
      <c r="AG168" s="286"/>
      <c r="AH168" s="287"/>
      <c r="AI168" s="286"/>
      <c r="AJ168" s="287"/>
      <c r="AK168" s="286"/>
      <c r="AL168" s="287"/>
      <c r="AM168" s="286"/>
      <c r="AN168" s="287"/>
      <c r="AO168" s="286"/>
      <c r="AP168" s="287"/>
      <c r="AQ168" s="286"/>
      <c r="AR168" s="287"/>
      <c r="AS168" s="286"/>
      <c r="AT168" s="287"/>
      <c r="AU168" s="286"/>
      <c r="AV168" s="287"/>
      <c r="AW168" s="286"/>
      <c r="AX168" s="287"/>
      <c r="AY168" s="286"/>
      <c r="AZ168" s="287"/>
      <c r="BA168" s="286"/>
      <c r="BB168" s="287"/>
      <c r="BC168" s="286"/>
      <c r="BD168" s="287"/>
      <c r="BE168" s="286"/>
      <c r="BF168" s="287"/>
      <c r="BG168" s="286"/>
      <c r="BH168" s="287"/>
      <c r="BI168" s="286"/>
      <c r="BJ168" s="287"/>
      <c r="BK168" s="286"/>
      <c r="BL168" s="287"/>
      <c r="BM168" s="286"/>
      <c r="BN168" s="287"/>
      <c r="BO168" s="286"/>
      <c r="BP168" s="287"/>
      <c r="BQ168" s="286"/>
      <c r="BR168" s="287"/>
      <c r="BS168" s="286"/>
      <c r="BT168" s="287"/>
      <c r="BU168" s="286"/>
      <c r="BV168" s="287"/>
      <c r="BW168" s="286"/>
      <c r="BX168" s="287"/>
      <c r="BY168" s="286"/>
      <c r="BZ168" s="287"/>
      <c r="CA168" s="286"/>
      <c r="CB168" s="287"/>
      <c r="CC168" s="286"/>
      <c r="CD168" s="287"/>
      <c r="CE168" s="286"/>
      <c r="CF168" s="287"/>
      <c r="CG168" s="286"/>
      <c r="CH168" s="287"/>
      <c r="CI168" s="286"/>
      <c r="CJ168" s="287"/>
      <c r="CK168" s="286"/>
      <c r="CL168" s="287"/>
      <c r="CM168" s="286"/>
      <c r="CN168" s="287"/>
      <c r="CO168" s="286"/>
      <c r="CP168" s="287"/>
      <c r="CQ168" s="286"/>
      <c r="CR168" s="287"/>
      <c r="CS168" s="286"/>
      <c r="CT168" s="287"/>
      <c r="CU168" s="286"/>
      <c r="CV168" s="287"/>
      <c r="CW168" s="286"/>
      <c r="CX168" s="287"/>
      <c r="CY168" s="286"/>
      <c r="CZ168" s="287"/>
      <c r="DA168" s="286"/>
      <c r="DB168" s="287"/>
      <c r="DC168" s="286"/>
      <c r="DD168" s="287"/>
      <c r="DE168" s="286"/>
      <c r="DF168" s="287"/>
      <c r="DG168" s="286"/>
      <c r="DH168" s="287"/>
      <c r="DI168" s="286"/>
      <c r="DJ168" s="287"/>
      <c r="DK168" s="286"/>
      <c r="DL168" s="287"/>
      <c r="DM168" s="286"/>
      <c r="DN168" s="287"/>
      <c r="DO168" s="286"/>
      <c r="DP168" s="287"/>
      <c r="DQ168" s="286"/>
      <c r="DR168" s="287"/>
      <c r="DS168" s="286"/>
      <c r="DT168" s="287"/>
      <c r="DU168" s="286"/>
      <c r="DV168" s="287"/>
      <c r="DW168" s="286"/>
      <c r="DX168" s="287"/>
      <c r="DY168" s="237"/>
      <c r="DZ168" s="534"/>
      <c r="EA168" s="382"/>
      <c r="EB168" s="382"/>
      <c r="EC168" s="382"/>
      <c r="ED168" s="382"/>
      <c r="EE168" s="535"/>
      <c r="EF168" s="519"/>
      <c r="EG168" s="382"/>
      <c r="EH168" s="382"/>
      <c r="EI168" s="382"/>
      <c r="EJ168" s="382"/>
      <c r="EK168" s="535"/>
      <c r="EL168" s="519"/>
      <c r="EM168" s="382"/>
      <c r="EN168" s="382"/>
      <c r="EO168" s="382"/>
      <c r="EP168" s="382"/>
      <c r="EQ168" s="382"/>
      <c r="ER168" s="534"/>
      <c r="ES168" s="520"/>
      <c r="ET168" s="534"/>
      <c r="EU168" s="382"/>
      <c r="EV168" s="382"/>
      <c r="EW168" s="382"/>
      <c r="EX168" s="382"/>
      <c r="EY168" s="382"/>
      <c r="EZ168" s="534"/>
      <c r="FA168" s="520"/>
      <c r="FB168" s="560"/>
      <c r="FC168" s="35"/>
      <c r="FD168" s="34"/>
      <c r="FE168" s="34"/>
      <c r="FF168" s="34"/>
      <c r="FG168" s="34"/>
      <c r="FH168" s="34"/>
      <c r="FI168" s="34"/>
      <c r="FJ168" s="34">
        <v>1</v>
      </c>
      <c r="FK168" s="34"/>
      <c r="FL168" s="375"/>
      <c r="FM168" s="34">
        <v>1</v>
      </c>
      <c r="FN168" s="375"/>
      <c r="FO168" s="34"/>
      <c r="FP168" s="34">
        <v>1</v>
      </c>
      <c r="FQ168" s="34"/>
      <c r="FR168" s="34"/>
      <c r="FS168" s="34">
        <v>1</v>
      </c>
      <c r="FT168" s="34"/>
      <c r="FU168" s="34"/>
      <c r="FV168" s="34">
        <v>1</v>
      </c>
      <c r="FW168" s="34"/>
      <c r="FX168" s="34"/>
      <c r="FY168" s="34"/>
      <c r="FZ168" s="34">
        <v>1</v>
      </c>
      <c r="GA168" s="34"/>
      <c r="GB168" s="34"/>
      <c r="GC168" s="34"/>
      <c r="GD168" s="34">
        <v>1</v>
      </c>
      <c r="GE168" s="34"/>
      <c r="GF168" s="34"/>
      <c r="GG168" s="34"/>
      <c r="GH168" s="34">
        <v>1</v>
      </c>
      <c r="GI168" s="34"/>
      <c r="GJ168" s="34"/>
      <c r="GK168" s="34"/>
      <c r="GL168" s="34">
        <v>1</v>
      </c>
      <c r="GM168" s="34"/>
      <c r="GN168" s="34"/>
      <c r="GO168" s="34"/>
      <c r="GP168" s="34">
        <v>1</v>
      </c>
      <c r="GQ168" s="34"/>
      <c r="GR168" s="34"/>
      <c r="GS168" s="34"/>
      <c r="GT168" s="34">
        <v>1</v>
      </c>
      <c r="GU168" s="34"/>
      <c r="GV168" s="34"/>
      <c r="GW168" s="375"/>
      <c r="GX168" s="34">
        <v>1</v>
      </c>
      <c r="GY168" s="34"/>
      <c r="GZ168" s="375"/>
      <c r="HA168" s="34"/>
      <c r="HB168" s="34">
        <v>1</v>
      </c>
      <c r="HC168" s="34"/>
      <c r="HD168" s="34"/>
      <c r="HE168" s="34"/>
      <c r="HF168" s="34">
        <v>1</v>
      </c>
      <c r="HG168" s="34"/>
      <c r="HH168" s="34"/>
      <c r="HI168" s="34"/>
      <c r="HJ168" s="34">
        <v>1</v>
      </c>
      <c r="HK168" s="34"/>
      <c r="HL168" s="34"/>
      <c r="HM168" s="34"/>
      <c r="HN168" s="34">
        <v>1</v>
      </c>
      <c r="HO168" s="34"/>
      <c r="HP168" s="34"/>
      <c r="HQ168" s="34"/>
      <c r="HR168" s="34">
        <v>1</v>
      </c>
      <c r="HS168" s="34"/>
      <c r="HT168" s="34"/>
      <c r="HU168" s="34"/>
      <c r="HV168" s="34">
        <v>1</v>
      </c>
      <c r="HW168" s="34"/>
      <c r="HX168" s="34"/>
      <c r="HY168" s="34"/>
      <c r="HZ168" s="375">
        <v>1</v>
      </c>
      <c r="IA168" s="34"/>
      <c r="IB168" s="34"/>
      <c r="IC168" s="34"/>
      <c r="ID168" s="34">
        <v>1</v>
      </c>
      <c r="IE168" s="34"/>
      <c r="IF168" s="34"/>
      <c r="IG168" s="34"/>
      <c r="IH168" s="34">
        <v>1</v>
      </c>
      <c r="II168" s="34"/>
      <c r="IJ168" s="34"/>
      <c r="IK168" s="34"/>
      <c r="IL168" s="34">
        <v>1</v>
      </c>
      <c r="IM168" s="34"/>
      <c r="IN168" s="34"/>
      <c r="IO168" s="34"/>
      <c r="IP168" s="34">
        <v>1</v>
      </c>
      <c r="IQ168" s="34"/>
      <c r="IR168" s="34"/>
      <c r="IS168" s="34"/>
      <c r="IT168" s="34">
        <v>1</v>
      </c>
      <c r="IU168" s="34"/>
      <c r="IV168" s="34"/>
      <c r="IW168" s="34"/>
      <c r="IX168" s="34">
        <v>1</v>
      </c>
      <c r="IY168" s="34"/>
      <c r="IZ168" s="34"/>
      <c r="JA168" s="34"/>
      <c r="JB168" s="375">
        <v>1</v>
      </c>
      <c r="JC168" s="34"/>
      <c r="JD168" s="34"/>
      <c r="JE168" s="34"/>
      <c r="JF168" s="34">
        <v>1</v>
      </c>
      <c r="JG168" s="34"/>
      <c r="JH168" s="34"/>
      <c r="JI168" s="34"/>
      <c r="JJ168" s="34">
        <v>1</v>
      </c>
      <c r="JK168" s="34"/>
      <c r="JL168" s="34"/>
      <c r="JM168" s="34"/>
      <c r="JN168" s="34">
        <v>1</v>
      </c>
      <c r="JO168" s="34"/>
      <c r="JP168" s="34"/>
      <c r="JQ168" s="34"/>
      <c r="JR168" s="34">
        <v>1</v>
      </c>
      <c r="JS168" s="34"/>
      <c r="JT168" s="34"/>
      <c r="JU168" s="34"/>
      <c r="JV168" s="34">
        <v>1</v>
      </c>
      <c r="JW168" s="34"/>
      <c r="JX168" s="34"/>
      <c r="JY168" s="34"/>
      <c r="JZ168" s="34">
        <v>1</v>
      </c>
      <c r="KA168" s="34"/>
      <c r="KB168" s="34"/>
      <c r="KC168" s="34"/>
      <c r="KD168" s="34">
        <v>1</v>
      </c>
      <c r="KE168" s="34"/>
      <c r="KF168" s="375"/>
      <c r="KG168" s="375"/>
      <c r="KH168" s="375">
        <v>1</v>
      </c>
      <c r="KI168" s="375"/>
      <c r="KJ168" s="375"/>
      <c r="KK168" s="34"/>
      <c r="KL168" s="34">
        <v>1</v>
      </c>
      <c r="KM168" s="34"/>
      <c r="KN168" s="34"/>
      <c r="KO168" s="34"/>
      <c r="KP168" s="34">
        <v>1</v>
      </c>
      <c r="KQ168" s="34"/>
      <c r="KR168" s="34"/>
      <c r="KS168" s="375"/>
      <c r="KT168" s="34">
        <v>1</v>
      </c>
      <c r="KU168" s="34"/>
      <c r="KV168" s="34"/>
      <c r="KW168" s="34"/>
      <c r="KX168" s="34"/>
      <c r="KY168" s="34">
        <v>1</v>
      </c>
      <c r="KZ168" s="34"/>
      <c r="LA168" s="34"/>
      <c r="LB168" s="34"/>
      <c r="LC168" s="34"/>
      <c r="LD168" s="34">
        <v>1</v>
      </c>
      <c r="LE168" s="34"/>
      <c r="LF168" s="34"/>
      <c r="LG168" s="34"/>
      <c r="LH168" s="375"/>
      <c r="LI168" s="34">
        <v>1</v>
      </c>
      <c r="LJ168" s="375"/>
      <c r="LK168" s="375"/>
      <c r="LL168" s="375"/>
      <c r="LM168" s="560"/>
      <c r="LN168" s="560"/>
      <c r="LO168" s="560"/>
      <c r="LP168" s="560"/>
      <c r="LQ168" s="560"/>
      <c r="LR168" s="560"/>
      <c r="LS168" s="560"/>
      <c r="LT168" s="560"/>
      <c r="LU168" s="560"/>
      <c r="LV168" s="560"/>
      <c r="LW168" s="560"/>
      <c r="LX168" s="560"/>
      <c r="LY168" s="560"/>
      <c r="LZ168" s="560"/>
    </row>
    <row r="169" s="101" customFormat="1" spans="1:338">
      <c r="A169" s="484"/>
      <c r="B169" s="155"/>
      <c r="C169" s="156">
        <v>1</v>
      </c>
      <c r="D169" s="156"/>
      <c r="E169" s="156"/>
      <c r="F169" s="156" t="str">
        <f t="shared" si="4"/>
        <v>L0433750SBK</v>
      </c>
      <c r="G169" s="164" t="s">
        <v>1590</v>
      </c>
      <c r="H169" s="164" t="s">
        <v>479</v>
      </c>
      <c r="I169" s="870" t="s">
        <v>1569</v>
      </c>
      <c r="J169" s="164" t="s">
        <v>66</v>
      </c>
      <c r="K169" s="164"/>
      <c r="L169" s="870" t="s">
        <v>1591</v>
      </c>
      <c r="M169" s="164" t="s">
        <v>297</v>
      </c>
      <c r="N169" s="164">
        <v>61693</v>
      </c>
      <c r="O169" s="164" t="s">
        <v>1363</v>
      </c>
      <c r="P169" s="164" t="s">
        <v>1363</v>
      </c>
      <c r="Q169" s="164" t="s">
        <v>71</v>
      </c>
      <c r="R169" s="235" t="s">
        <v>834</v>
      </c>
      <c r="S169" s="164" t="s">
        <v>1364</v>
      </c>
      <c r="T169" s="247" t="s">
        <v>1593</v>
      </c>
      <c r="U169" s="114">
        <f t="shared" si="5"/>
        <v>1</v>
      </c>
      <c r="V169" s="115" t="s">
        <v>1592</v>
      </c>
      <c r="W169" s="164" t="s">
        <v>1571</v>
      </c>
      <c r="X169" s="237"/>
      <c r="Y169" s="286"/>
      <c r="Z169" s="287"/>
      <c r="AA169" s="286"/>
      <c r="AB169" s="287"/>
      <c r="AC169" s="286"/>
      <c r="AD169" s="287"/>
      <c r="AE169" s="286"/>
      <c r="AF169" s="287"/>
      <c r="AG169" s="286"/>
      <c r="AH169" s="287"/>
      <c r="AI169" s="286"/>
      <c r="AJ169" s="287"/>
      <c r="AK169" s="286"/>
      <c r="AL169" s="287"/>
      <c r="AM169" s="286"/>
      <c r="AN169" s="287"/>
      <c r="AO169" s="286"/>
      <c r="AP169" s="287"/>
      <c r="AQ169" s="286"/>
      <c r="AR169" s="287"/>
      <c r="AS169" s="286"/>
      <c r="AT169" s="287"/>
      <c r="AU169" s="286"/>
      <c r="AV169" s="287"/>
      <c r="AW169" s="286"/>
      <c r="AX169" s="287"/>
      <c r="AY169" s="286"/>
      <c r="AZ169" s="287"/>
      <c r="BA169" s="286"/>
      <c r="BB169" s="287"/>
      <c r="BC169" s="286"/>
      <c r="BD169" s="287"/>
      <c r="BE169" s="286"/>
      <c r="BF169" s="287"/>
      <c r="BG169" s="286"/>
      <c r="BH169" s="287"/>
      <c r="BI169" s="286"/>
      <c r="BJ169" s="287"/>
      <c r="BK169" s="286"/>
      <c r="BL169" s="287"/>
      <c r="BM169" s="286"/>
      <c r="BN169" s="287"/>
      <c r="BO169" s="286"/>
      <c r="BP169" s="287"/>
      <c r="BQ169" s="286"/>
      <c r="BR169" s="287"/>
      <c r="BS169" s="286"/>
      <c r="BT169" s="287"/>
      <c r="BU169" s="286"/>
      <c r="BV169" s="287"/>
      <c r="BW169" s="286"/>
      <c r="BX169" s="287"/>
      <c r="BY169" s="286"/>
      <c r="BZ169" s="287"/>
      <c r="CA169" s="286"/>
      <c r="CB169" s="287"/>
      <c r="CC169" s="286"/>
      <c r="CD169" s="287"/>
      <c r="CE169" s="286"/>
      <c r="CF169" s="287"/>
      <c r="CG169" s="286"/>
      <c r="CH169" s="287"/>
      <c r="CI169" s="286"/>
      <c r="CJ169" s="287"/>
      <c r="CK169" s="286"/>
      <c r="CL169" s="287"/>
      <c r="CM169" s="286"/>
      <c r="CN169" s="287"/>
      <c r="CO169" s="286"/>
      <c r="CP169" s="287"/>
      <c r="CQ169" s="286"/>
      <c r="CR169" s="287"/>
      <c r="CS169" s="286"/>
      <c r="CT169" s="287"/>
      <c r="CU169" s="286"/>
      <c r="CV169" s="287"/>
      <c r="CW169" s="286"/>
      <c r="CX169" s="287"/>
      <c r="CY169" s="286"/>
      <c r="CZ169" s="287"/>
      <c r="DA169" s="286"/>
      <c r="DB169" s="287"/>
      <c r="DC169" s="286"/>
      <c r="DD169" s="287"/>
      <c r="DE169" s="286"/>
      <c r="DF169" s="287"/>
      <c r="DG169" s="286"/>
      <c r="DH169" s="287"/>
      <c r="DI169" s="286"/>
      <c r="DJ169" s="287"/>
      <c r="DK169" s="286"/>
      <c r="DL169" s="287"/>
      <c r="DM169" s="286"/>
      <c r="DN169" s="287"/>
      <c r="DO169" s="286"/>
      <c r="DP169" s="287"/>
      <c r="DQ169" s="286"/>
      <c r="DR169" s="287"/>
      <c r="DS169" s="286"/>
      <c r="DT169" s="287"/>
      <c r="DU169" s="286"/>
      <c r="DV169" s="287"/>
      <c r="DW169" s="286"/>
      <c r="DX169" s="287"/>
      <c r="DY169" s="237"/>
      <c r="DZ169" s="534"/>
      <c r="EA169" s="382"/>
      <c r="EB169" s="382"/>
      <c r="EC169" s="382"/>
      <c r="ED169" s="382"/>
      <c r="EE169" s="535"/>
      <c r="EF169" s="519"/>
      <c r="EG169" s="382"/>
      <c r="EH169" s="382"/>
      <c r="EI169" s="382"/>
      <c r="EJ169" s="382"/>
      <c r="EK169" s="535"/>
      <c r="EL169" s="519"/>
      <c r="EM169" s="382"/>
      <c r="EN169" s="382"/>
      <c r="EO169" s="382"/>
      <c r="EP169" s="382"/>
      <c r="EQ169" s="382"/>
      <c r="ER169" s="534"/>
      <c r="ES169" s="520"/>
      <c r="ET169" s="534"/>
      <c r="EU169" s="382"/>
      <c r="EV169" s="382"/>
      <c r="EW169" s="382"/>
      <c r="EX169" s="382"/>
      <c r="EY169" s="382"/>
      <c r="EZ169" s="534"/>
      <c r="FA169" s="520"/>
      <c r="FB169" s="560"/>
      <c r="FC169" s="35"/>
      <c r="FD169" s="34"/>
      <c r="FE169" s="34"/>
      <c r="FF169" s="34"/>
      <c r="FG169" s="34"/>
      <c r="FH169" s="34"/>
      <c r="FI169" s="34"/>
      <c r="FJ169" s="34"/>
      <c r="FK169" s="34">
        <v>1</v>
      </c>
      <c r="FL169" s="375"/>
      <c r="FM169" s="34"/>
      <c r="FN169" s="375">
        <v>1</v>
      </c>
      <c r="FO169" s="34"/>
      <c r="FP169" s="34"/>
      <c r="FQ169" s="34">
        <v>1</v>
      </c>
      <c r="FR169" s="34"/>
      <c r="FS169" s="34"/>
      <c r="FT169" s="34">
        <v>1</v>
      </c>
      <c r="FU169" s="34"/>
      <c r="FV169" s="34"/>
      <c r="FW169" s="34">
        <v>1</v>
      </c>
      <c r="FX169" s="34"/>
      <c r="FY169" s="34"/>
      <c r="FZ169" s="34"/>
      <c r="GA169" s="34">
        <v>1</v>
      </c>
      <c r="GB169" s="34"/>
      <c r="GC169" s="34"/>
      <c r="GD169" s="34"/>
      <c r="GE169" s="34">
        <v>1</v>
      </c>
      <c r="GF169" s="34"/>
      <c r="GG169" s="34"/>
      <c r="GH169" s="34"/>
      <c r="GI169" s="34">
        <v>1</v>
      </c>
      <c r="GJ169" s="34"/>
      <c r="GK169" s="34"/>
      <c r="GL169" s="34"/>
      <c r="GM169" s="34">
        <v>1</v>
      </c>
      <c r="GN169" s="34"/>
      <c r="GO169" s="34"/>
      <c r="GP169" s="34"/>
      <c r="GQ169" s="34">
        <v>1</v>
      </c>
      <c r="GR169" s="34"/>
      <c r="GS169" s="34"/>
      <c r="GT169" s="34"/>
      <c r="GU169" s="34">
        <v>1</v>
      </c>
      <c r="GV169" s="34"/>
      <c r="GW169" s="375"/>
      <c r="GX169" s="34"/>
      <c r="GY169" s="34">
        <v>1</v>
      </c>
      <c r="GZ169" s="375"/>
      <c r="HA169" s="34"/>
      <c r="HB169" s="34"/>
      <c r="HC169" s="34">
        <v>1</v>
      </c>
      <c r="HD169" s="34"/>
      <c r="HE169" s="34"/>
      <c r="HF169" s="34"/>
      <c r="HG169" s="34">
        <v>1</v>
      </c>
      <c r="HH169" s="34"/>
      <c r="HI169" s="34"/>
      <c r="HJ169" s="34"/>
      <c r="HK169" s="34">
        <v>1</v>
      </c>
      <c r="HL169" s="34"/>
      <c r="HM169" s="34"/>
      <c r="HN169" s="34"/>
      <c r="HO169" s="34">
        <v>1</v>
      </c>
      <c r="HP169" s="34"/>
      <c r="HQ169" s="34"/>
      <c r="HR169" s="34"/>
      <c r="HS169" s="34">
        <v>1</v>
      </c>
      <c r="HT169" s="34"/>
      <c r="HU169" s="34"/>
      <c r="HV169" s="34"/>
      <c r="HW169" s="34">
        <v>1</v>
      </c>
      <c r="HX169" s="34"/>
      <c r="HY169" s="34"/>
      <c r="HZ169" s="375"/>
      <c r="IA169" s="34">
        <v>1</v>
      </c>
      <c r="IB169" s="34"/>
      <c r="IC169" s="34"/>
      <c r="ID169" s="34"/>
      <c r="IE169" s="34">
        <v>1</v>
      </c>
      <c r="IF169" s="34"/>
      <c r="IG169" s="34"/>
      <c r="IH169" s="34"/>
      <c r="II169" s="34">
        <v>1</v>
      </c>
      <c r="IJ169" s="34"/>
      <c r="IK169" s="34"/>
      <c r="IL169" s="34"/>
      <c r="IM169" s="34">
        <v>1</v>
      </c>
      <c r="IN169" s="34"/>
      <c r="IO169" s="34"/>
      <c r="IP169" s="34"/>
      <c r="IQ169" s="34">
        <v>1</v>
      </c>
      <c r="IR169" s="34"/>
      <c r="IS169" s="34"/>
      <c r="IT169" s="34"/>
      <c r="IU169" s="34">
        <v>1</v>
      </c>
      <c r="IV169" s="34"/>
      <c r="IW169" s="34"/>
      <c r="IX169" s="34"/>
      <c r="IY169" s="34">
        <v>1</v>
      </c>
      <c r="IZ169" s="34"/>
      <c r="JA169" s="34"/>
      <c r="JB169" s="375"/>
      <c r="JC169" s="34">
        <v>1</v>
      </c>
      <c r="JD169" s="34"/>
      <c r="JE169" s="34"/>
      <c r="JF169" s="34"/>
      <c r="JG169" s="34">
        <v>1</v>
      </c>
      <c r="JH169" s="34"/>
      <c r="JI169" s="34"/>
      <c r="JJ169" s="34"/>
      <c r="JK169" s="34">
        <v>1</v>
      </c>
      <c r="JL169" s="34"/>
      <c r="JM169" s="34"/>
      <c r="JN169" s="34"/>
      <c r="JO169" s="34">
        <v>1</v>
      </c>
      <c r="JP169" s="34"/>
      <c r="JQ169" s="34"/>
      <c r="JR169" s="34"/>
      <c r="JS169" s="34">
        <v>1</v>
      </c>
      <c r="JT169" s="34"/>
      <c r="JU169" s="34"/>
      <c r="JV169" s="34"/>
      <c r="JW169" s="34">
        <v>1</v>
      </c>
      <c r="JX169" s="34"/>
      <c r="JY169" s="34"/>
      <c r="JZ169" s="34"/>
      <c r="KA169" s="34">
        <v>1</v>
      </c>
      <c r="KB169" s="34"/>
      <c r="KC169" s="34"/>
      <c r="KD169" s="34"/>
      <c r="KE169" s="34">
        <v>1</v>
      </c>
      <c r="KF169" s="375"/>
      <c r="KG169" s="375"/>
      <c r="KH169" s="375"/>
      <c r="KI169" s="375">
        <v>1</v>
      </c>
      <c r="KJ169" s="375"/>
      <c r="KK169" s="34"/>
      <c r="KL169" s="34"/>
      <c r="KM169" s="34">
        <v>1</v>
      </c>
      <c r="KN169" s="34"/>
      <c r="KO169" s="34"/>
      <c r="KP169" s="34"/>
      <c r="KQ169" s="34">
        <v>1</v>
      </c>
      <c r="KR169" s="34"/>
      <c r="KS169" s="375"/>
      <c r="KT169" s="34"/>
      <c r="KU169" s="34">
        <v>1</v>
      </c>
      <c r="KV169" s="34"/>
      <c r="KW169" s="34"/>
      <c r="KX169" s="34"/>
      <c r="KY169" s="34"/>
      <c r="KZ169" s="34">
        <v>1</v>
      </c>
      <c r="LA169" s="34"/>
      <c r="LB169" s="34"/>
      <c r="LC169" s="34"/>
      <c r="LD169" s="34"/>
      <c r="LE169" s="34">
        <v>1</v>
      </c>
      <c r="LF169" s="34"/>
      <c r="LG169" s="34"/>
      <c r="LH169" s="375"/>
      <c r="LI169" s="34"/>
      <c r="LJ169" s="375">
        <v>1</v>
      </c>
      <c r="LK169" s="375"/>
      <c r="LL169" s="375"/>
      <c r="LM169" s="560"/>
      <c r="LN169" s="560"/>
      <c r="LO169" s="560"/>
      <c r="LP169" s="560"/>
      <c r="LQ169" s="560"/>
      <c r="LR169" s="560"/>
      <c r="LS169" s="560"/>
      <c r="LT169" s="560"/>
      <c r="LU169" s="560"/>
      <c r="LV169" s="560"/>
      <c r="LW169" s="560"/>
      <c r="LX169" s="560"/>
      <c r="LY169" s="560"/>
      <c r="LZ169" s="560"/>
    </row>
    <row r="170" s="101" customFormat="1" spans="1:338">
      <c r="A170" s="484"/>
      <c r="B170" s="155"/>
      <c r="C170" s="156">
        <v>1</v>
      </c>
      <c r="D170" s="156"/>
      <c r="E170" s="156"/>
      <c r="F170" s="156" t="str">
        <f t="shared" si="4"/>
        <v>L0433750LRA</v>
      </c>
      <c r="G170" s="164" t="s">
        <v>1590</v>
      </c>
      <c r="H170" s="164" t="s">
        <v>479</v>
      </c>
      <c r="I170" s="870" t="s">
        <v>1569</v>
      </c>
      <c r="J170" s="164" t="s">
        <v>67</v>
      </c>
      <c r="K170" s="164"/>
      <c r="L170" s="870" t="s">
        <v>1591</v>
      </c>
      <c r="M170" s="164" t="s">
        <v>297</v>
      </c>
      <c r="N170" s="164">
        <v>61693</v>
      </c>
      <c r="O170" s="164" t="s">
        <v>1363</v>
      </c>
      <c r="P170" s="164" t="s">
        <v>1363</v>
      </c>
      <c r="Q170" s="164" t="s">
        <v>72</v>
      </c>
      <c r="R170" s="235" t="s">
        <v>1006</v>
      </c>
      <c r="S170" s="164" t="s">
        <v>1364</v>
      </c>
      <c r="T170" s="247" t="s">
        <v>1593</v>
      </c>
      <c r="U170" s="114">
        <f t="shared" si="5"/>
        <v>1</v>
      </c>
      <c r="V170" s="115" t="s">
        <v>1592</v>
      </c>
      <c r="W170" s="164" t="s">
        <v>1571</v>
      </c>
      <c r="X170" s="237"/>
      <c r="Y170" s="286"/>
      <c r="Z170" s="287"/>
      <c r="AA170" s="286"/>
      <c r="AB170" s="287"/>
      <c r="AC170" s="286"/>
      <c r="AD170" s="287"/>
      <c r="AE170" s="286"/>
      <c r="AF170" s="287"/>
      <c r="AG170" s="286"/>
      <c r="AH170" s="287"/>
      <c r="AI170" s="286"/>
      <c r="AJ170" s="287"/>
      <c r="AK170" s="286"/>
      <c r="AL170" s="287"/>
      <c r="AM170" s="286"/>
      <c r="AN170" s="287"/>
      <c r="AO170" s="286"/>
      <c r="AP170" s="287"/>
      <c r="AQ170" s="286"/>
      <c r="AR170" s="287"/>
      <c r="AS170" s="286"/>
      <c r="AT170" s="287"/>
      <c r="AU170" s="286"/>
      <c r="AV170" s="287"/>
      <c r="AW170" s="286"/>
      <c r="AX170" s="287"/>
      <c r="AY170" s="286"/>
      <c r="AZ170" s="287"/>
      <c r="BA170" s="286"/>
      <c r="BB170" s="287"/>
      <c r="BC170" s="286"/>
      <c r="BD170" s="287"/>
      <c r="BE170" s="286"/>
      <c r="BF170" s="287"/>
      <c r="BG170" s="286"/>
      <c r="BH170" s="287"/>
      <c r="BI170" s="286"/>
      <c r="BJ170" s="287"/>
      <c r="BK170" s="286"/>
      <c r="BL170" s="287"/>
      <c r="BM170" s="286"/>
      <c r="BN170" s="287"/>
      <c r="BO170" s="286"/>
      <c r="BP170" s="287"/>
      <c r="BQ170" s="286"/>
      <c r="BR170" s="287"/>
      <c r="BS170" s="286"/>
      <c r="BT170" s="287"/>
      <c r="BU170" s="286"/>
      <c r="BV170" s="287"/>
      <c r="BW170" s="286"/>
      <c r="BX170" s="287"/>
      <c r="BY170" s="286"/>
      <c r="BZ170" s="287"/>
      <c r="CA170" s="286"/>
      <c r="CB170" s="287"/>
      <c r="CC170" s="286"/>
      <c r="CD170" s="287"/>
      <c r="CE170" s="286"/>
      <c r="CF170" s="287"/>
      <c r="CG170" s="286"/>
      <c r="CH170" s="287"/>
      <c r="CI170" s="286"/>
      <c r="CJ170" s="287"/>
      <c r="CK170" s="286"/>
      <c r="CL170" s="287"/>
      <c r="CM170" s="286"/>
      <c r="CN170" s="287"/>
      <c r="CO170" s="286"/>
      <c r="CP170" s="287"/>
      <c r="CQ170" s="286"/>
      <c r="CR170" s="287"/>
      <c r="CS170" s="286"/>
      <c r="CT170" s="287"/>
      <c r="CU170" s="286"/>
      <c r="CV170" s="287"/>
      <c r="CW170" s="286"/>
      <c r="CX170" s="287"/>
      <c r="CY170" s="286"/>
      <c r="CZ170" s="287"/>
      <c r="DA170" s="286"/>
      <c r="DB170" s="287"/>
      <c r="DC170" s="286"/>
      <c r="DD170" s="287"/>
      <c r="DE170" s="286"/>
      <c r="DF170" s="287"/>
      <c r="DG170" s="286"/>
      <c r="DH170" s="287"/>
      <c r="DI170" s="286"/>
      <c r="DJ170" s="287"/>
      <c r="DK170" s="286"/>
      <c r="DL170" s="287"/>
      <c r="DM170" s="286"/>
      <c r="DN170" s="287"/>
      <c r="DO170" s="286"/>
      <c r="DP170" s="287"/>
      <c r="DQ170" s="286"/>
      <c r="DR170" s="287"/>
      <c r="DS170" s="286"/>
      <c r="DT170" s="287"/>
      <c r="DU170" s="286"/>
      <c r="DV170" s="287"/>
      <c r="DW170" s="286"/>
      <c r="DX170" s="287"/>
      <c r="DY170" s="237"/>
      <c r="DZ170" s="534"/>
      <c r="EA170" s="382"/>
      <c r="EB170" s="382"/>
      <c r="EC170" s="382"/>
      <c r="ED170" s="382"/>
      <c r="EE170" s="535"/>
      <c r="EF170" s="519"/>
      <c r="EG170" s="382"/>
      <c r="EH170" s="382"/>
      <c r="EI170" s="382"/>
      <c r="EJ170" s="382"/>
      <c r="EK170" s="535"/>
      <c r="EL170" s="519"/>
      <c r="EM170" s="382"/>
      <c r="EN170" s="382"/>
      <c r="EO170" s="382"/>
      <c r="EP170" s="382"/>
      <c r="EQ170" s="382"/>
      <c r="ER170" s="534"/>
      <c r="ES170" s="520"/>
      <c r="ET170" s="534"/>
      <c r="EU170" s="382"/>
      <c r="EV170" s="382"/>
      <c r="EW170" s="382"/>
      <c r="EX170" s="382"/>
      <c r="EY170" s="382"/>
      <c r="EZ170" s="534"/>
      <c r="FA170" s="520"/>
      <c r="FB170" s="560"/>
      <c r="FC170" s="35"/>
      <c r="FD170" s="34"/>
      <c r="FE170" s="34"/>
      <c r="FF170" s="34"/>
      <c r="FG170" s="34"/>
      <c r="FH170" s="34"/>
      <c r="FI170" s="34"/>
      <c r="FJ170" s="34"/>
      <c r="FK170" s="34"/>
      <c r="FL170" s="375"/>
      <c r="FM170" s="34"/>
      <c r="FN170" s="375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75"/>
      <c r="GX170" s="34"/>
      <c r="GY170" s="34"/>
      <c r="GZ170" s="375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75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75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75"/>
      <c r="KG170" s="375"/>
      <c r="KH170" s="375"/>
      <c r="KI170" s="375"/>
      <c r="KJ170" s="375"/>
      <c r="KK170" s="34"/>
      <c r="KL170" s="34"/>
      <c r="KM170" s="34"/>
      <c r="KN170" s="34"/>
      <c r="KO170" s="34"/>
      <c r="KP170" s="34"/>
      <c r="KQ170" s="34"/>
      <c r="KR170" s="34"/>
      <c r="KS170" s="375"/>
      <c r="KT170" s="34"/>
      <c r="KU170" s="34"/>
      <c r="KV170" s="34">
        <v>1</v>
      </c>
      <c r="KW170" s="34"/>
      <c r="KX170" s="34"/>
      <c r="KY170" s="34"/>
      <c r="KZ170" s="34"/>
      <c r="LA170" s="34">
        <v>1</v>
      </c>
      <c r="LB170" s="34"/>
      <c r="LC170" s="34"/>
      <c r="LD170" s="34"/>
      <c r="LE170" s="34"/>
      <c r="LF170" s="34">
        <v>1</v>
      </c>
      <c r="LG170" s="34"/>
      <c r="LH170" s="375"/>
      <c r="LI170" s="34"/>
      <c r="LJ170" s="375"/>
      <c r="LK170" s="375">
        <v>1</v>
      </c>
      <c r="LL170" s="375"/>
      <c r="LM170" s="560"/>
      <c r="LN170" s="560"/>
      <c r="LO170" s="560"/>
      <c r="LP170" s="560"/>
      <c r="LQ170" s="560"/>
      <c r="LR170" s="560"/>
      <c r="LS170" s="560"/>
      <c r="LT170" s="560"/>
      <c r="LU170" s="560"/>
      <c r="LV170" s="560"/>
      <c r="LW170" s="560"/>
      <c r="LX170" s="560"/>
      <c r="LY170" s="560"/>
      <c r="LZ170" s="560"/>
    </row>
    <row r="171" s="101" customFormat="1" spans="1:338">
      <c r="A171" s="484"/>
      <c r="B171" s="155"/>
      <c r="C171" s="156">
        <v>1</v>
      </c>
      <c r="D171" s="156"/>
      <c r="E171" s="156"/>
      <c r="F171" s="156" t="str">
        <f t="shared" si="4"/>
        <v>L0433757PVJ</v>
      </c>
      <c r="G171" s="158" t="s">
        <v>1594</v>
      </c>
      <c r="H171" s="158" t="s">
        <v>479</v>
      </c>
      <c r="I171" s="867" t="s">
        <v>1569</v>
      </c>
      <c r="J171" s="158" t="s">
        <v>63</v>
      </c>
      <c r="K171" s="158"/>
      <c r="L171" s="867" t="s">
        <v>1591</v>
      </c>
      <c r="M171" s="158" t="s">
        <v>297</v>
      </c>
      <c r="N171" s="158">
        <v>61692</v>
      </c>
      <c r="O171" s="158" t="s">
        <v>1363</v>
      </c>
      <c r="P171" s="158" t="s">
        <v>1363</v>
      </c>
      <c r="Q171" s="158" t="s">
        <v>68</v>
      </c>
      <c r="R171" s="235" t="s">
        <v>348</v>
      </c>
      <c r="S171" s="158" t="s">
        <v>1364</v>
      </c>
      <c r="T171" s="236" t="s">
        <v>1593</v>
      </c>
      <c r="U171" s="114">
        <f t="shared" si="5"/>
        <v>1</v>
      </c>
      <c r="V171" s="115" t="s">
        <v>1595</v>
      </c>
      <c r="W171" s="158" t="s">
        <v>1571</v>
      </c>
      <c r="X171" s="237"/>
      <c r="Y171" s="286"/>
      <c r="Z171" s="287">
        <v>1</v>
      </c>
      <c r="AA171" s="286"/>
      <c r="AB171" s="287">
        <v>1</v>
      </c>
      <c r="AC171" s="286"/>
      <c r="AD171" s="287">
        <v>1</v>
      </c>
      <c r="AE171" s="286"/>
      <c r="AF171" s="287">
        <v>1</v>
      </c>
      <c r="AG171" s="286"/>
      <c r="AH171" s="287">
        <v>1</v>
      </c>
      <c r="AI171" s="286"/>
      <c r="AJ171" s="287">
        <v>1</v>
      </c>
      <c r="AK171" s="286"/>
      <c r="AL171" s="287">
        <v>1</v>
      </c>
      <c r="AM171" s="286"/>
      <c r="AN171" s="287">
        <v>1</v>
      </c>
      <c r="AO171" s="286"/>
      <c r="AP171" s="287">
        <v>1</v>
      </c>
      <c r="AQ171" s="286"/>
      <c r="AR171" s="287">
        <v>1</v>
      </c>
      <c r="AS171" s="286"/>
      <c r="AT171" s="287">
        <v>1</v>
      </c>
      <c r="AU171" s="286"/>
      <c r="AV171" s="287">
        <v>1</v>
      </c>
      <c r="AW171" s="286"/>
      <c r="AX171" s="287">
        <v>1</v>
      </c>
      <c r="AY171" s="286"/>
      <c r="AZ171" s="287">
        <v>1</v>
      </c>
      <c r="BA171" s="286"/>
      <c r="BB171" s="287">
        <v>1</v>
      </c>
      <c r="BC171" s="286"/>
      <c r="BD171" s="287">
        <v>1</v>
      </c>
      <c r="BE171" s="286"/>
      <c r="BF171" s="287">
        <v>1</v>
      </c>
      <c r="BG171" s="286"/>
      <c r="BH171" s="287">
        <v>1</v>
      </c>
      <c r="BI171" s="286"/>
      <c r="BJ171" s="287">
        <v>1</v>
      </c>
      <c r="BK171" s="286"/>
      <c r="BL171" s="287">
        <v>1</v>
      </c>
      <c r="BM171" s="286"/>
      <c r="BN171" s="287">
        <v>1</v>
      </c>
      <c r="BO171" s="286"/>
      <c r="BP171" s="287">
        <v>1</v>
      </c>
      <c r="BQ171" s="286"/>
      <c r="BR171" s="287">
        <v>1</v>
      </c>
      <c r="BS171" s="286"/>
      <c r="BT171" s="287">
        <v>1</v>
      </c>
      <c r="BU171" s="286"/>
      <c r="BV171" s="287">
        <v>1</v>
      </c>
      <c r="BW171" s="286"/>
      <c r="BX171" s="287">
        <v>1</v>
      </c>
      <c r="BY171" s="286"/>
      <c r="BZ171" s="287">
        <v>1</v>
      </c>
      <c r="CA171" s="286"/>
      <c r="CB171" s="287">
        <v>1</v>
      </c>
      <c r="CC171" s="286"/>
      <c r="CD171" s="287">
        <v>1</v>
      </c>
      <c r="CE171" s="286"/>
      <c r="CF171" s="287">
        <v>1</v>
      </c>
      <c r="CG171" s="286"/>
      <c r="CH171" s="287">
        <v>1</v>
      </c>
      <c r="CI171" s="286"/>
      <c r="CJ171" s="287">
        <v>1</v>
      </c>
      <c r="CK171" s="286"/>
      <c r="CL171" s="287">
        <v>1</v>
      </c>
      <c r="CM171" s="286"/>
      <c r="CN171" s="287">
        <v>1</v>
      </c>
      <c r="CO171" s="286"/>
      <c r="CP171" s="287">
        <v>1</v>
      </c>
      <c r="CQ171" s="286"/>
      <c r="CR171" s="287">
        <v>1</v>
      </c>
      <c r="CS171" s="286"/>
      <c r="CT171" s="287">
        <v>1</v>
      </c>
      <c r="CU171" s="286"/>
      <c r="CV171" s="287">
        <v>1</v>
      </c>
      <c r="CW171" s="286"/>
      <c r="CX171" s="287">
        <v>1</v>
      </c>
      <c r="CY171" s="286"/>
      <c r="CZ171" s="287">
        <v>1</v>
      </c>
      <c r="DA171" s="286"/>
      <c r="DB171" s="287">
        <v>1</v>
      </c>
      <c r="DC171" s="286"/>
      <c r="DD171" s="287">
        <v>1</v>
      </c>
      <c r="DE171" s="286"/>
      <c r="DF171" s="287">
        <v>1</v>
      </c>
      <c r="DG171" s="286"/>
      <c r="DH171" s="287">
        <v>1</v>
      </c>
      <c r="DI171" s="286"/>
      <c r="DJ171" s="287">
        <v>1</v>
      </c>
      <c r="DK171" s="286"/>
      <c r="DL171" s="287">
        <v>1</v>
      </c>
      <c r="DM171" s="286"/>
      <c r="DN171" s="287">
        <v>1</v>
      </c>
      <c r="DO171" s="286"/>
      <c r="DP171" s="287">
        <v>1</v>
      </c>
      <c r="DQ171" s="286"/>
      <c r="DR171" s="287">
        <v>1</v>
      </c>
      <c r="DS171" s="286"/>
      <c r="DT171" s="287">
        <v>1</v>
      </c>
      <c r="DU171" s="286"/>
      <c r="DV171" s="287">
        <v>1</v>
      </c>
      <c r="DW171" s="286"/>
      <c r="DX171" s="287">
        <v>1</v>
      </c>
      <c r="DY171" s="237"/>
      <c r="DZ171" s="450" t="s">
        <v>1368</v>
      </c>
      <c r="EA171" s="158"/>
      <c r="EB171" s="158"/>
      <c r="EC171" s="158"/>
      <c r="ED171" s="158"/>
      <c r="EE171" s="451"/>
      <c r="EF171" s="286" t="s">
        <v>1368</v>
      </c>
      <c r="EG171" s="158"/>
      <c r="EH171" s="158"/>
      <c r="EI171" s="158" t="s">
        <v>1368</v>
      </c>
      <c r="EJ171" s="158" t="s">
        <v>1368</v>
      </c>
      <c r="EK171" s="451"/>
      <c r="EL171" s="286" t="s">
        <v>1368</v>
      </c>
      <c r="EM171" s="158"/>
      <c r="EN171" s="158"/>
      <c r="EO171" s="158" t="s">
        <v>1368</v>
      </c>
      <c r="EP171" s="158" t="s">
        <v>1368</v>
      </c>
      <c r="EQ171" s="158"/>
      <c r="ER171" s="450"/>
      <c r="ES171" s="287"/>
      <c r="ET171" s="450" t="s">
        <v>1368</v>
      </c>
      <c r="EU171" s="158"/>
      <c r="EV171" s="158"/>
      <c r="EW171" s="158" t="s">
        <v>1368</v>
      </c>
      <c r="EX171" s="158" t="s">
        <v>1368</v>
      </c>
      <c r="EY171" s="158" t="s">
        <v>1368</v>
      </c>
      <c r="EZ171" s="450"/>
      <c r="FA171" s="287"/>
      <c r="FB171" s="560"/>
      <c r="FC171" s="35">
        <v>1</v>
      </c>
      <c r="FD171" s="34">
        <v>1</v>
      </c>
      <c r="FE171" s="34">
        <v>1</v>
      </c>
      <c r="FF171" s="34">
        <v>1</v>
      </c>
      <c r="FG171" s="34">
        <v>1</v>
      </c>
      <c r="FH171" s="34">
        <v>1</v>
      </c>
      <c r="FI171" s="34">
        <v>1</v>
      </c>
      <c r="FJ171" s="34"/>
      <c r="FK171" s="34"/>
      <c r="FL171" s="375">
        <v>1</v>
      </c>
      <c r="FM171" s="34"/>
      <c r="FN171" s="375"/>
      <c r="FO171" s="34">
        <v>1</v>
      </c>
      <c r="FP171" s="34"/>
      <c r="FQ171" s="34"/>
      <c r="FR171" s="34">
        <v>1</v>
      </c>
      <c r="FS171" s="34"/>
      <c r="FT171" s="34"/>
      <c r="FU171" s="34">
        <v>1</v>
      </c>
      <c r="FV171" s="34"/>
      <c r="FW171" s="34"/>
      <c r="FX171" s="34">
        <v>1</v>
      </c>
      <c r="FY171" s="34">
        <v>1</v>
      </c>
      <c r="FZ171" s="34"/>
      <c r="GA171" s="34"/>
      <c r="GB171" s="34">
        <v>1</v>
      </c>
      <c r="GC171" s="34">
        <v>1</v>
      </c>
      <c r="GD171" s="34"/>
      <c r="GE171" s="34"/>
      <c r="GF171" s="34">
        <v>1</v>
      </c>
      <c r="GG171" s="34">
        <v>1</v>
      </c>
      <c r="GH171" s="34"/>
      <c r="GI171" s="34"/>
      <c r="GJ171" s="34">
        <v>1</v>
      </c>
      <c r="GK171" s="34">
        <v>1</v>
      </c>
      <c r="GL171" s="34"/>
      <c r="GM171" s="34"/>
      <c r="GN171" s="34">
        <v>1</v>
      </c>
      <c r="GO171" s="34">
        <v>1</v>
      </c>
      <c r="GP171" s="34"/>
      <c r="GQ171" s="34"/>
      <c r="GR171" s="34">
        <v>1</v>
      </c>
      <c r="GS171" s="34">
        <v>1</v>
      </c>
      <c r="GT171" s="34"/>
      <c r="GU171" s="34"/>
      <c r="GV171" s="34">
        <v>1</v>
      </c>
      <c r="GW171" s="375">
        <v>1</v>
      </c>
      <c r="GX171" s="34"/>
      <c r="GY171" s="34"/>
      <c r="GZ171" s="375">
        <v>1</v>
      </c>
      <c r="HA171" s="34">
        <v>1</v>
      </c>
      <c r="HB171" s="34"/>
      <c r="HC171" s="34"/>
      <c r="HD171" s="34">
        <v>1</v>
      </c>
      <c r="HE171" s="34">
        <v>1</v>
      </c>
      <c r="HF171" s="34"/>
      <c r="HG171" s="34"/>
      <c r="HH171" s="34">
        <v>1</v>
      </c>
      <c r="HI171" s="34">
        <v>1</v>
      </c>
      <c r="HJ171" s="34"/>
      <c r="HK171" s="34"/>
      <c r="HL171" s="34">
        <v>1</v>
      </c>
      <c r="HM171" s="34">
        <v>1</v>
      </c>
      <c r="HN171" s="34"/>
      <c r="HO171" s="34"/>
      <c r="HP171" s="34">
        <v>1</v>
      </c>
      <c r="HQ171" s="34">
        <v>1</v>
      </c>
      <c r="HR171" s="34"/>
      <c r="HS171" s="34"/>
      <c r="HT171" s="34">
        <v>1</v>
      </c>
      <c r="HU171" s="34">
        <v>1</v>
      </c>
      <c r="HV171" s="34"/>
      <c r="HW171" s="34"/>
      <c r="HX171" s="34">
        <v>1</v>
      </c>
      <c r="HY171" s="34">
        <v>1</v>
      </c>
      <c r="HZ171" s="375"/>
      <c r="IA171" s="34"/>
      <c r="IB171" s="34">
        <v>1</v>
      </c>
      <c r="IC171" s="34">
        <v>1</v>
      </c>
      <c r="ID171" s="34"/>
      <c r="IE171" s="34"/>
      <c r="IF171" s="34">
        <v>1</v>
      </c>
      <c r="IG171" s="34">
        <v>1</v>
      </c>
      <c r="IH171" s="34"/>
      <c r="II171" s="34"/>
      <c r="IJ171" s="34">
        <v>1</v>
      </c>
      <c r="IK171" s="34">
        <v>1</v>
      </c>
      <c r="IL171" s="34"/>
      <c r="IM171" s="34"/>
      <c r="IN171" s="34">
        <v>1</v>
      </c>
      <c r="IO171" s="34">
        <v>1</v>
      </c>
      <c r="IP171" s="34"/>
      <c r="IQ171" s="34"/>
      <c r="IR171" s="34">
        <v>1</v>
      </c>
      <c r="IS171" s="34">
        <v>1</v>
      </c>
      <c r="IT171" s="34"/>
      <c r="IU171" s="34"/>
      <c r="IV171" s="34">
        <v>1</v>
      </c>
      <c r="IW171" s="34">
        <v>1</v>
      </c>
      <c r="IX171" s="34"/>
      <c r="IY171" s="34"/>
      <c r="IZ171" s="34">
        <v>1</v>
      </c>
      <c r="JA171" s="34">
        <v>1</v>
      </c>
      <c r="JB171" s="375"/>
      <c r="JC171" s="34"/>
      <c r="JD171" s="34">
        <v>1</v>
      </c>
      <c r="JE171" s="34">
        <v>1</v>
      </c>
      <c r="JF171" s="34"/>
      <c r="JG171" s="34"/>
      <c r="JH171" s="34">
        <v>1</v>
      </c>
      <c r="JI171" s="34">
        <v>1</v>
      </c>
      <c r="JJ171" s="34"/>
      <c r="JK171" s="34"/>
      <c r="JL171" s="34">
        <v>1</v>
      </c>
      <c r="JM171" s="34">
        <v>1</v>
      </c>
      <c r="JN171" s="34"/>
      <c r="JO171" s="34"/>
      <c r="JP171" s="34">
        <v>1</v>
      </c>
      <c r="JQ171" s="34">
        <v>1</v>
      </c>
      <c r="JR171" s="34"/>
      <c r="JS171" s="34"/>
      <c r="JT171" s="34">
        <v>1</v>
      </c>
      <c r="JU171" s="34">
        <v>1</v>
      </c>
      <c r="JV171" s="34"/>
      <c r="JW171" s="34"/>
      <c r="JX171" s="34">
        <v>1</v>
      </c>
      <c r="JY171" s="34">
        <v>1</v>
      </c>
      <c r="JZ171" s="34"/>
      <c r="KA171" s="34"/>
      <c r="KB171" s="34">
        <v>1</v>
      </c>
      <c r="KC171" s="34">
        <v>1</v>
      </c>
      <c r="KD171" s="34"/>
      <c r="KE171" s="34"/>
      <c r="KF171" s="375">
        <v>1</v>
      </c>
      <c r="KG171" s="375">
        <v>1</v>
      </c>
      <c r="KH171" s="375"/>
      <c r="KI171" s="375"/>
      <c r="KJ171" s="375">
        <v>1</v>
      </c>
      <c r="KK171" s="34">
        <v>1</v>
      </c>
      <c r="KL171" s="34"/>
      <c r="KM171" s="34"/>
      <c r="KN171" s="34">
        <v>1</v>
      </c>
      <c r="KO171" s="34">
        <v>1</v>
      </c>
      <c r="KP171" s="34"/>
      <c r="KQ171" s="34"/>
      <c r="KR171" s="34">
        <v>1</v>
      </c>
      <c r="KS171" s="375">
        <v>1</v>
      </c>
      <c r="KT171" s="34"/>
      <c r="KU171" s="34"/>
      <c r="KV171" s="34"/>
      <c r="KW171" s="34">
        <v>1</v>
      </c>
      <c r="KX171" s="34">
        <v>1</v>
      </c>
      <c r="KY171" s="34"/>
      <c r="KZ171" s="34"/>
      <c r="LA171" s="34"/>
      <c r="LB171" s="34">
        <v>1</v>
      </c>
      <c r="LC171" s="34">
        <v>1</v>
      </c>
      <c r="LD171" s="34"/>
      <c r="LE171" s="34"/>
      <c r="LF171" s="34"/>
      <c r="LG171" s="34">
        <v>1</v>
      </c>
      <c r="LH171" s="375">
        <v>1</v>
      </c>
      <c r="LI171" s="34"/>
      <c r="LJ171" s="375"/>
      <c r="LK171" s="375"/>
      <c r="LL171" s="375">
        <v>1</v>
      </c>
      <c r="LM171" s="560"/>
      <c r="LN171" s="560"/>
      <c r="LO171" s="560"/>
      <c r="LP171" s="560"/>
      <c r="LQ171" s="560"/>
      <c r="LR171" s="560"/>
      <c r="LS171" s="560"/>
      <c r="LT171" s="560"/>
      <c r="LU171" s="560"/>
      <c r="LV171" s="560"/>
      <c r="LW171" s="560"/>
      <c r="LX171" s="560"/>
      <c r="LY171" s="560"/>
      <c r="LZ171" s="560"/>
    </row>
    <row r="172" s="101" customFormat="1" spans="1:338">
      <c r="A172" s="484"/>
      <c r="B172" s="155"/>
      <c r="C172" s="156">
        <v>1</v>
      </c>
      <c r="D172" s="156"/>
      <c r="E172" s="156"/>
      <c r="F172" s="156" t="str">
        <f t="shared" si="4"/>
        <v>L0433757LKP</v>
      </c>
      <c r="G172" s="158" t="s">
        <v>1594</v>
      </c>
      <c r="H172" s="158" t="s">
        <v>479</v>
      </c>
      <c r="I172" s="867" t="s">
        <v>1569</v>
      </c>
      <c r="J172" s="158" t="s">
        <v>65</v>
      </c>
      <c r="K172" s="158"/>
      <c r="L172" s="867" t="s">
        <v>1591</v>
      </c>
      <c r="M172" s="158" t="s">
        <v>297</v>
      </c>
      <c r="N172" s="158">
        <v>61692</v>
      </c>
      <c r="O172" s="158" t="s">
        <v>1363</v>
      </c>
      <c r="P172" s="158" t="s">
        <v>1363</v>
      </c>
      <c r="Q172" s="158" t="s">
        <v>70</v>
      </c>
      <c r="R172" s="235" t="s">
        <v>948</v>
      </c>
      <c r="S172" s="158" t="s">
        <v>1364</v>
      </c>
      <c r="T172" s="236" t="s">
        <v>1593</v>
      </c>
      <c r="U172" s="114">
        <f t="shared" si="5"/>
        <v>1</v>
      </c>
      <c r="V172" s="115" t="s">
        <v>1595</v>
      </c>
      <c r="W172" s="158" t="s">
        <v>1571</v>
      </c>
      <c r="X172" s="237"/>
      <c r="Y172" s="286"/>
      <c r="Z172" s="287"/>
      <c r="AA172" s="286"/>
      <c r="AB172" s="287"/>
      <c r="AC172" s="286"/>
      <c r="AD172" s="287"/>
      <c r="AE172" s="286"/>
      <c r="AF172" s="287"/>
      <c r="AG172" s="286"/>
      <c r="AH172" s="287"/>
      <c r="AI172" s="286"/>
      <c r="AJ172" s="287"/>
      <c r="AK172" s="286"/>
      <c r="AL172" s="287"/>
      <c r="AM172" s="286"/>
      <c r="AN172" s="287"/>
      <c r="AO172" s="286"/>
      <c r="AP172" s="287"/>
      <c r="AQ172" s="286"/>
      <c r="AR172" s="287"/>
      <c r="AS172" s="286"/>
      <c r="AT172" s="287"/>
      <c r="AU172" s="286"/>
      <c r="AV172" s="287"/>
      <c r="AW172" s="286"/>
      <c r="AX172" s="287"/>
      <c r="AY172" s="286"/>
      <c r="AZ172" s="287"/>
      <c r="BA172" s="286"/>
      <c r="BB172" s="287"/>
      <c r="BC172" s="286"/>
      <c r="BD172" s="287"/>
      <c r="BE172" s="286"/>
      <c r="BF172" s="287"/>
      <c r="BG172" s="286"/>
      <c r="BH172" s="287"/>
      <c r="BI172" s="286"/>
      <c r="BJ172" s="287"/>
      <c r="BK172" s="286"/>
      <c r="BL172" s="287"/>
      <c r="BM172" s="286"/>
      <c r="BN172" s="287"/>
      <c r="BO172" s="286"/>
      <c r="BP172" s="287"/>
      <c r="BQ172" s="286"/>
      <c r="BR172" s="287"/>
      <c r="BS172" s="286"/>
      <c r="BT172" s="287"/>
      <c r="BU172" s="286"/>
      <c r="BV172" s="287"/>
      <c r="BW172" s="286"/>
      <c r="BX172" s="287"/>
      <c r="BY172" s="286"/>
      <c r="BZ172" s="287"/>
      <c r="CA172" s="286"/>
      <c r="CB172" s="287"/>
      <c r="CC172" s="286"/>
      <c r="CD172" s="287"/>
      <c r="CE172" s="286"/>
      <c r="CF172" s="287"/>
      <c r="CG172" s="286"/>
      <c r="CH172" s="287"/>
      <c r="CI172" s="286"/>
      <c r="CJ172" s="287"/>
      <c r="CK172" s="286"/>
      <c r="CL172" s="287"/>
      <c r="CM172" s="286"/>
      <c r="CN172" s="287"/>
      <c r="CO172" s="286"/>
      <c r="CP172" s="287"/>
      <c r="CQ172" s="286"/>
      <c r="CR172" s="287"/>
      <c r="CS172" s="286"/>
      <c r="CT172" s="287"/>
      <c r="CU172" s="286"/>
      <c r="CV172" s="287"/>
      <c r="CW172" s="286"/>
      <c r="CX172" s="287"/>
      <c r="CY172" s="286"/>
      <c r="CZ172" s="287"/>
      <c r="DA172" s="286"/>
      <c r="DB172" s="287"/>
      <c r="DC172" s="286"/>
      <c r="DD172" s="287"/>
      <c r="DE172" s="286"/>
      <c r="DF172" s="287"/>
      <c r="DG172" s="286"/>
      <c r="DH172" s="287"/>
      <c r="DI172" s="286"/>
      <c r="DJ172" s="287"/>
      <c r="DK172" s="286"/>
      <c r="DL172" s="287"/>
      <c r="DM172" s="286"/>
      <c r="DN172" s="287"/>
      <c r="DO172" s="286"/>
      <c r="DP172" s="287"/>
      <c r="DQ172" s="286"/>
      <c r="DR172" s="287"/>
      <c r="DS172" s="286"/>
      <c r="DT172" s="287"/>
      <c r="DU172" s="286"/>
      <c r="DV172" s="287"/>
      <c r="DW172" s="286"/>
      <c r="DX172" s="287"/>
      <c r="DY172" s="237"/>
      <c r="DZ172" s="450"/>
      <c r="EA172" s="158"/>
      <c r="EB172" s="158"/>
      <c r="EC172" s="158"/>
      <c r="ED172" s="158"/>
      <c r="EE172" s="451"/>
      <c r="EF172" s="286"/>
      <c r="EG172" s="158"/>
      <c r="EH172" s="158"/>
      <c r="EI172" s="158"/>
      <c r="EJ172" s="158"/>
      <c r="EK172" s="451"/>
      <c r="EL172" s="286"/>
      <c r="EM172" s="158"/>
      <c r="EN172" s="158"/>
      <c r="EO172" s="158"/>
      <c r="EP172" s="158"/>
      <c r="EQ172" s="158"/>
      <c r="ER172" s="450"/>
      <c r="ES172" s="287"/>
      <c r="ET172" s="450"/>
      <c r="EU172" s="158"/>
      <c r="EV172" s="158"/>
      <c r="EW172" s="158"/>
      <c r="EX172" s="158"/>
      <c r="EY172" s="158"/>
      <c r="EZ172" s="450"/>
      <c r="FA172" s="287"/>
      <c r="FB172" s="560"/>
      <c r="FC172" s="35"/>
      <c r="FD172" s="34"/>
      <c r="FE172" s="34"/>
      <c r="FF172" s="34"/>
      <c r="FG172" s="34"/>
      <c r="FH172" s="34"/>
      <c r="FI172" s="34"/>
      <c r="FJ172" s="34">
        <v>1</v>
      </c>
      <c r="FK172" s="34"/>
      <c r="FL172" s="375"/>
      <c r="FM172" s="34">
        <v>1</v>
      </c>
      <c r="FN172" s="375"/>
      <c r="FO172" s="34"/>
      <c r="FP172" s="34">
        <v>1</v>
      </c>
      <c r="FQ172" s="34"/>
      <c r="FR172" s="34"/>
      <c r="FS172" s="34">
        <v>1</v>
      </c>
      <c r="FT172" s="34"/>
      <c r="FU172" s="34"/>
      <c r="FV172" s="34">
        <v>1</v>
      </c>
      <c r="FW172" s="34"/>
      <c r="FX172" s="34"/>
      <c r="FY172" s="34"/>
      <c r="FZ172" s="34">
        <v>1</v>
      </c>
      <c r="GA172" s="34"/>
      <c r="GB172" s="34"/>
      <c r="GC172" s="34"/>
      <c r="GD172" s="34">
        <v>1</v>
      </c>
      <c r="GE172" s="34"/>
      <c r="GF172" s="34"/>
      <c r="GG172" s="34"/>
      <c r="GH172" s="34">
        <v>1</v>
      </c>
      <c r="GI172" s="34"/>
      <c r="GJ172" s="34"/>
      <c r="GK172" s="34"/>
      <c r="GL172" s="34">
        <v>1</v>
      </c>
      <c r="GM172" s="34"/>
      <c r="GN172" s="34"/>
      <c r="GO172" s="34"/>
      <c r="GP172" s="34">
        <v>1</v>
      </c>
      <c r="GQ172" s="34"/>
      <c r="GR172" s="34"/>
      <c r="GS172" s="34"/>
      <c r="GT172" s="34">
        <v>1</v>
      </c>
      <c r="GU172" s="34"/>
      <c r="GV172" s="34"/>
      <c r="GW172" s="375"/>
      <c r="GX172" s="34">
        <v>1</v>
      </c>
      <c r="GY172" s="34"/>
      <c r="GZ172" s="375"/>
      <c r="HA172" s="34"/>
      <c r="HB172" s="34">
        <v>1</v>
      </c>
      <c r="HC172" s="34"/>
      <c r="HD172" s="34"/>
      <c r="HE172" s="34"/>
      <c r="HF172" s="34">
        <v>1</v>
      </c>
      <c r="HG172" s="34"/>
      <c r="HH172" s="34"/>
      <c r="HI172" s="34"/>
      <c r="HJ172" s="34">
        <v>1</v>
      </c>
      <c r="HK172" s="34"/>
      <c r="HL172" s="34"/>
      <c r="HM172" s="34"/>
      <c r="HN172" s="34">
        <v>1</v>
      </c>
      <c r="HO172" s="34"/>
      <c r="HP172" s="34"/>
      <c r="HQ172" s="34"/>
      <c r="HR172" s="34">
        <v>1</v>
      </c>
      <c r="HS172" s="34"/>
      <c r="HT172" s="34"/>
      <c r="HU172" s="34"/>
      <c r="HV172" s="34">
        <v>1</v>
      </c>
      <c r="HW172" s="34"/>
      <c r="HX172" s="34"/>
      <c r="HY172" s="34"/>
      <c r="HZ172" s="375">
        <v>1</v>
      </c>
      <c r="IA172" s="34"/>
      <c r="IB172" s="34"/>
      <c r="IC172" s="34"/>
      <c r="ID172" s="34">
        <v>1</v>
      </c>
      <c r="IE172" s="34"/>
      <c r="IF172" s="34"/>
      <c r="IG172" s="34"/>
      <c r="IH172" s="34">
        <v>1</v>
      </c>
      <c r="II172" s="34"/>
      <c r="IJ172" s="34"/>
      <c r="IK172" s="34"/>
      <c r="IL172" s="34">
        <v>1</v>
      </c>
      <c r="IM172" s="34"/>
      <c r="IN172" s="34"/>
      <c r="IO172" s="34"/>
      <c r="IP172" s="34">
        <v>1</v>
      </c>
      <c r="IQ172" s="34"/>
      <c r="IR172" s="34"/>
      <c r="IS172" s="34"/>
      <c r="IT172" s="34">
        <v>1</v>
      </c>
      <c r="IU172" s="34"/>
      <c r="IV172" s="34"/>
      <c r="IW172" s="34"/>
      <c r="IX172" s="34">
        <v>1</v>
      </c>
      <c r="IY172" s="34"/>
      <c r="IZ172" s="34"/>
      <c r="JA172" s="34"/>
      <c r="JB172" s="375">
        <v>1</v>
      </c>
      <c r="JC172" s="34"/>
      <c r="JD172" s="34"/>
      <c r="JE172" s="34"/>
      <c r="JF172" s="34">
        <v>1</v>
      </c>
      <c r="JG172" s="34"/>
      <c r="JH172" s="34"/>
      <c r="JI172" s="34"/>
      <c r="JJ172" s="34">
        <v>1</v>
      </c>
      <c r="JK172" s="34"/>
      <c r="JL172" s="34"/>
      <c r="JM172" s="34"/>
      <c r="JN172" s="34">
        <v>1</v>
      </c>
      <c r="JO172" s="34"/>
      <c r="JP172" s="34"/>
      <c r="JQ172" s="34"/>
      <c r="JR172" s="34">
        <v>1</v>
      </c>
      <c r="JS172" s="34"/>
      <c r="JT172" s="34"/>
      <c r="JU172" s="34"/>
      <c r="JV172" s="34">
        <v>1</v>
      </c>
      <c r="JW172" s="34"/>
      <c r="JX172" s="34"/>
      <c r="JY172" s="34"/>
      <c r="JZ172" s="34">
        <v>1</v>
      </c>
      <c r="KA172" s="34"/>
      <c r="KB172" s="34"/>
      <c r="KC172" s="34"/>
      <c r="KD172" s="34">
        <v>1</v>
      </c>
      <c r="KE172" s="34"/>
      <c r="KF172" s="375"/>
      <c r="KG172" s="375"/>
      <c r="KH172" s="375">
        <v>1</v>
      </c>
      <c r="KI172" s="375"/>
      <c r="KJ172" s="375"/>
      <c r="KK172" s="34"/>
      <c r="KL172" s="34">
        <v>1</v>
      </c>
      <c r="KM172" s="34"/>
      <c r="KN172" s="34"/>
      <c r="KO172" s="34"/>
      <c r="KP172" s="34">
        <v>1</v>
      </c>
      <c r="KQ172" s="34"/>
      <c r="KR172" s="34"/>
      <c r="KS172" s="375"/>
      <c r="KT172" s="34">
        <v>1</v>
      </c>
      <c r="KU172" s="34"/>
      <c r="KV172" s="34"/>
      <c r="KW172" s="34"/>
      <c r="KX172" s="34"/>
      <c r="KY172" s="34">
        <v>1</v>
      </c>
      <c r="KZ172" s="34"/>
      <c r="LA172" s="34"/>
      <c r="LB172" s="34"/>
      <c r="LC172" s="34"/>
      <c r="LD172" s="34">
        <v>1</v>
      </c>
      <c r="LE172" s="34"/>
      <c r="LF172" s="34"/>
      <c r="LG172" s="34"/>
      <c r="LH172" s="375"/>
      <c r="LI172" s="34">
        <v>1</v>
      </c>
      <c r="LJ172" s="375"/>
      <c r="LK172" s="375"/>
      <c r="LL172" s="375"/>
      <c r="LM172" s="560"/>
      <c r="LN172" s="560"/>
      <c r="LO172" s="560"/>
      <c r="LP172" s="560"/>
      <c r="LQ172" s="560"/>
      <c r="LR172" s="560"/>
      <c r="LS172" s="560"/>
      <c r="LT172" s="560"/>
      <c r="LU172" s="560"/>
      <c r="LV172" s="560"/>
      <c r="LW172" s="560"/>
      <c r="LX172" s="560"/>
      <c r="LY172" s="560"/>
      <c r="LZ172" s="560"/>
    </row>
    <row r="173" s="101" customFormat="1" spans="1:338">
      <c r="A173" s="484"/>
      <c r="B173" s="155"/>
      <c r="C173" s="156">
        <v>1</v>
      </c>
      <c r="D173" s="156"/>
      <c r="E173" s="156"/>
      <c r="F173" s="156" t="str">
        <f t="shared" si="4"/>
        <v>L0433757SBK</v>
      </c>
      <c r="G173" s="158" t="s">
        <v>1594</v>
      </c>
      <c r="H173" s="158" t="s">
        <v>479</v>
      </c>
      <c r="I173" s="867" t="s">
        <v>1569</v>
      </c>
      <c r="J173" s="158" t="s">
        <v>66</v>
      </c>
      <c r="K173" s="158"/>
      <c r="L173" s="867" t="s">
        <v>1591</v>
      </c>
      <c r="M173" s="158" t="s">
        <v>297</v>
      </c>
      <c r="N173" s="158">
        <v>61692</v>
      </c>
      <c r="O173" s="158" t="s">
        <v>1363</v>
      </c>
      <c r="P173" s="158" t="s">
        <v>1363</v>
      </c>
      <c r="Q173" s="158" t="s">
        <v>71</v>
      </c>
      <c r="R173" s="235" t="s">
        <v>833</v>
      </c>
      <c r="S173" s="158" t="s">
        <v>1364</v>
      </c>
      <c r="T173" s="236" t="s">
        <v>1593</v>
      </c>
      <c r="U173" s="114">
        <f t="shared" si="5"/>
        <v>1</v>
      </c>
      <c r="V173" s="115" t="s">
        <v>1595</v>
      </c>
      <c r="W173" s="158" t="s">
        <v>1571</v>
      </c>
      <c r="X173" s="237"/>
      <c r="Y173" s="286"/>
      <c r="Z173" s="287"/>
      <c r="AA173" s="286"/>
      <c r="AB173" s="287"/>
      <c r="AC173" s="286"/>
      <c r="AD173" s="287"/>
      <c r="AE173" s="286"/>
      <c r="AF173" s="287"/>
      <c r="AG173" s="286"/>
      <c r="AH173" s="287"/>
      <c r="AI173" s="286"/>
      <c r="AJ173" s="287"/>
      <c r="AK173" s="286"/>
      <c r="AL173" s="287"/>
      <c r="AM173" s="286"/>
      <c r="AN173" s="287"/>
      <c r="AO173" s="286"/>
      <c r="AP173" s="287"/>
      <c r="AQ173" s="286"/>
      <c r="AR173" s="287"/>
      <c r="AS173" s="286"/>
      <c r="AT173" s="287"/>
      <c r="AU173" s="286"/>
      <c r="AV173" s="287"/>
      <c r="AW173" s="286"/>
      <c r="AX173" s="287"/>
      <c r="AY173" s="286"/>
      <c r="AZ173" s="287"/>
      <c r="BA173" s="286"/>
      <c r="BB173" s="287"/>
      <c r="BC173" s="286"/>
      <c r="BD173" s="287"/>
      <c r="BE173" s="286"/>
      <c r="BF173" s="287"/>
      <c r="BG173" s="286"/>
      <c r="BH173" s="287"/>
      <c r="BI173" s="286"/>
      <c r="BJ173" s="287"/>
      <c r="BK173" s="286"/>
      <c r="BL173" s="287"/>
      <c r="BM173" s="286"/>
      <c r="BN173" s="287"/>
      <c r="BO173" s="286"/>
      <c r="BP173" s="287"/>
      <c r="BQ173" s="286"/>
      <c r="BR173" s="287"/>
      <c r="BS173" s="286"/>
      <c r="BT173" s="287"/>
      <c r="BU173" s="286"/>
      <c r="BV173" s="287"/>
      <c r="BW173" s="286"/>
      <c r="BX173" s="287"/>
      <c r="BY173" s="286"/>
      <c r="BZ173" s="287"/>
      <c r="CA173" s="286"/>
      <c r="CB173" s="287"/>
      <c r="CC173" s="286"/>
      <c r="CD173" s="287"/>
      <c r="CE173" s="286"/>
      <c r="CF173" s="287"/>
      <c r="CG173" s="286"/>
      <c r="CH173" s="287"/>
      <c r="CI173" s="286"/>
      <c r="CJ173" s="287"/>
      <c r="CK173" s="286"/>
      <c r="CL173" s="287"/>
      <c r="CM173" s="286"/>
      <c r="CN173" s="287"/>
      <c r="CO173" s="286"/>
      <c r="CP173" s="287"/>
      <c r="CQ173" s="286"/>
      <c r="CR173" s="287"/>
      <c r="CS173" s="286"/>
      <c r="CT173" s="287"/>
      <c r="CU173" s="286"/>
      <c r="CV173" s="287"/>
      <c r="CW173" s="286"/>
      <c r="CX173" s="287"/>
      <c r="CY173" s="286"/>
      <c r="CZ173" s="287"/>
      <c r="DA173" s="286"/>
      <c r="DB173" s="287"/>
      <c r="DC173" s="286"/>
      <c r="DD173" s="287"/>
      <c r="DE173" s="286"/>
      <c r="DF173" s="287"/>
      <c r="DG173" s="286"/>
      <c r="DH173" s="287"/>
      <c r="DI173" s="286"/>
      <c r="DJ173" s="287"/>
      <c r="DK173" s="286"/>
      <c r="DL173" s="287"/>
      <c r="DM173" s="286"/>
      <c r="DN173" s="287"/>
      <c r="DO173" s="286"/>
      <c r="DP173" s="287"/>
      <c r="DQ173" s="286"/>
      <c r="DR173" s="287"/>
      <c r="DS173" s="286"/>
      <c r="DT173" s="287"/>
      <c r="DU173" s="286"/>
      <c r="DV173" s="287"/>
      <c r="DW173" s="286"/>
      <c r="DX173" s="287"/>
      <c r="DY173" s="237"/>
      <c r="DZ173" s="450"/>
      <c r="EA173" s="158"/>
      <c r="EB173" s="158"/>
      <c r="EC173" s="158"/>
      <c r="ED173" s="158"/>
      <c r="EE173" s="451"/>
      <c r="EF173" s="286"/>
      <c r="EG173" s="158"/>
      <c r="EH173" s="158"/>
      <c r="EI173" s="158"/>
      <c r="EJ173" s="158"/>
      <c r="EK173" s="451"/>
      <c r="EL173" s="286"/>
      <c r="EM173" s="158"/>
      <c r="EN173" s="158"/>
      <c r="EO173" s="158"/>
      <c r="EP173" s="158"/>
      <c r="EQ173" s="158"/>
      <c r="ER173" s="450"/>
      <c r="ES173" s="287"/>
      <c r="ET173" s="450"/>
      <c r="EU173" s="158"/>
      <c r="EV173" s="158"/>
      <c r="EW173" s="158"/>
      <c r="EX173" s="158"/>
      <c r="EY173" s="158"/>
      <c r="EZ173" s="450"/>
      <c r="FA173" s="287"/>
      <c r="FB173" s="560"/>
      <c r="FC173" s="35"/>
      <c r="FD173" s="34"/>
      <c r="FE173" s="34"/>
      <c r="FF173" s="34"/>
      <c r="FG173" s="34"/>
      <c r="FH173" s="34"/>
      <c r="FI173" s="34"/>
      <c r="FJ173" s="34"/>
      <c r="FK173" s="34">
        <v>1</v>
      </c>
      <c r="FL173" s="375"/>
      <c r="FM173" s="34"/>
      <c r="FN173" s="375">
        <v>1</v>
      </c>
      <c r="FO173" s="34"/>
      <c r="FP173" s="34"/>
      <c r="FQ173" s="34">
        <v>1</v>
      </c>
      <c r="FR173" s="34"/>
      <c r="FS173" s="34"/>
      <c r="FT173" s="34">
        <v>1</v>
      </c>
      <c r="FU173" s="34"/>
      <c r="FV173" s="34"/>
      <c r="FW173" s="34">
        <v>1</v>
      </c>
      <c r="FX173" s="34"/>
      <c r="FY173" s="34"/>
      <c r="FZ173" s="34"/>
      <c r="GA173" s="34">
        <v>1</v>
      </c>
      <c r="GB173" s="34"/>
      <c r="GC173" s="34"/>
      <c r="GD173" s="34"/>
      <c r="GE173" s="34">
        <v>1</v>
      </c>
      <c r="GF173" s="34"/>
      <c r="GG173" s="34"/>
      <c r="GH173" s="34"/>
      <c r="GI173" s="34">
        <v>1</v>
      </c>
      <c r="GJ173" s="34"/>
      <c r="GK173" s="34"/>
      <c r="GL173" s="34"/>
      <c r="GM173" s="34">
        <v>1</v>
      </c>
      <c r="GN173" s="34"/>
      <c r="GO173" s="34"/>
      <c r="GP173" s="34"/>
      <c r="GQ173" s="34">
        <v>1</v>
      </c>
      <c r="GR173" s="34"/>
      <c r="GS173" s="34"/>
      <c r="GT173" s="34"/>
      <c r="GU173" s="34">
        <v>1</v>
      </c>
      <c r="GV173" s="34"/>
      <c r="GW173" s="375"/>
      <c r="GX173" s="34"/>
      <c r="GY173" s="34">
        <v>1</v>
      </c>
      <c r="GZ173" s="375"/>
      <c r="HA173" s="34"/>
      <c r="HB173" s="34"/>
      <c r="HC173" s="34">
        <v>1</v>
      </c>
      <c r="HD173" s="34"/>
      <c r="HE173" s="34"/>
      <c r="HF173" s="34"/>
      <c r="HG173" s="34">
        <v>1</v>
      </c>
      <c r="HH173" s="34"/>
      <c r="HI173" s="34"/>
      <c r="HJ173" s="34"/>
      <c r="HK173" s="34">
        <v>1</v>
      </c>
      <c r="HL173" s="34"/>
      <c r="HM173" s="34"/>
      <c r="HN173" s="34"/>
      <c r="HO173" s="34">
        <v>1</v>
      </c>
      <c r="HP173" s="34"/>
      <c r="HQ173" s="34"/>
      <c r="HR173" s="34"/>
      <c r="HS173" s="34">
        <v>1</v>
      </c>
      <c r="HT173" s="34"/>
      <c r="HU173" s="34"/>
      <c r="HV173" s="34"/>
      <c r="HW173" s="34">
        <v>1</v>
      </c>
      <c r="HX173" s="34"/>
      <c r="HY173" s="34"/>
      <c r="HZ173" s="375"/>
      <c r="IA173" s="34">
        <v>1</v>
      </c>
      <c r="IB173" s="34"/>
      <c r="IC173" s="34"/>
      <c r="ID173" s="34"/>
      <c r="IE173" s="34">
        <v>1</v>
      </c>
      <c r="IF173" s="34"/>
      <c r="IG173" s="34"/>
      <c r="IH173" s="34"/>
      <c r="II173" s="34">
        <v>1</v>
      </c>
      <c r="IJ173" s="34"/>
      <c r="IK173" s="34"/>
      <c r="IL173" s="34"/>
      <c r="IM173" s="34">
        <v>1</v>
      </c>
      <c r="IN173" s="34"/>
      <c r="IO173" s="34"/>
      <c r="IP173" s="34"/>
      <c r="IQ173" s="34">
        <v>1</v>
      </c>
      <c r="IR173" s="34"/>
      <c r="IS173" s="34"/>
      <c r="IT173" s="34"/>
      <c r="IU173" s="34">
        <v>1</v>
      </c>
      <c r="IV173" s="34"/>
      <c r="IW173" s="34"/>
      <c r="IX173" s="34"/>
      <c r="IY173" s="34">
        <v>1</v>
      </c>
      <c r="IZ173" s="34"/>
      <c r="JA173" s="34"/>
      <c r="JB173" s="375"/>
      <c r="JC173" s="34">
        <v>1</v>
      </c>
      <c r="JD173" s="34"/>
      <c r="JE173" s="34"/>
      <c r="JF173" s="34"/>
      <c r="JG173" s="34">
        <v>1</v>
      </c>
      <c r="JH173" s="34"/>
      <c r="JI173" s="34"/>
      <c r="JJ173" s="34"/>
      <c r="JK173" s="34">
        <v>1</v>
      </c>
      <c r="JL173" s="34"/>
      <c r="JM173" s="34"/>
      <c r="JN173" s="34"/>
      <c r="JO173" s="34">
        <v>1</v>
      </c>
      <c r="JP173" s="34"/>
      <c r="JQ173" s="34"/>
      <c r="JR173" s="34"/>
      <c r="JS173" s="34">
        <v>1</v>
      </c>
      <c r="JT173" s="34"/>
      <c r="JU173" s="34"/>
      <c r="JV173" s="34"/>
      <c r="JW173" s="34">
        <v>1</v>
      </c>
      <c r="JX173" s="34"/>
      <c r="JY173" s="34"/>
      <c r="JZ173" s="34"/>
      <c r="KA173" s="34">
        <v>1</v>
      </c>
      <c r="KB173" s="34"/>
      <c r="KC173" s="34"/>
      <c r="KD173" s="34"/>
      <c r="KE173" s="34">
        <v>1</v>
      </c>
      <c r="KF173" s="375"/>
      <c r="KG173" s="375"/>
      <c r="KH173" s="375"/>
      <c r="KI173" s="375">
        <v>1</v>
      </c>
      <c r="KJ173" s="375"/>
      <c r="KK173" s="34"/>
      <c r="KL173" s="34"/>
      <c r="KM173" s="34">
        <v>1</v>
      </c>
      <c r="KN173" s="34"/>
      <c r="KO173" s="34"/>
      <c r="KP173" s="34"/>
      <c r="KQ173" s="34">
        <v>1</v>
      </c>
      <c r="KR173" s="34"/>
      <c r="KS173" s="375"/>
      <c r="KT173" s="34"/>
      <c r="KU173" s="34">
        <v>1</v>
      </c>
      <c r="KV173" s="34"/>
      <c r="KW173" s="34"/>
      <c r="KX173" s="34"/>
      <c r="KY173" s="34"/>
      <c r="KZ173" s="34">
        <v>1</v>
      </c>
      <c r="LA173" s="34"/>
      <c r="LB173" s="34"/>
      <c r="LC173" s="34"/>
      <c r="LD173" s="34"/>
      <c r="LE173" s="34">
        <v>1</v>
      </c>
      <c r="LF173" s="34"/>
      <c r="LG173" s="34"/>
      <c r="LH173" s="375"/>
      <c r="LI173" s="34"/>
      <c r="LJ173" s="375">
        <v>1</v>
      </c>
      <c r="LK173" s="375"/>
      <c r="LL173" s="375"/>
      <c r="LM173" s="560"/>
      <c r="LN173" s="560"/>
      <c r="LO173" s="560"/>
      <c r="LP173" s="560"/>
      <c r="LQ173" s="560"/>
      <c r="LR173" s="560"/>
      <c r="LS173" s="560"/>
      <c r="LT173" s="560"/>
      <c r="LU173" s="560"/>
      <c r="LV173" s="560"/>
      <c r="LW173" s="560"/>
      <c r="LX173" s="560"/>
      <c r="LY173" s="560"/>
      <c r="LZ173" s="560"/>
    </row>
    <row r="174" s="101" customFormat="1" spans="1:338">
      <c r="A174" s="484"/>
      <c r="B174" s="155"/>
      <c r="C174" s="156">
        <v>1</v>
      </c>
      <c r="D174" s="156"/>
      <c r="E174" s="156"/>
      <c r="F174" s="156" t="str">
        <f t="shared" si="4"/>
        <v>L0433757LRA</v>
      </c>
      <c r="G174" s="158" t="s">
        <v>1594</v>
      </c>
      <c r="H174" s="158" t="s">
        <v>479</v>
      </c>
      <c r="I174" s="867" t="s">
        <v>1569</v>
      </c>
      <c r="J174" s="158" t="s">
        <v>67</v>
      </c>
      <c r="K174" s="158"/>
      <c r="L174" s="867" t="s">
        <v>1591</v>
      </c>
      <c r="M174" s="158" t="s">
        <v>297</v>
      </c>
      <c r="N174" s="158">
        <v>61692</v>
      </c>
      <c r="O174" s="158" t="s">
        <v>1363</v>
      </c>
      <c r="P174" s="158" t="s">
        <v>1363</v>
      </c>
      <c r="Q174" s="158" t="s">
        <v>72</v>
      </c>
      <c r="R174" s="235" t="s">
        <v>1005</v>
      </c>
      <c r="S174" s="158" t="s">
        <v>1364</v>
      </c>
      <c r="T174" s="236" t="s">
        <v>1593</v>
      </c>
      <c r="U174" s="114">
        <f t="shared" si="5"/>
        <v>1</v>
      </c>
      <c r="V174" s="115" t="s">
        <v>1595</v>
      </c>
      <c r="W174" s="158" t="s">
        <v>1571</v>
      </c>
      <c r="X174" s="237"/>
      <c r="Y174" s="286"/>
      <c r="Z174" s="287"/>
      <c r="AA174" s="286"/>
      <c r="AB174" s="287"/>
      <c r="AC174" s="286"/>
      <c r="AD174" s="287"/>
      <c r="AE174" s="286"/>
      <c r="AF174" s="287"/>
      <c r="AG174" s="286"/>
      <c r="AH174" s="287"/>
      <c r="AI174" s="286"/>
      <c r="AJ174" s="287"/>
      <c r="AK174" s="286"/>
      <c r="AL174" s="287"/>
      <c r="AM174" s="286"/>
      <c r="AN174" s="287"/>
      <c r="AO174" s="286"/>
      <c r="AP174" s="287"/>
      <c r="AQ174" s="286"/>
      <c r="AR174" s="287"/>
      <c r="AS174" s="286"/>
      <c r="AT174" s="287"/>
      <c r="AU174" s="286"/>
      <c r="AV174" s="287"/>
      <c r="AW174" s="286"/>
      <c r="AX174" s="287"/>
      <c r="AY174" s="286"/>
      <c r="AZ174" s="287"/>
      <c r="BA174" s="286"/>
      <c r="BB174" s="287"/>
      <c r="BC174" s="286"/>
      <c r="BD174" s="287"/>
      <c r="BE174" s="286"/>
      <c r="BF174" s="287"/>
      <c r="BG174" s="286"/>
      <c r="BH174" s="287"/>
      <c r="BI174" s="286"/>
      <c r="BJ174" s="287"/>
      <c r="BK174" s="286"/>
      <c r="BL174" s="287"/>
      <c r="BM174" s="286"/>
      <c r="BN174" s="287"/>
      <c r="BO174" s="286"/>
      <c r="BP174" s="287"/>
      <c r="BQ174" s="286"/>
      <c r="BR174" s="287"/>
      <c r="BS174" s="286"/>
      <c r="BT174" s="287"/>
      <c r="BU174" s="286"/>
      <c r="BV174" s="287"/>
      <c r="BW174" s="286"/>
      <c r="BX174" s="287"/>
      <c r="BY174" s="286"/>
      <c r="BZ174" s="287"/>
      <c r="CA174" s="286"/>
      <c r="CB174" s="287"/>
      <c r="CC174" s="286"/>
      <c r="CD174" s="287"/>
      <c r="CE174" s="286"/>
      <c r="CF174" s="287"/>
      <c r="CG174" s="286"/>
      <c r="CH174" s="287"/>
      <c r="CI174" s="286"/>
      <c r="CJ174" s="287"/>
      <c r="CK174" s="286"/>
      <c r="CL174" s="287"/>
      <c r="CM174" s="286"/>
      <c r="CN174" s="287"/>
      <c r="CO174" s="286"/>
      <c r="CP174" s="287"/>
      <c r="CQ174" s="286"/>
      <c r="CR174" s="287"/>
      <c r="CS174" s="286"/>
      <c r="CT174" s="287"/>
      <c r="CU174" s="286"/>
      <c r="CV174" s="287"/>
      <c r="CW174" s="286"/>
      <c r="CX174" s="287"/>
      <c r="CY174" s="286"/>
      <c r="CZ174" s="287"/>
      <c r="DA174" s="286"/>
      <c r="DB174" s="287"/>
      <c r="DC174" s="286"/>
      <c r="DD174" s="287"/>
      <c r="DE174" s="286"/>
      <c r="DF174" s="287"/>
      <c r="DG174" s="286"/>
      <c r="DH174" s="287"/>
      <c r="DI174" s="286"/>
      <c r="DJ174" s="287"/>
      <c r="DK174" s="286"/>
      <c r="DL174" s="287"/>
      <c r="DM174" s="286"/>
      <c r="DN174" s="287"/>
      <c r="DO174" s="286"/>
      <c r="DP174" s="287"/>
      <c r="DQ174" s="286"/>
      <c r="DR174" s="287"/>
      <c r="DS174" s="286"/>
      <c r="DT174" s="287"/>
      <c r="DU174" s="286"/>
      <c r="DV174" s="287"/>
      <c r="DW174" s="286"/>
      <c r="DX174" s="287"/>
      <c r="DY174" s="237"/>
      <c r="DZ174" s="450"/>
      <c r="EA174" s="158"/>
      <c r="EB174" s="158"/>
      <c r="EC174" s="158"/>
      <c r="ED174" s="158"/>
      <c r="EE174" s="451"/>
      <c r="EF174" s="286"/>
      <c r="EG174" s="158"/>
      <c r="EH174" s="158"/>
      <c r="EI174" s="158"/>
      <c r="EJ174" s="158"/>
      <c r="EK174" s="451"/>
      <c r="EL174" s="286"/>
      <c r="EM174" s="158"/>
      <c r="EN174" s="158"/>
      <c r="EO174" s="158"/>
      <c r="EP174" s="158"/>
      <c r="EQ174" s="158"/>
      <c r="ER174" s="450"/>
      <c r="ES174" s="287"/>
      <c r="ET174" s="450"/>
      <c r="EU174" s="158"/>
      <c r="EV174" s="158"/>
      <c r="EW174" s="158"/>
      <c r="EX174" s="158"/>
      <c r="EY174" s="158"/>
      <c r="EZ174" s="450"/>
      <c r="FA174" s="287"/>
      <c r="FB174" s="560"/>
      <c r="FC174" s="35"/>
      <c r="FD174" s="34"/>
      <c r="FE174" s="34"/>
      <c r="FF174" s="34"/>
      <c r="FG174" s="34"/>
      <c r="FH174" s="34"/>
      <c r="FI174" s="34"/>
      <c r="FJ174" s="34"/>
      <c r="FK174" s="34"/>
      <c r="FL174" s="375"/>
      <c r="FM174" s="34"/>
      <c r="FN174" s="375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75"/>
      <c r="GX174" s="34"/>
      <c r="GY174" s="34"/>
      <c r="GZ174" s="375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75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75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75"/>
      <c r="KG174" s="375"/>
      <c r="KH174" s="375"/>
      <c r="KI174" s="375"/>
      <c r="KJ174" s="375"/>
      <c r="KK174" s="34"/>
      <c r="KL174" s="34"/>
      <c r="KM174" s="34"/>
      <c r="KN174" s="34"/>
      <c r="KO174" s="34"/>
      <c r="KP174" s="34"/>
      <c r="KQ174" s="34"/>
      <c r="KR174" s="34"/>
      <c r="KS174" s="375"/>
      <c r="KT174" s="34"/>
      <c r="KU174" s="34"/>
      <c r="KV174" s="34">
        <v>1</v>
      </c>
      <c r="KW174" s="34"/>
      <c r="KX174" s="34"/>
      <c r="KY174" s="34"/>
      <c r="KZ174" s="34"/>
      <c r="LA174" s="34">
        <v>1</v>
      </c>
      <c r="LB174" s="34"/>
      <c r="LC174" s="34"/>
      <c r="LD174" s="34"/>
      <c r="LE174" s="34"/>
      <c r="LF174" s="34">
        <v>1</v>
      </c>
      <c r="LG174" s="34"/>
      <c r="LH174" s="375"/>
      <c r="LI174" s="34"/>
      <c r="LJ174" s="375"/>
      <c r="LK174" s="375">
        <v>1</v>
      </c>
      <c r="LL174" s="375"/>
      <c r="LM174" s="560"/>
      <c r="LN174" s="560"/>
      <c r="LO174" s="560"/>
      <c r="LP174" s="560"/>
      <c r="LQ174" s="560"/>
      <c r="LR174" s="560"/>
      <c r="LS174" s="560"/>
      <c r="LT174" s="560"/>
      <c r="LU174" s="560"/>
      <c r="LV174" s="560"/>
      <c r="LW174" s="560"/>
      <c r="LX174" s="560"/>
      <c r="LY174" s="560"/>
      <c r="LZ174" s="560"/>
    </row>
    <row r="175" s="101" customFormat="1" spans="1:338">
      <c r="A175" s="484"/>
      <c r="B175" s="155"/>
      <c r="C175" s="156">
        <v>1</v>
      </c>
      <c r="D175" s="156"/>
      <c r="E175" s="156"/>
      <c r="F175" s="156" t="str">
        <f t="shared" si="4"/>
        <v>L0457903</v>
      </c>
      <c r="G175" s="158" t="s">
        <v>1596</v>
      </c>
      <c r="H175" s="158" t="s">
        <v>299</v>
      </c>
      <c r="I175" s="158" t="s">
        <v>389</v>
      </c>
      <c r="J175" s="158"/>
      <c r="K175" s="158"/>
      <c r="L175" s="867" t="s">
        <v>1472</v>
      </c>
      <c r="M175" s="158" t="s">
        <v>325</v>
      </c>
      <c r="N175" s="158">
        <v>60084</v>
      </c>
      <c r="O175" s="158" t="s">
        <v>1364</v>
      </c>
      <c r="P175" s="158" t="s">
        <v>1363</v>
      </c>
      <c r="Q175" s="158"/>
      <c r="R175" s="235" t="s">
        <v>324</v>
      </c>
      <c r="S175" s="158" t="s">
        <v>1364</v>
      </c>
      <c r="T175" s="236" t="s">
        <v>1365</v>
      </c>
      <c r="U175" s="114">
        <f t="shared" si="5"/>
        <v>1</v>
      </c>
      <c r="V175" s="115" t="s">
        <v>1597</v>
      </c>
      <c r="W175" s="158" t="s">
        <v>1571</v>
      </c>
      <c r="X175" s="237"/>
      <c r="Y175" s="286">
        <v>1</v>
      </c>
      <c r="Z175" s="287">
        <v>1</v>
      </c>
      <c r="AA175" s="286">
        <v>1</v>
      </c>
      <c r="AB175" s="287">
        <v>1</v>
      </c>
      <c r="AC175" s="286">
        <v>1</v>
      </c>
      <c r="AD175" s="287">
        <v>1</v>
      </c>
      <c r="AE175" s="286">
        <v>1</v>
      </c>
      <c r="AF175" s="287">
        <v>1</v>
      </c>
      <c r="AG175" s="286">
        <v>1</v>
      </c>
      <c r="AH175" s="287">
        <v>1</v>
      </c>
      <c r="AI175" s="286">
        <v>1</v>
      </c>
      <c r="AJ175" s="287">
        <v>1</v>
      </c>
      <c r="AK175" s="286">
        <v>1</v>
      </c>
      <c r="AL175" s="287">
        <v>1</v>
      </c>
      <c r="AM175" s="286">
        <v>1</v>
      </c>
      <c r="AN175" s="287">
        <v>1</v>
      </c>
      <c r="AO175" s="286">
        <v>1</v>
      </c>
      <c r="AP175" s="287">
        <v>1</v>
      </c>
      <c r="AQ175" s="286">
        <v>1</v>
      </c>
      <c r="AR175" s="287">
        <v>1</v>
      </c>
      <c r="AS175" s="286">
        <v>1</v>
      </c>
      <c r="AT175" s="287">
        <v>1</v>
      </c>
      <c r="AU175" s="286">
        <v>1</v>
      </c>
      <c r="AV175" s="287">
        <v>1</v>
      </c>
      <c r="AW175" s="286">
        <v>1</v>
      </c>
      <c r="AX175" s="287">
        <v>1</v>
      </c>
      <c r="AY175" s="286">
        <v>1</v>
      </c>
      <c r="AZ175" s="287">
        <v>1</v>
      </c>
      <c r="BA175" s="286">
        <v>1</v>
      </c>
      <c r="BB175" s="287">
        <v>1</v>
      </c>
      <c r="BC175" s="286">
        <v>1</v>
      </c>
      <c r="BD175" s="287">
        <v>1</v>
      </c>
      <c r="BE175" s="286">
        <v>1</v>
      </c>
      <c r="BF175" s="287">
        <v>1</v>
      </c>
      <c r="BG175" s="286">
        <v>1</v>
      </c>
      <c r="BH175" s="287">
        <v>1</v>
      </c>
      <c r="BI175" s="286">
        <v>1</v>
      </c>
      <c r="BJ175" s="287">
        <v>1</v>
      </c>
      <c r="BK175" s="286">
        <v>1</v>
      </c>
      <c r="BL175" s="287">
        <v>1</v>
      </c>
      <c r="BM175" s="286">
        <v>1</v>
      </c>
      <c r="BN175" s="287">
        <v>1</v>
      </c>
      <c r="BO175" s="286">
        <v>1</v>
      </c>
      <c r="BP175" s="287">
        <v>1</v>
      </c>
      <c r="BQ175" s="286">
        <v>1</v>
      </c>
      <c r="BR175" s="287">
        <v>1</v>
      </c>
      <c r="BS175" s="286">
        <v>1</v>
      </c>
      <c r="BT175" s="287">
        <v>1</v>
      </c>
      <c r="BU175" s="286">
        <v>1</v>
      </c>
      <c r="BV175" s="287">
        <v>1</v>
      </c>
      <c r="BW175" s="286">
        <v>1</v>
      </c>
      <c r="BX175" s="287">
        <v>1</v>
      </c>
      <c r="BY175" s="286">
        <v>1</v>
      </c>
      <c r="BZ175" s="287">
        <v>1</v>
      </c>
      <c r="CA175" s="286">
        <v>1</v>
      </c>
      <c r="CB175" s="287">
        <v>1</v>
      </c>
      <c r="CC175" s="286">
        <v>1</v>
      </c>
      <c r="CD175" s="287">
        <v>1</v>
      </c>
      <c r="CE175" s="286">
        <v>1</v>
      </c>
      <c r="CF175" s="287">
        <v>1</v>
      </c>
      <c r="CG175" s="286">
        <v>1</v>
      </c>
      <c r="CH175" s="287">
        <v>1</v>
      </c>
      <c r="CI175" s="286">
        <v>1</v>
      </c>
      <c r="CJ175" s="287">
        <v>1</v>
      </c>
      <c r="CK175" s="286">
        <v>1</v>
      </c>
      <c r="CL175" s="287">
        <v>1</v>
      </c>
      <c r="CM175" s="286">
        <v>1</v>
      </c>
      <c r="CN175" s="287">
        <v>1</v>
      </c>
      <c r="CO175" s="286">
        <v>1</v>
      </c>
      <c r="CP175" s="287">
        <v>1</v>
      </c>
      <c r="CQ175" s="286">
        <v>1</v>
      </c>
      <c r="CR175" s="287">
        <v>1</v>
      </c>
      <c r="CS175" s="286">
        <v>1</v>
      </c>
      <c r="CT175" s="287">
        <v>1</v>
      </c>
      <c r="CU175" s="286">
        <v>1</v>
      </c>
      <c r="CV175" s="287">
        <v>1</v>
      </c>
      <c r="CW175" s="286">
        <v>1</v>
      </c>
      <c r="CX175" s="287">
        <v>1</v>
      </c>
      <c r="CY175" s="286">
        <v>1</v>
      </c>
      <c r="CZ175" s="287">
        <v>1</v>
      </c>
      <c r="DA175" s="286">
        <v>1</v>
      </c>
      <c r="DB175" s="287">
        <v>1</v>
      </c>
      <c r="DC175" s="286">
        <v>1</v>
      </c>
      <c r="DD175" s="287">
        <v>1</v>
      </c>
      <c r="DE175" s="286">
        <v>1</v>
      </c>
      <c r="DF175" s="287">
        <v>1</v>
      </c>
      <c r="DG175" s="286">
        <v>1</v>
      </c>
      <c r="DH175" s="287">
        <v>1</v>
      </c>
      <c r="DI175" s="286">
        <v>1</v>
      </c>
      <c r="DJ175" s="287">
        <v>1</v>
      </c>
      <c r="DK175" s="286">
        <v>1</v>
      </c>
      <c r="DL175" s="287">
        <v>1</v>
      </c>
      <c r="DM175" s="286">
        <v>1</v>
      </c>
      <c r="DN175" s="287">
        <v>1</v>
      </c>
      <c r="DO175" s="286">
        <v>1</v>
      </c>
      <c r="DP175" s="287">
        <v>1</v>
      </c>
      <c r="DQ175" s="286">
        <v>1</v>
      </c>
      <c r="DR175" s="287">
        <v>1</v>
      </c>
      <c r="DS175" s="286">
        <v>1</v>
      </c>
      <c r="DT175" s="287">
        <v>1</v>
      </c>
      <c r="DU175" s="286">
        <v>1</v>
      </c>
      <c r="DV175" s="287">
        <v>1</v>
      </c>
      <c r="DW175" s="286">
        <v>1</v>
      </c>
      <c r="DX175" s="287">
        <v>1</v>
      </c>
      <c r="DY175" s="237"/>
      <c r="DZ175" s="452"/>
      <c r="EA175" s="453"/>
      <c r="EB175" s="453"/>
      <c r="EC175" s="453"/>
      <c r="ED175" s="453"/>
      <c r="EE175" s="454"/>
      <c r="EF175" s="455"/>
      <c r="EG175" s="453"/>
      <c r="EH175" s="453"/>
      <c r="EI175" s="453"/>
      <c r="EJ175" s="453"/>
      <c r="EK175" s="454"/>
      <c r="EL175" s="455"/>
      <c r="EM175" s="453"/>
      <c r="EN175" s="453"/>
      <c r="EO175" s="453"/>
      <c r="EP175" s="453"/>
      <c r="EQ175" s="453"/>
      <c r="ER175" s="452"/>
      <c r="ES175" s="476"/>
      <c r="ET175" s="452"/>
      <c r="EU175" s="453"/>
      <c r="EV175" s="453"/>
      <c r="EW175" s="453"/>
      <c r="EX175" s="453"/>
      <c r="EY175" s="453"/>
      <c r="EZ175" s="452"/>
      <c r="FA175" s="476"/>
      <c r="FB175" s="560"/>
      <c r="FC175" s="35">
        <v>2</v>
      </c>
      <c r="FD175" s="34">
        <v>2</v>
      </c>
      <c r="FE175" s="34">
        <v>2</v>
      </c>
      <c r="FF175" s="34">
        <v>2</v>
      </c>
      <c r="FG175" s="34">
        <v>2</v>
      </c>
      <c r="FH175" s="34">
        <v>2</v>
      </c>
      <c r="FI175" s="34">
        <v>2</v>
      </c>
      <c r="FJ175" s="34">
        <v>2</v>
      </c>
      <c r="FK175" s="34">
        <v>2</v>
      </c>
      <c r="FL175" s="375">
        <v>2</v>
      </c>
      <c r="FM175" s="34">
        <v>2</v>
      </c>
      <c r="FN175" s="375">
        <v>2</v>
      </c>
      <c r="FO175" s="34">
        <v>2</v>
      </c>
      <c r="FP175" s="34">
        <v>2</v>
      </c>
      <c r="FQ175" s="34">
        <v>2</v>
      </c>
      <c r="FR175" s="34">
        <v>2</v>
      </c>
      <c r="FS175" s="34">
        <v>2</v>
      </c>
      <c r="FT175" s="34">
        <v>2</v>
      </c>
      <c r="FU175" s="34">
        <v>2</v>
      </c>
      <c r="FV175" s="34">
        <v>2</v>
      </c>
      <c r="FW175" s="34">
        <v>2</v>
      </c>
      <c r="FX175" s="34">
        <v>2</v>
      </c>
      <c r="FY175" s="34">
        <v>2</v>
      </c>
      <c r="FZ175" s="34">
        <v>2</v>
      </c>
      <c r="GA175" s="34">
        <v>2</v>
      </c>
      <c r="GB175" s="34">
        <v>2</v>
      </c>
      <c r="GC175" s="34">
        <v>2</v>
      </c>
      <c r="GD175" s="34">
        <v>2</v>
      </c>
      <c r="GE175" s="34">
        <v>2</v>
      </c>
      <c r="GF175" s="34">
        <v>2</v>
      </c>
      <c r="GG175" s="34">
        <v>2</v>
      </c>
      <c r="GH175" s="34">
        <v>2</v>
      </c>
      <c r="GI175" s="34">
        <v>2</v>
      </c>
      <c r="GJ175" s="34">
        <v>2</v>
      </c>
      <c r="GK175" s="34">
        <v>2</v>
      </c>
      <c r="GL175" s="34">
        <v>2</v>
      </c>
      <c r="GM175" s="34">
        <v>2</v>
      </c>
      <c r="GN175" s="34">
        <v>2</v>
      </c>
      <c r="GO175" s="34">
        <v>2</v>
      </c>
      <c r="GP175" s="34">
        <v>2</v>
      </c>
      <c r="GQ175" s="34">
        <v>2</v>
      </c>
      <c r="GR175" s="34">
        <v>2</v>
      </c>
      <c r="GS175" s="34">
        <v>2</v>
      </c>
      <c r="GT175" s="34">
        <v>2</v>
      </c>
      <c r="GU175" s="34">
        <v>2</v>
      </c>
      <c r="GV175" s="34">
        <v>2</v>
      </c>
      <c r="GW175" s="375">
        <v>2</v>
      </c>
      <c r="GX175" s="34">
        <v>2</v>
      </c>
      <c r="GY175" s="34">
        <v>2</v>
      </c>
      <c r="GZ175" s="375">
        <v>2</v>
      </c>
      <c r="HA175" s="34">
        <v>2</v>
      </c>
      <c r="HB175" s="34">
        <v>2</v>
      </c>
      <c r="HC175" s="34">
        <v>2</v>
      </c>
      <c r="HD175" s="34">
        <v>2</v>
      </c>
      <c r="HE175" s="34">
        <v>2</v>
      </c>
      <c r="HF175" s="34">
        <v>2</v>
      </c>
      <c r="HG175" s="34">
        <v>2</v>
      </c>
      <c r="HH175" s="34">
        <v>2</v>
      </c>
      <c r="HI175" s="34">
        <v>2</v>
      </c>
      <c r="HJ175" s="34">
        <v>2</v>
      </c>
      <c r="HK175" s="34">
        <v>2</v>
      </c>
      <c r="HL175" s="34">
        <v>2</v>
      </c>
      <c r="HM175" s="34">
        <v>2</v>
      </c>
      <c r="HN175" s="34">
        <v>2</v>
      </c>
      <c r="HO175" s="34">
        <v>2</v>
      </c>
      <c r="HP175" s="34">
        <v>2</v>
      </c>
      <c r="HQ175" s="34">
        <v>2</v>
      </c>
      <c r="HR175" s="34">
        <v>2</v>
      </c>
      <c r="HS175" s="34">
        <v>2</v>
      </c>
      <c r="HT175" s="34">
        <v>2</v>
      </c>
      <c r="HU175" s="34">
        <v>2</v>
      </c>
      <c r="HV175" s="34">
        <v>2</v>
      </c>
      <c r="HW175" s="34">
        <v>2</v>
      </c>
      <c r="HX175" s="34">
        <v>2</v>
      </c>
      <c r="HY175" s="34">
        <v>2</v>
      </c>
      <c r="HZ175" s="375">
        <v>2</v>
      </c>
      <c r="IA175" s="34">
        <v>2</v>
      </c>
      <c r="IB175" s="34">
        <v>2</v>
      </c>
      <c r="IC175" s="34">
        <v>2</v>
      </c>
      <c r="ID175" s="34">
        <v>2</v>
      </c>
      <c r="IE175" s="34">
        <v>2</v>
      </c>
      <c r="IF175" s="34">
        <v>2</v>
      </c>
      <c r="IG175" s="34">
        <v>2</v>
      </c>
      <c r="IH175" s="34">
        <v>2</v>
      </c>
      <c r="II175" s="34">
        <v>2</v>
      </c>
      <c r="IJ175" s="34">
        <v>2</v>
      </c>
      <c r="IK175" s="34">
        <v>2</v>
      </c>
      <c r="IL175" s="34">
        <v>2</v>
      </c>
      <c r="IM175" s="34">
        <v>2</v>
      </c>
      <c r="IN175" s="34">
        <v>2</v>
      </c>
      <c r="IO175" s="34">
        <v>2</v>
      </c>
      <c r="IP175" s="34">
        <v>2</v>
      </c>
      <c r="IQ175" s="34">
        <v>2</v>
      </c>
      <c r="IR175" s="34">
        <v>2</v>
      </c>
      <c r="IS175" s="34">
        <v>2</v>
      </c>
      <c r="IT175" s="34">
        <v>2</v>
      </c>
      <c r="IU175" s="34">
        <v>2</v>
      </c>
      <c r="IV175" s="34">
        <v>2</v>
      </c>
      <c r="IW175" s="34">
        <v>2</v>
      </c>
      <c r="IX175" s="34">
        <v>2</v>
      </c>
      <c r="IY175" s="34">
        <v>2</v>
      </c>
      <c r="IZ175" s="34">
        <v>2</v>
      </c>
      <c r="JA175" s="34">
        <v>2</v>
      </c>
      <c r="JB175" s="375">
        <v>2</v>
      </c>
      <c r="JC175" s="34">
        <v>2</v>
      </c>
      <c r="JD175" s="34">
        <v>2</v>
      </c>
      <c r="JE175" s="34">
        <v>2</v>
      </c>
      <c r="JF175" s="34">
        <v>2</v>
      </c>
      <c r="JG175" s="34">
        <v>2</v>
      </c>
      <c r="JH175" s="34">
        <v>2</v>
      </c>
      <c r="JI175" s="34">
        <v>2</v>
      </c>
      <c r="JJ175" s="34">
        <v>2</v>
      </c>
      <c r="JK175" s="34">
        <v>2</v>
      </c>
      <c r="JL175" s="34">
        <v>2</v>
      </c>
      <c r="JM175" s="34">
        <v>2</v>
      </c>
      <c r="JN175" s="34">
        <v>2</v>
      </c>
      <c r="JO175" s="34">
        <v>2</v>
      </c>
      <c r="JP175" s="34">
        <v>2</v>
      </c>
      <c r="JQ175" s="34">
        <v>2</v>
      </c>
      <c r="JR175" s="34">
        <v>2</v>
      </c>
      <c r="JS175" s="34">
        <v>2</v>
      </c>
      <c r="JT175" s="34">
        <v>2</v>
      </c>
      <c r="JU175" s="34">
        <v>2</v>
      </c>
      <c r="JV175" s="34">
        <v>2</v>
      </c>
      <c r="JW175" s="34">
        <v>2</v>
      </c>
      <c r="JX175" s="34">
        <v>2</v>
      </c>
      <c r="JY175" s="34">
        <v>2</v>
      </c>
      <c r="JZ175" s="34">
        <v>2</v>
      </c>
      <c r="KA175" s="34">
        <v>2</v>
      </c>
      <c r="KB175" s="34">
        <v>2</v>
      </c>
      <c r="KC175" s="34">
        <v>2</v>
      </c>
      <c r="KD175" s="34">
        <v>2</v>
      </c>
      <c r="KE175" s="34">
        <v>2</v>
      </c>
      <c r="KF175" s="375">
        <v>2</v>
      </c>
      <c r="KG175" s="375">
        <v>2</v>
      </c>
      <c r="KH175" s="375">
        <v>2</v>
      </c>
      <c r="KI175" s="375">
        <v>2</v>
      </c>
      <c r="KJ175" s="375">
        <v>2</v>
      </c>
      <c r="KK175" s="34">
        <v>2</v>
      </c>
      <c r="KL175" s="34">
        <v>2</v>
      </c>
      <c r="KM175" s="34">
        <v>2</v>
      </c>
      <c r="KN175" s="34">
        <v>2</v>
      </c>
      <c r="KO175" s="34">
        <v>2</v>
      </c>
      <c r="KP175" s="34">
        <v>2</v>
      </c>
      <c r="KQ175" s="34">
        <v>2</v>
      </c>
      <c r="KR175" s="34">
        <v>2</v>
      </c>
      <c r="KS175" s="375">
        <v>2</v>
      </c>
      <c r="KT175" s="34">
        <v>2</v>
      </c>
      <c r="KU175" s="34">
        <v>2</v>
      </c>
      <c r="KV175" s="34">
        <v>2</v>
      </c>
      <c r="KW175" s="34">
        <v>2</v>
      </c>
      <c r="KX175" s="34">
        <v>2</v>
      </c>
      <c r="KY175" s="34">
        <v>2</v>
      </c>
      <c r="KZ175" s="34">
        <v>2</v>
      </c>
      <c r="LA175" s="34">
        <v>2</v>
      </c>
      <c r="LB175" s="34">
        <v>2</v>
      </c>
      <c r="LC175" s="34">
        <v>2</v>
      </c>
      <c r="LD175" s="34">
        <v>2</v>
      </c>
      <c r="LE175" s="34">
        <v>2</v>
      </c>
      <c r="LF175" s="34">
        <v>2</v>
      </c>
      <c r="LG175" s="34">
        <v>2</v>
      </c>
      <c r="LH175" s="375">
        <v>2</v>
      </c>
      <c r="LI175" s="34">
        <v>2</v>
      </c>
      <c r="LJ175" s="375">
        <v>2</v>
      </c>
      <c r="LK175" s="375">
        <v>2</v>
      </c>
      <c r="LL175" s="375">
        <v>2</v>
      </c>
      <c r="LM175" s="560"/>
      <c r="LN175" s="560"/>
      <c r="LO175" s="560"/>
      <c r="LP175" s="560"/>
      <c r="LQ175" s="560"/>
      <c r="LR175" s="560"/>
      <c r="LS175" s="560"/>
      <c r="LT175" s="560"/>
      <c r="LU175" s="560"/>
      <c r="LV175" s="560"/>
      <c r="LW175" s="560"/>
      <c r="LX175" s="560"/>
      <c r="LY175" s="560"/>
      <c r="LZ175" s="560"/>
    </row>
    <row r="176" s="102" customFormat="1" spans="1:338">
      <c r="A176" s="484"/>
      <c r="B176" s="485"/>
      <c r="C176" s="486">
        <v>1</v>
      </c>
      <c r="D176" s="486"/>
      <c r="E176" s="486"/>
      <c r="F176" s="156" t="str">
        <f t="shared" si="4"/>
        <v>L0445969</v>
      </c>
      <c r="G176" s="382" t="s">
        <v>1598</v>
      </c>
      <c r="H176" s="158" t="s">
        <v>479</v>
      </c>
      <c r="I176" s="382" t="s">
        <v>1362</v>
      </c>
      <c r="J176" s="382"/>
      <c r="K176" s="382"/>
      <c r="L176" s="867" t="s">
        <v>1472</v>
      </c>
      <c r="M176" s="382" t="s">
        <v>297</v>
      </c>
      <c r="N176" s="382" t="s">
        <v>298</v>
      </c>
      <c r="O176" s="382" t="s">
        <v>1363</v>
      </c>
      <c r="P176" s="382" t="s">
        <v>1363</v>
      </c>
      <c r="Q176" s="382"/>
      <c r="R176" s="235" t="s">
        <v>296</v>
      </c>
      <c r="S176" s="158" t="s">
        <v>1364</v>
      </c>
      <c r="T176" s="236" t="s">
        <v>1365</v>
      </c>
      <c r="U176" s="114">
        <f t="shared" si="5"/>
        <v>1</v>
      </c>
      <c r="V176" s="115" t="s">
        <v>301</v>
      </c>
      <c r="W176" s="382" t="s">
        <v>1571</v>
      </c>
      <c r="X176" s="503"/>
      <c r="Y176" s="519">
        <v>1</v>
      </c>
      <c r="Z176" s="520">
        <v>1</v>
      </c>
      <c r="AA176" s="519">
        <v>1</v>
      </c>
      <c r="AB176" s="520">
        <v>1</v>
      </c>
      <c r="AC176" s="519"/>
      <c r="AD176" s="520"/>
      <c r="AE176" s="519"/>
      <c r="AF176" s="520"/>
      <c r="AG176" s="519">
        <v>1</v>
      </c>
      <c r="AH176" s="520">
        <v>1</v>
      </c>
      <c r="AI176" s="519">
        <v>1</v>
      </c>
      <c r="AJ176" s="520">
        <v>1</v>
      </c>
      <c r="AK176" s="519">
        <v>1</v>
      </c>
      <c r="AL176" s="520">
        <v>1</v>
      </c>
      <c r="AM176" s="519"/>
      <c r="AN176" s="520"/>
      <c r="AO176" s="519">
        <v>1</v>
      </c>
      <c r="AP176" s="520">
        <v>1</v>
      </c>
      <c r="AQ176" s="519">
        <v>1</v>
      </c>
      <c r="AR176" s="520">
        <v>1</v>
      </c>
      <c r="AS176" s="519">
        <v>1</v>
      </c>
      <c r="AT176" s="520">
        <v>1</v>
      </c>
      <c r="AU176" s="519">
        <v>1</v>
      </c>
      <c r="AV176" s="520">
        <v>1</v>
      </c>
      <c r="AW176" s="519">
        <v>1</v>
      </c>
      <c r="AX176" s="520">
        <v>1</v>
      </c>
      <c r="AY176" s="519">
        <v>1</v>
      </c>
      <c r="AZ176" s="520">
        <v>1</v>
      </c>
      <c r="BA176" s="519">
        <v>1</v>
      </c>
      <c r="BB176" s="520">
        <v>1</v>
      </c>
      <c r="BC176" s="519">
        <v>1</v>
      </c>
      <c r="BD176" s="520">
        <v>1</v>
      </c>
      <c r="BE176" s="519">
        <v>1</v>
      </c>
      <c r="BF176" s="520">
        <v>1</v>
      </c>
      <c r="BG176" s="519">
        <v>1</v>
      </c>
      <c r="BH176" s="520">
        <v>1</v>
      </c>
      <c r="BI176" s="519">
        <v>1</v>
      </c>
      <c r="BJ176" s="520">
        <v>1</v>
      </c>
      <c r="BK176" s="519">
        <v>1</v>
      </c>
      <c r="BL176" s="520">
        <v>1</v>
      </c>
      <c r="BM176" s="519"/>
      <c r="BN176" s="520"/>
      <c r="BO176" s="519"/>
      <c r="BP176" s="520"/>
      <c r="BQ176" s="519"/>
      <c r="BR176" s="520"/>
      <c r="BS176" s="519"/>
      <c r="BT176" s="520"/>
      <c r="BU176" s="519"/>
      <c r="BV176" s="520"/>
      <c r="BW176" s="519"/>
      <c r="BX176" s="520"/>
      <c r="BY176" s="519"/>
      <c r="BZ176" s="520"/>
      <c r="CA176" s="519"/>
      <c r="CB176" s="520"/>
      <c r="CC176" s="519"/>
      <c r="CD176" s="520"/>
      <c r="CE176" s="519"/>
      <c r="CF176" s="520"/>
      <c r="CG176" s="519"/>
      <c r="CH176" s="520"/>
      <c r="CI176" s="519"/>
      <c r="CJ176" s="520"/>
      <c r="CK176" s="519">
        <v>1</v>
      </c>
      <c r="CL176" s="520">
        <v>1</v>
      </c>
      <c r="CM176" s="519">
        <v>1</v>
      </c>
      <c r="CN176" s="520">
        <v>1</v>
      </c>
      <c r="CO176" s="519">
        <v>1</v>
      </c>
      <c r="CP176" s="520">
        <v>1</v>
      </c>
      <c r="CQ176" s="519">
        <v>1</v>
      </c>
      <c r="CR176" s="520">
        <v>1</v>
      </c>
      <c r="CS176" s="519"/>
      <c r="CT176" s="520"/>
      <c r="CU176" s="519"/>
      <c r="CV176" s="520"/>
      <c r="CW176" s="519"/>
      <c r="CX176" s="520"/>
      <c r="CY176" s="519"/>
      <c r="CZ176" s="520"/>
      <c r="DA176" s="519">
        <v>1</v>
      </c>
      <c r="DB176" s="520">
        <v>1</v>
      </c>
      <c r="DC176" s="519">
        <v>1</v>
      </c>
      <c r="DD176" s="520">
        <v>1</v>
      </c>
      <c r="DE176" s="519"/>
      <c r="DF176" s="520"/>
      <c r="DG176" s="519"/>
      <c r="DH176" s="520"/>
      <c r="DI176" s="519">
        <v>1</v>
      </c>
      <c r="DJ176" s="520">
        <v>1</v>
      </c>
      <c r="DK176" s="519">
        <v>1</v>
      </c>
      <c r="DL176" s="520">
        <v>1</v>
      </c>
      <c r="DM176" s="519"/>
      <c r="DN176" s="520"/>
      <c r="DO176" s="519"/>
      <c r="DP176" s="520"/>
      <c r="DQ176" s="519">
        <v>1</v>
      </c>
      <c r="DR176" s="520">
        <v>1</v>
      </c>
      <c r="DS176" s="519">
        <v>1</v>
      </c>
      <c r="DT176" s="520">
        <v>1</v>
      </c>
      <c r="DU176" s="519">
        <v>1</v>
      </c>
      <c r="DV176" s="520">
        <v>1</v>
      </c>
      <c r="DW176" s="519">
        <v>1</v>
      </c>
      <c r="DX176" s="520">
        <v>1</v>
      </c>
      <c r="DY176" s="503"/>
      <c r="DZ176" s="452"/>
      <c r="EA176" s="453"/>
      <c r="EB176" s="453"/>
      <c r="EC176" s="453"/>
      <c r="ED176" s="453"/>
      <c r="EE176" s="454"/>
      <c r="EF176" s="455"/>
      <c r="EG176" s="453"/>
      <c r="EH176" s="453"/>
      <c r="EI176" s="453"/>
      <c r="EJ176" s="453"/>
      <c r="EK176" s="454"/>
      <c r="EL176" s="455"/>
      <c r="EM176" s="453"/>
      <c r="EN176" s="453"/>
      <c r="EO176" s="453"/>
      <c r="EP176" s="453"/>
      <c r="EQ176" s="453"/>
      <c r="ER176" s="452"/>
      <c r="ES176" s="476"/>
      <c r="ET176" s="452"/>
      <c r="EU176" s="453"/>
      <c r="EV176" s="453"/>
      <c r="EW176" s="453"/>
      <c r="EX176" s="453"/>
      <c r="EY176" s="453"/>
      <c r="EZ176" s="452"/>
      <c r="FA176" s="476"/>
      <c r="FB176" s="561"/>
      <c r="FC176" s="35">
        <v>2</v>
      </c>
      <c r="FD176" s="34">
        <v>2</v>
      </c>
      <c r="FE176" s="34"/>
      <c r="FF176" s="34"/>
      <c r="FG176" s="34">
        <v>2</v>
      </c>
      <c r="FH176" s="34"/>
      <c r="FI176" s="34">
        <v>2</v>
      </c>
      <c r="FJ176" s="34">
        <v>2</v>
      </c>
      <c r="FK176" s="34">
        <v>2</v>
      </c>
      <c r="FL176" s="375"/>
      <c r="FM176" s="34"/>
      <c r="FN176" s="375"/>
      <c r="FO176" s="34">
        <v>2</v>
      </c>
      <c r="FP176" s="34">
        <v>2</v>
      </c>
      <c r="FQ176" s="34">
        <v>2</v>
      </c>
      <c r="FR176" s="34">
        <v>0</v>
      </c>
      <c r="FS176" s="34"/>
      <c r="FT176" s="34"/>
      <c r="FU176" s="34">
        <v>2</v>
      </c>
      <c r="FV176" s="34">
        <v>2</v>
      </c>
      <c r="FW176" s="34">
        <v>2</v>
      </c>
      <c r="FX176" s="34">
        <v>2</v>
      </c>
      <c r="FY176" s="34">
        <v>2</v>
      </c>
      <c r="FZ176" s="34">
        <v>2</v>
      </c>
      <c r="GA176" s="34">
        <v>2</v>
      </c>
      <c r="GB176" s="34">
        <v>2</v>
      </c>
      <c r="GC176" s="34">
        <v>2</v>
      </c>
      <c r="GD176" s="34">
        <v>2</v>
      </c>
      <c r="GE176" s="34">
        <v>2</v>
      </c>
      <c r="GF176" s="34">
        <v>2</v>
      </c>
      <c r="GG176" s="34">
        <v>2</v>
      </c>
      <c r="GH176" s="34">
        <v>2</v>
      </c>
      <c r="GI176" s="34">
        <v>2</v>
      </c>
      <c r="GJ176" s="34">
        <v>2</v>
      </c>
      <c r="GK176" s="34">
        <v>2</v>
      </c>
      <c r="GL176" s="34">
        <v>2</v>
      </c>
      <c r="GM176" s="34">
        <v>2</v>
      </c>
      <c r="GN176" s="34">
        <v>2</v>
      </c>
      <c r="GO176" s="34">
        <v>2</v>
      </c>
      <c r="GP176" s="34">
        <v>2</v>
      </c>
      <c r="GQ176" s="34">
        <v>2</v>
      </c>
      <c r="GR176" s="34">
        <v>2</v>
      </c>
      <c r="GS176" s="34">
        <v>2</v>
      </c>
      <c r="GT176" s="34">
        <v>2</v>
      </c>
      <c r="GU176" s="34">
        <v>2</v>
      </c>
      <c r="GV176" s="34">
        <v>2</v>
      </c>
      <c r="GW176" s="375">
        <v>2</v>
      </c>
      <c r="GX176" s="34">
        <v>2</v>
      </c>
      <c r="GY176" s="34">
        <v>2</v>
      </c>
      <c r="GZ176" s="375">
        <v>2</v>
      </c>
      <c r="HA176" s="34">
        <v>0</v>
      </c>
      <c r="HB176" s="34"/>
      <c r="HC176" s="34"/>
      <c r="HD176" s="34"/>
      <c r="HE176" s="34">
        <v>0</v>
      </c>
      <c r="HF176" s="34"/>
      <c r="HG176" s="34"/>
      <c r="HH176" s="34"/>
      <c r="HI176" s="34">
        <v>0</v>
      </c>
      <c r="HJ176" s="34"/>
      <c r="HK176" s="34"/>
      <c r="HL176" s="34"/>
      <c r="HM176" s="34">
        <v>0</v>
      </c>
      <c r="HN176" s="34"/>
      <c r="HO176" s="34"/>
      <c r="HP176" s="34"/>
      <c r="HQ176" s="34">
        <v>0</v>
      </c>
      <c r="HR176" s="34"/>
      <c r="HS176" s="34"/>
      <c r="HT176" s="34"/>
      <c r="HU176" s="34">
        <v>0</v>
      </c>
      <c r="HV176" s="34"/>
      <c r="HW176" s="34"/>
      <c r="HX176" s="34"/>
      <c r="HY176" s="34">
        <v>0</v>
      </c>
      <c r="HZ176" s="375"/>
      <c r="IA176" s="34"/>
      <c r="IB176" s="34"/>
      <c r="IC176" s="34">
        <v>0</v>
      </c>
      <c r="ID176" s="34"/>
      <c r="IE176" s="34"/>
      <c r="IF176" s="34"/>
      <c r="IG176" s="34">
        <v>2</v>
      </c>
      <c r="IH176" s="34">
        <v>2</v>
      </c>
      <c r="II176" s="34">
        <v>2</v>
      </c>
      <c r="IJ176" s="34">
        <v>2</v>
      </c>
      <c r="IK176" s="34">
        <v>2</v>
      </c>
      <c r="IL176" s="34">
        <v>2</v>
      </c>
      <c r="IM176" s="34">
        <v>2</v>
      </c>
      <c r="IN176" s="34">
        <v>2</v>
      </c>
      <c r="IO176" s="34">
        <v>0</v>
      </c>
      <c r="IP176" s="34"/>
      <c r="IQ176" s="34"/>
      <c r="IR176" s="34"/>
      <c r="IS176" s="34">
        <v>0</v>
      </c>
      <c r="IT176" s="34"/>
      <c r="IU176" s="34"/>
      <c r="IV176" s="34"/>
      <c r="IW176" s="34">
        <v>2</v>
      </c>
      <c r="IX176" s="34">
        <v>2</v>
      </c>
      <c r="IY176" s="34">
        <v>2</v>
      </c>
      <c r="IZ176" s="34">
        <v>2</v>
      </c>
      <c r="JA176" s="34">
        <v>2</v>
      </c>
      <c r="JB176" s="375">
        <v>2</v>
      </c>
      <c r="JC176" s="34">
        <v>2</v>
      </c>
      <c r="JD176" s="34">
        <v>2</v>
      </c>
      <c r="JE176" s="34">
        <v>0</v>
      </c>
      <c r="JF176" s="34"/>
      <c r="JG176" s="34"/>
      <c r="JH176" s="34"/>
      <c r="JI176" s="34">
        <v>0</v>
      </c>
      <c r="JJ176" s="34"/>
      <c r="JK176" s="34"/>
      <c r="JL176" s="34"/>
      <c r="JM176" s="34">
        <v>2</v>
      </c>
      <c r="JN176" s="34">
        <v>2</v>
      </c>
      <c r="JO176" s="34">
        <v>2</v>
      </c>
      <c r="JP176" s="34">
        <v>2</v>
      </c>
      <c r="JQ176" s="34">
        <v>2</v>
      </c>
      <c r="JR176" s="34">
        <v>2</v>
      </c>
      <c r="JS176" s="34">
        <v>2</v>
      </c>
      <c r="JT176" s="34">
        <v>2</v>
      </c>
      <c r="JU176" s="34">
        <v>0</v>
      </c>
      <c r="JV176" s="34"/>
      <c r="JW176" s="34"/>
      <c r="JX176" s="34"/>
      <c r="JY176" s="34">
        <v>0</v>
      </c>
      <c r="JZ176" s="34"/>
      <c r="KA176" s="34"/>
      <c r="KB176" s="34"/>
      <c r="KC176" s="34">
        <v>2</v>
      </c>
      <c r="KD176" s="34">
        <v>2</v>
      </c>
      <c r="KE176" s="34">
        <v>2</v>
      </c>
      <c r="KF176" s="375">
        <v>2</v>
      </c>
      <c r="KG176" s="375">
        <v>2</v>
      </c>
      <c r="KH176" s="375">
        <v>2</v>
      </c>
      <c r="KI176" s="375">
        <v>2</v>
      </c>
      <c r="KJ176" s="375">
        <v>2</v>
      </c>
      <c r="KK176" s="34">
        <v>0</v>
      </c>
      <c r="KL176" s="34"/>
      <c r="KM176" s="34"/>
      <c r="KN176" s="34"/>
      <c r="KO176" s="34">
        <v>0</v>
      </c>
      <c r="KP176" s="34"/>
      <c r="KQ176" s="34"/>
      <c r="KR176" s="34"/>
      <c r="KS176" s="375">
        <v>2</v>
      </c>
      <c r="KT176" s="34">
        <v>2</v>
      </c>
      <c r="KU176" s="34">
        <v>2</v>
      </c>
      <c r="KV176" s="34">
        <v>2</v>
      </c>
      <c r="KW176" s="34">
        <v>2</v>
      </c>
      <c r="KX176" s="34">
        <v>2</v>
      </c>
      <c r="KY176" s="34">
        <v>2</v>
      </c>
      <c r="KZ176" s="34">
        <v>2</v>
      </c>
      <c r="LA176" s="34">
        <v>2</v>
      </c>
      <c r="LB176" s="34">
        <v>2</v>
      </c>
      <c r="LC176" s="34">
        <v>2</v>
      </c>
      <c r="LD176" s="34">
        <v>2</v>
      </c>
      <c r="LE176" s="34">
        <v>2</v>
      </c>
      <c r="LF176" s="34">
        <v>2</v>
      </c>
      <c r="LG176" s="34">
        <v>2</v>
      </c>
      <c r="LH176" s="375">
        <v>2</v>
      </c>
      <c r="LI176" s="34">
        <v>2</v>
      </c>
      <c r="LJ176" s="375">
        <v>2</v>
      </c>
      <c r="LK176" s="375">
        <v>2</v>
      </c>
      <c r="LL176" s="375">
        <v>2</v>
      </c>
      <c r="LM176" s="561"/>
      <c r="LN176" s="561"/>
      <c r="LO176" s="561"/>
      <c r="LP176" s="561"/>
      <c r="LQ176" s="561"/>
      <c r="LR176" s="561"/>
      <c r="LS176" s="561"/>
      <c r="LT176" s="561"/>
      <c r="LU176" s="561"/>
      <c r="LV176" s="561"/>
      <c r="LW176" s="561"/>
      <c r="LX176" s="561"/>
      <c r="LY176" s="561"/>
      <c r="LZ176" s="561"/>
    </row>
    <row r="177" s="101" customFormat="1" spans="1:338">
      <c r="A177" s="484"/>
      <c r="B177" s="485"/>
      <c r="C177" s="486">
        <v>1</v>
      </c>
      <c r="D177" s="486"/>
      <c r="E177" s="486"/>
      <c r="F177" s="156" t="str">
        <f t="shared" si="4"/>
        <v>L0410611</v>
      </c>
      <c r="G177" s="382" t="s">
        <v>1599</v>
      </c>
      <c r="H177" s="158" t="s">
        <v>299</v>
      </c>
      <c r="I177" s="158" t="s">
        <v>389</v>
      </c>
      <c r="J177" s="158"/>
      <c r="K177" s="158"/>
      <c r="L177" s="867" t="s">
        <v>1472</v>
      </c>
      <c r="M177" s="382" t="s">
        <v>297</v>
      </c>
      <c r="N177" s="382" t="s">
        <v>762</v>
      </c>
      <c r="O177" s="382" t="s">
        <v>1363</v>
      </c>
      <c r="P177" s="382" t="s">
        <v>1363</v>
      </c>
      <c r="Q177" s="382"/>
      <c r="R177" s="235" t="s">
        <v>761</v>
      </c>
      <c r="S177" s="158" t="s">
        <v>1364</v>
      </c>
      <c r="T177" s="236" t="s">
        <v>1365</v>
      </c>
      <c r="U177" s="114">
        <f t="shared" si="5"/>
        <v>1</v>
      </c>
      <c r="V177" s="115" t="s">
        <v>1600</v>
      </c>
      <c r="W177" s="382" t="s">
        <v>1571</v>
      </c>
      <c r="X177" s="503"/>
      <c r="Y177" s="519"/>
      <c r="Z177" s="520"/>
      <c r="AA177" s="519"/>
      <c r="AB177" s="520"/>
      <c r="AC177" s="519"/>
      <c r="AD177" s="520"/>
      <c r="AE177" s="519"/>
      <c r="AF177" s="520"/>
      <c r="AG177" s="519"/>
      <c r="AH177" s="520"/>
      <c r="AI177" s="519"/>
      <c r="AJ177" s="520"/>
      <c r="AK177" s="519"/>
      <c r="AL177" s="520"/>
      <c r="AM177" s="519"/>
      <c r="AN177" s="520"/>
      <c r="AO177" s="519"/>
      <c r="AP177" s="520"/>
      <c r="AQ177" s="519"/>
      <c r="AR177" s="520"/>
      <c r="AS177" s="519"/>
      <c r="AT177" s="520"/>
      <c r="AU177" s="519"/>
      <c r="AV177" s="520"/>
      <c r="AW177" s="519"/>
      <c r="AX177" s="520"/>
      <c r="AY177" s="519"/>
      <c r="AZ177" s="520"/>
      <c r="BA177" s="519"/>
      <c r="BB177" s="520"/>
      <c r="BC177" s="519"/>
      <c r="BD177" s="520"/>
      <c r="BE177" s="519"/>
      <c r="BF177" s="520"/>
      <c r="BG177" s="519"/>
      <c r="BH177" s="520"/>
      <c r="BI177" s="519"/>
      <c r="BJ177" s="520"/>
      <c r="BK177" s="519"/>
      <c r="BL177" s="520"/>
      <c r="BM177" s="519"/>
      <c r="BN177" s="520"/>
      <c r="BO177" s="519"/>
      <c r="BP177" s="520"/>
      <c r="BQ177" s="519"/>
      <c r="BR177" s="520"/>
      <c r="BS177" s="519"/>
      <c r="BT177" s="520"/>
      <c r="BU177" s="519"/>
      <c r="BV177" s="520"/>
      <c r="BW177" s="519"/>
      <c r="BX177" s="520"/>
      <c r="BY177" s="519"/>
      <c r="BZ177" s="520"/>
      <c r="CA177" s="519"/>
      <c r="CB177" s="520"/>
      <c r="CC177" s="519"/>
      <c r="CD177" s="520"/>
      <c r="CE177" s="519"/>
      <c r="CF177" s="520"/>
      <c r="CG177" s="519"/>
      <c r="CH177" s="520"/>
      <c r="CI177" s="519"/>
      <c r="CJ177" s="520"/>
      <c r="CK177" s="519"/>
      <c r="CL177" s="520"/>
      <c r="CM177" s="519"/>
      <c r="CN177" s="520"/>
      <c r="CO177" s="519"/>
      <c r="CP177" s="520"/>
      <c r="CQ177" s="519"/>
      <c r="CR177" s="520"/>
      <c r="CS177" s="519"/>
      <c r="CT177" s="520"/>
      <c r="CU177" s="519"/>
      <c r="CV177" s="520"/>
      <c r="CW177" s="519"/>
      <c r="CX177" s="520"/>
      <c r="CY177" s="519"/>
      <c r="CZ177" s="520"/>
      <c r="DA177" s="519"/>
      <c r="DB177" s="520"/>
      <c r="DC177" s="519"/>
      <c r="DD177" s="520"/>
      <c r="DE177" s="519"/>
      <c r="DF177" s="520"/>
      <c r="DG177" s="519"/>
      <c r="DH177" s="520"/>
      <c r="DI177" s="519"/>
      <c r="DJ177" s="520"/>
      <c r="DK177" s="519"/>
      <c r="DL177" s="520"/>
      <c r="DM177" s="519"/>
      <c r="DN177" s="520"/>
      <c r="DO177" s="519"/>
      <c r="DP177" s="520"/>
      <c r="DQ177" s="519">
        <v>1</v>
      </c>
      <c r="DR177" s="520">
        <v>1</v>
      </c>
      <c r="DS177" s="519">
        <v>1</v>
      </c>
      <c r="DT177" s="520">
        <v>1</v>
      </c>
      <c r="DU177" s="519">
        <v>1</v>
      </c>
      <c r="DV177" s="520">
        <v>1</v>
      </c>
      <c r="DW177" s="519">
        <v>1</v>
      </c>
      <c r="DX177" s="520">
        <v>1</v>
      </c>
      <c r="DY177" s="503"/>
      <c r="DZ177" s="452"/>
      <c r="EA177" s="453"/>
      <c r="EB177" s="453"/>
      <c r="EC177" s="453"/>
      <c r="ED177" s="453"/>
      <c r="EE177" s="454"/>
      <c r="EF177" s="455"/>
      <c r="EG177" s="453"/>
      <c r="EH177" s="453"/>
      <c r="EI177" s="453"/>
      <c r="EJ177" s="453"/>
      <c r="EK177" s="454"/>
      <c r="EL177" s="455"/>
      <c r="EM177" s="453"/>
      <c r="EN177" s="453"/>
      <c r="EO177" s="453"/>
      <c r="EP177" s="453"/>
      <c r="EQ177" s="453"/>
      <c r="ER177" s="452"/>
      <c r="ES177" s="476"/>
      <c r="ET177" s="452"/>
      <c r="EU177" s="453"/>
      <c r="EV177" s="453"/>
      <c r="EW177" s="453"/>
      <c r="EX177" s="453"/>
      <c r="EY177" s="453"/>
      <c r="EZ177" s="452"/>
      <c r="FA177" s="476"/>
      <c r="FB177" s="560"/>
      <c r="FC177" s="35"/>
      <c r="FD177" s="34"/>
      <c r="FE177" s="34"/>
      <c r="FF177" s="34"/>
      <c r="FG177" s="34"/>
      <c r="FH177" s="34"/>
      <c r="FI177" s="34"/>
      <c r="FJ177" s="34"/>
      <c r="FK177" s="34"/>
      <c r="FL177" s="375"/>
      <c r="FM177" s="34"/>
      <c r="FN177" s="375"/>
      <c r="FO177" s="34"/>
      <c r="FP177" s="34"/>
      <c r="FQ177" s="34"/>
      <c r="FR177" s="34">
        <v>0</v>
      </c>
      <c r="FS177" s="34"/>
      <c r="FT177" s="34"/>
      <c r="FU177" s="34">
        <v>0</v>
      </c>
      <c r="FV177" s="34"/>
      <c r="FW177" s="34"/>
      <c r="FX177" s="34"/>
      <c r="FY177" s="34">
        <v>0</v>
      </c>
      <c r="FZ177" s="34"/>
      <c r="GA177" s="34"/>
      <c r="GB177" s="34"/>
      <c r="GC177" s="34">
        <v>0</v>
      </c>
      <c r="GD177" s="34"/>
      <c r="GE177" s="34"/>
      <c r="GF177" s="34"/>
      <c r="GG177" s="34">
        <v>0</v>
      </c>
      <c r="GH177" s="34"/>
      <c r="GI177" s="34"/>
      <c r="GJ177" s="34"/>
      <c r="GK177" s="34">
        <v>0</v>
      </c>
      <c r="GL177" s="34"/>
      <c r="GM177" s="34"/>
      <c r="GN177" s="34"/>
      <c r="GO177" s="34">
        <v>0</v>
      </c>
      <c r="GP177" s="34"/>
      <c r="GQ177" s="34"/>
      <c r="GR177" s="34"/>
      <c r="GS177" s="34">
        <v>0</v>
      </c>
      <c r="GT177" s="34"/>
      <c r="GU177" s="34"/>
      <c r="GV177" s="34"/>
      <c r="GW177" s="375">
        <v>0</v>
      </c>
      <c r="GX177" s="34"/>
      <c r="GY177" s="34"/>
      <c r="GZ177" s="375"/>
      <c r="HA177" s="34">
        <v>0</v>
      </c>
      <c r="HB177" s="34"/>
      <c r="HC177" s="34"/>
      <c r="HD177" s="34"/>
      <c r="HE177" s="34">
        <v>0</v>
      </c>
      <c r="HF177" s="34"/>
      <c r="HG177" s="34"/>
      <c r="HH177" s="34"/>
      <c r="HI177" s="34">
        <v>0</v>
      </c>
      <c r="HJ177" s="34"/>
      <c r="HK177" s="34"/>
      <c r="HL177" s="34"/>
      <c r="HM177" s="34">
        <v>0</v>
      </c>
      <c r="HN177" s="34"/>
      <c r="HO177" s="34"/>
      <c r="HP177" s="34"/>
      <c r="HQ177" s="34">
        <v>0</v>
      </c>
      <c r="HR177" s="34"/>
      <c r="HS177" s="34"/>
      <c r="HT177" s="34"/>
      <c r="HU177" s="34">
        <v>0</v>
      </c>
      <c r="HV177" s="34"/>
      <c r="HW177" s="34"/>
      <c r="HX177" s="34"/>
      <c r="HY177" s="34">
        <v>0</v>
      </c>
      <c r="HZ177" s="375"/>
      <c r="IA177" s="34"/>
      <c r="IB177" s="34"/>
      <c r="IC177" s="34">
        <v>0</v>
      </c>
      <c r="ID177" s="34"/>
      <c r="IE177" s="34"/>
      <c r="IF177" s="34"/>
      <c r="IG177" s="34">
        <v>0</v>
      </c>
      <c r="IH177" s="34"/>
      <c r="II177" s="34"/>
      <c r="IJ177" s="34"/>
      <c r="IK177" s="34">
        <v>0</v>
      </c>
      <c r="IL177" s="34"/>
      <c r="IM177" s="34"/>
      <c r="IN177" s="34"/>
      <c r="IO177" s="34">
        <v>0</v>
      </c>
      <c r="IP177" s="34"/>
      <c r="IQ177" s="34"/>
      <c r="IR177" s="34"/>
      <c r="IS177" s="34">
        <v>0</v>
      </c>
      <c r="IT177" s="34"/>
      <c r="IU177" s="34"/>
      <c r="IV177" s="34"/>
      <c r="IW177" s="34">
        <v>0</v>
      </c>
      <c r="IX177" s="34"/>
      <c r="IY177" s="34"/>
      <c r="IZ177" s="34"/>
      <c r="JA177" s="34">
        <v>0</v>
      </c>
      <c r="JB177" s="375"/>
      <c r="JC177" s="34"/>
      <c r="JD177" s="34"/>
      <c r="JE177" s="34">
        <v>0</v>
      </c>
      <c r="JF177" s="34"/>
      <c r="JG177" s="34"/>
      <c r="JH177" s="34"/>
      <c r="JI177" s="34">
        <v>0</v>
      </c>
      <c r="JJ177" s="34"/>
      <c r="JK177" s="34"/>
      <c r="JL177" s="34"/>
      <c r="JM177" s="34">
        <v>0</v>
      </c>
      <c r="JN177" s="34"/>
      <c r="JO177" s="34"/>
      <c r="JP177" s="34"/>
      <c r="JQ177" s="34">
        <v>0</v>
      </c>
      <c r="JR177" s="34"/>
      <c r="JS177" s="34"/>
      <c r="JT177" s="34"/>
      <c r="JU177" s="34">
        <v>0</v>
      </c>
      <c r="JV177" s="34"/>
      <c r="JW177" s="34"/>
      <c r="JX177" s="34"/>
      <c r="JY177" s="34">
        <v>0</v>
      </c>
      <c r="JZ177" s="34"/>
      <c r="KA177" s="34"/>
      <c r="KB177" s="34"/>
      <c r="KC177" s="34">
        <v>0</v>
      </c>
      <c r="KD177" s="34"/>
      <c r="KE177" s="34"/>
      <c r="KF177" s="375"/>
      <c r="KG177" s="375">
        <v>0</v>
      </c>
      <c r="KH177" s="375"/>
      <c r="KI177" s="375"/>
      <c r="KJ177" s="375"/>
      <c r="KK177" s="34">
        <v>0</v>
      </c>
      <c r="KL177" s="34"/>
      <c r="KM177" s="34"/>
      <c r="KN177" s="34"/>
      <c r="KO177" s="34">
        <v>0</v>
      </c>
      <c r="KP177" s="34"/>
      <c r="KQ177" s="34"/>
      <c r="KR177" s="34"/>
      <c r="KS177" s="375">
        <v>2</v>
      </c>
      <c r="KT177" s="34">
        <v>2</v>
      </c>
      <c r="KU177" s="34">
        <v>2</v>
      </c>
      <c r="KV177" s="34">
        <v>2</v>
      </c>
      <c r="KW177" s="34">
        <v>2</v>
      </c>
      <c r="KX177" s="34">
        <v>2</v>
      </c>
      <c r="KY177" s="34">
        <v>2</v>
      </c>
      <c r="KZ177" s="34">
        <v>2</v>
      </c>
      <c r="LA177" s="34">
        <v>2</v>
      </c>
      <c r="LB177" s="34">
        <v>2</v>
      </c>
      <c r="LC177" s="34">
        <v>2</v>
      </c>
      <c r="LD177" s="34">
        <v>2</v>
      </c>
      <c r="LE177" s="34">
        <v>2</v>
      </c>
      <c r="LF177" s="34">
        <v>2</v>
      </c>
      <c r="LG177" s="34">
        <v>2</v>
      </c>
      <c r="LH177" s="375">
        <v>2</v>
      </c>
      <c r="LI177" s="34">
        <v>2</v>
      </c>
      <c r="LJ177" s="375">
        <v>2</v>
      </c>
      <c r="LK177" s="375">
        <v>2</v>
      </c>
      <c r="LL177" s="375">
        <v>2</v>
      </c>
      <c r="LM177" s="560"/>
      <c r="LN177" s="560"/>
      <c r="LO177" s="560"/>
      <c r="LP177" s="560"/>
      <c r="LQ177" s="560"/>
      <c r="LR177" s="560"/>
      <c r="LS177" s="560"/>
      <c r="LT177" s="560"/>
      <c r="LU177" s="560"/>
      <c r="LV177" s="560"/>
      <c r="LW177" s="560"/>
      <c r="LX177" s="560"/>
      <c r="LY177" s="560"/>
      <c r="LZ177" s="560"/>
    </row>
    <row r="178" s="101" customFormat="1" spans="1:338">
      <c r="A178" s="484"/>
      <c r="B178" s="485"/>
      <c r="C178" s="486">
        <v>1</v>
      </c>
      <c r="D178" s="486"/>
      <c r="E178" s="486"/>
      <c r="F178" s="156" t="str">
        <f t="shared" si="4"/>
        <v>L0410620</v>
      </c>
      <c r="G178" s="382" t="s">
        <v>1601</v>
      </c>
      <c r="H178" s="158" t="s">
        <v>299</v>
      </c>
      <c r="I178" s="867" t="s">
        <v>1602</v>
      </c>
      <c r="J178" s="158"/>
      <c r="K178" s="158"/>
      <c r="L178" s="867" t="s">
        <v>1472</v>
      </c>
      <c r="M178" s="382" t="s">
        <v>297</v>
      </c>
      <c r="N178" s="382">
        <v>63056</v>
      </c>
      <c r="O178" s="382" t="s">
        <v>1363</v>
      </c>
      <c r="P178" s="382" t="s">
        <v>1363</v>
      </c>
      <c r="Q178" s="382"/>
      <c r="R178" s="235" t="s">
        <v>772</v>
      </c>
      <c r="S178" s="158" t="s">
        <v>1364</v>
      </c>
      <c r="T178" s="236" t="s">
        <v>1365</v>
      </c>
      <c r="U178" s="114">
        <f t="shared" si="5"/>
        <v>1</v>
      </c>
      <c r="V178" s="115" t="s">
        <v>1603</v>
      </c>
      <c r="W178" s="382" t="s">
        <v>1571</v>
      </c>
      <c r="X178" s="503"/>
      <c r="Y178" s="519"/>
      <c r="Z178" s="520"/>
      <c r="AA178" s="519"/>
      <c r="AB178" s="520"/>
      <c r="AC178" s="519"/>
      <c r="AD178" s="520"/>
      <c r="AE178" s="519"/>
      <c r="AF178" s="520"/>
      <c r="AG178" s="519"/>
      <c r="AH178" s="520"/>
      <c r="AI178" s="519"/>
      <c r="AJ178" s="520"/>
      <c r="AK178" s="519"/>
      <c r="AL178" s="520"/>
      <c r="AM178" s="519"/>
      <c r="AN178" s="520"/>
      <c r="AO178" s="519"/>
      <c r="AP178" s="520"/>
      <c r="AQ178" s="519"/>
      <c r="AR178" s="520"/>
      <c r="AS178" s="519"/>
      <c r="AT178" s="520"/>
      <c r="AU178" s="519"/>
      <c r="AV178" s="520"/>
      <c r="AW178" s="519"/>
      <c r="AX178" s="520"/>
      <c r="AY178" s="519"/>
      <c r="AZ178" s="520"/>
      <c r="BA178" s="519"/>
      <c r="BB178" s="520"/>
      <c r="BC178" s="519"/>
      <c r="BD178" s="520"/>
      <c r="BE178" s="519"/>
      <c r="BF178" s="520"/>
      <c r="BG178" s="519"/>
      <c r="BH178" s="520"/>
      <c r="BI178" s="519"/>
      <c r="BJ178" s="520"/>
      <c r="BK178" s="519"/>
      <c r="BL178" s="520"/>
      <c r="BM178" s="519"/>
      <c r="BN178" s="520"/>
      <c r="BO178" s="519"/>
      <c r="BP178" s="520"/>
      <c r="BQ178" s="519"/>
      <c r="BR178" s="520"/>
      <c r="BS178" s="519"/>
      <c r="BT178" s="520"/>
      <c r="BU178" s="519"/>
      <c r="BV178" s="520"/>
      <c r="BW178" s="519"/>
      <c r="BX178" s="520"/>
      <c r="BY178" s="519"/>
      <c r="BZ178" s="520"/>
      <c r="CA178" s="519"/>
      <c r="CB178" s="520"/>
      <c r="CC178" s="519"/>
      <c r="CD178" s="520"/>
      <c r="CE178" s="519"/>
      <c r="CF178" s="520"/>
      <c r="CG178" s="519"/>
      <c r="CH178" s="520"/>
      <c r="CI178" s="519"/>
      <c r="CJ178" s="520"/>
      <c r="CK178" s="519"/>
      <c r="CL178" s="520"/>
      <c r="CM178" s="519"/>
      <c r="CN178" s="520"/>
      <c r="CO178" s="519"/>
      <c r="CP178" s="520"/>
      <c r="CQ178" s="519"/>
      <c r="CR178" s="520"/>
      <c r="CS178" s="519"/>
      <c r="CT178" s="520"/>
      <c r="CU178" s="519"/>
      <c r="CV178" s="520"/>
      <c r="CW178" s="519"/>
      <c r="CX178" s="520"/>
      <c r="CY178" s="519"/>
      <c r="CZ178" s="520"/>
      <c r="DA178" s="519"/>
      <c r="DB178" s="520"/>
      <c r="DC178" s="519"/>
      <c r="DD178" s="520"/>
      <c r="DE178" s="519"/>
      <c r="DF178" s="520"/>
      <c r="DG178" s="519"/>
      <c r="DH178" s="520"/>
      <c r="DI178" s="519"/>
      <c r="DJ178" s="520"/>
      <c r="DK178" s="519"/>
      <c r="DL178" s="520"/>
      <c r="DM178" s="519"/>
      <c r="DN178" s="520"/>
      <c r="DO178" s="519"/>
      <c r="DP178" s="520"/>
      <c r="DQ178" s="519">
        <v>1</v>
      </c>
      <c r="DR178" s="520">
        <v>1</v>
      </c>
      <c r="DS178" s="519">
        <v>1</v>
      </c>
      <c r="DT178" s="520">
        <v>1</v>
      </c>
      <c r="DU178" s="519">
        <v>1</v>
      </c>
      <c r="DV178" s="520">
        <v>1</v>
      </c>
      <c r="DW178" s="519">
        <v>1</v>
      </c>
      <c r="DX178" s="520">
        <v>1</v>
      </c>
      <c r="DY178" s="503"/>
      <c r="DZ178" s="452"/>
      <c r="EA178" s="453"/>
      <c r="EB178" s="453"/>
      <c r="EC178" s="453"/>
      <c r="ED178" s="453"/>
      <c r="EE178" s="454"/>
      <c r="EF178" s="455"/>
      <c r="EG178" s="453"/>
      <c r="EH178" s="453"/>
      <c r="EI178" s="453"/>
      <c r="EJ178" s="453"/>
      <c r="EK178" s="454"/>
      <c r="EL178" s="455"/>
      <c r="EM178" s="453"/>
      <c r="EN178" s="453"/>
      <c r="EO178" s="453"/>
      <c r="EP178" s="453"/>
      <c r="EQ178" s="453"/>
      <c r="ER178" s="452"/>
      <c r="ES178" s="476"/>
      <c r="ET178" s="452"/>
      <c r="EU178" s="453"/>
      <c r="EV178" s="453"/>
      <c r="EW178" s="453"/>
      <c r="EX178" s="453"/>
      <c r="EY178" s="453"/>
      <c r="EZ178" s="452"/>
      <c r="FA178" s="476"/>
      <c r="FB178" s="560"/>
      <c r="FC178" s="35"/>
      <c r="FD178" s="34"/>
      <c r="FE178" s="34"/>
      <c r="FF178" s="34"/>
      <c r="FG178" s="34"/>
      <c r="FH178" s="34"/>
      <c r="FI178" s="34"/>
      <c r="FJ178" s="34"/>
      <c r="FK178" s="34"/>
      <c r="FL178" s="375"/>
      <c r="FM178" s="34"/>
      <c r="FN178" s="375"/>
      <c r="FO178" s="34"/>
      <c r="FP178" s="34"/>
      <c r="FQ178" s="34"/>
      <c r="FR178" s="34">
        <v>0</v>
      </c>
      <c r="FS178" s="34"/>
      <c r="FT178" s="34"/>
      <c r="FU178" s="34">
        <v>0</v>
      </c>
      <c r="FV178" s="34"/>
      <c r="FW178" s="34"/>
      <c r="FX178" s="34"/>
      <c r="FY178" s="34">
        <v>0</v>
      </c>
      <c r="FZ178" s="34"/>
      <c r="GA178" s="34"/>
      <c r="GB178" s="34"/>
      <c r="GC178" s="34">
        <v>0</v>
      </c>
      <c r="GD178" s="34"/>
      <c r="GE178" s="34"/>
      <c r="GF178" s="34"/>
      <c r="GG178" s="34">
        <v>0</v>
      </c>
      <c r="GH178" s="34"/>
      <c r="GI178" s="34"/>
      <c r="GJ178" s="34"/>
      <c r="GK178" s="34">
        <v>0</v>
      </c>
      <c r="GL178" s="34"/>
      <c r="GM178" s="34"/>
      <c r="GN178" s="34"/>
      <c r="GO178" s="34">
        <v>0</v>
      </c>
      <c r="GP178" s="34"/>
      <c r="GQ178" s="34"/>
      <c r="GR178" s="34"/>
      <c r="GS178" s="34">
        <v>0</v>
      </c>
      <c r="GT178" s="34"/>
      <c r="GU178" s="34"/>
      <c r="GV178" s="34"/>
      <c r="GW178" s="375">
        <v>0</v>
      </c>
      <c r="GX178" s="34"/>
      <c r="GY178" s="34"/>
      <c r="GZ178" s="375"/>
      <c r="HA178" s="34">
        <v>0</v>
      </c>
      <c r="HB178" s="34"/>
      <c r="HC178" s="34"/>
      <c r="HD178" s="34"/>
      <c r="HE178" s="34">
        <v>0</v>
      </c>
      <c r="HF178" s="34"/>
      <c r="HG178" s="34"/>
      <c r="HH178" s="34"/>
      <c r="HI178" s="34">
        <v>0</v>
      </c>
      <c r="HJ178" s="34"/>
      <c r="HK178" s="34"/>
      <c r="HL178" s="34"/>
      <c r="HM178" s="34">
        <v>0</v>
      </c>
      <c r="HN178" s="34"/>
      <c r="HO178" s="34"/>
      <c r="HP178" s="34"/>
      <c r="HQ178" s="34">
        <v>0</v>
      </c>
      <c r="HR178" s="34"/>
      <c r="HS178" s="34"/>
      <c r="HT178" s="34"/>
      <c r="HU178" s="34">
        <v>0</v>
      </c>
      <c r="HV178" s="34"/>
      <c r="HW178" s="34"/>
      <c r="HX178" s="34"/>
      <c r="HY178" s="34">
        <v>0</v>
      </c>
      <c r="HZ178" s="375"/>
      <c r="IA178" s="34"/>
      <c r="IB178" s="34"/>
      <c r="IC178" s="34">
        <v>0</v>
      </c>
      <c r="ID178" s="34"/>
      <c r="IE178" s="34"/>
      <c r="IF178" s="34"/>
      <c r="IG178" s="34">
        <v>0</v>
      </c>
      <c r="IH178" s="34"/>
      <c r="II178" s="34"/>
      <c r="IJ178" s="34"/>
      <c r="IK178" s="34">
        <v>0</v>
      </c>
      <c r="IL178" s="34"/>
      <c r="IM178" s="34"/>
      <c r="IN178" s="34"/>
      <c r="IO178" s="34">
        <v>0</v>
      </c>
      <c r="IP178" s="34"/>
      <c r="IQ178" s="34"/>
      <c r="IR178" s="34"/>
      <c r="IS178" s="34">
        <v>0</v>
      </c>
      <c r="IT178" s="34"/>
      <c r="IU178" s="34"/>
      <c r="IV178" s="34"/>
      <c r="IW178" s="34">
        <v>0</v>
      </c>
      <c r="IX178" s="34"/>
      <c r="IY178" s="34"/>
      <c r="IZ178" s="34"/>
      <c r="JA178" s="34">
        <v>0</v>
      </c>
      <c r="JB178" s="375"/>
      <c r="JC178" s="34"/>
      <c r="JD178" s="34"/>
      <c r="JE178" s="34">
        <v>0</v>
      </c>
      <c r="JF178" s="34"/>
      <c r="JG178" s="34"/>
      <c r="JH178" s="34"/>
      <c r="JI178" s="34">
        <v>0</v>
      </c>
      <c r="JJ178" s="34"/>
      <c r="JK178" s="34"/>
      <c r="JL178" s="34"/>
      <c r="JM178" s="34">
        <v>0</v>
      </c>
      <c r="JN178" s="34"/>
      <c r="JO178" s="34"/>
      <c r="JP178" s="34"/>
      <c r="JQ178" s="34">
        <v>0</v>
      </c>
      <c r="JR178" s="34"/>
      <c r="JS178" s="34"/>
      <c r="JT178" s="34"/>
      <c r="JU178" s="34">
        <v>0</v>
      </c>
      <c r="JV178" s="34"/>
      <c r="JW178" s="34"/>
      <c r="JX178" s="34"/>
      <c r="JY178" s="34">
        <v>0</v>
      </c>
      <c r="JZ178" s="34"/>
      <c r="KA178" s="34"/>
      <c r="KB178" s="34"/>
      <c r="KC178" s="34">
        <v>0</v>
      </c>
      <c r="KD178" s="34"/>
      <c r="KE178" s="34"/>
      <c r="KF178" s="375"/>
      <c r="KG178" s="375">
        <v>0</v>
      </c>
      <c r="KH178" s="375"/>
      <c r="KI178" s="375"/>
      <c r="KJ178" s="375"/>
      <c r="KK178" s="34">
        <v>0</v>
      </c>
      <c r="KL178" s="34"/>
      <c r="KM178" s="34"/>
      <c r="KN178" s="34"/>
      <c r="KO178" s="34">
        <v>0</v>
      </c>
      <c r="KP178" s="34"/>
      <c r="KQ178" s="34"/>
      <c r="KR178" s="34"/>
      <c r="KS178" s="375">
        <v>2</v>
      </c>
      <c r="KT178" s="34">
        <v>2</v>
      </c>
      <c r="KU178" s="34">
        <v>2</v>
      </c>
      <c r="KV178" s="34">
        <v>2</v>
      </c>
      <c r="KW178" s="34">
        <v>2</v>
      </c>
      <c r="KX178" s="34">
        <v>2</v>
      </c>
      <c r="KY178" s="34">
        <v>2</v>
      </c>
      <c r="KZ178" s="34">
        <v>2</v>
      </c>
      <c r="LA178" s="34">
        <v>2</v>
      </c>
      <c r="LB178" s="34">
        <v>2</v>
      </c>
      <c r="LC178" s="34">
        <v>2</v>
      </c>
      <c r="LD178" s="34">
        <v>2</v>
      </c>
      <c r="LE178" s="34">
        <v>2</v>
      </c>
      <c r="LF178" s="34">
        <v>2</v>
      </c>
      <c r="LG178" s="34">
        <v>2</v>
      </c>
      <c r="LH178" s="375">
        <v>2</v>
      </c>
      <c r="LI178" s="34">
        <v>2</v>
      </c>
      <c r="LJ178" s="375">
        <v>2</v>
      </c>
      <c r="LK178" s="375">
        <v>2</v>
      </c>
      <c r="LL178" s="375">
        <v>2</v>
      </c>
      <c r="LM178" s="560"/>
      <c r="LN178" s="560"/>
      <c r="LO178" s="560"/>
      <c r="LP178" s="560"/>
      <c r="LQ178" s="560"/>
      <c r="LR178" s="560"/>
      <c r="LS178" s="560"/>
      <c r="LT178" s="560"/>
      <c r="LU178" s="560"/>
      <c r="LV178" s="560"/>
      <c r="LW178" s="560"/>
      <c r="LX178" s="560"/>
      <c r="LY178" s="560"/>
      <c r="LZ178" s="560"/>
    </row>
    <row r="179" s="102" customFormat="1" spans="1:338">
      <c r="A179" s="484"/>
      <c r="B179" s="485"/>
      <c r="C179" s="486">
        <v>1</v>
      </c>
      <c r="D179" s="486"/>
      <c r="E179" s="486"/>
      <c r="F179" s="156" t="str">
        <f t="shared" si="4"/>
        <v>L0486393</v>
      </c>
      <c r="G179" s="382" t="s">
        <v>1604</v>
      </c>
      <c r="H179" s="158" t="s">
        <v>479</v>
      </c>
      <c r="I179" s="879" t="s">
        <v>1362</v>
      </c>
      <c r="J179" s="382"/>
      <c r="K179" s="382"/>
      <c r="L179" s="158" t="s">
        <v>1605</v>
      </c>
      <c r="M179" s="382" t="s">
        <v>403</v>
      </c>
      <c r="N179" s="382">
        <v>61670</v>
      </c>
      <c r="O179" s="382" t="s">
        <v>1363</v>
      </c>
      <c r="P179" s="382" t="s">
        <v>1364</v>
      </c>
      <c r="Q179" s="382"/>
      <c r="R179" s="235" t="s">
        <v>887</v>
      </c>
      <c r="S179" s="158" t="s">
        <v>1364</v>
      </c>
      <c r="T179" s="236" t="s">
        <v>1365</v>
      </c>
      <c r="U179" s="114">
        <f t="shared" si="5"/>
        <v>1</v>
      </c>
      <c r="V179" s="115" t="s">
        <v>1606</v>
      </c>
      <c r="W179" s="504" t="s">
        <v>1571</v>
      </c>
      <c r="X179" s="505"/>
      <c r="Y179" s="286"/>
      <c r="Z179" s="287"/>
      <c r="AA179" s="286"/>
      <c r="AB179" s="287"/>
      <c r="AC179" s="286"/>
      <c r="AD179" s="287"/>
      <c r="AE179" s="286"/>
      <c r="AF179" s="287"/>
      <c r="AG179" s="286"/>
      <c r="AH179" s="287"/>
      <c r="AI179" s="286"/>
      <c r="AJ179" s="287"/>
      <c r="AK179" s="286"/>
      <c r="AL179" s="287"/>
      <c r="AM179" s="286"/>
      <c r="AN179" s="287"/>
      <c r="AO179" s="286"/>
      <c r="AP179" s="287"/>
      <c r="AQ179" s="286">
        <v>1</v>
      </c>
      <c r="AR179" s="287">
        <v>1</v>
      </c>
      <c r="AS179" s="286"/>
      <c r="AT179" s="287"/>
      <c r="AU179" s="286">
        <v>1</v>
      </c>
      <c r="AV179" s="287">
        <v>1</v>
      </c>
      <c r="AW179" s="286"/>
      <c r="AX179" s="287"/>
      <c r="AY179" s="286"/>
      <c r="AZ179" s="287"/>
      <c r="BA179" s="286">
        <v>1</v>
      </c>
      <c r="BB179" s="287">
        <v>1</v>
      </c>
      <c r="BC179" s="286">
        <v>1</v>
      </c>
      <c r="BD179" s="287">
        <v>1</v>
      </c>
      <c r="BE179" s="286"/>
      <c r="BF179" s="287"/>
      <c r="BG179" s="286">
        <v>1</v>
      </c>
      <c r="BH179" s="287">
        <v>1</v>
      </c>
      <c r="BI179" s="286"/>
      <c r="BJ179" s="287"/>
      <c r="BK179" s="286">
        <v>1</v>
      </c>
      <c r="BL179" s="287">
        <v>1</v>
      </c>
      <c r="BM179" s="286"/>
      <c r="BN179" s="287"/>
      <c r="BO179" s="286">
        <v>1</v>
      </c>
      <c r="BP179" s="287">
        <v>1</v>
      </c>
      <c r="BQ179" s="286"/>
      <c r="BR179" s="287"/>
      <c r="BS179" s="286">
        <v>1</v>
      </c>
      <c r="BT179" s="287">
        <v>1</v>
      </c>
      <c r="BU179" s="286"/>
      <c r="BV179" s="287"/>
      <c r="BW179" s="286"/>
      <c r="BX179" s="287"/>
      <c r="BY179" s="286">
        <v>1</v>
      </c>
      <c r="BZ179" s="287">
        <v>1</v>
      </c>
      <c r="CA179" s="286">
        <v>1</v>
      </c>
      <c r="CB179" s="287">
        <v>1</v>
      </c>
      <c r="CC179" s="286"/>
      <c r="CD179" s="287"/>
      <c r="CE179" s="286">
        <v>1</v>
      </c>
      <c r="CF179" s="287">
        <v>1</v>
      </c>
      <c r="CG179" s="286"/>
      <c r="CH179" s="287"/>
      <c r="CI179" s="286">
        <v>1</v>
      </c>
      <c r="CJ179" s="287">
        <v>1</v>
      </c>
      <c r="CK179" s="286"/>
      <c r="CL179" s="287"/>
      <c r="CM179" s="286">
        <v>1</v>
      </c>
      <c r="CN179" s="287">
        <v>1</v>
      </c>
      <c r="CO179" s="286"/>
      <c r="CP179" s="287"/>
      <c r="CQ179" s="286">
        <v>1</v>
      </c>
      <c r="CR179" s="287">
        <v>1</v>
      </c>
      <c r="CS179" s="286"/>
      <c r="CT179" s="287"/>
      <c r="CU179" s="286">
        <v>1</v>
      </c>
      <c r="CV179" s="287">
        <v>1</v>
      </c>
      <c r="CW179" s="286"/>
      <c r="CX179" s="287"/>
      <c r="CY179" s="286">
        <v>1</v>
      </c>
      <c r="CZ179" s="287">
        <v>1</v>
      </c>
      <c r="DA179" s="286"/>
      <c r="DB179" s="287"/>
      <c r="DC179" s="286">
        <v>1</v>
      </c>
      <c r="DD179" s="287">
        <v>1</v>
      </c>
      <c r="DE179" s="286"/>
      <c r="DF179" s="287"/>
      <c r="DG179" s="286">
        <v>1</v>
      </c>
      <c r="DH179" s="287">
        <v>1</v>
      </c>
      <c r="DI179" s="286"/>
      <c r="DJ179" s="287"/>
      <c r="DK179" s="286">
        <v>1</v>
      </c>
      <c r="DL179" s="287">
        <v>1</v>
      </c>
      <c r="DM179" s="286"/>
      <c r="DN179" s="287"/>
      <c r="DO179" s="286">
        <v>1</v>
      </c>
      <c r="DP179" s="287">
        <v>1</v>
      </c>
      <c r="DQ179" s="286"/>
      <c r="DR179" s="287"/>
      <c r="DS179" s="286">
        <v>1</v>
      </c>
      <c r="DT179" s="287">
        <v>1</v>
      </c>
      <c r="DU179" s="286"/>
      <c r="DV179" s="287"/>
      <c r="DW179" s="286">
        <v>1</v>
      </c>
      <c r="DX179" s="287">
        <v>1</v>
      </c>
      <c r="DY179" s="503"/>
      <c r="DZ179" s="538"/>
      <c r="EA179" s="539"/>
      <c r="EB179" s="539"/>
      <c r="EC179" s="539"/>
      <c r="ED179" s="539"/>
      <c r="EE179" s="540"/>
      <c r="EF179" s="541"/>
      <c r="EG179" s="539"/>
      <c r="EH179" s="539"/>
      <c r="EI179" s="539"/>
      <c r="EJ179" s="539"/>
      <c r="EK179" s="540"/>
      <c r="EL179" s="541"/>
      <c r="EM179" s="539"/>
      <c r="EN179" s="539"/>
      <c r="EO179" s="539"/>
      <c r="EP179" s="539"/>
      <c r="EQ179" s="539"/>
      <c r="ER179" s="538"/>
      <c r="ES179" s="554"/>
      <c r="ET179" s="538"/>
      <c r="EU179" s="539"/>
      <c r="EV179" s="539"/>
      <c r="EW179" s="539"/>
      <c r="EX179" s="539"/>
      <c r="EY179" s="539"/>
      <c r="EZ179" s="538"/>
      <c r="FA179" s="554"/>
      <c r="FB179" s="561"/>
      <c r="FC179" s="35"/>
      <c r="FD179" s="34"/>
      <c r="FE179" s="34"/>
      <c r="FF179" s="34"/>
      <c r="FG179" s="34"/>
      <c r="FH179" s="34"/>
      <c r="FI179" s="34"/>
      <c r="FJ179" s="34"/>
      <c r="FK179" s="34"/>
      <c r="FL179" s="375"/>
      <c r="FM179" s="34"/>
      <c r="FN179" s="375"/>
      <c r="FO179" s="34"/>
      <c r="FP179" s="34"/>
      <c r="FQ179" s="34"/>
      <c r="FR179" s="34">
        <v>0</v>
      </c>
      <c r="FS179" s="34"/>
      <c r="FT179" s="34"/>
      <c r="FU179" s="34">
        <v>0</v>
      </c>
      <c r="FV179" s="34"/>
      <c r="FW179" s="34"/>
      <c r="FX179" s="34"/>
      <c r="FY179" s="34">
        <v>2</v>
      </c>
      <c r="FZ179" s="34">
        <v>2</v>
      </c>
      <c r="GA179" s="34">
        <v>2</v>
      </c>
      <c r="GB179" s="34">
        <v>2</v>
      </c>
      <c r="GC179" s="34">
        <v>0</v>
      </c>
      <c r="GD179" s="34"/>
      <c r="GE179" s="34"/>
      <c r="GF179" s="34"/>
      <c r="GG179" s="34">
        <v>2</v>
      </c>
      <c r="GH179" s="34">
        <v>2</v>
      </c>
      <c r="GI179" s="34">
        <v>2</v>
      </c>
      <c r="GJ179" s="34">
        <v>2</v>
      </c>
      <c r="GK179" s="34">
        <v>0</v>
      </c>
      <c r="GL179" s="34"/>
      <c r="GM179" s="34"/>
      <c r="GN179" s="34"/>
      <c r="GO179" s="34">
        <v>2</v>
      </c>
      <c r="GP179" s="34">
        <v>2</v>
      </c>
      <c r="GQ179" s="34">
        <v>2</v>
      </c>
      <c r="GR179" s="34">
        <v>2</v>
      </c>
      <c r="GS179" s="34">
        <v>0</v>
      </c>
      <c r="GT179" s="34"/>
      <c r="GU179" s="34"/>
      <c r="GV179" s="34"/>
      <c r="GW179" s="375">
        <v>2</v>
      </c>
      <c r="GX179" s="34">
        <v>2</v>
      </c>
      <c r="GY179" s="34">
        <v>2</v>
      </c>
      <c r="GZ179" s="375">
        <v>2</v>
      </c>
      <c r="HA179" s="34">
        <v>0</v>
      </c>
      <c r="HB179" s="34"/>
      <c r="HC179" s="34"/>
      <c r="HD179" s="34"/>
      <c r="HE179" s="34">
        <v>2</v>
      </c>
      <c r="HF179" s="34">
        <v>2</v>
      </c>
      <c r="HG179" s="34">
        <v>2</v>
      </c>
      <c r="HH179" s="34">
        <v>2</v>
      </c>
      <c r="HI179" s="34">
        <v>0</v>
      </c>
      <c r="HJ179" s="34"/>
      <c r="HK179" s="34"/>
      <c r="HL179" s="34"/>
      <c r="HM179" s="34">
        <v>2</v>
      </c>
      <c r="HN179" s="34">
        <v>2</v>
      </c>
      <c r="HO179" s="34">
        <v>2</v>
      </c>
      <c r="HP179" s="34">
        <v>2</v>
      </c>
      <c r="HQ179" s="34">
        <v>0</v>
      </c>
      <c r="HR179" s="34"/>
      <c r="HS179" s="34"/>
      <c r="HT179" s="34"/>
      <c r="HU179" s="34">
        <v>2</v>
      </c>
      <c r="HV179" s="34">
        <v>2</v>
      </c>
      <c r="HW179" s="34">
        <v>2</v>
      </c>
      <c r="HX179" s="34">
        <v>2</v>
      </c>
      <c r="HY179" s="34">
        <v>0</v>
      </c>
      <c r="HZ179" s="375"/>
      <c r="IA179" s="34"/>
      <c r="IB179" s="34"/>
      <c r="IC179" s="34">
        <v>2</v>
      </c>
      <c r="ID179" s="34">
        <v>2</v>
      </c>
      <c r="IE179" s="34">
        <v>2</v>
      </c>
      <c r="IF179" s="34">
        <v>2</v>
      </c>
      <c r="IG179" s="34">
        <v>0</v>
      </c>
      <c r="IH179" s="34"/>
      <c r="II179" s="34"/>
      <c r="IJ179" s="34"/>
      <c r="IK179" s="34">
        <v>2</v>
      </c>
      <c r="IL179" s="34">
        <v>2</v>
      </c>
      <c r="IM179" s="34">
        <v>2</v>
      </c>
      <c r="IN179" s="34">
        <v>2</v>
      </c>
      <c r="IO179" s="34">
        <v>0</v>
      </c>
      <c r="IP179" s="34"/>
      <c r="IQ179" s="34"/>
      <c r="IR179" s="34"/>
      <c r="IS179" s="34">
        <v>2</v>
      </c>
      <c r="IT179" s="34">
        <v>2</v>
      </c>
      <c r="IU179" s="34">
        <v>2</v>
      </c>
      <c r="IV179" s="34">
        <v>2</v>
      </c>
      <c r="IW179" s="34">
        <v>0</v>
      </c>
      <c r="IX179" s="34"/>
      <c r="IY179" s="34"/>
      <c r="IZ179" s="34"/>
      <c r="JA179" s="34">
        <v>2</v>
      </c>
      <c r="JB179" s="375">
        <v>2</v>
      </c>
      <c r="JC179" s="34">
        <v>2</v>
      </c>
      <c r="JD179" s="34">
        <v>2</v>
      </c>
      <c r="JE179" s="34">
        <v>0</v>
      </c>
      <c r="JF179" s="34"/>
      <c r="JG179" s="34"/>
      <c r="JH179" s="34"/>
      <c r="JI179" s="34">
        <v>2</v>
      </c>
      <c r="JJ179" s="34">
        <v>2</v>
      </c>
      <c r="JK179" s="34">
        <v>2</v>
      </c>
      <c r="JL179" s="34">
        <v>2</v>
      </c>
      <c r="JM179" s="34">
        <v>0</v>
      </c>
      <c r="JN179" s="34"/>
      <c r="JO179" s="34"/>
      <c r="JP179" s="34"/>
      <c r="JQ179" s="34">
        <v>2</v>
      </c>
      <c r="JR179" s="34">
        <v>2</v>
      </c>
      <c r="JS179" s="34">
        <v>2</v>
      </c>
      <c r="JT179" s="34">
        <v>2</v>
      </c>
      <c r="JU179" s="34">
        <v>0</v>
      </c>
      <c r="JV179" s="34"/>
      <c r="JW179" s="34"/>
      <c r="JX179" s="34"/>
      <c r="JY179" s="34">
        <v>2</v>
      </c>
      <c r="JZ179" s="34">
        <v>2</v>
      </c>
      <c r="KA179" s="34">
        <v>2</v>
      </c>
      <c r="KB179" s="34">
        <v>2</v>
      </c>
      <c r="KC179" s="34">
        <v>0</v>
      </c>
      <c r="KD179" s="34"/>
      <c r="KE179" s="34"/>
      <c r="KF179" s="375"/>
      <c r="KG179" s="375">
        <v>2</v>
      </c>
      <c r="KH179" s="375">
        <v>2</v>
      </c>
      <c r="KI179" s="375">
        <v>2</v>
      </c>
      <c r="KJ179" s="375">
        <v>2</v>
      </c>
      <c r="KK179" s="34">
        <v>0</v>
      </c>
      <c r="KL179" s="34"/>
      <c r="KM179" s="34"/>
      <c r="KN179" s="34"/>
      <c r="KO179" s="34">
        <v>2</v>
      </c>
      <c r="KP179" s="34">
        <v>2</v>
      </c>
      <c r="KQ179" s="34">
        <v>2</v>
      </c>
      <c r="KR179" s="34">
        <v>2</v>
      </c>
      <c r="KS179" s="375">
        <v>0</v>
      </c>
      <c r="KT179" s="34"/>
      <c r="KU179" s="34"/>
      <c r="KV179" s="34"/>
      <c r="KW179" s="34"/>
      <c r="KX179" s="34">
        <v>2</v>
      </c>
      <c r="KY179" s="34">
        <v>2</v>
      </c>
      <c r="KZ179" s="34">
        <v>2</v>
      </c>
      <c r="LA179" s="34">
        <v>2</v>
      </c>
      <c r="LB179" s="34">
        <v>2</v>
      </c>
      <c r="LC179" s="34">
        <v>0</v>
      </c>
      <c r="LD179" s="34"/>
      <c r="LE179" s="34"/>
      <c r="LF179" s="34"/>
      <c r="LG179" s="34"/>
      <c r="LH179" s="375">
        <v>2</v>
      </c>
      <c r="LI179" s="34">
        <v>2</v>
      </c>
      <c r="LJ179" s="375">
        <v>2</v>
      </c>
      <c r="LK179" s="375">
        <v>2</v>
      </c>
      <c r="LL179" s="375">
        <v>2</v>
      </c>
      <c r="LM179" s="561"/>
      <c r="LN179" s="561"/>
      <c r="LO179" s="561"/>
      <c r="LP179" s="561"/>
      <c r="LQ179" s="561"/>
      <c r="LR179" s="561"/>
      <c r="LS179" s="561"/>
      <c r="LT179" s="561"/>
      <c r="LU179" s="561"/>
      <c r="LV179" s="561"/>
      <c r="LW179" s="561"/>
      <c r="LX179" s="561"/>
      <c r="LY179" s="561"/>
      <c r="LZ179" s="561"/>
    </row>
    <row r="180" s="101" customFormat="1" spans="1:338">
      <c r="A180" s="484"/>
      <c r="B180" s="155"/>
      <c r="C180" s="156">
        <v>1</v>
      </c>
      <c r="D180" s="156"/>
      <c r="E180" s="156"/>
      <c r="F180" s="156" t="str">
        <f t="shared" si="4"/>
        <v>L0376772PVJ</v>
      </c>
      <c r="G180" s="158" t="s">
        <v>1607</v>
      </c>
      <c r="H180" s="158" t="s">
        <v>299</v>
      </c>
      <c r="I180" s="867" t="s">
        <v>389</v>
      </c>
      <c r="J180" s="158" t="s">
        <v>63</v>
      </c>
      <c r="K180" s="158"/>
      <c r="L180" s="867" t="s">
        <v>1472</v>
      </c>
      <c r="M180" s="158" t="s">
        <v>325</v>
      </c>
      <c r="N180" s="158">
        <v>66410</v>
      </c>
      <c r="O180" s="158" t="s">
        <v>1363</v>
      </c>
      <c r="P180" s="158" t="s">
        <v>1363</v>
      </c>
      <c r="Q180" s="158" t="s">
        <v>68</v>
      </c>
      <c r="R180" s="235" t="s">
        <v>379</v>
      </c>
      <c r="S180" s="158" t="s">
        <v>1364</v>
      </c>
      <c r="T180" s="236" t="s">
        <v>1365</v>
      </c>
      <c r="U180" s="114">
        <f t="shared" si="5"/>
        <v>1</v>
      </c>
      <c r="V180" s="115" t="s">
        <v>1608</v>
      </c>
      <c r="W180" s="158" t="s">
        <v>1571</v>
      </c>
      <c r="X180" s="237"/>
      <c r="Y180" s="521">
        <v>1</v>
      </c>
      <c r="Z180" s="522">
        <v>2</v>
      </c>
      <c r="AA180" s="521">
        <v>1</v>
      </c>
      <c r="AB180" s="522">
        <v>2</v>
      </c>
      <c r="AC180" s="521">
        <v>1</v>
      </c>
      <c r="AD180" s="522">
        <v>2</v>
      </c>
      <c r="AE180" s="521">
        <v>1</v>
      </c>
      <c r="AF180" s="522">
        <v>2</v>
      </c>
      <c r="AG180" s="521">
        <v>1</v>
      </c>
      <c r="AH180" s="522">
        <v>2</v>
      </c>
      <c r="AI180" s="521">
        <v>1</v>
      </c>
      <c r="AJ180" s="522">
        <v>2</v>
      </c>
      <c r="AK180" s="521">
        <v>1</v>
      </c>
      <c r="AL180" s="522">
        <v>2</v>
      </c>
      <c r="AM180" s="521">
        <v>1</v>
      </c>
      <c r="AN180" s="522">
        <v>2</v>
      </c>
      <c r="AO180" s="521">
        <v>1</v>
      </c>
      <c r="AP180" s="522">
        <v>2</v>
      </c>
      <c r="AQ180" s="521">
        <v>1</v>
      </c>
      <c r="AR180" s="522">
        <v>2</v>
      </c>
      <c r="AS180" s="521">
        <v>1</v>
      </c>
      <c r="AT180" s="522">
        <v>2</v>
      </c>
      <c r="AU180" s="521">
        <v>1</v>
      </c>
      <c r="AV180" s="522">
        <v>2</v>
      </c>
      <c r="AW180" s="521">
        <v>1</v>
      </c>
      <c r="AX180" s="522">
        <v>2</v>
      </c>
      <c r="AY180" s="521">
        <v>1</v>
      </c>
      <c r="AZ180" s="522">
        <v>2</v>
      </c>
      <c r="BA180" s="521">
        <v>1</v>
      </c>
      <c r="BB180" s="522">
        <v>2</v>
      </c>
      <c r="BC180" s="521">
        <v>1</v>
      </c>
      <c r="BD180" s="522">
        <v>2</v>
      </c>
      <c r="BE180" s="521">
        <v>1</v>
      </c>
      <c r="BF180" s="522">
        <v>2</v>
      </c>
      <c r="BG180" s="521">
        <v>1</v>
      </c>
      <c r="BH180" s="522">
        <v>2</v>
      </c>
      <c r="BI180" s="521">
        <v>1</v>
      </c>
      <c r="BJ180" s="522">
        <v>2</v>
      </c>
      <c r="BK180" s="521">
        <v>1</v>
      </c>
      <c r="BL180" s="522">
        <v>2</v>
      </c>
      <c r="BM180" s="521">
        <v>1</v>
      </c>
      <c r="BN180" s="522">
        <v>2</v>
      </c>
      <c r="BO180" s="521">
        <v>1</v>
      </c>
      <c r="BP180" s="522">
        <v>2</v>
      </c>
      <c r="BQ180" s="521">
        <v>1</v>
      </c>
      <c r="BR180" s="522">
        <v>2</v>
      </c>
      <c r="BS180" s="521">
        <v>1</v>
      </c>
      <c r="BT180" s="522">
        <v>2</v>
      </c>
      <c r="BU180" s="521">
        <v>1</v>
      </c>
      <c r="BV180" s="522">
        <v>2</v>
      </c>
      <c r="BW180" s="521">
        <v>1</v>
      </c>
      <c r="BX180" s="522">
        <v>2</v>
      </c>
      <c r="BY180" s="521">
        <v>1</v>
      </c>
      <c r="BZ180" s="522">
        <v>2</v>
      </c>
      <c r="CA180" s="521">
        <v>1</v>
      </c>
      <c r="CB180" s="522">
        <v>2</v>
      </c>
      <c r="CC180" s="521">
        <v>1</v>
      </c>
      <c r="CD180" s="522">
        <v>2</v>
      </c>
      <c r="CE180" s="521">
        <v>1</v>
      </c>
      <c r="CF180" s="522">
        <v>2</v>
      </c>
      <c r="CG180" s="521">
        <v>1</v>
      </c>
      <c r="CH180" s="522">
        <v>2</v>
      </c>
      <c r="CI180" s="521">
        <v>1</v>
      </c>
      <c r="CJ180" s="522">
        <v>2</v>
      </c>
      <c r="CK180" s="521">
        <v>1</v>
      </c>
      <c r="CL180" s="522">
        <v>2</v>
      </c>
      <c r="CM180" s="521">
        <v>1</v>
      </c>
      <c r="CN180" s="522">
        <v>2</v>
      </c>
      <c r="CO180" s="521">
        <v>1</v>
      </c>
      <c r="CP180" s="522">
        <v>2</v>
      </c>
      <c r="CQ180" s="521">
        <v>1</v>
      </c>
      <c r="CR180" s="522">
        <v>2</v>
      </c>
      <c r="CS180" s="521">
        <v>1</v>
      </c>
      <c r="CT180" s="522">
        <v>2</v>
      </c>
      <c r="CU180" s="521">
        <v>1</v>
      </c>
      <c r="CV180" s="522">
        <v>2</v>
      </c>
      <c r="CW180" s="521">
        <v>1</v>
      </c>
      <c r="CX180" s="522">
        <v>2</v>
      </c>
      <c r="CY180" s="521">
        <v>1</v>
      </c>
      <c r="CZ180" s="522">
        <v>2</v>
      </c>
      <c r="DA180" s="521">
        <v>1</v>
      </c>
      <c r="DB180" s="522">
        <v>2</v>
      </c>
      <c r="DC180" s="521">
        <v>1</v>
      </c>
      <c r="DD180" s="522">
        <v>2</v>
      </c>
      <c r="DE180" s="521">
        <v>1</v>
      </c>
      <c r="DF180" s="522">
        <v>2</v>
      </c>
      <c r="DG180" s="521">
        <v>1</v>
      </c>
      <c r="DH180" s="522">
        <v>2</v>
      </c>
      <c r="DI180" s="521">
        <v>1</v>
      </c>
      <c r="DJ180" s="522">
        <v>2</v>
      </c>
      <c r="DK180" s="521">
        <v>1</v>
      </c>
      <c r="DL180" s="522">
        <v>2</v>
      </c>
      <c r="DM180" s="521">
        <v>1</v>
      </c>
      <c r="DN180" s="522">
        <v>2</v>
      </c>
      <c r="DO180" s="521">
        <v>1</v>
      </c>
      <c r="DP180" s="522">
        <v>2</v>
      </c>
      <c r="DQ180" s="521">
        <v>1</v>
      </c>
      <c r="DR180" s="522">
        <v>2</v>
      </c>
      <c r="DS180" s="521">
        <v>1</v>
      </c>
      <c r="DT180" s="522">
        <v>2</v>
      </c>
      <c r="DU180" s="521">
        <v>1</v>
      </c>
      <c r="DV180" s="522">
        <v>2</v>
      </c>
      <c r="DW180" s="521">
        <v>1</v>
      </c>
      <c r="DX180" s="522">
        <v>2</v>
      </c>
      <c r="DY180" s="237"/>
      <c r="DZ180" s="463" t="s">
        <v>1368</v>
      </c>
      <c r="EA180" s="464"/>
      <c r="EB180" s="431"/>
      <c r="EC180" s="431"/>
      <c r="ED180" s="431"/>
      <c r="EE180" s="432"/>
      <c r="EF180" s="542" t="s">
        <v>1368</v>
      </c>
      <c r="EG180" s="464"/>
      <c r="EH180" s="431"/>
      <c r="EI180" s="431"/>
      <c r="EJ180" s="431"/>
      <c r="EK180" s="432"/>
      <c r="EL180" s="542" t="s">
        <v>1368</v>
      </c>
      <c r="EM180" s="464"/>
      <c r="EN180" s="431"/>
      <c r="EO180" s="431"/>
      <c r="EP180" s="431"/>
      <c r="EQ180" s="431"/>
      <c r="ER180" s="463"/>
      <c r="ES180" s="555"/>
      <c r="ET180" s="463" t="s">
        <v>1368</v>
      </c>
      <c r="EU180" s="464"/>
      <c r="EV180" s="431"/>
      <c r="EW180" s="431"/>
      <c r="EX180" s="431"/>
      <c r="EY180" s="420"/>
      <c r="EZ180" s="538"/>
      <c r="FA180" s="554"/>
      <c r="FB180" s="560"/>
      <c r="FC180" s="35">
        <v>3</v>
      </c>
      <c r="FD180" s="34">
        <v>3</v>
      </c>
      <c r="FE180" s="34">
        <v>3</v>
      </c>
      <c r="FF180" s="34">
        <v>3</v>
      </c>
      <c r="FG180" s="34">
        <v>3</v>
      </c>
      <c r="FH180" s="34">
        <v>3</v>
      </c>
      <c r="FI180" s="34">
        <v>3</v>
      </c>
      <c r="FJ180" s="34">
        <v>3</v>
      </c>
      <c r="FK180" s="34">
        <v>3</v>
      </c>
      <c r="FL180" s="375">
        <v>3</v>
      </c>
      <c r="FM180" s="34">
        <v>3</v>
      </c>
      <c r="FN180" s="375">
        <v>3</v>
      </c>
      <c r="FO180" s="34">
        <v>3</v>
      </c>
      <c r="FP180" s="34">
        <v>3</v>
      </c>
      <c r="FQ180" s="34">
        <v>3</v>
      </c>
      <c r="FR180" s="34">
        <v>3</v>
      </c>
      <c r="FS180" s="34">
        <v>3</v>
      </c>
      <c r="FT180" s="34">
        <v>3</v>
      </c>
      <c r="FU180" s="34">
        <v>3</v>
      </c>
      <c r="FV180" s="34">
        <v>3</v>
      </c>
      <c r="FW180" s="34">
        <v>3</v>
      </c>
      <c r="FX180" s="34">
        <v>3</v>
      </c>
      <c r="FY180" s="34">
        <v>3</v>
      </c>
      <c r="FZ180" s="34">
        <v>3</v>
      </c>
      <c r="GA180" s="34">
        <v>3</v>
      </c>
      <c r="GB180" s="34">
        <v>3</v>
      </c>
      <c r="GC180" s="34">
        <v>3</v>
      </c>
      <c r="GD180" s="34">
        <v>3</v>
      </c>
      <c r="GE180" s="34">
        <v>3</v>
      </c>
      <c r="GF180" s="34">
        <v>3</v>
      </c>
      <c r="GG180" s="34">
        <v>3</v>
      </c>
      <c r="GH180" s="34">
        <v>3</v>
      </c>
      <c r="GI180" s="34">
        <v>3</v>
      </c>
      <c r="GJ180" s="34">
        <v>3</v>
      </c>
      <c r="GK180" s="34">
        <v>3</v>
      </c>
      <c r="GL180" s="34">
        <v>3</v>
      </c>
      <c r="GM180" s="34">
        <v>3</v>
      </c>
      <c r="GN180" s="34">
        <v>3</v>
      </c>
      <c r="GO180" s="34">
        <v>3</v>
      </c>
      <c r="GP180" s="34">
        <v>3</v>
      </c>
      <c r="GQ180" s="34">
        <v>3</v>
      </c>
      <c r="GR180" s="34">
        <v>3</v>
      </c>
      <c r="GS180" s="34">
        <v>3</v>
      </c>
      <c r="GT180" s="34">
        <v>3</v>
      </c>
      <c r="GU180" s="34">
        <v>3</v>
      </c>
      <c r="GV180" s="34">
        <v>3</v>
      </c>
      <c r="GW180" s="375">
        <v>3</v>
      </c>
      <c r="GX180" s="34">
        <v>3</v>
      </c>
      <c r="GY180" s="34">
        <v>3</v>
      </c>
      <c r="GZ180" s="375">
        <v>3</v>
      </c>
      <c r="HA180" s="34">
        <v>3</v>
      </c>
      <c r="HB180" s="34">
        <v>3</v>
      </c>
      <c r="HC180" s="34">
        <v>3</v>
      </c>
      <c r="HD180" s="34">
        <v>3</v>
      </c>
      <c r="HE180" s="34">
        <v>3</v>
      </c>
      <c r="HF180" s="34">
        <v>3</v>
      </c>
      <c r="HG180" s="34">
        <v>3</v>
      </c>
      <c r="HH180" s="34">
        <v>3</v>
      </c>
      <c r="HI180" s="34">
        <v>3</v>
      </c>
      <c r="HJ180" s="34">
        <v>3</v>
      </c>
      <c r="HK180" s="34">
        <v>3</v>
      </c>
      <c r="HL180" s="34">
        <v>3</v>
      </c>
      <c r="HM180" s="34">
        <v>3</v>
      </c>
      <c r="HN180" s="34">
        <v>3</v>
      </c>
      <c r="HO180" s="34">
        <v>3</v>
      </c>
      <c r="HP180" s="34">
        <v>3</v>
      </c>
      <c r="HQ180" s="34">
        <v>3</v>
      </c>
      <c r="HR180" s="34">
        <v>3</v>
      </c>
      <c r="HS180" s="34">
        <v>3</v>
      </c>
      <c r="HT180" s="34">
        <v>3</v>
      </c>
      <c r="HU180" s="34">
        <v>3</v>
      </c>
      <c r="HV180" s="34">
        <v>3</v>
      </c>
      <c r="HW180" s="34">
        <v>3</v>
      </c>
      <c r="HX180" s="34">
        <v>3</v>
      </c>
      <c r="HY180" s="34">
        <v>3</v>
      </c>
      <c r="HZ180" s="375">
        <v>3</v>
      </c>
      <c r="IA180" s="34">
        <v>3</v>
      </c>
      <c r="IB180" s="34">
        <v>3</v>
      </c>
      <c r="IC180" s="34">
        <v>3</v>
      </c>
      <c r="ID180" s="34">
        <v>3</v>
      </c>
      <c r="IE180" s="34">
        <v>3</v>
      </c>
      <c r="IF180" s="34">
        <v>3</v>
      </c>
      <c r="IG180" s="34">
        <v>3</v>
      </c>
      <c r="IH180" s="34">
        <v>3</v>
      </c>
      <c r="II180" s="34">
        <v>3</v>
      </c>
      <c r="IJ180" s="34">
        <v>3</v>
      </c>
      <c r="IK180" s="34">
        <v>3</v>
      </c>
      <c r="IL180" s="34">
        <v>3</v>
      </c>
      <c r="IM180" s="34">
        <v>3</v>
      </c>
      <c r="IN180" s="34">
        <v>3</v>
      </c>
      <c r="IO180" s="34">
        <v>3</v>
      </c>
      <c r="IP180" s="34">
        <v>3</v>
      </c>
      <c r="IQ180" s="34">
        <v>3</v>
      </c>
      <c r="IR180" s="34">
        <v>3</v>
      </c>
      <c r="IS180" s="34">
        <v>3</v>
      </c>
      <c r="IT180" s="34">
        <v>3</v>
      </c>
      <c r="IU180" s="34">
        <v>3</v>
      </c>
      <c r="IV180" s="34">
        <v>3</v>
      </c>
      <c r="IW180" s="34">
        <v>3</v>
      </c>
      <c r="IX180" s="34">
        <v>3</v>
      </c>
      <c r="IY180" s="34">
        <v>3</v>
      </c>
      <c r="IZ180" s="34">
        <v>3</v>
      </c>
      <c r="JA180" s="34">
        <v>3</v>
      </c>
      <c r="JB180" s="375">
        <v>3</v>
      </c>
      <c r="JC180" s="34">
        <v>3</v>
      </c>
      <c r="JD180" s="34">
        <v>3</v>
      </c>
      <c r="JE180" s="34">
        <v>3</v>
      </c>
      <c r="JF180" s="34">
        <v>3</v>
      </c>
      <c r="JG180" s="34">
        <v>3</v>
      </c>
      <c r="JH180" s="34">
        <v>3</v>
      </c>
      <c r="JI180" s="34">
        <v>3</v>
      </c>
      <c r="JJ180" s="34">
        <v>3</v>
      </c>
      <c r="JK180" s="34">
        <v>3</v>
      </c>
      <c r="JL180" s="34">
        <v>3</v>
      </c>
      <c r="JM180" s="34">
        <v>3</v>
      </c>
      <c r="JN180" s="34">
        <v>3</v>
      </c>
      <c r="JO180" s="34">
        <v>3</v>
      </c>
      <c r="JP180" s="34">
        <v>3</v>
      </c>
      <c r="JQ180" s="34">
        <v>3</v>
      </c>
      <c r="JR180" s="34">
        <v>3</v>
      </c>
      <c r="JS180" s="34">
        <v>3</v>
      </c>
      <c r="JT180" s="34">
        <v>3</v>
      </c>
      <c r="JU180" s="34">
        <v>3</v>
      </c>
      <c r="JV180" s="34">
        <v>3</v>
      </c>
      <c r="JW180" s="34">
        <v>3</v>
      </c>
      <c r="JX180" s="34">
        <v>3</v>
      </c>
      <c r="JY180" s="34">
        <v>3</v>
      </c>
      <c r="JZ180" s="34">
        <v>3</v>
      </c>
      <c r="KA180" s="34">
        <v>3</v>
      </c>
      <c r="KB180" s="34">
        <v>3</v>
      </c>
      <c r="KC180" s="34">
        <v>3</v>
      </c>
      <c r="KD180" s="34">
        <v>3</v>
      </c>
      <c r="KE180" s="34">
        <v>3</v>
      </c>
      <c r="KF180" s="375">
        <v>3</v>
      </c>
      <c r="KG180" s="375">
        <v>3</v>
      </c>
      <c r="KH180" s="375">
        <v>3</v>
      </c>
      <c r="KI180" s="375">
        <v>3</v>
      </c>
      <c r="KJ180" s="375">
        <v>3</v>
      </c>
      <c r="KK180" s="34">
        <v>3</v>
      </c>
      <c r="KL180" s="34">
        <v>3</v>
      </c>
      <c r="KM180" s="34">
        <v>3</v>
      </c>
      <c r="KN180" s="34">
        <v>3</v>
      </c>
      <c r="KO180" s="34">
        <v>3</v>
      </c>
      <c r="KP180" s="34">
        <v>3</v>
      </c>
      <c r="KQ180" s="34">
        <v>3</v>
      </c>
      <c r="KR180" s="34">
        <v>3</v>
      </c>
      <c r="KS180" s="375">
        <v>3</v>
      </c>
      <c r="KT180" s="34">
        <v>3</v>
      </c>
      <c r="KU180" s="34">
        <v>3</v>
      </c>
      <c r="KV180" s="34">
        <v>3</v>
      </c>
      <c r="KW180" s="34">
        <v>3</v>
      </c>
      <c r="KX180" s="34">
        <v>3</v>
      </c>
      <c r="KY180" s="34">
        <v>3</v>
      </c>
      <c r="KZ180" s="34">
        <v>3</v>
      </c>
      <c r="LA180" s="34">
        <v>3</v>
      </c>
      <c r="LB180" s="34">
        <v>3</v>
      </c>
      <c r="LC180" s="34">
        <v>3</v>
      </c>
      <c r="LD180" s="34">
        <v>3</v>
      </c>
      <c r="LE180" s="34">
        <v>3</v>
      </c>
      <c r="LF180" s="34">
        <v>3</v>
      </c>
      <c r="LG180" s="34">
        <v>3</v>
      </c>
      <c r="LH180" s="375">
        <v>3</v>
      </c>
      <c r="LI180" s="34">
        <v>3</v>
      </c>
      <c r="LJ180" s="375">
        <v>3</v>
      </c>
      <c r="LK180" s="375">
        <v>3</v>
      </c>
      <c r="LL180" s="375">
        <v>3</v>
      </c>
      <c r="LM180" s="560"/>
      <c r="LN180" s="560"/>
      <c r="LO180" s="560"/>
      <c r="LP180" s="560"/>
      <c r="LQ180" s="560"/>
      <c r="LR180" s="560"/>
      <c r="LS180" s="560"/>
      <c r="LT180" s="560"/>
      <c r="LU180" s="560"/>
      <c r="LV180" s="560"/>
      <c r="LW180" s="560"/>
      <c r="LX180" s="560"/>
      <c r="LY180" s="560"/>
      <c r="LZ180" s="560"/>
    </row>
    <row r="181" s="101" customFormat="1" spans="1:338">
      <c r="A181" s="484"/>
      <c r="B181" s="155"/>
      <c r="C181" s="156">
        <v>1</v>
      </c>
      <c r="D181" s="156"/>
      <c r="E181" s="156"/>
      <c r="F181" s="156" t="str">
        <f t="shared" si="4"/>
        <v>L0376765PVJ</v>
      </c>
      <c r="G181" s="158" t="s">
        <v>1609</v>
      </c>
      <c r="H181" s="158" t="s">
        <v>299</v>
      </c>
      <c r="I181" s="867" t="s">
        <v>389</v>
      </c>
      <c r="J181" s="158" t="s">
        <v>63</v>
      </c>
      <c r="K181" s="158"/>
      <c r="L181" s="867" t="s">
        <v>1472</v>
      </c>
      <c r="M181" s="158" t="s">
        <v>325</v>
      </c>
      <c r="N181" s="158">
        <v>66411</v>
      </c>
      <c r="O181" s="158" t="s">
        <v>1363</v>
      </c>
      <c r="P181" s="158" t="s">
        <v>1363</v>
      </c>
      <c r="Q181" s="158" t="s">
        <v>68</v>
      </c>
      <c r="R181" s="235" t="s">
        <v>383</v>
      </c>
      <c r="S181" s="158" t="s">
        <v>1364</v>
      </c>
      <c r="T181" s="236" t="s">
        <v>1365</v>
      </c>
      <c r="U181" s="114">
        <f t="shared" si="5"/>
        <v>1</v>
      </c>
      <c r="V181" s="115" t="s">
        <v>1610</v>
      </c>
      <c r="W181" s="158" t="s">
        <v>1571</v>
      </c>
      <c r="X181" s="237"/>
      <c r="Y181" s="521">
        <v>2</v>
      </c>
      <c r="Z181" s="522">
        <v>1</v>
      </c>
      <c r="AA181" s="521">
        <v>2</v>
      </c>
      <c r="AB181" s="522">
        <v>1</v>
      </c>
      <c r="AC181" s="521">
        <v>2</v>
      </c>
      <c r="AD181" s="522">
        <v>1</v>
      </c>
      <c r="AE181" s="521">
        <v>2</v>
      </c>
      <c r="AF181" s="522">
        <v>1</v>
      </c>
      <c r="AG181" s="521">
        <v>2</v>
      </c>
      <c r="AH181" s="522">
        <v>1</v>
      </c>
      <c r="AI181" s="521">
        <v>2</v>
      </c>
      <c r="AJ181" s="522">
        <v>1</v>
      </c>
      <c r="AK181" s="521">
        <v>2</v>
      </c>
      <c r="AL181" s="522">
        <v>1</v>
      </c>
      <c r="AM181" s="521">
        <v>2</v>
      </c>
      <c r="AN181" s="522">
        <v>1</v>
      </c>
      <c r="AO181" s="521">
        <v>2</v>
      </c>
      <c r="AP181" s="522">
        <v>1</v>
      </c>
      <c r="AQ181" s="521">
        <v>2</v>
      </c>
      <c r="AR181" s="522">
        <v>1</v>
      </c>
      <c r="AS181" s="521">
        <v>2</v>
      </c>
      <c r="AT181" s="522">
        <v>1</v>
      </c>
      <c r="AU181" s="521">
        <v>2</v>
      </c>
      <c r="AV181" s="522">
        <v>1</v>
      </c>
      <c r="AW181" s="521">
        <v>2</v>
      </c>
      <c r="AX181" s="522">
        <v>1</v>
      </c>
      <c r="AY181" s="521">
        <v>2</v>
      </c>
      <c r="AZ181" s="522">
        <v>1</v>
      </c>
      <c r="BA181" s="521">
        <v>2</v>
      </c>
      <c r="BB181" s="522">
        <v>1</v>
      </c>
      <c r="BC181" s="521">
        <v>2</v>
      </c>
      <c r="BD181" s="522">
        <v>1</v>
      </c>
      <c r="BE181" s="521">
        <v>2</v>
      </c>
      <c r="BF181" s="522">
        <v>1</v>
      </c>
      <c r="BG181" s="521">
        <v>2</v>
      </c>
      <c r="BH181" s="522">
        <v>1</v>
      </c>
      <c r="BI181" s="521">
        <v>2</v>
      </c>
      <c r="BJ181" s="522">
        <v>1</v>
      </c>
      <c r="BK181" s="521">
        <v>2</v>
      </c>
      <c r="BL181" s="522">
        <v>1</v>
      </c>
      <c r="BM181" s="521">
        <v>2</v>
      </c>
      <c r="BN181" s="522">
        <v>1</v>
      </c>
      <c r="BO181" s="521">
        <v>2</v>
      </c>
      <c r="BP181" s="522">
        <v>1</v>
      </c>
      <c r="BQ181" s="521">
        <v>2</v>
      </c>
      <c r="BR181" s="522">
        <v>1</v>
      </c>
      <c r="BS181" s="521">
        <v>2</v>
      </c>
      <c r="BT181" s="522">
        <v>1</v>
      </c>
      <c r="BU181" s="521">
        <v>2</v>
      </c>
      <c r="BV181" s="522">
        <v>1</v>
      </c>
      <c r="BW181" s="521">
        <v>2</v>
      </c>
      <c r="BX181" s="522">
        <v>1</v>
      </c>
      <c r="BY181" s="521">
        <v>2</v>
      </c>
      <c r="BZ181" s="522">
        <v>1</v>
      </c>
      <c r="CA181" s="521">
        <v>2</v>
      </c>
      <c r="CB181" s="522">
        <v>1</v>
      </c>
      <c r="CC181" s="521">
        <v>2</v>
      </c>
      <c r="CD181" s="522">
        <v>1</v>
      </c>
      <c r="CE181" s="521">
        <v>2</v>
      </c>
      <c r="CF181" s="522">
        <v>1</v>
      </c>
      <c r="CG181" s="521">
        <v>2</v>
      </c>
      <c r="CH181" s="522">
        <v>1</v>
      </c>
      <c r="CI181" s="521">
        <v>2</v>
      </c>
      <c r="CJ181" s="522">
        <v>1</v>
      </c>
      <c r="CK181" s="521">
        <v>2</v>
      </c>
      <c r="CL181" s="522">
        <v>1</v>
      </c>
      <c r="CM181" s="521">
        <v>2</v>
      </c>
      <c r="CN181" s="522">
        <v>1</v>
      </c>
      <c r="CO181" s="521">
        <v>2</v>
      </c>
      <c r="CP181" s="522">
        <v>1</v>
      </c>
      <c r="CQ181" s="521">
        <v>2</v>
      </c>
      <c r="CR181" s="522">
        <v>1</v>
      </c>
      <c r="CS181" s="521">
        <v>2</v>
      </c>
      <c r="CT181" s="522">
        <v>1</v>
      </c>
      <c r="CU181" s="521">
        <v>2</v>
      </c>
      <c r="CV181" s="522">
        <v>1</v>
      </c>
      <c r="CW181" s="521">
        <v>2</v>
      </c>
      <c r="CX181" s="522">
        <v>1</v>
      </c>
      <c r="CY181" s="521">
        <v>2</v>
      </c>
      <c r="CZ181" s="522">
        <v>1</v>
      </c>
      <c r="DA181" s="521">
        <v>2</v>
      </c>
      <c r="DB181" s="522">
        <v>1</v>
      </c>
      <c r="DC181" s="521">
        <v>2</v>
      </c>
      <c r="DD181" s="522">
        <v>1</v>
      </c>
      <c r="DE181" s="521">
        <v>2</v>
      </c>
      <c r="DF181" s="522">
        <v>1</v>
      </c>
      <c r="DG181" s="521">
        <v>2</v>
      </c>
      <c r="DH181" s="522">
        <v>1</v>
      </c>
      <c r="DI181" s="521">
        <v>2</v>
      </c>
      <c r="DJ181" s="522">
        <v>1</v>
      </c>
      <c r="DK181" s="521">
        <v>2</v>
      </c>
      <c r="DL181" s="522">
        <v>1</v>
      </c>
      <c r="DM181" s="521">
        <v>2</v>
      </c>
      <c r="DN181" s="522">
        <v>1</v>
      </c>
      <c r="DO181" s="521">
        <v>2</v>
      </c>
      <c r="DP181" s="522">
        <v>1</v>
      </c>
      <c r="DQ181" s="521">
        <v>2</v>
      </c>
      <c r="DR181" s="522">
        <v>1</v>
      </c>
      <c r="DS181" s="521">
        <v>2</v>
      </c>
      <c r="DT181" s="522">
        <v>1</v>
      </c>
      <c r="DU181" s="521">
        <v>2</v>
      </c>
      <c r="DV181" s="522">
        <v>1</v>
      </c>
      <c r="DW181" s="521">
        <v>2</v>
      </c>
      <c r="DX181" s="522">
        <v>1</v>
      </c>
      <c r="DY181" s="237"/>
      <c r="DZ181" s="463" t="s">
        <v>1368</v>
      </c>
      <c r="EA181" s="464"/>
      <c r="EB181" s="431"/>
      <c r="EC181" s="431"/>
      <c r="ED181" s="431"/>
      <c r="EE181" s="432"/>
      <c r="EF181" s="542" t="s">
        <v>1368</v>
      </c>
      <c r="EG181" s="464"/>
      <c r="EH181" s="431"/>
      <c r="EI181" s="431"/>
      <c r="EJ181" s="431"/>
      <c r="EK181" s="432"/>
      <c r="EL181" s="542" t="s">
        <v>1368</v>
      </c>
      <c r="EM181" s="464"/>
      <c r="EN181" s="431"/>
      <c r="EO181" s="431"/>
      <c r="EP181" s="431"/>
      <c r="EQ181" s="431"/>
      <c r="ER181" s="463"/>
      <c r="ES181" s="555"/>
      <c r="ET181" s="463" t="s">
        <v>1368</v>
      </c>
      <c r="EU181" s="464"/>
      <c r="EV181" s="431"/>
      <c r="EW181" s="431"/>
      <c r="EX181" s="431"/>
      <c r="EY181" s="431"/>
      <c r="EZ181" s="538"/>
      <c r="FA181" s="554"/>
      <c r="FB181" s="560"/>
      <c r="FC181" s="35">
        <v>3</v>
      </c>
      <c r="FD181" s="34">
        <v>3</v>
      </c>
      <c r="FE181" s="34">
        <v>3</v>
      </c>
      <c r="FF181" s="34">
        <v>3</v>
      </c>
      <c r="FG181" s="34">
        <v>3</v>
      </c>
      <c r="FH181" s="34">
        <v>3</v>
      </c>
      <c r="FI181" s="34">
        <v>3</v>
      </c>
      <c r="FJ181" s="34">
        <v>3</v>
      </c>
      <c r="FK181" s="34">
        <v>3</v>
      </c>
      <c r="FL181" s="375">
        <v>3</v>
      </c>
      <c r="FM181" s="34">
        <v>3</v>
      </c>
      <c r="FN181" s="375">
        <v>3</v>
      </c>
      <c r="FO181" s="34">
        <v>3</v>
      </c>
      <c r="FP181" s="34">
        <v>3</v>
      </c>
      <c r="FQ181" s="34">
        <v>3</v>
      </c>
      <c r="FR181" s="34">
        <v>3</v>
      </c>
      <c r="FS181" s="34">
        <v>3</v>
      </c>
      <c r="FT181" s="34">
        <v>3</v>
      </c>
      <c r="FU181" s="34">
        <v>3</v>
      </c>
      <c r="FV181" s="34">
        <v>3</v>
      </c>
      <c r="FW181" s="34">
        <v>3</v>
      </c>
      <c r="FX181" s="34">
        <v>3</v>
      </c>
      <c r="FY181" s="34">
        <v>3</v>
      </c>
      <c r="FZ181" s="34">
        <v>3</v>
      </c>
      <c r="GA181" s="34">
        <v>3</v>
      </c>
      <c r="GB181" s="34">
        <v>3</v>
      </c>
      <c r="GC181" s="34">
        <v>3</v>
      </c>
      <c r="GD181" s="34">
        <v>3</v>
      </c>
      <c r="GE181" s="34">
        <v>3</v>
      </c>
      <c r="GF181" s="34">
        <v>3</v>
      </c>
      <c r="GG181" s="34">
        <v>3</v>
      </c>
      <c r="GH181" s="34">
        <v>3</v>
      </c>
      <c r="GI181" s="34">
        <v>3</v>
      </c>
      <c r="GJ181" s="34">
        <v>3</v>
      </c>
      <c r="GK181" s="34">
        <v>3</v>
      </c>
      <c r="GL181" s="34">
        <v>3</v>
      </c>
      <c r="GM181" s="34">
        <v>3</v>
      </c>
      <c r="GN181" s="34">
        <v>3</v>
      </c>
      <c r="GO181" s="34">
        <v>3</v>
      </c>
      <c r="GP181" s="34">
        <v>3</v>
      </c>
      <c r="GQ181" s="34">
        <v>3</v>
      </c>
      <c r="GR181" s="34">
        <v>3</v>
      </c>
      <c r="GS181" s="34">
        <v>3</v>
      </c>
      <c r="GT181" s="34">
        <v>3</v>
      </c>
      <c r="GU181" s="34">
        <v>3</v>
      </c>
      <c r="GV181" s="34">
        <v>3</v>
      </c>
      <c r="GW181" s="375">
        <v>3</v>
      </c>
      <c r="GX181" s="34">
        <v>3</v>
      </c>
      <c r="GY181" s="34">
        <v>3</v>
      </c>
      <c r="GZ181" s="375">
        <v>3</v>
      </c>
      <c r="HA181" s="34">
        <v>3</v>
      </c>
      <c r="HB181" s="34">
        <v>3</v>
      </c>
      <c r="HC181" s="34">
        <v>3</v>
      </c>
      <c r="HD181" s="34">
        <v>3</v>
      </c>
      <c r="HE181" s="34">
        <v>3</v>
      </c>
      <c r="HF181" s="34">
        <v>3</v>
      </c>
      <c r="HG181" s="34">
        <v>3</v>
      </c>
      <c r="HH181" s="34">
        <v>3</v>
      </c>
      <c r="HI181" s="34">
        <v>3</v>
      </c>
      <c r="HJ181" s="34">
        <v>3</v>
      </c>
      <c r="HK181" s="34">
        <v>3</v>
      </c>
      <c r="HL181" s="34">
        <v>3</v>
      </c>
      <c r="HM181" s="34">
        <v>3</v>
      </c>
      <c r="HN181" s="34">
        <v>3</v>
      </c>
      <c r="HO181" s="34">
        <v>3</v>
      </c>
      <c r="HP181" s="34">
        <v>3</v>
      </c>
      <c r="HQ181" s="34">
        <v>3</v>
      </c>
      <c r="HR181" s="34">
        <v>3</v>
      </c>
      <c r="HS181" s="34">
        <v>3</v>
      </c>
      <c r="HT181" s="34">
        <v>3</v>
      </c>
      <c r="HU181" s="34">
        <v>3</v>
      </c>
      <c r="HV181" s="34">
        <v>3</v>
      </c>
      <c r="HW181" s="34">
        <v>3</v>
      </c>
      <c r="HX181" s="34">
        <v>3</v>
      </c>
      <c r="HY181" s="34">
        <v>3</v>
      </c>
      <c r="HZ181" s="375">
        <v>3</v>
      </c>
      <c r="IA181" s="34">
        <v>3</v>
      </c>
      <c r="IB181" s="34">
        <v>3</v>
      </c>
      <c r="IC181" s="34">
        <v>3</v>
      </c>
      <c r="ID181" s="34">
        <v>3</v>
      </c>
      <c r="IE181" s="34">
        <v>3</v>
      </c>
      <c r="IF181" s="34">
        <v>3</v>
      </c>
      <c r="IG181" s="34">
        <v>3</v>
      </c>
      <c r="IH181" s="34">
        <v>3</v>
      </c>
      <c r="II181" s="34">
        <v>3</v>
      </c>
      <c r="IJ181" s="34">
        <v>3</v>
      </c>
      <c r="IK181" s="34">
        <v>3</v>
      </c>
      <c r="IL181" s="34">
        <v>3</v>
      </c>
      <c r="IM181" s="34">
        <v>3</v>
      </c>
      <c r="IN181" s="34">
        <v>3</v>
      </c>
      <c r="IO181" s="34">
        <v>3</v>
      </c>
      <c r="IP181" s="34">
        <v>3</v>
      </c>
      <c r="IQ181" s="34">
        <v>3</v>
      </c>
      <c r="IR181" s="34">
        <v>3</v>
      </c>
      <c r="IS181" s="34">
        <v>3</v>
      </c>
      <c r="IT181" s="34">
        <v>3</v>
      </c>
      <c r="IU181" s="34">
        <v>3</v>
      </c>
      <c r="IV181" s="34">
        <v>3</v>
      </c>
      <c r="IW181" s="34">
        <v>3</v>
      </c>
      <c r="IX181" s="34">
        <v>3</v>
      </c>
      <c r="IY181" s="34">
        <v>3</v>
      </c>
      <c r="IZ181" s="34">
        <v>3</v>
      </c>
      <c r="JA181" s="34">
        <v>3</v>
      </c>
      <c r="JB181" s="375">
        <v>3</v>
      </c>
      <c r="JC181" s="34">
        <v>3</v>
      </c>
      <c r="JD181" s="34">
        <v>3</v>
      </c>
      <c r="JE181" s="34">
        <v>3</v>
      </c>
      <c r="JF181" s="34">
        <v>3</v>
      </c>
      <c r="JG181" s="34">
        <v>3</v>
      </c>
      <c r="JH181" s="34">
        <v>3</v>
      </c>
      <c r="JI181" s="34">
        <v>3</v>
      </c>
      <c r="JJ181" s="34">
        <v>3</v>
      </c>
      <c r="JK181" s="34">
        <v>3</v>
      </c>
      <c r="JL181" s="34">
        <v>3</v>
      </c>
      <c r="JM181" s="34">
        <v>3</v>
      </c>
      <c r="JN181" s="34">
        <v>3</v>
      </c>
      <c r="JO181" s="34">
        <v>3</v>
      </c>
      <c r="JP181" s="34">
        <v>3</v>
      </c>
      <c r="JQ181" s="34">
        <v>3</v>
      </c>
      <c r="JR181" s="34">
        <v>3</v>
      </c>
      <c r="JS181" s="34">
        <v>3</v>
      </c>
      <c r="JT181" s="34">
        <v>3</v>
      </c>
      <c r="JU181" s="34">
        <v>3</v>
      </c>
      <c r="JV181" s="34">
        <v>3</v>
      </c>
      <c r="JW181" s="34">
        <v>3</v>
      </c>
      <c r="JX181" s="34">
        <v>3</v>
      </c>
      <c r="JY181" s="34">
        <v>3</v>
      </c>
      <c r="JZ181" s="34">
        <v>3</v>
      </c>
      <c r="KA181" s="34">
        <v>3</v>
      </c>
      <c r="KB181" s="34">
        <v>3</v>
      </c>
      <c r="KC181" s="34">
        <v>3</v>
      </c>
      <c r="KD181" s="34">
        <v>3</v>
      </c>
      <c r="KE181" s="34">
        <v>3</v>
      </c>
      <c r="KF181" s="375">
        <v>3</v>
      </c>
      <c r="KG181" s="375">
        <v>3</v>
      </c>
      <c r="KH181" s="375">
        <v>3</v>
      </c>
      <c r="KI181" s="375">
        <v>3</v>
      </c>
      <c r="KJ181" s="375">
        <v>3</v>
      </c>
      <c r="KK181" s="34">
        <v>3</v>
      </c>
      <c r="KL181" s="34">
        <v>3</v>
      </c>
      <c r="KM181" s="34">
        <v>3</v>
      </c>
      <c r="KN181" s="34">
        <v>3</v>
      </c>
      <c r="KO181" s="34">
        <v>3</v>
      </c>
      <c r="KP181" s="34">
        <v>3</v>
      </c>
      <c r="KQ181" s="34">
        <v>3</v>
      </c>
      <c r="KR181" s="34">
        <v>3</v>
      </c>
      <c r="KS181" s="375">
        <v>3</v>
      </c>
      <c r="KT181" s="34">
        <v>3</v>
      </c>
      <c r="KU181" s="34">
        <v>3</v>
      </c>
      <c r="KV181" s="34">
        <v>3</v>
      </c>
      <c r="KW181" s="34">
        <v>3</v>
      </c>
      <c r="KX181" s="34">
        <v>3</v>
      </c>
      <c r="KY181" s="34">
        <v>3</v>
      </c>
      <c r="KZ181" s="34">
        <v>3</v>
      </c>
      <c r="LA181" s="34">
        <v>3</v>
      </c>
      <c r="LB181" s="34">
        <v>3</v>
      </c>
      <c r="LC181" s="34">
        <v>3</v>
      </c>
      <c r="LD181" s="34">
        <v>3</v>
      </c>
      <c r="LE181" s="34">
        <v>3</v>
      </c>
      <c r="LF181" s="34">
        <v>3</v>
      </c>
      <c r="LG181" s="34">
        <v>3</v>
      </c>
      <c r="LH181" s="375">
        <v>3</v>
      </c>
      <c r="LI181" s="34">
        <v>3</v>
      </c>
      <c r="LJ181" s="375">
        <v>3</v>
      </c>
      <c r="LK181" s="375">
        <v>3</v>
      </c>
      <c r="LL181" s="375">
        <v>3</v>
      </c>
      <c r="LM181" s="560"/>
      <c r="LN181" s="560"/>
      <c r="LO181" s="560"/>
      <c r="LP181" s="560"/>
      <c r="LQ181" s="560"/>
      <c r="LR181" s="560"/>
      <c r="LS181" s="560"/>
      <c r="LT181" s="560"/>
      <c r="LU181" s="560"/>
      <c r="LV181" s="560"/>
      <c r="LW181" s="560"/>
      <c r="LX181" s="560"/>
      <c r="LY181" s="560"/>
      <c r="LZ181" s="560"/>
    </row>
    <row r="182" ht="13.5" spans="1:338">
      <c r="A182" s="484"/>
      <c r="B182" s="485"/>
      <c r="C182" s="486">
        <v>1</v>
      </c>
      <c r="D182" s="486"/>
      <c r="E182" s="486"/>
      <c r="F182" s="156" t="str">
        <f t="shared" si="4"/>
        <v>L0445819</v>
      </c>
      <c r="G182" s="487" t="s">
        <v>1611</v>
      </c>
      <c r="H182" s="160" t="s">
        <v>299</v>
      </c>
      <c r="I182" s="868" t="s">
        <v>303</v>
      </c>
      <c r="J182" s="160"/>
      <c r="K182" s="160"/>
      <c r="L182" s="868" t="s">
        <v>1472</v>
      </c>
      <c r="M182" s="487" t="s">
        <v>325</v>
      </c>
      <c r="N182" s="501" t="s">
        <v>501</v>
      </c>
      <c r="O182" s="501" t="s">
        <v>1364</v>
      </c>
      <c r="P182" s="501" t="s">
        <v>1363</v>
      </c>
      <c r="Q182" s="506"/>
      <c r="R182" s="235" t="s">
        <v>500</v>
      </c>
      <c r="S182" s="266" t="s">
        <v>1364</v>
      </c>
      <c r="T182" s="236" t="s">
        <v>1365</v>
      </c>
      <c r="U182" s="114">
        <f t="shared" si="5"/>
        <v>1</v>
      </c>
      <c r="V182" s="115" t="s">
        <v>1612</v>
      </c>
      <c r="W182" s="507" t="s">
        <v>1571</v>
      </c>
      <c r="X182" s="508"/>
      <c r="Y182" s="402"/>
      <c r="Z182" s="523"/>
      <c r="AA182" s="402"/>
      <c r="AB182" s="523"/>
      <c r="AC182" s="402"/>
      <c r="AD182" s="523"/>
      <c r="AE182" s="402"/>
      <c r="AF182" s="523"/>
      <c r="AG182" s="402"/>
      <c r="AH182" s="523"/>
      <c r="AI182" s="402"/>
      <c r="AJ182" s="523"/>
      <c r="AK182" s="402"/>
      <c r="AL182" s="523"/>
      <c r="AM182" s="402"/>
      <c r="AN182" s="523"/>
      <c r="AO182" s="402"/>
      <c r="AP182" s="523"/>
      <c r="AQ182" s="402"/>
      <c r="AR182" s="523"/>
      <c r="AS182" s="402"/>
      <c r="AT182" s="523"/>
      <c r="AU182" s="402"/>
      <c r="AV182" s="523"/>
      <c r="AW182" s="402">
        <v>1</v>
      </c>
      <c r="AX182" s="523">
        <v>1</v>
      </c>
      <c r="AY182" s="402">
        <v>1</v>
      </c>
      <c r="AZ182" s="523">
        <v>1</v>
      </c>
      <c r="BA182" s="402">
        <v>1</v>
      </c>
      <c r="BB182" s="523">
        <v>1</v>
      </c>
      <c r="BC182" s="402">
        <v>1</v>
      </c>
      <c r="BD182" s="523">
        <v>1</v>
      </c>
      <c r="BE182" s="402"/>
      <c r="BF182" s="523"/>
      <c r="BG182" s="402"/>
      <c r="BH182" s="523"/>
      <c r="BI182" s="402">
        <v>1</v>
      </c>
      <c r="BJ182" s="523">
        <v>1</v>
      </c>
      <c r="BK182" s="402">
        <v>1</v>
      </c>
      <c r="BL182" s="523">
        <v>1</v>
      </c>
      <c r="BM182" s="402"/>
      <c r="BN182" s="523"/>
      <c r="BO182" s="402"/>
      <c r="BP182" s="523"/>
      <c r="BQ182" s="402"/>
      <c r="BR182" s="523"/>
      <c r="BS182" s="402"/>
      <c r="BT182" s="523"/>
      <c r="BU182" s="402">
        <v>1</v>
      </c>
      <c r="BV182" s="523">
        <v>1</v>
      </c>
      <c r="BW182" s="402">
        <v>1</v>
      </c>
      <c r="BX182" s="523">
        <v>1</v>
      </c>
      <c r="BY182" s="402">
        <v>1</v>
      </c>
      <c r="BZ182" s="523">
        <v>1</v>
      </c>
      <c r="CA182" s="402">
        <v>1</v>
      </c>
      <c r="CB182" s="523">
        <v>1</v>
      </c>
      <c r="CC182" s="402"/>
      <c r="CD182" s="523"/>
      <c r="CE182" s="402"/>
      <c r="CF182" s="523"/>
      <c r="CG182" s="402">
        <v>1</v>
      </c>
      <c r="CH182" s="523">
        <v>1</v>
      </c>
      <c r="CI182" s="402">
        <v>1</v>
      </c>
      <c r="CJ182" s="523">
        <v>1</v>
      </c>
      <c r="CK182" s="402"/>
      <c r="CL182" s="523"/>
      <c r="CM182" s="402"/>
      <c r="CN182" s="523"/>
      <c r="CO182" s="402">
        <v>1</v>
      </c>
      <c r="CP182" s="523">
        <v>1</v>
      </c>
      <c r="CQ182" s="402">
        <v>1</v>
      </c>
      <c r="CR182" s="523">
        <v>1</v>
      </c>
      <c r="CS182" s="402"/>
      <c r="CT182" s="523"/>
      <c r="CU182" s="402"/>
      <c r="CV182" s="523"/>
      <c r="CW182" s="402">
        <v>1</v>
      </c>
      <c r="CX182" s="523">
        <v>1</v>
      </c>
      <c r="CY182" s="402">
        <v>1</v>
      </c>
      <c r="CZ182" s="523">
        <v>1</v>
      </c>
      <c r="DA182" s="402">
        <v>1</v>
      </c>
      <c r="DB182" s="523">
        <v>1</v>
      </c>
      <c r="DC182" s="402">
        <v>1</v>
      </c>
      <c r="DD182" s="523">
        <v>1</v>
      </c>
      <c r="DE182" s="402">
        <v>1</v>
      </c>
      <c r="DF182" s="523">
        <v>1</v>
      </c>
      <c r="DG182" s="402">
        <v>1</v>
      </c>
      <c r="DH182" s="523">
        <v>1</v>
      </c>
      <c r="DI182" s="402">
        <v>1</v>
      </c>
      <c r="DJ182" s="523">
        <v>1</v>
      </c>
      <c r="DK182" s="402">
        <v>1</v>
      </c>
      <c r="DL182" s="523">
        <v>1</v>
      </c>
      <c r="DM182" s="402">
        <v>1</v>
      </c>
      <c r="DN182" s="523">
        <v>1</v>
      </c>
      <c r="DO182" s="402">
        <v>1</v>
      </c>
      <c r="DP182" s="523">
        <v>1</v>
      </c>
      <c r="DQ182" s="402">
        <v>1</v>
      </c>
      <c r="DR182" s="523">
        <v>1</v>
      </c>
      <c r="DS182" s="402">
        <v>1</v>
      </c>
      <c r="DT182" s="523">
        <v>1</v>
      </c>
      <c r="DU182" s="402">
        <v>1</v>
      </c>
      <c r="DV182" s="523">
        <v>1</v>
      </c>
      <c r="DW182" s="402">
        <v>1</v>
      </c>
      <c r="DX182" s="523">
        <v>1</v>
      </c>
      <c r="DY182" s="241"/>
      <c r="DZ182" s="543"/>
      <c r="EA182" s="160"/>
      <c r="EB182" s="160"/>
      <c r="EC182" s="160"/>
      <c r="ED182" s="160"/>
      <c r="EE182" s="544"/>
      <c r="EF182" s="194"/>
      <c r="EG182" s="160"/>
      <c r="EH182" s="160"/>
      <c r="EI182" s="160"/>
      <c r="EJ182" s="160"/>
      <c r="EK182" s="544"/>
      <c r="EL182" s="194"/>
      <c r="EM182" s="160"/>
      <c r="EN182" s="160"/>
      <c r="EO182" s="160"/>
      <c r="EP182" s="160"/>
      <c r="EQ182" s="160"/>
      <c r="ER182" s="543"/>
      <c r="ES182" s="238"/>
      <c r="ET182" s="543"/>
      <c r="EU182" s="160"/>
      <c r="EV182" s="160"/>
      <c r="EW182" s="160"/>
      <c r="EX182" s="160"/>
      <c r="EY182" s="160"/>
      <c r="EZ182" s="543"/>
      <c r="FA182" s="238"/>
      <c r="FB182" s="108"/>
      <c r="FC182" s="35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2</v>
      </c>
      <c r="GD182" s="34">
        <v>2</v>
      </c>
      <c r="GE182" s="34">
        <v>2</v>
      </c>
      <c r="GF182" s="34">
        <v>2</v>
      </c>
      <c r="GG182" s="34">
        <v>2</v>
      </c>
      <c r="GH182" s="34">
        <v>2</v>
      </c>
      <c r="GI182" s="34">
        <v>2</v>
      </c>
      <c r="GJ182" s="34">
        <v>2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2</v>
      </c>
      <c r="GT182" s="34">
        <v>2</v>
      </c>
      <c r="GU182" s="34">
        <v>2</v>
      </c>
      <c r="GV182" s="34">
        <v>2</v>
      </c>
      <c r="GW182" s="34">
        <v>2</v>
      </c>
      <c r="GX182" s="34">
        <v>2</v>
      </c>
      <c r="GY182" s="34">
        <v>2</v>
      </c>
      <c r="GZ182" s="34">
        <v>2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2</v>
      </c>
      <c r="HJ182" s="34">
        <v>2</v>
      </c>
      <c r="HK182" s="34">
        <v>2</v>
      </c>
      <c r="HL182" s="34">
        <v>2</v>
      </c>
      <c r="HM182" s="34">
        <v>2</v>
      </c>
      <c r="HN182" s="34">
        <v>2</v>
      </c>
      <c r="HO182" s="34">
        <v>2</v>
      </c>
      <c r="HP182" s="34">
        <v>2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2</v>
      </c>
      <c r="HZ182" s="34">
        <v>2</v>
      </c>
      <c r="IA182" s="34">
        <v>2</v>
      </c>
      <c r="IB182" s="34">
        <v>2</v>
      </c>
      <c r="IC182" s="34">
        <v>2</v>
      </c>
      <c r="ID182" s="34">
        <v>2</v>
      </c>
      <c r="IE182" s="34">
        <v>2</v>
      </c>
      <c r="IF182" s="34">
        <v>2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2</v>
      </c>
      <c r="JN182" s="34">
        <v>2</v>
      </c>
      <c r="JO182" s="34">
        <v>2</v>
      </c>
      <c r="JP182" s="34">
        <v>2</v>
      </c>
      <c r="JQ182" s="34">
        <v>2</v>
      </c>
      <c r="JR182" s="34">
        <v>2</v>
      </c>
      <c r="JS182" s="34">
        <v>2</v>
      </c>
      <c r="JT182" s="34">
        <v>2</v>
      </c>
      <c r="JU182" s="34">
        <v>2</v>
      </c>
      <c r="JV182" s="34">
        <v>2</v>
      </c>
      <c r="JW182" s="34">
        <v>2</v>
      </c>
      <c r="JX182" s="34">
        <v>2</v>
      </c>
      <c r="JY182" s="34">
        <v>2</v>
      </c>
      <c r="JZ182" s="34">
        <v>2</v>
      </c>
      <c r="KA182" s="34">
        <v>2</v>
      </c>
      <c r="KB182" s="34">
        <v>2</v>
      </c>
      <c r="KC182" s="34">
        <v>2</v>
      </c>
      <c r="KD182" s="34">
        <v>2</v>
      </c>
      <c r="KE182" s="34">
        <v>2</v>
      </c>
      <c r="KF182" s="34">
        <v>2</v>
      </c>
      <c r="KG182" s="34">
        <v>2</v>
      </c>
      <c r="KH182" s="34">
        <v>2</v>
      </c>
      <c r="KI182" s="34">
        <v>2</v>
      </c>
      <c r="KJ182" s="34">
        <v>2</v>
      </c>
      <c r="KK182" s="34">
        <v>2</v>
      </c>
      <c r="KL182" s="34">
        <v>2</v>
      </c>
      <c r="KM182" s="34">
        <v>2</v>
      </c>
      <c r="KN182" s="34">
        <v>2</v>
      </c>
      <c r="KO182" s="34">
        <v>2</v>
      </c>
      <c r="KP182" s="34">
        <v>2</v>
      </c>
      <c r="KQ182" s="34">
        <v>2</v>
      </c>
      <c r="KR182" s="34">
        <v>2</v>
      </c>
      <c r="KS182" s="34">
        <v>2</v>
      </c>
      <c r="KT182" s="34">
        <v>2</v>
      </c>
      <c r="KU182" s="34">
        <v>2</v>
      </c>
      <c r="KV182" s="34">
        <v>2</v>
      </c>
      <c r="KW182" s="34">
        <v>2</v>
      </c>
      <c r="KX182" s="34">
        <v>2</v>
      </c>
      <c r="KY182" s="34">
        <v>2</v>
      </c>
      <c r="KZ182" s="34">
        <v>2</v>
      </c>
      <c r="LA182" s="34">
        <v>2</v>
      </c>
      <c r="LB182" s="34">
        <v>2</v>
      </c>
      <c r="LC182" s="34">
        <v>2</v>
      </c>
      <c r="LD182" s="34">
        <v>2</v>
      </c>
      <c r="LE182" s="34">
        <v>2</v>
      </c>
      <c r="LF182" s="34">
        <v>2</v>
      </c>
      <c r="LG182" s="34">
        <v>2</v>
      </c>
      <c r="LH182" s="34">
        <v>2</v>
      </c>
      <c r="LI182" s="34">
        <v>2</v>
      </c>
      <c r="LJ182" s="34">
        <v>2</v>
      </c>
      <c r="LK182" s="34">
        <v>2</v>
      </c>
      <c r="LL182" s="34">
        <v>2</v>
      </c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</row>
    <row r="183" ht="14.25" spans="1:324">
      <c r="A183" s="488" t="s">
        <v>1613</v>
      </c>
      <c r="B183" s="489"/>
      <c r="C183" s="490">
        <v>1</v>
      </c>
      <c r="D183" s="490"/>
      <c r="E183" s="490"/>
      <c r="F183" s="156" t="str">
        <f t="shared" si="4"/>
        <v>L0406990PVJ</v>
      </c>
      <c r="G183" s="164" t="s">
        <v>1614</v>
      </c>
      <c r="H183" s="491" t="s">
        <v>1453</v>
      </c>
      <c r="I183" s="880" t="s">
        <v>1602</v>
      </c>
      <c r="J183" s="491" t="s">
        <v>63</v>
      </c>
      <c r="K183" s="491"/>
      <c r="L183" s="491" t="s">
        <v>1615</v>
      </c>
      <c r="M183" s="164" t="s">
        <v>297</v>
      </c>
      <c r="N183" s="164">
        <v>64388</v>
      </c>
      <c r="O183" s="491" t="s">
        <v>1393</v>
      </c>
      <c r="P183" s="491" t="s">
        <v>1364</v>
      </c>
      <c r="Q183" s="491" t="s">
        <v>68</v>
      </c>
      <c r="R183" s="509" t="s">
        <v>397</v>
      </c>
      <c r="S183" s="453" t="s">
        <v>1364</v>
      </c>
      <c r="T183" s="510" t="s">
        <v>1616</v>
      </c>
      <c r="U183" s="114">
        <f t="shared" si="5"/>
        <v>1</v>
      </c>
      <c r="V183" s="115" t="s">
        <v>1617</v>
      </c>
      <c r="W183" s="158" t="s">
        <v>1618</v>
      </c>
      <c r="X183" s="511"/>
      <c r="Y183" s="415"/>
      <c r="Z183" s="416"/>
      <c r="AA183" s="415"/>
      <c r="AB183" s="416"/>
      <c r="AC183" s="415"/>
      <c r="AD183" s="416"/>
      <c r="AE183" s="415"/>
      <c r="AF183" s="416"/>
      <c r="AG183" s="415"/>
      <c r="AH183" s="416"/>
      <c r="AI183" s="415"/>
      <c r="AJ183" s="416"/>
      <c r="AK183" s="415"/>
      <c r="AL183" s="416"/>
      <c r="AM183" s="415"/>
      <c r="AN183" s="416"/>
      <c r="AO183" s="415"/>
      <c r="AP183" s="416"/>
      <c r="AQ183" s="415"/>
      <c r="AR183" s="416"/>
      <c r="AS183" s="415">
        <v>1</v>
      </c>
      <c r="AT183" s="416">
        <v>1</v>
      </c>
      <c r="AU183" s="415"/>
      <c r="AV183" s="416"/>
      <c r="AW183" s="415"/>
      <c r="AX183" s="416"/>
      <c r="AY183" s="415">
        <v>1</v>
      </c>
      <c r="AZ183" s="416">
        <v>1</v>
      </c>
      <c r="BA183" s="415"/>
      <c r="BB183" s="416"/>
      <c r="BC183" s="415"/>
      <c r="BD183" s="416"/>
      <c r="BE183" s="415"/>
      <c r="BF183" s="416"/>
      <c r="BG183" s="415"/>
      <c r="BH183" s="416"/>
      <c r="BI183" s="415"/>
      <c r="BJ183" s="416"/>
      <c r="BK183" s="415"/>
      <c r="BL183" s="416"/>
      <c r="BM183" s="415"/>
      <c r="BN183" s="416"/>
      <c r="BO183" s="415"/>
      <c r="BP183" s="416"/>
      <c r="BQ183" s="415">
        <v>1</v>
      </c>
      <c r="BR183" s="416">
        <v>1</v>
      </c>
      <c r="BS183" s="415"/>
      <c r="BT183" s="416"/>
      <c r="BU183" s="415"/>
      <c r="BV183" s="416"/>
      <c r="BW183" s="415">
        <v>1</v>
      </c>
      <c r="BX183" s="416">
        <v>1</v>
      </c>
      <c r="BY183" s="415"/>
      <c r="BZ183" s="416"/>
      <c r="CA183" s="415"/>
      <c r="CB183" s="416"/>
      <c r="CC183" s="415"/>
      <c r="CD183" s="416"/>
      <c r="CE183" s="415"/>
      <c r="CF183" s="416"/>
      <c r="CG183" s="415"/>
      <c r="CH183" s="416"/>
      <c r="CI183" s="415"/>
      <c r="CJ183" s="416"/>
      <c r="CK183" s="415">
        <v>1</v>
      </c>
      <c r="CL183" s="416">
        <v>1</v>
      </c>
      <c r="CM183" s="415"/>
      <c r="CN183" s="416"/>
      <c r="CO183" s="415">
        <v>1</v>
      </c>
      <c r="CP183" s="416">
        <v>1</v>
      </c>
      <c r="CQ183" s="415"/>
      <c r="CR183" s="416"/>
      <c r="CS183" s="415">
        <v>1</v>
      </c>
      <c r="CT183" s="416">
        <v>1</v>
      </c>
      <c r="CU183" s="415"/>
      <c r="CV183" s="416"/>
      <c r="CW183" s="415">
        <v>1</v>
      </c>
      <c r="CX183" s="416">
        <v>1</v>
      </c>
      <c r="CY183" s="415"/>
      <c r="CZ183" s="416"/>
      <c r="DA183" s="415">
        <v>1</v>
      </c>
      <c r="DB183" s="416">
        <v>1</v>
      </c>
      <c r="DC183" s="415"/>
      <c r="DD183" s="416"/>
      <c r="DE183" s="415">
        <v>1</v>
      </c>
      <c r="DF183" s="416">
        <v>1</v>
      </c>
      <c r="DG183" s="415"/>
      <c r="DH183" s="416"/>
      <c r="DI183" s="415">
        <v>1</v>
      </c>
      <c r="DJ183" s="416">
        <v>1</v>
      </c>
      <c r="DK183" s="415"/>
      <c r="DL183" s="416"/>
      <c r="DM183" s="415">
        <v>1</v>
      </c>
      <c r="DN183" s="416">
        <v>1</v>
      </c>
      <c r="DO183" s="415"/>
      <c r="DP183" s="416"/>
      <c r="DQ183" s="415"/>
      <c r="DR183" s="416"/>
      <c r="DS183" s="415"/>
      <c r="DT183" s="416"/>
      <c r="DU183" s="415"/>
      <c r="DV183" s="416"/>
      <c r="DW183" s="415"/>
      <c r="DX183" s="416"/>
      <c r="DY183" s="511"/>
      <c r="DZ183" s="545"/>
      <c r="EA183" s="546"/>
      <c r="EB183" s="546"/>
      <c r="EC183" s="546"/>
      <c r="ED183" s="546"/>
      <c r="EE183" s="547"/>
      <c r="EF183" s="548"/>
      <c r="EG183" s="546"/>
      <c r="EH183" s="546"/>
      <c r="EI183" s="546"/>
      <c r="EJ183" s="546"/>
      <c r="EK183" s="547"/>
      <c r="EL183" s="548" t="s">
        <v>1368</v>
      </c>
      <c r="EM183" s="546"/>
      <c r="EN183" s="546"/>
      <c r="EO183" s="546" t="s">
        <v>1368</v>
      </c>
      <c r="EP183" s="546" t="s">
        <v>1368</v>
      </c>
      <c r="EQ183" s="546"/>
      <c r="ER183" s="545"/>
      <c r="ES183" s="556"/>
      <c r="ET183" s="545"/>
      <c r="EU183" s="546"/>
      <c r="EV183" s="546"/>
      <c r="EW183" s="546"/>
      <c r="EX183" s="546"/>
      <c r="EY183" s="546"/>
      <c r="EZ183" s="545"/>
      <c r="FA183" s="556"/>
      <c r="FC183" s="35"/>
      <c r="FD183" s="34"/>
      <c r="FE183" s="34"/>
      <c r="FF183" s="34"/>
      <c r="FG183" s="34"/>
      <c r="FH183" s="34"/>
      <c r="FI183" s="34"/>
      <c r="FJ183" s="34"/>
      <c r="FK183" s="34"/>
      <c r="FL183" s="375"/>
      <c r="FM183" s="34"/>
      <c r="FN183" s="375"/>
      <c r="FO183" s="34"/>
      <c r="FP183" s="34"/>
      <c r="FQ183" s="34"/>
      <c r="FR183" s="34">
        <v>0</v>
      </c>
      <c r="FS183" s="34"/>
      <c r="FT183" s="34"/>
      <c r="FU183" s="34">
        <v>0</v>
      </c>
      <c r="FV183" s="34"/>
      <c r="FW183" s="34"/>
      <c r="FX183" s="34"/>
      <c r="FY183" s="34">
        <v>0</v>
      </c>
      <c r="FZ183" s="34"/>
      <c r="GA183" s="34"/>
      <c r="GB183" s="34"/>
      <c r="GC183" s="34">
        <v>0</v>
      </c>
      <c r="GD183" s="34"/>
      <c r="GE183" s="34"/>
      <c r="GF183" s="34"/>
      <c r="GG183" s="34">
        <v>0</v>
      </c>
      <c r="GH183" s="34"/>
      <c r="GI183" s="34"/>
      <c r="GJ183" s="34"/>
      <c r="GK183" s="34">
        <v>0</v>
      </c>
      <c r="GL183" s="34"/>
      <c r="GM183" s="34"/>
      <c r="GN183" s="34"/>
      <c r="GO183" s="34">
        <v>0</v>
      </c>
      <c r="GP183" s="34"/>
      <c r="GQ183" s="34"/>
      <c r="GR183" s="34"/>
      <c r="GS183" s="34">
        <v>0</v>
      </c>
      <c r="GT183" s="34"/>
      <c r="GU183" s="34"/>
      <c r="GV183" s="34"/>
      <c r="GW183" s="375">
        <v>0</v>
      </c>
      <c r="GX183" s="34"/>
      <c r="GY183" s="34"/>
      <c r="GZ183" s="375"/>
      <c r="HA183" s="34">
        <v>0</v>
      </c>
      <c r="HB183" s="34"/>
      <c r="HC183" s="34"/>
      <c r="HD183" s="34"/>
      <c r="HE183" s="34">
        <v>0</v>
      </c>
      <c r="HF183" s="34"/>
      <c r="HG183" s="34"/>
      <c r="HH183" s="34"/>
      <c r="HI183" s="34">
        <v>0</v>
      </c>
      <c r="HJ183" s="34"/>
      <c r="HK183" s="34"/>
      <c r="HL183" s="34"/>
      <c r="HM183" s="34">
        <v>0</v>
      </c>
      <c r="HN183" s="34"/>
      <c r="HO183" s="34"/>
      <c r="HP183" s="34"/>
      <c r="HQ183" s="34">
        <v>0</v>
      </c>
      <c r="HR183" s="34"/>
      <c r="HS183" s="34"/>
      <c r="HT183" s="34"/>
      <c r="HU183" s="34">
        <v>0</v>
      </c>
      <c r="HV183" s="34"/>
      <c r="HW183" s="34"/>
      <c r="HX183" s="34"/>
      <c r="HY183" s="34">
        <v>0</v>
      </c>
      <c r="HZ183" s="375"/>
      <c r="IA183" s="34"/>
      <c r="IB183" s="34"/>
      <c r="IC183" s="34">
        <v>0</v>
      </c>
      <c r="ID183" s="34"/>
      <c r="IE183" s="34"/>
      <c r="IF183" s="34"/>
      <c r="IG183" s="34">
        <v>2</v>
      </c>
      <c r="IH183" s="34"/>
      <c r="II183" s="34"/>
      <c r="IJ183" s="34">
        <v>2</v>
      </c>
      <c r="IK183" s="34">
        <v>0</v>
      </c>
      <c r="IL183" s="34"/>
      <c r="IM183" s="34"/>
      <c r="IN183" s="34"/>
      <c r="IO183" s="34">
        <v>2</v>
      </c>
      <c r="IP183" s="34"/>
      <c r="IQ183" s="34"/>
      <c r="IR183" s="34">
        <v>2</v>
      </c>
      <c r="IS183" s="34">
        <v>0</v>
      </c>
      <c r="IT183" s="34"/>
      <c r="IU183" s="34"/>
      <c r="IV183" s="34"/>
      <c r="IW183" s="34">
        <v>2</v>
      </c>
      <c r="IX183" s="34"/>
      <c r="IY183" s="34"/>
      <c r="IZ183" s="34">
        <v>2</v>
      </c>
      <c r="JA183" s="34">
        <v>0</v>
      </c>
      <c r="JB183" s="375"/>
      <c r="JC183" s="34"/>
      <c r="JD183" s="34"/>
      <c r="JE183" s="34">
        <v>2</v>
      </c>
      <c r="JF183" s="34"/>
      <c r="JG183" s="34"/>
      <c r="JH183" s="34">
        <v>2</v>
      </c>
      <c r="JI183" s="34">
        <v>0</v>
      </c>
      <c r="JJ183" s="34"/>
      <c r="JK183" s="34"/>
      <c r="JL183" s="34"/>
      <c r="JM183" s="34">
        <v>2</v>
      </c>
      <c r="JN183" s="34"/>
      <c r="JO183" s="34"/>
      <c r="JP183" s="34">
        <v>2</v>
      </c>
      <c r="JQ183" s="34">
        <v>0</v>
      </c>
      <c r="JR183" s="34"/>
      <c r="JS183" s="34"/>
      <c r="JT183" s="34"/>
      <c r="JU183" s="34">
        <v>2</v>
      </c>
      <c r="JV183" s="34"/>
      <c r="JW183" s="34"/>
      <c r="JX183" s="34">
        <v>2</v>
      </c>
      <c r="JY183" s="34">
        <v>0</v>
      </c>
      <c r="JZ183" s="34"/>
      <c r="KA183" s="34"/>
      <c r="KB183" s="34"/>
      <c r="KC183" s="34">
        <v>2</v>
      </c>
      <c r="KD183" s="34"/>
      <c r="KE183" s="34"/>
      <c r="KF183" s="375">
        <v>2</v>
      </c>
      <c r="KG183" s="375">
        <v>0</v>
      </c>
      <c r="KH183" s="375"/>
      <c r="KI183" s="375"/>
      <c r="KJ183" s="375"/>
      <c r="KK183" s="34">
        <v>2</v>
      </c>
      <c r="KL183" s="34"/>
      <c r="KM183" s="34"/>
      <c r="KN183" s="34">
        <v>2</v>
      </c>
      <c r="KO183" s="34">
        <v>0</v>
      </c>
      <c r="KP183" s="34"/>
      <c r="KQ183" s="34"/>
      <c r="KR183" s="34"/>
      <c r="KS183" s="375">
        <v>0</v>
      </c>
      <c r="KT183" s="34"/>
      <c r="KU183" s="34"/>
      <c r="KV183" s="34"/>
      <c r="KW183" s="34"/>
      <c r="KX183" s="34">
        <v>0</v>
      </c>
      <c r="KY183" s="34"/>
      <c r="KZ183" s="34"/>
      <c r="LA183" s="34"/>
      <c r="LB183" s="34"/>
      <c r="LC183" s="34">
        <v>0</v>
      </c>
      <c r="LD183" s="34"/>
      <c r="LE183" s="34"/>
      <c r="LF183" s="34"/>
      <c r="LG183" s="34"/>
      <c r="LH183" s="375">
        <v>0</v>
      </c>
      <c r="LI183" s="34"/>
      <c r="LJ183" s="375"/>
      <c r="LK183" s="375"/>
      <c r="LL183" s="375"/>
    </row>
    <row r="184" ht="14.25" spans="1:338">
      <c r="A184" s="492"/>
      <c r="B184" s="330"/>
      <c r="C184" s="330">
        <v>1</v>
      </c>
      <c r="D184" s="330"/>
      <c r="E184" s="330"/>
      <c r="F184" s="156" t="str">
        <f t="shared" si="4"/>
        <v>L0406990LKP</v>
      </c>
      <c r="G184" s="166" t="s">
        <v>1614</v>
      </c>
      <c r="H184" s="493" t="s">
        <v>1453</v>
      </c>
      <c r="I184" s="881" t="s">
        <v>1602</v>
      </c>
      <c r="J184" s="493" t="s">
        <v>65</v>
      </c>
      <c r="K184" s="493"/>
      <c r="L184" s="493" t="s">
        <v>1615</v>
      </c>
      <c r="M184" s="166" t="s">
        <v>297</v>
      </c>
      <c r="N184" s="166">
        <v>64388</v>
      </c>
      <c r="O184" s="493" t="s">
        <v>1393</v>
      </c>
      <c r="P184" s="493" t="s">
        <v>1364</v>
      </c>
      <c r="Q184" s="493" t="s">
        <v>70</v>
      </c>
      <c r="R184" s="509" t="s">
        <v>1619</v>
      </c>
      <c r="S184" s="512" t="s">
        <v>1364</v>
      </c>
      <c r="T184" s="510" t="s">
        <v>1616</v>
      </c>
      <c r="U184" s="114">
        <f t="shared" si="5"/>
        <v>1</v>
      </c>
      <c r="V184" s="115" t="s">
        <v>1617</v>
      </c>
      <c r="W184" s="170" t="s">
        <v>1618</v>
      </c>
      <c r="X184" s="513"/>
      <c r="Y184" s="199"/>
      <c r="Z184" s="257"/>
      <c r="AA184" s="199"/>
      <c r="AB184" s="257"/>
      <c r="AC184" s="199"/>
      <c r="AD184" s="257"/>
      <c r="AE184" s="199"/>
      <c r="AF184" s="257"/>
      <c r="AG184" s="199"/>
      <c r="AH184" s="257"/>
      <c r="AI184" s="199"/>
      <c r="AJ184" s="257"/>
      <c r="AK184" s="199"/>
      <c r="AL184" s="257"/>
      <c r="AM184" s="199"/>
      <c r="AN184" s="257"/>
      <c r="AO184" s="199"/>
      <c r="AP184" s="257"/>
      <c r="AQ184" s="199"/>
      <c r="AR184" s="257"/>
      <c r="AS184" s="199"/>
      <c r="AT184" s="257"/>
      <c r="AU184" s="199"/>
      <c r="AV184" s="257"/>
      <c r="AW184" s="199"/>
      <c r="AX184" s="257"/>
      <c r="AY184" s="199"/>
      <c r="AZ184" s="257"/>
      <c r="BA184" s="199"/>
      <c r="BB184" s="257"/>
      <c r="BC184" s="199"/>
      <c r="BD184" s="257"/>
      <c r="BE184" s="199"/>
      <c r="BF184" s="257"/>
      <c r="BG184" s="199"/>
      <c r="BH184" s="257"/>
      <c r="BI184" s="199"/>
      <c r="BJ184" s="257"/>
      <c r="BK184" s="199"/>
      <c r="BL184" s="257"/>
      <c r="BM184" s="199"/>
      <c r="BN184" s="257"/>
      <c r="BO184" s="199"/>
      <c r="BP184" s="257"/>
      <c r="BQ184" s="199"/>
      <c r="BR184" s="257"/>
      <c r="BS184" s="199"/>
      <c r="BT184" s="257"/>
      <c r="BU184" s="199"/>
      <c r="BV184" s="257"/>
      <c r="BW184" s="199"/>
      <c r="BX184" s="257"/>
      <c r="BY184" s="199"/>
      <c r="BZ184" s="257"/>
      <c r="CA184" s="199"/>
      <c r="CB184" s="257"/>
      <c r="CC184" s="199"/>
      <c r="CD184" s="257"/>
      <c r="CE184" s="199"/>
      <c r="CF184" s="257"/>
      <c r="CG184" s="199"/>
      <c r="CH184" s="257"/>
      <c r="CI184" s="199"/>
      <c r="CJ184" s="257"/>
      <c r="CK184" s="199"/>
      <c r="CL184" s="257"/>
      <c r="CM184" s="199"/>
      <c r="CN184" s="257"/>
      <c r="CO184" s="199"/>
      <c r="CP184" s="257"/>
      <c r="CQ184" s="199"/>
      <c r="CR184" s="257"/>
      <c r="CS184" s="199"/>
      <c r="CT184" s="257"/>
      <c r="CU184" s="199"/>
      <c r="CV184" s="257"/>
      <c r="CW184" s="199"/>
      <c r="CX184" s="257"/>
      <c r="CY184" s="199"/>
      <c r="CZ184" s="257"/>
      <c r="DA184" s="199"/>
      <c r="DB184" s="257"/>
      <c r="DC184" s="199"/>
      <c r="DD184" s="257"/>
      <c r="DE184" s="199"/>
      <c r="DF184" s="257"/>
      <c r="DG184" s="199"/>
      <c r="DH184" s="257"/>
      <c r="DI184" s="199"/>
      <c r="DJ184" s="257"/>
      <c r="DK184" s="199"/>
      <c r="DL184" s="257"/>
      <c r="DM184" s="199"/>
      <c r="DN184" s="257"/>
      <c r="DO184" s="199"/>
      <c r="DP184" s="257"/>
      <c r="DQ184" s="199"/>
      <c r="DR184" s="257"/>
      <c r="DS184" s="199"/>
      <c r="DT184" s="257"/>
      <c r="DU184" s="199"/>
      <c r="DV184" s="257"/>
      <c r="DW184" s="199"/>
      <c r="DX184" s="257"/>
      <c r="DY184" s="513"/>
      <c r="DZ184" s="549"/>
      <c r="EA184" s="512"/>
      <c r="EB184" s="512"/>
      <c r="EC184" s="512"/>
      <c r="ED184" s="512"/>
      <c r="EE184" s="550"/>
      <c r="EF184" s="551"/>
      <c r="EG184" s="512"/>
      <c r="EH184" s="512"/>
      <c r="EI184" s="512"/>
      <c r="EJ184" s="512"/>
      <c r="EK184" s="550"/>
      <c r="EL184" s="551"/>
      <c r="EM184" s="512"/>
      <c r="EN184" s="512"/>
      <c r="EO184" s="512"/>
      <c r="EP184" s="512"/>
      <c r="EQ184" s="512"/>
      <c r="ER184" s="549"/>
      <c r="ES184" s="557"/>
      <c r="ET184" s="549"/>
      <c r="EU184" s="512"/>
      <c r="EV184" s="512"/>
      <c r="EW184" s="512"/>
      <c r="EX184" s="512"/>
      <c r="EY184" s="512"/>
      <c r="EZ184" s="549"/>
      <c r="FA184" s="557"/>
      <c r="FB184" s="108"/>
      <c r="FC184" s="35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>
        <v>2</v>
      </c>
      <c r="II184" s="34"/>
      <c r="IJ184" s="34"/>
      <c r="IK184" s="34"/>
      <c r="IL184" s="34"/>
      <c r="IM184" s="34"/>
      <c r="IN184" s="34"/>
      <c r="IO184" s="34"/>
      <c r="IP184" s="34">
        <v>2</v>
      </c>
      <c r="IQ184" s="34"/>
      <c r="IR184" s="34"/>
      <c r="IS184" s="34"/>
      <c r="IT184" s="34"/>
      <c r="IU184" s="34"/>
      <c r="IV184" s="34"/>
      <c r="IW184" s="34"/>
      <c r="IX184" s="34">
        <v>2</v>
      </c>
      <c r="IY184" s="34"/>
      <c r="IZ184" s="34"/>
      <c r="JA184" s="34"/>
      <c r="JB184" s="34"/>
      <c r="JC184" s="34"/>
      <c r="JD184" s="34"/>
      <c r="JE184" s="34"/>
      <c r="JF184" s="34">
        <v>2</v>
      </c>
      <c r="JG184" s="34"/>
      <c r="JH184" s="34"/>
      <c r="JI184" s="34"/>
      <c r="JJ184" s="34"/>
      <c r="JK184" s="34"/>
      <c r="JL184" s="34"/>
      <c r="JM184" s="34"/>
      <c r="JN184" s="34">
        <v>2</v>
      </c>
      <c r="JO184" s="34"/>
      <c r="JP184" s="34"/>
      <c r="JQ184" s="34"/>
      <c r="JR184" s="34"/>
      <c r="JS184" s="34"/>
      <c r="JT184" s="34"/>
      <c r="JU184" s="34"/>
      <c r="JV184" s="34">
        <v>2</v>
      </c>
      <c r="JW184" s="34"/>
      <c r="JX184" s="34"/>
      <c r="JY184" s="34"/>
      <c r="JZ184" s="34"/>
      <c r="KA184" s="34"/>
      <c r="KB184" s="34"/>
      <c r="KC184" s="34"/>
      <c r="KD184" s="34">
        <v>2</v>
      </c>
      <c r="KE184" s="34"/>
      <c r="KF184" s="34"/>
      <c r="KG184" s="34"/>
      <c r="KH184" s="34"/>
      <c r="KI184" s="34"/>
      <c r="KJ184" s="34"/>
      <c r="KK184" s="34"/>
      <c r="KL184" s="34">
        <v>2</v>
      </c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</row>
    <row r="185" ht="14.25" spans="1:338">
      <c r="A185" s="492"/>
      <c r="B185" s="330"/>
      <c r="C185" s="330">
        <v>1</v>
      </c>
      <c r="D185" s="330"/>
      <c r="E185" s="330"/>
      <c r="F185" s="156" t="str">
        <f t="shared" si="4"/>
        <v>L0406990SBK</v>
      </c>
      <c r="G185" s="168" t="s">
        <v>1614</v>
      </c>
      <c r="H185" s="494" t="s">
        <v>1453</v>
      </c>
      <c r="I185" s="882" t="s">
        <v>1602</v>
      </c>
      <c r="J185" s="494" t="s">
        <v>66</v>
      </c>
      <c r="K185" s="494"/>
      <c r="L185" s="494" t="s">
        <v>1615</v>
      </c>
      <c r="M185" s="168" t="s">
        <v>297</v>
      </c>
      <c r="N185" s="168">
        <v>64388</v>
      </c>
      <c r="O185" s="494" t="s">
        <v>1393</v>
      </c>
      <c r="P185" s="494" t="s">
        <v>1364</v>
      </c>
      <c r="Q185" s="494" t="s">
        <v>71</v>
      </c>
      <c r="R185" s="509" t="s">
        <v>1620</v>
      </c>
      <c r="S185" s="514" t="s">
        <v>1364</v>
      </c>
      <c r="T185" s="510" t="s">
        <v>1616</v>
      </c>
      <c r="U185" s="114">
        <f t="shared" si="5"/>
        <v>1</v>
      </c>
      <c r="V185" s="115" t="s">
        <v>1617</v>
      </c>
      <c r="W185" s="174" t="s">
        <v>1618</v>
      </c>
      <c r="X185" s="513"/>
      <c r="Y185" s="199"/>
      <c r="Z185" s="257"/>
      <c r="AA185" s="199"/>
      <c r="AB185" s="257"/>
      <c r="AC185" s="199"/>
      <c r="AD185" s="257"/>
      <c r="AE185" s="199"/>
      <c r="AF185" s="257"/>
      <c r="AG185" s="199"/>
      <c r="AH185" s="257"/>
      <c r="AI185" s="199"/>
      <c r="AJ185" s="257"/>
      <c r="AK185" s="199"/>
      <c r="AL185" s="257"/>
      <c r="AM185" s="199"/>
      <c r="AN185" s="257"/>
      <c r="AO185" s="199"/>
      <c r="AP185" s="257"/>
      <c r="AQ185" s="199"/>
      <c r="AR185" s="257"/>
      <c r="AS185" s="199"/>
      <c r="AT185" s="257"/>
      <c r="AU185" s="199"/>
      <c r="AV185" s="257"/>
      <c r="AW185" s="199"/>
      <c r="AX185" s="257"/>
      <c r="AY185" s="199"/>
      <c r="AZ185" s="257"/>
      <c r="BA185" s="199"/>
      <c r="BB185" s="257"/>
      <c r="BC185" s="199"/>
      <c r="BD185" s="257"/>
      <c r="BE185" s="199"/>
      <c r="BF185" s="257"/>
      <c r="BG185" s="199"/>
      <c r="BH185" s="257"/>
      <c r="BI185" s="199"/>
      <c r="BJ185" s="257"/>
      <c r="BK185" s="199"/>
      <c r="BL185" s="257"/>
      <c r="BM185" s="199"/>
      <c r="BN185" s="257"/>
      <c r="BO185" s="199"/>
      <c r="BP185" s="257"/>
      <c r="BQ185" s="199"/>
      <c r="BR185" s="257"/>
      <c r="BS185" s="199"/>
      <c r="BT185" s="257"/>
      <c r="BU185" s="199"/>
      <c r="BV185" s="257"/>
      <c r="BW185" s="199"/>
      <c r="BX185" s="257"/>
      <c r="BY185" s="199"/>
      <c r="BZ185" s="257"/>
      <c r="CA185" s="199"/>
      <c r="CB185" s="257"/>
      <c r="CC185" s="199"/>
      <c r="CD185" s="257"/>
      <c r="CE185" s="199"/>
      <c r="CF185" s="257"/>
      <c r="CG185" s="199"/>
      <c r="CH185" s="257"/>
      <c r="CI185" s="199"/>
      <c r="CJ185" s="257"/>
      <c r="CK185" s="199"/>
      <c r="CL185" s="257"/>
      <c r="CM185" s="199"/>
      <c r="CN185" s="257"/>
      <c r="CO185" s="199"/>
      <c r="CP185" s="257"/>
      <c r="CQ185" s="199"/>
      <c r="CR185" s="257"/>
      <c r="CS185" s="199"/>
      <c r="CT185" s="257"/>
      <c r="CU185" s="199"/>
      <c r="CV185" s="257"/>
      <c r="CW185" s="199"/>
      <c r="CX185" s="257"/>
      <c r="CY185" s="199"/>
      <c r="CZ185" s="257"/>
      <c r="DA185" s="199"/>
      <c r="DB185" s="257"/>
      <c r="DC185" s="199"/>
      <c r="DD185" s="257"/>
      <c r="DE185" s="199"/>
      <c r="DF185" s="257"/>
      <c r="DG185" s="199"/>
      <c r="DH185" s="257"/>
      <c r="DI185" s="199"/>
      <c r="DJ185" s="257"/>
      <c r="DK185" s="199"/>
      <c r="DL185" s="257"/>
      <c r="DM185" s="199"/>
      <c r="DN185" s="257"/>
      <c r="DO185" s="199"/>
      <c r="DP185" s="257"/>
      <c r="DQ185" s="199"/>
      <c r="DR185" s="257"/>
      <c r="DS185" s="199"/>
      <c r="DT185" s="257"/>
      <c r="DU185" s="199"/>
      <c r="DV185" s="257"/>
      <c r="DW185" s="199"/>
      <c r="DX185" s="257"/>
      <c r="DY185" s="513"/>
      <c r="DZ185" s="549"/>
      <c r="EA185" s="512"/>
      <c r="EB185" s="512"/>
      <c r="EC185" s="512"/>
      <c r="ED185" s="512"/>
      <c r="EE185" s="550"/>
      <c r="EF185" s="551"/>
      <c r="EG185" s="512"/>
      <c r="EH185" s="512"/>
      <c r="EI185" s="512"/>
      <c r="EJ185" s="512"/>
      <c r="EK185" s="550"/>
      <c r="EL185" s="551"/>
      <c r="EM185" s="512"/>
      <c r="EN185" s="512"/>
      <c r="EO185" s="512"/>
      <c r="EP185" s="512"/>
      <c r="EQ185" s="512"/>
      <c r="ER185" s="549"/>
      <c r="ES185" s="557"/>
      <c r="ET185" s="549"/>
      <c r="EU185" s="512"/>
      <c r="EV185" s="512"/>
      <c r="EW185" s="512"/>
      <c r="EX185" s="512"/>
      <c r="EY185" s="512"/>
      <c r="EZ185" s="549"/>
      <c r="FA185" s="557"/>
      <c r="FB185" s="108"/>
      <c r="FC185" s="35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>
        <v>2</v>
      </c>
      <c r="IJ185" s="34"/>
      <c r="IK185" s="34"/>
      <c r="IL185" s="34"/>
      <c r="IM185" s="34"/>
      <c r="IN185" s="34"/>
      <c r="IO185" s="34"/>
      <c r="IP185" s="34"/>
      <c r="IQ185" s="34">
        <v>2</v>
      </c>
      <c r="IR185" s="34"/>
      <c r="IS185" s="34"/>
      <c r="IT185" s="34"/>
      <c r="IU185" s="34"/>
      <c r="IV185" s="34"/>
      <c r="IW185" s="34"/>
      <c r="IX185" s="34"/>
      <c r="IY185" s="34">
        <v>2</v>
      </c>
      <c r="IZ185" s="34"/>
      <c r="JA185" s="34"/>
      <c r="JB185" s="34"/>
      <c r="JC185" s="34"/>
      <c r="JD185" s="34"/>
      <c r="JE185" s="34"/>
      <c r="JF185" s="34"/>
      <c r="JG185" s="34">
        <v>2</v>
      </c>
      <c r="JH185" s="34"/>
      <c r="JI185" s="34"/>
      <c r="JJ185" s="34"/>
      <c r="JK185" s="34"/>
      <c r="JL185" s="34"/>
      <c r="JM185" s="34"/>
      <c r="JN185" s="34"/>
      <c r="JO185" s="34">
        <v>2</v>
      </c>
      <c r="JP185" s="34"/>
      <c r="JQ185" s="34"/>
      <c r="JR185" s="34"/>
      <c r="JS185" s="34"/>
      <c r="JT185" s="34"/>
      <c r="JU185" s="34"/>
      <c r="JV185" s="34"/>
      <c r="JW185" s="34">
        <v>2</v>
      </c>
      <c r="JX185" s="34"/>
      <c r="JY185" s="34"/>
      <c r="JZ185" s="34"/>
      <c r="KA185" s="34"/>
      <c r="KB185" s="34"/>
      <c r="KC185" s="34"/>
      <c r="KD185" s="34"/>
      <c r="KE185" s="34">
        <v>2</v>
      </c>
      <c r="KF185" s="34"/>
      <c r="KG185" s="34"/>
      <c r="KH185" s="34"/>
      <c r="KI185" s="34"/>
      <c r="KJ185" s="34"/>
      <c r="KK185" s="34"/>
      <c r="KL185" s="34"/>
      <c r="KM185" s="34">
        <v>2</v>
      </c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</row>
    <row r="186" s="103" customFormat="1" ht="14.25" spans="1:338">
      <c r="A186" s="495"/>
      <c r="B186" s="155"/>
      <c r="C186" s="156">
        <v>1</v>
      </c>
      <c r="D186" s="156"/>
      <c r="E186" s="156"/>
      <c r="F186" s="156" t="str">
        <f t="shared" si="4"/>
        <v>L0446603PVJ</v>
      </c>
      <c r="G186" s="158" t="s">
        <v>1621</v>
      </c>
      <c r="H186" s="453" t="s">
        <v>1435</v>
      </c>
      <c r="I186" s="867" t="s">
        <v>1602</v>
      </c>
      <c r="J186" s="453" t="s">
        <v>63</v>
      </c>
      <c r="K186" s="453"/>
      <c r="L186" s="158" t="s">
        <v>1622</v>
      </c>
      <c r="M186" s="158" t="s">
        <v>297</v>
      </c>
      <c r="N186" s="158">
        <v>64388</v>
      </c>
      <c r="O186" s="158" t="s">
        <v>1363</v>
      </c>
      <c r="P186" s="453" t="s">
        <v>1364</v>
      </c>
      <c r="Q186" s="453" t="s">
        <v>68</v>
      </c>
      <c r="R186" s="235" t="s">
        <v>1043</v>
      </c>
      <c r="S186" s="334" t="s">
        <v>1364</v>
      </c>
      <c r="T186" s="515" t="s">
        <v>1616</v>
      </c>
      <c r="U186" s="114">
        <f t="shared" si="5"/>
        <v>1</v>
      </c>
      <c r="V186" s="115" t="s">
        <v>1623</v>
      </c>
      <c r="W186" s="164" t="s">
        <v>1618</v>
      </c>
      <c r="X186" s="516"/>
      <c r="Y186" s="286">
        <v>1</v>
      </c>
      <c r="Z186" s="287">
        <v>1</v>
      </c>
      <c r="AA186" s="286">
        <v>1</v>
      </c>
      <c r="AB186" s="287">
        <v>1</v>
      </c>
      <c r="AC186" s="286">
        <v>1</v>
      </c>
      <c r="AD186" s="287">
        <v>1</v>
      </c>
      <c r="AE186" s="286">
        <v>1</v>
      </c>
      <c r="AF186" s="287">
        <v>1</v>
      </c>
      <c r="AG186" s="286">
        <v>1</v>
      </c>
      <c r="AH186" s="287">
        <v>1</v>
      </c>
      <c r="AI186" s="286">
        <v>1</v>
      </c>
      <c r="AJ186" s="287">
        <v>1</v>
      </c>
      <c r="AK186" s="286">
        <v>1</v>
      </c>
      <c r="AL186" s="287">
        <v>1</v>
      </c>
      <c r="AM186" s="286">
        <v>1</v>
      </c>
      <c r="AN186" s="287">
        <v>1</v>
      </c>
      <c r="AO186" s="286">
        <v>1</v>
      </c>
      <c r="AP186" s="287">
        <v>1</v>
      </c>
      <c r="AQ186" s="286"/>
      <c r="AR186" s="287"/>
      <c r="AS186" s="286"/>
      <c r="AT186" s="287"/>
      <c r="AU186" s="286"/>
      <c r="AV186" s="287"/>
      <c r="AW186" s="286">
        <v>1</v>
      </c>
      <c r="AX186" s="287">
        <v>1</v>
      </c>
      <c r="AY186" s="286"/>
      <c r="AZ186" s="287"/>
      <c r="BA186" s="286"/>
      <c r="BB186" s="287"/>
      <c r="BC186" s="286"/>
      <c r="BD186" s="287"/>
      <c r="BE186" s="286">
        <v>1</v>
      </c>
      <c r="BF186" s="287">
        <v>1</v>
      </c>
      <c r="BG186" s="286"/>
      <c r="BH186" s="287"/>
      <c r="BI186" s="286">
        <v>1</v>
      </c>
      <c r="BJ186" s="287">
        <v>1</v>
      </c>
      <c r="BK186" s="286"/>
      <c r="BL186" s="287"/>
      <c r="BM186" s="286">
        <v>1</v>
      </c>
      <c r="BN186" s="287">
        <v>1</v>
      </c>
      <c r="BO186" s="286"/>
      <c r="BP186" s="287"/>
      <c r="BQ186" s="286"/>
      <c r="BR186" s="287"/>
      <c r="BS186" s="286"/>
      <c r="BT186" s="287"/>
      <c r="BU186" s="286">
        <v>1</v>
      </c>
      <c r="BV186" s="287">
        <v>1</v>
      </c>
      <c r="BW186" s="286"/>
      <c r="BX186" s="287"/>
      <c r="BY186" s="286"/>
      <c r="BZ186" s="287"/>
      <c r="CA186" s="286"/>
      <c r="CB186" s="287"/>
      <c r="CC186" s="286">
        <v>1</v>
      </c>
      <c r="CD186" s="287">
        <v>1</v>
      </c>
      <c r="CE186" s="286"/>
      <c r="CF186" s="287"/>
      <c r="CG186" s="286">
        <v>1</v>
      </c>
      <c r="CH186" s="287">
        <v>1</v>
      </c>
      <c r="CI186" s="286"/>
      <c r="CJ186" s="287"/>
      <c r="CK186" s="286"/>
      <c r="CL186" s="287"/>
      <c r="CM186" s="286"/>
      <c r="CN186" s="287"/>
      <c r="CO186" s="286"/>
      <c r="CP186" s="287"/>
      <c r="CQ186" s="286"/>
      <c r="CR186" s="287"/>
      <c r="CS186" s="286"/>
      <c r="CT186" s="287"/>
      <c r="CU186" s="286"/>
      <c r="CV186" s="287"/>
      <c r="CW186" s="286"/>
      <c r="CX186" s="287"/>
      <c r="CY186" s="286"/>
      <c r="CZ186" s="287"/>
      <c r="DA186" s="286"/>
      <c r="DB186" s="287"/>
      <c r="DC186" s="286"/>
      <c r="DD186" s="287"/>
      <c r="DE186" s="286"/>
      <c r="DF186" s="287"/>
      <c r="DG186" s="286"/>
      <c r="DH186" s="287"/>
      <c r="DI186" s="286"/>
      <c r="DJ186" s="287"/>
      <c r="DK186" s="286"/>
      <c r="DL186" s="287"/>
      <c r="DM186" s="286"/>
      <c r="DN186" s="287"/>
      <c r="DO186" s="286"/>
      <c r="DP186" s="287"/>
      <c r="DQ186" s="286"/>
      <c r="DR186" s="287"/>
      <c r="DS186" s="286"/>
      <c r="DT186" s="287"/>
      <c r="DU186" s="286"/>
      <c r="DV186" s="287"/>
      <c r="DW186" s="286"/>
      <c r="DX186" s="287"/>
      <c r="DY186" s="511"/>
      <c r="DZ186" s="528" t="s">
        <v>1368</v>
      </c>
      <c r="EA186" s="529"/>
      <c r="EB186" s="529"/>
      <c r="EC186" s="529"/>
      <c r="ED186" s="529"/>
      <c r="EE186" s="530"/>
      <c r="EF186" s="417" t="s">
        <v>1368</v>
      </c>
      <c r="EG186" s="529"/>
      <c r="EH186" s="529"/>
      <c r="EI186" s="529" t="s">
        <v>1368</v>
      </c>
      <c r="EJ186" s="529" t="s">
        <v>1368</v>
      </c>
      <c r="EK186" s="530"/>
      <c r="EL186" s="417" t="s">
        <v>1368</v>
      </c>
      <c r="EM186" s="529"/>
      <c r="EN186" s="529"/>
      <c r="EO186" s="529" t="s">
        <v>1368</v>
      </c>
      <c r="EP186" s="529" t="s">
        <v>1368</v>
      </c>
      <c r="EQ186" s="529"/>
      <c r="ER186" s="528"/>
      <c r="ES186" s="411"/>
      <c r="ET186" s="528"/>
      <c r="EU186" s="529"/>
      <c r="EV186" s="529"/>
      <c r="EW186" s="529"/>
      <c r="EX186" s="529"/>
      <c r="EY186" s="529"/>
      <c r="EZ186" s="528"/>
      <c r="FA186" s="411"/>
      <c r="FB186" s="116"/>
      <c r="FC186" s="35">
        <v>2</v>
      </c>
      <c r="FD186" s="34">
        <v>2</v>
      </c>
      <c r="FE186" s="34">
        <v>2</v>
      </c>
      <c r="FF186" s="34">
        <v>2</v>
      </c>
      <c r="FG186" s="34">
        <v>2</v>
      </c>
      <c r="FH186" s="34">
        <v>2</v>
      </c>
      <c r="FI186" s="34">
        <v>2</v>
      </c>
      <c r="FJ186" s="34"/>
      <c r="FK186" s="34"/>
      <c r="FL186" s="375">
        <v>2</v>
      </c>
      <c r="FM186" s="34"/>
      <c r="FN186" s="375"/>
      <c r="FO186" s="34">
        <v>2</v>
      </c>
      <c r="FP186" s="34"/>
      <c r="FQ186" s="34"/>
      <c r="FR186" s="34">
        <v>2</v>
      </c>
      <c r="FS186" s="34"/>
      <c r="FT186" s="34"/>
      <c r="FU186" s="34">
        <v>2</v>
      </c>
      <c r="FV186" s="34"/>
      <c r="FW186" s="34"/>
      <c r="FX186" s="34">
        <v>2</v>
      </c>
      <c r="FY186" s="34">
        <v>0</v>
      </c>
      <c r="FZ186" s="34"/>
      <c r="GA186" s="34"/>
      <c r="GB186" s="34"/>
      <c r="GC186" s="34">
        <v>2</v>
      </c>
      <c r="GD186" s="34"/>
      <c r="GE186" s="34"/>
      <c r="GF186" s="34">
        <v>2</v>
      </c>
      <c r="GG186" s="34">
        <v>0</v>
      </c>
      <c r="GH186" s="34"/>
      <c r="GI186" s="34"/>
      <c r="GJ186" s="34"/>
      <c r="GK186" s="34">
        <v>2</v>
      </c>
      <c r="GL186" s="34"/>
      <c r="GM186" s="34"/>
      <c r="GN186" s="34">
        <v>2</v>
      </c>
      <c r="GO186" s="34">
        <v>0</v>
      </c>
      <c r="GP186" s="34"/>
      <c r="GQ186" s="34"/>
      <c r="GR186" s="34"/>
      <c r="GS186" s="34">
        <v>2</v>
      </c>
      <c r="GT186" s="34"/>
      <c r="GU186" s="34"/>
      <c r="GV186" s="34">
        <v>2</v>
      </c>
      <c r="GW186" s="375">
        <v>0</v>
      </c>
      <c r="GX186" s="34"/>
      <c r="GY186" s="34"/>
      <c r="GZ186" s="375"/>
      <c r="HA186" s="34">
        <v>2</v>
      </c>
      <c r="HB186" s="34"/>
      <c r="HC186" s="34"/>
      <c r="HD186" s="34">
        <v>2</v>
      </c>
      <c r="HE186" s="34">
        <v>0</v>
      </c>
      <c r="HF186" s="34"/>
      <c r="HG186" s="34"/>
      <c r="HH186" s="34"/>
      <c r="HI186" s="34">
        <v>2</v>
      </c>
      <c r="HJ186" s="34"/>
      <c r="HK186" s="34"/>
      <c r="HL186" s="34">
        <v>2</v>
      </c>
      <c r="HM186" s="34">
        <v>0</v>
      </c>
      <c r="HN186" s="34"/>
      <c r="HO186" s="34"/>
      <c r="HP186" s="34"/>
      <c r="HQ186" s="34">
        <v>2</v>
      </c>
      <c r="HR186" s="34"/>
      <c r="HS186" s="34"/>
      <c r="HT186" s="34">
        <v>2</v>
      </c>
      <c r="HU186" s="34">
        <v>0</v>
      </c>
      <c r="HV186" s="34"/>
      <c r="HW186" s="34"/>
      <c r="HX186" s="34"/>
      <c r="HY186" s="34">
        <v>2</v>
      </c>
      <c r="HZ186" s="375"/>
      <c r="IA186" s="34"/>
      <c r="IB186" s="34">
        <v>2</v>
      </c>
      <c r="IC186" s="34">
        <v>0</v>
      </c>
      <c r="ID186" s="34"/>
      <c r="IE186" s="34"/>
      <c r="IF186" s="34"/>
      <c r="IG186" s="34">
        <v>0</v>
      </c>
      <c r="IH186" s="34"/>
      <c r="II186" s="34"/>
      <c r="IJ186" s="34"/>
      <c r="IK186" s="34">
        <v>0</v>
      </c>
      <c r="IL186" s="34"/>
      <c r="IM186" s="34"/>
      <c r="IN186" s="34"/>
      <c r="IO186" s="34">
        <v>0</v>
      </c>
      <c r="IP186" s="34"/>
      <c r="IQ186" s="34"/>
      <c r="IR186" s="34"/>
      <c r="IS186" s="34">
        <v>0</v>
      </c>
      <c r="IT186" s="34"/>
      <c r="IU186" s="34"/>
      <c r="IV186" s="34"/>
      <c r="IW186" s="34">
        <v>0</v>
      </c>
      <c r="IX186" s="34"/>
      <c r="IY186" s="34"/>
      <c r="IZ186" s="34"/>
      <c r="JA186" s="34">
        <v>0</v>
      </c>
      <c r="JB186" s="375"/>
      <c r="JC186" s="34"/>
      <c r="JD186" s="34"/>
      <c r="JE186" s="34">
        <v>0</v>
      </c>
      <c r="JF186" s="34"/>
      <c r="JG186" s="34"/>
      <c r="JH186" s="34"/>
      <c r="JI186" s="34">
        <v>0</v>
      </c>
      <c r="JJ186" s="34"/>
      <c r="JK186" s="34"/>
      <c r="JL186" s="34"/>
      <c r="JM186" s="34">
        <v>0</v>
      </c>
      <c r="JN186" s="34"/>
      <c r="JO186" s="34"/>
      <c r="JP186" s="34"/>
      <c r="JQ186" s="34">
        <v>0</v>
      </c>
      <c r="JR186" s="34"/>
      <c r="JS186" s="34"/>
      <c r="JT186" s="34"/>
      <c r="JU186" s="34">
        <v>0</v>
      </c>
      <c r="JV186" s="34"/>
      <c r="JW186" s="34"/>
      <c r="JX186" s="34"/>
      <c r="JY186" s="34">
        <v>0</v>
      </c>
      <c r="JZ186" s="34"/>
      <c r="KA186" s="34"/>
      <c r="KB186" s="34"/>
      <c r="KC186" s="34">
        <v>0</v>
      </c>
      <c r="KD186" s="34"/>
      <c r="KE186" s="34"/>
      <c r="KF186" s="375"/>
      <c r="KG186" s="375">
        <v>0</v>
      </c>
      <c r="KH186" s="375"/>
      <c r="KI186" s="375"/>
      <c r="KJ186" s="375"/>
      <c r="KK186" s="34">
        <v>0</v>
      </c>
      <c r="KL186" s="34"/>
      <c r="KM186" s="34"/>
      <c r="KN186" s="34"/>
      <c r="KO186" s="34">
        <v>0</v>
      </c>
      <c r="KP186" s="34"/>
      <c r="KQ186" s="34"/>
      <c r="KR186" s="34"/>
      <c r="KS186" s="375">
        <v>0</v>
      </c>
      <c r="KT186" s="34"/>
      <c r="KU186" s="34"/>
      <c r="KV186" s="34"/>
      <c r="KW186" s="34"/>
      <c r="KX186" s="34">
        <v>0</v>
      </c>
      <c r="KY186" s="34"/>
      <c r="KZ186" s="34"/>
      <c r="LA186" s="34"/>
      <c r="LB186" s="34"/>
      <c r="LC186" s="34">
        <v>0</v>
      </c>
      <c r="LD186" s="34"/>
      <c r="LE186" s="34"/>
      <c r="LF186" s="34"/>
      <c r="LG186" s="34"/>
      <c r="LH186" s="375">
        <v>0</v>
      </c>
      <c r="LI186" s="35"/>
      <c r="LJ186" s="381"/>
      <c r="LK186" s="381"/>
      <c r="LL186" s="381"/>
      <c r="LM186" s="116"/>
      <c r="LN186" s="116"/>
      <c r="LO186" s="116"/>
      <c r="LP186" s="116"/>
      <c r="LQ186" s="116"/>
      <c r="LR186" s="116"/>
      <c r="LS186" s="116"/>
      <c r="LT186" s="116"/>
      <c r="LU186" s="116"/>
      <c r="LV186" s="116"/>
      <c r="LW186" s="116"/>
      <c r="LX186" s="116"/>
      <c r="LY186" s="116"/>
      <c r="LZ186" s="116"/>
    </row>
    <row r="187" s="103" customFormat="1" ht="14.25" spans="1:338">
      <c r="A187" s="495"/>
      <c r="B187" s="385"/>
      <c r="C187" s="156">
        <v>1</v>
      </c>
      <c r="D187" s="156"/>
      <c r="E187" s="156"/>
      <c r="F187" s="156" t="str">
        <f t="shared" si="4"/>
        <v>L0446603LKP</v>
      </c>
      <c r="G187" s="158" t="s">
        <v>1621</v>
      </c>
      <c r="H187" s="453" t="s">
        <v>1435</v>
      </c>
      <c r="I187" s="867" t="s">
        <v>1602</v>
      </c>
      <c r="J187" s="453" t="s">
        <v>65</v>
      </c>
      <c r="K187" s="453"/>
      <c r="L187" s="158" t="s">
        <v>1622</v>
      </c>
      <c r="M187" s="158" t="s">
        <v>297</v>
      </c>
      <c r="N187" s="158">
        <v>64388</v>
      </c>
      <c r="O187" s="158" t="s">
        <v>1363</v>
      </c>
      <c r="P187" s="453" t="s">
        <v>1364</v>
      </c>
      <c r="Q187" s="453" t="s">
        <v>70</v>
      </c>
      <c r="R187" s="235" t="s">
        <v>957</v>
      </c>
      <c r="S187" s="334" t="s">
        <v>1364</v>
      </c>
      <c r="T187" s="515" t="s">
        <v>1616</v>
      </c>
      <c r="U187" s="114">
        <f t="shared" si="5"/>
        <v>1</v>
      </c>
      <c r="V187" s="115" t="s">
        <v>1623</v>
      </c>
      <c r="W187" s="164" t="s">
        <v>1618</v>
      </c>
      <c r="X187" s="516"/>
      <c r="Y187" s="286"/>
      <c r="Z187" s="287"/>
      <c r="AA187" s="286"/>
      <c r="AB187" s="287"/>
      <c r="AC187" s="286"/>
      <c r="AD187" s="287"/>
      <c r="AE187" s="286"/>
      <c r="AF187" s="287"/>
      <c r="AG187" s="286"/>
      <c r="AH187" s="287"/>
      <c r="AI187" s="286"/>
      <c r="AJ187" s="287"/>
      <c r="AK187" s="286"/>
      <c r="AL187" s="287"/>
      <c r="AM187" s="286"/>
      <c r="AN187" s="287"/>
      <c r="AO187" s="286"/>
      <c r="AP187" s="287"/>
      <c r="AQ187" s="286"/>
      <c r="AR187" s="287"/>
      <c r="AS187" s="286"/>
      <c r="AT187" s="287"/>
      <c r="AU187" s="286"/>
      <c r="AV187" s="287"/>
      <c r="AW187" s="286"/>
      <c r="AX187" s="287"/>
      <c r="AY187" s="286"/>
      <c r="AZ187" s="287"/>
      <c r="BA187" s="286"/>
      <c r="BB187" s="287"/>
      <c r="BC187" s="286"/>
      <c r="BD187" s="287"/>
      <c r="BE187" s="286"/>
      <c r="BF187" s="287"/>
      <c r="BG187" s="286"/>
      <c r="BH187" s="287"/>
      <c r="BI187" s="286"/>
      <c r="BJ187" s="287"/>
      <c r="BK187" s="286"/>
      <c r="BL187" s="287"/>
      <c r="BM187" s="286"/>
      <c r="BN187" s="287"/>
      <c r="BO187" s="286"/>
      <c r="BP187" s="287"/>
      <c r="BQ187" s="286"/>
      <c r="BR187" s="287"/>
      <c r="BS187" s="286"/>
      <c r="BT187" s="287"/>
      <c r="BU187" s="286"/>
      <c r="BV187" s="287"/>
      <c r="BW187" s="286"/>
      <c r="BX187" s="287"/>
      <c r="BY187" s="286"/>
      <c r="BZ187" s="287"/>
      <c r="CA187" s="286"/>
      <c r="CB187" s="287"/>
      <c r="CC187" s="286"/>
      <c r="CD187" s="287"/>
      <c r="CE187" s="286"/>
      <c r="CF187" s="287"/>
      <c r="CG187" s="286"/>
      <c r="CH187" s="287"/>
      <c r="CI187" s="286"/>
      <c r="CJ187" s="287"/>
      <c r="CK187" s="286"/>
      <c r="CL187" s="287"/>
      <c r="CM187" s="286"/>
      <c r="CN187" s="287"/>
      <c r="CO187" s="286"/>
      <c r="CP187" s="287"/>
      <c r="CQ187" s="286"/>
      <c r="CR187" s="287"/>
      <c r="CS187" s="286"/>
      <c r="CT187" s="287"/>
      <c r="CU187" s="286"/>
      <c r="CV187" s="287"/>
      <c r="CW187" s="286"/>
      <c r="CX187" s="287"/>
      <c r="CY187" s="286"/>
      <c r="CZ187" s="287"/>
      <c r="DA187" s="286"/>
      <c r="DB187" s="287"/>
      <c r="DC187" s="286"/>
      <c r="DD187" s="287"/>
      <c r="DE187" s="286"/>
      <c r="DF187" s="287"/>
      <c r="DG187" s="286"/>
      <c r="DH187" s="287"/>
      <c r="DI187" s="286"/>
      <c r="DJ187" s="287"/>
      <c r="DK187" s="286"/>
      <c r="DL187" s="287"/>
      <c r="DM187" s="286"/>
      <c r="DN187" s="287"/>
      <c r="DO187" s="286"/>
      <c r="DP187" s="287"/>
      <c r="DQ187" s="286"/>
      <c r="DR187" s="287"/>
      <c r="DS187" s="286"/>
      <c r="DT187" s="287"/>
      <c r="DU187" s="286"/>
      <c r="DV187" s="287"/>
      <c r="DW187" s="286"/>
      <c r="DX187" s="287"/>
      <c r="DY187" s="511"/>
      <c r="DZ187" s="528"/>
      <c r="EA187" s="529"/>
      <c r="EB187" s="529"/>
      <c r="EC187" s="529"/>
      <c r="ED187" s="529"/>
      <c r="EE187" s="530"/>
      <c r="EF187" s="417"/>
      <c r="EG187" s="529"/>
      <c r="EH187" s="529"/>
      <c r="EI187" s="529"/>
      <c r="EJ187" s="529"/>
      <c r="EK187" s="530"/>
      <c r="EL187" s="417"/>
      <c r="EM187" s="529"/>
      <c r="EN187" s="529"/>
      <c r="EO187" s="529"/>
      <c r="EP187" s="529"/>
      <c r="EQ187" s="529"/>
      <c r="ER187" s="528"/>
      <c r="ES187" s="411"/>
      <c r="ET187" s="528"/>
      <c r="EU187" s="529"/>
      <c r="EV187" s="529"/>
      <c r="EW187" s="529"/>
      <c r="EX187" s="529"/>
      <c r="EY187" s="529"/>
      <c r="EZ187" s="528"/>
      <c r="FA187" s="411"/>
      <c r="FB187" s="116"/>
      <c r="FC187" s="35"/>
      <c r="FD187" s="34"/>
      <c r="FE187" s="34"/>
      <c r="FF187" s="34"/>
      <c r="FG187" s="34"/>
      <c r="FH187" s="34"/>
      <c r="FI187" s="34"/>
      <c r="FJ187" s="34">
        <v>2</v>
      </c>
      <c r="FK187" s="34"/>
      <c r="FL187" s="375"/>
      <c r="FM187" s="34">
        <v>2</v>
      </c>
      <c r="FN187" s="375"/>
      <c r="FO187" s="34"/>
      <c r="FP187" s="34">
        <v>2</v>
      </c>
      <c r="FQ187" s="34"/>
      <c r="FR187" s="34"/>
      <c r="FS187" s="34">
        <v>2</v>
      </c>
      <c r="FT187" s="34"/>
      <c r="FU187" s="34"/>
      <c r="FV187" s="34">
        <v>2</v>
      </c>
      <c r="FW187" s="34"/>
      <c r="FX187" s="34"/>
      <c r="FY187" s="34"/>
      <c r="FZ187" s="34"/>
      <c r="GA187" s="34"/>
      <c r="GB187" s="34"/>
      <c r="GC187" s="34"/>
      <c r="GD187" s="34">
        <v>2</v>
      </c>
      <c r="GE187" s="34"/>
      <c r="GF187" s="34"/>
      <c r="GG187" s="34"/>
      <c r="GH187" s="34"/>
      <c r="GI187" s="34"/>
      <c r="GJ187" s="34"/>
      <c r="GK187" s="34"/>
      <c r="GL187" s="34">
        <v>2</v>
      </c>
      <c r="GM187" s="34"/>
      <c r="GN187" s="34"/>
      <c r="GO187" s="34"/>
      <c r="GP187" s="34"/>
      <c r="GQ187" s="34"/>
      <c r="GR187" s="34"/>
      <c r="GS187" s="34"/>
      <c r="GT187" s="34">
        <v>2</v>
      </c>
      <c r="GU187" s="34"/>
      <c r="GV187" s="34"/>
      <c r="GW187" s="375"/>
      <c r="GX187" s="34"/>
      <c r="GY187" s="34"/>
      <c r="GZ187" s="375"/>
      <c r="HA187" s="34"/>
      <c r="HB187" s="34">
        <v>2</v>
      </c>
      <c r="HC187" s="34"/>
      <c r="HD187" s="34"/>
      <c r="HE187" s="34"/>
      <c r="HF187" s="34"/>
      <c r="HG187" s="34"/>
      <c r="HH187" s="34"/>
      <c r="HI187" s="34"/>
      <c r="HJ187" s="34">
        <v>2</v>
      </c>
      <c r="HK187" s="34"/>
      <c r="HL187" s="34"/>
      <c r="HM187" s="34"/>
      <c r="HN187" s="34"/>
      <c r="HO187" s="34"/>
      <c r="HP187" s="34"/>
      <c r="HQ187" s="34"/>
      <c r="HR187" s="34">
        <v>2</v>
      </c>
      <c r="HS187" s="34"/>
      <c r="HT187" s="34"/>
      <c r="HU187" s="34"/>
      <c r="HV187" s="34"/>
      <c r="HW187" s="34"/>
      <c r="HX187" s="34"/>
      <c r="HY187" s="34"/>
      <c r="HZ187" s="375">
        <v>2</v>
      </c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75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75"/>
      <c r="KG187" s="375"/>
      <c r="KH187" s="375"/>
      <c r="KI187" s="375"/>
      <c r="KJ187" s="375"/>
      <c r="KK187" s="34"/>
      <c r="KL187" s="34"/>
      <c r="KM187" s="34"/>
      <c r="KN187" s="34"/>
      <c r="KO187" s="34"/>
      <c r="KP187" s="34"/>
      <c r="KQ187" s="34"/>
      <c r="KR187" s="34"/>
      <c r="KS187" s="375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75"/>
      <c r="LI187" s="35"/>
      <c r="LJ187" s="381"/>
      <c r="LK187" s="381"/>
      <c r="LL187" s="381"/>
      <c r="LM187" s="116"/>
      <c r="LN187" s="116"/>
      <c r="LO187" s="116"/>
      <c r="LP187" s="116"/>
      <c r="LQ187" s="116"/>
      <c r="LR187" s="116"/>
      <c r="LS187" s="116"/>
      <c r="LT187" s="116"/>
      <c r="LU187" s="116"/>
      <c r="LV187" s="116"/>
      <c r="LW187" s="116"/>
      <c r="LX187" s="116"/>
      <c r="LY187" s="116"/>
      <c r="LZ187" s="116"/>
    </row>
    <row r="188" s="103" customFormat="1" ht="14.25" spans="1:338">
      <c r="A188" s="495"/>
      <c r="B188" s="385"/>
      <c r="C188" s="156">
        <v>1</v>
      </c>
      <c r="D188" s="156"/>
      <c r="E188" s="156"/>
      <c r="F188" s="156" t="str">
        <f t="shared" si="4"/>
        <v>L0446603SBK</v>
      </c>
      <c r="G188" s="158" t="s">
        <v>1621</v>
      </c>
      <c r="H188" s="453" t="s">
        <v>1435</v>
      </c>
      <c r="I188" s="867" t="s">
        <v>1602</v>
      </c>
      <c r="J188" s="453" t="s">
        <v>66</v>
      </c>
      <c r="K188" s="453"/>
      <c r="L188" s="158" t="s">
        <v>1622</v>
      </c>
      <c r="M188" s="158" t="s">
        <v>297</v>
      </c>
      <c r="N188" s="158">
        <v>64388</v>
      </c>
      <c r="O188" s="158" t="s">
        <v>1363</v>
      </c>
      <c r="P188" s="453" t="s">
        <v>1364</v>
      </c>
      <c r="Q188" s="453" t="s">
        <v>71</v>
      </c>
      <c r="R188" s="235" t="s">
        <v>837</v>
      </c>
      <c r="S188" s="334" t="s">
        <v>1364</v>
      </c>
      <c r="T188" s="515" t="s">
        <v>1616</v>
      </c>
      <c r="U188" s="114">
        <f t="shared" si="5"/>
        <v>1</v>
      </c>
      <c r="V188" s="115" t="s">
        <v>1623</v>
      </c>
      <c r="W188" s="164" t="s">
        <v>1618</v>
      </c>
      <c r="X188" s="516"/>
      <c r="Y188" s="286"/>
      <c r="Z188" s="287"/>
      <c r="AA188" s="286"/>
      <c r="AB188" s="287"/>
      <c r="AC188" s="286"/>
      <c r="AD188" s="287"/>
      <c r="AE188" s="286"/>
      <c r="AF188" s="287"/>
      <c r="AG188" s="286"/>
      <c r="AH188" s="287"/>
      <c r="AI188" s="286"/>
      <c r="AJ188" s="287"/>
      <c r="AK188" s="286"/>
      <c r="AL188" s="287"/>
      <c r="AM188" s="286"/>
      <c r="AN188" s="287"/>
      <c r="AO188" s="286"/>
      <c r="AP188" s="287"/>
      <c r="AQ188" s="286"/>
      <c r="AR188" s="287"/>
      <c r="AS188" s="286"/>
      <c r="AT188" s="287"/>
      <c r="AU188" s="286"/>
      <c r="AV188" s="287"/>
      <c r="AW188" s="286"/>
      <c r="AX188" s="287"/>
      <c r="AY188" s="286"/>
      <c r="AZ188" s="287"/>
      <c r="BA188" s="286"/>
      <c r="BB188" s="287"/>
      <c r="BC188" s="286"/>
      <c r="BD188" s="287"/>
      <c r="BE188" s="286"/>
      <c r="BF188" s="287"/>
      <c r="BG188" s="286"/>
      <c r="BH188" s="287"/>
      <c r="BI188" s="286"/>
      <c r="BJ188" s="287"/>
      <c r="BK188" s="286"/>
      <c r="BL188" s="287"/>
      <c r="BM188" s="286"/>
      <c r="BN188" s="287"/>
      <c r="BO188" s="286"/>
      <c r="BP188" s="287"/>
      <c r="BQ188" s="286"/>
      <c r="BR188" s="287"/>
      <c r="BS188" s="286"/>
      <c r="BT188" s="287"/>
      <c r="BU188" s="286"/>
      <c r="BV188" s="287"/>
      <c r="BW188" s="286"/>
      <c r="BX188" s="287"/>
      <c r="BY188" s="286"/>
      <c r="BZ188" s="287"/>
      <c r="CA188" s="286"/>
      <c r="CB188" s="287"/>
      <c r="CC188" s="286"/>
      <c r="CD188" s="287"/>
      <c r="CE188" s="286"/>
      <c r="CF188" s="287"/>
      <c r="CG188" s="286"/>
      <c r="CH188" s="287"/>
      <c r="CI188" s="286"/>
      <c r="CJ188" s="287"/>
      <c r="CK188" s="286"/>
      <c r="CL188" s="287"/>
      <c r="CM188" s="286"/>
      <c r="CN188" s="287"/>
      <c r="CO188" s="286"/>
      <c r="CP188" s="287"/>
      <c r="CQ188" s="286"/>
      <c r="CR188" s="287"/>
      <c r="CS188" s="286"/>
      <c r="CT188" s="287"/>
      <c r="CU188" s="286"/>
      <c r="CV188" s="287"/>
      <c r="CW188" s="286"/>
      <c r="CX188" s="287"/>
      <c r="CY188" s="286"/>
      <c r="CZ188" s="287"/>
      <c r="DA188" s="286"/>
      <c r="DB188" s="287"/>
      <c r="DC188" s="286"/>
      <c r="DD188" s="287"/>
      <c r="DE188" s="286"/>
      <c r="DF188" s="287"/>
      <c r="DG188" s="286"/>
      <c r="DH188" s="287"/>
      <c r="DI188" s="286"/>
      <c r="DJ188" s="287"/>
      <c r="DK188" s="286"/>
      <c r="DL188" s="287"/>
      <c r="DM188" s="286"/>
      <c r="DN188" s="287"/>
      <c r="DO188" s="286"/>
      <c r="DP188" s="287"/>
      <c r="DQ188" s="286"/>
      <c r="DR188" s="287"/>
      <c r="DS188" s="286"/>
      <c r="DT188" s="287"/>
      <c r="DU188" s="286"/>
      <c r="DV188" s="287"/>
      <c r="DW188" s="286"/>
      <c r="DX188" s="287"/>
      <c r="DY188" s="511"/>
      <c r="DZ188" s="528"/>
      <c r="EA188" s="529"/>
      <c r="EB188" s="529"/>
      <c r="EC188" s="529"/>
      <c r="ED188" s="529"/>
      <c r="EE188" s="530"/>
      <c r="EF188" s="417"/>
      <c r="EG188" s="529"/>
      <c r="EH188" s="529"/>
      <c r="EI188" s="529"/>
      <c r="EJ188" s="529"/>
      <c r="EK188" s="530"/>
      <c r="EL188" s="417"/>
      <c r="EM188" s="529"/>
      <c r="EN188" s="529"/>
      <c r="EO188" s="529"/>
      <c r="EP188" s="529"/>
      <c r="EQ188" s="529"/>
      <c r="ER188" s="528"/>
      <c r="ES188" s="411"/>
      <c r="ET188" s="528"/>
      <c r="EU188" s="529"/>
      <c r="EV188" s="529"/>
      <c r="EW188" s="529"/>
      <c r="EX188" s="529"/>
      <c r="EY188" s="529"/>
      <c r="EZ188" s="528"/>
      <c r="FA188" s="411"/>
      <c r="FB188" s="116"/>
      <c r="FC188" s="35"/>
      <c r="FD188" s="34"/>
      <c r="FE188" s="34"/>
      <c r="FF188" s="34"/>
      <c r="FG188" s="34"/>
      <c r="FH188" s="34"/>
      <c r="FI188" s="34"/>
      <c r="FJ188" s="34"/>
      <c r="FK188" s="34">
        <v>2</v>
      </c>
      <c r="FL188" s="375"/>
      <c r="FM188" s="34"/>
      <c r="FN188" s="375">
        <v>2</v>
      </c>
      <c r="FO188" s="34"/>
      <c r="FP188" s="34"/>
      <c r="FQ188" s="34">
        <v>2</v>
      </c>
      <c r="FR188" s="34"/>
      <c r="FS188" s="34"/>
      <c r="FT188" s="34">
        <v>2</v>
      </c>
      <c r="FU188" s="34"/>
      <c r="FV188" s="34"/>
      <c r="FW188" s="34">
        <v>2</v>
      </c>
      <c r="FX188" s="34"/>
      <c r="FY188" s="34"/>
      <c r="FZ188" s="34"/>
      <c r="GA188" s="34"/>
      <c r="GB188" s="34"/>
      <c r="GC188" s="34"/>
      <c r="GD188" s="34"/>
      <c r="GE188" s="34">
        <v>2</v>
      </c>
      <c r="GF188" s="34"/>
      <c r="GG188" s="34"/>
      <c r="GH188" s="34"/>
      <c r="GI188" s="34"/>
      <c r="GJ188" s="34"/>
      <c r="GK188" s="34"/>
      <c r="GL188" s="34"/>
      <c r="GM188" s="34">
        <v>2</v>
      </c>
      <c r="GN188" s="34"/>
      <c r="GO188" s="34"/>
      <c r="GP188" s="34"/>
      <c r="GQ188" s="34"/>
      <c r="GR188" s="34"/>
      <c r="GS188" s="34"/>
      <c r="GT188" s="34"/>
      <c r="GU188" s="34">
        <v>2</v>
      </c>
      <c r="GV188" s="34"/>
      <c r="GW188" s="375"/>
      <c r="GX188" s="34"/>
      <c r="GY188" s="34"/>
      <c r="GZ188" s="375"/>
      <c r="HA188" s="34"/>
      <c r="HB188" s="34"/>
      <c r="HC188" s="34">
        <v>2</v>
      </c>
      <c r="HD188" s="34"/>
      <c r="HE188" s="34"/>
      <c r="HF188" s="34"/>
      <c r="HG188" s="34"/>
      <c r="HH188" s="34"/>
      <c r="HI188" s="34"/>
      <c r="HJ188" s="34"/>
      <c r="HK188" s="34">
        <v>2</v>
      </c>
      <c r="HL188" s="34"/>
      <c r="HM188" s="34"/>
      <c r="HN188" s="34"/>
      <c r="HO188" s="34"/>
      <c r="HP188" s="34"/>
      <c r="HQ188" s="34"/>
      <c r="HR188" s="34"/>
      <c r="HS188" s="34">
        <v>2</v>
      </c>
      <c r="HT188" s="34"/>
      <c r="HU188" s="34"/>
      <c r="HV188" s="34"/>
      <c r="HW188" s="34"/>
      <c r="HX188" s="34"/>
      <c r="HY188" s="34"/>
      <c r="HZ188" s="375"/>
      <c r="IA188" s="34">
        <v>2</v>
      </c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75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75"/>
      <c r="KG188" s="375"/>
      <c r="KH188" s="375"/>
      <c r="KI188" s="375"/>
      <c r="KJ188" s="375"/>
      <c r="KK188" s="34"/>
      <c r="KL188" s="34"/>
      <c r="KM188" s="34"/>
      <c r="KN188" s="34"/>
      <c r="KO188" s="34"/>
      <c r="KP188" s="34"/>
      <c r="KQ188" s="34"/>
      <c r="KR188" s="34"/>
      <c r="KS188" s="375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75"/>
      <c r="LI188" s="35"/>
      <c r="LJ188" s="381"/>
      <c r="LK188" s="381"/>
      <c r="LL188" s="381"/>
      <c r="LM188" s="116"/>
      <c r="LN188" s="116"/>
      <c r="LO188" s="116"/>
      <c r="LP188" s="116"/>
      <c r="LQ188" s="116"/>
      <c r="LR188" s="116"/>
      <c r="LS188" s="116"/>
      <c r="LT188" s="116"/>
      <c r="LU188" s="116"/>
      <c r="LV188" s="116"/>
      <c r="LW188" s="116"/>
      <c r="LX188" s="116"/>
      <c r="LY188" s="116"/>
      <c r="LZ188" s="116"/>
    </row>
    <row r="189" s="104" customFormat="1" ht="14.25" spans="1:338">
      <c r="A189" s="495"/>
      <c r="B189" s="496"/>
      <c r="C189" s="497">
        <v>1</v>
      </c>
      <c r="D189" s="497"/>
      <c r="E189" s="497"/>
      <c r="F189" s="156" t="str">
        <f t="shared" si="4"/>
        <v>L0508433PVJ</v>
      </c>
      <c r="G189" s="164" t="s">
        <v>1624</v>
      </c>
      <c r="H189" s="491" t="s">
        <v>479</v>
      </c>
      <c r="I189" s="870" t="s">
        <v>389</v>
      </c>
      <c r="J189" s="164" t="s">
        <v>63</v>
      </c>
      <c r="K189" s="164"/>
      <c r="L189" s="164" t="s">
        <v>1625</v>
      </c>
      <c r="M189" s="164" t="s">
        <v>403</v>
      </c>
      <c r="N189" s="164">
        <v>64388</v>
      </c>
      <c r="O189" s="164" t="s">
        <v>1393</v>
      </c>
      <c r="P189" s="491" t="s">
        <v>1364</v>
      </c>
      <c r="Q189" s="491" t="s">
        <v>68</v>
      </c>
      <c r="R189" s="509" t="s">
        <v>1626</v>
      </c>
      <c r="S189" s="334" t="s">
        <v>1364</v>
      </c>
      <c r="T189" s="515" t="s">
        <v>1627</v>
      </c>
      <c r="U189" s="114">
        <f t="shared" si="5"/>
        <v>1</v>
      </c>
      <c r="V189" s="115" t="s">
        <v>1628</v>
      </c>
      <c r="W189" s="158" t="s">
        <v>1618</v>
      </c>
      <c r="X189" s="516"/>
      <c r="Y189" s="286"/>
      <c r="Z189" s="287"/>
      <c r="AA189" s="286"/>
      <c r="AB189" s="287"/>
      <c r="AC189" s="286"/>
      <c r="AD189" s="287"/>
      <c r="AE189" s="286"/>
      <c r="AF189" s="287"/>
      <c r="AG189" s="286"/>
      <c r="AH189" s="287"/>
      <c r="AI189" s="286"/>
      <c r="AJ189" s="287"/>
      <c r="AK189" s="286"/>
      <c r="AL189" s="287"/>
      <c r="AM189" s="286"/>
      <c r="AN189" s="287"/>
      <c r="AO189" s="286"/>
      <c r="AP189" s="287"/>
      <c r="AQ189" s="286">
        <v>1</v>
      </c>
      <c r="AR189" s="287">
        <v>1</v>
      </c>
      <c r="AS189" s="286"/>
      <c r="AT189" s="287"/>
      <c r="AU189" s="286">
        <v>1</v>
      </c>
      <c r="AV189" s="287">
        <v>1</v>
      </c>
      <c r="AW189" s="286"/>
      <c r="AX189" s="287"/>
      <c r="AY189" s="286"/>
      <c r="AZ189" s="287"/>
      <c r="BA189" s="286">
        <v>1</v>
      </c>
      <c r="BB189" s="287">
        <v>1</v>
      </c>
      <c r="BC189" s="286">
        <v>1</v>
      </c>
      <c r="BD189" s="287">
        <v>1</v>
      </c>
      <c r="BE189" s="286"/>
      <c r="BF189" s="287"/>
      <c r="BG189" s="286">
        <v>1</v>
      </c>
      <c r="BH189" s="287">
        <v>1</v>
      </c>
      <c r="BI189" s="286"/>
      <c r="BJ189" s="287"/>
      <c r="BK189" s="286">
        <v>1</v>
      </c>
      <c r="BL189" s="287">
        <v>1</v>
      </c>
      <c r="BM189" s="286"/>
      <c r="BN189" s="287"/>
      <c r="BO189" s="286">
        <v>1</v>
      </c>
      <c r="BP189" s="287">
        <v>1</v>
      </c>
      <c r="BQ189" s="286"/>
      <c r="BR189" s="287"/>
      <c r="BS189" s="286">
        <v>1</v>
      </c>
      <c r="BT189" s="287">
        <v>1</v>
      </c>
      <c r="BU189" s="286"/>
      <c r="BV189" s="287"/>
      <c r="BW189" s="286"/>
      <c r="BX189" s="287"/>
      <c r="BY189" s="286">
        <v>1</v>
      </c>
      <c r="BZ189" s="287">
        <v>1</v>
      </c>
      <c r="CA189" s="286">
        <v>1</v>
      </c>
      <c r="CB189" s="287">
        <v>1</v>
      </c>
      <c r="CC189" s="286"/>
      <c r="CD189" s="287"/>
      <c r="CE189" s="286">
        <v>1</v>
      </c>
      <c r="CF189" s="287">
        <v>1</v>
      </c>
      <c r="CG189" s="286"/>
      <c r="CH189" s="287"/>
      <c r="CI189" s="286">
        <v>1</v>
      </c>
      <c r="CJ189" s="287">
        <v>1</v>
      </c>
      <c r="CK189" s="286"/>
      <c r="CL189" s="287"/>
      <c r="CM189" s="286">
        <v>1</v>
      </c>
      <c r="CN189" s="287">
        <v>1</v>
      </c>
      <c r="CO189" s="286"/>
      <c r="CP189" s="287"/>
      <c r="CQ189" s="286">
        <v>1</v>
      </c>
      <c r="CR189" s="287">
        <v>1</v>
      </c>
      <c r="CS189" s="286"/>
      <c r="CT189" s="287"/>
      <c r="CU189" s="286">
        <v>1</v>
      </c>
      <c r="CV189" s="287">
        <v>1</v>
      </c>
      <c r="CW189" s="286"/>
      <c r="CX189" s="287"/>
      <c r="CY189" s="286">
        <v>1</v>
      </c>
      <c r="CZ189" s="287">
        <v>1</v>
      </c>
      <c r="DA189" s="286"/>
      <c r="DB189" s="287"/>
      <c r="DC189" s="286">
        <v>1</v>
      </c>
      <c r="DD189" s="287">
        <v>1</v>
      </c>
      <c r="DE189" s="286"/>
      <c r="DF189" s="287"/>
      <c r="DG189" s="286">
        <v>1</v>
      </c>
      <c r="DH189" s="287">
        <v>1</v>
      </c>
      <c r="DI189" s="286"/>
      <c r="DJ189" s="287"/>
      <c r="DK189" s="286">
        <v>1</v>
      </c>
      <c r="DL189" s="287">
        <v>1</v>
      </c>
      <c r="DM189" s="286"/>
      <c r="DN189" s="287"/>
      <c r="DO189" s="286">
        <v>1</v>
      </c>
      <c r="DP189" s="287">
        <v>1</v>
      </c>
      <c r="DQ189" s="286"/>
      <c r="DR189" s="287"/>
      <c r="DS189" s="286"/>
      <c r="DT189" s="287"/>
      <c r="DU189" s="286"/>
      <c r="DV189" s="287"/>
      <c r="DW189" s="286"/>
      <c r="DX189" s="287"/>
      <c r="DY189" s="511"/>
      <c r="DZ189" s="528"/>
      <c r="EA189" s="529"/>
      <c r="EB189" s="529"/>
      <c r="EC189" s="529"/>
      <c r="ED189" s="529"/>
      <c r="EE189" s="530"/>
      <c r="EF189" s="286"/>
      <c r="EG189" s="529"/>
      <c r="EH189" s="529"/>
      <c r="EI189" s="529"/>
      <c r="EJ189" s="529"/>
      <c r="EK189" s="530"/>
      <c r="EL189" s="286" t="s">
        <v>1368</v>
      </c>
      <c r="EM189" s="158"/>
      <c r="EN189" s="158"/>
      <c r="EO189" s="158" t="s">
        <v>1368</v>
      </c>
      <c r="EP189" s="158" t="s">
        <v>1368</v>
      </c>
      <c r="EQ189" s="158"/>
      <c r="ER189" s="450"/>
      <c r="ES189" s="355" t="s">
        <v>1368</v>
      </c>
      <c r="ET189" s="528"/>
      <c r="EU189" s="529"/>
      <c r="EV189" s="529"/>
      <c r="EW189" s="529"/>
      <c r="EX189" s="529"/>
      <c r="EY189" s="529"/>
      <c r="EZ189" s="528"/>
      <c r="FA189" s="411"/>
      <c r="FB189" s="562"/>
      <c r="FC189" s="563"/>
      <c r="FD189" s="34"/>
      <c r="FE189" s="34"/>
      <c r="FF189" s="34"/>
      <c r="FG189" s="34"/>
      <c r="FH189" s="34"/>
      <c r="FI189" s="34"/>
      <c r="FJ189" s="34"/>
      <c r="FK189" s="34"/>
      <c r="FL189" s="375"/>
      <c r="FM189" s="34"/>
      <c r="FN189" s="375"/>
      <c r="FO189" s="34"/>
      <c r="FP189" s="34"/>
      <c r="FQ189" s="34"/>
      <c r="FR189" s="34">
        <v>0</v>
      </c>
      <c r="FS189" s="34"/>
      <c r="FT189" s="34"/>
      <c r="FU189" s="34">
        <v>0</v>
      </c>
      <c r="FV189" s="34"/>
      <c r="FW189" s="34"/>
      <c r="FX189" s="34"/>
      <c r="FY189" s="34">
        <v>2</v>
      </c>
      <c r="FZ189" s="34"/>
      <c r="GA189" s="34"/>
      <c r="GB189" s="34"/>
      <c r="GC189" s="34">
        <v>0</v>
      </c>
      <c r="GD189" s="34"/>
      <c r="GE189" s="34"/>
      <c r="GF189" s="34"/>
      <c r="GG189" s="34">
        <v>2</v>
      </c>
      <c r="GH189" s="34"/>
      <c r="GI189" s="34"/>
      <c r="GJ189" s="34"/>
      <c r="GK189" s="34">
        <v>0</v>
      </c>
      <c r="GL189" s="34"/>
      <c r="GM189" s="34"/>
      <c r="GN189" s="34"/>
      <c r="GO189" s="34">
        <v>2</v>
      </c>
      <c r="GP189" s="34"/>
      <c r="GQ189" s="34"/>
      <c r="GR189" s="34"/>
      <c r="GS189" s="34">
        <v>0</v>
      </c>
      <c r="GT189" s="34"/>
      <c r="GU189" s="34"/>
      <c r="GV189" s="34"/>
      <c r="GW189" s="375">
        <v>2</v>
      </c>
      <c r="GX189" s="34"/>
      <c r="GY189" s="34"/>
      <c r="GZ189" s="375"/>
      <c r="HA189" s="34">
        <v>0</v>
      </c>
      <c r="HB189" s="34"/>
      <c r="HC189" s="34"/>
      <c r="HD189" s="34"/>
      <c r="HE189" s="34">
        <v>2</v>
      </c>
      <c r="HF189" s="34"/>
      <c r="HG189" s="34"/>
      <c r="HH189" s="34"/>
      <c r="HI189" s="34">
        <v>0</v>
      </c>
      <c r="HJ189" s="34"/>
      <c r="HK189" s="34"/>
      <c r="HL189" s="34"/>
      <c r="HM189" s="34">
        <v>2</v>
      </c>
      <c r="HN189" s="34"/>
      <c r="HO189" s="34"/>
      <c r="HP189" s="34"/>
      <c r="HQ189" s="34">
        <v>0</v>
      </c>
      <c r="HR189" s="34"/>
      <c r="HS189" s="34"/>
      <c r="HT189" s="34"/>
      <c r="HU189" s="34">
        <v>2</v>
      </c>
      <c r="HV189" s="34"/>
      <c r="HW189" s="34"/>
      <c r="HX189" s="34"/>
      <c r="HY189" s="34">
        <v>0</v>
      </c>
      <c r="HZ189" s="375"/>
      <c r="IA189" s="34"/>
      <c r="IB189" s="34"/>
      <c r="IC189" s="34">
        <v>2</v>
      </c>
      <c r="ID189" s="34"/>
      <c r="IE189" s="34"/>
      <c r="IF189" s="34"/>
      <c r="IG189" s="34">
        <v>0</v>
      </c>
      <c r="IH189" s="34"/>
      <c r="II189" s="34"/>
      <c r="IJ189" s="34"/>
      <c r="IK189" s="34">
        <v>2</v>
      </c>
      <c r="IL189" s="34"/>
      <c r="IM189" s="34"/>
      <c r="IN189" s="34"/>
      <c r="IO189" s="34">
        <v>0</v>
      </c>
      <c r="IP189" s="34"/>
      <c r="IQ189" s="34"/>
      <c r="IR189" s="34"/>
      <c r="IS189" s="34">
        <v>2</v>
      </c>
      <c r="IT189" s="34"/>
      <c r="IU189" s="34"/>
      <c r="IV189" s="34"/>
      <c r="IW189" s="34">
        <v>0</v>
      </c>
      <c r="IX189" s="34"/>
      <c r="IY189" s="34"/>
      <c r="IZ189" s="34"/>
      <c r="JA189" s="34">
        <v>2</v>
      </c>
      <c r="JB189" s="375"/>
      <c r="JC189" s="34"/>
      <c r="JD189" s="34"/>
      <c r="JE189" s="34">
        <v>0</v>
      </c>
      <c r="JF189" s="34"/>
      <c r="JG189" s="34"/>
      <c r="JH189" s="34"/>
      <c r="JI189" s="34">
        <v>2</v>
      </c>
      <c r="JJ189" s="34"/>
      <c r="JK189" s="34"/>
      <c r="JL189" s="34"/>
      <c r="JM189" s="34">
        <v>0</v>
      </c>
      <c r="JN189" s="34"/>
      <c r="JO189" s="34"/>
      <c r="JP189" s="34"/>
      <c r="JQ189" s="34">
        <v>2</v>
      </c>
      <c r="JR189" s="34"/>
      <c r="JS189" s="34"/>
      <c r="JT189" s="34"/>
      <c r="JU189" s="34">
        <v>0</v>
      </c>
      <c r="JV189" s="34"/>
      <c r="JW189" s="34"/>
      <c r="JX189" s="34"/>
      <c r="JY189" s="34">
        <v>2</v>
      </c>
      <c r="JZ189" s="34"/>
      <c r="KA189" s="34"/>
      <c r="KB189" s="34"/>
      <c r="KC189" s="34">
        <v>0</v>
      </c>
      <c r="KD189" s="34"/>
      <c r="KE189" s="34"/>
      <c r="KF189" s="375"/>
      <c r="KG189" s="375">
        <v>2</v>
      </c>
      <c r="KH189" s="375"/>
      <c r="KI189" s="375"/>
      <c r="KJ189" s="375"/>
      <c r="KK189" s="34">
        <v>0</v>
      </c>
      <c r="KL189" s="34"/>
      <c r="KM189" s="34"/>
      <c r="KN189" s="34"/>
      <c r="KO189" s="34">
        <v>2</v>
      </c>
      <c r="KP189" s="34"/>
      <c r="KQ189" s="34"/>
      <c r="KR189" s="34"/>
      <c r="KS189" s="375">
        <v>0</v>
      </c>
      <c r="KT189" s="34"/>
      <c r="KU189" s="34"/>
      <c r="KV189" s="34"/>
      <c r="KW189" s="34"/>
      <c r="KX189" s="34">
        <v>0</v>
      </c>
      <c r="KY189" s="34"/>
      <c r="KZ189" s="34"/>
      <c r="LA189" s="34"/>
      <c r="LB189" s="34"/>
      <c r="LC189" s="34">
        <v>0</v>
      </c>
      <c r="LD189" s="34"/>
      <c r="LE189" s="34"/>
      <c r="LF189" s="34"/>
      <c r="LG189" s="34"/>
      <c r="LH189" s="375">
        <v>0</v>
      </c>
      <c r="LI189" s="34"/>
      <c r="LJ189" s="375"/>
      <c r="LK189" s="375"/>
      <c r="LL189" s="375"/>
      <c r="LM189" s="562"/>
      <c r="LN189" s="562"/>
      <c r="LO189" s="562"/>
      <c r="LP189" s="562"/>
      <c r="LQ189" s="562"/>
      <c r="LR189" s="562"/>
      <c r="LS189" s="562"/>
      <c r="LT189" s="562"/>
      <c r="LU189" s="562"/>
      <c r="LV189" s="562"/>
      <c r="LW189" s="562"/>
      <c r="LX189" s="562"/>
      <c r="LY189" s="562"/>
      <c r="LZ189" s="562"/>
    </row>
    <row r="190" s="104" customFormat="1" ht="14.25" spans="1:338">
      <c r="A190" s="495"/>
      <c r="B190" s="496"/>
      <c r="C190" s="497">
        <v>1</v>
      </c>
      <c r="D190" s="497"/>
      <c r="E190" s="497"/>
      <c r="F190" s="156" t="str">
        <f t="shared" si="4"/>
        <v>L0508433LKP</v>
      </c>
      <c r="G190" s="164" t="s">
        <v>1624</v>
      </c>
      <c r="H190" s="491" t="s">
        <v>479</v>
      </c>
      <c r="I190" s="870" t="s">
        <v>389</v>
      </c>
      <c r="J190" s="164" t="s">
        <v>65</v>
      </c>
      <c r="K190" s="164"/>
      <c r="L190" s="164" t="s">
        <v>1625</v>
      </c>
      <c r="M190" s="164" t="s">
        <v>403</v>
      </c>
      <c r="N190" s="164">
        <v>64388</v>
      </c>
      <c r="O190" s="164" t="s">
        <v>1393</v>
      </c>
      <c r="P190" s="491" t="s">
        <v>1364</v>
      </c>
      <c r="Q190" s="491" t="s">
        <v>70</v>
      </c>
      <c r="R190" s="509" t="s">
        <v>1629</v>
      </c>
      <c r="S190" s="334" t="s">
        <v>1364</v>
      </c>
      <c r="T190" s="515" t="s">
        <v>1627</v>
      </c>
      <c r="U190" s="114">
        <f t="shared" si="5"/>
        <v>1</v>
      </c>
      <c r="V190" s="115" t="s">
        <v>1628</v>
      </c>
      <c r="W190" s="158" t="s">
        <v>1618</v>
      </c>
      <c r="X190" s="516"/>
      <c r="Y190" s="286"/>
      <c r="Z190" s="287"/>
      <c r="AA190" s="286"/>
      <c r="AB190" s="287"/>
      <c r="AC190" s="286"/>
      <c r="AD190" s="287"/>
      <c r="AE190" s="286"/>
      <c r="AF190" s="287"/>
      <c r="AG190" s="286"/>
      <c r="AH190" s="287"/>
      <c r="AI190" s="286"/>
      <c r="AJ190" s="287"/>
      <c r="AK190" s="286"/>
      <c r="AL190" s="287"/>
      <c r="AM190" s="286"/>
      <c r="AN190" s="287"/>
      <c r="AO190" s="286"/>
      <c r="AP190" s="287"/>
      <c r="AQ190" s="286"/>
      <c r="AR190" s="287"/>
      <c r="AS190" s="286"/>
      <c r="AT190" s="287"/>
      <c r="AU190" s="286"/>
      <c r="AV190" s="287"/>
      <c r="AW190" s="286"/>
      <c r="AX190" s="287"/>
      <c r="AY190" s="286"/>
      <c r="AZ190" s="287"/>
      <c r="BA190" s="286"/>
      <c r="BB190" s="287"/>
      <c r="BC190" s="286"/>
      <c r="BD190" s="287"/>
      <c r="BE190" s="286"/>
      <c r="BF190" s="287"/>
      <c r="BG190" s="286"/>
      <c r="BH190" s="287"/>
      <c r="BI190" s="286"/>
      <c r="BJ190" s="287"/>
      <c r="BK190" s="286"/>
      <c r="BL190" s="287"/>
      <c r="BM190" s="286"/>
      <c r="BN190" s="287"/>
      <c r="BO190" s="286"/>
      <c r="BP190" s="287"/>
      <c r="BQ190" s="286"/>
      <c r="BR190" s="287"/>
      <c r="BS190" s="286"/>
      <c r="BT190" s="287"/>
      <c r="BU190" s="286"/>
      <c r="BV190" s="287"/>
      <c r="BW190" s="286"/>
      <c r="BX190" s="287"/>
      <c r="BY190" s="286"/>
      <c r="BZ190" s="287"/>
      <c r="CA190" s="286"/>
      <c r="CB190" s="287"/>
      <c r="CC190" s="286"/>
      <c r="CD190" s="287"/>
      <c r="CE190" s="286"/>
      <c r="CF190" s="287"/>
      <c r="CG190" s="286"/>
      <c r="CH190" s="287"/>
      <c r="CI190" s="286"/>
      <c r="CJ190" s="287"/>
      <c r="CK190" s="286"/>
      <c r="CL190" s="287"/>
      <c r="CM190" s="286"/>
      <c r="CN190" s="287"/>
      <c r="CO190" s="286"/>
      <c r="CP190" s="287"/>
      <c r="CQ190" s="286"/>
      <c r="CR190" s="287"/>
      <c r="CS190" s="286"/>
      <c r="CT190" s="287"/>
      <c r="CU190" s="286"/>
      <c r="CV190" s="287"/>
      <c r="CW190" s="286"/>
      <c r="CX190" s="287"/>
      <c r="CY190" s="286"/>
      <c r="CZ190" s="287"/>
      <c r="DA190" s="286"/>
      <c r="DB190" s="287"/>
      <c r="DC190" s="286"/>
      <c r="DD190" s="287"/>
      <c r="DE190" s="286"/>
      <c r="DF190" s="287"/>
      <c r="DG190" s="286"/>
      <c r="DH190" s="287"/>
      <c r="DI190" s="286"/>
      <c r="DJ190" s="287"/>
      <c r="DK190" s="286"/>
      <c r="DL190" s="287"/>
      <c r="DM190" s="286"/>
      <c r="DN190" s="287"/>
      <c r="DO190" s="286"/>
      <c r="DP190" s="287"/>
      <c r="DQ190" s="286"/>
      <c r="DR190" s="287"/>
      <c r="DS190" s="286"/>
      <c r="DT190" s="287"/>
      <c r="DU190" s="286"/>
      <c r="DV190" s="287"/>
      <c r="DW190" s="286"/>
      <c r="DX190" s="287"/>
      <c r="DY190" s="511"/>
      <c r="DZ190" s="528"/>
      <c r="EA190" s="529"/>
      <c r="EB190" s="529"/>
      <c r="EC190" s="529"/>
      <c r="ED190" s="529"/>
      <c r="EE190" s="530"/>
      <c r="EF190" s="417"/>
      <c r="EG190" s="529"/>
      <c r="EH190" s="529"/>
      <c r="EI190" s="529"/>
      <c r="EJ190" s="529"/>
      <c r="EK190" s="530"/>
      <c r="EL190" s="417"/>
      <c r="EM190" s="529"/>
      <c r="EN190" s="529"/>
      <c r="EO190" s="529"/>
      <c r="EP190" s="529"/>
      <c r="EQ190" s="529"/>
      <c r="ER190" s="528"/>
      <c r="ES190" s="352"/>
      <c r="ET190" s="528"/>
      <c r="EU190" s="529"/>
      <c r="EV190" s="529"/>
      <c r="EW190" s="529"/>
      <c r="EX190" s="529"/>
      <c r="EY190" s="529"/>
      <c r="EZ190" s="528"/>
      <c r="FA190" s="411"/>
      <c r="FB190" s="562"/>
      <c r="FC190" s="563"/>
      <c r="FD190" s="34"/>
      <c r="FE190" s="34"/>
      <c r="FF190" s="34"/>
      <c r="FG190" s="34"/>
      <c r="FH190" s="34"/>
      <c r="FI190" s="34"/>
      <c r="FJ190" s="34"/>
      <c r="FK190" s="34"/>
      <c r="FL190" s="375"/>
      <c r="FM190" s="34"/>
      <c r="FN190" s="375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>
        <v>2</v>
      </c>
      <c r="GA190" s="34"/>
      <c r="GB190" s="34"/>
      <c r="GC190" s="34"/>
      <c r="GD190" s="34"/>
      <c r="GE190" s="34"/>
      <c r="GF190" s="34"/>
      <c r="GG190" s="34"/>
      <c r="GH190" s="34">
        <v>2</v>
      </c>
      <c r="GI190" s="34"/>
      <c r="GJ190" s="34"/>
      <c r="GK190" s="34"/>
      <c r="GL190" s="34"/>
      <c r="GM190" s="34"/>
      <c r="GN190" s="34"/>
      <c r="GO190" s="34"/>
      <c r="GP190" s="34">
        <v>2</v>
      </c>
      <c r="GQ190" s="34"/>
      <c r="GR190" s="34"/>
      <c r="GS190" s="34"/>
      <c r="GT190" s="34"/>
      <c r="GU190" s="34"/>
      <c r="GV190" s="34"/>
      <c r="GW190" s="375"/>
      <c r="GX190" s="34">
        <v>2</v>
      </c>
      <c r="GY190" s="34"/>
      <c r="GZ190" s="375"/>
      <c r="HA190" s="34"/>
      <c r="HB190" s="34"/>
      <c r="HC190" s="34"/>
      <c r="HD190" s="34"/>
      <c r="HE190" s="34"/>
      <c r="HF190" s="34">
        <v>2</v>
      </c>
      <c r="HG190" s="34"/>
      <c r="HH190" s="34"/>
      <c r="HI190" s="34"/>
      <c r="HJ190" s="34"/>
      <c r="HK190" s="34"/>
      <c r="HL190" s="34"/>
      <c r="HM190" s="34"/>
      <c r="HN190" s="34">
        <v>2</v>
      </c>
      <c r="HO190" s="34"/>
      <c r="HP190" s="34"/>
      <c r="HQ190" s="34"/>
      <c r="HR190" s="34"/>
      <c r="HS190" s="34"/>
      <c r="HT190" s="34"/>
      <c r="HU190" s="34"/>
      <c r="HV190" s="34">
        <v>2</v>
      </c>
      <c r="HW190" s="34"/>
      <c r="HX190" s="34"/>
      <c r="HY190" s="34"/>
      <c r="HZ190" s="375"/>
      <c r="IA190" s="34"/>
      <c r="IB190" s="34"/>
      <c r="IC190" s="34"/>
      <c r="ID190" s="34">
        <v>2</v>
      </c>
      <c r="IE190" s="34"/>
      <c r="IF190" s="34"/>
      <c r="IG190" s="34"/>
      <c r="IH190" s="34"/>
      <c r="II190" s="34"/>
      <c r="IJ190" s="34"/>
      <c r="IK190" s="34"/>
      <c r="IL190" s="34">
        <v>2</v>
      </c>
      <c r="IM190" s="34"/>
      <c r="IN190" s="34"/>
      <c r="IO190" s="34"/>
      <c r="IP190" s="34"/>
      <c r="IQ190" s="34"/>
      <c r="IR190" s="34"/>
      <c r="IS190" s="34"/>
      <c r="IT190" s="34">
        <v>2</v>
      </c>
      <c r="IU190" s="34"/>
      <c r="IV190" s="34"/>
      <c r="IW190" s="34"/>
      <c r="IX190" s="34"/>
      <c r="IY190" s="34"/>
      <c r="IZ190" s="34"/>
      <c r="JA190" s="34"/>
      <c r="JB190" s="375">
        <v>2</v>
      </c>
      <c r="JC190" s="34"/>
      <c r="JD190" s="34"/>
      <c r="JE190" s="34"/>
      <c r="JF190" s="34"/>
      <c r="JG190" s="34"/>
      <c r="JH190" s="34"/>
      <c r="JI190" s="34"/>
      <c r="JJ190" s="34">
        <v>2</v>
      </c>
      <c r="JK190" s="34"/>
      <c r="JL190" s="34"/>
      <c r="JM190" s="34"/>
      <c r="JN190" s="34"/>
      <c r="JO190" s="34"/>
      <c r="JP190" s="34"/>
      <c r="JQ190" s="34"/>
      <c r="JR190" s="34">
        <v>2</v>
      </c>
      <c r="JS190" s="34"/>
      <c r="JT190" s="34"/>
      <c r="JU190" s="34"/>
      <c r="JV190" s="34"/>
      <c r="JW190" s="34"/>
      <c r="JX190" s="34"/>
      <c r="JY190" s="34"/>
      <c r="JZ190" s="34">
        <v>2</v>
      </c>
      <c r="KA190" s="34"/>
      <c r="KB190" s="34"/>
      <c r="KC190" s="34"/>
      <c r="KD190" s="34"/>
      <c r="KE190" s="34"/>
      <c r="KF190" s="375"/>
      <c r="KG190" s="375"/>
      <c r="KH190" s="375">
        <v>2</v>
      </c>
      <c r="KI190" s="375"/>
      <c r="KJ190" s="375"/>
      <c r="KK190" s="34"/>
      <c r="KL190" s="34"/>
      <c r="KM190" s="34"/>
      <c r="KN190" s="34"/>
      <c r="KO190" s="34"/>
      <c r="KP190" s="34">
        <v>2</v>
      </c>
      <c r="KQ190" s="34"/>
      <c r="KR190" s="34"/>
      <c r="KS190" s="375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75"/>
      <c r="LI190" s="34"/>
      <c r="LJ190" s="375"/>
      <c r="LK190" s="375"/>
      <c r="LL190" s="375"/>
      <c r="LM190" s="562"/>
      <c r="LN190" s="562"/>
      <c r="LO190" s="562"/>
      <c r="LP190" s="562"/>
      <c r="LQ190" s="562"/>
      <c r="LR190" s="562"/>
      <c r="LS190" s="562"/>
      <c r="LT190" s="562"/>
      <c r="LU190" s="562"/>
      <c r="LV190" s="562"/>
      <c r="LW190" s="562"/>
      <c r="LX190" s="562"/>
      <c r="LY190" s="562"/>
      <c r="LZ190" s="562"/>
    </row>
    <row r="191" s="104" customFormat="1" ht="14.25" spans="1:338">
      <c r="A191" s="495"/>
      <c r="B191" s="496"/>
      <c r="C191" s="497">
        <v>1</v>
      </c>
      <c r="D191" s="497"/>
      <c r="E191" s="497"/>
      <c r="F191" s="156" t="str">
        <f t="shared" si="4"/>
        <v>L0508433SBK</v>
      </c>
      <c r="G191" s="164" t="s">
        <v>1624</v>
      </c>
      <c r="H191" s="491" t="s">
        <v>479</v>
      </c>
      <c r="I191" s="870" t="s">
        <v>389</v>
      </c>
      <c r="J191" s="164" t="s">
        <v>66</v>
      </c>
      <c r="K191" s="164"/>
      <c r="L191" s="164" t="s">
        <v>1625</v>
      </c>
      <c r="M191" s="164" t="s">
        <v>403</v>
      </c>
      <c r="N191" s="164">
        <v>64388</v>
      </c>
      <c r="O191" s="164" t="s">
        <v>1393</v>
      </c>
      <c r="P191" s="491" t="s">
        <v>1364</v>
      </c>
      <c r="Q191" s="491" t="s">
        <v>71</v>
      </c>
      <c r="R191" s="509" t="s">
        <v>1630</v>
      </c>
      <c r="S191" s="334" t="s">
        <v>1364</v>
      </c>
      <c r="T191" s="515" t="s">
        <v>1627</v>
      </c>
      <c r="U191" s="114">
        <f t="shared" si="5"/>
        <v>1</v>
      </c>
      <c r="V191" s="115" t="s">
        <v>1628</v>
      </c>
      <c r="W191" s="158" t="s">
        <v>1618</v>
      </c>
      <c r="X191" s="516"/>
      <c r="Y191" s="286"/>
      <c r="Z191" s="287"/>
      <c r="AA191" s="286"/>
      <c r="AB191" s="287"/>
      <c r="AC191" s="286"/>
      <c r="AD191" s="287"/>
      <c r="AE191" s="286"/>
      <c r="AF191" s="287"/>
      <c r="AG191" s="286"/>
      <c r="AH191" s="287"/>
      <c r="AI191" s="286"/>
      <c r="AJ191" s="287"/>
      <c r="AK191" s="286"/>
      <c r="AL191" s="287"/>
      <c r="AM191" s="286"/>
      <c r="AN191" s="287"/>
      <c r="AO191" s="286"/>
      <c r="AP191" s="287"/>
      <c r="AQ191" s="286"/>
      <c r="AR191" s="287"/>
      <c r="AS191" s="286"/>
      <c r="AT191" s="287"/>
      <c r="AU191" s="286"/>
      <c r="AV191" s="287"/>
      <c r="AW191" s="286"/>
      <c r="AX191" s="287"/>
      <c r="AY191" s="286"/>
      <c r="AZ191" s="287"/>
      <c r="BA191" s="286"/>
      <c r="BB191" s="287"/>
      <c r="BC191" s="286"/>
      <c r="BD191" s="287"/>
      <c r="BE191" s="286"/>
      <c r="BF191" s="287"/>
      <c r="BG191" s="286"/>
      <c r="BH191" s="287"/>
      <c r="BI191" s="286"/>
      <c r="BJ191" s="287"/>
      <c r="BK191" s="286"/>
      <c r="BL191" s="287"/>
      <c r="BM191" s="286"/>
      <c r="BN191" s="287"/>
      <c r="BO191" s="286"/>
      <c r="BP191" s="287"/>
      <c r="BQ191" s="286"/>
      <c r="BR191" s="287"/>
      <c r="BS191" s="286"/>
      <c r="BT191" s="287"/>
      <c r="BU191" s="286"/>
      <c r="BV191" s="287"/>
      <c r="BW191" s="286"/>
      <c r="BX191" s="287"/>
      <c r="BY191" s="286"/>
      <c r="BZ191" s="287"/>
      <c r="CA191" s="286"/>
      <c r="CB191" s="287"/>
      <c r="CC191" s="286"/>
      <c r="CD191" s="287"/>
      <c r="CE191" s="286"/>
      <c r="CF191" s="287"/>
      <c r="CG191" s="286"/>
      <c r="CH191" s="287"/>
      <c r="CI191" s="286"/>
      <c r="CJ191" s="287"/>
      <c r="CK191" s="286"/>
      <c r="CL191" s="287"/>
      <c r="CM191" s="286"/>
      <c r="CN191" s="287"/>
      <c r="CO191" s="286"/>
      <c r="CP191" s="287"/>
      <c r="CQ191" s="286"/>
      <c r="CR191" s="287"/>
      <c r="CS191" s="286"/>
      <c r="CT191" s="287"/>
      <c r="CU191" s="286"/>
      <c r="CV191" s="287"/>
      <c r="CW191" s="286"/>
      <c r="CX191" s="287"/>
      <c r="CY191" s="286"/>
      <c r="CZ191" s="287"/>
      <c r="DA191" s="286"/>
      <c r="DB191" s="287"/>
      <c r="DC191" s="286"/>
      <c r="DD191" s="287"/>
      <c r="DE191" s="286"/>
      <c r="DF191" s="287"/>
      <c r="DG191" s="286"/>
      <c r="DH191" s="287"/>
      <c r="DI191" s="286"/>
      <c r="DJ191" s="287"/>
      <c r="DK191" s="286"/>
      <c r="DL191" s="287"/>
      <c r="DM191" s="286"/>
      <c r="DN191" s="287"/>
      <c r="DO191" s="286"/>
      <c r="DP191" s="287"/>
      <c r="DQ191" s="286"/>
      <c r="DR191" s="287"/>
      <c r="DS191" s="286"/>
      <c r="DT191" s="287"/>
      <c r="DU191" s="286"/>
      <c r="DV191" s="287"/>
      <c r="DW191" s="286"/>
      <c r="DX191" s="287"/>
      <c r="DY191" s="511"/>
      <c r="DZ191" s="528"/>
      <c r="EA191" s="529"/>
      <c r="EB191" s="529"/>
      <c r="EC191" s="529"/>
      <c r="ED191" s="529"/>
      <c r="EE191" s="530"/>
      <c r="EF191" s="417"/>
      <c r="EG191" s="529"/>
      <c r="EH191" s="529"/>
      <c r="EI191" s="529"/>
      <c r="EJ191" s="529"/>
      <c r="EK191" s="530"/>
      <c r="EL191" s="417"/>
      <c r="EM191" s="529"/>
      <c r="EN191" s="529"/>
      <c r="EO191" s="529"/>
      <c r="EP191" s="529"/>
      <c r="EQ191" s="529"/>
      <c r="ER191" s="528"/>
      <c r="ES191" s="352"/>
      <c r="ET191" s="528"/>
      <c r="EU191" s="529"/>
      <c r="EV191" s="529"/>
      <c r="EW191" s="529"/>
      <c r="EX191" s="529"/>
      <c r="EY191" s="529"/>
      <c r="EZ191" s="528"/>
      <c r="FA191" s="411"/>
      <c r="FB191" s="562"/>
      <c r="FC191" s="563"/>
      <c r="FD191" s="34"/>
      <c r="FE191" s="34"/>
      <c r="FF191" s="34"/>
      <c r="FG191" s="34"/>
      <c r="FH191" s="34"/>
      <c r="FI191" s="34"/>
      <c r="FJ191" s="34"/>
      <c r="FK191" s="34"/>
      <c r="FL191" s="375"/>
      <c r="FM191" s="34"/>
      <c r="FN191" s="375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>
        <v>2</v>
      </c>
      <c r="GB191" s="34"/>
      <c r="GC191" s="34"/>
      <c r="GD191" s="34"/>
      <c r="GE191" s="34"/>
      <c r="GF191" s="34"/>
      <c r="GG191" s="34"/>
      <c r="GH191" s="34"/>
      <c r="GI191" s="34">
        <v>2</v>
      </c>
      <c r="GJ191" s="34"/>
      <c r="GK191" s="34"/>
      <c r="GL191" s="34"/>
      <c r="GM191" s="34"/>
      <c r="GN191" s="34"/>
      <c r="GO191" s="34"/>
      <c r="GP191" s="34"/>
      <c r="GQ191" s="34">
        <v>2</v>
      </c>
      <c r="GR191" s="34"/>
      <c r="GS191" s="34"/>
      <c r="GT191" s="34"/>
      <c r="GU191" s="34"/>
      <c r="GV191" s="34"/>
      <c r="GW191" s="375"/>
      <c r="GX191" s="34"/>
      <c r="GY191" s="34">
        <v>2</v>
      </c>
      <c r="GZ191" s="375"/>
      <c r="HA191" s="34"/>
      <c r="HB191" s="34"/>
      <c r="HC191" s="34"/>
      <c r="HD191" s="34"/>
      <c r="HE191" s="34"/>
      <c r="HF191" s="34"/>
      <c r="HG191" s="34">
        <v>2</v>
      </c>
      <c r="HH191" s="34"/>
      <c r="HI191" s="34"/>
      <c r="HJ191" s="34"/>
      <c r="HK191" s="34"/>
      <c r="HL191" s="34"/>
      <c r="HM191" s="34"/>
      <c r="HN191" s="34"/>
      <c r="HO191" s="34">
        <v>2</v>
      </c>
      <c r="HP191" s="34"/>
      <c r="HQ191" s="34"/>
      <c r="HR191" s="34"/>
      <c r="HS191" s="34"/>
      <c r="HT191" s="34"/>
      <c r="HU191" s="34"/>
      <c r="HV191" s="34"/>
      <c r="HW191" s="34">
        <v>2</v>
      </c>
      <c r="HX191" s="34"/>
      <c r="HY191" s="34"/>
      <c r="HZ191" s="375"/>
      <c r="IA191" s="34"/>
      <c r="IB191" s="34"/>
      <c r="IC191" s="34"/>
      <c r="ID191" s="34"/>
      <c r="IE191" s="34">
        <v>2</v>
      </c>
      <c r="IF191" s="34"/>
      <c r="IG191" s="34"/>
      <c r="IH191" s="34"/>
      <c r="II191" s="34"/>
      <c r="IJ191" s="34"/>
      <c r="IK191" s="34"/>
      <c r="IL191" s="34"/>
      <c r="IM191" s="34">
        <v>2</v>
      </c>
      <c r="IN191" s="34"/>
      <c r="IO191" s="34"/>
      <c r="IP191" s="34"/>
      <c r="IQ191" s="34"/>
      <c r="IR191" s="34"/>
      <c r="IS191" s="34"/>
      <c r="IT191" s="34"/>
      <c r="IU191" s="34">
        <v>2</v>
      </c>
      <c r="IV191" s="34"/>
      <c r="IW191" s="34"/>
      <c r="IX191" s="34"/>
      <c r="IY191" s="34"/>
      <c r="IZ191" s="34"/>
      <c r="JA191" s="34"/>
      <c r="JB191" s="375"/>
      <c r="JC191" s="34">
        <v>2</v>
      </c>
      <c r="JD191" s="34"/>
      <c r="JE191" s="34"/>
      <c r="JF191" s="34"/>
      <c r="JG191" s="34"/>
      <c r="JH191" s="34"/>
      <c r="JI191" s="34"/>
      <c r="JJ191" s="34"/>
      <c r="JK191" s="34">
        <v>2</v>
      </c>
      <c r="JL191" s="34"/>
      <c r="JM191" s="34"/>
      <c r="JN191" s="34"/>
      <c r="JO191" s="34"/>
      <c r="JP191" s="34"/>
      <c r="JQ191" s="34"/>
      <c r="JR191" s="34"/>
      <c r="JS191" s="34">
        <v>2</v>
      </c>
      <c r="JT191" s="34"/>
      <c r="JU191" s="34"/>
      <c r="JV191" s="34"/>
      <c r="JW191" s="34"/>
      <c r="JX191" s="34"/>
      <c r="JY191" s="34"/>
      <c r="JZ191" s="34"/>
      <c r="KA191" s="34">
        <v>2</v>
      </c>
      <c r="KB191" s="34"/>
      <c r="KC191" s="34"/>
      <c r="KD191" s="34"/>
      <c r="KE191" s="34"/>
      <c r="KF191" s="375"/>
      <c r="KG191" s="375"/>
      <c r="KH191" s="375"/>
      <c r="KI191" s="375">
        <v>2</v>
      </c>
      <c r="KJ191" s="375"/>
      <c r="KK191" s="34"/>
      <c r="KL191" s="34"/>
      <c r="KM191" s="34"/>
      <c r="KN191" s="34"/>
      <c r="KO191" s="34"/>
      <c r="KP191" s="34"/>
      <c r="KQ191" s="34">
        <v>2</v>
      </c>
      <c r="KR191" s="34"/>
      <c r="KS191" s="375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75"/>
      <c r="LI191" s="34"/>
      <c r="LJ191" s="375"/>
      <c r="LK191" s="375"/>
      <c r="LL191" s="375"/>
      <c r="LM191" s="562"/>
      <c r="LN191" s="562"/>
      <c r="LO191" s="562"/>
      <c r="LP191" s="562"/>
      <c r="LQ191" s="562"/>
      <c r="LR191" s="562"/>
      <c r="LS191" s="562"/>
      <c r="LT191" s="562"/>
      <c r="LU191" s="562"/>
      <c r="LV191" s="562"/>
      <c r="LW191" s="562"/>
      <c r="LX191" s="562"/>
      <c r="LY191" s="562"/>
      <c r="LZ191" s="562"/>
    </row>
    <row r="192" s="104" customFormat="1" ht="14.25" spans="1:338">
      <c r="A192" s="495"/>
      <c r="B192" s="496"/>
      <c r="C192" s="497">
        <v>1</v>
      </c>
      <c r="D192" s="497"/>
      <c r="E192" s="497"/>
      <c r="F192" s="156" t="str">
        <f t="shared" si="4"/>
        <v>L0508433ACO</v>
      </c>
      <c r="G192" s="164" t="s">
        <v>1624</v>
      </c>
      <c r="H192" s="491" t="s">
        <v>479</v>
      </c>
      <c r="I192" s="870" t="s">
        <v>389</v>
      </c>
      <c r="J192" s="164" t="s">
        <v>85</v>
      </c>
      <c r="K192" s="164"/>
      <c r="L192" s="164" t="s">
        <v>1625</v>
      </c>
      <c r="M192" s="164" t="s">
        <v>403</v>
      </c>
      <c r="N192" s="164">
        <v>64388</v>
      </c>
      <c r="O192" s="164" t="s">
        <v>1393</v>
      </c>
      <c r="P192" s="491" t="s">
        <v>1364</v>
      </c>
      <c r="Q192" s="491" t="s">
        <v>87</v>
      </c>
      <c r="R192" s="509" t="s">
        <v>1631</v>
      </c>
      <c r="S192" s="334" t="s">
        <v>1364</v>
      </c>
      <c r="T192" s="515" t="s">
        <v>1627</v>
      </c>
      <c r="U192" s="114">
        <f t="shared" si="5"/>
        <v>1</v>
      </c>
      <c r="V192" s="115" t="s">
        <v>1628</v>
      </c>
      <c r="W192" s="158" t="s">
        <v>1618</v>
      </c>
      <c r="X192" s="516"/>
      <c r="Y192" s="286"/>
      <c r="Z192" s="287"/>
      <c r="AA192" s="286"/>
      <c r="AB192" s="287"/>
      <c r="AC192" s="286"/>
      <c r="AD192" s="287"/>
      <c r="AE192" s="286"/>
      <c r="AF192" s="287"/>
      <c r="AG192" s="286"/>
      <c r="AH192" s="287"/>
      <c r="AI192" s="286"/>
      <c r="AJ192" s="287"/>
      <c r="AK192" s="286"/>
      <c r="AL192" s="287"/>
      <c r="AM192" s="286"/>
      <c r="AN192" s="287"/>
      <c r="AO192" s="286"/>
      <c r="AP192" s="287"/>
      <c r="AQ192" s="286"/>
      <c r="AR192" s="287"/>
      <c r="AS192" s="286"/>
      <c r="AT192" s="287"/>
      <c r="AU192" s="286"/>
      <c r="AV192" s="287"/>
      <c r="AW192" s="286"/>
      <c r="AX192" s="287"/>
      <c r="AY192" s="286"/>
      <c r="AZ192" s="287"/>
      <c r="BA192" s="286"/>
      <c r="BB192" s="287"/>
      <c r="BC192" s="286"/>
      <c r="BD192" s="287"/>
      <c r="BE192" s="286"/>
      <c r="BF192" s="287"/>
      <c r="BG192" s="286"/>
      <c r="BH192" s="287"/>
      <c r="BI192" s="286"/>
      <c r="BJ192" s="287"/>
      <c r="BK192" s="286"/>
      <c r="BL192" s="287"/>
      <c r="BM192" s="286"/>
      <c r="BN192" s="287"/>
      <c r="BO192" s="286"/>
      <c r="BP192" s="287"/>
      <c r="BQ192" s="286"/>
      <c r="BR192" s="287"/>
      <c r="BS192" s="286"/>
      <c r="BT192" s="287"/>
      <c r="BU192" s="286"/>
      <c r="BV192" s="287"/>
      <c r="BW192" s="286"/>
      <c r="BX192" s="287"/>
      <c r="BY192" s="286"/>
      <c r="BZ192" s="287"/>
      <c r="CA192" s="286"/>
      <c r="CB192" s="287"/>
      <c r="CC192" s="286"/>
      <c r="CD192" s="287"/>
      <c r="CE192" s="286"/>
      <c r="CF192" s="287"/>
      <c r="CG192" s="286"/>
      <c r="CH192" s="287"/>
      <c r="CI192" s="286"/>
      <c r="CJ192" s="287"/>
      <c r="CK192" s="286"/>
      <c r="CL192" s="287"/>
      <c r="CM192" s="286"/>
      <c r="CN192" s="287"/>
      <c r="CO192" s="286"/>
      <c r="CP192" s="287"/>
      <c r="CQ192" s="286"/>
      <c r="CR192" s="287"/>
      <c r="CS192" s="286"/>
      <c r="CT192" s="287"/>
      <c r="CU192" s="286"/>
      <c r="CV192" s="287"/>
      <c r="CW192" s="286"/>
      <c r="CX192" s="287"/>
      <c r="CY192" s="286"/>
      <c r="CZ192" s="287"/>
      <c r="DA192" s="286"/>
      <c r="DB192" s="287"/>
      <c r="DC192" s="286"/>
      <c r="DD192" s="287"/>
      <c r="DE192" s="286"/>
      <c r="DF192" s="287"/>
      <c r="DG192" s="286"/>
      <c r="DH192" s="287"/>
      <c r="DI192" s="286"/>
      <c r="DJ192" s="287"/>
      <c r="DK192" s="286"/>
      <c r="DL192" s="287"/>
      <c r="DM192" s="286"/>
      <c r="DN192" s="287"/>
      <c r="DO192" s="286"/>
      <c r="DP192" s="287"/>
      <c r="DQ192" s="286"/>
      <c r="DR192" s="287"/>
      <c r="DS192" s="286"/>
      <c r="DT192" s="287"/>
      <c r="DU192" s="286"/>
      <c r="DV192" s="287"/>
      <c r="DW192" s="286"/>
      <c r="DX192" s="287"/>
      <c r="DY192" s="511"/>
      <c r="DZ192" s="528"/>
      <c r="EA192" s="529"/>
      <c r="EB192" s="529"/>
      <c r="EC192" s="529"/>
      <c r="ED192" s="529"/>
      <c r="EE192" s="530"/>
      <c r="EF192" s="417"/>
      <c r="EG192" s="529"/>
      <c r="EH192" s="529"/>
      <c r="EI192" s="529"/>
      <c r="EJ192" s="529"/>
      <c r="EK192" s="530"/>
      <c r="EL192" s="417"/>
      <c r="EM192" s="529"/>
      <c r="EN192" s="529"/>
      <c r="EO192" s="529"/>
      <c r="EP192" s="529"/>
      <c r="EQ192" s="529"/>
      <c r="ER192" s="528"/>
      <c r="ES192" s="352"/>
      <c r="ET192" s="528"/>
      <c r="EU192" s="529"/>
      <c r="EV192" s="529"/>
      <c r="EW192" s="529"/>
      <c r="EX192" s="529"/>
      <c r="EY192" s="529"/>
      <c r="EZ192" s="528"/>
      <c r="FA192" s="411"/>
      <c r="FB192" s="562"/>
      <c r="FC192" s="563"/>
      <c r="FD192" s="34"/>
      <c r="FE192" s="34"/>
      <c r="FF192" s="34"/>
      <c r="FG192" s="34"/>
      <c r="FH192" s="34"/>
      <c r="FI192" s="34"/>
      <c r="FJ192" s="34"/>
      <c r="FK192" s="34"/>
      <c r="FL192" s="375"/>
      <c r="FM192" s="34"/>
      <c r="FN192" s="375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>
        <v>2</v>
      </c>
      <c r="GC192" s="34"/>
      <c r="GD192" s="34"/>
      <c r="GE192" s="34"/>
      <c r="GF192" s="34"/>
      <c r="GG192" s="34"/>
      <c r="GH192" s="34"/>
      <c r="GI192" s="34"/>
      <c r="GJ192" s="34">
        <v>2</v>
      </c>
      <c r="GK192" s="34"/>
      <c r="GL192" s="34"/>
      <c r="GM192" s="34"/>
      <c r="GN192" s="34"/>
      <c r="GO192" s="34"/>
      <c r="GP192" s="34"/>
      <c r="GQ192" s="34"/>
      <c r="GR192" s="34">
        <v>2</v>
      </c>
      <c r="GS192" s="34"/>
      <c r="GT192" s="34"/>
      <c r="GU192" s="34"/>
      <c r="GV192" s="34"/>
      <c r="GW192" s="375"/>
      <c r="GX192" s="34"/>
      <c r="GY192" s="34"/>
      <c r="GZ192" s="375">
        <v>2</v>
      </c>
      <c r="HA192" s="34"/>
      <c r="HB192" s="34"/>
      <c r="HC192" s="34"/>
      <c r="HD192" s="34"/>
      <c r="HE192" s="34"/>
      <c r="HF192" s="34"/>
      <c r="HG192" s="34"/>
      <c r="HH192" s="34">
        <v>2</v>
      </c>
      <c r="HI192" s="34"/>
      <c r="HJ192" s="34"/>
      <c r="HK192" s="34"/>
      <c r="HL192" s="34"/>
      <c r="HM192" s="34"/>
      <c r="HN192" s="34"/>
      <c r="HO192" s="34"/>
      <c r="HP192" s="34">
        <v>2</v>
      </c>
      <c r="HQ192" s="34"/>
      <c r="HR192" s="34"/>
      <c r="HS192" s="34"/>
      <c r="HT192" s="34"/>
      <c r="HU192" s="34"/>
      <c r="HV192" s="34"/>
      <c r="HW192" s="34"/>
      <c r="HX192" s="34">
        <v>2</v>
      </c>
      <c r="HY192" s="34"/>
      <c r="HZ192" s="375"/>
      <c r="IA192" s="34"/>
      <c r="IB192" s="34"/>
      <c r="IC192" s="34"/>
      <c r="ID192" s="34"/>
      <c r="IE192" s="34"/>
      <c r="IF192" s="34">
        <v>2</v>
      </c>
      <c r="IG192" s="34"/>
      <c r="IH192" s="34"/>
      <c r="II192" s="34"/>
      <c r="IJ192" s="34"/>
      <c r="IK192" s="34"/>
      <c r="IL192" s="34"/>
      <c r="IM192" s="34"/>
      <c r="IN192" s="34">
        <v>2</v>
      </c>
      <c r="IO192" s="34"/>
      <c r="IP192" s="34"/>
      <c r="IQ192" s="34"/>
      <c r="IR192" s="34"/>
      <c r="IS192" s="34"/>
      <c r="IT192" s="34"/>
      <c r="IU192" s="34"/>
      <c r="IV192" s="34">
        <v>2</v>
      </c>
      <c r="IW192" s="34"/>
      <c r="IX192" s="34"/>
      <c r="IY192" s="34"/>
      <c r="IZ192" s="34"/>
      <c r="JA192" s="34"/>
      <c r="JB192" s="375"/>
      <c r="JC192" s="34"/>
      <c r="JD192" s="34">
        <v>2</v>
      </c>
      <c r="JE192" s="34"/>
      <c r="JF192" s="34"/>
      <c r="JG192" s="34"/>
      <c r="JH192" s="34"/>
      <c r="JI192" s="34"/>
      <c r="JJ192" s="34"/>
      <c r="JK192" s="34"/>
      <c r="JL192" s="34">
        <v>2</v>
      </c>
      <c r="JM192" s="34"/>
      <c r="JN192" s="34"/>
      <c r="JO192" s="34"/>
      <c r="JP192" s="34"/>
      <c r="JQ192" s="34"/>
      <c r="JR192" s="34"/>
      <c r="JS192" s="34"/>
      <c r="JT192" s="34">
        <v>2</v>
      </c>
      <c r="JU192" s="34"/>
      <c r="JV192" s="34"/>
      <c r="JW192" s="34"/>
      <c r="JX192" s="34"/>
      <c r="JY192" s="34"/>
      <c r="JZ192" s="34"/>
      <c r="KA192" s="34"/>
      <c r="KB192" s="34">
        <v>2</v>
      </c>
      <c r="KC192" s="34"/>
      <c r="KD192" s="34"/>
      <c r="KE192" s="34"/>
      <c r="KF192" s="375"/>
      <c r="KG192" s="375"/>
      <c r="KH192" s="375"/>
      <c r="KI192" s="375"/>
      <c r="KJ192" s="375">
        <v>2</v>
      </c>
      <c r="KK192" s="34"/>
      <c r="KL192" s="34"/>
      <c r="KM192" s="34"/>
      <c r="KN192" s="34"/>
      <c r="KO192" s="34"/>
      <c r="KP192" s="34"/>
      <c r="KQ192" s="34"/>
      <c r="KR192" s="34">
        <v>2</v>
      </c>
      <c r="KS192" s="375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75"/>
      <c r="LI192" s="34"/>
      <c r="LJ192" s="375"/>
      <c r="LK192" s="375"/>
      <c r="LL192" s="375"/>
      <c r="LM192" s="562"/>
      <c r="LN192" s="562"/>
      <c r="LO192" s="562"/>
      <c r="LP192" s="562"/>
      <c r="LQ192" s="562"/>
      <c r="LR192" s="562"/>
      <c r="LS192" s="562"/>
      <c r="LT192" s="562"/>
      <c r="LU192" s="562"/>
      <c r="LV192" s="562"/>
      <c r="LW192" s="562"/>
      <c r="LX192" s="562"/>
      <c r="LY192" s="562"/>
      <c r="LZ192" s="562"/>
    </row>
    <row r="193" s="104" customFormat="1" ht="14.25" spans="1:338">
      <c r="A193" s="495"/>
      <c r="B193" s="496"/>
      <c r="C193" s="497">
        <v>1</v>
      </c>
      <c r="D193" s="497"/>
      <c r="E193" s="497"/>
      <c r="F193" s="156" t="str">
        <f t="shared" si="4"/>
        <v>L0508435PVJ</v>
      </c>
      <c r="G193" s="158" t="s">
        <v>1632</v>
      </c>
      <c r="H193" s="453" t="s">
        <v>479</v>
      </c>
      <c r="I193" s="867" t="s">
        <v>389</v>
      </c>
      <c r="J193" s="158" t="s">
        <v>63</v>
      </c>
      <c r="K193" s="158"/>
      <c r="L193" s="158" t="s">
        <v>1625</v>
      </c>
      <c r="M193" s="158" t="s">
        <v>403</v>
      </c>
      <c r="N193" s="158">
        <v>64388</v>
      </c>
      <c r="O193" s="158" t="s">
        <v>1374</v>
      </c>
      <c r="P193" s="453" t="s">
        <v>1364</v>
      </c>
      <c r="Q193" s="453" t="s">
        <v>68</v>
      </c>
      <c r="R193" s="235" t="s">
        <v>1633</v>
      </c>
      <c r="S193" s="334" t="s">
        <v>1364</v>
      </c>
      <c r="T193" s="515" t="s">
        <v>1627</v>
      </c>
      <c r="U193" s="114">
        <f t="shared" si="5"/>
        <v>1</v>
      </c>
      <c r="V193" s="115" t="s">
        <v>1634</v>
      </c>
      <c r="W193" s="158" t="s">
        <v>1618</v>
      </c>
      <c r="X193" s="516"/>
      <c r="Y193" s="286"/>
      <c r="Z193" s="287"/>
      <c r="AA193" s="286"/>
      <c r="AB193" s="287"/>
      <c r="AC193" s="286"/>
      <c r="AD193" s="287"/>
      <c r="AE193" s="286"/>
      <c r="AF193" s="287"/>
      <c r="AG193" s="286"/>
      <c r="AH193" s="287"/>
      <c r="AI193" s="286"/>
      <c r="AJ193" s="287"/>
      <c r="AK193" s="286"/>
      <c r="AL193" s="287"/>
      <c r="AM193" s="286"/>
      <c r="AN193" s="287"/>
      <c r="AO193" s="286"/>
      <c r="AP193" s="287"/>
      <c r="AQ193" s="286"/>
      <c r="AR193" s="287"/>
      <c r="AS193" s="286"/>
      <c r="AT193" s="287"/>
      <c r="AU193" s="286"/>
      <c r="AV193" s="287"/>
      <c r="AW193" s="286"/>
      <c r="AX193" s="287"/>
      <c r="AY193" s="286"/>
      <c r="AZ193" s="287"/>
      <c r="BA193" s="286"/>
      <c r="BB193" s="287"/>
      <c r="BC193" s="286"/>
      <c r="BD193" s="287"/>
      <c r="BE193" s="286"/>
      <c r="BF193" s="287"/>
      <c r="BG193" s="286"/>
      <c r="BH193" s="287"/>
      <c r="BI193" s="286"/>
      <c r="BJ193" s="287"/>
      <c r="BK193" s="286"/>
      <c r="BL193" s="287"/>
      <c r="BM193" s="286"/>
      <c r="BN193" s="287"/>
      <c r="BO193" s="286"/>
      <c r="BP193" s="287"/>
      <c r="BQ193" s="286"/>
      <c r="BR193" s="287"/>
      <c r="BS193" s="286"/>
      <c r="BT193" s="287"/>
      <c r="BU193" s="286"/>
      <c r="BV193" s="287"/>
      <c r="BW193" s="286"/>
      <c r="BX193" s="287"/>
      <c r="BY193" s="286"/>
      <c r="BZ193" s="287"/>
      <c r="CA193" s="286"/>
      <c r="CB193" s="287"/>
      <c r="CC193" s="286"/>
      <c r="CD193" s="287"/>
      <c r="CE193" s="286"/>
      <c r="CF193" s="287"/>
      <c r="CG193" s="286"/>
      <c r="CH193" s="287"/>
      <c r="CI193" s="286"/>
      <c r="CJ193" s="287"/>
      <c r="CK193" s="286"/>
      <c r="CL193" s="287"/>
      <c r="CM193" s="286"/>
      <c r="CN193" s="287"/>
      <c r="CO193" s="286"/>
      <c r="CP193" s="287"/>
      <c r="CQ193" s="286"/>
      <c r="CR193" s="287"/>
      <c r="CS193" s="286"/>
      <c r="CT193" s="287"/>
      <c r="CU193" s="286"/>
      <c r="CV193" s="287"/>
      <c r="CW193" s="286"/>
      <c r="CX193" s="287"/>
      <c r="CY193" s="286"/>
      <c r="CZ193" s="287"/>
      <c r="DA193" s="286"/>
      <c r="DB193" s="287"/>
      <c r="DC193" s="286"/>
      <c r="DD193" s="287"/>
      <c r="DE193" s="286"/>
      <c r="DF193" s="287"/>
      <c r="DG193" s="286"/>
      <c r="DH193" s="287"/>
      <c r="DI193" s="286"/>
      <c r="DJ193" s="287"/>
      <c r="DK193" s="286"/>
      <c r="DL193" s="287"/>
      <c r="DM193" s="286"/>
      <c r="DN193" s="287"/>
      <c r="DO193" s="286"/>
      <c r="DP193" s="287"/>
      <c r="DQ193" s="286"/>
      <c r="DR193" s="287"/>
      <c r="DS193" s="286">
        <v>1</v>
      </c>
      <c r="DT193" s="287">
        <v>1</v>
      </c>
      <c r="DU193" s="286"/>
      <c r="DV193" s="287"/>
      <c r="DW193" s="286">
        <v>1</v>
      </c>
      <c r="DX193" s="287">
        <v>1</v>
      </c>
      <c r="DY193" s="511"/>
      <c r="DZ193" s="528"/>
      <c r="EA193" s="529"/>
      <c r="EB193" s="529"/>
      <c r="EC193" s="529"/>
      <c r="ED193" s="529"/>
      <c r="EE193" s="530"/>
      <c r="EF193" s="417"/>
      <c r="EG193" s="529"/>
      <c r="EH193" s="529"/>
      <c r="EI193" s="529"/>
      <c r="EJ193" s="529"/>
      <c r="EK193" s="530"/>
      <c r="EL193" s="417"/>
      <c r="EM193" s="529"/>
      <c r="EN193" s="529"/>
      <c r="EO193" s="529"/>
      <c r="EP193" s="529"/>
      <c r="EQ193" s="529"/>
      <c r="ER193" s="528"/>
      <c r="ES193" s="411"/>
      <c r="ET193" s="450" t="s">
        <v>1368</v>
      </c>
      <c r="EU193" s="158"/>
      <c r="EV193" s="158"/>
      <c r="EW193" s="158" t="s">
        <v>1368</v>
      </c>
      <c r="EX193" s="158" t="s">
        <v>1368</v>
      </c>
      <c r="EY193" s="158" t="s">
        <v>1368</v>
      </c>
      <c r="EZ193" s="450" t="s">
        <v>1368</v>
      </c>
      <c r="FA193" s="411"/>
      <c r="FB193" s="562"/>
      <c r="FC193" s="563"/>
      <c r="FD193" s="34"/>
      <c r="FE193" s="34"/>
      <c r="FF193" s="34"/>
      <c r="FG193" s="34"/>
      <c r="FH193" s="34"/>
      <c r="FI193" s="34"/>
      <c r="FJ193" s="34"/>
      <c r="FK193" s="34"/>
      <c r="FL193" s="375"/>
      <c r="FM193" s="34"/>
      <c r="FN193" s="375"/>
      <c r="FO193" s="34"/>
      <c r="FP193" s="34"/>
      <c r="FQ193" s="34"/>
      <c r="FR193" s="34">
        <v>0</v>
      </c>
      <c r="FS193" s="34"/>
      <c r="FT193" s="34"/>
      <c r="FU193" s="34">
        <v>0</v>
      </c>
      <c r="FV193" s="34"/>
      <c r="FW193" s="34"/>
      <c r="FX193" s="34"/>
      <c r="FY193" s="34">
        <v>0</v>
      </c>
      <c r="FZ193" s="34"/>
      <c r="GA193" s="34"/>
      <c r="GB193" s="34"/>
      <c r="GC193" s="34">
        <v>0</v>
      </c>
      <c r="GD193" s="34"/>
      <c r="GE193" s="34"/>
      <c r="GF193" s="34"/>
      <c r="GG193" s="34">
        <v>0</v>
      </c>
      <c r="GH193" s="34"/>
      <c r="GI193" s="34"/>
      <c r="GJ193" s="34"/>
      <c r="GK193" s="34">
        <v>0</v>
      </c>
      <c r="GL193" s="34"/>
      <c r="GM193" s="34"/>
      <c r="GN193" s="34"/>
      <c r="GO193" s="34">
        <v>0</v>
      </c>
      <c r="GP193" s="34"/>
      <c r="GQ193" s="34"/>
      <c r="GR193" s="34"/>
      <c r="GS193" s="34">
        <v>0</v>
      </c>
      <c r="GT193" s="34"/>
      <c r="GU193" s="34"/>
      <c r="GV193" s="34"/>
      <c r="GW193" s="375">
        <v>0</v>
      </c>
      <c r="GX193" s="34"/>
      <c r="GY193" s="34"/>
      <c r="GZ193" s="375"/>
      <c r="HA193" s="34">
        <v>0</v>
      </c>
      <c r="HB193" s="34"/>
      <c r="HC193" s="34"/>
      <c r="HD193" s="34"/>
      <c r="HE193" s="34">
        <v>0</v>
      </c>
      <c r="HF193" s="34"/>
      <c r="HG193" s="34"/>
      <c r="HH193" s="34"/>
      <c r="HI193" s="34">
        <v>0</v>
      </c>
      <c r="HJ193" s="34"/>
      <c r="HK193" s="34"/>
      <c r="HL193" s="34"/>
      <c r="HM193" s="34">
        <v>0</v>
      </c>
      <c r="HN193" s="34"/>
      <c r="HO193" s="34"/>
      <c r="HP193" s="34"/>
      <c r="HQ193" s="34">
        <v>0</v>
      </c>
      <c r="HR193" s="34"/>
      <c r="HS193" s="34"/>
      <c r="HT193" s="34"/>
      <c r="HU193" s="34">
        <v>0</v>
      </c>
      <c r="HV193" s="34"/>
      <c r="HW193" s="34"/>
      <c r="HX193" s="34"/>
      <c r="HY193" s="34">
        <v>0</v>
      </c>
      <c r="HZ193" s="375"/>
      <c r="IA193" s="34"/>
      <c r="IB193" s="34"/>
      <c r="IC193" s="34">
        <v>0</v>
      </c>
      <c r="ID193" s="34"/>
      <c r="IE193" s="34"/>
      <c r="IF193" s="34"/>
      <c r="IG193" s="34">
        <v>0</v>
      </c>
      <c r="IH193" s="34"/>
      <c r="II193" s="34"/>
      <c r="IJ193" s="34"/>
      <c r="IK193" s="34">
        <v>0</v>
      </c>
      <c r="IL193" s="34"/>
      <c r="IM193" s="34"/>
      <c r="IN193" s="34"/>
      <c r="IO193" s="34">
        <v>0</v>
      </c>
      <c r="IP193" s="34"/>
      <c r="IQ193" s="34"/>
      <c r="IR193" s="34"/>
      <c r="IS193" s="34">
        <v>0</v>
      </c>
      <c r="IT193" s="34"/>
      <c r="IU193" s="34"/>
      <c r="IV193" s="34"/>
      <c r="IW193" s="34">
        <v>0</v>
      </c>
      <c r="IX193" s="34"/>
      <c r="IY193" s="34"/>
      <c r="IZ193" s="34"/>
      <c r="JA193" s="34">
        <v>0</v>
      </c>
      <c r="JB193" s="375"/>
      <c r="JC193" s="34"/>
      <c r="JD193" s="34"/>
      <c r="JE193" s="34">
        <v>0</v>
      </c>
      <c r="JF193" s="34"/>
      <c r="JG193" s="34"/>
      <c r="JH193" s="34"/>
      <c r="JI193" s="34">
        <v>0</v>
      </c>
      <c r="JJ193" s="34"/>
      <c r="JK193" s="34"/>
      <c r="JL193" s="34"/>
      <c r="JM193" s="34">
        <v>0</v>
      </c>
      <c r="JN193" s="34"/>
      <c r="JO193" s="34"/>
      <c r="JP193" s="34"/>
      <c r="JQ193" s="34">
        <v>0</v>
      </c>
      <c r="JR193" s="34"/>
      <c r="JS193" s="34"/>
      <c r="JT193" s="34"/>
      <c r="JU193" s="34">
        <v>0</v>
      </c>
      <c r="JV193" s="34"/>
      <c r="JW193" s="34"/>
      <c r="JX193" s="34"/>
      <c r="JY193" s="34">
        <v>0</v>
      </c>
      <c r="JZ193" s="34"/>
      <c r="KA193" s="34"/>
      <c r="KB193" s="34"/>
      <c r="KC193" s="34">
        <v>0</v>
      </c>
      <c r="KD193" s="34"/>
      <c r="KE193" s="34"/>
      <c r="KF193" s="375"/>
      <c r="KG193" s="375">
        <v>0</v>
      </c>
      <c r="KH193" s="375"/>
      <c r="KI193" s="375"/>
      <c r="KJ193" s="375"/>
      <c r="KK193" s="34">
        <v>0</v>
      </c>
      <c r="KL193" s="34"/>
      <c r="KM193" s="34"/>
      <c r="KN193" s="34"/>
      <c r="KO193" s="34">
        <v>0</v>
      </c>
      <c r="KP193" s="34"/>
      <c r="KQ193" s="34"/>
      <c r="KR193" s="34"/>
      <c r="KS193" s="375">
        <v>0</v>
      </c>
      <c r="KT193" s="34"/>
      <c r="KU193" s="34"/>
      <c r="KV193" s="34"/>
      <c r="KW193" s="34"/>
      <c r="KX193" s="34">
        <v>2</v>
      </c>
      <c r="KY193" s="34"/>
      <c r="KZ193" s="34"/>
      <c r="LA193" s="34"/>
      <c r="LB193" s="34"/>
      <c r="LC193" s="34">
        <v>0</v>
      </c>
      <c r="LD193" s="34"/>
      <c r="LE193" s="34"/>
      <c r="LF193" s="34"/>
      <c r="LG193" s="34"/>
      <c r="LH193" s="375">
        <v>2</v>
      </c>
      <c r="LI193" s="34"/>
      <c r="LJ193" s="375"/>
      <c r="LK193" s="375"/>
      <c r="LL193" s="375"/>
      <c r="LM193" s="562"/>
      <c r="LN193" s="562"/>
      <c r="LO193" s="562"/>
      <c r="LP193" s="562"/>
      <c r="LQ193" s="562"/>
      <c r="LR193" s="562"/>
      <c r="LS193" s="562"/>
      <c r="LT193" s="562"/>
      <c r="LU193" s="562"/>
      <c r="LV193" s="562"/>
      <c r="LW193" s="562"/>
      <c r="LX193" s="562"/>
      <c r="LY193" s="562"/>
      <c r="LZ193" s="562"/>
    </row>
    <row r="194" s="104" customFormat="1" ht="14.25" spans="1:324">
      <c r="A194" s="495"/>
      <c r="B194" s="564"/>
      <c r="C194" s="497">
        <v>1</v>
      </c>
      <c r="D194" s="497"/>
      <c r="E194" s="497"/>
      <c r="F194" s="156" t="str">
        <f t="shared" si="4"/>
        <v>L0508435LKP</v>
      </c>
      <c r="G194" s="543" t="s">
        <v>1632</v>
      </c>
      <c r="H194" s="565" t="s">
        <v>479</v>
      </c>
      <c r="I194" s="868" t="s">
        <v>389</v>
      </c>
      <c r="J194" s="160" t="s">
        <v>65</v>
      </c>
      <c r="K194" s="160"/>
      <c r="L194" s="160" t="s">
        <v>1625</v>
      </c>
      <c r="M194" s="194" t="s">
        <v>403</v>
      </c>
      <c r="N194" s="160">
        <v>64388</v>
      </c>
      <c r="O194" s="160" t="s">
        <v>1374</v>
      </c>
      <c r="P194" s="565" t="s">
        <v>1364</v>
      </c>
      <c r="Q194" s="598" t="s">
        <v>70</v>
      </c>
      <c r="R194" s="235" t="s">
        <v>1635</v>
      </c>
      <c r="S194" s="599" t="s">
        <v>1364</v>
      </c>
      <c r="T194" s="515" t="s">
        <v>1627</v>
      </c>
      <c r="U194" s="114">
        <f t="shared" si="5"/>
        <v>1</v>
      </c>
      <c r="V194" s="115" t="s">
        <v>1634</v>
      </c>
      <c r="W194" s="240" t="s">
        <v>1618</v>
      </c>
      <c r="X194" s="600"/>
      <c r="Y194" s="201"/>
      <c r="Z194" s="260"/>
      <c r="AA194" s="201"/>
      <c r="AB194" s="260"/>
      <c r="AC194" s="201"/>
      <c r="AD194" s="260"/>
      <c r="AE194" s="201"/>
      <c r="AF194" s="260"/>
      <c r="AG194" s="201"/>
      <c r="AH194" s="260"/>
      <c r="AI194" s="201"/>
      <c r="AJ194" s="260"/>
      <c r="AK194" s="201"/>
      <c r="AL194" s="260"/>
      <c r="AM194" s="201"/>
      <c r="AN194" s="260"/>
      <c r="AO194" s="201"/>
      <c r="AP194" s="260"/>
      <c r="AQ194" s="201"/>
      <c r="AR194" s="260"/>
      <c r="AS194" s="201"/>
      <c r="AT194" s="260"/>
      <c r="AU194" s="201"/>
      <c r="AV194" s="260"/>
      <c r="AW194" s="201"/>
      <c r="AX194" s="260"/>
      <c r="AY194" s="201"/>
      <c r="AZ194" s="260"/>
      <c r="BA194" s="201"/>
      <c r="BB194" s="260"/>
      <c r="BC194" s="201"/>
      <c r="BD194" s="260"/>
      <c r="BE194" s="201"/>
      <c r="BF194" s="260"/>
      <c r="BG194" s="201"/>
      <c r="BH194" s="260"/>
      <c r="BI194" s="201"/>
      <c r="BJ194" s="260"/>
      <c r="BK194" s="201"/>
      <c r="BL194" s="260"/>
      <c r="BM194" s="201"/>
      <c r="BN194" s="260"/>
      <c r="BO194" s="201"/>
      <c r="BP194" s="260"/>
      <c r="BQ194" s="201"/>
      <c r="BR194" s="260"/>
      <c r="BS194" s="201"/>
      <c r="BT194" s="260"/>
      <c r="BU194" s="201"/>
      <c r="BV194" s="260"/>
      <c r="BW194" s="201"/>
      <c r="BX194" s="260"/>
      <c r="BY194" s="201"/>
      <c r="BZ194" s="260"/>
      <c r="CA194" s="201"/>
      <c r="CB194" s="260"/>
      <c r="CC194" s="201"/>
      <c r="CD194" s="260"/>
      <c r="CE194" s="201"/>
      <c r="CF194" s="260"/>
      <c r="CG194" s="201"/>
      <c r="CH194" s="260"/>
      <c r="CI194" s="201"/>
      <c r="CJ194" s="260"/>
      <c r="CK194" s="201"/>
      <c r="CL194" s="260"/>
      <c r="CM194" s="201"/>
      <c r="CN194" s="260"/>
      <c r="CO194" s="201"/>
      <c r="CP194" s="260"/>
      <c r="CQ194" s="201"/>
      <c r="CR194" s="260"/>
      <c r="CS194" s="201"/>
      <c r="CT194" s="260"/>
      <c r="CU194" s="201"/>
      <c r="CV194" s="260"/>
      <c r="CW194" s="201"/>
      <c r="CX194" s="260"/>
      <c r="CY194" s="201"/>
      <c r="CZ194" s="260"/>
      <c r="DA194" s="201"/>
      <c r="DB194" s="260"/>
      <c r="DC194" s="201"/>
      <c r="DD194" s="260"/>
      <c r="DE194" s="201"/>
      <c r="DF194" s="260"/>
      <c r="DG194" s="201"/>
      <c r="DH194" s="260"/>
      <c r="DI194" s="201"/>
      <c r="DJ194" s="260"/>
      <c r="DK194" s="201"/>
      <c r="DL194" s="260"/>
      <c r="DM194" s="201"/>
      <c r="DN194" s="260"/>
      <c r="DO194" s="201"/>
      <c r="DP194" s="260"/>
      <c r="DQ194" s="194"/>
      <c r="DR194" s="238"/>
      <c r="DS194" s="194"/>
      <c r="DT194" s="238"/>
      <c r="DU194" s="194"/>
      <c r="DV194" s="238"/>
      <c r="DW194" s="194"/>
      <c r="DX194" s="238"/>
      <c r="DY194" s="513"/>
      <c r="DZ194" s="621"/>
      <c r="EA194" s="170"/>
      <c r="EB194" s="170"/>
      <c r="EC194" s="170"/>
      <c r="ED194" s="170"/>
      <c r="EE194" s="622"/>
      <c r="EF194" s="199"/>
      <c r="EG194" s="170"/>
      <c r="EH194" s="170"/>
      <c r="EI194" s="170"/>
      <c r="EJ194" s="170"/>
      <c r="EK194" s="622"/>
      <c r="EL194" s="199"/>
      <c r="EM194" s="170"/>
      <c r="EN194" s="170"/>
      <c r="EO194" s="170"/>
      <c r="EP194" s="170"/>
      <c r="EQ194" s="170"/>
      <c r="ER194" s="621"/>
      <c r="ES194" s="257"/>
      <c r="ET194" s="456"/>
      <c r="EU194" s="172"/>
      <c r="EV194" s="172"/>
      <c r="EW194" s="172"/>
      <c r="EX194" s="172"/>
      <c r="EY194" s="172"/>
      <c r="EZ194" s="621"/>
      <c r="FA194" s="257"/>
      <c r="FC194" s="563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>
        <v>2</v>
      </c>
      <c r="KZ194" s="34"/>
      <c r="LA194" s="34"/>
      <c r="LB194" s="34"/>
      <c r="LC194" s="34"/>
      <c r="LD194" s="34"/>
      <c r="LE194" s="34"/>
      <c r="LF194" s="34"/>
      <c r="LG194" s="34"/>
      <c r="LH194" s="34"/>
      <c r="LI194" s="34">
        <v>2</v>
      </c>
      <c r="LJ194" s="34"/>
      <c r="LK194" s="34"/>
      <c r="LL194" s="34"/>
    </row>
    <row r="195" s="104" customFormat="1" ht="14.25" spans="1:338">
      <c r="A195" s="495"/>
      <c r="B195" s="564"/>
      <c r="C195" s="497">
        <v>1</v>
      </c>
      <c r="D195" s="497"/>
      <c r="E195" s="497"/>
      <c r="F195" s="156" t="str">
        <f t="shared" si="4"/>
        <v>L0508435SBK</v>
      </c>
      <c r="G195" s="158" t="s">
        <v>1632</v>
      </c>
      <c r="H195" s="453" t="s">
        <v>479</v>
      </c>
      <c r="I195" s="867" t="s">
        <v>389</v>
      </c>
      <c r="J195" s="158" t="s">
        <v>66</v>
      </c>
      <c r="K195" s="158"/>
      <c r="L195" s="158" t="s">
        <v>1625</v>
      </c>
      <c r="M195" s="158" t="s">
        <v>403</v>
      </c>
      <c r="N195" s="158">
        <v>64388</v>
      </c>
      <c r="O195" s="158" t="s">
        <v>1374</v>
      </c>
      <c r="P195" s="453" t="s">
        <v>1364</v>
      </c>
      <c r="Q195" s="453" t="s">
        <v>71</v>
      </c>
      <c r="R195" s="235" t="s">
        <v>1636</v>
      </c>
      <c r="S195" s="334" t="s">
        <v>1364</v>
      </c>
      <c r="T195" s="515" t="s">
        <v>1627</v>
      </c>
      <c r="U195" s="114">
        <f t="shared" si="5"/>
        <v>1</v>
      </c>
      <c r="V195" s="115" t="s">
        <v>1634</v>
      </c>
      <c r="W195" s="158" t="s">
        <v>1618</v>
      </c>
      <c r="X195" s="516"/>
      <c r="Y195" s="286"/>
      <c r="Z195" s="287"/>
      <c r="AA195" s="286"/>
      <c r="AB195" s="287"/>
      <c r="AC195" s="286"/>
      <c r="AD195" s="287"/>
      <c r="AE195" s="286"/>
      <c r="AF195" s="287"/>
      <c r="AG195" s="286"/>
      <c r="AH195" s="287"/>
      <c r="AI195" s="286"/>
      <c r="AJ195" s="287"/>
      <c r="AK195" s="286"/>
      <c r="AL195" s="287"/>
      <c r="AM195" s="286"/>
      <c r="AN195" s="287"/>
      <c r="AO195" s="286"/>
      <c r="AP195" s="287"/>
      <c r="AQ195" s="286"/>
      <c r="AR195" s="287"/>
      <c r="AS195" s="286"/>
      <c r="AT195" s="287"/>
      <c r="AU195" s="286"/>
      <c r="AV195" s="287"/>
      <c r="AW195" s="286"/>
      <c r="AX195" s="287"/>
      <c r="AY195" s="286"/>
      <c r="AZ195" s="287"/>
      <c r="BA195" s="286"/>
      <c r="BB195" s="287"/>
      <c r="BC195" s="286"/>
      <c r="BD195" s="287"/>
      <c r="BE195" s="286"/>
      <c r="BF195" s="287"/>
      <c r="BG195" s="286"/>
      <c r="BH195" s="287"/>
      <c r="BI195" s="286"/>
      <c r="BJ195" s="287"/>
      <c r="BK195" s="286"/>
      <c r="BL195" s="287"/>
      <c r="BM195" s="286"/>
      <c r="BN195" s="287"/>
      <c r="BO195" s="286"/>
      <c r="BP195" s="287"/>
      <c r="BQ195" s="286"/>
      <c r="BR195" s="287"/>
      <c r="BS195" s="286"/>
      <c r="BT195" s="287"/>
      <c r="BU195" s="286"/>
      <c r="BV195" s="287"/>
      <c r="BW195" s="286"/>
      <c r="BX195" s="287"/>
      <c r="BY195" s="286"/>
      <c r="BZ195" s="287"/>
      <c r="CA195" s="286"/>
      <c r="CB195" s="287"/>
      <c r="CC195" s="286"/>
      <c r="CD195" s="287"/>
      <c r="CE195" s="286"/>
      <c r="CF195" s="287"/>
      <c r="CG195" s="286"/>
      <c r="CH195" s="287"/>
      <c r="CI195" s="286"/>
      <c r="CJ195" s="287"/>
      <c r="CK195" s="286"/>
      <c r="CL195" s="287"/>
      <c r="CM195" s="286"/>
      <c r="CN195" s="287"/>
      <c r="CO195" s="286"/>
      <c r="CP195" s="287"/>
      <c r="CQ195" s="286"/>
      <c r="CR195" s="287"/>
      <c r="CS195" s="286"/>
      <c r="CT195" s="287"/>
      <c r="CU195" s="286"/>
      <c r="CV195" s="287"/>
      <c r="CW195" s="286"/>
      <c r="CX195" s="287"/>
      <c r="CY195" s="286"/>
      <c r="CZ195" s="287"/>
      <c r="DA195" s="286"/>
      <c r="DB195" s="287"/>
      <c r="DC195" s="286"/>
      <c r="DD195" s="287"/>
      <c r="DE195" s="286"/>
      <c r="DF195" s="287"/>
      <c r="DG195" s="286"/>
      <c r="DH195" s="287"/>
      <c r="DI195" s="286"/>
      <c r="DJ195" s="287"/>
      <c r="DK195" s="286"/>
      <c r="DL195" s="287"/>
      <c r="DM195" s="286"/>
      <c r="DN195" s="287"/>
      <c r="DO195" s="286"/>
      <c r="DP195" s="287"/>
      <c r="DQ195" s="414"/>
      <c r="DR195" s="517"/>
      <c r="DS195" s="414"/>
      <c r="DT195" s="517"/>
      <c r="DU195" s="414"/>
      <c r="DV195" s="517"/>
      <c r="DW195" s="414"/>
      <c r="DX195" s="517"/>
      <c r="DY195" s="511"/>
      <c r="DZ195" s="528"/>
      <c r="EA195" s="529"/>
      <c r="EB195" s="529"/>
      <c r="EC195" s="529"/>
      <c r="ED195" s="529"/>
      <c r="EE195" s="530"/>
      <c r="EF195" s="417"/>
      <c r="EG195" s="529"/>
      <c r="EH195" s="529"/>
      <c r="EI195" s="529"/>
      <c r="EJ195" s="529"/>
      <c r="EK195" s="530"/>
      <c r="EL195" s="417"/>
      <c r="EM195" s="529"/>
      <c r="EN195" s="529"/>
      <c r="EO195" s="529"/>
      <c r="EP195" s="529"/>
      <c r="EQ195" s="529"/>
      <c r="ER195" s="528"/>
      <c r="ES195" s="411"/>
      <c r="ET195" s="450"/>
      <c r="EU195" s="158"/>
      <c r="EV195" s="158"/>
      <c r="EW195" s="158"/>
      <c r="EX195" s="158"/>
      <c r="EY195" s="158"/>
      <c r="EZ195" s="528"/>
      <c r="FA195" s="411"/>
      <c r="FB195" s="562"/>
      <c r="FC195" s="563"/>
      <c r="FD195" s="34"/>
      <c r="FE195" s="34"/>
      <c r="FF195" s="34"/>
      <c r="FG195" s="34"/>
      <c r="FH195" s="34"/>
      <c r="FI195" s="34"/>
      <c r="FJ195" s="34"/>
      <c r="FK195" s="34"/>
      <c r="FL195" s="375"/>
      <c r="FM195" s="34"/>
      <c r="FN195" s="375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75"/>
      <c r="GX195" s="34"/>
      <c r="GY195" s="34"/>
      <c r="GZ195" s="375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75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75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75"/>
      <c r="KG195" s="375"/>
      <c r="KH195" s="375"/>
      <c r="KI195" s="375"/>
      <c r="KJ195" s="375"/>
      <c r="KK195" s="34"/>
      <c r="KL195" s="34"/>
      <c r="KM195" s="34"/>
      <c r="KN195" s="34"/>
      <c r="KO195" s="34"/>
      <c r="KP195" s="34"/>
      <c r="KQ195" s="34"/>
      <c r="KR195" s="34"/>
      <c r="KS195" s="375"/>
      <c r="KT195" s="34"/>
      <c r="KU195" s="34"/>
      <c r="KV195" s="34"/>
      <c r="KW195" s="34"/>
      <c r="KX195" s="34"/>
      <c r="KY195" s="34"/>
      <c r="KZ195" s="34">
        <v>2</v>
      </c>
      <c r="LA195" s="34"/>
      <c r="LB195" s="34"/>
      <c r="LC195" s="34"/>
      <c r="LD195" s="34"/>
      <c r="LE195" s="34"/>
      <c r="LF195" s="34"/>
      <c r="LG195" s="34"/>
      <c r="LH195" s="375"/>
      <c r="LI195" s="34"/>
      <c r="LJ195" s="375">
        <v>2</v>
      </c>
      <c r="LK195" s="375"/>
      <c r="LL195" s="375"/>
      <c r="LM195" s="562"/>
      <c r="LN195" s="562"/>
      <c r="LO195" s="562"/>
      <c r="LP195" s="562"/>
      <c r="LQ195" s="562"/>
      <c r="LR195" s="562"/>
      <c r="LS195" s="562"/>
      <c r="LT195" s="562"/>
      <c r="LU195" s="562"/>
      <c r="LV195" s="562"/>
      <c r="LW195" s="562"/>
      <c r="LX195" s="562"/>
      <c r="LY195" s="562"/>
      <c r="LZ195" s="562"/>
    </row>
    <row r="196" s="104" customFormat="1" ht="14.25" spans="1:338">
      <c r="A196" s="495"/>
      <c r="B196" s="564"/>
      <c r="C196" s="497">
        <v>1</v>
      </c>
      <c r="D196" s="497"/>
      <c r="E196" s="497"/>
      <c r="F196" s="156" t="str">
        <f t="shared" si="4"/>
        <v>L0508435LRA</v>
      </c>
      <c r="G196" s="158" t="s">
        <v>1632</v>
      </c>
      <c r="H196" s="453" t="s">
        <v>479</v>
      </c>
      <c r="I196" s="867" t="s">
        <v>389</v>
      </c>
      <c r="J196" s="158" t="s">
        <v>67</v>
      </c>
      <c r="K196" s="158"/>
      <c r="L196" s="158" t="s">
        <v>1625</v>
      </c>
      <c r="M196" s="158" t="s">
        <v>403</v>
      </c>
      <c r="N196" s="158">
        <v>64388</v>
      </c>
      <c r="O196" s="158" t="s">
        <v>1374</v>
      </c>
      <c r="P196" s="453" t="s">
        <v>1364</v>
      </c>
      <c r="Q196" s="453" t="s">
        <v>72</v>
      </c>
      <c r="R196" s="235" t="s">
        <v>1637</v>
      </c>
      <c r="S196" s="334" t="s">
        <v>1364</v>
      </c>
      <c r="T196" s="515" t="s">
        <v>1627</v>
      </c>
      <c r="U196" s="114">
        <f t="shared" si="5"/>
        <v>1</v>
      </c>
      <c r="V196" s="115" t="s">
        <v>1634</v>
      </c>
      <c r="W196" s="158" t="s">
        <v>1618</v>
      </c>
      <c r="X196" s="516"/>
      <c r="Y196" s="286"/>
      <c r="Z196" s="287"/>
      <c r="AA196" s="286"/>
      <c r="AB196" s="287"/>
      <c r="AC196" s="286"/>
      <c r="AD196" s="287"/>
      <c r="AE196" s="286"/>
      <c r="AF196" s="287"/>
      <c r="AG196" s="286"/>
      <c r="AH196" s="287"/>
      <c r="AI196" s="286"/>
      <c r="AJ196" s="287"/>
      <c r="AK196" s="286"/>
      <c r="AL196" s="287"/>
      <c r="AM196" s="286"/>
      <c r="AN196" s="287"/>
      <c r="AO196" s="286"/>
      <c r="AP196" s="287"/>
      <c r="AQ196" s="286"/>
      <c r="AR196" s="287"/>
      <c r="AS196" s="286"/>
      <c r="AT196" s="287"/>
      <c r="AU196" s="286"/>
      <c r="AV196" s="287"/>
      <c r="AW196" s="286"/>
      <c r="AX196" s="287"/>
      <c r="AY196" s="286"/>
      <c r="AZ196" s="287"/>
      <c r="BA196" s="286"/>
      <c r="BB196" s="287"/>
      <c r="BC196" s="286"/>
      <c r="BD196" s="287"/>
      <c r="BE196" s="286"/>
      <c r="BF196" s="287"/>
      <c r="BG196" s="286"/>
      <c r="BH196" s="287"/>
      <c r="BI196" s="286"/>
      <c r="BJ196" s="287"/>
      <c r="BK196" s="286"/>
      <c r="BL196" s="287"/>
      <c r="BM196" s="286"/>
      <c r="BN196" s="287"/>
      <c r="BO196" s="286"/>
      <c r="BP196" s="287"/>
      <c r="BQ196" s="286"/>
      <c r="BR196" s="287"/>
      <c r="BS196" s="286"/>
      <c r="BT196" s="287"/>
      <c r="BU196" s="286"/>
      <c r="BV196" s="287"/>
      <c r="BW196" s="286"/>
      <c r="BX196" s="287"/>
      <c r="BY196" s="286"/>
      <c r="BZ196" s="287"/>
      <c r="CA196" s="286"/>
      <c r="CB196" s="287"/>
      <c r="CC196" s="286"/>
      <c r="CD196" s="287"/>
      <c r="CE196" s="286"/>
      <c r="CF196" s="287"/>
      <c r="CG196" s="286"/>
      <c r="CH196" s="287"/>
      <c r="CI196" s="286"/>
      <c r="CJ196" s="287"/>
      <c r="CK196" s="286"/>
      <c r="CL196" s="287"/>
      <c r="CM196" s="286"/>
      <c r="CN196" s="287"/>
      <c r="CO196" s="286"/>
      <c r="CP196" s="287"/>
      <c r="CQ196" s="286"/>
      <c r="CR196" s="287"/>
      <c r="CS196" s="286"/>
      <c r="CT196" s="287"/>
      <c r="CU196" s="286"/>
      <c r="CV196" s="287"/>
      <c r="CW196" s="286"/>
      <c r="CX196" s="287"/>
      <c r="CY196" s="286"/>
      <c r="CZ196" s="287"/>
      <c r="DA196" s="286"/>
      <c r="DB196" s="287"/>
      <c r="DC196" s="286"/>
      <c r="DD196" s="287"/>
      <c r="DE196" s="286"/>
      <c r="DF196" s="287"/>
      <c r="DG196" s="286"/>
      <c r="DH196" s="287"/>
      <c r="DI196" s="286"/>
      <c r="DJ196" s="287"/>
      <c r="DK196" s="286"/>
      <c r="DL196" s="287"/>
      <c r="DM196" s="286"/>
      <c r="DN196" s="287"/>
      <c r="DO196" s="286"/>
      <c r="DP196" s="287"/>
      <c r="DQ196" s="414"/>
      <c r="DR196" s="517"/>
      <c r="DS196" s="414"/>
      <c r="DT196" s="517"/>
      <c r="DU196" s="414"/>
      <c r="DV196" s="517"/>
      <c r="DW196" s="414"/>
      <c r="DX196" s="517"/>
      <c r="DY196" s="511"/>
      <c r="DZ196" s="528"/>
      <c r="EA196" s="529"/>
      <c r="EB196" s="529"/>
      <c r="EC196" s="529"/>
      <c r="ED196" s="529"/>
      <c r="EE196" s="530"/>
      <c r="EF196" s="417"/>
      <c r="EG196" s="529"/>
      <c r="EH196" s="529"/>
      <c r="EI196" s="529"/>
      <c r="EJ196" s="529"/>
      <c r="EK196" s="530"/>
      <c r="EL196" s="417"/>
      <c r="EM196" s="529"/>
      <c r="EN196" s="529"/>
      <c r="EO196" s="529"/>
      <c r="EP196" s="529"/>
      <c r="EQ196" s="529"/>
      <c r="ER196" s="528"/>
      <c r="ES196" s="411"/>
      <c r="ET196" s="450"/>
      <c r="EU196" s="158"/>
      <c r="EV196" s="158"/>
      <c r="EW196" s="158"/>
      <c r="EX196" s="158"/>
      <c r="EY196" s="158"/>
      <c r="EZ196" s="528"/>
      <c r="FA196" s="411"/>
      <c r="FB196" s="562"/>
      <c r="FC196" s="563"/>
      <c r="FD196" s="34"/>
      <c r="FE196" s="34"/>
      <c r="FF196" s="34"/>
      <c r="FG196" s="34"/>
      <c r="FH196" s="34"/>
      <c r="FI196" s="34"/>
      <c r="FJ196" s="34"/>
      <c r="FK196" s="34"/>
      <c r="FL196" s="375"/>
      <c r="FM196" s="34"/>
      <c r="FN196" s="375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75"/>
      <c r="GX196" s="34"/>
      <c r="GY196" s="34"/>
      <c r="GZ196" s="375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75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75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75"/>
      <c r="KG196" s="375"/>
      <c r="KH196" s="375"/>
      <c r="KI196" s="375"/>
      <c r="KJ196" s="375"/>
      <c r="KK196" s="34"/>
      <c r="KL196" s="34"/>
      <c r="KM196" s="34"/>
      <c r="KN196" s="34"/>
      <c r="KO196" s="34"/>
      <c r="KP196" s="34"/>
      <c r="KQ196" s="34"/>
      <c r="KR196" s="34"/>
      <c r="KS196" s="375"/>
      <c r="KT196" s="34"/>
      <c r="KU196" s="34"/>
      <c r="KV196" s="34"/>
      <c r="KW196" s="34"/>
      <c r="KX196" s="34"/>
      <c r="KY196" s="34"/>
      <c r="KZ196" s="34"/>
      <c r="LA196" s="34">
        <v>2</v>
      </c>
      <c r="LB196" s="34"/>
      <c r="LC196" s="34"/>
      <c r="LD196" s="34"/>
      <c r="LE196" s="34"/>
      <c r="LF196" s="34"/>
      <c r="LG196" s="34"/>
      <c r="LH196" s="375"/>
      <c r="LI196" s="34"/>
      <c r="LJ196" s="375"/>
      <c r="LK196" s="375">
        <v>2</v>
      </c>
      <c r="LL196" s="375"/>
      <c r="LM196" s="562"/>
      <c r="LN196" s="562"/>
      <c r="LO196" s="562"/>
      <c r="LP196" s="562"/>
      <c r="LQ196" s="562"/>
      <c r="LR196" s="562"/>
      <c r="LS196" s="562"/>
      <c r="LT196" s="562"/>
      <c r="LU196" s="562"/>
      <c r="LV196" s="562"/>
      <c r="LW196" s="562"/>
      <c r="LX196" s="562"/>
      <c r="LY196" s="562"/>
      <c r="LZ196" s="562"/>
    </row>
    <row r="197" s="104" customFormat="1" ht="14.25" spans="1:338">
      <c r="A197" s="495"/>
      <c r="B197" s="564"/>
      <c r="C197" s="497">
        <v>1</v>
      </c>
      <c r="D197" s="497"/>
      <c r="E197" s="497"/>
      <c r="F197" s="156" t="str">
        <f t="shared" si="4"/>
        <v>L05084358SB1</v>
      </c>
      <c r="G197" s="158" t="s">
        <v>1632</v>
      </c>
      <c r="H197" s="453" t="s">
        <v>479</v>
      </c>
      <c r="I197" s="867" t="s">
        <v>389</v>
      </c>
      <c r="J197" s="158" t="s">
        <v>1638</v>
      </c>
      <c r="K197" s="158"/>
      <c r="L197" s="158" t="s">
        <v>1625</v>
      </c>
      <c r="M197" s="158" t="s">
        <v>403</v>
      </c>
      <c r="N197" s="158">
        <v>64388</v>
      </c>
      <c r="O197" s="158" t="s">
        <v>1374</v>
      </c>
      <c r="P197" s="453" t="s">
        <v>1364</v>
      </c>
      <c r="Q197" s="453" t="s">
        <v>86</v>
      </c>
      <c r="R197" s="235" t="s">
        <v>1639</v>
      </c>
      <c r="S197" s="334" t="s">
        <v>1364</v>
      </c>
      <c r="T197" s="515" t="s">
        <v>1627</v>
      </c>
      <c r="U197" s="114">
        <f t="shared" si="5"/>
        <v>1</v>
      </c>
      <c r="V197" s="115" t="s">
        <v>1634</v>
      </c>
      <c r="W197" s="158" t="s">
        <v>1618</v>
      </c>
      <c r="X197" s="516"/>
      <c r="Y197" s="286"/>
      <c r="Z197" s="287"/>
      <c r="AA197" s="286"/>
      <c r="AB197" s="287"/>
      <c r="AC197" s="286"/>
      <c r="AD197" s="287"/>
      <c r="AE197" s="286"/>
      <c r="AF197" s="287"/>
      <c r="AG197" s="286"/>
      <c r="AH197" s="287"/>
      <c r="AI197" s="286"/>
      <c r="AJ197" s="287"/>
      <c r="AK197" s="286"/>
      <c r="AL197" s="287"/>
      <c r="AM197" s="286"/>
      <c r="AN197" s="287"/>
      <c r="AO197" s="286"/>
      <c r="AP197" s="287"/>
      <c r="AQ197" s="286"/>
      <c r="AR197" s="287"/>
      <c r="AS197" s="286"/>
      <c r="AT197" s="287"/>
      <c r="AU197" s="286"/>
      <c r="AV197" s="287"/>
      <c r="AW197" s="286"/>
      <c r="AX197" s="287"/>
      <c r="AY197" s="286"/>
      <c r="AZ197" s="287"/>
      <c r="BA197" s="286"/>
      <c r="BB197" s="287"/>
      <c r="BC197" s="286"/>
      <c r="BD197" s="287"/>
      <c r="BE197" s="286"/>
      <c r="BF197" s="287"/>
      <c r="BG197" s="286"/>
      <c r="BH197" s="287"/>
      <c r="BI197" s="286"/>
      <c r="BJ197" s="287"/>
      <c r="BK197" s="286"/>
      <c r="BL197" s="287"/>
      <c r="BM197" s="286"/>
      <c r="BN197" s="287"/>
      <c r="BO197" s="286"/>
      <c r="BP197" s="287"/>
      <c r="BQ197" s="286"/>
      <c r="BR197" s="287"/>
      <c r="BS197" s="286"/>
      <c r="BT197" s="287"/>
      <c r="BU197" s="286"/>
      <c r="BV197" s="287"/>
      <c r="BW197" s="286"/>
      <c r="BX197" s="287"/>
      <c r="BY197" s="286"/>
      <c r="BZ197" s="287"/>
      <c r="CA197" s="286"/>
      <c r="CB197" s="287"/>
      <c r="CC197" s="286"/>
      <c r="CD197" s="287"/>
      <c r="CE197" s="286"/>
      <c r="CF197" s="287"/>
      <c r="CG197" s="286"/>
      <c r="CH197" s="287"/>
      <c r="CI197" s="286"/>
      <c r="CJ197" s="287"/>
      <c r="CK197" s="286"/>
      <c r="CL197" s="287"/>
      <c r="CM197" s="286"/>
      <c r="CN197" s="287"/>
      <c r="CO197" s="286"/>
      <c r="CP197" s="287"/>
      <c r="CQ197" s="286"/>
      <c r="CR197" s="287"/>
      <c r="CS197" s="286"/>
      <c r="CT197" s="287"/>
      <c r="CU197" s="286"/>
      <c r="CV197" s="287"/>
      <c r="CW197" s="286"/>
      <c r="CX197" s="287"/>
      <c r="CY197" s="286"/>
      <c r="CZ197" s="287"/>
      <c r="DA197" s="286"/>
      <c r="DB197" s="287"/>
      <c r="DC197" s="286"/>
      <c r="DD197" s="287"/>
      <c r="DE197" s="286"/>
      <c r="DF197" s="287"/>
      <c r="DG197" s="286"/>
      <c r="DH197" s="287"/>
      <c r="DI197" s="286"/>
      <c r="DJ197" s="287"/>
      <c r="DK197" s="286"/>
      <c r="DL197" s="287"/>
      <c r="DM197" s="286"/>
      <c r="DN197" s="287"/>
      <c r="DO197" s="286"/>
      <c r="DP197" s="287"/>
      <c r="DQ197" s="414"/>
      <c r="DR197" s="517"/>
      <c r="DS197" s="414"/>
      <c r="DT197" s="517"/>
      <c r="DU197" s="414"/>
      <c r="DV197" s="517"/>
      <c r="DW197" s="414"/>
      <c r="DX197" s="517"/>
      <c r="DY197" s="511"/>
      <c r="DZ197" s="528"/>
      <c r="EA197" s="529"/>
      <c r="EB197" s="529"/>
      <c r="EC197" s="529"/>
      <c r="ED197" s="529"/>
      <c r="EE197" s="530"/>
      <c r="EF197" s="417"/>
      <c r="EG197" s="529"/>
      <c r="EH197" s="529"/>
      <c r="EI197" s="529"/>
      <c r="EJ197" s="529"/>
      <c r="EK197" s="530"/>
      <c r="EL197" s="417"/>
      <c r="EM197" s="529"/>
      <c r="EN197" s="529"/>
      <c r="EO197" s="529"/>
      <c r="EP197" s="529"/>
      <c r="EQ197" s="529"/>
      <c r="ER197" s="528"/>
      <c r="ES197" s="411"/>
      <c r="ET197" s="450"/>
      <c r="EU197" s="158"/>
      <c r="EV197" s="158"/>
      <c r="EW197" s="158"/>
      <c r="EX197" s="158"/>
      <c r="EY197" s="158"/>
      <c r="EZ197" s="528"/>
      <c r="FA197" s="411"/>
      <c r="FB197" s="562"/>
      <c r="FC197" s="563"/>
      <c r="FD197" s="34"/>
      <c r="FE197" s="34"/>
      <c r="FF197" s="34"/>
      <c r="FG197" s="34"/>
      <c r="FH197" s="34"/>
      <c r="FI197" s="34"/>
      <c r="FJ197" s="34"/>
      <c r="FK197" s="34"/>
      <c r="FL197" s="375"/>
      <c r="FM197" s="34"/>
      <c r="FN197" s="375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75"/>
      <c r="GX197" s="34"/>
      <c r="GY197" s="34"/>
      <c r="GZ197" s="375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75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75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75"/>
      <c r="KG197" s="375"/>
      <c r="KH197" s="375"/>
      <c r="KI197" s="375"/>
      <c r="KJ197" s="375"/>
      <c r="KK197" s="34"/>
      <c r="KL197" s="34"/>
      <c r="KM197" s="34"/>
      <c r="KN197" s="34"/>
      <c r="KO197" s="34"/>
      <c r="KP197" s="34"/>
      <c r="KQ197" s="34"/>
      <c r="KR197" s="34"/>
      <c r="KS197" s="375"/>
      <c r="KT197" s="34"/>
      <c r="KU197" s="34"/>
      <c r="KV197" s="34"/>
      <c r="KW197" s="34"/>
      <c r="KX197" s="34"/>
      <c r="KY197" s="34"/>
      <c r="KZ197" s="34"/>
      <c r="LA197" s="34"/>
      <c r="LB197" s="34">
        <v>2</v>
      </c>
      <c r="LC197" s="34"/>
      <c r="LD197" s="34"/>
      <c r="LE197" s="34"/>
      <c r="LF197" s="34"/>
      <c r="LG197" s="34"/>
      <c r="LH197" s="375"/>
      <c r="LI197" s="34"/>
      <c r="LJ197" s="375"/>
      <c r="LK197" s="375"/>
      <c r="LL197" s="375">
        <v>2</v>
      </c>
      <c r="LM197" s="562"/>
      <c r="LN197" s="562"/>
      <c r="LO197" s="562"/>
      <c r="LP197" s="562"/>
      <c r="LQ197" s="562"/>
      <c r="LR197" s="562"/>
      <c r="LS197" s="562"/>
      <c r="LT197" s="562"/>
      <c r="LU197" s="562"/>
      <c r="LV197" s="562"/>
      <c r="LW197" s="562"/>
      <c r="LX197" s="562"/>
      <c r="LY197" s="562"/>
      <c r="LZ197" s="562"/>
    </row>
    <row r="198" ht="14.25" spans="1:324">
      <c r="A198" s="495"/>
      <c r="B198" s="566"/>
      <c r="C198" s="330">
        <v>1</v>
      </c>
      <c r="D198" s="330"/>
      <c r="E198" s="330"/>
      <c r="F198" s="156" t="str">
        <f t="shared" ref="F198:F214" si="6">G198&amp;J198</f>
        <v>L0406991PVJ</v>
      </c>
      <c r="G198" s="567" t="s">
        <v>1640</v>
      </c>
      <c r="H198" s="567" t="s">
        <v>1453</v>
      </c>
      <c r="I198" s="870" t="s">
        <v>1602</v>
      </c>
      <c r="J198" s="164" t="s">
        <v>63</v>
      </c>
      <c r="K198" s="164"/>
      <c r="L198" s="164" t="s">
        <v>1615</v>
      </c>
      <c r="M198" s="567" t="s">
        <v>297</v>
      </c>
      <c r="N198" s="567">
        <v>64388</v>
      </c>
      <c r="O198" s="567" t="s">
        <v>1374</v>
      </c>
      <c r="P198" s="567" t="s">
        <v>1364</v>
      </c>
      <c r="Q198" s="491" t="s">
        <v>68</v>
      </c>
      <c r="R198" s="235" t="s">
        <v>769</v>
      </c>
      <c r="S198" s="567" t="s">
        <v>1364</v>
      </c>
      <c r="T198" s="601" t="s">
        <v>1616</v>
      </c>
      <c r="U198" s="114">
        <f t="shared" si="5"/>
        <v>1</v>
      </c>
      <c r="V198" s="115" t="s">
        <v>1641</v>
      </c>
      <c r="W198" s="158" t="s">
        <v>1618</v>
      </c>
      <c r="X198" s="516"/>
      <c r="Y198" s="286"/>
      <c r="Z198" s="287"/>
      <c r="AA198" s="286"/>
      <c r="AB198" s="287"/>
      <c r="AC198" s="286"/>
      <c r="AD198" s="287"/>
      <c r="AE198" s="286"/>
      <c r="AF198" s="287"/>
      <c r="AG198" s="286"/>
      <c r="AH198" s="287"/>
      <c r="AI198" s="286"/>
      <c r="AJ198" s="287"/>
      <c r="AK198" s="286"/>
      <c r="AL198" s="287"/>
      <c r="AM198" s="286"/>
      <c r="AN198" s="287"/>
      <c r="AO198" s="286"/>
      <c r="AP198" s="287"/>
      <c r="AQ198" s="286"/>
      <c r="AR198" s="287"/>
      <c r="AS198" s="286"/>
      <c r="AT198" s="287"/>
      <c r="AU198" s="286"/>
      <c r="AV198" s="287"/>
      <c r="AW198" s="286"/>
      <c r="AX198" s="287"/>
      <c r="AY198" s="286"/>
      <c r="AZ198" s="287"/>
      <c r="BA198" s="286"/>
      <c r="BB198" s="287"/>
      <c r="BC198" s="286"/>
      <c r="BD198" s="287"/>
      <c r="BE198" s="286"/>
      <c r="BF198" s="287"/>
      <c r="BG198" s="286"/>
      <c r="BH198" s="287"/>
      <c r="BI198" s="286"/>
      <c r="BJ198" s="287"/>
      <c r="BK198" s="286"/>
      <c r="BL198" s="287"/>
      <c r="BM198" s="286"/>
      <c r="BN198" s="287"/>
      <c r="BO198" s="286"/>
      <c r="BP198" s="287"/>
      <c r="BQ198" s="286"/>
      <c r="BR198" s="287"/>
      <c r="BS198" s="286"/>
      <c r="BT198" s="287"/>
      <c r="BU198" s="286"/>
      <c r="BV198" s="287"/>
      <c r="BW198" s="286"/>
      <c r="BX198" s="287"/>
      <c r="BY198" s="286"/>
      <c r="BZ198" s="287"/>
      <c r="CA198" s="286"/>
      <c r="CB198" s="287"/>
      <c r="CC198" s="286"/>
      <c r="CD198" s="287"/>
      <c r="CE198" s="286"/>
      <c r="CF198" s="287"/>
      <c r="CG198" s="286"/>
      <c r="CH198" s="287"/>
      <c r="CI198" s="286"/>
      <c r="CJ198" s="287"/>
      <c r="CK198" s="286"/>
      <c r="CL198" s="287"/>
      <c r="CM198" s="286"/>
      <c r="CN198" s="287"/>
      <c r="CO198" s="286"/>
      <c r="CP198" s="287"/>
      <c r="CQ198" s="286"/>
      <c r="CR198" s="287"/>
      <c r="CS198" s="286"/>
      <c r="CT198" s="287"/>
      <c r="CU198" s="286"/>
      <c r="CV198" s="287"/>
      <c r="CW198" s="286"/>
      <c r="CX198" s="287"/>
      <c r="CY198" s="286"/>
      <c r="CZ198" s="287"/>
      <c r="DA198" s="286"/>
      <c r="DB198" s="287"/>
      <c r="DC198" s="286"/>
      <c r="DD198" s="287"/>
      <c r="DE198" s="286"/>
      <c r="DF198" s="287"/>
      <c r="DG198" s="286"/>
      <c r="DH198" s="287"/>
      <c r="DI198" s="286"/>
      <c r="DJ198" s="287"/>
      <c r="DK198" s="286"/>
      <c r="DL198" s="287"/>
      <c r="DM198" s="286"/>
      <c r="DN198" s="287"/>
      <c r="DO198" s="286"/>
      <c r="DP198" s="287"/>
      <c r="DQ198" s="414">
        <v>1</v>
      </c>
      <c r="DR198" s="517">
        <v>1</v>
      </c>
      <c r="DS198" s="414"/>
      <c r="DT198" s="517"/>
      <c r="DU198" s="414">
        <v>1</v>
      </c>
      <c r="DV198" s="517">
        <v>1</v>
      </c>
      <c r="DW198" s="414"/>
      <c r="DX198" s="517"/>
      <c r="DY198" s="511"/>
      <c r="DZ198" s="528"/>
      <c r="EA198" s="529"/>
      <c r="EB198" s="529"/>
      <c r="EC198" s="529"/>
      <c r="ED198" s="529"/>
      <c r="EE198" s="530"/>
      <c r="EF198" s="417"/>
      <c r="EG198" s="529"/>
      <c r="EH198" s="529"/>
      <c r="EI198" s="529"/>
      <c r="EJ198" s="529"/>
      <c r="EK198" s="530"/>
      <c r="EL198" s="417"/>
      <c r="EM198" s="529"/>
      <c r="EN198" s="529"/>
      <c r="EO198" s="529"/>
      <c r="EP198" s="529"/>
      <c r="EQ198" s="529"/>
      <c r="ER198" s="528"/>
      <c r="ES198" s="411"/>
      <c r="ET198" s="450" t="s">
        <v>1368</v>
      </c>
      <c r="EU198" s="158"/>
      <c r="EV198" s="158"/>
      <c r="EW198" s="158" t="s">
        <v>1368</v>
      </c>
      <c r="EX198" s="158" t="s">
        <v>1368</v>
      </c>
      <c r="EY198" s="158" t="s">
        <v>1368</v>
      </c>
      <c r="EZ198" s="528"/>
      <c r="FA198" s="411"/>
      <c r="FC198" s="35"/>
      <c r="FD198" s="34"/>
      <c r="FE198" s="34"/>
      <c r="FF198" s="34"/>
      <c r="FG198" s="34"/>
      <c r="FH198" s="34"/>
      <c r="FI198" s="34"/>
      <c r="FJ198" s="34"/>
      <c r="FK198" s="34"/>
      <c r="FL198" s="375"/>
      <c r="FM198" s="34"/>
      <c r="FN198" s="375"/>
      <c r="FO198" s="34"/>
      <c r="FP198" s="34"/>
      <c r="FQ198" s="34"/>
      <c r="FR198" s="34">
        <v>0</v>
      </c>
      <c r="FS198" s="34"/>
      <c r="FT198" s="34"/>
      <c r="FU198" s="34">
        <v>0</v>
      </c>
      <c r="FV198" s="34"/>
      <c r="FW198" s="34"/>
      <c r="FX198" s="34"/>
      <c r="FY198" s="34">
        <v>0</v>
      </c>
      <c r="FZ198" s="34"/>
      <c r="GA198" s="34"/>
      <c r="GB198" s="34"/>
      <c r="GC198" s="34">
        <v>0</v>
      </c>
      <c r="GD198" s="34"/>
      <c r="GE198" s="34"/>
      <c r="GF198" s="34"/>
      <c r="GG198" s="34">
        <v>0</v>
      </c>
      <c r="GH198" s="34"/>
      <c r="GI198" s="34"/>
      <c r="GJ198" s="34"/>
      <c r="GK198" s="34">
        <v>0</v>
      </c>
      <c r="GL198" s="34"/>
      <c r="GM198" s="34"/>
      <c r="GN198" s="34"/>
      <c r="GO198" s="34">
        <v>0</v>
      </c>
      <c r="GP198" s="34"/>
      <c r="GQ198" s="34"/>
      <c r="GR198" s="34"/>
      <c r="GS198" s="34">
        <v>0</v>
      </c>
      <c r="GT198" s="34"/>
      <c r="GU198" s="34"/>
      <c r="GV198" s="34"/>
      <c r="GW198" s="375">
        <v>0</v>
      </c>
      <c r="GX198" s="34"/>
      <c r="GY198" s="34"/>
      <c r="GZ198" s="375"/>
      <c r="HA198" s="34">
        <v>0</v>
      </c>
      <c r="HB198" s="34"/>
      <c r="HC198" s="34"/>
      <c r="HD198" s="34"/>
      <c r="HE198" s="34">
        <v>0</v>
      </c>
      <c r="HF198" s="34"/>
      <c r="HG198" s="34"/>
      <c r="HH198" s="34"/>
      <c r="HI198" s="34">
        <v>0</v>
      </c>
      <c r="HJ198" s="34"/>
      <c r="HK198" s="34"/>
      <c r="HL198" s="34"/>
      <c r="HM198" s="34">
        <v>0</v>
      </c>
      <c r="HN198" s="34"/>
      <c r="HO198" s="34"/>
      <c r="HP198" s="34"/>
      <c r="HQ198" s="34">
        <v>0</v>
      </c>
      <c r="HR198" s="34"/>
      <c r="HS198" s="34"/>
      <c r="HT198" s="34"/>
      <c r="HU198" s="34">
        <v>0</v>
      </c>
      <c r="HV198" s="34"/>
      <c r="HW198" s="34"/>
      <c r="HX198" s="34"/>
      <c r="HY198" s="34">
        <v>0</v>
      </c>
      <c r="HZ198" s="375"/>
      <c r="IA198" s="34"/>
      <c r="IB198" s="34"/>
      <c r="IC198" s="34">
        <v>0</v>
      </c>
      <c r="ID198" s="34"/>
      <c r="IE198" s="34"/>
      <c r="IF198" s="34"/>
      <c r="IG198" s="34">
        <v>0</v>
      </c>
      <c r="IH198" s="34"/>
      <c r="II198" s="34"/>
      <c r="IJ198" s="34"/>
      <c r="IK198" s="34">
        <v>0</v>
      </c>
      <c r="IL198" s="34"/>
      <c r="IM198" s="34"/>
      <c r="IN198" s="34"/>
      <c r="IO198" s="34">
        <v>0</v>
      </c>
      <c r="IP198" s="34"/>
      <c r="IQ198" s="34"/>
      <c r="IR198" s="34"/>
      <c r="IS198" s="34">
        <v>0</v>
      </c>
      <c r="IT198" s="34"/>
      <c r="IU198" s="34"/>
      <c r="IV198" s="34"/>
      <c r="IW198" s="34">
        <v>0</v>
      </c>
      <c r="IX198" s="34"/>
      <c r="IY198" s="34"/>
      <c r="IZ198" s="34"/>
      <c r="JA198" s="34">
        <v>0</v>
      </c>
      <c r="JB198" s="375"/>
      <c r="JC198" s="34"/>
      <c r="JD198" s="34"/>
      <c r="JE198" s="34">
        <v>0</v>
      </c>
      <c r="JF198" s="34"/>
      <c r="JG198" s="34"/>
      <c r="JH198" s="34"/>
      <c r="JI198" s="34">
        <v>0</v>
      </c>
      <c r="JJ198" s="34"/>
      <c r="JK198" s="34"/>
      <c r="JL198" s="34"/>
      <c r="JM198" s="34">
        <v>0</v>
      </c>
      <c r="JN198" s="34"/>
      <c r="JO198" s="34"/>
      <c r="JP198" s="34"/>
      <c r="JQ198" s="34">
        <v>0</v>
      </c>
      <c r="JR198" s="34"/>
      <c r="JS198" s="34"/>
      <c r="JT198" s="34"/>
      <c r="JU198" s="34">
        <v>0</v>
      </c>
      <c r="JV198" s="34"/>
      <c r="JW198" s="34"/>
      <c r="JX198" s="34"/>
      <c r="JY198" s="34">
        <v>0</v>
      </c>
      <c r="JZ198" s="34"/>
      <c r="KA198" s="34"/>
      <c r="KB198" s="34"/>
      <c r="KC198" s="34">
        <v>0</v>
      </c>
      <c r="KD198" s="34"/>
      <c r="KE198" s="34"/>
      <c r="KF198" s="375"/>
      <c r="KG198" s="375">
        <v>0</v>
      </c>
      <c r="KH198" s="375"/>
      <c r="KI198" s="375"/>
      <c r="KJ198" s="375"/>
      <c r="KK198" s="34">
        <v>0</v>
      </c>
      <c r="KL198" s="34"/>
      <c r="KM198" s="34"/>
      <c r="KN198" s="34"/>
      <c r="KO198" s="34">
        <v>0</v>
      </c>
      <c r="KP198" s="34"/>
      <c r="KQ198" s="34"/>
      <c r="KR198" s="34"/>
      <c r="KS198" s="375">
        <v>2</v>
      </c>
      <c r="KT198" s="34"/>
      <c r="KU198" s="34"/>
      <c r="KV198" s="34"/>
      <c r="KW198" s="34">
        <v>1</v>
      </c>
      <c r="KX198" s="34">
        <v>0</v>
      </c>
      <c r="KY198" s="34"/>
      <c r="KZ198" s="34"/>
      <c r="LA198" s="34"/>
      <c r="LB198" s="34"/>
      <c r="LC198" s="34">
        <v>2</v>
      </c>
      <c r="LD198" s="34"/>
      <c r="LE198" s="34"/>
      <c r="LF198" s="34"/>
      <c r="LG198" s="34">
        <v>1</v>
      </c>
      <c r="LH198" s="375">
        <v>0</v>
      </c>
      <c r="LI198" s="34"/>
      <c r="LJ198" s="375"/>
      <c r="LK198" s="375"/>
      <c r="LL198" s="375"/>
    </row>
    <row r="199" ht="14.25" spans="1:338">
      <c r="A199" s="495"/>
      <c r="B199" s="155"/>
      <c r="C199" s="330">
        <v>1</v>
      </c>
      <c r="D199" s="330"/>
      <c r="E199" s="330"/>
      <c r="F199" s="156" t="str">
        <f t="shared" si="6"/>
        <v>L0406991LKP</v>
      </c>
      <c r="G199" s="568" t="s">
        <v>1640</v>
      </c>
      <c r="H199" s="569" t="s">
        <v>1453</v>
      </c>
      <c r="I199" s="871" t="s">
        <v>1602</v>
      </c>
      <c r="J199" s="166" t="s">
        <v>65</v>
      </c>
      <c r="K199" s="166"/>
      <c r="L199" s="166" t="s">
        <v>1615</v>
      </c>
      <c r="M199" s="568" t="s">
        <v>297</v>
      </c>
      <c r="N199" s="569">
        <v>64388</v>
      </c>
      <c r="O199" s="569" t="s">
        <v>1374</v>
      </c>
      <c r="P199" s="569" t="s">
        <v>1364</v>
      </c>
      <c r="Q199" s="602" t="s">
        <v>70</v>
      </c>
      <c r="R199" s="235" t="s">
        <v>1642</v>
      </c>
      <c r="S199" s="603" t="s">
        <v>1364</v>
      </c>
      <c r="T199" s="601" t="s">
        <v>1616</v>
      </c>
      <c r="U199" s="114">
        <f t="shared" si="5"/>
        <v>1</v>
      </c>
      <c r="V199" s="115" t="s">
        <v>1641</v>
      </c>
      <c r="W199" s="240" t="s">
        <v>1618</v>
      </c>
      <c r="X199" s="513"/>
      <c r="Y199" s="201"/>
      <c r="Z199" s="260"/>
      <c r="AA199" s="201"/>
      <c r="AB199" s="260"/>
      <c r="AC199" s="201"/>
      <c r="AD199" s="260"/>
      <c r="AE199" s="201"/>
      <c r="AF199" s="260"/>
      <c r="AG199" s="201"/>
      <c r="AH199" s="260"/>
      <c r="AI199" s="201"/>
      <c r="AJ199" s="260"/>
      <c r="AK199" s="201"/>
      <c r="AL199" s="260"/>
      <c r="AM199" s="201"/>
      <c r="AN199" s="260"/>
      <c r="AO199" s="201"/>
      <c r="AP199" s="260"/>
      <c r="AQ199" s="201"/>
      <c r="AR199" s="260"/>
      <c r="AS199" s="201"/>
      <c r="AT199" s="260"/>
      <c r="AU199" s="201"/>
      <c r="AV199" s="260"/>
      <c r="AW199" s="201"/>
      <c r="AX199" s="260"/>
      <c r="AY199" s="201"/>
      <c r="AZ199" s="260"/>
      <c r="BA199" s="201"/>
      <c r="BB199" s="260"/>
      <c r="BC199" s="201"/>
      <c r="BD199" s="260"/>
      <c r="BE199" s="201"/>
      <c r="BF199" s="260"/>
      <c r="BG199" s="201"/>
      <c r="BH199" s="260"/>
      <c r="BI199" s="201"/>
      <c r="BJ199" s="260"/>
      <c r="BK199" s="201"/>
      <c r="BL199" s="260"/>
      <c r="BM199" s="201"/>
      <c r="BN199" s="260"/>
      <c r="BO199" s="201"/>
      <c r="BP199" s="260"/>
      <c r="BQ199" s="201"/>
      <c r="BR199" s="260"/>
      <c r="BS199" s="201"/>
      <c r="BT199" s="260"/>
      <c r="BU199" s="201"/>
      <c r="BV199" s="260"/>
      <c r="BW199" s="201"/>
      <c r="BX199" s="260"/>
      <c r="BY199" s="201"/>
      <c r="BZ199" s="260"/>
      <c r="CA199" s="201"/>
      <c r="CB199" s="260"/>
      <c r="CC199" s="201"/>
      <c r="CD199" s="260"/>
      <c r="CE199" s="201"/>
      <c r="CF199" s="260"/>
      <c r="CG199" s="201"/>
      <c r="CH199" s="260"/>
      <c r="CI199" s="201"/>
      <c r="CJ199" s="260"/>
      <c r="CK199" s="201"/>
      <c r="CL199" s="260"/>
      <c r="CM199" s="201"/>
      <c r="CN199" s="260"/>
      <c r="CO199" s="201"/>
      <c r="CP199" s="260"/>
      <c r="CQ199" s="201"/>
      <c r="CR199" s="260"/>
      <c r="CS199" s="201"/>
      <c r="CT199" s="260"/>
      <c r="CU199" s="201"/>
      <c r="CV199" s="260"/>
      <c r="CW199" s="201"/>
      <c r="CX199" s="260"/>
      <c r="CY199" s="201"/>
      <c r="CZ199" s="260"/>
      <c r="DA199" s="201"/>
      <c r="DB199" s="260"/>
      <c r="DC199" s="201"/>
      <c r="DD199" s="260"/>
      <c r="DE199" s="201"/>
      <c r="DF199" s="260"/>
      <c r="DG199" s="201"/>
      <c r="DH199" s="260"/>
      <c r="DI199" s="201"/>
      <c r="DJ199" s="260"/>
      <c r="DK199" s="201"/>
      <c r="DL199" s="260"/>
      <c r="DM199" s="201"/>
      <c r="DN199" s="260"/>
      <c r="DO199" s="201"/>
      <c r="DP199" s="260"/>
      <c r="DQ199" s="194"/>
      <c r="DR199" s="238"/>
      <c r="DS199" s="194"/>
      <c r="DT199" s="238"/>
      <c r="DU199" s="194"/>
      <c r="DV199" s="238"/>
      <c r="DW199" s="194"/>
      <c r="DX199" s="238"/>
      <c r="DY199" s="513"/>
      <c r="DZ199" s="621"/>
      <c r="EA199" s="170"/>
      <c r="EB199" s="170"/>
      <c r="EC199" s="170"/>
      <c r="ED199" s="170"/>
      <c r="EE199" s="622"/>
      <c r="EF199" s="199"/>
      <c r="EG199" s="170"/>
      <c r="EH199" s="170"/>
      <c r="EI199" s="170"/>
      <c r="EJ199" s="170"/>
      <c r="EK199" s="622"/>
      <c r="EL199" s="199"/>
      <c r="EM199" s="170"/>
      <c r="EN199" s="170"/>
      <c r="EO199" s="170"/>
      <c r="EP199" s="170"/>
      <c r="EQ199" s="170"/>
      <c r="ER199" s="621"/>
      <c r="ES199" s="257"/>
      <c r="ET199" s="621"/>
      <c r="EU199" s="170"/>
      <c r="EV199" s="170"/>
      <c r="EW199" s="170"/>
      <c r="EX199" s="170"/>
      <c r="EY199" s="170"/>
      <c r="EZ199" s="621"/>
      <c r="FA199" s="257"/>
      <c r="FB199" s="108"/>
      <c r="FC199" s="35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>
        <v>2</v>
      </c>
      <c r="KU199" s="34"/>
      <c r="KV199" s="34"/>
      <c r="KW199" s="34"/>
      <c r="KX199" s="34"/>
      <c r="KY199" s="34"/>
      <c r="KZ199" s="34"/>
      <c r="LA199" s="34"/>
      <c r="LB199" s="34"/>
      <c r="LC199" s="34"/>
      <c r="LD199" s="34">
        <v>2</v>
      </c>
      <c r="LE199" s="34"/>
      <c r="LF199" s="34"/>
      <c r="LG199" s="34"/>
      <c r="LH199" s="34"/>
      <c r="LI199" s="34"/>
      <c r="LJ199" s="34"/>
      <c r="LK199" s="34"/>
      <c r="LL199" s="34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</row>
    <row r="200" ht="14.25" spans="1:338">
      <c r="A200" s="495"/>
      <c r="B200" s="155"/>
      <c r="C200" s="330">
        <v>1</v>
      </c>
      <c r="D200" s="330"/>
      <c r="E200" s="330"/>
      <c r="F200" s="156" t="str">
        <f t="shared" si="6"/>
        <v>L0406991SBK</v>
      </c>
      <c r="G200" s="570" t="s">
        <v>1640</v>
      </c>
      <c r="H200" s="571" t="s">
        <v>1453</v>
      </c>
      <c r="I200" s="883" t="s">
        <v>1602</v>
      </c>
      <c r="J200" s="592" t="s">
        <v>66</v>
      </c>
      <c r="K200" s="592"/>
      <c r="L200" s="592" t="s">
        <v>1615</v>
      </c>
      <c r="M200" s="570" t="s">
        <v>297</v>
      </c>
      <c r="N200" s="571">
        <v>64388</v>
      </c>
      <c r="O200" s="571" t="s">
        <v>1374</v>
      </c>
      <c r="P200" s="571" t="s">
        <v>1364</v>
      </c>
      <c r="Q200" s="604" t="s">
        <v>71</v>
      </c>
      <c r="R200" s="235" t="s">
        <v>1643</v>
      </c>
      <c r="S200" s="605" t="s">
        <v>1364</v>
      </c>
      <c r="T200" s="601" t="s">
        <v>1616</v>
      </c>
      <c r="U200" s="114">
        <f t="shared" si="5"/>
        <v>1</v>
      </c>
      <c r="V200" s="115" t="s">
        <v>1641</v>
      </c>
      <c r="W200" s="240" t="s">
        <v>1618</v>
      </c>
      <c r="X200" s="513"/>
      <c r="Y200" s="201"/>
      <c r="Z200" s="260"/>
      <c r="AA200" s="201"/>
      <c r="AB200" s="260"/>
      <c r="AC200" s="201"/>
      <c r="AD200" s="260"/>
      <c r="AE200" s="201"/>
      <c r="AF200" s="260"/>
      <c r="AG200" s="201"/>
      <c r="AH200" s="260"/>
      <c r="AI200" s="201"/>
      <c r="AJ200" s="260"/>
      <c r="AK200" s="201"/>
      <c r="AL200" s="260"/>
      <c r="AM200" s="201"/>
      <c r="AN200" s="260"/>
      <c r="AO200" s="201"/>
      <c r="AP200" s="260"/>
      <c r="AQ200" s="201"/>
      <c r="AR200" s="260"/>
      <c r="AS200" s="201"/>
      <c r="AT200" s="260"/>
      <c r="AU200" s="201"/>
      <c r="AV200" s="260"/>
      <c r="AW200" s="201"/>
      <c r="AX200" s="260"/>
      <c r="AY200" s="201"/>
      <c r="AZ200" s="260"/>
      <c r="BA200" s="201"/>
      <c r="BB200" s="260"/>
      <c r="BC200" s="201"/>
      <c r="BD200" s="260"/>
      <c r="BE200" s="201"/>
      <c r="BF200" s="260"/>
      <c r="BG200" s="201"/>
      <c r="BH200" s="260"/>
      <c r="BI200" s="201"/>
      <c r="BJ200" s="260"/>
      <c r="BK200" s="201"/>
      <c r="BL200" s="260"/>
      <c r="BM200" s="201"/>
      <c r="BN200" s="260"/>
      <c r="BO200" s="201"/>
      <c r="BP200" s="260"/>
      <c r="BQ200" s="201"/>
      <c r="BR200" s="260"/>
      <c r="BS200" s="201"/>
      <c r="BT200" s="260"/>
      <c r="BU200" s="201"/>
      <c r="BV200" s="260"/>
      <c r="BW200" s="201"/>
      <c r="BX200" s="260"/>
      <c r="BY200" s="201"/>
      <c r="BZ200" s="260"/>
      <c r="CA200" s="201"/>
      <c r="CB200" s="260"/>
      <c r="CC200" s="201"/>
      <c r="CD200" s="260"/>
      <c r="CE200" s="201"/>
      <c r="CF200" s="260"/>
      <c r="CG200" s="201"/>
      <c r="CH200" s="260"/>
      <c r="CI200" s="201"/>
      <c r="CJ200" s="260"/>
      <c r="CK200" s="201"/>
      <c r="CL200" s="260"/>
      <c r="CM200" s="201"/>
      <c r="CN200" s="260"/>
      <c r="CO200" s="201"/>
      <c r="CP200" s="260"/>
      <c r="CQ200" s="201"/>
      <c r="CR200" s="260"/>
      <c r="CS200" s="201"/>
      <c r="CT200" s="260"/>
      <c r="CU200" s="201"/>
      <c r="CV200" s="260"/>
      <c r="CW200" s="201"/>
      <c r="CX200" s="260"/>
      <c r="CY200" s="201"/>
      <c r="CZ200" s="260"/>
      <c r="DA200" s="201"/>
      <c r="DB200" s="260"/>
      <c r="DC200" s="201"/>
      <c r="DD200" s="260"/>
      <c r="DE200" s="201"/>
      <c r="DF200" s="260"/>
      <c r="DG200" s="201"/>
      <c r="DH200" s="260"/>
      <c r="DI200" s="201"/>
      <c r="DJ200" s="260"/>
      <c r="DK200" s="201"/>
      <c r="DL200" s="260"/>
      <c r="DM200" s="201"/>
      <c r="DN200" s="260"/>
      <c r="DO200" s="201"/>
      <c r="DP200" s="260"/>
      <c r="DQ200" s="194"/>
      <c r="DR200" s="238"/>
      <c r="DS200" s="194"/>
      <c r="DT200" s="238"/>
      <c r="DU200" s="194"/>
      <c r="DV200" s="238"/>
      <c r="DW200" s="194"/>
      <c r="DX200" s="238"/>
      <c r="DY200" s="513"/>
      <c r="DZ200" s="621"/>
      <c r="EA200" s="170"/>
      <c r="EB200" s="170"/>
      <c r="EC200" s="170"/>
      <c r="ED200" s="170"/>
      <c r="EE200" s="622"/>
      <c r="EF200" s="199"/>
      <c r="EG200" s="170"/>
      <c r="EH200" s="170"/>
      <c r="EI200" s="170"/>
      <c r="EJ200" s="170"/>
      <c r="EK200" s="622"/>
      <c r="EL200" s="199"/>
      <c r="EM200" s="170"/>
      <c r="EN200" s="170"/>
      <c r="EO200" s="170"/>
      <c r="EP200" s="170"/>
      <c r="EQ200" s="170"/>
      <c r="ER200" s="621"/>
      <c r="ES200" s="257"/>
      <c r="ET200" s="621"/>
      <c r="EU200" s="170"/>
      <c r="EV200" s="170"/>
      <c r="EW200" s="170"/>
      <c r="EX200" s="170"/>
      <c r="EY200" s="170"/>
      <c r="EZ200" s="621"/>
      <c r="FA200" s="257"/>
      <c r="FB200" s="108"/>
      <c r="FC200" s="35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>
        <v>2</v>
      </c>
      <c r="KV200" s="34"/>
      <c r="KW200" s="34"/>
      <c r="KX200" s="34"/>
      <c r="KY200" s="34"/>
      <c r="KZ200" s="34"/>
      <c r="LA200" s="34"/>
      <c r="LB200" s="34"/>
      <c r="LC200" s="34"/>
      <c r="LD200" s="34"/>
      <c r="LE200" s="34">
        <v>2</v>
      </c>
      <c r="LF200" s="34"/>
      <c r="LG200" s="34"/>
      <c r="LH200" s="34"/>
      <c r="LI200" s="34"/>
      <c r="LJ200" s="34"/>
      <c r="LK200" s="34"/>
      <c r="LL200" s="34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</row>
    <row r="201" ht="14.25" spans="1:338">
      <c r="A201" s="495"/>
      <c r="B201" s="155"/>
      <c r="C201" s="330">
        <v>1</v>
      </c>
      <c r="D201" s="330"/>
      <c r="E201" s="330"/>
      <c r="F201" s="156" t="str">
        <f t="shared" si="6"/>
        <v>L0406991LRA</v>
      </c>
      <c r="G201" s="572" t="s">
        <v>1640</v>
      </c>
      <c r="H201" s="573" t="s">
        <v>1453</v>
      </c>
      <c r="I201" s="872" t="s">
        <v>1602</v>
      </c>
      <c r="J201" s="168" t="s">
        <v>67</v>
      </c>
      <c r="K201" s="168"/>
      <c r="L201" s="168" t="s">
        <v>1615</v>
      </c>
      <c r="M201" s="572" t="s">
        <v>297</v>
      </c>
      <c r="N201" s="573">
        <v>64388</v>
      </c>
      <c r="O201" s="573" t="s">
        <v>1374</v>
      </c>
      <c r="P201" s="573" t="s">
        <v>1364</v>
      </c>
      <c r="Q201" s="606" t="s">
        <v>72</v>
      </c>
      <c r="R201" s="235" t="s">
        <v>1644</v>
      </c>
      <c r="S201" s="607" t="s">
        <v>1364</v>
      </c>
      <c r="T201" s="601" t="s">
        <v>1616</v>
      </c>
      <c r="U201" s="114">
        <f t="shared" si="5"/>
        <v>1</v>
      </c>
      <c r="V201" s="115" t="s">
        <v>1641</v>
      </c>
      <c r="W201" s="240" t="s">
        <v>1618</v>
      </c>
      <c r="X201" s="513"/>
      <c r="Y201" s="201"/>
      <c r="Z201" s="260"/>
      <c r="AA201" s="201"/>
      <c r="AB201" s="260"/>
      <c r="AC201" s="201"/>
      <c r="AD201" s="260"/>
      <c r="AE201" s="201"/>
      <c r="AF201" s="260"/>
      <c r="AG201" s="201"/>
      <c r="AH201" s="260"/>
      <c r="AI201" s="201"/>
      <c r="AJ201" s="260"/>
      <c r="AK201" s="201"/>
      <c r="AL201" s="260"/>
      <c r="AM201" s="201"/>
      <c r="AN201" s="260"/>
      <c r="AO201" s="201"/>
      <c r="AP201" s="260"/>
      <c r="AQ201" s="201"/>
      <c r="AR201" s="260"/>
      <c r="AS201" s="201"/>
      <c r="AT201" s="260"/>
      <c r="AU201" s="201"/>
      <c r="AV201" s="260"/>
      <c r="AW201" s="201"/>
      <c r="AX201" s="260"/>
      <c r="AY201" s="201"/>
      <c r="AZ201" s="260"/>
      <c r="BA201" s="201"/>
      <c r="BB201" s="260"/>
      <c r="BC201" s="201"/>
      <c r="BD201" s="260"/>
      <c r="BE201" s="201"/>
      <c r="BF201" s="260"/>
      <c r="BG201" s="201"/>
      <c r="BH201" s="260"/>
      <c r="BI201" s="201"/>
      <c r="BJ201" s="260"/>
      <c r="BK201" s="201"/>
      <c r="BL201" s="260"/>
      <c r="BM201" s="201"/>
      <c r="BN201" s="260"/>
      <c r="BO201" s="201"/>
      <c r="BP201" s="260"/>
      <c r="BQ201" s="201"/>
      <c r="BR201" s="260"/>
      <c r="BS201" s="201"/>
      <c r="BT201" s="260"/>
      <c r="BU201" s="201"/>
      <c r="BV201" s="260"/>
      <c r="BW201" s="201"/>
      <c r="BX201" s="260"/>
      <c r="BY201" s="201"/>
      <c r="BZ201" s="260"/>
      <c r="CA201" s="201"/>
      <c r="CB201" s="260"/>
      <c r="CC201" s="201"/>
      <c r="CD201" s="260"/>
      <c r="CE201" s="201"/>
      <c r="CF201" s="260"/>
      <c r="CG201" s="201"/>
      <c r="CH201" s="260"/>
      <c r="CI201" s="201"/>
      <c r="CJ201" s="260"/>
      <c r="CK201" s="201"/>
      <c r="CL201" s="260"/>
      <c r="CM201" s="201"/>
      <c r="CN201" s="260"/>
      <c r="CO201" s="201"/>
      <c r="CP201" s="260"/>
      <c r="CQ201" s="201"/>
      <c r="CR201" s="260"/>
      <c r="CS201" s="201"/>
      <c r="CT201" s="260"/>
      <c r="CU201" s="201"/>
      <c r="CV201" s="260"/>
      <c r="CW201" s="201"/>
      <c r="CX201" s="260"/>
      <c r="CY201" s="201"/>
      <c r="CZ201" s="260"/>
      <c r="DA201" s="201"/>
      <c r="DB201" s="260"/>
      <c r="DC201" s="201"/>
      <c r="DD201" s="260"/>
      <c r="DE201" s="201"/>
      <c r="DF201" s="260"/>
      <c r="DG201" s="201"/>
      <c r="DH201" s="260"/>
      <c r="DI201" s="201"/>
      <c r="DJ201" s="260"/>
      <c r="DK201" s="201"/>
      <c r="DL201" s="260"/>
      <c r="DM201" s="201"/>
      <c r="DN201" s="260"/>
      <c r="DO201" s="201"/>
      <c r="DP201" s="260"/>
      <c r="DQ201" s="194"/>
      <c r="DR201" s="238"/>
      <c r="DS201" s="194"/>
      <c r="DT201" s="238"/>
      <c r="DU201" s="194"/>
      <c r="DV201" s="238"/>
      <c r="DW201" s="194"/>
      <c r="DX201" s="238"/>
      <c r="DY201" s="513"/>
      <c r="DZ201" s="621"/>
      <c r="EA201" s="170"/>
      <c r="EB201" s="170"/>
      <c r="EC201" s="170"/>
      <c r="ED201" s="170"/>
      <c r="EE201" s="622"/>
      <c r="EF201" s="199"/>
      <c r="EG201" s="170"/>
      <c r="EH201" s="170"/>
      <c r="EI201" s="170"/>
      <c r="EJ201" s="170"/>
      <c r="EK201" s="622"/>
      <c r="EL201" s="199"/>
      <c r="EM201" s="170"/>
      <c r="EN201" s="170"/>
      <c r="EO201" s="170"/>
      <c r="EP201" s="170"/>
      <c r="EQ201" s="170"/>
      <c r="ER201" s="621"/>
      <c r="ES201" s="257"/>
      <c r="ET201" s="621"/>
      <c r="EU201" s="170"/>
      <c r="EV201" s="170"/>
      <c r="EW201" s="170"/>
      <c r="EX201" s="170"/>
      <c r="EY201" s="170"/>
      <c r="EZ201" s="621"/>
      <c r="FA201" s="257"/>
      <c r="FB201" s="108"/>
      <c r="FC201" s="35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>
        <v>2</v>
      </c>
      <c r="KW201" s="34"/>
      <c r="KX201" s="34"/>
      <c r="KY201" s="34"/>
      <c r="KZ201" s="34"/>
      <c r="LA201" s="34"/>
      <c r="LB201" s="34"/>
      <c r="LC201" s="34"/>
      <c r="LD201" s="34"/>
      <c r="LE201" s="34"/>
      <c r="LF201" s="34">
        <v>2</v>
      </c>
      <c r="LG201" s="34"/>
      <c r="LH201" s="34"/>
      <c r="LI201" s="34"/>
      <c r="LJ201" s="34"/>
      <c r="LK201" s="34"/>
      <c r="LL201" s="34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</row>
    <row r="202" ht="14.25" spans="1:324">
      <c r="A202" s="478" t="s">
        <v>1645</v>
      </c>
      <c r="B202" s="155"/>
      <c r="C202" s="156">
        <v>1</v>
      </c>
      <c r="D202" s="156"/>
      <c r="E202" s="156"/>
      <c r="F202" s="156" t="str">
        <f t="shared" si="6"/>
        <v>L0380430</v>
      </c>
      <c r="G202" s="158" t="s">
        <v>1646</v>
      </c>
      <c r="H202" s="158" t="s">
        <v>1435</v>
      </c>
      <c r="I202" s="158" t="s">
        <v>303</v>
      </c>
      <c r="J202" s="158"/>
      <c r="K202" s="158"/>
      <c r="L202" s="158" t="s">
        <v>1647</v>
      </c>
      <c r="M202" s="158" t="s">
        <v>297</v>
      </c>
      <c r="N202" s="158" t="s">
        <v>345</v>
      </c>
      <c r="O202" s="158" t="s">
        <v>1364</v>
      </c>
      <c r="P202" s="158" t="s">
        <v>1363</v>
      </c>
      <c r="Q202" s="158"/>
      <c r="R202" s="235" t="s">
        <v>758</v>
      </c>
      <c r="S202" s="158" t="s">
        <v>1364</v>
      </c>
      <c r="T202" s="236" t="s">
        <v>1365</v>
      </c>
      <c r="U202" s="114">
        <f t="shared" si="5"/>
        <v>1</v>
      </c>
      <c r="V202" s="115" t="s">
        <v>1648</v>
      </c>
      <c r="W202" s="158" t="s">
        <v>1649</v>
      </c>
      <c r="X202" s="237"/>
      <c r="Y202" s="286"/>
      <c r="Z202" s="287"/>
      <c r="AA202" s="286"/>
      <c r="AB202" s="287"/>
      <c r="AC202" s="286"/>
      <c r="AD202" s="287"/>
      <c r="AE202" s="286"/>
      <c r="AF202" s="287"/>
      <c r="AG202" s="286"/>
      <c r="AH202" s="287"/>
      <c r="AI202" s="286"/>
      <c r="AJ202" s="287"/>
      <c r="AK202" s="286"/>
      <c r="AL202" s="287"/>
      <c r="AM202" s="286"/>
      <c r="AN202" s="287"/>
      <c r="AO202" s="286"/>
      <c r="AP202" s="287"/>
      <c r="AQ202" s="286"/>
      <c r="AR202" s="287"/>
      <c r="AS202" s="286"/>
      <c r="AT202" s="287"/>
      <c r="AU202" s="286"/>
      <c r="AV202" s="287"/>
      <c r="AW202" s="286"/>
      <c r="AX202" s="287"/>
      <c r="AY202" s="286"/>
      <c r="AZ202" s="287"/>
      <c r="BA202" s="286"/>
      <c r="BB202" s="287"/>
      <c r="BC202" s="286"/>
      <c r="BD202" s="287"/>
      <c r="BE202" s="286"/>
      <c r="BF202" s="287"/>
      <c r="BG202" s="286"/>
      <c r="BH202" s="287"/>
      <c r="BI202" s="286"/>
      <c r="BJ202" s="287"/>
      <c r="BK202" s="286"/>
      <c r="BL202" s="287"/>
      <c r="BM202" s="286"/>
      <c r="BN202" s="287"/>
      <c r="BO202" s="286"/>
      <c r="BP202" s="287"/>
      <c r="BQ202" s="286"/>
      <c r="BR202" s="287"/>
      <c r="BS202" s="286"/>
      <c r="BT202" s="287"/>
      <c r="BU202" s="286"/>
      <c r="BV202" s="287"/>
      <c r="BW202" s="286"/>
      <c r="BX202" s="287"/>
      <c r="BY202" s="286"/>
      <c r="BZ202" s="287"/>
      <c r="CA202" s="286"/>
      <c r="CB202" s="287"/>
      <c r="CC202" s="286"/>
      <c r="CD202" s="287"/>
      <c r="CE202" s="286"/>
      <c r="CF202" s="287"/>
      <c r="CG202" s="286"/>
      <c r="CH202" s="287"/>
      <c r="CI202" s="286"/>
      <c r="CJ202" s="287"/>
      <c r="CK202" s="286"/>
      <c r="CL202" s="287"/>
      <c r="CM202" s="286"/>
      <c r="CN202" s="287"/>
      <c r="CO202" s="286"/>
      <c r="CP202" s="287"/>
      <c r="CQ202" s="286"/>
      <c r="CR202" s="287"/>
      <c r="CS202" s="286"/>
      <c r="CT202" s="287"/>
      <c r="CU202" s="286"/>
      <c r="CV202" s="287"/>
      <c r="CW202" s="286"/>
      <c r="CX202" s="287"/>
      <c r="CY202" s="286"/>
      <c r="CZ202" s="287"/>
      <c r="DA202" s="286"/>
      <c r="DB202" s="287"/>
      <c r="DC202" s="286"/>
      <c r="DD202" s="287"/>
      <c r="DE202" s="286"/>
      <c r="DF202" s="287"/>
      <c r="DG202" s="286"/>
      <c r="DH202" s="287"/>
      <c r="DI202" s="286"/>
      <c r="DJ202" s="287"/>
      <c r="DK202" s="286"/>
      <c r="DL202" s="287"/>
      <c r="DM202" s="286"/>
      <c r="DN202" s="287"/>
      <c r="DO202" s="286"/>
      <c r="DP202" s="287"/>
      <c r="DQ202" s="286">
        <v>1</v>
      </c>
      <c r="DR202" s="287">
        <v>1</v>
      </c>
      <c r="DS202" s="286">
        <v>1</v>
      </c>
      <c r="DT202" s="287">
        <v>1</v>
      </c>
      <c r="DU202" s="286">
        <v>1</v>
      </c>
      <c r="DV202" s="287">
        <v>1</v>
      </c>
      <c r="DW202" s="286">
        <v>1</v>
      </c>
      <c r="DX202" s="287">
        <v>1</v>
      </c>
      <c r="DY202" s="237"/>
      <c r="DZ202" s="623"/>
      <c r="EA202" s="558"/>
      <c r="EB202" s="558"/>
      <c r="EC202" s="558"/>
      <c r="ED202" s="558"/>
      <c r="EE202" s="624"/>
      <c r="EF202" s="415"/>
      <c r="EG202" s="558"/>
      <c r="EH202" s="558"/>
      <c r="EI202" s="558"/>
      <c r="EJ202" s="558"/>
      <c r="EK202" s="624"/>
      <c r="EL202" s="415"/>
      <c r="EM202" s="558"/>
      <c r="EN202" s="558"/>
      <c r="EO202" s="558"/>
      <c r="EP202" s="558"/>
      <c r="EQ202" s="558"/>
      <c r="ER202" s="623"/>
      <c r="ES202" s="416"/>
      <c r="ET202" s="623"/>
      <c r="EU202" s="558"/>
      <c r="EV202" s="558"/>
      <c r="EW202" s="558"/>
      <c r="EX202" s="558"/>
      <c r="EY202" s="558"/>
      <c r="EZ202" s="623"/>
      <c r="FA202" s="416"/>
      <c r="FC202" s="35"/>
      <c r="FD202" s="34"/>
      <c r="FE202" s="34"/>
      <c r="FF202" s="34"/>
      <c r="FG202" s="34"/>
      <c r="FH202" s="34"/>
      <c r="FI202" s="34"/>
      <c r="FJ202" s="34"/>
      <c r="FK202" s="34"/>
      <c r="FL202" s="375"/>
      <c r="FM202" s="34"/>
      <c r="FN202" s="375"/>
      <c r="FO202" s="34"/>
      <c r="FP202" s="34"/>
      <c r="FQ202" s="34"/>
      <c r="FR202" s="34">
        <v>0</v>
      </c>
      <c r="FS202" s="34"/>
      <c r="FT202" s="34"/>
      <c r="FU202" s="34">
        <v>0</v>
      </c>
      <c r="FV202" s="34"/>
      <c r="FW202" s="34"/>
      <c r="FX202" s="34"/>
      <c r="FY202" s="34">
        <v>0</v>
      </c>
      <c r="FZ202" s="34"/>
      <c r="GA202" s="34"/>
      <c r="GB202" s="34"/>
      <c r="GC202" s="34">
        <v>0</v>
      </c>
      <c r="GD202" s="34"/>
      <c r="GE202" s="34"/>
      <c r="GF202" s="34"/>
      <c r="GG202" s="34">
        <v>0</v>
      </c>
      <c r="GH202" s="34"/>
      <c r="GI202" s="34"/>
      <c r="GJ202" s="34"/>
      <c r="GK202" s="34">
        <v>0</v>
      </c>
      <c r="GL202" s="34"/>
      <c r="GM202" s="34"/>
      <c r="GN202" s="34"/>
      <c r="GO202" s="34">
        <v>0</v>
      </c>
      <c r="GP202" s="34"/>
      <c r="GQ202" s="34"/>
      <c r="GR202" s="34"/>
      <c r="GS202" s="34">
        <v>0</v>
      </c>
      <c r="GT202" s="34"/>
      <c r="GU202" s="34"/>
      <c r="GV202" s="34"/>
      <c r="GW202" s="375">
        <v>0</v>
      </c>
      <c r="GX202" s="34"/>
      <c r="GY202" s="34"/>
      <c r="GZ202" s="375"/>
      <c r="HA202" s="34">
        <v>0</v>
      </c>
      <c r="HB202" s="34"/>
      <c r="HC202" s="34"/>
      <c r="HD202" s="34"/>
      <c r="HE202" s="34">
        <v>0</v>
      </c>
      <c r="HF202" s="34"/>
      <c r="HG202" s="34"/>
      <c r="HH202" s="34"/>
      <c r="HI202" s="34">
        <v>0</v>
      </c>
      <c r="HJ202" s="34"/>
      <c r="HK202" s="34"/>
      <c r="HL202" s="34"/>
      <c r="HM202" s="34">
        <v>0</v>
      </c>
      <c r="HN202" s="34"/>
      <c r="HO202" s="34"/>
      <c r="HP202" s="34"/>
      <c r="HQ202" s="34">
        <v>0</v>
      </c>
      <c r="HR202" s="34"/>
      <c r="HS202" s="34"/>
      <c r="HT202" s="34"/>
      <c r="HU202" s="34">
        <v>0</v>
      </c>
      <c r="HV202" s="34"/>
      <c r="HW202" s="34"/>
      <c r="HX202" s="34"/>
      <c r="HY202" s="34">
        <v>0</v>
      </c>
      <c r="HZ202" s="375"/>
      <c r="IA202" s="34"/>
      <c r="IB202" s="34"/>
      <c r="IC202" s="34">
        <v>0</v>
      </c>
      <c r="ID202" s="34"/>
      <c r="IE202" s="34"/>
      <c r="IF202" s="34"/>
      <c r="IG202" s="34">
        <v>0</v>
      </c>
      <c r="IH202" s="34"/>
      <c r="II202" s="34"/>
      <c r="IJ202" s="34"/>
      <c r="IK202" s="34">
        <v>0</v>
      </c>
      <c r="IL202" s="34"/>
      <c r="IM202" s="34"/>
      <c r="IN202" s="34"/>
      <c r="IO202" s="34">
        <v>0</v>
      </c>
      <c r="IP202" s="34"/>
      <c r="IQ202" s="34"/>
      <c r="IR202" s="34"/>
      <c r="IS202" s="34">
        <v>0</v>
      </c>
      <c r="IT202" s="34"/>
      <c r="IU202" s="34"/>
      <c r="IV202" s="34"/>
      <c r="IW202" s="34">
        <v>0</v>
      </c>
      <c r="IX202" s="34"/>
      <c r="IY202" s="34"/>
      <c r="IZ202" s="34"/>
      <c r="JA202" s="34">
        <v>0</v>
      </c>
      <c r="JB202" s="375"/>
      <c r="JC202" s="34"/>
      <c r="JD202" s="34"/>
      <c r="JE202" s="34">
        <v>0</v>
      </c>
      <c r="JF202" s="34"/>
      <c r="JG202" s="34"/>
      <c r="JH202" s="34"/>
      <c r="JI202" s="34">
        <v>0</v>
      </c>
      <c r="JJ202" s="34"/>
      <c r="JK202" s="34"/>
      <c r="JL202" s="34"/>
      <c r="JM202" s="34">
        <v>0</v>
      </c>
      <c r="JN202" s="34"/>
      <c r="JO202" s="34"/>
      <c r="JP202" s="34"/>
      <c r="JQ202" s="34">
        <v>0</v>
      </c>
      <c r="JR202" s="34"/>
      <c r="JS202" s="34"/>
      <c r="JT202" s="34"/>
      <c r="JU202" s="34">
        <v>0</v>
      </c>
      <c r="JV202" s="34"/>
      <c r="JW202" s="34"/>
      <c r="JX202" s="34"/>
      <c r="JY202" s="34">
        <v>0</v>
      </c>
      <c r="JZ202" s="34"/>
      <c r="KA202" s="34"/>
      <c r="KB202" s="34"/>
      <c r="KC202" s="34">
        <v>0</v>
      </c>
      <c r="KD202" s="34"/>
      <c r="KE202" s="34"/>
      <c r="KF202" s="375"/>
      <c r="KG202" s="375">
        <v>0</v>
      </c>
      <c r="KH202" s="375"/>
      <c r="KI202" s="375"/>
      <c r="KJ202" s="375"/>
      <c r="KK202" s="34">
        <v>0</v>
      </c>
      <c r="KL202" s="34"/>
      <c r="KM202" s="34"/>
      <c r="KN202" s="34"/>
      <c r="KO202" s="34">
        <v>0</v>
      </c>
      <c r="KP202" s="34"/>
      <c r="KQ202" s="34"/>
      <c r="KR202" s="34"/>
      <c r="KS202" s="375">
        <v>2</v>
      </c>
      <c r="KT202" s="34">
        <v>2</v>
      </c>
      <c r="KU202" s="34">
        <v>2</v>
      </c>
      <c r="KV202" s="34">
        <v>2</v>
      </c>
      <c r="KW202" s="34">
        <v>2</v>
      </c>
      <c r="KX202" s="34">
        <v>2</v>
      </c>
      <c r="KY202" s="34">
        <v>2</v>
      </c>
      <c r="KZ202" s="34">
        <v>2</v>
      </c>
      <c r="LA202" s="34">
        <v>2</v>
      </c>
      <c r="LB202" s="34">
        <v>2</v>
      </c>
      <c r="LC202" s="34">
        <v>2</v>
      </c>
      <c r="LD202" s="34">
        <v>2</v>
      </c>
      <c r="LE202" s="34">
        <v>2</v>
      </c>
      <c r="LF202" s="34">
        <v>2</v>
      </c>
      <c r="LG202" s="34">
        <v>2</v>
      </c>
      <c r="LH202" s="375">
        <v>2</v>
      </c>
      <c r="LI202" s="34">
        <v>2</v>
      </c>
      <c r="LJ202" s="375">
        <v>2</v>
      </c>
      <c r="LK202" s="375">
        <v>2</v>
      </c>
      <c r="LL202" s="375">
        <v>2</v>
      </c>
    </row>
    <row r="203" ht="14.25" spans="1:324">
      <c r="A203" s="478"/>
      <c r="B203" s="398"/>
      <c r="C203" s="399">
        <v>1</v>
      </c>
      <c r="D203" s="399"/>
      <c r="E203" s="399"/>
      <c r="F203" s="156" t="str">
        <f t="shared" si="6"/>
        <v>L0379356</v>
      </c>
      <c r="G203" s="158" t="s">
        <v>1650</v>
      </c>
      <c r="H203" s="158" t="s">
        <v>1439</v>
      </c>
      <c r="I203" s="158" t="s">
        <v>303</v>
      </c>
      <c r="J203" s="158"/>
      <c r="K203" s="158"/>
      <c r="L203" s="158" t="s">
        <v>1651</v>
      </c>
      <c r="M203" s="158" t="s">
        <v>297</v>
      </c>
      <c r="N203" s="158" t="s">
        <v>345</v>
      </c>
      <c r="O203" s="158" t="s">
        <v>1363</v>
      </c>
      <c r="P203" s="158" t="s">
        <v>1363</v>
      </c>
      <c r="Q203" s="158"/>
      <c r="R203" s="235" t="s">
        <v>344</v>
      </c>
      <c r="S203" s="158" t="s">
        <v>1364</v>
      </c>
      <c r="T203" s="236" t="s">
        <v>1365</v>
      </c>
      <c r="U203" s="114">
        <f t="shared" si="5"/>
        <v>1</v>
      </c>
      <c r="V203" s="115" t="s">
        <v>1652</v>
      </c>
      <c r="W203" s="158" t="s">
        <v>1649</v>
      </c>
      <c r="X203" s="237"/>
      <c r="Y203" s="408"/>
      <c r="Z203" s="518"/>
      <c r="AA203" s="408"/>
      <c r="AB203" s="518"/>
      <c r="AC203" s="408"/>
      <c r="AD203" s="518"/>
      <c r="AE203" s="408"/>
      <c r="AF203" s="518"/>
      <c r="AG203" s="408"/>
      <c r="AH203" s="518"/>
      <c r="AI203" s="408"/>
      <c r="AJ203" s="518"/>
      <c r="AK203" s="408"/>
      <c r="AL203" s="518"/>
      <c r="AM203" s="408"/>
      <c r="AN203" s="518"/>
      <c r="AO203" s="408"/>
      <c r="AP203" s="518"/>
      <c r="AQ203" s="408"/>
      <c r="AR203" s="518"/>
      <c r="AS203" s="408">
        <v>1</v>
      </c>
      <c r="AT203" s="518">
        <v>1</v>
      </c>
      <c r="AU203" s="408">
        <v>1</v>
      </c>
      <c r="AV203" s="518">
        <v>1</v>
      </c>
      <c r="AW203" s="408"/>
      <c r="AX203" s="518"/>
      <c r="AY203" s="408">
        <v>1</v>
      </c>
      <c r="AZ203" s="518">
        <v>1</v>
      </c>
      <c r="BA203" s="408"/>
      <c r="BB203" s="518"/>
      <c r="BC203" s="408">
        <v>1</v>
      </c>
      <c r="BD203" s="518">
        <v>1</v>
      </c>
      <c r="BE203" s="408">
        <v>1</v>
      </c>
      <c r="BF203" s="518">
        <v>1</v>
      </c>
      <c r="BG203" s="408">
        <v>1</v>
      </c>
      <c r="BH203" s="518">
        <v>1</v>
      </c>
      <c r="BI203" s="408">
        <v>1</v>
      </c>
      <c r="BJ203" s="518">
        <v>1</v>
      </c>
      <c r="BK203" s="408">
        <v>1</v>
      </c>
      <c r="BL203" s="518">
        <v>1</v>
      </c>
      <c r="BM203" s="408"/>
      <c r="BN203" s="518"/>
      <c r="BO203" s="408"/>
      <c r="BP203" s="518"/>
      <c r="BQ203" s="408">
        <v>1</v>
      </c>
      <c r="BR203" s="518">
        <v>1</v>
      </c>
      <c r="BS203" s="408">
        <v>1</v>
      </c>
      <c r="BT203" s="518">
        <v>1</v>
      </c>
      <c r="BU203" s="408"/>
      <c r="BV203" s="518"/>
      <c r="BW203" s="408">
        <v>1</v>
      </c>
      <c r="BX203" s="518">
        <v>1</v>
      </c>
      <c r="BY203" s="408"/>
      <c r="BZ203" s="518"/>
      <c r="CA203" s="408">
        <v>1</v>
      </c>
      <c r="CB203" s="518">
        <v>1</v>
      </c>
      <c r="CC203" s="408">
        <v>1</v>
      </c>
      <c r="CD203" s="518">
        <v>1</v>
      </c>
      <c r="CE203" s="408">
        <v>1</v>
      </c>
      <c r="CF203" s="518">
        <v>1</v>
      </c>
      <c r="CG203" s="408">
        <v>1</v>
      </c>
      <c r="CH203" s="518">
        <v>1</v>
      </c>
      <c r="CI203" s="408">
        <v>1</v>
      </c>
      <c r="CJ203" s="518">
        <v>1</v>
      </c>
      <c r="CK203" s="408">
        <v>1</v>
      </c>
      <c r="CL203" s="518">
        <v>1</v>
      </c>
      <c r="CM203" s="408">
        <v>1</v>
      </c>
      <c r="CN203" s="518">
        <v>1</v>
      </c>
      <c r="CO203" s="408">
        <v>1</v>
      </c>
      <c r="CP203" s="518">
        <v>1</v>
      </c>
      <c r="CQ203" s="408">
        <v>1</v>
      </c>
      <c r="CR203" s="518">
        <v>1</v>
      </c>
      <c r="CS203" s="408">
        <v>1</v>
      </c>
      <c r="CT203" s="518">
        <v>1</v>
      </c>
      <c r="CU203" s="408">
        <v>1</v>
      </c>
      <c r="CV203" s="518">
        <v>1</v>
      </c>
      <c r="CW203" s="408">
        <v>1</v>
      </c>
      <c r="CX203" s="518">
        <v>1</v>
      </c>
      <c r="CY203" s="408">
        <v>1</v>
      </c>
      <c r="CZ203" s="518">
        <v>1</v>
      </c>
      <c r="DA203" s="408">
        <v>1</v>
      </c>
      <c r="DB203" s="518">
        <v>1</v>
      </c>
      <c r="DC203" s="408">
        <v>1</v>
      </c>
      <c r="DD203" s="518">
        <v>1</v>
      </c>
      <c r="DE203" s="408">
        <v>1</v>
      </c>
      <c r="DF203" s="518">
        <v>1</v>
      </c>
      <c r="DG203" s="408">
        <v>1</v>
      </c>
      <c r="DH203" s="518">
        <v>1</v>
      </c>
      <c r="DI203" s="408">
        <v>1</v>
      </c>
      <c r="DJ203" s="518">
        <v>1</v>
      </c>
      <c r="DK203" s="408">
        <v>1</v>
      </c>
      <c r="DL203" s="518">
        <v>1</v>
      </c>
      <c r="DM203" s="408">
        <v>1</v>
      </c>
      <c r="DN203" s="518">
        <v>1</v>
      </c>
      <c r="DO203" s="408">
        <v>1</v>
      </c>
      <c r="DP203" s="518">
        <v>1</v>
      </c>
      <c r="DQ203" s="408"/>
      <c r="DR203" s="518"/>
      <c r="DS203" s="408"/>
      <c r="DT203" s="518"/>
      <c r="DU203" s="408"/>
      <c r="DV203" s="518"/>
      <c r="DW203" s="408"/>
      <c r="DX203" s="518"/>
      <c r="DY203" s="237"/>
      <c r="DZ203" s="528"/>
      <c r="EA203" s="529"/>
      <c r="EB203" s="529"/>
      <c r="EC203" s="529"/>
      <c r="ED203" s="529"/>
      <c r="EE203" s="530"/>
      <c r="EF203" s="417"/>
      <c r="EG203" s="529"/>
      <c r="EH203" s="529"/>
      <c r="EI203" s="529"/>
      <c r="EJ203" s="529"/>
      <c r="EK203" s="530"/>
      <c r="EL203" s="417"/>
      <c r="EM203" s="529"/>
      <c r="EN203" s="529"/>
      <c r="EO203" s="529"/>
      <c r="EP203" s="529"/>
      <c r="EQ203" s="529"/>
      <c r="ER203" s="528"/>
      <c r="ES203" s="411"/>
      <c r="ET203" s="528"/>
      <c r="EU203" s="529"/>
      <c r="EV203" s="529"/>
      <c r="EW203" s="529"/>
      <c r="EX203" s="529"/>
      <c r="EY203" s="529"/>
      <c r="EZ203" s="528"/>
      <c r="FA203" s="411"/>
      <c r="FC203" s="35"/>
      <c r="FD203" s="34"/>
      <c r="FE203" s="34"/>
      <c r="FF203" s="34"/>
      <c r="FG203" s="34"/>
      <c r="FH203" s="34"/>
      <c r="FI203" s="34"/>
      <c r="FJ203" s="34"/>
      <c r="FK203" s="34"/>
      <c r="FL203" s="375"/>
      <c r="FM203" s="34"/>
      <c r="FN203" s="375"/>
      <c r="FO203" s="34"/>
      <c r="FP203" s="34"/>
      <c r="FQ203" s="34"/>
      <c r="FR203" s="34">
        <v>0</v>
      </c>
      <c r="FS203" s="34"/>
      <c r="FT203" s="34"/>
      <c r="FU203" s="34">
        <v>0</v>
      </c>
      <c r="FV203" s="34"/>
      <c r="FW203" s="34"/>
      <c r="FX203" s="34"/>
      <c r="FY203" s="34">
        <v>0</v>
      </c>
      <c r="FZ203" s="34"/>
      <c r="GA203" s="34"/>
      <c r="GB203" s="34"/>
      <c r="GC203" s="34">
        <v>0</v>
      </c>
      <c r="GD203" s="34"/>
      <c r="GE203" s="34"/>
      <c r="GF203" s="34"/>
      <c r="GG203" s="34">
        <v>0</v>
      </c>
      <c r="GH203" s="34"/>
      <c r="GI203" s="34"/>
      <c r="GJ203" s="34"/>
      <c r="GK203" s="34">
        <v>2</v>
      </c>
      <c r="GL203" s="34">
        <v>2</v>
      </c>
      <c r="GM203" s="34">
        <v>2</v>
      </c>
      <c r="GN203" s="34">
        <v>2</v>
      </c>
      <c r="GO203" s="34">
        <v>2</v>
      </c>
      <c r="GP203" s="34">
        <v>2</v>
      </c>
      <c r="GQ203" s="34">
        <v>2</v>
      </c>
      <c r="GR203" s="34">
        <v>2</v>
      </c>
      <c r="GS203" s="34">
        <v>2</v>
      </c>
      <c r="GT203" s="34">
        <v>2</v>
      </c>
      <c r="GU203" s="34">
        <v>2</v>
      </c>
      <c r="GV203" s="34">
        <v>2</v>
      </c>
      <c r="GW203" s="375">
        <v>2</v>
      </c>
      <c r="GX203" s="34">
        <v>2</v>
      </c>
      <c r="GY203" s="34">
        <v>2</v>
      </c>
      <c r="GZ203" s="375">
        <v>2</v>
      </c>
      <c r="HA203" s="34">
        <v>0</v>
      </c>
      <c r="HB203" s="34"/>
      <c r="HC203" s="34"/>
      <c r="HD203" s="34"/>
      <c r="HE203" s="34">
        <v>0</v>
      </c>
      <c r="HF203" s="34"/>
      <c r="HG203" s="34"/>
      <c r="HH203" s="34"/>
      <c r="HI203" s="34">
        <v>0</v>
      </c>
      <c r="HJ203" s="34"/>
      <c r="HK203" s="34"/>
      <c r="HL203" s="34"/>
      <c r="HM203" s="34">
        <v>0</v>
      </c>
      <c r="HN203" s="34"/>
      <c r="HO203" s="34"/>
      <c r="HP203" s="34"/>
      <c r="HQ203" s="34">
        <v>2</v>
      </c>
      <c r="HR203" s="34">
        <v>2</v>
      </c>
      <c r="HS203" s="34">
        <v>2</v>
      </c>
      <c r="HT203" s="34">
        <v>2</v>
      </c>
      <c r="HU203" s="34">
        <v>2</v>
      </c>
      <c r="HV203" s="34">
        <v>2</v>
      </c>
      <c r="HW203" s="34">
        <v>2</v>
      </c>
      <c r="HX203" s="34">
        <v>2</v>
      </c>
      <c r="HY203" s="34">
        <v>2</v>
      </c>
      <c r="HZ203" s="375">
        <v>2</v>
      </c>
      <c r="IA203" s="34">
        <v>2</v>
      </c>
      <c r="IB203" s="34">
        <v>2</v>
      </c>
      <c r="IC203" s="34">
        <v>2</v>
      </c>
      <c r="ID203" s="34">
        <v>2</v>
      </c>
      <c r="IE203" s="34">
        <v>2</v>
      </c>
      <c r="IF203" s="34">
        <v>2</v>
      </c>
      <c r="IG203" s="34">
        <v>2</v>
      </c>
      <c r="IH203" s="34">
        <v>2</v>
      </c>
      <c r="II203" s="34">
        <v>2</v>
      </c>
      <c r="IJ203" s="34">
        <v>2</v>
      </c>
      <c r="IK203" s="34">
        <v>2</v>
      </c>
      <c r="IL203" s="34">
        <v>2</v>
      </c>
      <c r="IM203" s="34">
        <v>2</v>
      </c>
      <c r="IN203" s="34">
        <v>2</v>
      </c>
      <c r="IO203" s="34">
        <v>2</v>
      </c>
      <c r="IP203" s="34">
        <v>2</v>
      </c>
      <c r="IQ203" s="34">
        <v>2</v>
      </c>
      <c r="IR203" s="34">
        <v>2</v>
      </c>
      <c r="IS203" s="34">
        <v>2</v>
      </c>
      <c r="IT203" s="34">
        <v>2</v>
      </c>
      <c r="IU203" s="34">
        <v>2</v>
      </c>
      <c r="IV203" s="34">
        <v>2</v>
      </c>
      <c r="IW203" s="34">
        <v>2</v>
      </c>
      <c r="IX203" s="34">
        <v>2</v>
      </c>
      <c r="IY203" s="34">
        <v>2</v>
      </c>
      <c r="IZ203" s="34">
        <v>2</v>
      </c>
      <c r="JA203" s="34">
        <v>2</v>
      </c>
      <c r="JB203" s="375">
        <v>2</v>
      </c>
      <c r="JC203" s="34">
        <v>2</v>
      </c>
      <c r="JD203" s="34">
        <v>2</v>
      </c>
      <c r="JE203" s="34">
        <v>2</v>
      </c>
      <c r="JF203" s="34">
        <v>2</v>
      </c>
      <c r="JG203" s="34">
        <v>2</v>
      </c>
      <c r="JH203" s="34">
        <v>2</v>
      </c>
      <c r="JI203" s="34">
        <v>2</v>
      </c>
      <c r="JJ203" s="34">
        <v>2</v>
      </c>
      <c r="JK203" s="34">
        <v>2</v>
      </c>
      <c r="JL203" s="34">
        <v>2</v>
      </c>
      <c r="JM203" s="34">
        <v>2</v>
      </c>
      <c r="JN203" s="34">
        <v>2</v>
      </c>
      <c r="JO203" s="34">
        <v>2</v>
      </c>
      <c r="JP203" s="34">
        <v>2</v>
      </c>
      <c r="JQ203" s="34">
        <v>2</v>
      </c>
      <c r="JR203" s="34">
        <v>2</v>
      </c>
      <c r="JS203" s="34">
        <v>2</v>
      </c>
      <c r="JT203" s="34">
        <v>2</v>
      </c>
      <c r="JU203" s="34">
        <v>2</v>
      </c>
      <c r="JV203" s="34">
        <v>2</v>
      </c>
      <c r="JW203" s="34">
        <v>2</v>
      </c>
      <c r="JX203" s="34">
        <v>2</v>
      </c>
      <c r="JY203" s="34">
        <v>2</v>
      </c>
      <c r="JZ203" s="34">
        <v>2</v>
      </c>
      <c r="KA203" s="34">
        <v>2</v>
      </c>
      <c r="KB203" s="34">
        <v>2</v>
      </c>
      <c r="KC203" s="34">
        <v>2</v>
      </c>
      <c r="KD203" s="34">
        <v>2</v>
      </c>
      <c r="KE203" s="34">
        <v>2</v>
      </c>
      <c r="KF203" s="375">
        <v>2</v>
      </c>
      <c r="KG203" s="375">
        <v>2</v>
      </c>
      <c r="KH203" s="375">
        <v>2</v>
      </c>
      <c r="KI203" s="375">
        <v>2</v>
      </c>
      <c r="KJ203" s="375">
        <v>2</v>
      </c>
      <c r="KK203" s="34">
        <v>2</v>
      </c>
      <c r="KL203" s="34">
        <v>2</v>
      </c>
      <c r="KM203" s="34">
        <v>2</v>
      </c>
      <c r="KN203" s="34">
        <v>2</v>
      </c>
      <c r="KO203" s="34">
        <v>2</v>
      </c>
      <c r="KP203" s="34">
        <v>2</v>
      </c>
      <c r="KQ203" s="34">
        <v>2</v>
      </c>
      <c r="KR203" s="34">
        <v>2</v>
      </c>
      <c r="KS203" s="375">
        <v>0</v>
      </c>
      <c r="KT203" s="34"/>
      <c r="KU203" s="34"/>
      <c r="KV203" s="34"/>
      <c r="KW203" s="34"/>
      <c r="KX203" s="34">
        <v>0</v>
      </c>
      <c r="KY203" s="34"/>
      <c r="KZ203" s="34"/>
      <c r="LA203" s="34"/>
      <c r="LB203" s="34"/>
      <c r="LC203" s="34">
        <v>0</v>
      </c>
      <c r="LD203" s="34"/>
      <c r="LE203" s="34"/>
      <c r="LF203" s="34"/>
      <c r="LG203" s="34"/>
      <c r="LH203" s="375">
        <v>0</v>
      </c>
      <c r="LI203" s="34"/>
      <c r="LJ203" s="375"/>
      <c r="LK203" s="375"/>
      <c r="LL203" s="375"/>
    </row>
    <row r="204" s="101" customFormat="1" ht="14.25" spans="1:338">
      <c r="A204" s="478"/>
      <c r="B204" s="574"/>
      <c r="C204" s="482">
        <v>1</v>
      </c>
      <c r="D204" s="575"/>
      <c r="E204" s="575"/>
      <c r="F204" s="156" t="str">
        <f t="shared" si="6"/>
        <v>L0380519</v>
      </c>
      <c r="G204" s="158" t="s">
        <v>1653</v>
      </c>
      <c r="H204" s="158" t="s">
        <v>299</v>
      </c>
      <c r="I204" s="158" t="s">
        <v>389</v>
      </c>
      <c r="J204" s="158"/>
      <c r="K204" s="158"/>
      <c r="L204" s="158" t="s">
        <v>1654</v>
      </c>
      <c r="M204" s="158" t="s">
        <v>297</v>
      </c>
      <c r="N204" s="158" t="s">
        <v>830</v>
      </c>
      <c r="O204" s="158" t="s">
        <v>1363</v>
      </c>
      <c r="P204" s="158" t="s">
        <v>1363</v>
      </c>
      <c r="Q204" s="158"/>
      <c r="R204" s="235" t="s">
        <v>829</v>
      </c>
      <c r="S204" s="158" t="s">
        <v>1364</v>
      </c>
      <c r="T204" s="236" t="s">
        <v>1365</v>
      </c>
      <c r="U204" s="114">
        <f t="shared" si="5"/>
        <v>1</v>
      </c>
      <c r="V204" s="115" t="s">
        <v>1655</v>
      </c>
      <c r="W204" s="198" t="s">
        <v>1656</v>
      </c>
      <c r="X204" s="237"/>
      <c r="Y204" s="413">
        <v>1</v>
      </c>
      <c r="Z204" s="553">
        <v>1</v>
      </c>
      <c r="AA204" s="413">
        <v>1</v>
      </c>
      <c r="AB204" s="553">
        <v>1</v>
      </c>
      <c r="AC204" s="413">
        <v>1</v>
      </c>
      <c r="AD204" s="553">
        <v>1</v>
      </c>
      <c r="AE204" s="413">
        <v>1</v>
      </c>
      <c r="AF204" s="553">
        <v>1</v>
      </c>
      <c r="AG204" s="413">
        <v>1</v>
      </c>
      <c r="AH204" s="553">
        <v>1</v>
      </c>
      <c r="AI204" s="413">
        <v>1</v>
      </c>
      <c r="AJ204" s="553">
        <v>1</v>
      </c>
      <c r="AK204" s="413">
        <v>1</v>
      </c>
      <c r="AL204" s="553">
        <v>1</v>
      </c>
      <c r="AM204" s="413">
        <v>1</v>
      </c>
      <c r="AN204" s="553">
        <v>1</v>
      </c>
      <c r="AO204" s="413">
        <v>1</v>
      </c>
      <c r="AP204" s="553">
        <v>1</v>
      </c>
      <c r="AQ204" s="413">
        <v>1</v>
      </c>
      <c r="AR204" s="553">
        <v>1</v>
      </c>
      <c r="AS204" s="413"/>
      <c r="AT204" s="553"/>
      <c r="AU204" s="413"/>
      <c r="AV204" s="553"/>
      <c r="AW204" s="413">
        <v>1</v>
      </c>
      <c r="AX204" s="553">
        <v>1</v>
      </c>
      <c r="AY204" s="413"/>
      <c r="AZ204" s="553"/>
      <c r="BA204" s="413">
        <v>1</v>
      </c>
      <c r="BB204" s="553">
        <v>1</v>
      </c>
      <c r="BC204" s="413"/>
      <c r="BD204" s="553"/>
      <c r="BE204" s="413"/>
      <c r="BF204" s="553"/>
      <c r="BG204" s="413"/>
      <c r="BH204" s="553"/>
      <c r="BI204" s="413"/>
      <c r="BJ204" s="553"/>
      <c r="BK204" s="413"/>
      <c r="BL204" s="553"/>
      <c r="BM204" s="413">
        <v>1</v>
      </c>
      <c r="BN204" s="553">
        <v>1</v>
      </c>
      <c r="BO204" s="413">
        <v>1</v>
      </c>
      <c r="BP204" s="553">
        <v>1</v>
      </c>
      <c r="BQ204" s="413"/>
      <c r="BR204" s="553"/>
      <c r="BS204" s="413"/>
      <c r="BT204" s="553"/>
      <c r="BU204" s="413">
        <v>1</v>
      </c>
      <c r="BV204" s="553">
        <v>1</v>
      </c>
      <c r="BW204" s="413"/>
      <c r="BX204" s="553"/>
      <c r="BY204" s="413">
        <v>1</v>
      </c>
      <c r="BZ204" s="553">
        <v>1</v>
      </c>
      <c r="CA204" s="413"/>
      <c r="CB204" s="553"/>
      <c r="CC204" s="413"/>
      <c r="CD204" s="553"/>
      <c r="CE204" s="413"/>
      <c r="CF204" s="553"/>
      <c r="CG204" s="413"/>
      <c r="CH204" s="553"/>
      <c r="CI204" s="413"/>
      <c r="CJ204" s="553"/>
      <c r="CK204" s="413"/>
      <c r="CL204" s="553"/>
      <c r="CM204" s="413"/>
      <c r="CN204" s="553"/>
      <c r="CO204" s="413"/>
      <c r="CP204" s="553"/>
      <c r="CQ204" s="413"/>
      <c r="CR204" s="553"/>
      <c r="CS204" s="413"/>
      <c r="CT204" s="553"/>
      <c r="CU204" s="413"/>
      <c r="CV204" s="553"/>
      <c r="CW204" s="413"/>
      <c r="CX204" s="553"/>
      <c r="CY204" s="413"/>
      <c r="CZ204" s="553"/>
      <c r="DA204" s="413"/>
      <c r="DB204" s="553"/>
      <c r="DC204" s="413"/>
      <c r="DD204" s="553"/>
      <c r="DE204" s="413"/>
      <c r="DF204" s="553"/>
      <c r="DG204" s="413"/>
      <c r="DH204" s="553"/>
      <c r="DI204" s="413"/>
      <c r="DJ204" s="553"/>
      <c r="DK204" s="413"/>
      <c r="DL204" s="553"/>
      <c r="DM204" s="413"/>
      <c r="DN204" s="553"/>
      <c r="DO204" s="413"/>
      <c r="DP204" s="553"/>
      <c r="DQ204" s="413"/>
      <c r="DR204" s="553"/>
      <c r="DS204" s="413"/>
      <c r="DT204" s="553"/>
      <c r="DU204" s="413"/>
      <c r="DV204" s="553"/>
      <c r="DW204" s="413"/>
      <c r="DX204" s="553"/>
      <c r="DY204" s="237"/>
      <c r="DZ204" s="531"/>
      <c r="EA204" s="532"/>
      <c r="EB204" s="532"/>
      <c r="EC204" s="532"/>
      <c r="ED204" s="532"/>
      <c r="EE204" s="533"/>
      <c r="EF204" s="413"/>
      <c r="EG204" s="532"/>
      <c r="EH204" s="532"/>
      <c r="EI204" s="532"/>
      <c r="EJ204" s="532"/>
      <c r="EK204" s="533"/>
      <c r="EL204" s="413"/>
      <c r="EM204" s="532"/>
      <c r="EN204" s="532"/>
      <c r="EO204" s="532"/>
      <c r="EP204" s="532"/>
      <c r="EQ204" s="532"/>
      <c r="ER204" s="531"/>
      <c r="ES204" s="553"/>
      <c r="ET204" s="531"/>
      <c r="EU204" s="532"/>
      <c r="EV204" s="532"/>
      <c r="EW204" s="532"/>
      <c r="EX204" s="532"/>
      <c r="EY204" s="532"/>
      <c r="EZ204" s="531"/>
      <c r="FA204" s="553"/>
      <c r="FB204" s="560"/>
      <c r="FC204" s="35">
        <v>2</v>
      </c>
      <c r="FD204" s="34">
        <v>2</v>
      </c>
      <c r="FE204" s="34">
        <v>2</v>
      </c>
      <c r="FF204" s="34">
        <v>2</v>
      </c>
      <c r="FG204" s="34">
        <v>2</v>
      </c>
      <c r="FH204" s="34">
        <v>2</v>
      </c>
      <c r="FI204" s="34">
        <v>2</v>
      </c>
      <c r="FJ204" s="34">
        <v>2</v>
      </c>
      <c r="FK204" s="34">
        <v>2</v>
      </c>
      <c r="FL204" s="375">
        <v>2</v>
      </c>
      <c r="FM204" s="34">
        <v>2</v>
      </c>
      <c r="FN204" s="375">
        <v>2</v>
      </c>
      <c r="FO204" s="34">
        <v>2</v>
      </c>
      <c r="FP204" s="34">
        <v>2</v>
      </c>
      <c r="FQ204" s="34">
        <v>2</v>
      </c>
      <c r="FR204" s="34">
        <v>2</v>
      </c>
      <c r="FS204" s="34">
        <v>2</v>
      </c>
      <c r="FT204" s="34">
        <v>2</v>
      </c>
      <c r="FU204" s="34">
        <v>2</v>
      </c>
      <c r="FV204" s="34">
        <v>2</v>
      </c>
      <c r="FW204" s="34">
        <v>2</v>
      </c>
      <c r="FX204" s="34">
        <v>2</v>
      </c>
      <c r="FY204" s="34">
        <v>2</v>
      </c>
      <c r="FZ204" s="34">
        <v>2</v>
      </c>
      <c r="GA204" s="34">
        <v>2</v>
      </c>
      <c r="GB204" s="34">
        <v>2</v>
      </c>
      <c r="GC204" s="34">
        <v>2</v>
      </c>
      <c r="GD204" s="34">
        <v>2</v>
      </c>
      <c r="GE204" s="34">
        <v>2</v>
      </c>
      <c r="GF204" s="34">
        <v>2</v>
      </c>
      <c r="GG204" s="34">
        <v>2</v>
      </c>
      <c r="GH204" s="34">
        <v>2</v>
      </c>
      <c r="GI204" s="34">
        <v>2</v>
      </c>
      <c r="GJ204" s="34">
        <v>2</v>
      </c>
      <c r="GK204" s="34">
        <v>0</v>
      </c>
      <c r="GL204" s="34"/>
      <c r="GM204" s="34"/>
      <c r="GN204" s="34"/>
      <c r="GO204" s="34">
        <v>0</v>
      </c>
      <c r="GP204" s="34"/>
      <c r="GQ204" s="34"/>
      <c r="GR204" s="34"/>
      <c r="GS204" s="34">
        <v>0</v>
      </c>
      <c r="GT204" s="34"/>
      <c r="GU204" s="34"/>
      <c r="GV204" s="34"/>
      <c r="GW204" s="375">
        <v>0</v>
      </c>
      <c r="GX204" s="34"/>
      <c r="GY204" s="34"/>
      <c r="GZ204" s="375"/>
      <c r="HA204" s="34">
        <v>2</v>
      </c>
      <c r="HB204" s="34">
        <v>2</v>
      </c>
      <c r="HC204" s="34">
        <v>2</v>
      </c>
      <c r="HD204" s="34">
        <v>2</v>
      </c>
      <c r="HE204" s="34">
        <v>2</v>
      </c>
      <c r="HF204" s="34">
        <v>2</v>
      </c>
      <c r="HG204" s="34">
        <v>2</v>
      </c>
      <c r="HH204" s="34">
        <v>2</v>
      </c>
      <c r="HI204" s="34">
        <v>2</v>
      </c>
      <c r="HJ204" s="34">
        <v>2</v>
      </c>
      <c r="HK204" s="34">
        <v>2</v>
      </c>
      <c r="HL204" s="34">
        <v>2</v>
      </c>
      <c r="HM204" s="34">
        <v>2</v>
      </c>
      <c r="HN204" s="34">
        <v>2</v>
      </c>
      <c r="HO204" s="34">
        <v>2</v>
      </c>
      <c r="HP204" s="34">
        <v>2</v>
      </c>
      <c r="HQ204" s="34">
        <v>0</v>
      </c>
      <c r="HR204" s="34"/>
      <c r="HS204" s="34"/>
      <c r="HT204" s="34"/>
      <c r="HU204" s="34">
        <v>0</v>
      </c>
      <c r="HV204" s="34"/>
      <c r="HW204" s="34"/>
      <c r="HX204" s="34"/>
      <c r="HY204" s="34">
        <v>0</v>
      </c>
      <c r="HZ204" s="375"/>
      <c r="IA204" s="34"/>
      <c r="IB204" s="34"/>
      <c r="IC204" s="34">
        <v>0</v>
      </c>
      <c r="ID204" s="34"/>
      <c r="IE204" s="34"/>
      <c r="IF204" s="34"/>
      <c r="IG204" s="34">
        <v>0</v>
      </c>
      <c r="IH204" s="34"/>
      <c r="II204" s="34"/>
      <c r="IJ204" s="34"/>
      <c r="IK204" s="34">
        <v>0</v>
      </c>
      <c r="IL204" s="34"/>
      <c r="IM204" s="34"/>
      <c r="IN204" s="34"/>
      <c r="IO204" s="34">
        <v>0</v>
      </c>
      <c r="IP204" s="34"/>
      <c r="IQ204" s="34"/>
      <c r="IR204" s="34"/>
      <c r="IS204" s="34">
        <v>0</v>
      </c>
      <c r="IT204" s="34"/>
      <c r="IU204" s="34"/>
      <c r="IV204" s="34"/>
      <c r="IW204" s="34">
        <v>0</v>
      </c>
      <c r="IX204" s="34"/>
      <c r="IY204" s="34"/>
      <c r="IZ204" s="34"/>
      <c r="JA204" s="34">
        <v>0</v>
      </c>
      <c r="JB204" s="375"/>
      <c r="JC204" s="34"/>
      <c r="JD204" s="34"/>
      <c r="JE204" s="34">
        <v>0</v>
      </c>
      <c r="JF204" s="34"/>
      <c r="JG204" s="34"/>
      <c r="JH204" s="34"/>
      <c r="JI204" s="34">
        <v>0</v>
      </c>
      <c r="JJ204" s="34"/>
      <c r="JK204" s="34"/>
      <c r="JL204" s="34"/>
      <c r="JM204" s="34">
        <v>0</v>
      </c>
      <c r="JN204" s="34"/>
      <c r="JO204" s="34"/>
      <c r="JP204" s="34"/>
      <c r="JQ204" s="34">
        <v>0</v>
      </c>
      <c r="JR204" s="34"/>
      <c r="JS204" s="34"/>
      <c r="JT204" s="34"/>
      <c r="JU204" s="34">
        <v>0</v>
      </c>
      <c r="JV204" s="34"/>
      <c r="JW204" s="34"/>
      <c r="JX204" s="34"/>
      <c r="JY204" s="34">
        <v>0</v>
      </c>
      <c r="JZ204" s="34"/>
      <c r="KA204" s="34"/>
      <c r="KB204" s="34"/>
      <c r="KC204" s="34">
        <v>0</v>
      </c>
      <c r="KD204" s="34"/>
      <c r="KE204" s="34"/>
      <c r="KF204" s="375"/>
      <c r="KG204" s="375">
        <v>0</v>
      </c>
      <c r="KH204" s="375"/>
      <c r="KI204" s="375"/>
      <c r="KJ204" s="375"/>
      <c r="KK204" s="34">
        <v>0</v>
      </c>
      <c r="KL204" s="34"/>
      <c r="KM204" s="34"/>
      <c r="KN204" s="34"/>
      <c r="KO204" s="34">
        <v>0</v>
      </c>
      <c r="KP204" s="34"/>
      <c r="KQ204" s="34"/>
      <c r="KR204" s="34"/>
      <c r="KS204" s="375">
        <v>0</v>
      </c>
      <c r="KT204" s="34"/>
      <c r="KU204" s="34"/>
      <c r="KV204" s="34"/>
      <c r="KW204" s="34"/>
      <c r="KX204" s="34">
        <v>0</v>
      </c>
      <c r="KY204" s="34"/>
      <c r="KZ204" s="34"/>
      <c r="LA204" s="34"/>
      <c r="LB204" s="34"/>
      <c r="LC204" s="34">
        <v>0</v>
      </c>
      <c r="LD204" s="34"/>
      <c r="LE204" s="34"/>
      <c r="LF204" s="34"/>
      <c r="LG204" s="34"/>
      <c r="LH204" s="375">
        <v>0</v>
      </c>
      <c r="LI204" s="631"/>
      <c r="LJ204" s="632"/>
      <c r="LK204" s="632"/>
      <c r="LL204" s="632"/>
      <c r="LM204" s="560"/>
      <c r="LN204" s="560"/>
      <c r="LO204" s="560"/>
      <c r="LP204" s="560"/>
      <c r="LQ204" s="560"/>
      <c r="LR204" s="560"/>
      <c r="LS204" s="560"/>
      <c r="LT204" s="560"/>
      <c r="LU204" s="560"/>
      <c r="LV204" s="560"/>
      <c r="LW204" s="560"/>
      <c r="LX204" s="560"/>
      <c r="LY204" s="560"/>
      <c r="LZ204" s="560"/>
    </row>
    <row r="205" ht="14.25" spans="1:324">
      <c r="A205" s="478" t="s">
        <v>1657</v>
      </c>
      <c r="B205" s="389"/>
      <c r="C205" s="390">
        <v>1</v>
      </c>
      <c r="D205" s="390"/>
      <c r="E205" s="390"/>
      <c r="F205" s="156" t="str">
        <f t="shared" si="6"/>
        <v>L0379351</v>
      </c>
      <c r="G205" s="158" t="s">
        <v>1658</v>
      </c>
      <c r="H205" s="158" t="s">
        <v>479</v>
      </c>
      <c r="I205" s="867" t="s">
        <v>1362</v>
      </c>
      <c r="J205" s="158"/>
      <c r="K205" s="158"/>
      <c r="L205" s="867" t="s">
        <v>1472</v>
      </c>
      <c r="M205" s="158" t="s">
        <v>297</v>
      </c>
      <c r="N205" s="158" t="s">
        <v>860</v>
      </c>
      <c r="O205" s="158" t="s">
        <v>1363</v>
      </c>
      <c r="P205" s="158" t="s">
        <v>1364</v>
      </c>
      <c r="Q205" s="158"/>
      <c r="R205" s="235" t="s">
        <v>859</v>
      </c>
      <c r="S205" s="158" t="s">
        <v>1364</v>
      </c>
      <c r="T205" s="236" t="s">
        <v>1365</v>
      </c>
      <c r="U205" s="114">
        <f t="shared" ref="U205:U268" si="7">COUNTIF(R:R,R205)</f>
        <v>1</v>
      </c>
      <c r="V205" s="115" t="s">
        <v>1659</v>
      </c>
      <c r="W205" s="158" t="s">
        <v>1660</v>
      </c>
      <c r="X205" s="237"/>
      <c r="Y205" s="415"/>
      <c r="Z205" s="416"/>
      <c r="AA205" s="415">
        <v>1</v>
      </c>
      <c r="AB205" s="416">
        <v>1</v>
      </c>
      <c r="AC205" s="415"/>
      <c r="AD205" s="416"/>
      <c r="AE205" s="415">
        <v>1</v>
      </c>
      <c r="AF205" s="416">
        <v>1</v>
      </c>
      <c r="AG205" s="415">
        <v>1</v>
      </c>
      <c r="AH205" s="416">
        <v>1</v>
      </c>
      <c r="AI205" s="415">
        <v>1</v>
      </c>
      <c r="AJ205" s="416">
        <v>1</v>
      </c>
      <c r="AK205" s="415">
        <v>1</v>
      </c>
      <c r="AL205" s="416">
        <v>1</v>
      </c>
      <c r="AM205" s="415">
        <v>1</v>
      </c>
      <c r="AN205" s="416">
        <v>1</v>
      </c>
      <c r="AO205" s="415">
        <v>1</v>
      </c>
      <c r="AP205" s="416">
        <v>1</v>
      </c>
      <c r="AQ205" s="415">
        <v>1</v>
      </c>
      <c r="AR205" s="416">
        <v>1</v>
      </c>
      <c r="AS205" s="415"/>
      <c r="AT205" s="416"/>
      <c r="AU205" s="415"/>
      <c r="AV205" s="416"/>
      <c r="AW205" s="415">
        <v>1</v>
      </c>
      <c r="AX205" s="416">
        <v>1</v>
      </c>
      <c r="AY205" s="415"/>
      <c r="AZ205" s="416"/>
      <c r="BA205" s="415">
        <v>1</v>
      </c>
      <c r="BB205" s="416">
        <v>1</v>
      </c>
      <c r="BC205" s="415"/>
      <c r="BD205" s="416"/>
      <c r="BE205" s="415">
        <v>1</v>
      </c>
      <c r="BF205" s="416">
        <v>1</v>
      </c>
      <c r="BG205" s="415">
        <v>1</v>
      </c>
      <c r="BH205" s="416">
        <v>1</v>
      </c>
      <c r="BI205" s="415">
        <v>1</v>
      </c>
      <c r="BJ205" s="416">
        <v>1</v>
      </c>
      <c r="BK205" s="415">
        <v>1</v>
      </c>
      <c r="BL205" s="416">
        <v>1</v>
      </c>
      <c r="BM205" s="415">
        <v>1</v>
      </c>
      <c r="BN205" s="416">
        <v>1</v>
      </c>
      <c r="BO205" s="415">
        <v>1</v>
      </c>
      <c r="BP205" s="416">
        <v>1</v>
      </c>
      <c r="BQ205" s="415"/>
      <c r="BR205" s="416"/>
      <c r="BS205" s="415"/>
      <c r="BT205" s="416"/>
      <c r="BU205" s="415">
        <v>1</v>
      </c>
      <c r="BV205" s="416">
        <v>1</v>
      </c>
      <c r="BW205" s="415"/>
      <c r="BX205" s="416"/>
      <c r="BY205" s="415">
        <v>1</v>
      </c>
      <c r="BZ205" s="416">
        <v>1</v>
      </c>
      <c r="CA205" s="415"/>
      <c r="CB205" s="416"/>
      <c r="CC205" s="415">
        <v>1</v>
      </c>
      <c r="CD205" s="416">
        <v>1</v>
      </c>
      <c r="CE205" s="415">
        <v>1</v>
      </c>
      <c r="CF205" s="416">
        <v>1</v>
      </c>
      <c r="CG205" s="415">
        <v>1</v>
      </c>
      <c r="CH205" s="416">
        <v>1</v>
      </c>
      <c r="CI205" s="415">
        <v>1</v>
      </c>
      <c r="CJ205" s="416">
        <v>1</v>
      </c>
      <c r="CK205" s="415"/>
      <c r="CL205" s="416"/>
      <c r="CM205" s="415"/>
      <c r="CN205" s="416"/>
      <c r="CO205" s="415"/>
      <c r="CP205" s="416"/>
      <c r="CQ205" s="415"/>
      <c r="CR205" s="416"/>
      <c r="CS205" s="415"/>
      <c r="CT205" s="416"/>
      <c r="CU205" s="415"/>
      <c r="CV205" s="416"/>
      <c r="CW205" s="415"/>
      <c r="CX205" s="416"/>
      <c r="CY205" s="415"/>
      <c r="CZ205" s="416"/>
      <c r="DA205" s="415"/>
      <c r="DB205" s="416"/>
      <c r="DC205" s="415"/>
      <c r="DD205" s="416"/>
      <c r="DE205" s="415"/>
      <c r="DF205" s="416"/>
      <c r="DG205" s="415"/>
      <c r="DH205" s="416"/>
      <c r="DI205" s="415"/>
      <c r="DJ205" s="416"/>
      <c r="DK205" s="415"/>
      <c r="DL205" s="416"/>
      <c r="DM205" s="415"/>
      <c r="DN205" s="416"/>
      <c r="DO205" s="415"/>
      <c r="DP205" s="416"/>
      <c r="DQ205" s="415"/>
      <c r="DR205" s="416"/>
      <c r="DS205" s="415"/>
      <c r="DT205" s="416"/>
      <c r="DU205" s="415"/>
      <c r="DV205" s="416"/>
      <c r="DW205" s="415"/>
      <c r="DX205" s="416"/>
      <c r="DY205" s="237"/>
      <c r="DZ205" s="528"/>
      <c r="EA205" s="529"/>
      <c r="EB205" s="529"/>
      <c r="EC205" s="529"/>
      <c r="ED205" s="529"/>
      <c r="EE205" s="530"/>
      <c r="EF205" s="417"/>
      <c r="EG205" s="529"/>
      <c r="EH205" s="529"/>
      <c r="EI205" s="529"/>
      <c r="EJ205" s="529"/>
      <c r="EK205" s="530"/>
      <c r="EL205" s="417"/>
      <c r="EM205" s="529"/>
      <c r="EN205" s="529"/>
      <c r="EO205" s="529"/>
      <c r="EP205" s="529"/>
      <c r="EQ205" s="529"/>
      <c r="ER205" s="528"/>
      <c r="ES205" s="411"/>
      <c r="ET205" s="528"/>
      <c r="EU205" s="529"/>
      <c r="EV205" s="529"/>
      <c r="EW205" s="529"/>
      <c r="EX205" s="529"/>
      <c r="EY205" s="529"/>
      <c r="EZ205" s="528"/>
      <c r="FA205" s="411"/>
      <c r="FC205" s="35"/>
      <c r="FD205" s="34">
        <v>2</v>
      </c>
      <c r="FE205" s="34"/>
      <c r="FF205" s="34">
        <v>2</v>
      </c>
      <c r="FG205" s="34">
        <v>2</v>
      </c>
      <c r="FH205" s="34">
        <v>2</v>
      </c>
      <c r="FI205" s="34">
        <v>2</v>
      </c>
      <c r="FJ205" s="34">
        <v>2</v>
      </c>
      <c r="FK205" s="34">
        <v>2</v>
      </c>
      <c r="FL205" s="375">
        <v>2</v>
      </c>
      <c r="FM205" s="34">
        <v>2</v>
      </c>
      <c r="FN205" s="375">
        <v>2</v>
      </c>
      <c r="FO205" s="34">
        <v>2</v>
      </c>
      <c r="FP205" s="34">
        <v>2</v>
      </c>
      <c r="FQ205" s="34">
        <v>2</v>
      </c>
      <c r="FR205" s="34">
        <v>2</v>
      </c>
      <c r="FS205" s="34">
        <v>2</v>
      </c>
      <c r="FT205" s="34">
        <v>2</v>
      </c>
      <c r="FU205" s="34">
        <v>2</v>
      </c>
      <c r="FV205" s="34">
        <v>2</v>
      </c>
      <c r="FW205" s="34">
        <v>2</v>
      </c>
      <c r="FX205" s="34">
        <v>2</v>
      </c>
      <c r="FY205" s="34">
        <v>2</v>
      </c>
      <c r="FZ205" s="34">
        <v>2</v>
      </c>
      <c r="GA205" s="34">
        <v>2</v>
      </c>
      <c r="GB205" s="34">
        <v>2</v>
      </c>
      <c r="GC205" s="34">
        <v>2</v>
      </c>
      <c r="GD205" s="34">
        <v>2</v>
      </c>
      <c r="GE205" s="34">
        <v>2</v>
      </c>
      <c r="GF205" s="34">
        <v>2</v>
      </c>
      <c r="GG205" s="34">
        <v>2</v>
      </c>
      <c r="GH205" s="34">
        <v>2</v>
      </c>
      <c r="GI205" s="34">
        <v>2</v>
      </c>
      <c r="GJ205" s="34">
        <v>2</v>
      </c>
      <c r="GK205" s="34">
        <v>2</v>
      </c>
      <c r="GL205" s="34">
        <v>2</v>
      </c>
      <c r="GM205" s="34">
        <v>2</v>
      </c>
      <c r="GN205" s="34">
        <v>2</v>
      </c>
      <c r="GO205" s="34">
        <v>2</v>
      </c>
      <c r="GP205" s="34">
        <v>2</v>
      </c>
      <c r="GQ205" s="34">
        <v>2</v>
      </c>
      <c r="GR205" s="34">
        <v>2</v>
      </c>
      <c r="GS205" s="34">
        <v>2</v>
      </c>
      <c r="GT205" s="34">
        <v>2</v>
      </c>
      <c r="GU205" s="34">
        <v>2</v>
      </c>
      <c r="GV205" s="34">
        <v>2</v>
      </c>
      <c r="GW205" s="375">
        <v>2</v>
      </c>
      <c r="GX205" s="34">
        <v>2</v>
      </c>
      <c r="GY205" s="34">
        <v>2</v>
      </c>
      <c r="GZ205" s="375">
        <v>2</v>
      </c>
      <c r="HA205" s="34">
        <v>2</v>
      </c>
      <c r="HB205" s="34">
        <v>2</v>
      </c>
      <c r="HC205" s="34">
        <v>2</v>
      </c>
      <c r="HD205" s="34">
        <v>2</v>
      </c>
      <c r="HE205" s="34">
        <v>2</v>
      </c>
      <c r="HF205" s="34">
        <v>2</v>
      </c>
      <c r="HG205" s="34">
        <v>2</v>
      </c>
      <c r="HH205" s="34">
        <v>2</v>
      </c>
      <c r="HI205" s="34">
        <v>2</v>
      </c>
      <c r="HJ205" s="34">
        <v>2</v>
      </c>
      <c r="HK205" s="34">
        <v>2</v>
      </c>
      <c r="HL205" s="34">
        <v>2</v>
      </c>
      <c r="HM205" s="34">
        <v>2</v>
      </c>
      <c r="HN205" s="34">
        <v>2</v>
      </c>
      <c r="HO205" s="34">
        <v>2</v>
      </c>
      <c r="HP205" s="34">
        <v>2</v>
      </c>
      <c r="HQ205" s="34">
        <v>2</v>
      </c>
      <c r="HR205" s="34">
        <v>2</v>
      </c>
      <c r="HS205" s="34">
        <v>2</v>
      </c>
      <c r="HT205" s="34">
        <v>2</v>
      </c>
      <c r="HU205" s="34">
        <v>2</v>
      </c>
      <c r="HV205" s="34">
        <v>2</v>
      </c>
      <c r="HW205" s="34">
        <v>2</v>
      </c>
      <c r="HX205" s="34">
        <v>2</v>
      </c>
      <c r="HY205" s="34">
        <v>2</v>
      </c>
      <c r="HZ205" s="375">
        <v>2</v>
      </c>
      <c r="IA205" s="34">
        <v>2</v>
      </c>
      <c r="IB205" s="34">
        <v>2</v>
      </c>
      <c r="IC205" s="34">
        <v>2</v>
      </c>
      <c r="ID205" s="34">
        <v>2</v>
      </c>
      <c r="IE205" s="34">
        <v>2</v>
      </c>
      <c r="IF205" s="34">
        <v>2</v>
      </c>
      <c r="IG205" s="34">
        <v>0</v>
      </c>
      <c r="IH205" s="34"/>
      <c r="II205" s="34"/>
      <c r="IJ205" s="34"/>
      <c r="IK205" s="34">
        <v>0</v>
      </c>
      <c r="IL205" s="34"/>
      <c r="IM205" s="34"/>
      <c r="IN205" s="34"/>
      <c r="IO205" s="34">
        <v>0</v>
      </c>
      <c r="IP205" s="34"/>
      <c r="IQ205" s="34"/>
      <c r="IR205" s="34"/>
      <c r="IS205" s="34">
        <v>0</v>
      </c>
      <c r="IT205" s="34"/>
      <c r="IU205" s="34"/>
      <c r="IV205" s="34"/>
      <c r="IW205" s="34">
        <v>0</v>
      </c>
      <c r="IX205" s="34"/>
      <c r="IY205" s="34"/>
      <c r="IZ205" s="34"/>
      <c r="JA205" s="34">
        <v>0</v>
      </c>
      <c r="JB205" s="375"/>
      <c r="JC205" s="34"/>
      <c r="JD205" s="34"/>
      <c r="JE205" s="34">
        <v>0</v>
      </c>
      <c r="JF205" s="34"/>
      <c r="JG205" s="34"/>
      <c r="JH205" s="34"/>
      <c r="JI205" s="34">
        <v>0</v>
      </c>
      <c r="JJ205" s="34"/>
      <c r="JK205" s="34"/>
      <c r="JL205" s="34"/>
      <c r="JM205" s="34">
        <v>0</v>
      </c>
      <c r="JN205" s="34"/>
      <c r="JO205" s="34"/>
      <c r="JP205" s="34"/>
      <c r="JQ205" s="34">
        <v>0</v>
      </c>
      <c r="JR205" s="34"/>
      <c r="JS205" s="34"/>
      <c r="JT205" s="34"/>
      <c r="JU205" s="34">
        <v>0</v>
      </c>
      <c r="JV205" s="34"/>
      <c r="JW205" s="34"/>
      <c r="JX205" s="34"/>
      <c r="JY205" s="34">
        <v>0</v>
      </c>
      <c r="JZ205" s="34"/>
      <c r="KA205" s="34"/>
      <c r="KB205" s="34"/>
      <c r="KC205" s="34">
        <v>0</v>
      </c>
      <c r="KD205" s="34"/>
      <c r="KE205" s="34"/>
      <c r="KF205" s="375"/>
      <c r="KG205" s="375">
        <v>0</v>
      </c>
      <c r="KH205" s="375"/>
      <c r="KI205" s="375"/>
      <c r="KJ205" s="375"/>
      <c r="KK205" s="34">
        <v>0</v>
      </c>
      <c r="KL205" s="34"/>
      <c r="KM205" s="34"/>
      <c r="KN205" s="34"/>
      <c r="KO205" s="34">
        <v>0</v>
      </c>
      <c r="KP205" s="34"/>
      <c r="KQ205" s="34"/>
      <c r="KR205" s="34"/>
      <c r="KS205" s="375">
        <v>0</v>
      </c>
      <c r="KT205" s="34"/>
      <c r="KU205" s="34"/>
      <c r="KV205" s="34"/>
      <c r="KW205" s="34"/>
      <c r="KX205" s="34">
        <v>0</v>
      </c>
      <c r="KY205" s="34"/>
      <c r="KZ205" s="34"/>
      <c r="LA205" s="34"/>
      <c r="LB205" s="34"/>
      <c r="LC205" s="34">
        <v>0</v>
      </c>
      <c r="LD205" s="34"/>
      <c r="LE205" s="34"/>
      <c r="LF205" s="34"/>
      <c r="LG205" s="34"/>
      <c r="LH205" s="375">
        <v>0</v>
      </c>
      <c r="LI205" s="34"/>
      <c r="LJ205" s="375"/>
      <c r="LK205" s="375"/>
      <c r="LL205" s="375"/>
    </row>
    <row r="206" ht="14.25" spans="1:324">
      <c r="A206" s="478"/>
      <c r="B206" s="574"/>
      <c r="C206" s="482">
        <v>1</v>
      </c>
      <c r="D206" s="482"/>
      <c r="E206" s="482"/>
      <c r="F206" s="156" t="str">
        <f t="shared" si="6"/>
        <v>L0379348</v>
      </c>
      <c r="G206" s="158" t="s">
        <v>1661</v>
      </c>
      <c r="H206" s="453" t="s">
        <v>479</v>
      </c>
      <c r="I206" s="867" t="s">
        <v>303</v>
      </c>
      <c r="J206" s="158"/>
      <c r="K206" s="158"/>
      <c r="L206" s="158" t="s">
        <v>1662</v>
      </c>
      <c r="M206" s="158" t="s">
        <v>297</v>
      </c>
      <c r="N206" s="158" t="s">
        <v>842</v>
      </c>
      <c r="O206" s="158" t="s">
        <v>1363</v>
      </c>
      <c r="P206" s="158" t="s">
        <v>1364</v>
      </c>
      <c r="Q206" s="158"/>
      <c r="R206" s="235" t="s">
        <v>841</v>
      </c>
      <c r="S206" s="158" t="s">
        <v>1364</v>
      </c>
      <c r="T206" s="236" t="s">
        <v>1428</v>
      </c>
      <c r="U206" s="114">
        <f t="shared" si="7"/>
        <v>1</v>
      </c>
      <c r="V206" s="115" t="s">
        <v>844</v>
      </c>
      <c r="W206" s="158" t="s">
        <v>1660</v>
      </c>
      <c r="X206" s="237"/>
      <c r="Y206" s="413"/>
      <c r="Z206" s="553"/>
      <c r="AA206" s="413">
        <v>1</v>
      </c>
      <c r="AB206" s="553">
        <v>1</v>
      </c>
      <c r="AC206" s="413"/>
      <c r="AD206" s="553"/>
      <c r="AE206" s="413">
        <v>1</v>
      </c>
      <c r="AF206" s="553">
        <v>1</v>
      </c>
      <c r="AG206" s="413">
        <v>1</v>
      </c>
      <c r="AH206" s="553">
        <v>1</v>
      </c>
      <c r="AI206" s="413">
        <v>1</v>
      </c>
      <c r="AJ206" s="553">
        <v>1</v>
      </c>
      <c r="AK206" s="413">
        <v>1</v>
      </c>
      <c r="AL206" s="553">
        <v>1</v>
      </c>
      <c r="AM206" s="413">
        <v>1</v>
      </c>
      <c r="AN206" s="553">
        <v>1</v>
      </c>
      <c r="AO206" s="413">
        <v>1</v>
      </c>
      <c r="AP206" s="553">
        <v>1</v>
      </c>
      <c r="AQ206" s="413">
        <v>1</v>
      </c>
      <c r="AR206" s="553">
        <v>1</v>
      </c>
      <c r="AS206" s="413"/>
      <c r="AT206" s="553"/>
      <c r="AU206" s="413"/>
      <c r="AV206" s="553"/>
      <c r="AW206" s="413">
        <v>1</v>
      </c>
      <c r="AX206" s="553">
        <v>1</v>
      </c>
      <c r="AY206" s="413"/>
      <c r="AZ206" s="553"/>
      <c r="BA206" s="413">
        <v>1</v>
      </c>
      <c r="BB206" s="553">
        <v>1</v>
      </c>
      <c r="BC206" s="413"/>
      <c r="BD206" s="553"/>
      <c r="BE206" s="413">
        <v>1</v>
      </c>
      <c r="BF206" s="553">
        <v>1</v>
      </c>
      <c r="BG206" s="413">
        <v>1</v>
      </c>
      <c r="BH206" s="553">
        <v>1</v>
      </c>
      <c r="BI206" s="413">
        <v>1</v>
      </c>
      <c r="BJ206" s="553">
        <v>1</v>
      </c>
      <c r="BK206" s="413">
        <v>1</v>
      </c>
      <c r="BL206" s="553">
        <v>1</v>
      </c>
      <c r="BM206" s="413">
        <v>1</v>
      </c>
      <c r="BN206" s="553">
        <v>1</v>
      </c>
      <c r="BO206" s="413">
        <v>1</v>
      </c>
      <c r="BP206" s="553">
        <v>1</v>
      </c>
      <c r="BQ206" s="413"/>
      <c r="BR206" s="553"/>
      <c r="BS206" s="413"/>
      <c r="BT206" s="553"/>
      <c r="BU206" s="413">
        <v>1</v>
      </c>
      <c r="BV206" s="553">
        <v>1</v>
      </c>
      <c r="BW206" s="413"/>
      <c r="BX206" s="553"/>
      <c r="BY206" s="413">
        <v>1</v>
      </c>
      <c r="BZ206" s="553">
        <v>1</v>
      </c>
      <c r="CA206" s="413"/>
      <c r="CB206" s="553"/>
      <c r="CC206" s="413">
        <v>1</v>
      </c>
      <c r="CD206" s="553">
        <v>1</v>
      </c>
      <c r="CE206" s="413">
        <v>1</v>
      </c>
      <c r="CF206" s="553">
        <v>1</v>
      </c>
      <c r="CG206" s="413">
        <v>1</v>
      </c>
      <c r="CH206" s="553">
        <v>1</v>
      </c>
      <c r="CI206" s="413">
        <v>1</v>
      </c>
      <c r="CJ206" s="553">
        <v>1</v>
      </c>
      <c r="CK206" s="413"/>
      <c r="CL206" s="553"/>
      <c r="CM206" s="413"/>
      <c r="CN206" s="553"/>
      <c r="CO206" s="413"/>
      <c r="CP206" s="553"/>
      <c r="CQ206" s="413"/>
      <c r="CR206" s="553"/>
      <c r="CS206" s="413"/>
      <c r="CT206" s="553"/>
      <c r="CU206" s="413"/>
      <c r="CV206" s="553"/>
      <c r="CW206" s="413"/>
      <c r="CX206" s="553"/>
      <c r="CY206" s="413"/>
      <c r="CZ206" s="553"/>
      <c r="DA206" s="413"/>
      <c r="DB206" s="553"/>
      <c r="DC206" s="413"/>
      <c r="DD206" s="553"/>
      <c r="DE206" s="413"/>
      <c r="DF206" s="553"/>
      <c r="DG206" s="413"/>
      <c r="DH206" s="553"/>
      <c r="DI206" s="413"/>
      <c r="DJ206" s="553"/>
      <c r="DK206" s="413"/>
      <c r="DL206" s="553"/>
      <c r="DM206" s="413"/>
      <c r="DN206" s="553"/>
      <c r="DO206" s="413"/>
      <c r="DP206" s="553"/>
      <c r="DQ206" s="413"/>
      <c r="DR206" s="553"/>
      <c r="DS206" s="413"/>
      <c r="DT206" s="553"/>
      <c r="DU206" s="413"/>
      <c r="DV206" s="553"/>
      <c r="DW206" s="413"/>
      <c r="DX206" s="553"/>
      <c r="DY206" s="237"/>
      <c r="DZ206" s="531"/>
      <c r="EA206" s="532"/>
      <c r="EB206" s="532"/>
      <c r="EC206" s="532"/>
      <c r="ED206" s="532"/>
      <c r="EE206" s="533"/>
      <c r="EF206" s="413"/>
      <c r="EG206" s="532"/>
      <c r="EH206" s="532"/>
      <c r="EI206" s="532"/>
      <c r="EJ206" s="532"/>
      <c r="EK206" s="533"/>
      <c r="EL206" s="413"/>
      <c r="EM206" s="532"/>
      <c r="EN206" s="532"/>
      <c r="EO206" s="532"/>
      <c r="EP206" s="532"/>
      <c r="EQ206" s="532"/>
      <c r="ER206" s="531"/>
      <c r="ES206" s="553"/>
      <c r="ET206" s="531"/>
      <c r="EU206" s="532"/>
      <c r="EV206" s="532"/>
      <c r="EW206" s="532"/>
      <c r="EX206" s="532"/>
      <c r="EY206" s="532"/>
      <c r="EZ206" s="531"/>
      <c r="FA206" s="553"/>
      <c r="FC206" s="35"/>
      <c r="FD206" s="34">
        <v>2</v>
      </c>
      <c r="FE206" s="34"/>
      <c r="FF206" s="34">
        <v>2</v>
      </c>
      <c r="FG206" s="34">
        <v>2</v>
      </c>
      <c r="FH206" s="34">
        <v>2</v>
      </c>
      <c r="FI206" s="34">
        <v>2</v>
      </c>
      <c r="FJ206" s="34">
        <v>2</v>
      </c>
      <c r="FK206" s="34">
        <v>2</v>
      </c>
      <c r="FL206" s="375">
        <v>2</v>
      </c>
      <c r="FM206" s="34">
        <v>2</v>
      </c>
      <c r="FN206" s="375">
        <v>2</v>
      </c>
      <c r="FO206" s="34">
        <v>2</v>
      </c>
      <c r="FP206" s="34">
        <v>2</v>
      </c>
      <c r="FQ206" s="34">
        <v>2</v>
      </c>
      <c r="FR206" s="34">
        <v>2</v>
      </c>
      <c r="FS206" s="34">
        <v>2</v>
      </c>
      <c r="FT206" s="34">
        <v>2</v>
      </c>
      <c r="FU206" s="34">
        <v>2</v>
      </c>
      <c r="FV206" s="34">
        <v>2</v>
      </c>
      <c r="FW206" s="34">
        <v>2</v>
      </c>
      <c r="FX206" s="34">
        <v>2</v>
      </c>
      <c r="FY206" s="34">
        <v>2</v>
      </c>
      <c r="FZ206" s="34">
        <v>2</v>
      </c>
      <c r="GA206" s="34">
        <v>2</v>
      </c>
      <c r="GB206" s="34">
        <v>2</v>
      </c>
      <c r="GC206" s="34">
        <v>2</v>
      </c>
      <c r="GD206" s="34">
        <v>2</v>
      </c>
      <c r="GE206" s="34">
        <v>2</v>
      </c>
      <c r="GF206" s="34">
        <v>2</v>
      </c>
      <c r="GG206" s="34">
        <v>2</v>
      </c>
      <c r="GH206" s="34">
        <v>2</v>
      </c>
      <c r="GI206" s="34">
        <v>2</v>
      </c>
      <c r="GJ206" s="34">
        <v>2</v>
      </c>
      <c r="GK206" s="34">
        <v>2</v>
      </c>
      <c r="GL206" s="34">
        <v>2</v>
      </c>
      <c r="GM206" s="34">
        <v>2</v>
      </c>
      <c r="GN206" s="34">
        <v>2</v>
      </c>
      <c r="GO206" s="34">
        <v>2</v>
      </c>
      <c r="GP206" s="34">
        <v>2</v>
      </c>
      <c r="GQ206" s="34">
        <v>2</v>
      </c>
      <c r="GR206" s="34">
        <v>2</v>
      </c>
      <c r="GS206" s="34">
        <v>2</v>
      </c>
      <c r="GT206" s="34">
        <v>2</v>
      </c>
      <c r="GU206" s="34">
        <v>2</v>
      </c>
      <c r="GV206" s="34">
        <v>2</v>
      </c>
      <c r="GW206" s="375">
        <v>2</v>
      </c>
      <c r="GX206" s="34">
        <v>2</v>
      </c>
      <c r="GY206" s="34">
        <v>2</v>
      </c>
      <c r="GZ206" s="375">
        <v>2</v>
      </c>
      <c r="HA206" s="34">
        <v>2</v>
      </c>
      <c r="HB206" s="34">
        <v>2</v>
      </c>
      <c r="HC206" s="34">
        <v>2</v>
      </c>
      <c r="HD206" s="34">
        <v>2</v>
      </c>
      <c r="HE206" s="34">
        <v>2</v>
      </c>
      <c r="HF206" s="34">
        <v>2</v>
      </c>
      <c r="HG206" s="34">
        <v>2</v>
      </c>
      <c r="HH206" s="34">
        <v>2</v>
      </c>
      <c r="HI206" s="34">
        <v>2</v>
      </c>
      <c r="HJ206" s="34">
        <v>2</v>
      </c>
      <c r="HK206" s="34">
        <v>2</v>
      </c>
      <c r="HL206" s="34">
        <v>2</v>
      </c>
      <c r="HM206" s="34">
        <v>2</v>
      </c>
      <c r="HN206" s="34">
        <v>2</v>
      </c>
      <c r="HO206" s="34">
        <v>2</v>
      </c>
      <c r="HP206" s="34">
        <v>2</v>
      </c>
      <c r="HQ206" s="34">
        <v>2</v>
      </c>
      <c r="HR206" s="34">
        <v>2</v>
      </c>
      <c r="HS206" s="34">
        <v>2</v>
      </c>
      <c r="HT206" s="34">
        <v>2</v>
      </c>
      <c r="HU206" s="34">
        <v>2</v>
      </c>
      <c r="HV206" s="34">
        <v>2</v>
      </c>
      <c r="HW206" s="34">
        <v>2</v>
      </c>
      <c r="HX206" s="34">
        <v>2</v>
      </c>
      <c r="HY206" s="34">
        <v>2</v>
      </c>
      <c r="HZ206" s="375">
        <v>2</v>
      </c>
      <c r="IA206" s="34">
        <v>2</v>
      </c>
      <c r="IB206" s="34">
        <v>2</v>
      </c>
      <c r="IC206" s="34">
        <v>2</v>
      </c>
      <c r="ID206" s="34">
        <v>2</v>
      </c>
      <c r="IE206" s="34">
        <v>2</v>
      </c>
      <c r="IF206" s="34">
        <v>2</v>
      </c>
      <c r="IG206" s="34">
        <v>0</v>
      </c>
      <c r="IH206" s="34"/>
      <c r="II206" s="34"/>
      <c r="IJ206" s="34"/>
      <c r="IK206" s="34">
        <v>0</v>
      </c>
      <c r="IL206" s="34"/>
      <c r="IM206" s="34"/>
      <c r="IN206" s="34"/>
      <c r="IO206" s="34">
        <v>0</v>
      </c>
      <c r="IP206" s="34"/>
      <c r="IQ206" s="34"/>
      <c r="IR206" s="34"/>
      <c r="IS206" s="34">
        <v>0</v>
      </c>
      <c r="IT206" s="34"/>
      <c r="IU206" s="34"/>
      <c r="IV206" s="34"/>
      <c r="IW206" s="34">
        <v>0</v>
      </c>
      <c r="IX206" s="34"/>
      <c r="IY206" s="34"/>
      <c r="IZ206" s="34"/>
      <c r="JA206" s="34">
        <v>0</v>
      </c>
      <c r="JB206" s="375"/>
      <c r="JC206" s="34"/>
      <c r="JD206" s="34"/>
      <c r="JE206" s="34">
        <v>0</v>
      </c>
      <c r="JF206" s="34"/>
      <c r="JG206" s="34"/>
      <c r="JH206" s="34"/>
      <c r="JI206" s="34">
        <v>0</v>
      </c>
      <c r="JJ206" s="34"/>
      <c r="JK206" s="34"/>
      <c r="JL206" s="34"/>
      <c r="JM206" s="34">
        <v>0</v>
      </c>
      <c r="JN206" s="34"/>
      <c r="JO206" s="34"/>
      <c r="JP206" s="34"/>
      <c r="JQ206" s="34">
        <v>0</v>
      </c>
      <c r="JR206" s="34"/>
      <c r="JS206" s="34"/>
      <c r="JT206" s="34"/>
      <c r="JU206" s="34">
        <v>0</v>
      </c>
      <c r="JV206" s="34"/>
      <c r="JW206" s="34"/>
      <c r="JX206" s="34"/>
      <c r="JY206" s="34">
        <v>0</v>
      </c>
      <c r="JZ206" s="34"/>
      <c r="KA206" s="34"/>
      <c r="KB206" s="34"/>
      <c r="KC206" s="34">
        <v>0</v>
      </c>
      <c r="KD206" s="34"/>
      <c r="KE206" s="34"/>
      <c r="KF206" s="375"/>
      <c r="KG206" s="375">
        <v>0</v>
      </c>
      <c r="KH206" s="375"/>
      <c r="KI206" s="375"/>
      <c r="KJ206" s="375"/>
      <c r="KK206" s="34">
        <v>0</v>
      </c>
      <c r="KL206" s="34"/>
      <c r="KM206" s="34"/>
      <c r="KN206" s="34"/>
      <c r="KO206" s="34">
        <v>0</v>
      </c>
      <c r="KP206" s="34"/>
      <c r="KQ206" s="34"/>
      <c r="KR206" s="34"/>
      <c r="KS206" s="375">
        <v>0</v>
      </c>
      <c r="KT206" s="34"/>
      <c r="KU206" s="34"/>
      <c r="KV206" s="34"/>
      <c r="KW206" s="34"/>
      <c r="KX206" s="34">
        <v>0</v>
      </c>
      <c r="KY206" s="34"/>
      <c r="KZ206" s="34"/>
      <c r="LA206" s="34"/>
      <c r="LB206" s="34"/>
      <c r="LC206" s="34">
        <v>0</v>
      </c>
      <c r="LD206" s="34"/>
      <c r="LE206" s="34"/>
      <c r="LF206" s="34"/>
      <c r="LG206" s="34"/>
      <c r="LH206" s="375">
        <v>0</v>
      </c>
      <c r="LI206" s="34"/>
      <c r="LJ206" s="375"/>
      <c r="LK206" s="375"/>
      <c r="LL206" s="375"/>
    </row>
    <row r="207" ht="14.25" spans="1:324">
      <c r="A207" s="478" t="s">
        <v>1663</v>
      </c>
      <c r="B207" s="576"/>
      <c r="C207" s="235">
        <v>1</v>
      </c>
      <c r="D207" s="235"/>
      <c r="E207" s="235"/>
      <c r="F207" s="156" t="str">
        <f t="shared" si="6"/>
        <v>L0384314</v>
      </c>
      <c r="G207" s="158" t="s">
        <v>1664</v>
      </c>
      <c r="H207" s="158" t="s">
        <v>479</v>
      </c>
      <c r="I207" s="158" t="s">
        <v>1362</v>
      </c>
      <c r="J207" s="158"/>
      <c r="K207" s="158"/>
      <c r="L207" s="867" t="s">
        <v>1472</v>
      </c>
      <c r="M207" s="158" t="s">
        <v>297</v>
      </c>
      <c r="N207" s="158" t="s">
        <v>458</v>
      </c>
      <c r="O207" s="158" t="s">
        <v>1363</v>
      </c>
      <c r="P207" s="158" t="s">
        <v>1363</v>
      </c>
      <c r="Q207" s="158"/>
      <c r="R207" s="235" t="s">
        <v>457</v>
      </c>
      <c r="S207" s="158" t="s">
        <v>1364</v>
      </c>
      <c r="T207" s="236" t="s">
        <v>1365</v>
      </c>
      <c r="U207" s="114">
        <f t="shared" si="7"/>
        <v>1</v>
      </c>
      <c r="V207" s="115" t="s">
        <v>1665</v>
      </c>
      <c r="W207" s="158" t="s">
        <v>1666</v>
      </c>
      <c r="X207" s="337"/>
      <c r="Y207" s="425"/>
      <c r="Z207" s="458"/>
      <c r="AA207" s="425"/>
      <c r="AB207" s="458"/>
      <c r="AC207" s="425"/>
      <c r="AD207" s="458"/>
      <c r="AE207" s="425"/>
      <c r="AF207" s="458"/>
      <c r="AG207" s="425"/>
      <c r="AH207" s="458"/>
      <c r="AI207" s="425"/>
      <c r="AJ207" s="458"/>
      <c r="AK207" s="425"/>
      <c r="AL207" s="458"/>
      <c r="AM207" s="425"/>
      <c r="AN207" s="458"/>
      <c r="AO207" s="425"/>
      <c r="AP207" s="458"/>
      <c r="AQ207" s="425"/>
      <c r="AR207" s="458"/>
      <c r="AS207" s="286">
        <v>1</v>
      </c>
      <c r="AT207" s="287">
        <v>1</v>
      </c>
      <c r="AU207" s="286">
        <v>1</v>
      </c>
      <c r="AV207" s="287">
        <v>1</v>
      </c>
      <c r="AW207" s="286"/>
      <c r="AX207" s="287"/>
      <c r="AY207" s="286">
        <v>1</v>
      </c>
      <c r="AZ207" s="287">
        <v>1</v>
      </c>
      <c r="BA207" s="286"/>
      <c r="BB207" s="287"/>
      <c r="BC207" s="286">
        <v>1</v>
      </c>
      <c r="BD207" s="287">
        <v>1</v>
      </c>
      <c r="BE207" s="286"/>
      <c r="BF207" s="287"/>
      <c r="BG207" s="286"/>
      <c r="BH207" s="287"/>
      <c r="BI207" s="286"/>
      <c r="BJ207" s="287"/>
      <c r="BK207" s="286"/>
      <c r="BL207" s="287"/>
      <c r="BM207" s="425"/>
      <c r="BN207" s="458"/>
      <c r="BO207" s="425"/>
      <c r="BP207" s="458"/>
      <c r="BQ207" s="286">
        <v>1</v>
      </c>
      <c r="BR207" s="287">
        <v>1</v>
      </c>
      <c r="BS207" s="286">
        <v>1</v>
      </c>
      <c r="BT207" s="287">
        <v>1</v>
      </c>
      <c r="BU207" s="286"/>
      <c r="BV207" s="287"/>
      <c r="BW207" s="286">
        <v>1</v>
      </c>
      <c r="BX207" s="287">
        <v>1</v>
      </c>
      <c r="BY207" s="286"/>
      <c r="BZ207" s="287"/>
      <c r="CA207" s="286">
        <v>1</v>
      </c>
      <c r="CB207" s="287">
        <v>1</v>
      </c>
      <c r="CC207" s="286"/>
      <c r="CD207" s="287"/>
      <c r="CE207" s="286"/>
      <c r="CF207" s="287"/>
      <c r="CG207" s="286"/>
      <c r="CH207" s="287"/>
      <c r="CI207" s="286"/>
      <c r="CJ207" s="287"/>
      <c r="CK207" s="286">
        <v>1</v>
      </c>
      <c r="CL207" s="287">
        <v>1</v>
      </c>
      <c r="CM207" s="286">
        <v>1</v>
      </c>
      <c r="CN207" s="287">
        <v>1</v>
      </c>
      <c r="CO207" s="286">
        <v>1</v>
      </c>
      <c r="CP207" s="287">
        <v>1</v>
      </c>
      <c r="CQ207" s="286">
        <v>1</v>
      </c>
      <c r="CR207" s="287">
        <v>1</v>
      </c>
      <c r="CS207" s="286">
        <v>1</v>
      </c>
      <c r="CT207" s="287">
        <v>1</v>
      </c>
      <c r="CU207" s="286">
        <v>1</v>
      </c>
      <c r="CV207" s="287">
        <v>1</v>
      </c>
      <c r="CW207" s="286">
        <v>1</v>
      </c>
      <c r="CX207" s="287">
        <v>1</v>
      </c>
      <c r="CY207" s="286">
        <v>1</v>
      </c>
      <c r="CZ207" s="287">
        <v>1</v>
      </c>
      <c r="DA207" s="286">
        <v>1</v>
      </c>
      <c r="DB207" s="287">
        <v>1</v>
      </c>
      <c r="DC207" s="286">
        <v>1</v>
      </c>
      <c r="DD207" s="287">
        <v>1</v>
      </c>
      <c r="DE207" s="286">
        <v>1</v>
      </c>
      <c r="DF207" s="287">
        <v>1</v>
      </c>
      <c r="DG207" s="286">
        <v>1</v>
      </c>
      <c r="DH207" s="287">
        <v>1</v>
      </c>
      <c r="DI207" s="286">
        <v>1</v>
      </c>
      <c r="DJ207" s="287">
        <v>1</v>
      </c>
      <c r="DK207" s="286">
        <v>1</v>
      </c>
      <c r="DL207" s="287">
        <v>1</v>
      </c>
      <c r="DM207" s="286">
        <v>1</v>
      </c>
      <c r="DN207" s="287">
        <v>1</v>
      </c>
      <c r="DO207" s="286">
        <v>1</v>
      </c>
      <c r="DP207" s="287">
        <v>1</v>
      </c>
      <c r="DQ207" s="286">
        <v>1</v>
      </c>
      <c r="DR207" s="287">
        <v>1</v>
      </c>
      <c r="DS207" s="286">
        <v>1</v>
      </c>
      <c r="DT207" s="287">
        <v>1</v>
      </c>
      <c r="DU207" s="286">
        <v>1</v>
      </c>
      <c r="DV207" s="287">
        <v>1</v>
      </c>
      <c r="DW207" s="286">
        <v>1</v>
      </c>
      <c r="DX207" s="287">
        <v>1</v>
      </c>
      <c r="DY207" s="237"/>
      <c r="DZ207" s="528"/>
      <c r="EA207" s="529"/>
      <c r="EB207" s="529"/>
      <c r="EC207" s="529"/>
      <c r="ED207" s="529"/>
      <c r="EE207" s="530"/>
      <c r="EF207" s="417"/>
      <c r="EG207" s="529"/>
      <c r="EH207" s="529"/>
      <c r="EI207" s="529"/>
      <c r="EJ207" s="529"/>
      <c r="EK207" s="530"/>
      <c r="EL207" s="417"/>
      <c r="EM207" s="529"/>
      <c r="EN207" s="529"/>
      <c r="EO207" s="529"/>
      <c r="EP207" s="529"/>
      <c r="EQ207" s="529"/>
      <c r="ER207" s="528"/>
      <c r="ES207" s="411"/>
      <c r="ET207" s="528"/>
      <c r="EU207" s="529"/>
      <c r="EV207" s="529"/>
      <c r="EW207" s="529"/>
      <c r="EX207" s="529"/>
      <c r="EY207" s="529"/>
      <c r="EZ207" s="528"/>
      <c r="FA207" s="411"/>
      <c r="FC207" s="563"/>
      <c r="FD207" s="34"/>
      <c r="FE207" s="34"/>
      <c r="FF207" s="34"/>
      <c r="FG207" s="34"/>
      <c r="FH207" s="34"/>
      <c r="FI207" s="34"/>
      <c r="FJ207" s="34"/>
      <c r="FK207" s="34"/>
      <c r="FL207" s="375"/>
      <c r="FM207" s="34"/>
      <c r="FN207" s="375"/>
      <c r="FO207" s="34"/>
      <c r="FP207" s="34"/>
      <c r="FQ207" s="34"/>
      <c r="FR207" s="34">
        <v>0</v>
      </c>
      <c r="FS207" s="34"/>
      <c r="FT207" s="34"/>
      <c r="FU207" s="34">
        <v>0</v>
      </c>
      <c r="FV207" s="34"/>
      <c r="FW207" s="34"/>
      <c r="FX207" s="34"/>
      <c r="FY207" s="34">
        <v>0</v>
      </c>
      <c r="FZ207" s="34"/>
      <c r="GA207" s="34"/>
      <c r="GB207" s="34"/>
      <c r="GC207" s="34">
        <v>0</v>
      </c>
      <c r="GD207" s="34"/>
      <c r="GE207" s="34"/>
      <c r="GF207" s="34"/>
      <c r="GG207" s="34">
        <v>0</v>
      </c>
      <c r="GH207" s="34"/>
      <c r="GI207" s="34"/>
      <c r="GJ207" s="34"/>
      <c r="GK207" s="34">
        <v>0</v>
      </c>
      <c r="GL207" s="34"/>
      <c r="GM207" s="34"/>
      <c r="GN207" s="34"/>
      <c r="GO207" s="34">
        <v>0</v>
      </c>
      <c r="GP207" s="34"/>
      <c r="GQ207" s="34"/>
      <c r="GR207" s="34"/>
      <c r="GS207" s="34">
        <v>0</v>
      </c>
      <c r="GT207" s="34"/>
      <c r="GU207" s="34"/>
      <c r="GV207" s="34"/>
      <c r="GW207" s="375">
        <v>0</v>
      </c>
      <c r="GX207" s="34"/>
      <c r="GY207" s="34"/>
      <c r="GZ207" s="375"/>
      <c r="HA207" s="34">
        <v>0</v>
      </c>
      <c r="HB207" s="34"/>
      <c r="HC207" s="34"/>
      <c r="HD207" s="34"/>
      <c r="HE207" s="34">
        <v>0</v>
      </c>
      <c r="HF207" s="34"/>
      <c r="HG207" s="34"/>
      <c r="HH207" s="34"/>
      <c r="HI207" s="34">
        <v>0</v>
      </c>
      <c r="HJ207" s="34"/>
      <c r="HK207" s="34"/>
      <c r="HL207" s="34"/>
      <c r="HM207" s="34">
        <v>0</v>
      </c>
      <c r="HN207" s="34"/>
      <c r="HO207" s="34"/>
      <c r="HP207" s="34"/>
      <c r="HQ207" s="34">
        <v>0</v>
      </c>
      <c r="HR207" s="34"/>
      <c r="HS207" s="34"/>
      <c r="HT207" s="34"/>
      <c r="HU207" s="34">
        <v>0</v>
      </c>
      <c r="HV207" s="34"/>
      <c r="HW207" s="34"/>
      <c r="HX207" s="34"/>
      <c r="HY207" s="34">
        <v>0</v>
      </c>
      <c r="HZ207" s="375"/>
      <c r="IA207" s="34"/>
      <c r="IB207" s="34"/>
      <c r="IC207" s="34">
        <v>0</v>
      </c>
      <c r="ID207" s="34"/>
      <c r="IE207" s="34"/>
      <c r="IF207" s="34"/>
      <c r="IG207" s="34">
        <v>2</v>
      </c>
      <c r="IH207" s="34">
        <v>2</v>
      </c>
      <c r="II207" s="34">
        <v>2</v>
      </c>
      <c r="IJ207" s="34">
        <v>2</v>
      </c>
      <c r="IK207" s="34">
        <v>2</v>
      </c>
      <c r="IL207" s="34">
        <v>2</v>
      </c>
      <c r="IM207" s="34">
        <v>2</v>
      </c>
      <c r="IN207" s="34">
        <v>2</v>
      </c>
      <c r="IO207" s="34">
        <v>2</v>
      </c>
      <c r="IP207" s="34">
        <v>2</v>
      </c>
      <c r="IQ207" s="34">
        <v>2</v>
      </c>
      <c r="IR207" s="34">
        <v>2</v>
      </c>
      <c r="IS207" s="34">
        <v>2</v>
      </c>
      <c r="IT207" s="34">
        <v>2</v>
      </c>
      <c r="IU207" s="34">
        <v>2</v>
      </c>
      <c r="IV207" s="34">
        <v>2</v>
      </c>
      <c r="IW207" s="34">
        <v>2</v>
      </c>
      <c r="IX207" s="34">
        <v>2</v>
      </c>
      <c r="IY207" s="34">
        <v>2</v>
      </c>
      <c r="IZ207" s="34">
        <v>2</v>
      </c>
      <c r="JA207" s="34">
        <v>2</v>
      </c>
      <c r="JB207" s="375">
        <v>2</v>
      </c>
      <c r="JC207" s="34">
        <v>2</v>
      </c>
      <c r="JD207" s="34">
        <v>2</v>
      </c>
      <c r="JE207" s="34">
        <v>2</v>
      </c>
      <c r="JF207" s="34">
        <v>2</v>
      </c>
      <c r="JG207" s="34">
        <v>2</v>
      </c>
      <c r="JH207" s="34">
        <v>2</v>
      </c>
      <c r="JI207" s="34">
        <v>2</v>
      </c>
      <c r="JJ207" s="34">
        <v>2</v>
      </c>
      <c r="JK207" s="34">
        <v>2</v>
      </c>
      <c r="JL207" s="34">
        <v>2</v>
      </c>
      <c r="JM207" s="34">
        <v>2</v>
      </c>
      <c r="JN207" s="34">
        <v>2</v>
      </c>
      <c r="JO207" s="34">
        <v>2</v>
      </c>
      <c r="JP207" s="34">
        <v>2</v>
      </c>
      <c r="JQ207" s="34">
        <v>2</v>
      </c>
      <c r="JR207" s="34">
        <v>2</v>
      </c>
      <c r="JS207" s="34">
        <v>2</v>
      </c>
      <c r="JT207" s="34">
        <v>2</v>
      </c>
      <c r="JU207" s="34">
        <v>2</v>
      </c>
      <c r="JV207" s="34">
        <v>2</v>
      </c>
      <c r="JW207" s="34">
        <v>2</v>
      </c>
      <c r="JX207" s="34">
        <v>2</v>
      </c>
      <c r="JY207" s="34">
        <v>2</v>
      </c>
      <c r="JZ207" s="34">
        <v>2</v>
      </c>
      <c r="KA207" s="34">
        <v>2</v>
      </c>
      <c r="KB207" s="34">
        <v>2</v>
      </c>
      <c r="KC207" s="34">
        <v>2</v>
      </c>
      <c r="KD207" s="34">
        <v>2</v>
      </c>
      <c r="KE207" s="34">
        <v>2</v>
      </c>
      <c r="KF207" s="375">
        <v>2</v>
      </c>
      <c r="KG207" s="375">
        <v>2</v>
      </c>
      <c r="KH207" s="375">
        <v>2</v>
      </c>
      <c r="KI207" s="375">
        <v>2</v>
      </c>
      <c r="KJ207" s="375">
        <v>2</v>
      </c>
      <c r="KK207" s="34">
        <v>2</v>
      </c>
      <c r="KL207" s="34">
        <v>2</v>
      </c>
      <c r="KM207" s="34">
        <v>2</v>
      </c>
      <c r="KN207" s="34">
        <v>2</v>
      </c>
      <c r="KO207" s="34">
        <v>2</v>
      </c>
      <c r="KP207" s="34">
        <v>2</v>
      </c>
      <c r="KQ207" s="34">
        <v>2</v>
      </c>
      <c r="KR207" s="34">
        <v>2</v>
      </c>
      <c r="KS207" s="375">
        <v>2</v>
      </c>
      <c r="KT207" s="34">
        <v>2</v>
      </c>
      <c r="KU207" s="34">
        <v>2</v>
      </c>
      <c r="KV207" s="34">
        <v>2</v>
      </c>
      <c r="KW207" s="34">
        <v>2</v>
      </c>
      <c r="KX207" s="34">
        <v>2</v>
      </c>
      <c r="KY207" s="34">
        <v>2</v>
      </c>
      <c r="KZ207" s="34">
        <v>2</v>
      </c>
      <c r="LA207" s="34">
        <v>2</v>
      </c>
      <c r="LB207" s="34">
        <v>2</v>
      </c>
      <c r="LC207" s="34">
        <v>2</v>
      </c>
      <c r="LD207" s="34">
        <v>2</v>
      </c>
      <c r="LE207" s="34">
        <v>2</v>
      </c>
      <c r="LF207" s="34">
        <v>2</v>
      </c>
      <c r="LG207" s="34">
        <v>2</v>
      </c>
      <c r="LH207" s="375">
        <v>2</v>
      </c>
      <c r="LI207" s="34">
        <v>2</v>
      </c>
      <c r="LJ207" s="375">
        <v>2</v>
      </c>
      <c r="LK207" s="375">
        <v>2</v>
      </c>
      <c r="LL207" s="375">
        <v>2</v>
      </c>
    </row>
    <row r="208" ht="14.25" spans="1:324">
      <c r="A208" s="478"/>
      <c r="B208" s="155"/>
      <c r="C208" s="156">
        <v>1</v>
      </c>
      <c r="D208" s="156"/>
      <c r="E208" s="156"/>
      <c r="F208" s="156" t="str">
        <f t="shared" si="6"/>
        <v>L0384312</v>
      </c>
      <c r="G208" s="158" t="s">
        <v>1667</v>
      </c>
      <c r="H208" s="158" t="s">
        <v>479</v>
      </c>
      <c r="I208" s="158" t="s">
        <v>1362</v>
      </c>
      <c r="J208" s="158"/>
      <c r="K208" s="158"/>
      <c r="L208" s="867" t="s">
        <v>1472</v>
      </c>
      <c r="M208" s="158" t="s">
        <v>297</v>
      </c>
      <c r="N208" s="158" t="s">
        <v>462</v>
      </c>
      <c r="O208" s="158" t="s">
        <v>1363</v>
      </c>
      <c r="P208" s="158" t="s">
        <v>1363</v>
      </c>
      <c r="Q208" s="158"/>
      <c r="R208" s="235" t="s">
        <v>461</v>
      </c>
      <c r="S208" s="158" t="s">
        <v>1364</v>
      </c>
      <c r="T208" s="236" t="s">
        <v>1365</v>
      </c>
      <c r="U208" s="114">
        <f t="shared" si="7"/>
        <v>1</v>
      </c>
      <c r="V208" s="115" t="s">
        <v>1668</v>
      </c>
      <c r="W208" s="158" t="s">
        <v>1666</v>
      </c>
      <c r="X208" s="237"/>
      <c r="Y208" s="286"/>
      <c r="Z208" s="287"/>
      <c r="AA208" s="286"/>
      <c r="AB208" s="287"/>
      <c r="AC208" s="286"/>
      <c r="AD208" s="287"/>
      <c r="AE208" s="286"/>
      <c r="AF208" s="287"/>
      <c r="AG208" s="286"/>
      <c r="AH208" s="287"/>
      <c r="AI208" s="286"/>
      <c r="AJ208" s="287"/>
      <c r="AK208" s="286"/>
      <c r="AL208" s="287"/>
      <c r="AM208" s="286"/>
      <c r="AN208" s="287"/>
      <c r="AO208" s="286"/>
      <c r="AP208" s="287"/>
      <c r="AQ208" s="286"/>
      <c r="AR208" s="287"/>
      <c r="AS208" s="286">
        <v>1</v>
      </c>
      <c r="AT208" s="287">
        <v>1</v>
      </c>
      <c r="AU208" s="286">
        <v>1</v>
      </c>
      <c r="AV208" s="287">
        <v>1</v>
      </c>
      <c r="AW208" s="286"/>
      <c r="AX208" s="287"/>
      <c r="AY208" s="286">
        <v>1</v>
      </c>
      <c r="AZ208" s="287">
        <v>1</v>
      </c>
      <c r="BA208" s="286"/>
      <c r="BB208" s="287"/>
      <c r="BC208" s="286">
        <v>1</v>
      </c>
      <c r="BD208" s="287">
        <v>1</v>
      </c>
      <c r="BE208" s="286"/>
      <c r="BF208" s="287"/>
      <c r="BG208" s="286"/>
      <c r="BH208" s="287"/>
      <c r="BI208" s="286"/>
      <c r="BJ208" s="287"/>
      <c r="BK208" s="286"/>
      <c r="BL208" s="287"/>
      <c r="BM208" s="286"/>
      <c r="BN208" s="287"/>
      <c r="BO208" s="286"/>
      <c r="BP208" s="287"/>
      <c r="BQ208" s="286">
        <v>1</v>
      </c>
      <c r="BR208" s="287">
        <v>1</v>
      </c>
      <c r="BS208" s="286">
        <v>1</v>
      </c>
      <c r="BT208" s="287">
        <v>1</v>
      </c>
      <c r="BU208" s="286"/>
      <c r="BV208" s="287"/>
      <c r="BW208" s="286">
        <v>1</v>
      </c>
      <c r="BX208" s="287">
        <v>1</v>
      </c>
      <c r="BY208" s="286"/>
      <c r="BZ208" s="287"/>
      <c r="CA208" s="286">
        <v>1</v>
      </c>
      <c r="CB208" s="287">
        <v>1</v>
      </c>
      <c r="CC208" s="286"/>
      <c r="CD208" s="287"/>
      <c r="CE208" s="286"/>
      <c r="CF208" s="287"/>
      <c r="CG208" s="286"/>
      <c r="CH208" s="287"/>
      <c r="CI208" s="286"/>
      <c r="CJ208" s="287"/>
      <c r="CK208" s="286">
        <v>1</v>
      </c>
      <c r="CL208" s="287">
        <v>1</v>
      </c>
      <c r="CM208" s="286">
        <v>1</v>
      </c>
      <c r="CN208" s="287">
        <v>1</v>
      </c>
      <c r="CO208" s="286">
        <v>1</v>
      </c>
      <c r="CP208" s="287">
        <v>1</v>
      </c>
      <c r="CQ208" s="286">
        <v>1</v>
      </c>
      <c r="CR208" s="287">
        <v>1</v>
      </c>
      <c r="CS208" s="286">
        <v>1</v>
      </c>
      <c r="CT208" s="287">
        <v>1</v>
      </c>
      <c r="CU208" s="286">
        <v>1</v>
      </c>
      <c r="CV208" s="287">
        <v>1</v>
      </c>
      <c r="CW208" s="286">
        <v>1</v>
      </c>
      <c r="CX208" s="287">
        <v>1</v>
      </c>
      <c r="CY208" s="286">
        <v>1</v>
      </c>
      <c r="CZ208" s="287">
        <v>1</v>
      </c>
      <c r="DA208" s="286">
        <v>1</v>
      </c>
      <c r="DB208" s="287">
        <v>1</v>
      </c>
      <c r="DC208" s="286">
        <v>1</v>
      </c>
      <c r="DD208" s="287">
        <v>1</v>
      </c>
      <c r="DE208" s="286">
        <v>1</v>
      </c>
      <c r="DF208" s="287">
        <v>1</v>
      </c>
      <c r="DG208" s="286">
        <v>1</v>
      </c>
      <c r="DH208" s="287">
        <v>1</v>
      </c>
      <c r="DI208" s="286">
        <v>1</v>
      </c>
      <c r="DJ208" s="287">
        <v>1</v>
      </c>
      <c r="DK208" s="286">
        <v>1</v>
      </c>
      <c r="DL208" s="287">
        <v>1</v>
      </c>
      <c r="DM208" s="286">
        <v>1</v>
      </c>
      <c r="DN208" s="287">
        <v>1</v>
      </c>
      <c r="DO208" s="286">
        <v>1</v>
      </c>
      <c r="DP208" s="287">
        <v>1</v>
      </c>
      <c r="DQ208" s="286">
        <v>1</v>
      </c>
      <c r="DR208" s="287">
        <v>1</v>
      </c>
      <c r="DS208" s="286">
        <v>1</v>
      </c>
      <c r="DT208" s="287">
        <v>1</v>
      </c>
      <c r="DU208" s="286">
        <v>1</v>
      </c>
      <c r="DV208" s="287">
        <v>1</v>
      </c>
      <c r="DW208" s="286">
        <v>1</v>
      </c>
      <c r="DX208" s="287">
        <v>1</v>
      </c>
      <c r="DY208" s="237"/>
      <c r="DZ208" s="450"/>
      <c r="EA208" s="158"/>
      <c r="EB208" s="158"/>
      <c r="EC208" s="158"/>
      <c r="ED208" s="158"/>
      <c r="EE208" s="451"/>
      <c r="EF208" s="286"/>
      <c r="EG208" s="158"/>
      <c r="EH208" s="158"/>
      <c r="EI208" s="158"/>
      <c r="EJ208" s="158"/>
      <c r="EK208" s="451"/>
      <c r="EL208" s="286"/>
      <c r="EM208" s="158"/>
      <c r="EN208" s="158"/>
      <c r="EO208" s="158"/>
      <c r="EP208" s="158"/>
      <c r="EQ208" s="158"/>
      <c r="ER208" s="450"/>
      <c r="ES208" s="287"/>
      <c r="ET208" s="450"/>
      <c r="EU208" s="158"/>
      <c r="EV208" s="158"/>
      <c r="EW208" s="158"/>
      <c r="EX208" s="158"/>
      <c r="EY208" s="158"/>
      <c r="EZ208" s="450"/>
      <c r="FA208" s="287"/>
      <c r="FC208" s="35"/>
      <c r="FD208" s="34"/>
      <c r="FE208" s="34"/>
      <c r="FF208" s="34"/>
      <c r="FG208" s="34"/>
      <c r="FH208" s="34"/>
      <c r="FI208" s="34"/>
      <c r="FJ208" s="34"/>
      <c r="FK208" s="34"/>
      <c r="FL208" s="375"/>
      <c r="FM208" s="34"/>
      <c r="FN208" s="375"/>
      <c r="FO208" s="34"/>
      <c r="FP208" s="34"/>
      <c r="FQ208" s="34"/>
      <c r="FR208" s="34">
        <v>0</v>
      </c>
      <c r="FS208" s="34"/>
      <c r="FT208" s="34"/>
      <c r="FU208" s="34">
        <v>0</v>
      </c>
      <c r="FV208" s="34"/>
      <c r="FW208" s="34"/>
      <c r="FX208" s="34"/>
      <c r="FY208" s="34">
        <v>0</v>
      </c>
      <c r="FZ208" s="34"/>
      <c r="GA208" s="34"/>
      <c r="GB208" s="34"/>
      <c r="GC208" s="34">
        <v>0</v>
      </c>
      <c r="GD208" s="34"/>
      <c r="GE208" s="34"/>
      <c r="GF208" s="34"/>
      <c r="GG208" s="34">
        <v>0</v>
      </c>
      <c r="GH208" s="34"/>
      <c r="GI208" s="34"/>
      <c r="GJ208" s="34"/>
      <c r="GK208" s="34">
        <v>0</v>
      </c>
      <c r="GL208" s="34"/>
      <c r="GM208" s="34"/>
      <c r="GN208" s="34"/>
      <c r="GO208" s="34">
        <v>0</v>
      </c>
      <c r="GP208" s="34"/>
      <c r="GQ208" s="34"/>
      <c r="GR208" s="34"/>
      <c r="GS208" s="34">
        <v>0</v>
      </c>
      <c r="GT208" s="34"/>
      <c r="GU208" s="34"/>
      <c r="GV208" s="34"/>
      <c r="GW208" s="375">
        <v>0</v>
      </c>
      <c r="GX208" s="34"/>
      <c r="GY208" s="34"/>
      <c r="GZ208" s="375"/>
      <c r="HA208" s="34">
        <v>0</v>
      </c>
      <c r="HB208" s="34"/>
      <c r="HC208" s="34"/>
      <c r="HD208" s="34"/>
      <c r="HE208" s="34">
        <v>0</v>
      </c>
      <c r="HF208" s="34"/>
      <c r="HG208" s="34"/>
      <c r="HH208" s="34"/>
      <c r="HI208" s="34">
        <v>0</v>
      </c>
      <c r="HJ208" s="34"/>
      <c r="HK208" s="34"/>
      <c r="HL208" s="34"/>
      <c r="HM208" s="34">
        <v>0</v>
      </c>
      <c r="HN208" s="34"/>
      <c r="HO208" s="34"/>
      <c r="HP208" s="34"/>
      <c r="HQ208" s="34">
        <v>0</v>
      </c>
      <c r="HR208" s="34"/>
      <c r="HS208" s="34"/>
      <c r="HT208" s="34"/>
      <c r="HU208" s="34">
        <v>0</v>
      </c>
      <c r="HV208" s="34"/>
      <c r="HW208" s="34"/>
      <c r="HX208" s="34"/>
      <c r="HY208" s="34">
        <v>0</v>
      </c>
      <c r="HZ208" s="375"/>
      <c r="IA208" s="34"/>
      <c r="IB208" s="34"/>
      <c r="IC208" s="34">
        <v>0</v>
      </c>
      <c r="ID208" s="34"/>
      <c r="IE208" s="34"/>
      <c r="IF208" s="34"/>
      <c r="IG208" s="34">
        <v>2</v>
      </c>
      <c r="IH208" s="34">
        <v>2</v>
      </c>
      <c r="II208" s="34">
        <v>2</v>
      </c>
      <c r="IJ208" s="34">
        <v>2</v>
      </c>
      <c r="IK208" s="34">
        <v>2</v>
      </c>
      <c r="IL208" s="34">
        <v>2</v>
      </c>
      <c r="IM208" s="34">
        <v>2</v>
      </c>
      <c r="IN208" s="34">
        <v>2</v>
      </c>
      <c r="IO208" s="34">
        <v>2</v>
      </c>
      <c r="IP208" s="34">
        <v>2</v>
      </c>
      <c r="IQ208" s="34">
        <v>2</v>
      </c>
      <c r="IR208" s="34">
        <v>2</v>
      </c>
      <c r="IS208" s="34">
        <v>2</v>
      </c>
      <c r="IT208" s="34">
        <v>2</v>
      </c>
      <c r="IU208" s="34">
        <v>2</v>
      </c>
      <c r="IV208" s="34">
        <v>2</v>
      </c>
      <c r="IW208" s="34">
        <v>2</v>
      </c>
      <c r="IX208" s="34">
        <v>2</v>
      </c>
      <c r="IY208" s="34">
        <v>2</v>
      </c>
      <c r="IZ208" s="34">
        <v>2</v>
      </c>
      <c r="JA208" s="34">
        <v>2</v>
      </c>
      <c r="JB208" s="375">
        <v>2</v>
      </c>
      <c r="JC208" s="34">
        <v>2</v>
      </c>
      <c r="JD208" s="34">
        <v>2</v>
      </c>
      <c r="JE208" s="34">
        <v>2</v>
      </c>
      <c r="JF208" s="34">
        <v>2</v>
      </c>
      <c r="JG208" s="34">
        <v>2</v>
      </c>
      <c r="JH208" s="34">
        <v>2</v>
      </c>
      <c r="JI208" s="34">
        <v>2</v>
      </c>
      <c r="JJ208" s="34">
        <v>2</v>
      </c>
      <c r="JK208" s="34">
        <v>2</v>
      </c>
      <c r="JL208" s="34">
        <v>2</v>
      </c>
      <c r="JM208" s="34">
        <v>2</v>
      </c>
      <c r="JN208" s="34">
        <v>2</v>
      </c>
      <c r="JO208" s="34">
        <v>2</v>
      </c>
      <c r="JP208" s="34">
        <v>2</v>
      </c>
      <c r="JQ208" s="34">
        <v>2</v>
      </c>
      <c r="JR208" s="34">
        <v>2</v>
      </c>
      <c r="JS208" s="34">
        <v>2</v>
      </c>
      <c r="JT208" s="34">
        <v>2</v>
      </c>
      <c r="JU208" s="34">
        <v>2</v>
      </c>
      <c r="JV208" s="34">
        <v>2</v>
      </c>
      <c r="JW208" s="34">
        <v>2</v>
      </c>
      <c r="JX208" s="34">
        <v>2</v>
      </c>
      <c r="JY208" s="34">
        <v>2</v>
      </c>
      <c r="JZ208" s="34">
        <v>2</v>
      </c>
      <c r="KA208" s="34">
        <v>2</v>
      </c>
      <c r="KB208" s="34">
        <v>2</v>
      </c>
      <c r="KC208" s="34">
        <v>2</v>
      </c>
      <c r="KD208" s="34">
        <v>2</v>
      </c>
      <c r="KE208" s="34">
        <v>2</v>
      </c>
      <c r="KF208" s="375">
        <v>2</v>
      </c>
      <c r="KG208" s="375">
        <v>2</v>
      </c>
      <c r="KH208" s="375">
        <v>2</v>
      </c>
      <c r="KI208" s="375">
        <v>2</v>
      </c>
      <c r="KJ208" s="375">
        <v>2</v>
      </c>
      <c r="KK208" s="34">
        <v>2</v>
      </c>
      <c r="KL208" s="34">
        <v>2</v>
      </c>
      <c r="KM208" s="34">
        <v>2</v>
      </c>
      <c r="KN208" s="34">
        <v>2</v>
      </c>
      <c r="KO208" s="34">
        <v>2</v>
      </c>
      <c r="KP208" s="34">
        <v>2</v>
      </c>
      <c r="KQ208" s="34">
        <v>2</v>
      </c>
      <c r="KR208" s="34">
        <v>2</v>
      </c>
      <c r="KS208" s="375">
        <v>2</v>
      </c>
      <c r="KT208" s="34">
        <v>2</v>
      </c>
      <c r="KU208" s="34">
        <v>2</v>
      </c>
      <c r="KV208" s="34">
        <v>2</v>
      </c>
      <c r="KW208" s="34">
        <v>2</v>
      </c>
      <c r="KX208" s="34">
        <v>2</v>
      </c>
      <c r="KY208" s="34">
        <v>2</v>
      </c>
      <c r="KZ208" s="34">
        <v>2</v>
      </c>
      <c r="LA208" s="34">
        <v>2</v>
      </c>
      <c r="LB208" s="34">
        <v>2</v>
      </c>
      <c r="LC208" s="34">
        <v>2</v>
      </c>
      <c r="LD208" s="34">
        <v>2</v>
      </c>
      <c r="LE208" s="34">
        <v>2</v>
      </c>
      <c r="LF208" s="34">
        <v>2</v>
      </c>
      <c r="LG208" s="34">
        <v>2</v>
      </c>
      <c r="LH208" s="375">
        <v>2</v>
      </c>
      <c r="LI208" s="34">
        <v>2</v>
      </c>
      <c r="LJ208" s="375">
        <v>2</v>
      </c>
      <c r="LK208" s="375">
        <v>2</v>
      </c>
      <c r="LL208" s="375">
        <v>2</v>
      </c>
    </row>
    <row r="209" s="105" customFormat="1" ht="14.25" spans="1:338">
      <c r="A209" s="478"/>
      <c r="B209" s="576"/>
      <c r="C209" s="235">
        <v>1</v>
      </c>
      <c r="D209" s="235"/>
      <c r="E209" s="235"/>
      <c r="F209" s="156" t="str">
        <f t="shared" si="6"/>
        <v>L0444707</v>
      </c>
      <c r="G209" s="158" t="s">
        <v>1669</v>
      </c>
      <c r="H209" s="158" t="s">
        <v>299</v>
      </c>
      <c r="I209" s="158" t="s">
        <v>303</v>
      </c>
      <c r="J209" s="158"/>
      <c r="K209" s="158"/>
      <c r="L209" s="867" t="s">
        <v>1472</v>
      </c>
      <c r="M209" s="158" t="s">
        <v>297</v>
      </c>
      <c r="N209" s="158" t="s">
        <v>421</v>
      </c>
      <c r="O209" s="158" t="s">
        <v>1363</v>
      </c>
      <c r="P209" s="158" t="s">
        <v>1363</v>
      </c>
      <c r="Q209" s="158"/>
      <c r="R209" s="235" t="s">
        <v>420</v>
      </c>
      <c r="S209" s="158" t="s">
        <v>1364</v>
      </c>
      <c r="T209" s="236" t="s">
        <v>1365</v>
      </c>
      <c r="U209" s="114">
        <f t="shared" si="7"/>
        <v>1</v>
      </c>
      <c r="V209" s="115" t="s">
        <v>1670</v>
      </c>
      <c r="W209" s="158" t="s">
        <v>1671</v>
      </c>
      <c r="X209" s="337"/>
      <c r="Y209" s="425"/>
      <c r="Z209" s="458"/>
      <c r="AA209" s="425"/>
      <c r="AB209" s="458"/>
      <c r="AC209" s="425"/>
      <c r="AD209" s="458"/>
      <c r="AE209" s="425"/>
      <c r="AF209" s="458"/>
      <c r="AG209" s="425"/>
      <c r="AH209" s="458"/>
      <c r="AI209" s="425"/>
      <c r="AJ209" s="458"/>
      <c r="AK209" s="425"/>
      <c r="AL209" s="458"/>
      <c r="AM209" s="425"/>
      <c r="AN209" s="458"/>
      <c r="AO209" s="425"/>
      <c r="AP209" s="458"/>
      <c r="AQ209" s="425"/>
      <c r="AR209" s="458"/>
      <c r="AS209" s="286">
        <v>1</v>
      </c>
      <c r="AT209" s="287">
        <v>1</v>
      </c>
      <c r="AU209" s="286">
        <v>1</v>
      </c>
      <c r="AV209" s="287">
        <v>1</v>
      </c>
      <c r="AW209" s="286"/>
      <c r="AX209" s="287"/>
      <c r="AY209" s="286">
        <v>1</v>
      </c>
      <c r="AZ209" s="287">
        <v>1</v>
      </c>
      <c r="BA209" s="286"/>
      <c r="BB209" s="287"/>
      <c r="BC209" s="286">
        <v>1</v>
      </c>
      <c r="BD209" s="287">
        <v>1</v>
      </c>
      <c r="BE209" s="286"/>
      <c r="BF209" s="287"/>
      <c r="BG209" s="286"/>
      <c r="BH209" s="287"/>
      <c r="BI209" s="286"/>
      <c r="BJ209" s="287"/>
      <c r="BK209" s="286"/>
      <c r="BL209" s="287"/>
      <c r="BM209" s="425"/>
      <c r="BN209" s="458"/>
      <c r="BO209" s="425"/>
      <c r="BP209" s="458"/>
      <c r="BQ209" s="286">
        <v>1</v>
      </c>
      <c r="BR209" s="287">
        <v>1</v>
      </c>
      <c r="BS209" s="286">
        <v>1</v>
      </c>
      <c r="BT209" s="287">
        <v>1</v>
      </c>
      <c r="BU209" s="286"/>
      <c r="BV209" s="287"/>
      <c r="BW209" s="286">
        <v>1</v>
      </c>
      <c r="BX209" s="287">
        <v>1</v>
      </c>
      <c r="BY209" s="286"/>
      <c r="BZ209" s="287"/>
      <c r="CA209" s="286">
        <v>1</v>
      </c>
      <c r="CB209" s="287">
        <v>1</v>
      </c>
      <c r="CC209" s="286"/>
      <c r="CD209" s="287"/>
      <c r="CE209" s="286"/>
      <c r="CF209" s="287"/>
      <c r="CG209" s="286"/>
      <c r="CH209" s="287"/>
      <c r="CI209" s="286"/>
      <c r="CJ209" s="287"/>
      <c r="CK209" s="286">
        <v>1</v>
      </c>
      <c r="CL209" s="287">
        <v>1</v>
      </c>
      <c r="CM209" s="286">
        <v>1</v>
      </c>
      <c r="CN209" s="287">
        <v>1</v>
      </c>
      <c r="CO209" s="286">
        <v>1</v>
      </c>
      <c r="CP209" s="287">
        <v>1</v>
      </c>
      <c r="CQ209" s="286">
        <v>1</v>
      </c>
      <c r="CR209" s="287">
        <v>1</v>
      </c>
      <c r="CS209" s="286">
        <v>1</v>
      </c>
      <c r="CT209" s="287">
        <v>1</v>
      </c>
      <c r="CU209" s="286">
        <v>1</v>
      </c>
      <c r="CV209" s="287">
        <v>1</v>
      </c>
      <c r="CW209" s="286">
        <v>1</v>
      </c>
      <c r="CX209" s="287">
        <v>1</v>
      </c>
      <c r="CY209" s="286">
        <v>1</v>
      </c>
      <c r="CZ209" s="287">
        <v>1</v>
      </c>
      <c r="DA209" s="286">
        <v>1</v>
      </c>
      <c r="DB209" s="287">
        <v>1</v>
      </c>
      <c r="DC209" s="286">
        <v>1</v>
      </c>
      <c r="DD209" s="287">
        <v>1</v>
      </c>
      <c r="DE209" s="286">
        <v>1</v>
      </c>
      <c r="DF209" s="287">
        <v>1</v>
      </c>
      <c r="DG209" s="286">
        <v>1</v>
      </c>
      <c r="DH209" s="287">
        <v>1</v>
      </c>
      <c r="DI209" s="286">
        <v>1</v>
      </c>
      <c r="DJ209" s="287">
        <v>1</v>
      </c>
      <c r="DK209" s="286">
        <v>1</v>
      </c>
      <c r="DL209" s="287">
        <v>1</v>
      </c>
      <c r="DM209" s="286">
        <v>1</v>
      </c>
      <c r="DN209" s="287">
        <v>1</v>
      </c>
      <c r="DO209" s="286">
        <v>1</v>
      </c>
      <c r="DP209" s="287">
        <v>1</v>
      </c>
      <c r="DQ209" s="286">
        <v>1</v>
      </c>
      <c r="DR209" s="287">
        <v>1</v>
      </c>
      <c r="DS209" s="286">
        <v>1</v>
      </c>
      <c r="DT209" s="287">
        <v>1</v>
      </c>
      <c r="DU209" s="286">
        <v>1</v>
      </c>
      <c r="DV209" s="287">
        <v>1</v>
      </c>
      <c r="DW209" s="286">
        <v>1</v>
      </c>
      <c r="DX209" s="287">
        <v>1</v>
      </c>
      <c r="DY209" s="337"/>
      <c r="DZ209" s="419"/>
      <c r="EA209" s="420"/>
      <c r="EB209" s="420"/>
      <c r="EC209" s="420"/>
      <c r="ED209" s="420"/>
      <c r="EE209" s="421"/>
      <c r="EF209" s="425"/>
      <c r="EG209" s="420"/>
      <c r="EH209" s="420"/>
      <c r="EI209" s="420"/>
      <c r="EJ209" s="420"/>
      <c r="EK209" s="421"/>
      <c r="EL209" s="425"/>
      <c r="EM209" s="420"/>
      <c r="EN209" s="420"/>
      <c r="EO209" s="420"/>
      <c r="EP209" s="420"/>
      <c r="EQ209" s="420"/>
      <c r="ER209" s="419"/>
      <c r="ES209" s="458"/>
      <c r="ET209" s="419"/>
      <c r="EU209" s="420"/>
      <c r="EV209" s="420"/>
      <c r="EW209" s="420"/>
      <c r="EX209" s="420"/>
      <c r="EY209" s="420"/>
      <c r="EZ209" s="419"/>
      <c r="FA209" s="458"/>
      <c r="FB209" s="625"/>
      <c r="FC209" s="35"/>
      <c r="FD209" s="34"/>
      <c r="FE209" s="34"/>
      <c r="FF209" s="34"/>
      <c r="FG209" s="34"/>
      <c r="FH209" s="34"/>
      <c r="FI209" s="34"/>
      <c r="FJ209" s="34"/>
      <c r="FK209" s="34"/>
      <c r="FL209" s="375"/>
      <c r="FM209" s="34"/>
      <c r="FN209" s="375"/>
      <c r="FO209" s="34"/>
      <c r="FP209" s="34"/>
      <c r="FQ209" s="34"/>
      <c r="FR209" s="34">
        <v>0</v>
      </c>
      <c r="FS209" s="34"/>
      <c r="FT209" s="34"/>
      <c r="FU209" s="34">
        <v>0</v>
      </c>
      <c r="FV209" s="34"/>
      <c r="FW209" s="34"/>
      <c r="FX209" s="34"/>
      <c r="FY209" s="34">
        <v>0</v>
      </c>
      <c r="FZ209" s="34"/>
      <c r="GA209" s="34"/>
      <c r="GB209" s="34"/>
      <c r="GC209" s="34">
        <v>0</v>
      </c>
      <c r="GD209" s="34"/>
      <c r="GE209" s="34"/>
      <c r="GF209" s="34"/>
      <c r="GG209" s="34">
        <v>0</v>
      </c>
      <c r="GH209" s="34"/>
      <c r="GI209" s="34"/>
      <c r="GJ209" s="34"/>
      <c r="GK209" s="34">
        <v>0</v>
      </c>
      <c r="GL209" s="34"/>
      <c r="GM209" s="34"/>
      <c r="GN209" s="34"/>
      <c r="GO209" s="34">
        <v>0</v>
      </c>
      <c r="GP209" s="34"/>
      <c r="GQ209" s="34"/>
      <c r="GR209" s="34"/>
      <c r="GS209" s="34">
        <v>0</v>
      </c>
      <c r="GT209" s="34"/>
      <c r="GU209" s="34"/>
      <c r="GV209" s="34"/>
      <c r="GW209" s="375">
        <v>0</v>
      </c>
      <c r="GX209" s="34"/>
      <c r="GY209" s="34"/>
      <c r="GZ209" s="375"/>
      <c r="HA209" s="34">
        <v>0</v>
      </c>
      <c r="HB209" s="34"/>
      <c r="HC209" s="34"/>
      <c r="HD209" s="34"/>
      <c r="HE209" s="34">
        <v>0</v>
      </c>
      <c r="HF209" s="34"/>
      <c r="HG209" s="34"/>
      <c r="HH209" s="34"/>
      <c r="HI209" s="34">
        <v>0</v>
      </c>
      <c r="HJ209" s="34"/>
      <c r="HK209" s="34"/>
      <c r="HL209" s="34"/>
      <c r="HM209" s="34">
        <v>0</v>
      </c>
      <c r="HN209" s="34"/>
      <c r="HO209" s="34"/>
      <c r="HP209" s="34"/>
      <c r="HQ209" s="34">
        <v>0</v>
      </c>
      <c r="HR209" s="34"/>
      <c r="HS209" s="34"/>
      <c r="HT209" s="34"/>
      <c r="HU209" s="34">
        <v>0</v>
      </c>
      <c r="HV209" s="34"/>
      <c r="HW209" s="34"/>
      <c r="HX209" s="34"/>
      <c r="HY209" s="34">
        <v>0</v>
      </c>
      <c r="HZ209" s="375"/>
      <c r="IA209" s="34"/>
      <c r="IB209" s="34"/>
      <c r="IC209" s="34">
        <v>0</v>
      </c>
      <c r="ID209" s="34"/>
      <c r="IE209" s="34"/>
      <c r="IF209" s="34"/>
      <c r="IG209" s="34">
        <v>2</v>
      </c>
      <c r="IH209" s="34">
        <v>2</v>
      </c>
      <c r="II209" s="34">
        <v>2</v>
      </c>
      <c r="IJ209" s="34">
        <v>2</v>
      </c>
      <c r="IK209" s="34">
        <v>2</v>
      </c>
      <c r="IL209" s="34">
        <v>2</v>
      </c>
      <c r="IM209" s="34">
        <v>2</v>
      </c>
      <c r="IN209" s="34">
        <v>2</v>
      </c>
      <c r="IO209" s="34">
        <v>2</v>
      </c>
      <c r="IP209" s="34">
        <v>2</v>
      </c>
      <c r="IQ209" s="34">
        <v>2</v>
      </c>
      <c r="IR209" s="34">
        <v>2</v>
      </c>
      <c r="IS209" s="34">
        <v>2</v>
      </c>
      <c r="IT209" s="34">
        <v>2</v>
      </c>
      <c r="IU209" s="34">
        <v>2</v>
      </c>
      <c r="IV209" s="34">
        <v>2</v>
      </c>
      <c r="IW209" s="34">
        <v>2</v>
      </c>
      <c r="IX209" s="34">
        <v>2</v>
      </c>
      <c r="IY209" s="34">
        <v>2</v>
      </c>
      <c r="IZ209" s="34">
        <v>2</v>
      </c>
      <c r="JA209" s="34">
        <v>2</v>
      </c>
      <c r="JB209" s="375">
        <v>2</v>
      </c>
      <c r="JC209" s="34">
        <v>2</v>
      </c>
      <c r="JD209" s="34">
        <v>2</v>
      </c>
      <c r="JE209" s="34">
        <v>2</v>
      </c>
      <c r="JF209" s="34">
        <v>2</v>
      </c>
      <c r="JG209" s="34">
        <v>2</v>
      </c>
      <c r="JH209" s="34">
        <v>2</v>
      </c>
      <c r="JI209" s="34">
        <v>2</v>
      </c>
      <c r="JJ209" s="34">
        <v>2</v>
      </c>
      <c r="JK209" s="34">
        <v>2</v>
      </c>
      <c r="JL209" s="34">
        <v>2</v>
      </c>
      <c r="JM209" s="34">
        <v>2</v>
      </c>
      <c r="JN209" s="34">
        <v>2</v>
      </c>
      <c r="JO209" s="34">
        <v>2</v>
      </c>
      <c r="JP209" s="34">
        <v>2</v>
      </c>
      <c r="JQ209" s="34">
        <v>2</v>
      </c>
      <c r="JR209" s="34">
        <v>2</v>
      </c>
      <c r="JS209" s="34">
        <v>2</v>
      </c>
      <c r="JT209" s="34">
        <v>2</v>
      </c>
      <c r="JU209" s="34">
        <v>2</v>
      </c>
      <c r="JV209" s="34">
        <v>2</v>
      </c>
      <c r="JW209" s="34">
        <v>2</v>
      </c>
      <c r="JX209" s="34">
        <v>2</v>
      </c>
      <c r="JY209" s="34">
        <v>2</v>
      </c>
      <c r="JZ209" s="34">
        <v>2</v>
      </c>
      <c r="KA209" s="34">
        <v>2</v>
      </c>
      <c r="KB209" s="34">
        <v>2</v>
      </c>
      <c r="KC209" s="34">
        <v>2</v>
      </c>
      <c r="KD209" s="34">
        <v>2</v>
      </c>
      <c r="KE209" s="34">
        <v>2</v>
      </c>
      <c r="KF209" s="375">
        <v>2</v>
      </c>
      <c r="KG209" s="375">
        <v>2</v>
      </c>
      <c r="KH209" s="375">
        <v>2</v>
      </c>
      <c r="KI209" s="375">
        <v>2</v>
      </c>
      <c r="KJ209" s="375">
        <v>2</v>
      </c>
      <c r="KK209" s="34">
        <v>2</v>
      </c>
      <c r="KL209" s="34">
        <v>2</v>
      </c>
      <c r="KM209" s="34">
        <v>2</v>
      </c>
      <c r="KN209" s="34">
        <v>2</v>
      </c>
      <c r="KO209" s="34">
        <v>2</v>
      </c>
      <c r="KP209" s="34">
        <v>2</v>
      </c>
      <c r="KQ209" s="34">
        <v>2</v>
      </c>
      <c r="KR209" s="34">
        <v>2</v>
      </c>
      <c r="KS209" s="375">
        <v>2</v>
      </c>
      <c r="KT209" s="34">
        <v>2</v>
      </c>
      <c r="KU209" s="34">
        <v>2</v>
      </c>
      <c r="KV209" s="34">
        <v>2</v>
      </c>
      <c r="KW209" s="34">
        <v>2</v>
      </c>
      <c r="KX209" s="34">
        <v>2</v>
      </c>
      <c r="KY209" s="34">
        <v>2</v>
      </c>
      <c r="KZ209" s="34">
        <v>2</v>
      </c>
      <c r="LA209" s="34">
        <v>2</v>
      </c>
      <c r="LB209" s="34">
        <v>2</v>
      </c>
      <c r="LC209" s="34">
        <v>2</v>
      </c>
      <c r="LD209" s="34">
        <v>2</v>
      </c>
      <c r="LE209" s="34">
        <v>2</v>
      </c>
      <c r="LF209" s="34">
        <v>2</v>
      </c>
      <c r="LG209" s="34">
        <v>2</v>
      </c>
      <c r="LH209" s="375">
        <v>2</v>
      </c>
      <c r="LI209" s="34">
        <v>2</v>
      </c>
      <c r="LJ209" s="375">
        <v>2</v>
      </c>
      <c r="LK209" s="375">
        <v>2</v>
      </c>
      <c r="LL209" s="375">
        <v>2</v>
      </c>
      <c r="LM209" s="625"/>
      <c r="LN209" s="625"/>
      <c r="LO209" s="625"/>
      <c r="LP209" s="625"/>
      <c r="LQ209" s="625"/>
      <c r="LR209" s="625"/>
      <c r="LS209" s="625"/>
      <c r="LT209" s="625"/>
      <c r="LU209" s="625"/>
      <c r="LV209" s="625"/>
      <c r="LW209" s="625"/>
      <c r="LX209" s="625"/>
      <c r="LY209" s="625"/>
      <c r="LZ209" s="625"/>
    </row>
    <row r="210" s="105" customFormat="1" ht="14.25" spans="1:338">
      <c r="A210" s="478"/>
      <c r="B210" s="576"/>
      <c r="C210" s="235">
        <v>1</v>
      </c>
      <c r="D210" s="235"/>
      <c r="E210" s="235"/>
      <c r="F210" s="156" t="str">
        <f t="shared" si="6"/>
        <v>L0444708</v>
      </c>
      <c r="G210" s="158" t="s">
        <v>1672</v>
      </c>
      <c r="H210" s="158" t="s">
        <v>299</v>
      </c>
      <c r="I210" s="158" t="s">
        <v>303</v>
      </c>
      <c r="J210" s="158"/>
      <c r="K210" s="158"/>
      <c r="L210" s="867" t="s">
        <v>1472</v>
      </c>
      <c r="M210" s="158" t="s">
        <v>297</v>
      </c>
      <c r="N210" s="158" t="s">
        <v>425</v>
      </c>
      <c r="O210" s="158" t="s">
        <v>1363</v>
      </c>
      <c r="P210" s="158" t="s">
        <v>1363</v>
      </c>
      <c r="Q210" s="158"/>
      <c r="R210" s="235" t="s">
        <v>424</v>
      </c>
      <c r="S210" s="158" t="s">
        <v>1364</v>
      </c>
      <c r="T210" s="236" t="s">
        <v>1365</v>
      </c>
      <c r="U210" s="114">
        <f t="shared" si="7"/>
        <v>1</v>
      </c>
      <c r="V210" s="115" t="s">
        <v>1673</v>
      </c>
      <c r="W210" s="158" t="s">
        <v>1671</v>
      </c>
      <c r="X210" s="337"/>
      <c r="Y210" s="425"/>
      <c r="Z210" s="458"/>
      <c r="AA210" s="425"/>
      <c r="AB210" s="458"/>
      <c r="AC210" s="425"/>
      <c r="AD210" s="458"/>
      <c r="AE210" s="425"/>
      <c r="AF210" s="458"/>
      <c r="AG210" s="425"/>
      <c r="AH210" s="458"/>
      <c r="AI210" s="425"/>
      <c r="AJ210" s="458"/>
      <c r="AK210" s="425"/>
      <c r="AL210" s="458"/>
      <c r="AM210" s="425"/>
      <c r="AN210" s="458"/>
      <c r="AO210" s="425"/>
      <c r="AP210" s="458"/>
      <c r="AQ210" s="425"/>
      <c r="AR210" s="458"/>
      <c r="AS210" s="286">
        <v>1</v>
      </c>
      <c r="AT210" s="287">
        <v>1</v>
      </c>
      <c r="AU210" s="286">
        <v>1</v>
      </c>
      <c r="AV210" s="287">
        <v>1</v>
      </c>
      <c r="AW210" s="286"/>
      <c r="AX210" s="287"/>
      <c r="AY210" s="286">
        <v>1</v>
      </c>
      <c r="AZ210" s="287">
        <v>1</v>
      </c>
      <c r="BA210" s="286"/>
      <c r="BB210" s="287"/>
      <c r="BC210" s="286">
        <v>1</v>
      </c>
      <c r="BD210" s="287">
        <v>1</v>
      </c>
      <c r="BE210" s="286"/>
      <c r="BF210" s="287"/>
      <c r="BG210" s="286"/>
      <c r="BH210" s="287"/>
      <c r="BI210" s="286"/>
      <c r="BJ210" s="287"/>
      <c r="BK210" s="286"/>
      <c r="BL210" s="287"/>
      <c r="BM210" s="425"/>
      <c r="BN210" s="458"/>
      <c r="BO210" s="425"/>
      <c r="BP210" s="458"/>
      <c r="BQ210" s="286">
        <v>1</v>
      </c>
      <c r="BR210" s="287">
        <v>1</v>
      </c>
      <c r="BS210" s="286">
        <v>1</v>
      </c>
      <c r="BT210" s="287">
        <v>1</v>
      </c>
      <c r="BU210" s="286"/>
      <c r="BV210" s="287"/>
      <c r="BW210" s="286">
        <v>1</v>
      </c>
      <c r="BX210" s="287">
        <v>1</v>
      </c>
      <c r="BY210" s="286"/>
      <c r="BZ210" s="287"/>
      <c r="CA210" s="286">
        <v>1</v>
      </c>
      <c r="CB210" s="287">
        <v>1</v>
      </c>
      <c r="CC210" s="286"/>
      <c r="CD210" s="287"/>
      <c r="CE210" s="286"/>
      <c r="CF210" s="287"/>
      <c r="CG210" s="286"/>
      <c r="CH210" s="287"/>
      <c r="CI210" s="286"/>
      <c r="CJ210" s="287"/>
      <c r="CK210" s="286">
        <v>1</v>
      </c>
      <c r="CL210" s="287">
        <v>1</v>
      </c>
      <c r="CM210" s="286">
        <v>1</v>
      </c>
      <c r="CN210" s="287">
        <v>1</v>
      </c>
      <c r="CO210" s="286">
        <v>1</v>
      </c>
      <c r="CP210" s="287">
        <v>1</v>
      </c>
      <c r="CQ210" s="286">
        <v>1</v>
      </c>
      <c r="CR210" s="287">
        <v>1</v>
      </c>
      <c r="CS210" s="286">
        <v>1</v>
      </c>
      <c r="CT210" s="287">
        <v>1</v>
      </c>
      <c r="CU210" s="286">
        <v>1</v>
      </c>
      <c r="CV210" s="287">
        <v>1</v>
      </c>
      <c r="CW210" s="286">
        <v>1</v>
      </c>
      <c r="CX210" s="287">
        <v>1</v>
      </c>
      <c r="CY210" s="286">
        <v>1</v>
      </c>
      <c r="CZ210" s="287">
        <v>1</v>
      </c>
      <c r="DA210" s="286">
        <v>1</v>
      </c>
      <c r="DB210" s="287">
        <v>1</v>
      </c>
      <c r="DC210" s="286">
        <v>1</v>
      </c>
      <c r="DD210" s="287">
        <v>1</v>
      </c>
      <c r="DE210" s="286">
        <v>1</v>
      </c>
      <c r="DF210" s="287">
        <v>1</v>
      </c>
      <c r="DG210" s="286">
        <v>1</v>
      </c>
      <c r="DH210" s="287">
        <v>1</v>
      </c>
      <c r="DI210" s="286">
        <v>1</v>
      </c>
      <c r="DJ210" s="287">
        <v>1</v>
      </c>
      <c r="DK210" s="286">
        <v>1</v>
      </c>
      <c r="DL210" s="287">
        <v>1</v>
      </c>
      <c r="DM210" s="286">
        <v>1</v>
      </c>
      <c r="DN210" s="287">
        <v>1</v>
      </c>
      <c r="DO210" s="286">
        <v>1</v>
      </c>
      <c r="DP210" s="287">
        <v>1</v>
      </c>
      <c r="DQ210" s="286">
        <v>1</v>
      </c>
      <c r="DR210" s="287">
        <v>1</v>
      </c>
      <c r="DS210" s="286">
        <v>1</v>
      </c>
      <c r="DT210" s="287">
        <v>1</v>
      </c>
      <c r="DU210" s="286">
        <v>1</v>
      </c>
      <c r="DV210" s="287">
        <v>1</v>
      </c>
      <c r="DW210" s="286">
        <v>1</v>
      </c>
      <c r="DX210" s="287">
        <v>1</v>
      </c>
      <c r="DY210" s="337"/>
      <c r="DZ210" s="419"/>
      <c r="EA210" s="420"/>
      <c r="EB210" s="420"/>
      <c r="EC210" s="420"/>
      <c r="ED210" s="420"/>
      <c r="EE210" s="421"/>
      <c r="EF210" s="425"/>
      <c r="EG210" s="420"/>
      <c r="EH210" s="420"/>
      <c r="EI210" s="420"/>
      <c r="EJ210" s="420"/>
      <c r="EK210" s="421"/>
      <c r="EL210" s="425"/>
      <c r="EM210" s="420"/>
      <c r="EN210" s="420"/>
      <c r="EO210" s="420"/>
      <c r="EP210" s="420"/>
      <c r="EQ210" s="420"/>
      <c r="ER210" s="419"/>
      <c r="ES210" s="458"/>
      <c r="ET210" s="419"/>
      <c r="EU210" s="420"/>
      <c r="EV210" s="420"/>
      <c r="EW210" s="420"/>
      <c r="EX210" s="420"/>
      <c r="EY210" s="420"/>
      <c r="EZ210" s="419"/>
      <c r="FA210" s="458"/>
      <c r="FB210" s="625"/>
      <c r="FC210" s="35"/>
      <c r="FD210" s="34"/>
      <c r="FE210" s="34"/>
      <c r="FF210" s="34"/>
      <c r="FG210" s="34"/>
      <c r="FH210" s="34"/>
      <c r="FI210" s="34"/>
      <c r="FJ210" s="34"/>
      <c r="FK210" s="34"/>
      <c r="FL210" s="375"/>
      <c r="FM210" s="34"/>
      <c r="FN210" s="375"/>
      <c r="FO210" s="34"/>
      <c r="FP210" s="34"/>
      <c r="FQ210" s="34"/>
      <c r="FR210" s="34">
        <v>0</v>
      </c>
      <c r="FS210" s="34"/>
      <c r="FT210" s="34"/>
      <c r="FU210" s="34">
        <v>0</v>
      </c>
      <c r="FV210" s="34"/>
      <c r="FW210" s="34"/>
      <c r="FX210" s="34"/>
      <c r="FY210" s="34">
        <v>0</v>
      </c>
      <c r="FZ210" s="34"/>
      <c r="GA210" s="34"/>
      <c r="GB210" s="34"/>
      <c r="GC210" s="34">
        <v>0</v>
      </c>
      <c r="GD210" s="34"/>
      <c r="GE210" s="34"/>
      <c r="GF210" s="34"/>
      <c r="GG210" s="34">
        <v>0</v>
      </c>
      <c r="GH210" s="34"/>
      <c r="GI210" s="34"/>
      <c r="GJ210" s="34"/>
      <c r="GK210" s="34">
        <v>0</v>
      </c>
      <c r="GL210" s="34"/>
      <c r="GM210" s="34"/>
      <c r="GN210" s="34"/>
      <c r="GO210" s="34">
        <v>0</v>
      </c>
      <c r="GP210" s="34"/>
      <c r="GQ210" s="34"/>
      <c r="GR210" s="34"/>
      <c r="GS210" s="34">
        <v>0</v>
      </c>
      <c r="GT210" s="34"/>
      <c r="GU210" s="34"/>
      <c r="GV210" s="34"/>
      <c r="GW210" s="375">
        <v>0</v>
      </c>
      <c r="GX210" s="34"/>
      <c r="GY210" s="34"/>
      <c r="GZ210" s="375"/>
      <c r="HA210" s="34">
        <v>0</v>
      </c>
      <c r="HB210" s="34"/>
      <c r="HC210" s="34"/>
      <c r="HD210" s="34"/>
      <c r="HE210" s="34">
        <v>0</v>
      </c>
      <c r="HF210" s="34"/>
      <c r="HG210" s="34"/>
      <c r="HH210" s="34"/>
      <c r="HI210" s="34">
        <v>0</v>
      </c>
      <c r="HJ210" s="34"/>
      <c r="HK210" s="34"/>
      <c r="HL210" s="34"/>
      <c r="HM210" s="34">
        <v>0</v>
      </c>
      <c r="HN210" s="34"/>
      <c r="HO210" s="34"/>
      <c r="HP210" s="34"/>
      <c r="HQ210" s="34">
        <v>0</v>
      </c>
      <c r="HR210" s="34"/>
      <c r="HS210" s="34"/>
      <c r="HT210" s="34"/>
      <c r="HU210" s="34">
        <v>0</v>
      </c>
      <c r="HV210" s="34"/>
      <c r="HW210" s="34"/>
      <c r="HX210" s="34"/>
      <c r="HY210" s="34">
        <v>0</v>
      </c>
      <c r="HZ210" s="375"/>
      <c r="IA210" s="34"/>
      <c r="IB210" s="34"/>
      <c r="IC210" s="34">
        <v>0</v>
      </c>
      <c r="ID210" s="34"/>
      <c r="IE210" s="34"/>
      <c r="IF210" s="34"/>
      <c r="IG210" s="34">
        <v>2</v>
      </c>
      <c r="IH210" s="34">
        <v>2</v>
      </c>
      <c r="II210" s="34">
        <v>2</v>
      </c>
      <c r="IJ210" s="34">
        <v>2</v>
      </c>
      <c r="IK210" s="34">
        <v>2</v>
      </c>
      <c r="IL210" s="34">
        <v>2</v>
      </c>
      <c r="IM210" s="34">
        <v>2</v>
      </c>
      <c r="IN210" s="34">
        <v>2</v>
      </c>
      <c r="IO210" s="34">
        <v>2</v>
      </c>
      <c r="IP210" s="34">
        <v>2</v>
      </c>
      <c r="IQ210" s="34">
        <v>2</v>
      </c>
      <c r="IR210" s="34">
        <v>2</v>
      </c>
      <c r="IS210" s="34">
        <v>2</v>
      </c>
      <c r="IT210" s="34">
        <v>2</v>
      </c>
      <c r="IU210" s="34">
        <v>2</v>
      </c>
      <c r="IV210" s="34">
        <v>2</v>
      </c>
      <c r="IW210" s="34">
        <v>2</v>
      </c>
      <c r="IX210" s="34">
        <v>2</v>
      </c>
      <c r="IY210" s="34">
        <v>2</v>
      </c>
      <c r="IZ210" s="34">
        <v>2</v>
      </c>
      <c r="JA210" s="34">
        <v>2</v>
      </c>
      <c r="JB210" s="375">
        <v>2</v>
      </c>
      <c r="JC210" s="34">
        <v>2</v>
      </c>
      <c r="JD210" s="34">
        <v>2</v>
      </c>
      <c r="JE210" s="34">
        <v>2</v>
      </c>
      <c r="JF210" s="34">
        <v>2</v>
      </c>
      <c r="JG210" s="34">
        <v>2</v>
      </c>
      <c r="JH210" s="34">
        <v>2</v>
      </c>
      <c r="JI210" s="34">
        <v>2</v>
      </c>
      <c r="JJ210" s="34">
        <v>2</v>
      </c>
      <c r="JK210" s="34">
        <v>2</v>
      </c>
      <c r="JL210" s="34">
        <v>2</v>
      </c>
      <c r="JM210" s="34">
        <v>2</v>
      </c>
      <c r="JN210" s="34">
        <v>2</v>
      </c>
      <c r="JO210" s="34">
        <v>2</v>
      </c>
      <c r="JP210" s="34">
        <v>2</v>
      </c>
      <c r="JQ210" s="34">
        <v>2</v>
      </c>
      <c r="JR210" s="34">
        <v>2</v>
      </c>
      <c r="JS210" s="34">
        <v>2</v>
      </c>
      <c r="JT210" s="34">
        <v>2</v>
      </c>
      <c r="JU210" s="34">
        <v>2</v>
      </c>
      <c r="JV210" s="34">
        <v>2</v>
      </c>
      <c r="JW210" s="34">
        <v>2</v>
      </c>
      <c r="JX210" s="34">
        <v>2</v>
      </c>
      <c r="JY210" s="34">
        <v>2</v>
      </c>
      <c r="JZ210" s="34">
        <v>2</v>
      </c>
      <c r="KA210" s="34">
        <v>2</v>
      </c>
      <c r="KB210" s="34">
        <v>2</v>
      </c>
      <c r="KC210" s="34">
        <v>2</v>
      </c>
      <c r="KD210" s="34">
        <v>2</v>
      </c>
      <c r="KE210" s="34">
        <v>2</v>
      </c>
      <c r="KF210" s="375">
        <v>2</v>
      </c>
      <c r="KG210" s="375">
        <v>2</v>
      </c>
      <c r="KH210" s="375">
        <v>2</v>
      </c>
      <c r="KI210" s="375">
        <v>2</v>
      </c>
      <c r="KJ210" s="375">
        <v>2</v>
      </c>
      <c r="KK210" s="34">
        <v>2</v>
      </c>
      <c r="KL210" s="34">
        <v>2</v>
      </c>
      <c r="KM210" s="34">
        <v>2</v>
      </c>
      <c r="KN210" s="34">
        <v>2</v>
      </c>
      <c r="KO210" s="34">
        <v>2</v>
      </c>
      <c r="KP210" s="34">
        <v>2</v>
      </c>
      <c r="KQ210" s="34">
        <v>2</v>
      </c>
      <c r="KR210" s="34">
        <v>2</v>
      </c>
      <c r="KS210" s="375">
        <v>2</v>
      </c>
      <c r="KT210" s="34">
        <v>2</v>
      </c>
      <c r="KU210" s="34">
        <v>2</v>
      </c>
      <c r="KV210" s="34">
        <v>2</v>
      </c>
      <c r="KW210" s="34">
        <v>2</v>
      </c>
      <c r="KX210" s="34">
        <v>2</v>
      </c>
      <c r="KY210" s="34">
        <v>2</v>
      </c>
      <c r="KZ210" s="34">
        <v>2</v>
      </c>
      <c r="LA210" s="34">
        <v>2</v>
      </c>
      <c r="LB210" s="34">
        <v>2</v>
      </c>
      <c r="LC210" s="34">
        <v>2</v>
      </c>
      <c r="LD210" s="34">
        <v>2</v>
      </c>
      <c r="LE210" s="34">
        <v>2</v>
      </c>
      <c r="LF210" s="34">
        <v>2</v>
      </c>
      <c r="LG210" s="34">
        <v>2</v>
      </c>
      <c r="LH210" s="375">
        <v>2</v>
      </c>
      <c r="LI210" s="34">
        <v>2</v>
      </c>
      <c r="LJ210" s="375">
        <v>2</v>
      </c>
      <c r="LK210" s="375">
        <v>2</v>
      </c>
      <c r="LL210" s="375">
        <v>2</v>
      </c>
      <c r="LM210" s="625"/>
      <c r="LN210" s="625"/>
      <c r="LO210" s="625"/>
      <c r="LP210" s="625"/>
      <c r="LQ210" s="625"/>
      <c r="LR210" s="625"/>
      <c r="LS210" s="625"/>
      <c r="LT210" s="625"/>
      <c r="LU210" s="625"/>
      <c r="LV210" s="625"/>
      <c r="LW210" s="625"/>
      <c r="LX210" s="625"/>
      <c r="LY210" s="625"/>
      <c r="LZ210" s="625"/>
    </row>
    <row r="211" s="105" customFormat="1" ht="14.25" spans="1:338">
      <c r="A211" s="478"/>
      <c r="B211" s="576"/>
      <c r="C211" s="235">
        <v>1</v>
      </c>
      <c r="D211" s="235"/>
      <c r="E211" s="235"/>
      <c r="F211" s="156" t="str">
        <f t="shared" si="6"/>
        <v>L0444709</v>
      </c>
      <c r="G211" s="158" t="s">
        <v>1674</v>
      </c>
      <c r="H211" s="158" t="s">
        <v>299</v>
      </c>
      <c r="I211" s="158" t="s">
        <v>303</v>
      </c>
      <c r="J211" s="158"/>
      <c r="K211" s="158"/>
      <c r="L211" s="867" t="s">
        <v>1472</v>
      </c>
      <c r="M211" s="158" t="s">
        <v>297</v>
      </c>
      <c r="N211" s="158" t="s">
        <v>425</v>
      </c>
      <c r="O211" s="158" t="s">
        <v>1364</v>
      </c>
      <c r="P211" s="158" t="s">
        <v>1363</v>
      </c>
      <c r="Q211" s="158"/>
      <c r="R211" s="235" t="s">
        <v>428</v>
      </c>
      <c r="S211" s="158" t="s">
        <v>1364</v>
      </c>
      <c r="T211" s="236" t="s">
        <v>1365</v>
      </c>
      <c r="U211" s="114">
        <f t="shared" si="7"/>
        <v>1</v>
      </c>
      <c r="V211" s="115" t="s">
        <v>1675</v>
      </c>
      <c r="W211" s="158" t="s">
        <v>1671</v>
      </c>
      <c r="X211" s="337"/>
      <c r="Y211" s="425"/>
      <c r="Z211" s="458"/>
      <c r="AA211" s="425"/>
      <c r="AB211" s="458"/>
      <c r="AC211" s="425"/>
      <c r="AD211" s="458"/>
      <c r="AE211" s="425"/>
      <c r="AF211" s="458"/>
      <c r="AG211" s="425"/>
      <c r="AH211" s="458"/>
      <c r="AI211" s="425"/>
      <c r="AJ211" s="458"/>
      <c r="AK211" s="425"/>
      <c r="AL211" s="458"/>
      <c r="AM211" s="425"/>
      <c r="AN211" s="458"/>
      <c r="AO211" s="425"/>
      <c r="AP211" s="458"/>
      <c r="AQ211" s="425"/>
      <c r="AR211" s="458"/>
      <c r="AS211" s="286">
        <v>1</v>
      </c>
      <c r="AT211" s="287">
        <v>1</v>
      </c>
      <c r="AU211" s="286">
        <v>1</v>
      </c>
      <c r="AV211" s="287">
        <v>1</v>
      </c>
      <c r="AW211" s="286"/>
      <c r="AX211" s="287"/>
      <c r="AY211" s="286">
        <v>1</v>
      </c>
      <c r="AZ211" s="287">
        <v>1</v>
      </c>
      <c r="BA211" s="286"/>
      <c r="BB211" s="287"/>
      <c r="BC211" s="286">
        <v>1</v>
      </c>
      <c r="BD211" s="287">
        <v>1</v>
      </c>
      <c r="BE211" s="286"/>
      <c r="BF211" s="287"/>
      <c r="BG211" s="286"/>
      <c r="BH211" s="287"/>
      <c r="BI211" s="286"/>
      <c r="BJ211" s="287"/>
      <c r="BK211" s="286"/>
      <c r="BL211" s="287"/>
      <c r="BM211" s="425"/>
      <c r="BN211" s="458"/>
      <c r="BO211" s="425"/>
      <c r="BP211" s="458"/>
      <c r="BQ211" s="286">
        <v>1</v>
      </c>
      <c r="BR211" s="287">
        <v>1</v>
      </c>
      <c r="BS211" s="286">
        <v>1</v>
      </c>
      <c r="BT211" s="287">
        <v>1</v>
      </c>
      <c r="BU211" s="286"/>
      <c r="BV211" s="287"/>
      <c r="BW211" s="286">
        <v>1</v>
      </c>
      <c r="BX211" s="287">
        <v>1</v>
      </c>
      <c r="BY211" s="286"/>
      <c r="BZ211" s="287"/>
      <c r="CA211" s="286">
        <v>1</v>
      </c>
      <c r="CB211" s="287">
        <v>1</v>
      </c>
      <c r="CC211" s="286"/>
      <c r="CD211" s="287"/>
      <c r="CE211" s="286"/>
      <c r="CF211" s="287"/>
      <c r="CG211" s="286"/>
      <c r="CH211" s="287"/>
      <c r="CI211" s="286"/>
      <c r="CJ211" s="287"/>
      <c r="CK211" s="286">
        <v>1</v>
      </c>
      <c r="CL211" s="287">
        <v>1</v>
      </c>
      <c r="CM211" s="286">
        <v>1</v>
      </c>
      <c r="CN211" s="287">
        <v>1</v>
      </c>
      <c r="CO211" s="286">
        <v>1</v>
      </c>
      <c r="CP211" s="287">
        <v>1</v>
      </c>
      <c r="CQ211" s="286">
        <v>1</v>
      </c>
      <c r="CR211" s="287">
        <v>1</v>
      </c>
      <c r="CS211" s="286">
        <v>1</v>
      </c>
      <c r="CT211" s="287">
        <v>1</v>
      </c>
      <c r="CU211" s="286">
        <v>1</v>
      </c>
      <c r="CV211" s="287">
        <v>1</v>
      </c>
      <c r="CW211" s="286">
        <v>1</v>
      </c>
      <c r="CX211" s="287">
        <v>1</v>
      </c>
      <c r="CY211" s="286">
        <v>1</v>
      </c>
      <c r="CZ211" s="287">
        <v>1</v>
      </c>
      <c r="DA211" s="286">
        <v>1</v>
      </c>
      <c r="DB211" s="287">
        <v>1</v>
      </c>
      <c r="DC211" s="286">
        <v>1</v>
      </c>
      <c r="DD211" s="287">
        <v>1</v>
      </c>
      <c r="DE211" s="286">
        <v>1</v>
      </c>
      <c r="DF211" s="287">
        <v>1</v>
      </c>
      <c r="DG211" s="286">
        <v>1</v>
      </c>
      <c r="DH211" s="287">
        <v>1</v>
      </c>
      <c r="DI211" s="286">
        <v>1</v>
      </c>
      <c r="DJ211" s="287">
        <v>1</v>
      </c>
      <c r="DK211" s="286">
        <v>1</v>
      </c>
      <c r="DL211" s="287">
        <v>1</v>
      </c>
      <c r="DM211" s="286">
        <v>1</v>
      </c>
      <c r="DN211" s="287">
        <v>1</v>
      </c>
      <c r="DO211" s="286">
        <v>1</v>
      </c>
      <c r="DP211" s="287">
        <v>1</v>
      </c>
      <c r="DQ211" s="286">
        <v>1</v>
      </c>
      <c r="DR211" s="287">
        <v>1</v>
      </c>
      <c r="DS211" s="286">
        <v>1</v>
      </c>
      <c r="DT211" s="287">
        <v>1</v>
      </c>
      <c r="DU211" s="286">
        <v>1</v>
      </c>
      <c r="DV211" s="287">
        <v>1</v>
      </c>
      <c r="DW211" s="286">
        <v>1</v>
      </c>
      <c r="DX211" s="287">
        <v>1</v>
      </c>
      <c r="DY211" s="337"/>
      <c r="DZ211" s="419"/>
      <c r="EA211" s="420"/>
      <c r="EB211" s="420"/>
      <c r="EC211" s="420"/>
      <c r="ED211" s="420"/>
      <c r="EE211" s="421"/>
      <c r="EF211" s="425"/>
      <c r="EG211" s="420"/>
      <c r="EH211" s="420"/>
      <c r="EI211" s="420"/>
      <c r="EJ211" s="420"/>
      <c r="EK211" s="421"/>
      <c r="EL211" s="425"/>
      <c r="EM211" s="420"/>
      <c r="EN211" s="420"/>
      <c r="EO211" s="420"/>
      <c r="EP211" s="420"/>
      <c r="EQ211" s="420"/>
      <c r="ER211" s="419"/>
      <c r="ES211" s="458"/>
      <c r="ET211" s="419"/>
      <c r="EU211" s="420"/>
      <c r="EV211" s="420"/>
      <c r="EW211" s="420"/>
      <c r="EX211" s="420"/>
      <c r="EY211" s="420"/>
      <c r="EZ211" s="419"/>
      <c r="FA211" s="458"/>
      <c r="FB211" s="625"/>
      <c r="FC211" s="35"/>
      <c r="FD211" s="34"/>
      <c r="FE211" s="34"/>
      <c r="FF211" s="34"/>
      <c r="FG211" s="34"/>
      <c r="FH211" s="34"/>
      <c r="FI211" s="34"/>
      <c r="FJ211" s="34"/>
      <c r="FK211" s="34"/>
      <c r="FL211" s="375"/>
      <c r="FM211" s="34"/>
      <c r="FN211" s="375"/>
      <c r="FO211" s="34"/>
      <c r="FP211" s="34"/>
      <c r="FQ211" s="34"/>
      <c r="FR211" s="34">
        <v>0</v>
      </c>
      <c r="FS211" s="34"/>
      <c r="FT211" s="34"/>
      <c r="FU211" s="34">
        <v>0</v>
      </c>
      <c r="FV211" s="34"/>
      <c r="FW211" s="34"/>
      <c r="FX211" s="34"/>
      <c r="FY211" s="34">
        <v>0</v>
      </c>
      <c r="FZ211" s="34"/>
      <c r="GA211" s="34"/>
      <c r="GB211" s="34"/>
      <c r="GC211" s="34">
        <v>0</v>
      </c>
      <c r="GD211" s="34"/>
      <c r="GE211" s="34"/>
      <c r="GF211" s="34"/>
      <c r="GG211" s="34">
        <v>0</v>
      </c>
      <c r="GH211" s="34"/>
      <c r="GI211" s="34"/>
      <c r="GJ211" s="34"/>
      <c r="GK211" s="34">
        <v>0</v>
      </c>
      <c r="GL211" s="34"/>
      <c r="GM211" s="34"/>
      <c r="GN211" s="34"/>
      <c r="GO211" s="34">
        <v>0</v>
      </c>
      <c r="GP211" s="34"/>
      <c r="GQ211" s="34"/>
      <c r="GR211" s="34"/>
      <c r="GS211" s="34">
        <v>0</v>
      </c>
      <c r="GT211" s="34"/>
      <c r="GU211" s="34"/>
      <c r="GV211" s="34"/>
      <c r="GW211" s="375">
        <v>0</v>
      </c>
      <c r="GX211" s="34"/>
      <c r="GY211" s="34"/>
      <c r="GZ211" s="375"/>
      <c r="HA211" s="34">
        <v>0</v>
      </c>
      <c r="HB211" s="34"/>
      <c r="HC211" s="34"/>
      <c r="HD211" s="34"/>
      <c r="HE211" s="34">
        <v>0</v>
      </c>
      <c r="HF211" s="34"/>
      <c r="HG211" s="34"/>
      <c r="HH211" s="34"/>
      <c r="HI211" s="34">
        <v>0</v>
      </c>
      <c r="HJ211" s="34"/>
      <c r="HK211" s="34"/>
      <c r="HL211" s="34"/>
      <c r="HM211" s="34">
        <v>0</v>
      </c>
      <c r="HN211" s="34"/>
      <c r="HO211" s="34"/>
      <c r="HP211" s="34"/>
      <c r="HQ211" s="34">
        <v>0</v>
      </c>
      <c r="HR211" s="34"/>
      <c r="HS211" s="34"/>
      <c r="HT211" s="34"/>
      <c r="HU211" s="34">
        <v>0</v>
      </c>
      <c r="HV211" s="34"/>
      <c r="HW211" s="34"/>
      <c r="HX211" s="34"/>
      <c r="HY211" s="34">
        <v>0</v>
      </c>
      <c r="HZ211" s="375"/>
      <c r="IA211" s="34"/>
      <c r="IB211" s="34"/>
      <c r="IC211" s="34">
        <v>0</v>
      </c>
      <c r="ID211" s="34"/>
      <c r="IE211" s="34"/>
      <c r="IF211" s="34"/>
      <c r="IG211" s="34">
        <v>2</v>
      </c>
      <c r="IH211" s="34">
        <v>2</v>
      </c>
      <c r="II211" s="34">
        <v>2</v>
      </c>
      <c r="IJ211" s="34">
        <v>2</v>
      </c>
      <c r="IK211" s="34">
        <v>2</v>
      </c>
      <c r="IL211" s="34">
        <v>2</v>
      </c>
      <c r="IM211" s="34">
        <v>2</v>
      </c>
      <c r="IN211" s="34">
        <v>2</v>
      </c>
      <c r="IO211" s="34">
        <v>2</v>
      </c>
      <c r="IP211" s="34">
        <v>2</v>
      </c>
      <c r="IQ211" s="34">
        <v>2</v>
      </c>
      <c r="IR211" s="34">
        <v>2</v>
      </c>
      <c r="IS211" s="34">
        <v>2</v>
      </c>
      <c r="IT211" s="34">
        <v>2</v>
      </c>
      <c r="IU211" s="34">
        <v>2</v>
      </c>
      <c r="IV211" s="34">
        <v>2</v>
      </c>
      <c r="IW211" s="34">
        <v>2</v>
      </c>
      <c r="IX211" s="34">
        <v>2</v>
      </c>
      <c r="IY211" s="34">
        <v>2</v>
      </c>
      <c r="IZ211" s="34">
        <v>2</v>
      </c>
      <c r="JA211" s="34">
        <v>2</v>
      </c>
      <c r="JB211" s="375">
        <v>2</v>
      </c>
      <c r="JC211" s="34">
        <v>2</v>
      </c>
      <c r="JD211" s="34">
        <v>2</v>
      </c>
      <c r="JE211" s="34">
        <v>2</v>
      </c>
      <c r="JF211" s="34">
        <v>2</v>
      </c>
      <c r="JG211" s="34">
        <v>2</v>
      </c>
      <c r="JH211" s="34">
        <v>2</v>
      </c>
      <c r="JI211" s="34">
        <v>2</v>
      </c>
      <c r="JJ211" s="34">
        <v>2</v>
      </c>
      <c r="JK211" s="34">
        <v>2</v>
      </c>
      <c r="JL211" s="34">
        <v>2</v>
      </c>
      <c r="JM211" s="34">
        <v>2</v>
      </c>
      <c r="JN211" s="34">
        <v>2</v>
      </c>
      <c r="JO211" s="34">
        <v>2</v>
      </c>
      <c r="JP211" s="34">
        <v>2</v>
      </c>
      <c r="JQ211" s="34">
        <v>2</v>
      </c>
      <c r="JR211" s="34">
        <v>2</v>
      </c>
      <c r="JS211" s="34">
        <v>2</v>
      </c>
      <c r="JT211" s="34">
        <v>2</v>
      </c>
      <c r="JU211" s="34">
        <v>2</v>
      </c>
      <c r="JV211" s="34">
        <v>2</v>
      </c>
      <c r="JW211" s="34">
        <v>2</v>
      </c>
      <c r="JX211" s="34">
        <v>2</v>
      </c>
      <c r="JY211" s="34">
        <v>2</v>
      </c>
      <c r="JZ211" s="34">
        <v>2</v>
      </c>
      <c r="KA211" s="34">
        <v>2</v>
      </c>
      <c r="KB211" s="34">
        <v>2</v>
      </c>
      <c r="KC211" s="34">
        <v>2</v>
      </c>
      <c r="KD211" s="34">
        <v>2</v>
      </c>
      <c r="KE211" s="34">
        <v>2</v>
      </c>
      <c r="KF211" s="375">
        <v>2</v>
      </c>
      <c r="KG211" s="375">
        <v>2</v>
      </c>
      <c r="KH211" s="375">
        <v>2</v>
      </c>
      <c r="KI211" s="375">
        <v>2</v>
      </c>
      <c r="KJ211" s="375">
        <v>2</v>
      </c>
      <c r="KK211" s="34">
        <v>2</v>
      </c>
      <c r="KL211" s="34">
        <v>2</v>
      </c>
      <c r="KM211" s="34">
        <v>2</v>
      </c>
      <c r="KN211" s="34">
        <v>2</v>
      </c>
      <c r="KO211" s="34">
        <v>2</v>
      </c>
      <c r="KP211" s="34">
        <v>2</v>
      </c>
      <c r="KQ211" s="34">
        <v>2</v>
      </c>
      <c r="KR211" s="34">
        <v>2</v>
      </c>
      <c r="KS211" s="375">
        <v>2</v>
      </c>
      <c r="KT211" s="34">
        <v>2</v>
      </c>
      <c r="KU211" s="34">
        <v>2</v>
      </c>
      <c r="KV211" s="34">
        <v>2</v>
      </c>
      <c r="KW211" s="34">
        <v>2</v>
      </c>
      <c r="KX211" s="34">
        <v>2</v>
      </c>
      <c r="KY211" s="34">
        <v>2</v>
      </c>
      <c r="KZ211" s="34">
        <v>2</v>
      </c>
      <c r="LA211" s="34">
        <v>2</v>
      </c>
      <c r="LB211" s="34">
        <v>2</v>
      </c>
      <c r="LC211" s="34">
        <v>2</v>
      </c>
      <c r="LD211" s="34">
        <v>2</v>
      </c>
      <c r="LE211" s="34">
        <v>2</v>
      </c>
      <c r="LF211" s="34">
        <v>2</v>
      </c>
      <c r="LG211" s="34">
        <v>2</v>
      </c>
      <c r="LH211" s="375">
        <v>2</v>
      </c>
      <c r="LI211" s="34">
        <v>2</v>
      </c>
      <c r="LJ211" s="375">
        <v>2</v>
      </c>
      <c r="LK211" s="375">
        <v>2</v>
      </c>
      <c r="LL211" s="375">
        <v>2</v>
      </c>
      <c r="LM211" s="625"/>
      <c r="LN211" s="625"/>
      <c r="LO211" s="625"/>
      <c r="LP211" s="625"/>
      <c r="LQ211" s="625"/>
      <c r="LR211" s="625"/>
      <c r="LS211" s="625"/>
      <c r="LT211" s="625"/>
      <c r="LU211" s="625"/>
      <c r="LV211" s="625"/>
      <c r="LW211" s="625"/>
      <c r="LX211" s="625"/>
      <c r="LY211" s="625"/>
      <c r="LZ211" s="625"/>
    </row>
    <row r="212" s="105" customFormat="1" ht="14.25" spans="1:338">
      <c r="A212" s="478"/>
      <c r="B212" s="576"/>
      <c r="C212" s="235">
        <v>1</v>
      </c>
      <c r="D212" s="235"/>
      <c r="E212" s="235"/>
      <c r="F212" s="156" t="str">
        <f t="shared" si="6"/>
        <v>L0461118</v>
      </c>
      <c r="G212" s="158" t="s">
        <v>1676</v>
      </c>
      <c r="H212" s="158" t="s">
        <v>299</v>
      </c>
      <c r="I212" s="158" t="s">
        <v>303</v>
      </c>
      <c r="J212" s="158"/>
      <c r="K212" s="158"/>
      <c r="L212" s="867" t="s">
        <v>1472</v>
      </c>
      <c r="M212" s="158" t="s">
        <v>297</v>
      </c>
      <c r="N212" s="593">
        <v>62944</v>
      </c>
      <c r="O212" s="158" t="s">
        <v>1363</v>
      </c>
      <c r="P212" s="158" t="s">
        <v>1363</v>
      </c>
      <c r="Q212" s="158"/>
      <c r="R212" s="235" t="s">
        <v>412</v>
      </c>
      <c r="S212" s="158" t="s">
        <v>1364</v>
      </c>
      <c r="T212" s="236" t="s">
        <v>1365</v>
      </c>
      <c r="U212" s="114">
        <f t="shared" si="7"/>
        <v>1</v>
      </c>
      <c r="V212" s="115" t="s">
        <v>1677</v>
      </c>
      <c r="W212" s="158" t="s">
        <v>1554</v>
      </c>
      <c r="X212" s="337"/>
      <c r="Y212" s="425"/>
      <c r="Z212" s="458"/>
      <c r="AA212" s="425"/>
      <c r="AB212" s="458"/>
      <c r="AC212" s="425"/>
      <c r="AD212" s="458"/>
      <c r="AE212" s="425"/>
      <c r="AF212" s="458"/>
      <c r="AG212" s="425"/>
      <c r="AH212" s="458"/>
      <c r="AI212" s="425"/>
      <c r="AJ212" s="458"/>
      <c r="AK212" s="425"/>
      <c r="AL212" s="458"/>
      <c r="AM212" s="425"/>
      <c r="AN212" s="458"/>
      <c r="AO212" s="425"/>
      <c r="AP212" s="458"/>
      <c r="AQ212" s="425"/>
      <c r="AR212" s="458"/>
      <c r="AS212" s="286">
        <v>1</v>
      </c>
      <c r="AT212" s="287">
        <v>1</v>
      </c>
      <c r="AU212" s="286">
        <v>1</v>
      </c>
      <c r="AV212" s="287">
        <v>1</v>
      </c>
      <c r="AW212" s="286"/>
      <c r="AX212" s="287"/>
      <c r="AY212" s="286">
        <v>1</v>
      </c>
      <c r="AZ212" s="287">
        <v>1</v>
      </c>
      <c r="BA212" s="286"/>
      <c r="BB212" s="287"/>
      <c r="BC212" s="286">
        <v>1</v>
      </c>
      <c r="BD212" s="287">
        <v>1</v>
      </c>
      <c r="BE212" s="286"/>
      <c r="BF212" s="287"/>
      <c r="BG212" s="286"/>
      <c r="BH212" s="287"/>
      <c r="BI212" s="286"/>
      <c r="BJ212" s="287"/>
      <c r="BK212" s="286"/>
      <c r="BL212" s="287"/>
      <c r="BM212" s="425"/>
      <c r="BN212" s="458"/>
      <c r="BO212" s="425"/>
      <c r="BP212" s="458"/>
      <c r="BQ212" s="286">
        <v>1</v>
      </c>
      <c r="BR212" s="287">
        <v>1</v>
      </c>
      <c r="BS212" s="286">
        <v>1</v>
      </c>
      <c r="BT212" s="287">
        <v>1</v>
      </c>
      <c r="BU212" s="286"/>
      <c r="BV212" s="287"/>
      <c r="BW212" s="286">
        <v>1</v>
      </c>
      <c r="BX212" s="287">
        <v>1</v>
      </c>
      <c r="BY212" s="286"/>
      <c r="BZ212" s="287"/>
      <c r="CA212" s="286">
        <v>1</v>
      </c>
      <c r="CB212" s="287">
        <v>1</v>
      </c>
      <c r="CC212" s="286"/>
      <c r="CD212" s="287"/>
      <c r="CE212" s="286"/>
      <c r="CF212" s="287"/>
      <c r="CG212" s="286"/>
      <c r="CH212" s="287"/>
      <c r="CI212" s="286"/>
      <c r="CJ212" s="287"/>
      <c r="CK212" s="286">
        <v>1</v>
      </c>
      <c r="CL212" s="287">
        <v>1</v>
      </c>
      <c r="CM212" s="286">
        <v>1</v>
      </c>
      <c r="CN212" s="287">
        <v>1</v>
      </c>
      <c r="CO212" s="286">
        <v>1</v>
      </c>
      <c r="CP212" s="287">
        <v>1</v>
      </c>
      <c r="CQ212" s="286">
        <v>1</v>
      </c>
      <c r="CR212" s="287">
        <v>1</v>
      </c>
      <c r="CS212" s="286">
        <v>1</v>
      </c>
      <c r="CT212" s="287">
        <v>1</v>
      </c>
      <c r="CU212" s="286">
        <v>1</v>
      </c>
      <c r="CV212" s="287">
        <v>1</v>
      </c>
      <c r="CW212" s="286">
        <v>1</v>
      </c>
      <c r="CX212" s="287">
        <v>1</v>
      </c>
      <c r="CY212" s="286">
        <v>1</v>
      </c>
      <c r="CZ212" s="287">
        <v>1</v>
      </c>
      <c r="DA212" s="286">
        <v>1</v>
      </c>
      <c r="DB212" s="287">
        <v>1</v>
      </c>
      <c r="DC212" s="286">
        <v>1</v>
      </c>
      <c r="DD212" s="287">
        <v>1</v>
      </c>
      <c r="DE212" s="286">
        <v>1</v>
      </c>
      <c r="DF212" s="287">
        <v>1</v>
      </c>
      <c r="DG212" s="286">
        <v>1</v>
      </c>
      <c r="DH212" s="287">
        <v>1</v>
      </c>
      <c r="DI212" s="286">
        <v>1</v>
      </c>
      <c r="DJ212" s="287">
        <v>1</v>
      </c>
      <c r="DK212" s="286">
        <v>1</v>
      </c>
      <c r="DL212" s="287">
        <v>1</v>
      </c>
      <c r="DM212" s="286">
        <v>1</v>
      </c>
      <c r="DN212" s="287">
        <v>1</v>
      </c>
      <c r="DO212" s="286">
        <v>1</v>
      </c>
      <c r="DP212" s="287">
        <v>1</v>
      </c>
      <c r="DQ212" s="286">
        <v>1</v>
      </c>
      <c r="DR212" s="287">
        <v>1</v>
      </c>
      <c r="DS212" s="286">
        <v>1</v>
      </c>
      <c r="DT212" s="287">
        <v>1</v>
      </c>
      <c r="DU212" s="286">
        <v>1</v>
      </c>
      <c r="DV212" s="287">
        <v>1</v>
      </c>
      <c r="DW212" s="286">
        <v>1</v>
      </c>
      <c r="DX212" s="287">
        <v>1</v>
      </c>
      <c r="DY212" s="337"/>
      <c r="DZ212" s="419"/>
      <c r="EA212" s="420"/>
      <c r="EB212" s="420"/>
      <c r="EC212" s="420"/>
      <c r="ED212" s="420"/>
      <c r="EE212" s="421"/>
      <c r="EF212" s="425"/>
      <c r="EG212" s="420"/>
      <c r="EH212" s="420"/>
      <c r="EI212" s="420"/>
      <c r="EJ212" s="420"/>
      <c r="EK212" s="421"/>
      <c r="EL212" s="425"/>
      <c r="EM212" s="420"/>
      <c r="EN212" s="420"/>
      <c r="EO212" s="420"/>
      <c r="EP212" s="420"/>
      <c r="EQ212" s="420"/>
      <c r="ER212" s="419"/>
      <c r="ES212" s="458"/>
      <c r="ET212" s="419"/>
      <c r="EU212" s="420"/>
      <c r="EV212" s="420"/>
      <c r="EW212" s="420"/>
      <c r="EX212" s="420"/>
      <c r="EY212" s="420"/>
      <c r="EZ212" s="419"/>
      <c r="FA212" s="458"/>
      <c r="FB212" s="625"/>
      <c r="FC212" s="35"/>
      <c r="FD212" s="34"/>
      <c r="FE212" s="34"/>
      <c r="FF212" s="34"/>
      <c r="FG212" s="34"/>
      <c r="FH212" s="34"/>
      <c r="FI212" s="34"/>
      <c r="FJ212" s="34"/>
      <c r="FK212" s="34"/>
      <c r="FL212" s="375"/>
      <c r="FM212" s="34"/>
      <c r="FN212" s="375"/>
      <c r="FO212" s="34"/>
      <c r="FP212" s="34"/>
      <c r="FQ212" s="34"/>
      <c r="FR212" s="34">
        <v>0</v>
      </c>
      <c r="FS212" s="34"/>
      <c r="FT212" s="34"/>
      <c r="FU212" s="34">
        <v>0</v>
      </c>
      <c r="FV212" s="34"/>
      <c r="FW212" s="34"/>
      <c r="FX212" s="34"/>
      <c r="FY212" s="34">
        <v>0</v>
      </c>
      <c r="FZ212" s="34"/>
      <c r="GA212" s="34"/>
      <c r="GB212" s="34"/>
      <c r="GC212" s="34">
        <v>0</v>
      </c>
      <c r="GD212" s="34"/>
      <c r="GE212" s="34"/>
      <c r="GF212" s="34"/>
      <c r="GG212" s="34">
        <v>0</v>
      </c>
      <c r="GH212" s="34"/>
      <c r="GI212" s="34"/>
      <c r="GJ212" s="34"/>
      <c r="GK212" s="34">
        <v>0</v>
      </c>
      <c r="GL212" s="34"/>
      <c r="GM212" s="34"/>
      <c r="GN212" s="34"/>
      <c r="GO212" s="34">
        <v>0</v>
      </c>
      <c r="GP212" s="34"/>
      <c r="GQ212" s="34"/>
      <c r="GR212" s="34"/>
      <c r="GS212" s="34">
        <v>0</v>
      </c>
      <c r="GT212" s="34"/>
      <c r="GU212" s="34"/>
      <c r="GV212" s="34"/>
      <c r="GW212" s="375">
        <v>0</v>
      </c>
      <c r="GX212" s="34"/>
      <c r="GY212" s="34"/>
      <c r="GZ212" s="375"/>
      <c r="HA212" s="34">
        <v>0</v>
      </c>
      <c r="HB212" s="34"/>
      <c r="HC212" s="34"/>
      <c r="HD212" s="34"/>
      <c r="HE212" s="34">
        <v>0</v>
      </c>
      <c r="HF212" s="34"/>
      <c r="HG212" s="34"/>
      <c r="HH212" s="34"/>
      <c r="HI212" s="34">
        <v>0</v>
      </c>
      <c r="HJ212" s="34"/>
      <c r="HK212" s="34"/>
      <c r="HL212" s="34"/>
      <c r="HM212" s="34">
        <v>0</v>
      </c>
      <c r="HN212" s="34"/>
      <c r="HO212" s="34"/>
      <c r="HP212" s="34"/>
      <c r="HQ212" s="34">
        <v>0</v>
      </c>
      <c r="HR212" s="34"/>
      <c r="HS212" s="34"/>
      <c r="HT212" s="34"/>
      <c r="HU212" s="34">
        <v>0</v>
      </c>
      <c r="HV212" s="34"/>
      <c r="HW212" s="34"/>
      <c r="HX212" s="34"/>
      <c r="HY212" s="34">
        <v>0</v>
      </c>
      <c r="HZ212" s="375"/>
      <c r="IA212" s="34"/>
      <c r="IB212" s="34"/>
      <c r="IC212" s="34">
        <v>0</v>
      </c>
      <c r="ID212" s="34"/>
      <c r="IE212" s="34"/>
      <c r="IF212" s="34"/>
      <c r="IG212" s="34">
        <v>2</v>
      </c>
      <c r="IH212" s="34">
        <v>2</v>
      </c>
      <c r="II212" s="34">
        <v>2</v>
      </c>
      <c r="IJ212" s="34">
        <v>2</v>
      </c>
      <c r="IK212" s="34">
        <v>2</v>
      </c>
      <c r="IL212" s="34">
        <v>2</v>
      </c>
      <c r="IM212" s="34">
        <v>2</v>
      </c>
      <c r="IN212" s="34">
        <v>2</v>
      </c>
      <c r="IO212" s="34">
        <v>2</v>
      </c>
      <c r="IP212" s="34">
        <v>2</v>
      </c>
      <c r="IQ212" s="34">
        <v>2</v>
      </c>
      <c r="IR212" s="34">
        <v>2</v>
      </c>
      <c r="IS212" s="34">
        <v>2</v>
      </c>
      <c r="IT212" s="34">
        <v>2</v>
      </c>
      <c r="IU212" s="34">
        <v>2</v>
      </c>
      <c r="IV212" s="34">
        <v>2</v>
      </c>
      <c r="IW212" s="34">
        <v>2</v>
      </c>
      <c r="IX212" s="34">
        <v>2</v>
      </c>
      <c r="IY212" s="34">
        <v>2</v>
      </c>
      <c r="IZ212" s="34">
        <v>2</v>
      </c>
      <c r="JA212" s="34">
        <v>2</v>
      </c>
      <c r="JB212" s="375">
        <v>2</v>
      </c>
      <c r="JC212" s="34">
        <v>2</v>
      </c>
      <c r="JD212" s="34">
        <v>2</v>
      </c>
      <c r="JE212" s="34">
        <v>2</v>
      </c>
      <c r="JF212" s="34">
        <v>2</v>
      </c>
      <c r="JG212" s="34">
        <v>2</v>
      </c>
      <c r="JH212" s="34">
        <v>2</v>
      </c>
      <c r="JI212" s="34">
        <v>2</v>
      </c>
      <c r="JJ212" s="34">
        <v>2</v>
      </c>
      <c r="JK212" s="34">
        <v>2</v>
      </c>
      <c r="JL212" s="34">
        <v>2</v>
      </c>
      <c r="JM212" s="34">
        <v>2</v>
      </c>
      <c r="JN212" s="34">
        <v>2</v>
      </c>
      <c r="JO212" s="34">
        <v>2</v>
      </c>
      <c r="JP212" s="34">
        <v>2</v>
      </c>
      <c r="JQ212" s="34">
        <v>2</v>
      </c>
      <c r="JR212" s="34">
        <v>2</v>
      </c>
      <c r="JS212" s="34">
        <v>2</v>
      </c>
      <c r="JT212" s="34">
        <v>2</v>
      </c>
      <c r="JU212" s="34">
        <v>2</v>
      </c>
      <c r="JV212" s="34">
        <v>2</v>
      </c>
      <c r="JW212" s="34">
        <v>2</v>
      </c>
      <c r="JX212" s="34">
        <v>2</v>
      </c>
      <c r="JY212" s="34">
        <v>2</v>
      </c>
      <c r="JZ212" s="34">
        <v>2</v>
      </c>
      <c r="KA212" s="34">
        <v>2</v>
      </c>
      <c r="KB212" s="34">
        <v>2</v>
      </c>
      <c r="KC212" s="34">
        <v>2</v>
      </c>
      <c r="KD212" s="34">
        <v>2</v>
      </c>
      <c r="KE212" s="34">
        <v>2</v>
      </c>
      <c r="KF212" s="375">
        <v>2</v>
      </c>
      <c r="KG212" s="375">
        <v>2</v>
      </c>
      <c r="KH212" s="375">
        <v>2</v>
      </c>
      <c r="KI212" s="375">
        <v>2</v>
      </c>
      <c r="KJ212" s="375">
        <v>2</v>
      </c>
      <c r="KK212" s="34">
        <v>2</v>
      </c>
      <c r="KL212" s="34">
        <v>2</v>
      </c>
      <c r="KM212" s="34">
        <v>2</v>
      </c>
      <c r="KN212" s="34">
        <v>2</v>
      </c>
      <c r="KO212" s="34">
        <v>2</v>
      </c>
      <c r="KP212" s="34">
        <v>2</v>
      </c>
      <c r="KQ212" s="34">
        <v>2</v>
      </c>
      <c r="KR212" s="34">
        <v>2</v>
      </c>
      <c r="KS212" s="375">
        <v>2</v>
      </c>
      <c r="KT212" s="34">
        <v>2</v>
      </c>
      <c r="KU212" s="34">
        <v>2</v>
      </c>
      <c r="KV212" s="34">
        <v>2</v>
      </c>
      <c r="KW212" s="34">
        <v>2</v>
      </c>
      <c r="KX212" s="34">
        <v>2</v>
      </c>
      <c r="KY212" s="34">
        <v>2</v>
      </c>
      <c r="KZ212" s="34">
        <v>2</v>
      </c>
      <c r="LA212" s="34">
        <v>2</v>
      </c>
      <c r="LB212" s="34">
        <v>2</v>
      </c>
      <c r="LC212" s="34">
        <v>2</v>
      </c>
      <c r="LD212" s="34">
        <v>2</v>
      </c>
      <c r="LE212" s="34">
        <v>2</v>
      </c>
      <c r="LF212" s="34">
        <v>2</v>
      </c>
      <c r="LG212" s="34">
        <v>2</v>
      </c>
      <c r="LH212" s="375">
        <v>2</v>
      </c>
      <c r="LI212" s="34">
        <v>2</v>
      </c>
      <c r="LJ212" s="375">
        <v>2</v>
      </c>
      <c r="LK212" s="375">
        <v>2</v>
      </c>
      <c r="LL212" s="375">
        <v>2</v>
      </c>
      <c r="LM212" s="625"/>
      <c r="LN212" s="625"/>
      <c r="LO212" s="625"/>
      <c r="LP212" s="625"/>
      <c r="LQ212" s="625"/>
      <c r="LR212" s="625"/>
      <c r="LS212" s="625"/>
      <c r="LT212" s="625"/>
      <c r="LU212" s="625"/>
      <c r="LV212" s="625"/>
      <c r="LW212" s="625"/>
      <c r="LX212" s="625"/>
      <c r="LY212" s="625"/>
      <c r="LZ212" s="625"/>
    </row>
    <row r="213" s="105" customFormat="1" ht="14.25" spans="1:338">
      <c r="A213" s="478"/>
      <c r="B213" s="576"/>
      <c r="C213" s="235">
        <v>1</v>
      </c>
      <c r="D213" s="235"/>
      <c r="E213" s="235"/>
      <c r="F213" s="156" t="str">
        <f t="shared" si="6"/>
        <v>L0461119</v>
      </c>
      <c r="G213" s="158" t="s">
        <v>1678</v>
      </c>
      <c r="H213" s="158" t="s">
        <v>299</v>
      </c>
      <c r="I213" s="867" t="s">
        <v>303</v>
      </c>
      <c r="J213" s="158"/>
      <c r="K213" s="158"/>
      <c r="L213" s="867" t="s">
        <v>1472</v>
      </c>
      <c r="M213" s="158" t="s">
        <v>297</v>
      </c>
      <c r="N213" s="593">
        <v>62946</v>
      </c>
      <c r="O213" s="158" t="s">
        <v>1363</v>
      </c>
      <c r="P213" s="158" t="s">
        <v>1363</v>
      </c>
      <c r="Q213" s="158"/>
      <c r="R213" s="235" t="s">
        <v>416</v>
      </c>
      <c r="S213" s="158" t="s">
        <v>1364</v>
      </c>
      <c r="T213" s="236" t="s">
        <v>1365</v>
      </c>
      <c r="U213" s="114">
        <f t="shared" si="7"/>
        <v>1</v>
      </c>
      <c r="V213" s="115" t="s">
        <v>1679</v>
      </c>
      <c r="W213" s="158" t="s">
        <v>1554</v>
      </c>
      <c r="X213" s="337"/>
      <c r="Y213" s="425"/>
      <c r="Z213" s="458"/>
      <c r="AA213" s="425"/>
      <c r="AB213" s="458"/>
      <c r="AC213" s="425"/>
      <c r="AD213" s="458"/>
      <c r="AE213" s="425"/>
      <c r="AF213" s="458"/>
      <c r="AG213" s="425"/>
      <c r="AH213" s="458"/>
      <c r="AI213" s="425"/>
      <c r="AJ213" s="458"/>
      <c r="AK213" s="425"/>
      <c r="AL213" s="458"/>
      <c r="AM213" s="425"/>
      <c r="AN213" s="458"/>
      <c r="AO213" s="425"/>
      <c r="AP213" s="458"/>
      <c r="AQ213" s="425"/>
      <c r="AR213" s="458"/>
      <c r="AS213" s="286">
        <v>1</v>
      </c>
      <c r="AT213" s="287">
        <v>1</v>
      </c>
      <c r="AU213" s="286">
        <v>1</v>
      </c>
      <c r="AV213" s="287">
        <v>1</v>
      </c>
      <c r="AW213" s="286"/>
      <c r="AX213" s="287"/>
      <c r="AY213" s="286">
        <v>1</v>
      </c>
      <c r="AZ213" s="287">
        <v>1</v>
      </c>
      <c r="BA213" s="286"/>
      <c r="BB213" s="287"/>
      <c r="BC213" s="286">
        <v>1</v>
      </c>
      <c r="BD213" s="287">
        <v>1</v>
      </c>
      <c r="BE213" s="286"/>
      <c r="BF213" s="287"/>
      <c r="BG213" s="286"/>
      <c r="BH213" s="287"/>
      <c r="BI213" s="286"/>
      <c r="BJ213" s="287"/>
      <c r="BK213" s="286"/>
      <c r="BL213" s="287"/>
      <c r="BM213" s="425"/>
      <c r="BN213" s="458"/>
      <c r="BO213" s="425"/>
      <c r="BP213" s="458"/>
      <c r="BQ213" s="286">
        <v>1</v>
      </c>
      <c r="BR213" s="287">
        <v>1</v>
      </c>
      <c r="BS213" s="286">
        <v>1</v>
      </c>
      <c r="BT213" s="287">
        <v>1</v>
      </c>
      <c r="BU213" s="286"/>
      <c r="BV213" s="287"/>
      <c r="BW213" s="286">
        <v>1</v>
      </c>
      <c r="BX213" s="287">
        <v>1</v>
      </c>
      <c r="BY213" s="286"/>
      <c r="BZ213" s="287"/>
      <c r="CA213" s="286">
        <v>1</v>
      </c>
      <c r="CB213" s="287">
        <v>1</v>
      </c>
      <c r="CC213" s="286"/>
      <c r="CD213" s="287"/>
      <c r="CE213" s="286"/>
      <c r="CF213" s="287"/>
      <c r="CG213" s="286"/>
      <c r="CH213" s="287"/>
      <c r="CI213" s="286"/>
      <c r="CJ213" s="287"/>
      <c r="CK213" s="286">
        <v>1</v>
      </c>
      <c r="CL213" s="287">
        <v>1</v>
      </c>
      <c r="CM213" s="286">
        <v>1</v>
      </c>
      <c r="CN213" s="287">
        <v>1</v>
      </c>
      <c r="CO213" s="286">
        <v>1</v>
      </c>
      <c r="CP213" s="287">
        <v>1</v>
      </c>
      <c r="CQ213" s="286">
        <v>1</v>
      </c>
      <c r="CR213" s="287">
        <v>1</v>
      </c>
      <c r="CS213" s="286">
        <v>1</v>
      </c>
      <c r="CT213" s="287">
        <v>1</v>
      </c>
      <c r="CU213" s="286">
        <v>1</v>
      </c>
      <c r="CV213" s="287">
        <v>1</v>
      </c>
      <c r="CW213" s="286">
        <v>1</v>
      </c>
      <c r="CX213" s="287">
        <v>1</v>
      </c>
      <c r="CY213" s="286">
        <v>1</v>
      </c>
      <c r="CZ213" s="287">
        <v>1</v>
      </c>
      <c r="DA213" s="286">
        <v>1</v>
      </c>
      <c r="DB213" s="287">
        <v>1</v>
      </c>
      <c r="DC213" s="286">
        <v>1</v>
      </c>
      <c r="DD213" s="287">
        <v>1</v>
      </c>
      <c r="DE213" s="286">
        <v>1</v>
      </c>
      <c r="DF213" s="287">
        <v>1</v>
      </c>
      <c r="DG213" s="286">
        <v>1</v>
      </c>
      <c r="DH213" s="287">
        <v>1</v>
      </c>
      <c r="DI213" s="286">
        <v>1</v>
      </c>
      <c r="DJ213" s="287">
        <v>1</v>
      </c>
      <c r="DK213" s="286">
        <v>1</v>
      </c>
      <c r="DL213" s="287">
        <v>1</v>
      </c>
      <c r="DM213" s="286">
        <v>1</v>
      </c>
      <c r="DN213" s="287">
        <v>1</v>
      </c>
      <c r="DO213" s="286">
        <v>1</v>
      </c>
      <c r="DP213" s="287">
        <v>1</v>
      </c>
      <c r="DQ213" s="286">
        <v>1</v>
      </c>
      <c r="DR213" s="287">
        <v>1</v>
      </c>
      <c r="DS213" s="286">
        <v>1</v>
      </c>
      <c r="DT213" s="287">
        <v>1</v>
      </c>
      <c r="DU213" s="286">
        <v>1</v>
      </c>
      <c r="DV213" s="287">
        <v>1</v>
      </c>
      <c r="DW213" s="286">
        <v>1</v>
      </c>
      <c r="DX213" s="287">
        <v>1</v>
      </c>
      <c r="DY213" s="337"/>
      <c r="DZ213" s="419"/>
      <c r="EA213" s="420"/>
      <c r="EB213" s="420"/>
      <c r="EC213" s="420"/>
      <c r="ED213" s="420"/>
      <c r="EE213" s="421"/>
      <c r="EF213" s="425"/>
      <c r="EG213" s="420"/>
      <c r="EH213" s="420"/>
      <c r="EI213" s="420"/>
      <c r="EJ213" s="420"/>
      <c r="EK213" s="421"/>
      <c r="EL213" s="425"/>
      <c r="EM213" s="420"/>
      <c r="EN213" s="420"/>
      <c r="EO213" s="420"/>
      <c r="EP213" s="420"/>
      <c r="EQ213" s="420"/>
      <c r="ER213" s="419"/>
      <c r="ES213" s="458"/>
      <c r="ET213" s="419"/>
      <c r="EU213" s="420"/>
      <c r="EV213" s="420"/>
      <c r="EW213" s="420"/>
      <c r="EX213" s="420"/>
      <c r="EY213" s="420"/>
      <c r="EZ213" s="419"/>
      <c r="FA213" s="458"/>
      <c r="FB213" s="625"/>
      <c r="FC213" s="35"/>
      <c r="FD213" s="34"/>
      <c r="FE213" s="34"/>
      <c r="FF213" s="34"/>
      <c r="FG213" s="34"/>
      <c r="FH213" s="34"/>
      <c r="FI213" s="34"/>
      <c r="FJ213" s="34"/>
      <c r="FK213" s="34"/>
      <c r="FL213" s="375"/>
      <c r="FM213" s="34"/>
      <c r="FN213" s="375"/>
      <c r="FO213" s="34"/>
      <c r="FP213" s="34"/>
      <c r="FQ213" s="34"/>
      <c r="FR213" s="34">
        <v>0</v>
      </c>
      <c r="FS213" s="34"/>
      <c r="FT213" s="34"/>
      <c r="FU213" s="34">
        <v>0</v>
      </c>
      <c r="FV213" s="34"/>
      <c r="FW213" s="34"/>
      <c r="FX213" s="34"/>
      <c r="FY213" s="34">
        <v>0</v>
      </c>
      <c r="FZ213" s="34"/>
      <c r="GA213" s="34"/>
      <c r="GB213" s="34"/>
      <c r="GC213" s="34">
        <v>0</v>
      </c>
      <c r="GD213" s="34"/>
      <c r="GE213" s="34"/>
      <c r="GF213" s="34"/>
      <c r="GG213" s="34">
        <v>0</v>
      </c>
      <c r="GH213" s="34"/>
      <c r="GI213" s="34"/>
      <c r="GJ213" s="34"/>
      <c r="GK213" s="34">
        <v>0</v>
      </c>
      <c r="GL213" s="34"/>
      <c r="GM213" s="34"/>
      <c r="GN213" s="34"/>
      <c r="GO213" s="34">
        <v>0</v>
      </c>
      <c r="GP213" s="34"/>
      <c r="GQ213" s="34"/>
      <c r="GR213" s="34"/>
      <c r="GS213" s="34">
        <v>0</v>
      </c>
      <c r="GT213" s="34"/>
      <c r="GU213" s="34"/>
      <c r="GV213" s="34"/>
      <c r="GW213" s="375">
        <v>0</v>
      </c>
      <c r="GX213" s="34"/>
      <c r="GY213" s="34"/>
      <c r="GZ213" s="375"/>
      <c r="HA213" s="34">
        <v>0</v>
      </c>
      <c r="HB213" s="34"/>
      <c r="HC213" s="34"/>
      <c r="HD213" s="34"/>
      <c r="HE213" s="34">
        <v>0</v>
      </c>
      <c r="HF213" s="34"/>
      <c r="HG213" s="34"/>
      <c r="HH213" s="34"/>
      <c r="HI213" s="34">
        <v>0</v>
      </c>
      <c r="HJ213" s="34"/>
      <c r="HK213" s="34"/>
      <c r="HL213" s="34"/>
      <c r="HM213" s="34">
        <v>0</v>
      </c>
      <c r="HN213" s="34"/>
      <c r="HO213" s="34"/>
      <c r="HP213" s="34"/>
      <c r="HQ213" s="34">
        <v>0</v>
      </c>
      <c r="HR213" s="34"/>
      <c r="HS213" s="34"/>
      <c r="HT213" s="34"/>
      <c r="HU213" s="34">
        <v>0</v>
      </c>
      <c r="HV213" s="34"/>
      <c r="HW213" s="34"/>
      <c r="HX213" s="34"/>
      <c r="HY213" s="34">
        <v>0</v>
      </c>
      <c r="HZ213" s="375"/>
      <c r="IA213" s="34"/>
      <c r="IB213" s="34"/>
      <c r="IC213" s="34">
        <v>0</v>
      </c>
      <c r="ID213" s="34"/>
      <c r="IE213" s="34"/>
      <c r="IF213" s="34"/>
      <c r="IG213" s="34">
        <v>2</v>
      </c>
      <c r="IH213" s="34">
        <v>2</v>
      </c>
      <c r="II213" s="34">
        <v>2</v>
      </c>
      <c r="IJ213" s="34">
        <v>2</v>
      </c>
      <c r="IK213" s="34">
        <v>2</v>
      </c>
      <c r="IL213" s="34">
        <v>2</v>
      </c>
      <c r="IM213" s="34">
        <v>2</v>
      </c>
      <c r="IN213" s="34">
        <v>2</v>
      </c>
      <c r="IO213" s="34">
        <v>2</v>
      </c>
      <c r="IP213" s="34">
        <v>2</v>
      </c>
      <c r="IQ213" s="34">
        <v>2</v>
      </c>
      <c r="IR213" s="34">
        <v>2</v>
      </c>
      <c r="IS213" s="34">
        <v>2</v>
      </c>
      <c r="IT213" s="34">
        <v>2</v>
      </c>
      <c r="IU213" s="34">
        <v>2</v>
      </c>
      <c r="IV213" s="34">
        <v>2</v>
      </c>
      <c r="IW213" s="34">
        <v>2</v>
      </c>
      <c r="IX213" s="34">
        <v>2</v>
      </c>
      <c r="IY213" s="34">
        <v>2</v>
      </c>
      <c r="IZ213" s="34">
        <v>2</v>
      </c>
      <c r="JA213" s="34">
        <v>2</v>
      </c>
      <c r="JB213" s="375">
        <v>2</v>
      </c>
      <c r="JC213" s="34">
        <v>2</v>
      </c>
      <c r="JD213" s="34">
        <v>2</v>
      </c>
      <c r="JE213" s="34">
        <v>2</v>
      </c>
      <c r="JF213" s="34">
        <v>2</v>
      </c>
      <c r="JG213" s="34">
        <v>2</v>
      </c>
      <c r="JH213" s="34">
        <v>2</v>
      </c>
      <c r="JI213" s="34">
        <v>2</v>
      </c>
      <c r="JJ213" s="34">
        <v>2</v>
      </c>
      <c r="JK213" s="34">
        <v>2</v>
      </c>
      <c r="JL213" s="34">
        <v>2</v>
      </c>
      <c r="JM213" s="34">
        <v>2</v>
      </c>
      <c r="JN213" s="34">
        <v>2</v>
      </c>
      <c r="JO213" s="34">
        <v>2</v>
      </c>
      <c r="JP213" s="34">
        <v>2</v>
      </c>
      <c r="JQ213" s="34">
        <v>2</v>
      </c>
      <c r="JR213" s="34">
        <v>2</v>
      </c>
      <c r="JS213" s="34">
        <v>2</v>
      </c>
      <c r="JT213" s="34">
        <v>2</v>
      </c>
      <c r="JU213" s="34">
        <v>2</v>
      </c>
      <c r="JV213" s="34">
        <v>2</v>
      </c>
      <c r="JW213" s="34">
        <v>2</v>
      </c>
      <c r="JX213" s="34">
        <v>2</v>
      </c>
      <c r="JY213" s="34">
        <v>2</v>
      </c>
      <c r="JZ213" s="34">
        <v>2</v>
      </c>
      <c r="KA213" s="34">
        <v>2</v>
      </c>
      <c r="KB213" s="34">
        <v>2</v>
      </c>
      <c r="KC213" s="34">
        <v>2</v>
      </c>
      <c r="KD213" s="34">
        <v>2</v>
      </c>
      <c r="KE213" s="34">
        <v>2</v>
      </c>
      <c r="KF213" s="375">
        <v>2</v>
      </c>
      <c r="KG213" s="375">
        <v>2</v>
      </c>
      <c r="KH213" s="375">
        <v>2</v>
      </c>
      <c r="KI213" s="375">
        <v>2</v>
      </c>
      <c r="KJ213" s="375">
        <v>2</v>
      </c>
      <c r="KK213" s="34">
        <v>2</v>
      </c>
      <c r="KL213" s="34">
        <v>2</v>
      </c>
      <c r="KM213" s="34">
        <v>2</v>
      </c>
      <c r="KN213" s="34">
        <v>2</v>
      </c>
      <c r="KO213" s="34">
        <v>2</v>
      </c>
      <c r="KP213" s="34">
        <v>2</v>
      </c>
      <c r="KQ213" s="34">
        <v>2</v>
      </c>
      <c r="KR213" s="34">
        <v>2</v>
      </c>
      <c r="KS213" s="375">
        <v>2</v>
      </c>
      <c r="KT213" s="34">
        <v>2</v>
      </c>
      <c r="KU213" s="34">
        <v>2</v>
      </c>
      <c r="KV213" s="34">
        <v>2</v>
      </c>
      <c r="KW213" s="34">
        <v>2</v>
      </c>
      <c r="KX213" s="34">
        <v>2</v>
      </c>
      <c r="KY213" s="34">
        <v>2</v>
      </c>
      <c r="KZ213" s="34">
        <v>2</v>
      </c>
      <c r="LA213" s="34">
        <v>2</v>
      </c>
      <c r="LB213" s="34">
        <v>2</v>
      </c>
      <c r="LC213" s="34">
        <v>2</v>
      </c>
      <c r="LD213" s="34">
        <v>2</v>
      </c>
      <c r="LE213" s="34">
        <v>2</v>
      </c>
      <c r="LF213" s="34">
        <v>2</v>
      </c>
      <c r="LG213" s="34">
        <v>2</v>
      </c>
      <c r="LH213" s="375">
        <v>2</v>
      </c>
      <c r="LI213" s="34">
        <v>2</v>
      </c>
      <c r="LJ213" s="375">
        <v>2</v>
      </c>
      <c r="LK213" s="375">
        <v>2</v>
      </c>
      <c r="LL213" s="375">
        <v>2</v>
      </c>
      <c r="LM213" s="625"/>
      <c r="LN213" s="625"/>
      <c r="LO213" s="625"/>
      <c r="LP213" s="625"/>
      <c r="LQ213" s="625"/>
      <c r="LR213" s="625"/>
      <c r="LS213" s="625"/>
      <c r="LT213" s="625"/>
      <c r="LU213" s="625"/>
      <c r="LV213" s="625"/>
      <c r="LW213" s="625"/>
      <c r="LX213" s="625"/>
      <c r="LY213" s="625"/>
      <c r="LZ213" s="625"/>
    </row>
    <row r="214" s="101" customFormat="1" ht="14.25" spans="1:338">
      <c r="A214" s="478"/>
      <c r="B214" s="574"/>
      <c r="C214" s="482">
        <v>1</v>
      </c>
      <c r="D214" s="482"/>
      <c r="E214" s="482"/>
      <c r="F214" s="156" t="str">
        <f t="shared" si="6"/>
        <v>L0392836</v>
      </c>
      <c r="G214" s="577" t="s">
        <v>1680</v>
      </c>
      <c r="H214" s="158" t="s">
        <v>479</v>
      </c>
      <c r="I214" s="867" t="s">
        <v>1602</v>
      </c>
      <c r="J214" s="158"/>
      <c r="K214" s="158"/>
      <c r="L214" s="158" t="s">
        <v>1681</v>
      </c>
      <c r="M214" s="158" t="s">
        <v>297</v>
      </c>
      <c r="N214" s="158" t="s">
        <v>466</v>
      </c>
      <c r="O214" s="158" t="s">
        <v>1363</v>
      </c>
      <c r="P214" s="158" t="s">
        <v>1363</v>
      </c>
      <c r="Q214" s="158"/>
      <c r="R214" s="235" t="s">
        <v>465</v>
      </c>
      <c r="S214" s="158" t="s">
        <v>1364</v>
      </c>
      <c r="T214" s="236" t="s">
        <v>1627</v>
      </c>
      <c r="U214" s="114">
        <f t="shared" si="7"/>
        <v>1</v>
      </c>
      <c r="V214" s="115" t="s">
        <v>1682</v>
      </c>
      <c r="W214" s="158" t="s">
        <v>1683</v>
      </c>
      <c r="X214" s="237"/>
      <c r="Y214" s="413"/>
      <c r="Z214" s="553"/>
      <c r="AA214" s="413"/>
      <c r="AB214" s="553"/>
      <c r="AC214" s="413"/>
      <c r="AD214" s="553"/>
      <c r="AE214" s="413"/>
      <c r="AF214" s="553"/>
      <c r="AG214" s="413"/>
      <c r="AH214" s="553"/>
      <c r="AI214" s="413"/>
      <c r="AJ214" s="553"/>
      <c r="AK214" s="413"/>
      <c r="AL214" s="553"/>
      <c r="AM214" s="413"/>
      <c r="AN214" s="553"/>
      <c r="AO214" s="413"/>
      <c r="AP214" s="553"/>
      <c r="AQ214" s="413"/>
      <c r="AR214" s="553"/>
      <c r="AS214" s="413">
        <v>1</v>
      </c>
      <c r="AT214" s="553">
        <v>1</v>
      </c>
      <c r="AU214" s="413">
        <v>1</v>
      </c>
      <c r="AV214" s="553">
        <v>1</v>
      </c>
      <c r="AW214" s="413"/>
      <c r="AX214" s="553"/>
      <c r="AY214" s="413">
        <v>1</v>
      </c>
      <c r="AZ214" s="553">
        <v>1</v>
      </c>
      <c r="BA214" s="413"/>
      <c r="BB214" s="553"/>
      <c r="BC214" s="413">
        <v>1</v>
      </c>
      <c r="BD214" s="553">
        <v>1</v>
      </c>
      <c r="BE214" s="413"/>
      <c r="BF214" s="553"/>
      <c r="BG214" s="413"/>
      <c r="BH214" s="553"/>
      <c r="BI214" s="413"/>
      <c r="BJ214" s="553"/>
      <c r="BK214" s="413"/>
      <c r="BL214" s="553"/>
      <c r="BM214" s="413"/>
      <c r="BN214" s="553"/>
      <c r="BO214" s="413"/>
      <c r="BP214" s="553"/>
      <c r="BQ214" s="413">
        <v>1</v>
      </c>
      <c r="BR214" s="553">
        <v>1</v>
      </c>
      <c r="BS214" s="413">
        <v>1</v>
      </c>
      <c r="BT214" s="553">
        <v>1</v>
      </c>
      <c r="BU214" s="413"/>
      <c r="BV214" s="553"/>
      <c r="BW214" s="413">
        <v>1</v>
      </c>
      <c r="BX214" s="553">
        <v>1</v>
      </c>
      <c r="BY214" s="413"/>
      <c r="BZ214" s="553"/>
      <c r="CA214" s="413">
        <v>1</v>
      </c>
      <c r="CB214" s="553">
        <v>1</v>
      </c>
      <c r="CC214" s="413"/>
      <c r="CD214" s="553"/>
      <c r="CE214" s="413"/>
      <c r="CF214" s="553"/>
      <c r="CG214" s="413"/>
      <c r="CH214" s="553"/>
      <c r="CI214" s="413"/>
      <c r="CJ214" s="553"/>
      <c r="CK214" s="413">
        <v>1</v>
      </c>
      <c r="CL214" s="553">
        <v>1</v>
      </c>
      <c r="CM214" s="413">
        <v>1</v>
      </c>
      <c r="CN214" s="553">
        <v>1</v>
      </c>
      <c r="CO214" s="413">
        <v>1</v>
      </c>
      <c r="CP214" s="553">
        <v>1</v>
      </c>
      <c r="CQ214" s="413">
        <v>1</v>
      </c>
      <c r="CR214" s="553">
        <v>1</v>
      </c>
      <c r="CS214" s="413">
        <v>1</v>
      </c>
      <c r="CT214" s="553">
        <v>1</v>
      </c>
      <c r="CU214" s="413">
        <v>1</v>
      </c>
      <c r="CV214" s="553">
        <v>1</v>
      </c>
      <c r="CW214" s="413">
        <v>1</v>
      </c>
      <c r="CX214" s="553">
        <v>1</v>
      </c>
      <c r="CY214" s="413">
        <v>1</v>
      </c>
      <c r="CZ214" s="553">
        <v>1</v>
      </c>
      <c r="DA214" s="413">
        <v>1</v>
      </c>
      <c r="DB214" s="553">
        <v>1</v>
      </c>
      <c r="DC214" s="413">
        <v>1</v>
      </c>
      <c r="DD214" s="553">
        <v>1</v>
      </c>
      <c r="DE214" s="413">
        <v>1</v>
      </c>
      <c r="DF214" s="553">
        <v>1</v>
      </c>
      <c r="DG214" s="413">
        <v>1</v>
      </c>
      <c r="DH214" s="553">
        <v>1</v>
      </c>
      <c r="DI214" s="413">
        <v>1</v>
      </c>
      <c r="DJ214" s="553">
        <v>1</v>
      </c>
      <c r="DK214" s="413">
        <v>1</v>
      </c>
      <c r="DL214" s="553">
        <v>1</v>
      </c>
      <c r="DM214" s="413">
        <v>1</v>
      </c>
      <c r="DN214" s="553">
        <v>1</v>
      </c>
      <c r="DO214" s="413">
        <v>1</v>
      </c>
      <c r="DP214" s="553">
        <v>1</v>
      </c>
      <c r="DQ214" s="413">
        <v>1</v>
      </c>
      <c r="DR214" s="553">
        <v>1</v>
      </c>
      <c r="DS214" s="413">
        <v>1</v>
      </c>
      <c r="DT214" s="553">
        <v>1</v>
      </c>
      <c r="DU214" s="413">
        <v>1</v>
      </c>
      <c r="DV214" s="553">
        <v>1</v>
      </c>
      <c r="DW214" s="413">
        <v>1</v>
      </c>
      <c r="DX214" s="553">
        <v>1</v>
      </c>
      <c r="DY214" s="237"/>
      <c r="DZ214" s="531"/>
      <c r="EA214" s="532"/>
      <c r="EB214" s="532"/>
      <c r="EC214" s="532"/>
      <c r="ED214" s="532"/>
      <c r="EE214" s="533"/>
      <c r="EF214" s="413"/>
      <c r="EG214" s="532"/>
      <c r="EH214" s="532"/>
      <c r="EI214" s="532"/>
      <c r="EJ214" s="532"/>
      <c r="EK214" s="533"/>
      <c r="EL214" s="413"/>
      <c r="EM214" s="532"/>
      <c r="EN214" s="532"/>
      <c r="EO214" s="532"/>
      <c r="EP214" s="532"/>
      <c r="EQ214" s="532"/>
      <c r="ER214" s="531"/>
      <c r="ES214" s="553"/>
      <c r="ET214" s="531"/>
      <c r="EU214" s="532"/>
      <c r="EV214" s="532"/>
      <c r="EW214" s="532"/>
      <c r="EX214" s="532"/>
      <c r="EY214" s="532"/>
      <c r="EZ214" s="531"/>
      <c r="FA214" s="553"/>
      <c r="FB214" s="560"/>
      <c r="FC214" s="35"/>
      <c r="FD214" s="34"/>
      <c r="FE214" s="34"/>
      <c r="FF214" s="34"/>
      <c r="FG214" s="34"/>
      <c r="FH214" s="34"/>
      <c r="FI214" s="34"/>
      <c r="FJ214" s="34"/>
      <c r="FK214" s="34"/>
      <c r="FL214" s="375"/>
      <c r="FM214" s="34"/>
      <c r="FN214" s="375"/>
      <c r="FO214" s="34"/>
      <c r="FP214" s="34"/>
      <c r="FQ214" s="34"/>
      <c r="FR214" s="34">
        <v>0</v>
      </c>
      <c r="FS214" s="34"/>
      <c r="FT214" s="34"/>
      <c r="FU214" s="34">
        <v>0</v>
      </c>
      <c r="FV214" s="34"/>
      <c r="FW214" s="34"/>
      <c r="FX214" s="34"/>
      <c r="FY214" s="34">
        <v>0</v>
      </c>
      <c r="FZ214" s="34"/>
      <c r="GA214" s="34"/>
      <c r="GB214" s="34"/>
      <c r="GC214" s="34">
        <v>0</v>
      </c>
      <c r="GD214" s="34"/>
      <c r="GE214" s="34"/>
      <c r="GF214" s="34"/>
      <c r="GG214" s="34">
        <v>0</v>
      </c>
      <c r="GH214" s="34"/>
      <c r="GI214" s="34"/>
      <c r="GJ214" s="34"/>
      <c r="GK214" s="34">
        <v>0</v>
      </c>
      <c r="GL214" s="34"/>
      <c r="GM214" s="34"/>
      <c r="GN214" s="34"/>
      <c r="GO214" s="34">
        <v>0</v>
      </c>
      <c r="GP214" s="34"/>
      <c r="GQ214" s="34"/>
      <c r="GR214" s="34"/>
      <c r="GS214" s="34">
        <v>0</v>
      </c>
      <c r="GT214" s="34"/>
      <c r="GU214" s="34"/>
      <c r="GV214" s="34"/>
      <c r="GW214" s="375">
        <v>0</v>
      </c>
      <c r="GX214" s="34"/>
      <c r="GY214" s="34"/>
      <c r="GZ214" s="375"/>
      <c r="HA214" s="34">
        <v>0</v>
      </c>
      <c r="HB214" s="34"/>
      <c r="HC214" s="34"/>
      <c r="HD214" s="34"/>
      <c r="HE214" s="34">
        <v>0</v>
      </c>
      <c r="HF214" s="34"/>
      <c r="HG214" s="34"/>
      <c r="HH214" s="34"/>
      <c r="HI214" s="34">
        <v>0</v>
      </c>
      <c r="HJ214" s="34"/>
      <c r="HK214" s="34"/>
      <c r="HL214" s="34"/>
      <c r="HM214" s="34">
        <v>0</v>
      </c>
      <c r="HN214" s="34"/>
      <c r="HO214" s="34"/>
      <c r="HP214" s="34"/>
      <c r="HQ214" s="34">
        <v>0</v>
      </c>
      <c r="HR214" s="34"/>
      <c r="HS214" s="34"/>
      <c r="HT214" s="34"/>
      <c r="HU214" s="34">
        <v>0</v>
      </c>
      <c r="HV214" s="34"/>
      <c r="HW214" s="34"/>
      <c r="HX214" s="34"/>
      <c r="HY214" s="34">
        <v>0</v>
      </c>
      <c r="HZ214" s="375"/>
      <c r="IA214" s="34"/>
      <c r="IB214" s="34"/>
      <c r="IC214" s="34">
        <v>0</v>
      </c>
      <c r="ID214" s="34"/>
      <c r="IE214" s="34"/>
      <c r="IF214" s="34"/>
      <c r="IG214" s="34">
        <v>2</v>
      </c>
      <c r="IH214" s="34">
        <v>2</v>
      </c>
      <c r="II214" s="34">
        <v>2</v>
      </c>
      <c r="IJ214" s="34">
        <v>2</v>
      </c>
      <c r="IK214" s="34">
        <v>2</v>
      </c>
      <c r="IL214" s="34">
        <v>2</v>
      </c>
      <c r="IM214" s="34">
        <v>2</v>
      </c>
      <c r="IN214" s="34">
        <v>2</v>
      </c>
      <c r="IO214" s="34">
        <v>2</v>
      </c>
      <c r="IP214" s="34">
        <v>2</v>
      </c>
      <c r="IQ214" s="34">
        <v>2</v>
      </c>
      <c r="IR214" s="34">
        <v>2</v>
      </c>
      <c r="IS214" s="34">
        <v>2</v>
      </c>
      <c r="IT214" s="34">
        <v>2</v>
      </c>
      <c r="IU214" s="34">
        <v>2</v>
      </c>
      <c r="IV214" s="34">
        <v>2</v>
      </c>
      <c r="IW214" s="34">
        <v>2</v>
      </c>
      <c r="IX214" s="34">
        <v>2</v>
      </c>
      <c r="IY214" s="34">
        <v>2</v>
      </c>
      <c r="IZ214" s="34">
        <v>2</v>
      </c>
      <c r="JA214" s="34">
        <v>2</v>
      </c>
      <c r="JB214" s="375">
        <v>2</v>
      </c>
      <c r="JC214" s="34">
        <v>2</v>
      </c>
      <c r="JD214" s="34">
        <v>2</v>
      </c>
      <c r="JE214" s="34">
        <v>2</v>
      </c>
      <c r="JF214" s="34">
        <v>2</v>
      </c>
      <c r="JG214" s="34">
        <v>2</v>
      </c>
      <c r="JH214" s="34">
        <v>2</v>
      </c>
      <c r="JI214" s="34">
        <v>2</v>
      </c>
      <c r="JJ214" s="34">
        <v>2</v>
      </c>
      <c r="JK214" s="34">
        <v>2</v>
      </c>
      <c r="JL214" s="34">
        <v>2</v>
      </c>
      <c r="JM214" s="34">
        <v>2</v>
      </c>
      <c r="JN214" s="34">
        <v>2</v>
      </c>
      <c r="JO214" s="34">
        <v>2</v>
      </c>
      <c r="JP214" s="34">
        <v>2</v>
      </c>
      <c r="JQ214" s="34">
        <v>2</v>
      </c>
      <c r="JR214" s="34">
        <v>2</v>
      </c>
      <c r="JS214" s="34">
        <v>2</v>
      </c>
      <c r="JT214" s="34">
        <v>2</v>
      </c>
      <c r="JU214" s="34">
        <v>2</v>
      </c>
      <c r="JV214" s="34">
        <v>2</v>
      </c>
      <c r="JW214" s="34">
        <v>2</v>
      </c>
      <c r="JX214" s="34">
        <v>2</v>
      </c>
      <c r="JY214" s="34">
        <v>2</v>
      </c>
      <c r="JZ214" s="34">
        <v>2</v>
      </c>
      <c r="KA214" s="34">
        <v>2</v>
      </c>
      <c r="KB214" s="34">
        <v>2</v>
      </c>
      <c r="KC214" s="34">
        <v>2</v>
      </c>
      <c r="KD214" s="34">
        <v>2</v>
      </c>
      <c r="KE214" s="34">
        <v>2</v>
      </c>
      <c r="KF214" s="375">
        <v>2</v>
      </c>
      <c r="KG214" s="375">
        <v>2</v>
      </c>
      <c r="KH214" s="375">
        <v>2</v>
      </c>
      <c r="KI214" s="375">
        <v>2</v>
      </c>
      <c r="KJ214" s="375">
        <v>2</v>
      </c>
      <c r="KK214" s="34">
        <v>2</v>
      </c>
      <c r="KL214" s="34">
        <v>2</v>
      </c>
      <c r="KM214" s="34">
        <v>2</v>
      </c>
      <c r="KN214" s="34">
        <v>2</v>
      </c>
      <c r="KO214" s="34">
        <v>2</v>
      </c>
      <c r="KP214" s="34">
        <v>2</v>
      </c>
      <c r="KQ214" s="34">
        <v>2</v>
      </c>
      <c r="KR214" s="34">
        <v>2</v>
      </c>
      <c r="KS214" s="375">
        <v>2</v>
      </c>
      <c r="KT214" s="34">
        <v>2</v>
      </c>
      <c r="KU214" s="34">
        <v>2</v>
      </c>
      <c r="KV214" s="34">
        <v>2</v>
      </c>
      <c r="KW214" s="34">
        <v>2</v>
      </c>
      <c r="KX214" s="34">
        <v>2</v>
      </c>
      <c r="KY214" s="34">
        <v>2</v>
      </c>
      <c r="KZ214" s="34">
        <v>2</v>
      </c>
      <c r="LA214" s="34">
        <v>2</v>
      </c>
      <c r="LB214" s="34">
        <v>2</v>
      </c>
      <c r="LC214" s="34">
        <v>2</v>
      </c>
      <c r="LD214" s="34">
        <v>2</v>
      </c>
      <c r="LE214" s="34">
        <v>2</v>
      </c>
      <c r="LF214" s="34">
        <v>2</v>
      </c>
      <c r="LG214" s="34">
        <v>2</v>
      </c>
      <c r="LH214" s="375">
        <v>2</v>
      </c>
      <c r="LI214" s="34">
        <v>2</v>
      </c>
      <c r="LJ214" s="375">
        <v>2</v>
      </c>
      <c r="LK214" s="375">
        <v>2</v>
      </c>
      <c r="LL214" s="375">
        <v>2</v>
      </c>
      <c r="LM214" s="560"/>
      <c r="LN214" s="560"/>
      <c r="LO214" s="560"/>
      <c r="LP214" s="560"/>
      <c r="LQ214" s="560"/>
      <c r="LR214" s="560"/>
      <c r="LS214" s="560"/>
      <c r="LT214" s="560"/>
      <c r="LU214" s="560"/>
      <c r="LV214" s="560"/>
      <c r="LW214" s="560"/>
      <c r="LX214" s="560"/>
      <c r="LY214" s="560"/>
      <c r="LZ214" s="560"/>
    </row>
    <row r="215" s="101" customFormat="1" ht="13.5" spans="1:338">
      <c r="A215" s="388" t="s">
        <v>1684</v>
      </c>
      <c r="B215" s="385"/>
      <c r="C215" s="386">
        <v>1</v>
      </c>
      <c r="D215" s="386"/>
      <c r="E215" s="386"/>
      <c r="F215" s="386"/>
      <c r="G215" s="382"/>
      <c r="H215" s="158"/>
      <c r="I215" s="158"/>
      <c r="J215" s="158"/>
      <c r="K215" s="158"/>
      <c r="L215" s="158"/>
      <c r="M215" s="158" t="s">
        <v>325</v>
      </c>
      <c r="N215" s="158" t="s">
        <v>511</v>
      </c>
      <c r="O215" s="158" t="s">
        <v>1685</v>
      </c>
      <c r="P215" s="158" t="s">
        <v>1363</v>
      </c>
      <c r="Q215" s="608"/>
      <c r="R215" s="235" t="s">
        <v>510</v>
      </c>
      <c r="S215" s="608" t="s">
        <v>1558</v>
      </c>
      <c r="T215" s="609"/>
      <c r="U215" s="114">
        <f t="shared" si="7"/>
        <v>1</v>
      </c>
      <c r="V215" s="115" t="s">
        <v>1686</v>
      </c>
      <c r="W215" s="158" t="s">
        <v>1687</v>
      </c>
      <c r="X215" s="237"/>
      <c r="Y215" s="286"/>
      <c r="Z215" s="287">
        <v>1</v>
      </c>
      <c r="AA215" s="286"/>
      <c r="AB215" s="287">
        <v>1</v>
      </c>
      <c r="AC215" s="286"/>
      <c r="AD215" s="287">
        <v>1</v>
      </c>
      <c r="AE215" s="286"/>
      <c r="AF215" s="287">
        <v>1</v>
      </c>
      <c r="AG215" s="286"/>
      <c r="AH215" s="287">
        <v>1</v>
      </c>
      <c r="AI215" s="286"/>
      <c r="AJ215" s="287">
        <v>1</v>
      </c>
      <c r="AK215" s="286"/>
      <c r="AL215" s="287">
        <v>1</v>
      </c>
      <c r="AM215" s="286"/>
      <c r="AN215" s="287">
        <v>1</v>
      </c>
      <c r="AO215" s="286"/>
      <c r="AP215" s="287">
        <v>1</v>
      </c>
      <c r="AQ215" s="286"/>
      <c r="AR215" s="287">
        <v>1</v>
      </c>
      <c r="AS215" s="286"/>
      <c r="AT215" s="287">
        <v>1</v>
      </c>
      <c r="AU215" s="286"/>
      <c r="AV215" s="287">
        <v>1</v>
      </c>
      <c r="AW215" s="286"/>
      <c r="AX215" s="287">
        <v>1</v>
      </c>
      <c r="AY215" s="286"/>
      <c r="AZ215" s="287">
        <v>1</v>
      </c>
      <c r="BA215" s="286"/>
      <c r="BB215" s="287">
        <v>1</v>
      </c>
      <c r="BC215" s="286"/>
      <c r="BD215" s="287">
        <v>1</v>
      </c>
      <c r="BE215" s="286"/>
      <c r="BF215" s="287">
        <v>1</v>
      </c>
      <c r="BG215" s="286"/>
      <c r="BH215" s="287">
        <v>1</v>
      </c>
      <c r="BI215" s="286"/>
      <c r="BJ215" s="287">
        <v>1</v>
      </c>
      <c r="BK215" s="286"/>
      <c r="BL215" s="287">
        <v>1</v>
      </c>
      <c r="BM215" s="286"/>
      <c r="BN215" s="287">
        <v>1</v>
      </c>
      <c r="BO215" s="286"/>
      <c r="BP215" s="287">
        <v>1</v>
      </c>
      <c r="BQ215" s="286"/>
      <c r="BR215" s="287">
        <v>1</v>
      </c>
      <c r="BS215" s="286"/>
      <c r="BT215" s="287">
        <v>1</v>
      </c>
      <c r="BU215" s="286"/>
      <c r="BV215" s="287">
        <v>1</v>
      </c>
      <c r="BW215" s="286"/>
      <c r="BX215" s="287">
        <v>1</v>
      </c>
      <c r="BY215" s="286"/>
      <c r="BZ215" s="287">
        <v>1</v>
      </c>
      <c r="CA215" s="286"/>
      <c r="CB215" s="287">
        <v>1</v>
      </c>
      <c r="CC215" s="286"/>
      <c r="CD215" s="287">
        <v>1</v>
      </c>
      <c r="CE215" s="286"/>
      <c r="CF215" s="287">
        <v>1</v>
      </c>
      <c r="CG215" s="286"/>
      <c r="CH215" s="287">
        <v>1</v>
      </c>
      <c r="CI215" s="286"/>
      <c r="CJ215" s="287">
        <v>1</v>
      </c>
      <c r="CK215" s="286"/>
      <c r="CL215" s="287">
        <v>1</v>
      </c>
      <c r="CM215" s="286"/>
      <c r="CN215" s="287">
        <v>1</v>
      </c>
      <c r="CO215" s="286"/>
      <c r="CP215" s="287">
        <v>1</v>
      </c>
      <c r="CQ215" s="286"/>
      <c r="CR215" s="287">
        <v>1</v>
      </c>
      <c r="CS215" s="286"/>
      <c r="CT215" s="287">
        <v>1</v>
      </c>
      <c r="CU215" s="286"/>
      <c r="CV215" s="287">
        <v>1</v>
      </c>
      <c r="CW215" s="286"/>
      <c r="CX215" s="287">
        <v>1</v>
      </c>
      <c r="CY215" s="286"/>
      <c r="CZ215" s="287">
        <v>1</v>
      </c>
      <c r="DA215" s="286"/>
      <c r="DB215" s="287">
        <v>1</v>
      </c>
      <c r="DC215" s="286"/>
      <c r="DD215" s="287">
        <v>1</v>
      </c>
      <c r="DE215" s="286"/>
      <c r="DF215" s="287">
        <v>1</v>
      </c>
      <c r="DG215" s="286"/>
      <c r="DH215" s="287">
        <v>1</v>
      </c>
      <c r="DI215" s="286"/>
      <c r="DJ215" s="287">
        <v>1</v>
      </c>
      <c r="DK215" s="286"/>
      <c r="DL215" s="287">
        <v>1</v>
      </c>
      <c r="DM215" s="286"/>
      <c r="DN215" s="287">
        <v>1</v>
      </c>
      <c r="DO215" s="286"/>
      <c r="DP215" s="287">
        <v>1</v>
      </c>
      <c r="DQ215" s="286"/>
      <c r="DR215" s="287">
        <v>1</v>
      </c>
      <c r="DS215" s="286"/>
      <c r="DT215" s="287">
        <v>1</v>
      </c>
      <c r="DU215" s="286"/>
      <c r="DV215" s="287">
        <v>1</v>
      </c>
      <c r="DW215" s="286"/>
      <c r="DX215" s="287">
        <v>1</v>
      </c>
      <c r="DY215" s="237"/>
      <c r="DZ215" s="528"/>
      <c r="EA215" s="529"/>
      <c r="EB215" s="529"/>
      <c r="EC215" s="529"/>
      <c r="ED215" s="529"/>
      <c r="EE215" s="530"/>
      <c r="EF215" s="417"/>
      <c r="EG215" s="529"/>
      <c r="EH215" s="529"/>
      <c r="EI215" s="529"/>
      <c r="EJ215" s="529"/>
      <c r="EK215" s="530"/>
      <c r="EL215" s="417"/>
      <c r="EM215" s="529"/>
      <c r="EN215" s="529"/>
      <c r="EO215" s="529"/>
      <c r="EP215" s="529"/>
      <c r="EQ215" s="529"/>
      <c r="ER215" s="528"/>
      <c r="ES215" s="411"/>
      <c r="ET215" s="528"/>
      <c r="EU215" s="529"/>
      <c r="EV215" s="529"/>
      <c r="EW215" s="529"/>
      <c r="EX215" s="529"/>
      <c r="EY215" s="529"/>
      <c r="EZ215" s="528"/>
      <c r="FA215" s="411"/>
      <c r="FB215" s="560"/>
      <c r="FC215" s="35">
        <v>1</v>
      </c>
      <c r="FD215" s="34">
        <v>1</v>
      </c>
      <c r="FE215" s="34">
        <v>1</v>
      </c>
      <c r="FF215" s="34">
        <v>1</v>
      </c>
      <c r="FG215" s="34">
        <v>1</v>
      </c>
      <c r="FH215" s="34">
        <v>1</v>
      </c>
      <c r="FI215" s="34">
        <v>1</v>
      </c>
      <c r="FJ215" s="34">
        <v>1</v>
      </c>
      <c r="FK215" s="34">
        <v>1</v>
      </c>
      <c r="FL215" s="375">
        <v>1</v>
      </c>
      <c r="FM215" s="34">
        <v>1</v>
      </c>
      <c r="FN215" s="375">
        <v>1</v>
      </c>
      <c r="FO215" s="34">
        <v>1</v>
      </c>
      <c r="FP215" s="34">
        <v>1</v>
      </c>
      <c r="FQ215" s="34">
        <v>1</v>
      </c>
      <c r="FR215" s="34">
        <v>1</v>
      </c>
      <c r="FS215" s="34">
        <v>1</v>
      </c>
      <c r="FT215" s="34">
        <v>1</v>
      </c>
      <c r="FU215" s="34">
        <v>1</v>
      </c>
      <c r="FV215" s="34">
        <v>1</v>
      </c>
      <c r="FW215" s="34">
        <v>1</v>
      </c>
      <c r="FX215" s="34">
        <v>1</v>
      </c>
      <c r="FY215" s="34">
        <v>1</v>
      </c>
      <c r="FZ215" s="34">
        <v>1</v>
      </c>
      <c r="GA215" s="34">
        <v>1</v>
      </c>
      <c r="GB215" s="34">
        <v>1</v>
      </c>
      <c r="GC215" s="34">
        <v>1</v>
      </c>
      <c r="GD215" s="34">
        <v>1</v>
      </c>
      <c r="GE215" s="34">
        <v>1</v>
      </c>
      <c r="GF215" s="34">
        <v>1</v>
      </c>
      <c r="GG215" s="34">
        <v>1</v>
      </c>
      <c r="GH215" s="34">
        <v>1</v>
      </c>
      <c r="GI215" s="34">
        <v>1</v>
      </c>
      <c r="GJ215" s="34">
        <v>1</v>
      </c>
      <c r="GK215" s="34">
        <v>1</v>
      </c>
      <c r="GL215" s="34">
        <v>1</v>
      </c>
      <c r="GM215" s="34">
        <v>1</v>
      </c>
      <c r="GN215" s="34">
        <v>1</v>
      </c>
      <c r="GO215" s="34">
        <v>1</v>
      </c>
      <c r="GP215" s="34">
        <v>1</v>
      </c>
      <c r="GQ215" s="34">
        <v>1</v>
      </c>
      <c r="GR215" s="34">
        <v>1</v>
      </c>
      <c r="GS215" s="34">
        <v>1</v>
      </c>
      <c r="GT215" s="34">
        <v>1</v>
      </c>
      <c r="GU215" s="34">
        <v>1</v>
      </c>
      <c r="GV215" s="34">
        <v>1</v>
      </c>
      <c r="GW215" s="375">
        <v>1</v>
      </c>
      <c r="GX215" s="34">
        <v>1</v>
      </c>
      <c r="GY215" s="34">
        <v>1</v>
      </c>
      <c r="GZ215" s="375">
        <v>1</v>
      </c>
      <c r="HA215" s="34">
        <v>1</v>
      </c>
      <c r="HB215" s="34">
        <v>1</v>
      </c>
      <c r="HC215" s="34">
        <v>1</v>
      </c>
      <c r="HD215" s="34">
        <v>1</v>
      </c>
      <c r="HE215" s="34">
        <v>1</v>
      </c>
      <c r="HF215" s="34">
        <v>1</v>
      </c>
      <c r="HG215" s="34">
        <v>1</v>
      </c>
      <c r="HH215" s="34">
        <v>1</v>
      </c>
      <c r="HI215" s="34">
        <v>1</v>
      </c>
      <c r="HJ215" s="34">
        <v>1</v>
      </c>
      <c r="HK215" s="34">
        <v>1</v>
      </c>
      <c r="HL215" s="34">
        <v>1</v>
      </c>
      <c r="HM215" s="34">
        <v>1</v>
      </c>
      <c r="HN215" s="34">
        <v>1</v>
      </c>
      <c r="HO215" s="34">
        <v>1</v>
      </c>
      <c r="HP215" s="34">
        <v>1</v>
      </c>
      <c r="HQ215" s="34">
        <v>1</v>
      </c>
      <c r="HR215" s="34">
        <v>1</v>
      </c>
      <c r="HS215" s="34">
        <v>1</v>
      </c>
      <c r="HT215" s="34">
        <v>1</v>
      </c>
      <c r="HU215" s="34">
        <v>1</v>
      </c>
      <c r="HV215" s="34">
        <v>1</v>
      </c>
      <c r="HW215" s="34">
        <v>1</v>
      </c>
      <c r="HX215" s="34">
        <v>1</v>
      </c>
      <c r="HY215" s="34">
        <v>1</v>
      </c>
      <c r="HZ215" s="375">
        <v>1</v>
      </c>
      <c r="IA215" s="34">
        <v>1</v>
      </c>
      <c r="IB215" s="34">
        <v>1</v>
      </c>
      <c r="IC215" s="34">
        <v>1</v>
      </c>
      <c r="ID215" s="34">
        <v>1</v>
      </c>
      <c r="IE215" s="34">
        <v>1</v>
      </c>
      <c r="IF215" s="34">
        <v>1</v>
      </c>
      <c r="IG215" s="34">
        <v>1</v>
      </c>
      <c r="IH215" s="34">
        <v>1</v>
      </c>
      <c r="II215" s="34">
        <v>1</v>
      </c>
      <c r="IJ215" s="34">
        <v>1</v>
      </c>
      <c r="IK215" s="34">
        <v>1</v>
      </c>
      <c r="IL215" s="34">
        <v>1</v>
      </c>
      <c r="IM215" s="34">
        <v>1</v>
      </c>
      <c r="IN215" s="34">
        <v>1</v>
      </c>
      <c r="IO215" s="34">
        <v>1</v>
      </c>
      <c r="IP215" s="34">
        <v>1</v>
      </c>
      <c r="IQ215" s="34">
        <v>1</v>
      </c>
      <c r="IR215" s="34">
        <v>1</v>
      </c>
      <c r="IS215" s="34">
        <v>1</v>
      </c>
      <c r="IT215" s="34">
        <v>1</v>
      </c>
      <c r="IU215" s="34">
        <v>1</v>
      </c>
      <c r="IV215" s="34">
        <v>1</v>
      </c>
      <c r="IW215" s="34">
        <v>1</v>
      </c>
      <c r="IX215" s="34">
        <v>1</v>
      </c>
      <c r="IY215" s="34">
        <v>1</v>
      </c>
      <c r="IZ215" s="34">
        <v>1</v>
      </c>
      <c r="JA215" s="34">
        <v>1</v>
      </c>
      <c r="JB215" s="375">
        <v>1</v>
      </c>
      <c r="JC215" s="34">
        <v>1</v>
      </c>
      <c r="JD215" s="34">
        <v>1</v>
      </c>
      <c r="JE215" s="34">
        <v>1</v>
      </c>
      <c r="JF215" s="34">
        <v>1</v>
      </c>
      <c r="JG215" s="34">
        <v>1</v>
      </c>
      <c r="JH215" s="34">
        <v>1</v>
      </c>
      <c r="JI215" s="34">
        <v>1</v>
      </c>
      <c r="JJ215" s="34">
        <v>1</v>
      </c>
      <c r="JK215" s="34">
        <v>1</v>
      </c>
      <c r="JL215" s="34">
        <v>1</v>
      </c>
      <c r="JM215" s="34">
        <v>1</v>
      </c>
      <c r="JN215" s="34">
        <v>1</v>
      </c>
      <c r="JO215" s="34">
        <v>1</v>
      </c>
      <c r="JP215" s="34">
        <v>1</v>
      </c>
      <c r="JQ215" s="34">
        <v>1</v>
      </c>
      <c r="JR215" s="34">
        <v>1</v>
      </c>
      <c r="JS215" s="34">
        <v>1</v>
      </c>
      <c r="JT215" s="34">
        <v>1</v>
      </c>
      <c r="JU215" s="34">
        <v>1</v>
      </c>
      <c r="JV215" s="34">
        <v>1</v>
      </c>
      <c r="JW215" s="34">
        <v>1</v>
      </c>
      <c r="JX215" s="34">
        <v>1</v>
      </c>
      <c r="JY215" s="34">
        <v>1</v>
      </c>
      <c r="JZ215" s="34">
        <v>1</v>
      </c>
      <c r="KA215" s="34">
        <v>1</v>
      </c>
      <c r="KB215" s="34">
        <v>1</v>
      </c>
      <c r="KC215" s="34">
        <v>1</v>
      </c>
      <c r="KD215" s="34">
        <v>1</v>
      </c>
      <c r="KE215" s="34">
        <v>1</v>
      </c>
      <c r="KF215" s="375">
        <v>1</v>
      </c>
      <c r="KG215" s="375">
        <v>1</v>
      </c>
      <c r="KH215" s="375">
        <v>1</v>
      </c>
      <c r="KI215" s="375">
        <v>1</v>
      </c>
      <c r="KJ215" s="375">
        <v>1</v>
      </c>
      <c r="KK215" s="34">
        <v>1</v>
      </c>
      <c r="KL215" s="34">
        <v>1</v>
      </c>
      <c r="KM215" s="34">
        <v>1</v>
      </c>
      <c r="KN215" s="34">
        <v>1</v>
      </c>
      <c r="KO215" s="34">
        <v>1</v>
      </c>
      <c r="KP215" s="34">
        <v>1</v>
      </c>
      <c r="KQ215" s="34">
        <v>1</v>
      </c>
      <c r="KR215" s="34">
        <v>1</v>
      </c>
      <c r="KS215" s="375">
        <v>1</v>
      </c>
      <c r="KT215" s="34">
        <v>1</v>
      </c>
      <c r="KU215" s="34">
        <v>1</v>
      </c>
      <c r="KV215" s="34">
        <v>1</v>
      </c>
      <c r="KW215" s="34">
        <v>1</v>
      </c>
      <c r="KX215" s="34">
        <v>1</v>
      </c>
      <c r="KY215" s="34">
        <v>1</v>
      </c>
      <c r="KZ215" s="34">
        <v>1</v>
      </c>
      <c r="LA215" s="34">
        <v>1</v>
      </c>
      <c r="LB215" s="34">
        <v>1</v>
      </c>
      <c r="LC215" s="34">
        <v>1</v>
      </c>
      <c r="LD215" s="34">
        <v>1</v>
      </c>
      <c r="LE215" s="34">
        <v>1</v>
      </c>
      <c r="LF215" s="34">
        <v>1</v>
      </c>
      <c r="LG215" s="34">
        <v>1</v>
      </c>
      <c r="LH215" s="375">
        <v>1</v>
      </c>
      <c r="LI215" s="34">
        <v>1</v>
      </c>
      <c r="LJ215" s="375">
        <v>1</v>
      </c>
      <c r="LK215" s="375">
        <v>1</v>
      </c>
      <c r="LL215" s="375">
        <v>1</v>
      </c>
      <c r="LM215" s="560"/>
      <c r="LN215" s="560"/>
      <c r="LO215" s="560"/>
      <c r="LP215" s="560"/>
      <c r="LQ215" s="560"/>
      <c r="LR215" s="560"/>
      <c r="LS215" s="560"/>
      <c r="LT215" s="560"/>
      <c r="LU215" s="560"/>
      <c r="LV215" s="560"/>
      <c r="LW215" s="560"/>
      <c r="LX215" s="560"/>
      <c r="LY215" s="560"/>
      <c r="LZ215" s="560"/>
    </row>
    <row r="216" s="101" customFormat="1" ht="13.5" spans="1:324">
      <c r="A216" s="578"/>
      <c r="B216" s="574"/>
      <c r="C216" s="482"/>
      <c r="D216" s="482">
        <v>2</v>
      </c>
      <c r="E216" s="482"/>
      <c r="F216" s="156" t="str">
        <f t="shared" ref="F216:F227" si="8">G216&amp;J216</f>
        <v>L0503238</v>
      </c>
      <c r="G216" s="579" t="s">
        <v>1688</v>
      </c>
      <c r="H216" s="480" t="s">
        <v>299</v>
      </c>
      <c r="I216" s="884" t="s">
        <v>1362</v>
      </c>
      <c r="J216" s="160"/>
      <c r="K216" s="160"/>
      <c r="L216" s="160" t="s">
        <v>1561</v>
      </c>
      <c r="M216" s="194" t="s">
        <v>325</v>
      </c>
      <c r="N216" s="160" t="s">
        <v>511</v>
      </c>
      <c r="O216" s="160" t="s">
        <v>1363</v>
      </c>
      <c r="P216" s="160" t="s">
        <v>1363</v>
      </c>
      <c r="Q216" s="238"/>
      <c r="R216" s="235" t="s">
        <v>509</v>
      </c>
      <c r="S216" s="266" t="s">
        <v>1364</v>
      </c>
      <c r="T216" s="239" t="s">
        <v>1689</v>
      </c>
      <c r="U216" s="114">
        <f t="shared" si="7"/>
        <v>1</v>
      </c>
      <c r="V216" s="115" t="s">
        <v>1690</v>
      </c>
      <c r="W216" s="240" t="s">
        <v>1687</v>
      </c>
      <c r="X216" s="241"/>
      <c r="Y216" s="527"/>
      <c r="Z216" s="552">
        <v>1</v>
      </c>
      <c r="AA216" s="527"/>
      <c r="AB216" s="552">
        <v>1</v>
      </c>
      <c r="AC216" s="527"/>
      <c r="AD216" s="552">
        <v>1</v>
      </c>
      <c r="AE216" s="527"/>
      <c r="AF216" s="552">
        <v>1</v>
      </c>
      <c r="AG216" s="527"/>
      <c r="AH216" s="552">
        <v>1</v>
      </c>
      <c r="AI216" s="527"/>
      <c r="AJ216" s="552">
        <v>1</v>
      </c>
      <c r="AK216" s="527"/>
      <c r="AL216" s="552">
        <v>1</v>
      </c>
      <c r="AM216" s="527"/>
      <c r="AN216" s="552">
        <v>1</v>
      </c>
      <c r="AO216" s="527"/>
      <c r="AP216" s="552">
        <v>1</v>
      </c>
      <c r="AQ216" s="527"/>
      <c r="AR216" s="552">
        <v>1</v>
      </c>
      <c r="AS216" s="527"/>
      <c r="AT216" s="552">
        <v>1</v>
      </c>
      <c r="AU216" s="527"/>
      <c r="AV216" s="552">
        <v>1</v>
      </c>
      <c r="AW216" s="527"/>
      <c r="AX216" s="552">
        <v>1</v>
      </c>
      <c r="AY216" s="527"/>
      <c r="AZ216" s="552">
        <v>1</v>
      </c>
      <c r="BA216" s="527"/>
      <c r="BB216" s="552">
        <v>1</v>
      </c>
      <c r="BC216" s="527"/>
      <c r="BD216" s="552">
        <v>1</v>
      </c>
      <c r="BE216" s="527"/>
      <c r="BF216" s="552">
        <v>1</v>
      </c>
      <c r="BG216" s="527"/>
      <c r="BH216" s="552">
        <v>1</v>
      </c>
      <c r="BI216" s="527"/>
      <c r="BJ216" s="552">
        <v>1</v>
      </c>
      <c r="BK216" s="527"/>
      <c r="BL216" s="552">
        <v>1</v>
      </c>
      <c r="BM216" s="527"/>
      <c r="BN216" s="552">
        <v>1</v>
      </c>
      <c r="BO216" s="527"/>
      <c r="BP216" s="552">
        <v>1</v>
      </c>
      <c r="BQ216" s="527"/>
      <c r="BR216" s="552">
        <v>1</v>
      </c>
      <c r="BS216" s="527"/>
      <c r="BT216" s="552">
        <v>1</v>
      </c>
      <c r="BU216" s="527"/>
      <c r="BV216" s="552">
        <v>1</v>
      </c>
      <c r="BW216" s="527"/>
      <c r="BX216" s="552">
        <v>1</v>
      </c>
      <c r="BY216" s="527"/>
      <c r="BZ216" s="552">
        <v>1</v>
      </c>
      <c r="CA216" s="527"/>
      <c r="CB216" s="552">
        <v>1</v>
      </c>
      <c r="CC216" s="527"/>
      <c r="CD216" s="552">
        <v>1</v>
      </c>
      <c r="CE216" s="527"/>
      <c r="CF216" s="552">
        <v>1</v>
      </c>
      <c r="CG216" s="527"/>
      <c r="CH216" s="552">
        <v>1</v>
      </c>
      <c r="CI216" s="527"/>
      <c r="CJ216" s="552">
        <v>1</v>
      </c>
      <c r="CK216" s="527"/>
      <c r="CL216" s="552">
        <v>1</v>
      </c>
      <c r="CM216" s="527"/>
      <c r="CN216" s="552">
        <v>1</v>
      </c>
      <c r="CO216" s="527"/>
      <c r="CP216" s="552">
        <v>1</v>
      </c>
      <c r="CQ216" s="527"/>
      <c r="CR216" s="552">
        <v>1</v>
      </c>
      <c r="CS216" s="527"/>
      <c r="CT216" s="552">
        <v>1</v>
      </c>
      <c r="CU216" s="527"/>
      <c r="CV216" s="552">
        <v>1</v>
      </c>
      <c r="CW216" s="527"/>
      <c r="CX216" s="552">
        <v>1</v>
      </c>
      <c r="CY216" s="527"/>
      <c r="CZ216" s="552">
        <v>1</v>
      </c>
      <c r="DA216" s="527"/>
      <c r="DB216" s="552">
        <v>1</v>
      </c>
      <c r="DC216" s="527"/>
      <c r="DD216" s="552">
        <v>1</v>
      </c>
      <c r="DE216" s="527"/>
      <c r="DF216" s="552">
        <v>1</v>
      </c>
      <c r="DG216" s="527"/>
      <c r="DH216" s="552">
        <v>1</v>
      </c>
      <c r="DI216" s="527"/>
      <c r="DJ216" s="552">
        <v>1</v>
      </c>
      <c r="DK216" s="527"/>
      <c r="DL216" s="552">
        <v>1</v>
      </c>
      <c r="DM216" s="527"/>
      <c r="DN216" s="552">
        <v>1</v>
      </c>
      <c r="DO216" s="527"/>
      <c r="DP216" s="552">
        <v>1</v>
      </c>
      <c r="DQ216" s="527"/>
      <c r="DR216" s="552">
        <v>1</v>
      </c>
      <c r="DS216" s="527"/>
      <c r="DT216" s="552">
        <v>1</v>
      </c>
      <c r="DU216" s="527"/>
      <c r="DV216" s="552">
        <v>1</v>
      </c>
      <c r="DW216" s="527"/>
      <c r="DX216" s="552">
        <v>1</v>
      </c>
      <c r="DY216" s="241"/>
      <c r="DZ216" s="524"/>
      <c r="EA216" s="525"/>
      <c r="EB216" s="525"/>
      <c r="EC216" s="525"/>
      <c r="ED216" s="525"/>
      <c r="EE216" s="526"/>
      <c r="EF216" s="527"/>
      <c r="EG216" s="525"/>
      <c r="EH216" s="525"/>
      <c r="EI216" s="525"/>
      <c r="EJ216" s="525"/>
      <c r="EK216" s="526"/>
      <c r="EL216" s="527"/>
      <c r="EM216" s="525"/>
      <c r="EN216" s="525"/>
      <c r="EO216" s="525"/>
      <c r="EP216" s="525"/>
      <c r="EQ216" s="525"/>
      <c r="ER216" s="524"/>
      <c r="ES216" s="552"/>
      <c r="ET216" s="524"/>
      <c r="EU216" s="525"/>
      <c r="EV216" s="525"/>
      <c r="EW216" s="525"/>
      <c r="EX216" s="525"/>
      <c r="EY216" s="525"/>
      <c r="EZ216" s="524"/>
      <c r="FA216" s="552"/>
      <c r="FC216" s="121">
        <v>1</v>
      </c>
      <c r="FD216" s="121">
        <v>1</v>
      </c>
      <c r="FE216" s="121">
        <v>1</v>
      </c>
      <c r="FF216" s="121">
        <v>1</v>
      </c>
      <c r="FG216" s="121">
        <v>1</v>
      </c>
      <c r="FH216" s="121">
        <v>1</v>
      </c>
      <c r="FI216" s="121">
        <v>1</v>
      </c>
      <c r="FJ216" s="121">
        <v>1</v>
      </c>
      <c r="FK216" s="121">
        <v>1</v>
      </c>
      <c r="FL216" s="121">
        <v>1</v>
      </c>
      <c r="FM216" s="121">
        <v>1</v>
      </c>
      <c r="FN216" s="121">
        <v>1</v>
      </c>
      <c r="FO216" s="121">
        <v>1</v>
      </c>
      <c r="FP216" s="121">
        <v>1</v>
      </c>
      <c r="FQ216" s="121">
        <v>1</v>
      </c>
      <c r="FR216" s="121">
        <v>1</v>
      </c>
      <c r="FS216" s="121">
        <v>1</v>
      </c>
      <c r="FT216" s="121">
        <v>1</v>
      </c>
      <c r="FU216" s="121">
        <v>1</v>
      </c>
      <c r="FV216" s="121">
        <v>1</v>
      </c>
      <c r="FW216" s="121">
        <v>1</v>
      </c>
      <c r="FX216" s="121">
        <v>1</v>
      </c>
      <c r="FY216" s="121">
        <v>1</v>
      </c>
      <c r="FZ216" s="121">
        <v>1</v>
      </c>
      <c r="GA216" s="121">
        <v>1</v>
      </c>
      <c r="GB216" s="121">
        <v>1</v>
      </c>
      <c r="GC216" s="121">
        <v>1</v>
      </c>
      <c r="GD216" s="121">
        <v>1</v>
      </c>
      <c r="GE216" s="121">
        <v>1</v>
      </c>
      <c r="GF216" s="121">
        <v>1</v>
      </c>
      <c r="GG216" s="121">
        <v>1</v>
      </c>
      <c r="GH216" s="121">
        <v>1</v>
      </c>
      <c r="GI216" s="121">
        <v>1</v>
      </c>
      <c r="GJ216" s="121">
        <v>1</v>
      </c>
      <c r="GK216" s="121">
        <v>1</v>
      </c>
      <c r="GL216" s="121">
        <v>1</v>
      </c>
      <c r="GM216" s="121">
        <v>1</v>
      </c>
      <c r="GN216" s="121">
        <v>1</v>
      </c>
      <c r="GO216" s="121">
        <v>1</v>
      </c>
      <c r="GP216" s="121">
        <v>1</v>
      </c>
      <c r="GQ216" s="121">
        <v>1</v>
      </c>
      <c r="GR216" s="121">
        <v>1</v>
      </c>
      <c r="GS216" s="121">
        <v>1</v>
      </c>
      <c r="GT216" s="121">
        <v>1</v>
      </c>
      <c r="GU216" s="121">
        <v>1</v>
      </c>
      <c r="GV216" s="121">
        <v>1</v>
      </c>
      <c r="GW216" s="121">
        <v>1</v>
      </c>
      <c r="GX216" s="121">
        <v>1</v>
      </c>
      <c r="GY216" s="121">
        <v>1</v>
      </c>
      <c r="GZ216" s="121">
        <v>1</v>
      </c>
      <c r="HA216" s="121">
        <v>1</v>
      </c>
      <c r="HB216" s="121">
        <v>1</v>
      </c>
      <c r="HC216" s="121">
        <v>1</v>
      </c>
      <c r="HD216" s="121">
        <v>1</v>
      </c>
      <c r="HE216" s="121">
        <v>1</v>
      </c>
      <c r="HF216" s="121">
        <v>1</v>
      </c>
      <c r="HG216" s="121">
        <v>1</v>
      </c>
      <c r="HH216" s="121">
        <v>1</v>
      </c>
      <c r="HI216" s="121">
        <v>1</v>
      </c>
      <c r="HJ216" s="121">
        <v>1</v>
      </c>
      <c r="HK216" s="121">
        <v>1</v>
      </c>
      <c r="HL216" s="121">
        <v>1</v>
      </c>
      <c r="HM216" s="121">
        <v>1</v>
      </c>
      <c r="HN216" s="121">
        <v>1</v>
      </c>
      <c r="HO216" s="121">
        <v>1</v>
      </c>
      <c r="HP216" s="121">
        <v>1</v>
      </c>
      <c r="HQ216" s="121">
        <v>1</v>
      </c>
      <c r="HR216" s="121">
        <v>1</v>
      </c>
      <c r="HS216" s="121">
        <v>1</v>
      </c>
      <c r="HT216" s="121">
        <v>1</v>
      </c>
      <c r="HU216" s="121">
        <v>1</v>
      </c>
      <c r="HV216" s="121">
        <v>1</v>
      </c>
      <c r="HW216" s="121">
        <v>1</v>
      </c>
      <c r="HX216" s="121">
        <v>1</v>
      </c>
      <c r="HY216" s="121">
        <v>1</v>
      </c>
      <c r="HZ216" s="121">
        <v>1</v>
      </c>
      <c r="IA216" s="121">
        <v>1</v>
      </c>
      <c r="IB216" s="121">
        <v>1</v>
      </c>
      <c r="IC216" s="121">
        <v>1</v>
      </c>
      <c r="ID216" s="121">
        <v>1</v>
      </c>
      <c r="IE216" s="121">
        <v>1</v>
      </c>
      <c r="IF216" s="121">
        <v>1</v>
      </c>
      <c r="IG216" s="121">
        <v>1</v>
      </c>
      <c r="IH216" s="121">
        <v>1</v>
      </c>
      <c r="II216" s="121">
        <v>1</v>
      </c>
      <c r="IJ216" s="121">
        <v>1</v>
      </c>
      <c r="IK216" s="121">
        <v>1</v>
      </c>
      <c r="IL216" s="121">
        <v>1</v>
      </c>
      <c r="IM216" s="121">
        <v>1</v>
      </c>
      <c r="IN216" s="121">
        <v>1</v>
      </c>
      <c r="IO216" s="121">
        <v>1</v>
      </c>
      <c r="IP216" s="121">
        <v>1</v>
      </c>
      <c r="IQ216" s="121">
        <v>1</v>
      </c>
      <c r="IR216" s="121">
        <v>1</v>
      </c>
      <c r="IS216" s="121">
        <v>1</v>
      </c>
      <c r="IT216" s="121">
        <v>1</v>
      </c>
      <c r="IU216" s="121">
        <v>1</v>
      </c>
      <c r="IV216" s="121">
        <v>1</v>
      </c>
      <c r="IW216" s="121">
        <v>1</v>
      </c>
      <c r="IX216" s="121">
        <v>1</v>
      </c>
      <c r="IY216" s="121">
        <v>1</v>
      </c>
      <c r="IZ216" s="121">
        <v>1</v>
      </c>
      <c r="JA216" s="121">
        <v>1</v>
      </c>
      <c r="JB216" s="121">
        <v>1</v>
      </c>
      <c r="JC216" s="121">
        <v>1</v>
      </c>
      <c r="JD216" s="121">
        <v>1</v>
      </c>
      <c r="JE216" s="121">
        <v>1</v>
      </c>
      <c r="JF216" s="121">
        <v>1</v>
      </c>
      <c r="JG216" s="121">
        <v>1</v>
      </c>
      <c r="JH216" s="121">
        <v>1</v>
      </c>
      <c r="JI216" s="121">
        <v>1</v>
      </c>
      <c r="JJ216" s="121">
        <v>1</v>
      </c>
      <c r="JK216" s="121">
        <v>1</v>
      </c>
      <c r="JL216" s="121">
        <v>1</v>
      </c>
      <c r="JM216" s="121">
        <v>1</v>
      </c>
      <c r="JN216" s="121">
        <v>1</v>
      </c>
      <c r="JO216" s="121">
        <v>1</v>
      </c>
      <c r="JP216" s="121">
        <v>1</v>
      </c>
      <c r="JQ216" s="121">
        <v>1</v>
      </c>
      <c r="JR216" s="121">
        <v>1</v>
      </c>
      <c r="JS216" s="121">
        <v>1</v>
      </c>
      <c r="JT216" s="121">
        <v>1</v>
      </c>
      <c r="JU216" s="121">
        <v>1</v>
      </c>
      <c r="JV216" s="121">
        <v>1</v>
      </c>
      <c r="JW216" s="121">
        <v>1</v>
      </c>
      <c r="JX216" s="121">
        <v>1</v>
      </c>
      <c r="JY216" s="121">
        <v>1</v>
      </c>
      <c r="JZ216" s="121">
        <v>1</v>
      </c>
      <c r="KA216" s="121">
        <v>1</v>
      </c>
      <c r="KB216" s="121">
        <v>1</v>
      </c>
      <c r="KC216" s="121">
        <v>1</v>
      </c>
      <c r="KD216" s="121">
        <v>1</v>
      </c>
      <c r="KE216" s="121">
        <v>1</v>
      </c>
      <c r="KF216" s="121">
        <v>1</v>
      </c>
      <c r="KG216" s="121">
        <v>1</v>
      </c>
      <c r="KH216" s="121">
        <v>1</v>
      </c>
      <c r="KI216" s="121">
        <v>1</v>
      </c>
      <c r="KJ216" s="121">
        <v>1</v>
      </c>
      <c r="KK216" s="121">
        <v>1</v>
      </c>
      <c r="KL216" s="121">
        <v>1</v>
      </c>
      <c r="KM216" s="121">
        <v>1</v>
      </c>
      <c r="KN216" s="121">
        <v>1</v>
      </c>
      <c r="KO216" s="121">
        <v>1</v>
      </c>
      <c r="KP216" s="121">
        <v>1</v>
      </c>
      <c r="KQ216" s="121">
        <v>1</v>
      </c>
      <c r="KR216" s="121">
        <v>1</v>
      </c>
      <c r="KS216" s="121">
        <v>1</v>
      </c>
      <c r="KT216" s="121">
        <v>1</v>
      </c>
      <c r="KU216" s="121">
        <v>1</v>
      </c>
      <c r="KV216" s="121">
        <v>1</v>
      </c>
      <c r="KW216" s="121">
        <v>1</v>
      </c>
      <c r="KX216" s="121">
        <v>1</v>
      </c>
      <c r="KY216" s="121">
        <v>1</v>
      </c>
      <c r="KZ216" s="121">
        <v>1</v>
      </c>
      <c r="LA216" s="121">
        <v>1</v>
      </c>
      <c r="LB216" s="121">
        <v>1</v>
      </c>
      <c r="LC216" s="121">
        <v>1</v>
      </c>
      <c r="LD216" s="121">
        <v>1</v>
      </c>
      <c r="LE216" s="121">
        <v>1</v>
      </c>
      <c r="LF216" s="121">
        <v>1</v>
      </c>
      <c r="LG216" s="121">
        <v>1</v>
      </c>
      <c r="LH216" s="121">
        <v>1</v>
      </c>
      <c r="LI216" s="121">
        <v>1</v>
      </c>
      <c r="LJ216" s="121">
        <v>1</v>
      </c>
      <c r="LK216" s="121">
        <v>1</v>
      </c>
      <c r="LL216" s="121">
        <v>1</v>
      </c>
    </row>
    <row r="217" ht="14.25" spans="1:324">
      <c r="A217" s="478" t="s">
        <v>1691</v>
      </c>
      <c r="B217" s="385"/>
      <c r="C217" s="386">
        <v>1</v>
      </c>
      <c r="D217" s="386"/>
      <c r="E217" s="386"/>
      <c r="F217" s="156" t="str">
        <f t="shared" si="8"/>
        <v>L0421471PVJ</v>
      </c>
      <c r="G217" s="382" t="s">
        <v>1692</v>
      </c>
      <c r="H217" s="158" t="s">
        <v>479</v>
      </c>
      <c r="I217" s="158" t="str">
        <f>VLOOKUP(G217,BOM,3,0)</f>
        <v>01</v>
      </c>
      <c r="J217" s="158" t="s">
        <v>63</v>
      </c>
      <c r="K217" s="158"/>
      <c r="L217" s="867" t="s">
        <v>1693</v>
      </c>
      <c r="M217" s="158" t="s">
        <v>297</v>
      </c>
      <c r="N217" s="158" t="s">
        <v>363</v>
      </c>
      <c r="O217" s="158" t="s">
        <v>1393</v>
      </c>
      <c r="P217" s="158" t="s">
        <v>1364</v>
      </c>
      <c r="Q217" s="158" t="s">
        <v>68</v>
      </c>
      <c r="R217" s="235" t="s">
        <v>1040</v>
      </c>
      <c r="S217" s="158" t="s">
        <v>1364</v>
      </c>
      <c r="T217" s="236" t="s">
        <v>1365</v>
      </c>
      <c r="U217" s="114">
        <f t="shared" si="7"/>
        <v>1</v>
      </c>
      <c r="V217" s="115" t="s">
        <v>1694</v>
      </c>
      <c r="W217" s="158" t="s">
        <v>1695</v>
      </c>
      <c r="X217" s="237"/>
      <c r="Y217" s="286">
        <v>1</v>
      </c>
      <c r="Z217" s="287">
        <v>1</v>
      </c>
      <c r="AA217" s="286">
        <v>1</v>
      </c>
      <c r="AB217" s="287">
        <v>1</v>
      </c>
      <c r="AC217" s="286">
        <v>1</v>
      </c>
      <c r="AD217" s="287">
        <v>1</v>
      </c>
      <c r="AE217" s="286">
        <v>1</v>
      </c>
      <c r="AF217" s="287">
        <v>1</v>
      </c>
      <c r="AG217" s="286">
        <v>1</v>
      </c>
      <c r="AH217" s="287">
        <v>1</v>
      </c>
      <c r="AI217" s="286">
        <v>1</v>
      </c>
      <c r="AJ217" s="287">
        <v>1</v>
      </c>
      <c r="AK217" s="286">
        <v>1</v>
      </c>
      <c r="AL217" s="287">
        <v>1</v>
      </c>
      <c r="AM217" s="286">
        <v>1</v>
      </c>
      <c r="AN217" s="287">
        <v>1</v>
      </c>
      <c r="AO217" s="286">
        <v>1</v>
      </c>
      <c r="AP217" s="287">
        <v>1</v>
      </c>
      <c r="AQ217" s="286">
        <v>1</v>
      </c>
      <c r="AR217" s="287">
        <v>1</v>
      </c>
      <c r="AS217" s="286">
        <v>1</v>
      </c>
      <c r="AT217" s="287">
        <v>1</v>
      </c>
      <c r="AU217" s="286">
        <v>1</v>
      </c>
      <c r="AV217" s="287">
        <v>1</v>
      </c>
      <c r="AW217" s="286"/>
      <c r="AX217" s="287"/>
      <c r="AY217" s="286"/>
      <c r="AZ217" s="287"/>
      <c r="BA217" s="286"/>
      <c r="BB217" s="287"/>
      <c r="BC217" s="286"/>
      <c r="BD217" s="287"/>
      <c r="BE217" s="286">
        <v>1</v>
      </c>
      <c r="BF217" s="287">
        <v>1</v>
      </c>
      <c r="BG217" s="286">
        <v>1</v>
      </c>
      <c r="BH217" s="287">
        <v>1</v>
      </c>
      <c r="BI217" s="286"/>
      <c r="BJ217" s="287"/>
      <c r="BK217" s="286"/>
      <c r="BL217" s="287"/>
      <c r="BM217" s="286">
        <v>1</v>
      </c>
      <c r="BN217" s="287">
        <v>1</v>
      </c>
      <c r="BO217" s="286">
        <v>1</v>
      </c>
      <c r="BP217" s="287">
        <v>1</v>
      </c>
      <c r="BQ217" s="286">
        <v>1</v>
      </c>
      <c r="BR217" s="287">
        <v>1</v>
      </c>
      <c r="BS217" s="286">
        <v>1</v>
      </c>
      <c r="BT217" s="287">
        <v>1</v>
      </c>
      <c r="BU217" s="286"/>
      <c r="BV217" s="287"/>
      <c r="BW217" s="286"/>
      <c r="BX217" s="287"/>
      <c r="BY217" s="286"/>
      <c r="BZ217" s="287"/>
      <c r="CA217" s="286"/>
      <c r="CB217" s="287"/>
      <c r="CC217" s="286">
        <v>1</v>
      </c>
      <c r="CD217" s="287">
        <v>1</v>
      </c>
      <c r="CE217" s="286">
        <v>1</v>
      </c>
      <c r="CF217" s="287">
        <v>1</v>
      </c>
      <c r="CG217" s="286"/>
      <c r="CH217" s="287"/>
      <c r="CI217" s="286"/>
      <c r="CJ217" s="287"/>
      <c r="CK217" s="286">
        <v>1</v>
      </c>
      <c r="CL217" s="287">
        <v>1</v>
      </c>
      <c r="CM217" s="286">
        <v>1</v>
      </c>
      <c r="CN217" s="287">
        <v>1</v>
      </c>
      <c r="CO217" s="286"/>
      <c r="CP217" s="287"/>
      <c r="CQ217" s="286"/>
      <c r="CR217" s="287"/>
      <c r="CS217" s="286">
        <v>1</v>
      </c>
      <c r="CT217" s="287">
        <v>1</v>
      </c>
      <c r="CU217" s="286">
        <v>1</v>
      </c>
      <c r="CV217" s="287">
        <v>1</v>
      </c>
      <c r="CW217" s="286"/>
      <c r="CX217" s="287"/>
      <c r="CY217" s="286"/>
      <c r="CZ217" s="287"/>
      <c r="DA217" s="286"/>
      <c r="DB217" s="287"/>
      <c r="DC217" s="286"/>
      <c r="DD217" s="287"/>
      <c r="DE217" s="286"/>
      <c r="DF217" s="287"/>
      <c r="DG217" s="286"/>
      <c r="DH217" s="287"/>
      <c r="DI217" s="286"/>
      <c r="DJ217" s="287"/>
      <c r="DK217" s="286"/>
      <c r="DL217" s="287"/>
      <c r="DM217" s="286"/>
      <c r="DN217" s="287"/>
      <c r="DO217" s="286"/>
      <c r="DP217" s="287"/>
      <c r="DQ217" s="286"/>
      <c r="DR217" s="287"/>
      <c r="DS217" s="286"/>
      <c r="DT217" s="287"/>
      <c r="DU217" s="286"/>
      <c r="DV217" s="287"/>
      <c r="DW217" s="286"/>
      <c r="DX217" s="287"/>
      <c r="DY217" s="237"/>
      <c r="DZ217" s="528" t="s">
        <v>1368</v>
      </c>
      <c r="EA217" s="529"/>
      <c r="EB217" s="529"/>
      <c r="EC217" s="529"/>
      <c r="ED217" s="529"/>
      <c r="EE217" s="530"/>
      <c r="EF217" s="417" t="s">
        <v>1368</v>
      </c>
      <c r="EG217" s="529"/>
      <c r="EH217" s="529"/>
      <c r="EI217" s="529" t="s">
        <v>1368</v>
      </c>
      <c r="EJ217" s="529" t="s">
        <v>1368</v>
      </c>
      <c r="EK217" s="530"/>
      <c r="EL217" s="417" t="s">
        <v>1368</v>
      </c>
      <c r="EM217" s="529"/>
      <c r="EN217" s="529"/>
      <c r="EO217" s="529" t="s">
        <v>1368</v>
      </c>
      <c r="EP217" s="529" t="s">
        <v>1368</v>
      </c>
      <c r="EQ217" s="529"/>
      <c r="ER217" s="528"/>
      <c r="ES217" s="411" t="s">
        <v>1368</v>
      </c>
      <c r="ET217" s="528"/>
      <c r="EU217" s="529"/>
      <c r="EV217" s="529"/>
      <c r="EW217" s="529"/>
      <c r="EX217" s="529"/>
      <c r="EY217" s="529"/>
      <c r="EZ217" s="528"/>
      <c r="FA217" s="411"/>
      <c r="FC217" s="35">
        <v>2</v>
      </c>
      <c r="FD217" s="34">
        <v>2</v>
      </c>
      <c r="FE217" s="34">
        <v>2</v>
      </c>
      <c r="FF217" s="34">
        <v>2</v>
      </c>
      <c r="FG217" s="34">
        <v>2</v>
      </c>
      <c r="FH217" s="34">
        <v>2</v>
      </c>
      <c r="FI217" s="34">
        <v>2</v>
      </c>
      <c r="FJ217" s="34"/>
      <c r="FK217" s="34"/>
      <c r="FL217" s="375">
        <v>2</v>
      </c>
      <c r="FM217" s="34"/>
      <c r="FN217" s="375"/>
      <c r="FO217" s="34">
        <v>2</v>
      </c>
      <c r="FP217" s="34"/>
      <c r="FQ217" s="34"/>
      <c r="FR217" s="34">
        <v>2</v>
      </c>
      <c r="FS217" s="34"/>
      <c r="FT217" s="34"/>
      <c r="FU217" s="34">
        <v>2</v>
      </c>
      <c r="FV217" s="34"/>
      <c r="FW217" s="34"/>
      <c r="FX217" s="34"/>
      <c r="FY217" s="34">
        <v>2</v>
      </c>
      <c r="FZ217" s="34"/>
      <c r="GA217" s="34"/>
      <c r="GB217" s="34"/>
      <c r="GC217" s="34">
        <v>0</v>
      </c>
      <c r="GD217" s="34"/>
      <c r="GE217" s="34"/>
      <c r="GF217" s="34"/>
      <c r="GG217" s="34">
        <v>0</v>
      </c>
      <c r="GH217" s="34"/>
      <c r="GI217" s="34"/>
      <c r="GJ217" s="34"/>
      <c r="GK217" s="34">
        <v>2</v>
      </c>
      <c r="GL217" s="34"/>
      <c r="GM217" s="34"/>
      <c r="GN217" s="34"/>
      <c r="GO217" s="34">
        <v>2</v>
      </c>
      <c r="GP217" s="34"/>
      <c r="GQ217" s="34"/>
      <c r="GR217" s="34"/>
      <c r="GS217" s="34">
        <v>0</v>
      </c>
      <c r="GT217" s="34"/>
      <c r="GU217" s="34"/>
      <c r="GV217" s="34"/>
      <c r="GW217" s="375">
        <v>0</v>
      </c>
      <c r="GX217" s="34"/>
      <c r="GY217" s="34"/>
      <c r="GZ217" s="375"/>
      <c r="HA217" s="34">
        <v>2</v>
      </c>
      <c r="HB217" s="34"/>
      <c r="HC217" s="34"/>
      <c r="HD217" s="34"/>
      <c r="HE217" s="34">
        <v>2</v>
      </c>
      <c r="HF217" s="34"/>
      <c r="HG217" s="34"/>
      <c r="HH217" s="34"/>
      <c r="HI217" s="34">
        <v>0</v>
      </c>
      <c r="HJ217" s="34"/>
      <c r="HK217" s="34"/>
      <c r="HL217" s="34"/>
      <c r="HM217" s="34">
        <v>0</v>
      </c>
      <c r="HN217" s="34"/>
      <c r="HO217" s="34"/>
      <c r="HP217" s="34"/>
      <c r="HQ217" s="34">
        <v>2</v>
      </c>
      <c r="HR217" s="34"/>
      <c r="HS217" s="34"/>
      <c r="HT217" s="34"/>
      <c r="HU217" s="34">
        <v>2</v>
      </c>
      <c r="HV217" s="34"/>
      <c r="HW217" s="34"/>
      <c r="HX217" s="34"/>
      <c r="HY217" s="34">
        <v>0</v>
      </c>
      <c r="HZ217" s="375"/>
      <c r="IA217" s="34"/>
      <c r="IB217" s="34"/>
      <c r="IC217" s="34">
        <v>0</v>
      </c>
      <c r="ID217" s="34"/>
      <c r="IE217" s="34"/>
      <c r="IF217" s="34"/>
      <c r="IG217" s="34">
        <v>2</v>
      </c>
      <c r="IH217" s="34"/>
      <c r="II217" s="34"/>
      <c r="IJ217" s="34"/>
      <c r="IK217" s="34">
        <v>2</v>
      </c>
      <c r="IL217" s="34"/>
      <c r="IM217" s="34"/>
      <c r="IN217" s="34"/>
      <c r="IO217" s="34">
        <v>2</v>
      </c>
      <c r="IP217" s="34"/>
      <c r="IQ217" s="34"/>
      <c r="IR217" s="34"/>
      <c r="IS217" s="34">
        <v>2</v>
      </c>
      <c r="IT217" s="34"/>
      <c r="IU217" s="34"/>
      <c r="IV217" s="34"/>
      <c r="IW217" s="34">
        <v>2</v>
      </c>
      <c r="IX217" s="34"/>
      <c r="IY217" s="34"/>
      <c r="IZ217" s="34"/>
      <c r="JA217" s="34">
        <v>2</v>
      </c>
      <c r="JB217" s="375"/>
      <c r="JC217" s="34"/>
      <c r="JD217" s="34"/>
      <c r="JE217" s="34">
        <v>2</v>
      </c>
      <c r="JF217" s="34"/>
      <c r="JG217" s="34"/>
      <c r="JH217" s="34"/>
      <c r="JI217" s="34">
        <v>2</v>
      </c>
      <c r="JJ217" s="34"/>
      <c r="JK217" s="34"/>
      <c r="JL217" s="34"/>
      <c r="JM217" s="34">
        <v>0</v>
      </c>
      <c r="JN217" s="34"/>
      <c r="JO217" s="34"/>
      <c r="JP217" s="34"/>
      <c r="JQ217" s="34">
        <v>0</v>
      </c>
      <c r="JR217" s="34"/>
      <c r="JS217" s="34"/>
      <c r="JT217" s="34"/>
      <c r="JU217" s="34">
        <v>0</v>
      </c>
      <c r="JV217" s="34"/>
      <c r="JW217" s="34"/>
      <c r="JX217" s="34"/>
      <c r="JY217" s="34">
        <v>0</v>
      </c>
      <c r="JZ217" s="34"/>
      <c r="KA217" s="34"/>
      <c r="KB217" s="34"/>
      <c r="KC217" s="34">
        <v>0</v>
      </c>
      <c r="KD217" s="34"/>
      <c r="KE217" s="34"/>
      <c r="KF217" s="375"/>
      <c r="KG217" s="375">
        <v>0</v>
      </c>
      <c r="KH217" s="375"/>
      <c r="KI217" s="375"/>
      <c r="KJ217" s="375"/>
      <c r="KK217" s="34">
        <v>0</v>
      </c>
      <c r="KL217" s="34"/>
      <c r="KM217" s="34"/>
      <c r="KN217" s="34"/>
      <c r="KO217" s="34">
        <v>0</v>
      </c>
      <c r="KP217" s="34"/>
      <c r="KQ217" s="34"/>
      <c r="KR217" s="34"/>
      <c r="KS217" s="375">
        <v>0</v>
      </c>
      <c r="KT217" s="34"/>
      <c r="KU217" s="34"/>
      <c r="KV217" s="34"/>
      <c r="KW217" s="34"/>
      <c r="KX217" s="34">
        <v>0</v>
      </c>
      <c r="KY217" s="34"/>
      <c r="KZ217" s="34"/>
      <c r="LA217" s="34"/>
      <c r="LB217" s="34"/>
      <c r="LC217" s="34">
        <v>0</v>
      </c>
      <c r="LD217" s="34"/>
      <c r="LE217" s="34"/>
      <c r="LF217" s="34"/>
      <c r="LG217" s="34"/>
      <c r="LH217" s="375">
        <v>0</v>
      </c>
      <c r="LI217" s="34"/>
      <c r="LJ217" s="375"/>
      <c r="LK217" s="375"/>
      <c r="LL217" s="375"/>
    </row>
    <row r="218" ht="14.25" spans="1:324">
      <c r="A218" s="478"/>
      <c r="B218" s="396"/>
      <c r="C218" s="386">
        <v>1</v>
      </c>
      <c r="D218" s="386"/>
      <c r="E218" s="386"/>
      <c r="F218" s="156" t="str">
        <f t="shared" si="8"/>
        <v>L0421471LKP</v>
      </c>
      <c r="G218" s="382" t="s">
        <v>1692</v>
      </c>
      <c r="H218" s="158" t="s">
        <v>479</v>
      </c>
      <c r="I218" s="158" t="str">
        <f>VLOOKUP(G218,BOM,3,0)</f>
        <v>01</v>
      </c>
      <c r="J218" s="158" t="s">
        <v>65</v>
      </c>
      <c r="K218" s="158"/>
      <c r="L218" s="867" t="s">
        <v>1693</v>
      </c>
      <c r="M218" s="158" t="s">
        <v>297</v>
      </c>
      <c r="N218" s="158" t="s">
        <v>363</v>
      </c>
      <c r="O218" s="158" t="s">
        <v>1393</v>
      </c>
      <c r="P218" s="158" t="s">
        <v>1364</v>
      </c>
      <c r="Q218" s="158" t="s">
        <v>70</v>
      </c>
      <c r="R218" s="235" t="s">
        <v>1075</v>
      </c>
      <c r="S218" s="158" t="s">
        <v>1364</v>
      </c>
      <c r="T218" s="236" t="s">
        <v>1365</v>
      </c>
      <c r="U218" s="114">
        <f t="shared" si="7"/>
        <v>1</v>
      </c>
      <c r="V218" s="115" t="s">
        <v>1694</v>
      </c>
      <c r="W218" s="158" t="s">
        <v>1695</v>
      </c>
      <c r="X218" s="237"/>
      <c r="Y218" s="408"/>
      <c r="Z218" s="518"/>
      <c r="AA218" s="408"/>
      <c r="AB218" s="518"/>
      <c r="AC218" s="408"/>
      <c r="AD218" s="518"/>
      <c r="AE218" s="408"/>
      <c r="AF218" s="518"/>
      <c r="AG218" s="408"/>
      <c r="AH218" s="518"/>
      <c r="AI218" s="408"/>
      <c r="AJ218" s="518"/>
      <c r="AK218" s="408"/>
      <c r="AL218" s="518"/>
      <c r="AM218" s="408"/>
      <c r="AN218" s="518"/>
      <c r="AO218" s="408"/>
      <c r="AP218" s="518"/>
      <c r="AQ218" s="408"/>
      <c r="AR218" s="518"/>
      <c r="AS218" s="408"/>
      <c r="AT218" s="518"/>
      <c r="AU218" s="408"/>
      <c r="AV218" s="518"/>
      <c r="AW218" s="408"/>
      <c r="AX218" s="518"/>
      <c r="AY218" s="408"/>
      <c r="AZ218" s="518"/>
      <c r="BA218" s="408"/>
      <c r="BB218" s="518"/>
      <c r="BC218" s="408"/>
      <c r="BD218" s="518"/>
      <c r="BE218" s="408"/>
      <c r="BF218" s="518"/>
      <c r="BG218" s="408"/>
      <c r="BH218" s="518"/>
      <c r="BI218" s="408"/>
      <c r="BJ218" s="518"/>
      <c r="BK218" s="408"/>
      <c r="BL218" s="518"/>
      <c r="BM218" s="408"/>
      <c r="BN218" s="518"/>
      <c r="BO218" s="408"/>
      <c r="BP218" s="518"/>
      <c r="BQ218" s="408"/>
      <c r="BR218" s="518"/>
      <c r="BS218" s="408"/>
      <c r="BT218" s="518"/>
      <c r="BU218" s="408"/>
      <c r="BV218" s="518"/>
      <c r="BW218" s="408"/>
      <c r="BX218" s="518"/>
      <c r="BY218" s="408"/>
      <c r="BZ218" s="518"/>
      <c r="CA218" s="408"/>
      <c r="CB218" s="518"/>
      <c r="CC218" s="408"/>
      <c r="CD218" s="518"/>
      <c r="CE218" s="408"/>
      <c r="CF218" s="518"/>
      <c r="CG218" s="408"/>
      <c r="CH218" s="518"/>
      <c r="CI218" s="408"/>
      <c r="CJ218" s="518"/>
      <c r="CK218" s="408"/>
      <c r="CL218" s="518"/>
      <c r="CM218" s="408"/>
      <c r="CN218" s="518"/>
      <c r="CO218" s="408"/>
      <c r="CP218" s="518"/>
      <c r="CQ218" s="408"/>
      <c r="CR218" s="518"/>
      <c r="CS218" s="408"/>
      <c r="CT218" s="518"/>
      <c r="CU218" s="408"/>
      <c r="CV218" s="518"/>
      <c r="CW218" s="408"/>
      <c r="CX218" s="518"/>
      <c r="CY218" s="408"/>
      <c r="CZ218" s="518"/>
      <c r="DA218" s="408"/>
      <c r="DB218" s="518"/>
      <c r="DC218" s="408"/>
      <c r="DD218" s="518"/>
      <c r="DE218" s="408"/>
      <c r="DF218" s="518"/>
      <c r="DG218" s="408"/>
      <c r="DH218" s="518"/>
      <c r="DI218" s="408"/>
      <c r="DJ218" s="518"/>
      <c r="DK218" s="408"/>
      <c r="DL218" s="518"/>
      <c r="DM218" s="408"/>
      <c r="DN218" s="518"/>
      <c r="DO218" s="408"/>
      <c r="DP218" s="518"/>
      <c r="DQ218" s="408"/>
      <c r="DR218" s="518"/>
      <c r="DS218" s="408"/>
      <c r="DT218" s="518"/>
      <c r="DU218" s="408"/>
      <c r="DV218" s="518"/>
      <c r="DW218" s="408"/>
      <c r="DX218" s="518"/>
      <c r="DY218" s="237"/>
      <c r="DZ218" s="528"/>
      <c r="EA218" s="529"/>
      <c r="EB218" s="529"/>
      <c r="EC218" s="529"/>
      <c r="ED218" s="529"/>
      <c r="EE218" s="530"/>
      <c r="EF218" s="417"/>
      <c r="EG218" s="529"/>
      <c r="EH218" s="529"/>
      <c r="EI218" s="529"/>
      <c r="EJ218" s="529"/>
      <c r="EK218" s="530"/>
      <c r="EL218" s="417"/>
      <c r="EM218" s="529"/>
      <c r="EN218" s="529"/>
      <c r="EO218" s="529"/>
      <c r="EP218" s="529"/>
      <c r="EQ218" s="529"/>
      <c r="ER218" s="528"/>
      <c r="ES218" s="411"/>
      <c r="ET218" s="528"/>
      <c r="EU218" s="529"/>
      <c r="EV218" s="529"/>
      <c r="EW218" s="529"/>
      <c r="EX218" s="529"/>
      <c r="EY218" s="529"/>
      <c r="EZ218" s="528"/>
      <c r="FA218" s="411"/>
      <c r="FC218" s="35"/>
      <c r="FD218" s="34"/>
      <c r="FE218" s="34"/>
      <c r="FF218" s="34"/>
      <c r="FG218" s="34"/>
      <c r="FH218" s="34"/>
      <c r="FI218" s="34"/>
      <c r="FJ218" s="34">
        <v>2</v>
      </c>
      <c r="FK218" s="34"/>
      <c r="FL218" s="375"/>
      <c r="FM218" s="34">
        <v>2</v>
      </c>
      <c r="FN218" s="375"/>
      <c r="FO218" s="34"/>
      <c r="FP218" s="34">
        <v>2</v>
      </c>
      <c r="FQ218" s="34"/>
      <c r="FR218" s="34"/>
      <c r="FS218" s="34">
        <v>2</v>
      </c>
      <c r="FT218" s="34"/>
      <c r="FU218" s="34"/>
      <c r="FV218" s="34">
        <v>2</v>
      </c>
      <c r="FW218" s="34"/>
      <c r="FX218" s="34"/>
      <c r="FY218" s="34"/>
      <c r="FZ218" s="34">
        <v>2</v>
      </c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>
        <v>2</v>
      </c>
      <c r="GM218" s="34"/>
      <c r="GN218" s="34"/>
      <c r="GO218" s="34"/>
      <c r="GP218" s="34">
        <v>2</v>
      </c>
      <c r="GQ218" s="34"/>
      <c r="GR218" s="34"/>
      <c r="GS218" s="34"/>
      <c r="GT218" s="34"/>
      <c r="GU218" s="34"/>
      <c r="GV218" s="34"/>
      <c r="GW218" s="375"/>
      <c r="GX218" s="34"/>
      <c r="GY218" s="34"/>
      <c r="GZ218" s="375"/>
      <c r="HA218" s="34"/>
      <c r="HB218" s="34">
        <v>2</v>
      </c>
      <c r="HC218" s="34"/>
      <c r="HD218" s="34"/>
      <c r="HE218" s="34"/>
      <c r="HF218" s="34">
        <v>2</v>
      </c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>
        <v>2</v>
      </c>
      <c r="HS218" s="34"/>
      <c r="HT218" s="34"/>
      <c r="HU218" s="34"/>
      <c r="HV218" s="34">
        <v>2</v>
      </c>
      <c r="HW218" s="34"/>
      <c r="HX218" s="34"/>
      <c r="HY218" s="34"/>
      <c r="HZ218" s="375"/>
      <c r="IA218" s="34"/>
      <c r="IB218" s="34"/>
      <c r="IC218" s="34"/>
      <c r="ID218" s="34"/>
      <c r="IE218" s="34"/>
      <c r="IF218" s="34"/>
      <c r="IG218" s="34"/>
      <c r="IH218" s="34">
        <v>2</v>
      </c>
      <c r="II218" s="34"/>
      <c r="IJ218" s="34"/>
      <c r="IK218" s="34"/>
      <c r="IL218" s="34">
        <v>2</v>
      </c>
      <c r="IM218" s="34"/>
      <c r="IN218" s="34"/>
      <c r="IO218" s="34"/>
      <c r="IP218" s="34">
        <v>2</v>
      </c>
      <c r="IQ218" s="34"/>
      <c r="IR218" s="34"/>
      <c r="IS218" s="34"/>
      <c r="IT218" s="34">
        <v>2</v>
      </c>
      <c r="IU218" s="34"/>
      <c r="IV218" s="34"/>
      <c r="IW218" s="34"/>
      <c r="IX218" s="34">
        <v>2</v>
      </c>
      <c r="IY218" s="34"/>
      <c r="IZ218" s="34"/>
      <c r="JA218" s="34"/>
      <c r="JB218" s="375">
        <v>2</v>
      </c>
      <c r="JC218" s="34"/>
      <c r="JD218" s="34"/>
      <c r="JE218" s="34"/>
      <c r="JF218" s="34">
        <v>2</v>
      </c>
      <c r="JG218" s="34"/>
      <c r="JH218" s="34"/>
      <c r="JI218" s="34"/>
      <c r="JJ218" s="34">
        <v>2</v>
      </c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75"/>
      <c r="KG218" s="375"/>
      <c r="KH218" s="375"/>
      <c r="KI218" s="375"/>
      <c r="KJ218" s="375"/>
      <c r="KK218" s="34"/>
      <c r="KL218" s="34"/>
      <c r="KM218" s="34"/>
      <c r="KN218" s="34"/>
      <c r="KO218" s="34"/>
      <c r="KP218" s="34"/>
      <c r="KQ218" s="34"/>
      <c r="KR218" s="34"/>
      <c r="KS218" s="375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75"/>
      <c r="LI218" s="34"/>
      <c r="LJ218" s="375"/>
      <c r="LK218" s="375"/>
      <c r="LL218" s="375"/>
    </row>
    <row r="219" ht="14.25" spans="1:324">
      <c r="A219" s="478"/>
      <c r="B219" s="396"/>
      <c r="C219" s="386">
        <v>1</v>
      </c>
      <c r="D219" s="386"/>
      <c r="E219" s="386"/>
      <c r="F219" s="156" t="str">
        <f t="shared" si="8"/>
        <v>L0421471SBK</v>
      </c>
      <c r="G219" s="382" t="s">
        <v>1692</v>
      </c>
      <c r="H219" s="158" t="s">
        <v>479</v>
      </c>
      <c r="I219" s="158" t="str">
        <f>VLOOKUP(G219,BOM,3,0)</f>
        <v>01</v>
      </c>
      <c r="J219" s="158" t="s">
        <v>66</v>
      </c>
      <c r="K219" s="158"/>
      <c r="L219" s="867" t="s">
        <v>1693</v>
      </c>
      <c r="M219" s="158" t="s">
        <v>297</v>
      </c>
      <c r="N219" s="158" t="s">
        <v>363</v>
      </c>
      <c r="O219" s="158" t="s">
        <v>1393</v>
      </c>
      <c r="P219" s="158" t="s">
        <v>1364</v>
      </c>
      <c r="Q219" s="158" t="s">
        <v>71</v>
      </c>
      <c r="R219" s="235" t="s">
        <v>863</v>
      </c>
      <c r="S219" s="158" t="s">
        <v>1364</v>
      </c>
      <c r="T219" s="236" t="s">
        <v>1365</v>
      </c>
      <c r="U219" s="114">
        <f t="shared" si="7"/>
        <v>1</v>
      </c>
      <c r="V219" s="115" t="s">
        <v>1694</v>
      </c>
      <c r="W219" s="158" t="s">
        <v>1695</v>
      </c>
      <c r="X219" s="237"/>
      <c r="Y219" s="408"/>
      <c r="Z219" s="518"/>
      <c r="AA219" s="408"/>
      <c r="AB219" s="518"/>
      <c r="AC219" s="408"/>
      <c r="AD219" s="518"/>
      <c r="AE219" s="408"/>
      <c r="AF219" s="518"/>
      <c r="AG219" s="408"/>
      <c r="AH219" s="518"/>
      <c r="AI219" s="408"/>
      <c r="AJ219" s="518"/>
      <c r="AK219" s="408"/>
      <c r="AL219" s="518"/>
      <c r="AM219" s="408"/>
      <c r="AN219" s="518"/>
      <c r="AO219" s="408"/>
      <c r="AP219" s="518"/>
      <c r="AQ219" s="408"/>
      <c r="AR219" s="518"/>
      <c r="AS219" s="408"/>
      <c r="AT219" s="518"/>
      <c r="AU219" s="408"/>
      <c r="AV219" s="518"/>
      <c r="AW219" s="408"/>
      <c r="AX219" s="518"/>
      <c r="AY219" s="408"/>
      <c r="AZ219" s="518"/>
      <c r="BA219" s="408"/>
      <c r="BB219" s="518"/>
      <c r="BC219" s="408"/>
      <c r="BD219" s="518"/>
      <c r="BE219" s="408"/>
      <c r="BF219" s="518"/>
      <c r="BG219" s="408"/>
      <c r="BH219" s="518"/>
      <c r="BI219" s="408"/>
      <c r="BJ219" s="518"/>
      <c r="BK219" s="408"/>
      <c r="BL219" s="518"/>
      <c r="BM219" s="408"/>
      <c r="BN219" s="518"/>
      <c r="BO219" s="408"/>
      <c r="BP219" s="518"/>
      <c r="BQ219" s="408"/>
      <c r="BR219" s="518"/>
      <c r="BS219" s="408"/>
      <c r="BT219" s="518"/>
      <c r="BU219" s="408"/>
      <c r="BV219" s="518"/>
      <c r="BW219" s="408"/>
      <c r="BX219" s="518"/>
      <c r="BY219" s="408"/>
      <c r="BZ219" s="518"/>
      <c r="CA219" s="408"/>
      <c r="CB219" s="518"/>
      <c r="CC219" s="408"/>
      <c r="CD219" s="518"/>
      <c r="CE219" s="408"/>
      <c r="CF219" s="518"/>
      <c r="CG219" s="408"/>
      <c r="CH219" s="518"/>
      <c r="CI219" s="408"/>
      <c r="CJ219" s="518"/>
      <c r="CK219" s="408"/>
      <c r="CL219" s="518"/>
      <c r="CM219" s="408"/>
      <c r="CN219" s="518"/>
      <c r="CO219" s="408"/>
      <c r="CP219" s="518"/>
      <c r="CQ219" s="408"/>
      <c r="CR219" s="518"/>
      <c r="CS219" s="408"/>
      <c r="CT219" s="518"/>
      <c r="CU219" s="408"/>
      <c r="CV219" s="518"/>
      <c r="CW219" s="408"/>
      <c r="CX219" s="518"/>
      <c r="CY219" s="408"/>
      <c r="CZ219" s="518"/>
      <c r="DA219" s="408"/>
      <c r="DB219" s="518"/>
      <c r="DC219" s="408"/>
      <c r="DD219" s="518"/>
      <c r="DE219" s="408"/>
      <c r="DF219" s="518"/>
      <c r="DG219" s="408"/>
      <c r="DH219" s="518"/>
      <c r="DI219" s="408"/>
      <c r="DJ219" s="518"/>
      <c r="DK219" s="408"/>
      <c r="DL219" s="518"/>
      <c r="DM219" s="408"/>
      <c r="DN219" s="518"/>
      <c r="DO219" s="408"/>
      <c r="DP219" s="518"/>
      <c r="DQ219" s="408"/>
      <c r="DR219" s="518"/>
      <c r="DS219" s="408"/>
      <c r="DT219" s="518"/>
      <c r="DU219" s="408"/>
      <c r="DV219" s="518"/>
      <c r="DW219" s="408"/>
      <c r="DX219" s="518"/>
      <c r="DY219" s="237"/>
      <c r="DZ219" s="528"/>
      <c r="EA219" s="529"/>
      <c r="EB219" s="529"/>
      <c r="EC219" s="529"/>
      <c r="ED219" s="529"/>
      <c r="EE219" s="530"/>
      <c r="EF219" s="417"/>
      <c r="EG219" s="529"/>
      <c r="EH219" s="529"/>
      <c r="EI219" s="529"/>
      <c r="EJ219" s="529"/>
      <c r="EK219" s="530"/>
      <c r="EL219" s="417"/>
      <c r="EM219" s="529"/>
      <c r="EN219" s="529"/>
      <c r="EO219" s="529"/>
      <c r="EP219" s="529"/>
      <c r="EQ219" s="529"/>
      <c r="ER219" s="528"/>
      <c r="ES219" s="411"/>
      <c r="ET219" s="528"/>
      <c r="EU219" s="529"/>
      <c r="EV219" s="529"/>
      <c r="EW219" s="529"/>
      <c r="EX219" s="529"/>
      <c r="EY219" s="529"/>
      <c r="EZ219" s="528"/>
      <c r="FA219" s="411"/>
      <c r="FC219" s="35"/>
      <c r="FD219" s="34"/>
      <c r="FE219" s="34"/>
      <c r="FF219" s="34"/>
      <c r="FG219" s="34"/>
      <c r="FH219" s="34"/>
      <c r="FI219" s="34"/>
      <c r="FJ219" s="34"/>
      <c r="FK219" s="34">
        <v>2</v>
      </c>
      <c r="FL219" s="375"/>
      <c r="FM219" s="34"/>
      <c r="FN219" s="375">
        <v>2</v>
      </c>
      <c r="FO219" s="34"/>
      <c r="FP219" s="34"/>
      <c r="FQ219" s="34">
        <v>2</v>
      </c>
      <c r="FR219" s="34"/>
      <c r="FS219" s="34"/>
      <c r="FT219" s="34">
        <v>2</v>
      </c>
      <c r="FU219" s="34"/>
      <c r="FV219" s="34"/>
      <c r="FW219" s="34">
        <v>2</v>
      </c>
      <c r="FX219" s="34"/>
      <c r="FY219" s="34"/>
      <c r="FZ219" s="34"/>
      <c r="GA219" s="34">
        <v>2</v>
      </c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>
        <v>2</v>
      </c>
      <c r="GN219" s="34"/>
      <c r="GO219" s="34"/>
      <c r="GP219" s="34"/>
      <c r="GQ219" s="34">
        <v>2</v>
      </c>
      <c r="GR219" s="34"/>
      <c r="GS219" s="34"/>
      <c r="GT219" s="34"/>
      <c r="GU219" s="34"/>
      <c r="GV219" s="34"/>
      <c r="GW219" s="375"/>
      <c r="GX219" s="34"/>
      <c r="GY219" s="34"/>
      <c r="GZ219" s="375"/>
      <c r="HA219" s="34"/>
      <c r="HB219" s="34"/>
      <c r="HC219" s="34">
        <v>2</v>
      </c>
      <c r="HD219" s="34"/>
      <c r="HE219" s="34"/>
      <c r="HF219" s="34"/>
      <c r="HG219" s="34">
        <v>2</v>
      </c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>
        <v>2</v>
      </c>
      <c r="HT219" s="34"/>
      <c r="HU219" s="34"/>
      <c r="HV219" s="34"/>
      <c r="HW219" s="34">
        <v>2</v>
      </c>
      <c r="HX219" s="34"/>
      <c r="HY219" s="34"/>
      <c r="HZ219" s="375"/>
      <c r="IA219" s="34"/>
      <c r="IB219" s="34"/>
      <c r="IC219" s="34"/>
      <c r="ID219" s="34"/>
      <c r="IE219" s="34"/>
      <c r="IF219" s="34"/>
      <c r="IG219" s="34"/>
      <c r="IH219" s="34"/>
      <c r="II219" s="34">
        <v>2</v>
      </c>
      <c r="IJ219" s="34"/>
      <c r="IK219" s="34"/>
      <c r="IL219" s="34"/>
      <c r="IM219" s="34">
        <v>2</v>
      </c>
      <c r="IN219" s="34"/>
      <c r="IO219" s="34"/>
      <c r="IP219" s="34"/>
      <c r="IQ219" s="34">
        <v>2</v>
      </c>
      <c r="IR219" s="34"/>
      <c r="IS219" s="34"/>
      <c r="IT219" s="34"/>
      <c r="IU219" s="34">
        <v>2</v>
      </c>
      <c r="IV219" s="34"/>
      <c r="IW219" s="34"/>
      <c r="IX219" s="34"/>
      <c r="IY219" s="34">
        <v>2</v>
      </c>
      <c r="IZ219" s="34"/>
      <c r="JA219" s="34"/>
      <c r="JB219" s="375"/>
      <c r="JC219" s="34">
        <v>2</v>
      </c>
      <c r="JD219" s="34"/>
      <c r="JE219" s="34"/>
      <c r="JF219" s="34"/>
      <c r="JG219" s="34">
        <v>2</v>
      </c>
      <c r="JH219" s="34"/>
      <c r="JI219" s="34"/>
      <c r="JJ219" s="34"/>
      <c r="JK219" s="34">
        <v>2</v>
      </c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75"/>
      <c r="KG219" s="375"/>
      <c r="KH219" s="375"/>
      <c r="KI219" s="375"/>
      <c r="KJ219" s="375"/>
      <c r="KK219" s="34"/>
      <c r="KL219" s="34"/>
      <c r="KM219" s="34"/>
      <c r="KN219" s="34"/>
      <c r="KO219" s="34"/>
      <c r="KP219" s="34"/>
      <c r="KQ219" s="34"/>
      <c r="KR219" s="34"/>
      <c r="KS219" s="375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75"/>
      <c r="LI219" s="34"/>
      <c r="LJ219" s="375"/>
      <c r="LK219" s="375"/>
      <c r="LL219" s="375"/>
    </row>
    <row r="220" ht="14.25" spans="1:338">
      <c r="A220" s="478"/>
      <c r="B220" s="396"/>
      <c r="C220" s="386">
        <v>1</v>
      </c>
      <c r="D220" s="386"/>
      <c r="E220" s="386"/>
      <c r="F220" s="156" t="str">
        <f t="shared" si="8"/>
        <v>L0421471ACO</v>
      </c>
      <c r="G220" s="383" t="s">
        <v>1692</v>
      </c>
      <c r="H220" s="160" t="s">
        <v>479</v>
      </c>
      <c r="I220" s="160" t="str">
        <f>VLOOKUP(G220,BOM,3,0)</f>
        <v>01</v>
      </c>
      <c r="J220" s="160" t="s">
        <v>85</v>
      </c>
      <c r="K220" s="160"/>
      <c r="L220" s="868" t="s">
        <v>1693</v>
      </c>
      <c r="M220" s="194" t="s">
        <v>297</v>
      </c>
      <c r="N220" s="160" t="s">
        <v>363</v>
      </c>
      <c r="O220" s="160" t="s">
        <v>1393</v>
      </c>
      <c r="P220" s="160" t="s">
        <v>1364</v>
      </c>
      <c r="Q220" s="238" t="s">
        <v>87</v>
      </c>
      <c r="R220" s="235" t="s">
        <v>1120</v>
      </c>
      <c r="S220" s="266" t="s">
        <v>1364</v>
      </c>
      <c r="T220" s="239" t="s">
        <v>1365</v>
      </c>
      <c r="U220" s="114">
        <f t="shared" si="7"/>
        <v>1</v>
      </c>
      <c r="V220" s="115" t="s">
        <v>1694</v>
      </c>
      <c r="W220" s="610" t="s">
        <v>1695</v>
      </c>
      <c r="X220" s="241"/>
      <c r="Y220" s="203"/>
      <c r="Z220" s="263"/>
      <c r="AA220" s="203"/>
      <c r="AB220" s="263"/>
      <c r="AC220" s="203"/>
      <c r="AD220" s="263"/>
      <c r="AE220" s="203"/>
      <c r="AF220" s="263"/>
      <c r="AG220" s="203"/>
      <c r="AH220" s="263"/>
      <c r="AI220" s="203"/>
      <c r="AJ220" s="263"/>
      <c r="AK220" s="203"/>
      <c r="AL220" s="263"/>
      <c r="AM220" s="203"/>
      <c r="AN220" s="263"/>
      <c r="AO220" s="203"/>
      <c r="AP220" s="263"/>
      <c r="AQ220" s="203"/>
      <c r="AR220" s="263"/>
      <c r="AS220" s="203"/>
      <c r="AT220" s="263"/>
      <c r="AU220" s="203"/>
      <c r="AV220" s="263"/>
      <c r="AW220" s="203"/>
      <c r="AX220" s="263"/>
      <c r="AY220" s="203"/>
      <c r="AZ220" s="263"/>
      <c r="BA220" s="203"/>
      <c r="BB220" s="263"/>
      <c r="BC220" s="203"/>
      <c r="BD220" s="263"/>
      <c r="BE220" s="203"/>
      <c r="BF220" s="263"/>
      <c r="BG220" s="203"/>
      <c r="BH220" s="263"/>
      <c r="BI220" s="203"/>
      <c r="BJ220" s="263"/>
      <c r="BK220" s="203"/>
      <c r="BL220" s="263"/>
      <c r="BM220" s="203"/>
      <c r="BN220" s="263"/>
      <c r="BO220" s="203"/>
      <c r="BP220" s="263"/>
      <c r="BQ220" s="203"/>
      <c r="BR220" s="263"/>
      <c r="BS220" s="203"/>
      <c r="BT220" s="263"/>
      <c r="BU220" s="203"/>
      <c r="BV220" s="263"/>
      <c r="BW220" s="203"/>
      <c r="BX220" s="263"/>
      <c r="BY220" s="203"/>
      <c r="BZ220" s="263"/>
      <c r="CA220" s="203"/>
      <c r="CB220" s="263"/>
      <c r="CC220" s="203"/>
      <c r="CD220" s="263"/>
      <c r="CE220" s="203"/>
      <c r="CF220" s="263"/>
      <c r="CG220" s="203"/>
      <c r="CH220" s="263"/>
      <c r="CI220" s="203"/>
      <c r="CJ220" s="263"/>
      <c r="CK220" s="203"/>
      <c r="CL220" s="263"/>
      <c r="CM220" s="203"/>
      <c r="CN220" s="263"/>
      <c r="CO220" s="203"/>
      <c r="CP220" s="263"/>
      <c r="CQ220" s="203"/>
      <c r="CR220" s="263"/>
      <c r="CS220" s="203"/>
      <c r="CT220" s="263"/>
      <c r="CU220" s="203"/>
      <c r="CV220" s="263"/>
      <c r="CW220" s="203"/>
      <c r="CX220" s="263"/>
      <c r="CY220" s="203"/>
      <c r="CZ220" s="263"/>
      <c r="DA220" s="203"/>
      <c r="DB220" s="263"/>
      <c r="DC220" s="203"/>
      <c r="DD220" s="263"/>
      <c r="DE220" s="203"/>
      <c r="DF220" s="263"/>
      <c r="DG220" s="203"/>
      <c r="DH220" s="263"/>
      <c r="DI220" s="203"/>
      <c r="DJ220" s="263"/>
      <c r="DK220" s="203"/>
      <c r="DL220" s="263"/>
      <c r="DM220" s="203"/>
      <c r="DN220" s="263"/>
      <c r="DO220" s="203"/>
      <c r="DP220" s="263"/>
      <c r="DQ220" s="203"/>
      <c r="DR220" s="263"/>
      <c r="DS220" s="203"/>
      <c r="DT220" s="263"/>
      <c r="DU220" s="203"/>
      <c r="DV220" s="263"/>
      <c r="DW220" s="203"/>
      <c r="DX220" s="263"/>
      <c r="DY220" s="241"/>
      <c r="DZ220" s="621"/>
      <c r="EA220" s="170"/>
      <c r="EB220" s="170"/>
      <c r="EC220" s="170"/>
      <c r="ED220" s="170"/>
      <c r="EE220" s="622"/>
      <c r="EF220" s="199"/>
      <c r="EG220" s="170"/>
      <c r="EH220" s="170"/>
      <c r="EI220" s="170"/>
      <c r="EJ220" s="170"/>
      <c r="EK220" s="622"/>
      <c r="EL220" s="199"/>
      <c r="EM220" s="170"/>
      <c r="EN220" s="170"/>
      <c r="EO220" s="170"/>
      <c r="EP220" s="170"/>
      <c r="EQ220" s="170"/>
      <c r="ER220" s="621"/>
      <c r="ES220" s="257"/>
      <c r="ET220" s="621"/>
      <c r="EU220" s="170"/>
      <c r="EV220" s="170"/>
      <c r="EW220" s="170"/>
      <c r="EX220" s="170"/>
      <c r="EY220" s="170"/>
      <c r="EZ220" s="621"/>
      <c r="FA220" s="257"/>
      <c r="FB220" s="108"/>
      <c r="FC220" s="35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>
        <v>2</v>
      </c>
      <c r="FY220" s="34"/>
      <c r="FZ220" s="34"/>
      <c r="GA220" s="34"/>
      <c r="GB220" s="34">
        <v>2</v>
      </c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>
        <v>2</v>
      </c>
      <c r="GO220" s="34"/>
      <c r="GP220" s="34"/>
      <c r="GQ220" s="34"/>
      <c r="GR220" s="34">
        <v>2</v>
      </c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>
        <v>2</v>
      </c>
      <c r="HE220" s="34"/>
      <c r="HF220" s="34"/>
      <c r="HG220" s="34"/>
      <c r="HH220" s="34">
        <v>2</v>
      </c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>
        <v>2</v>
      </c>
      <c r="HU220" s="34"/>
      <c r="HV220" s="34"/>
      <c r="HW220" s="34"/>
      <c r="HX220" s="34">
        <v>2</v>
      </c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>
        <v>2</v>
      </c>
      <c r="IK220" s="34"/>
      <c r="IL220" s="34"/>
      <c r="IM220" s="34"/>
      <c r="IN220" s="34">
        <v>2</v>
      </c>
      <c r="IO220" s="34"/>
      <c r="IP220" s="34"/>
      <c r="IQ220" s="34"/>
      <c r="IR220" s="34">
        <v>2</v>
      </c>
      <c r="IS220" s="34"/>
      <c r="IT220" s="34"/>
      <c r="IU220" s="34"/>
      <c r="IV220" s="34">
        <v>2</v>
      </c>
      <c r="IW220" s="34"/>
      <c r="IX220" s="34"/>
      <c r="IY220" s="34"/>
      <c r="IZ220" s="34">
        <v>2</v>
      </c>
      <c r="JA220" s="34"/>
      <c r="JB220" s="34"/>
      <c r="JC220" s="34"/>
      <c r="JD220" s="34">
        <v>2</v>
      </c>
      <c r="JE220" s="34"/>
      <c r="JF220" s="34"/>
      <c r="JG220" s="34"/>
      <c r="JH220" s="34">
        <v>2</v>
      </c>
      <c r="JI220" s="34"/>
      <c r="JJ220" s="34"/>
      <c r="JK220" s="34"/>
      <c r="JL220" s="34">
        <v>2</v>
      </c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</row>
    <row r="221" s="106" customFormat="1" ht="14.25" spans="1:338">
      <c r="A221" s="580"/>
      <c r="B221" s="581"/>
      <c r="C221" s="582">
        <v>1</v>
      </c>
      <c r="D221" s="582"/>
      <c r="E221" s="582"/>
      <c r="F221" s="583" t="str">
        <f t="shared" si="8"/>
        <v>L0421472PVJ</v>
      </c>
      <c r="G221" s="584" t="s">
        <v>1696</v>
      </c>
      <c r="H221" s="585" t="s">
        <v>299</v>
      </c>
      <c r="I221" s="885" t="s">
        <v>1362</v>
      </c>
      <c r="J221" s="585" t="s">
        <v>63</v>
      </c>
      <c r="K221" s="585"/>
      <c r="L221" s="585"/>
      <c r="M221" s="585" t="s">
        <v>297</v>
      </c>
      <c r="N221" s="585" t="s">
        <v>363</v>
      </c>
      <c r="O221" s="585" t="s">
        <v>1374</v>
      </c>
      <c r="P221" s="585" t="s">
        <v>1363</v>
      </c>
      <c r="Q221" s="585" t="s">
        <v>68</v>
      </c>
      <c r="R221" s="611" t="s">
        <v>1090</v>
      </c>
      <c r="S221" s="585" t="s">
        <v>1364</v>
      </c>
      <c r="T221" s="612" t="s">
        <v>1365</v>
      </c>
      <c r="U221" s="114">
        <f t="shared" si="7"/>
        <v>1</v>
      </c>
      <c r="V221" s="613" t="s">
        <v>1697</v>
      </c>
      <c r="W221" s="585" t="s">
        <v>1695</v>
      </c>
      <c r="X221" s="614"/>
      <c r="Y221" s="408"/>
      <c r="Z221" s="518"/>
      <c r="AA221" s="408"/>
      <c r="AB221" s="518"/>
      <c r="AC221" s="408"/>
      <c r="AD221" s="518"/>
      <c r="AE221" s="408"/>
      <c r="AF221" s="518"/>
      <c r="AG221" s="408"/>
      <c r="AH221" s="518"/>
      <c r="AI221" s="408"/>
      <c r="AJ221" s="518"/>
      <c r="AK221" s="408"/>
      <c r="AL221" s="518"/>
      <c r="AM221" s="408"/>
      <c r="AN221" s="518"/>
      <c r="AO221" s="408"/>
      <c r="AP221" s="518"/>
      <c r="AQ221" s="408"/>
      <c r="AR221" s="518"/>
      <c r="AS221" s="408"/>
      <c r="AT221" s="518"/>
      <c r="AU221" s="408"/>
      <c r="AV221" s="518"/>
      <c r="AW221" s="408">
        <v>1</v>
      </c>
      <c r="AX221" s="518">
        <v>1</v>
      </c>
      <c r="AY221" s="408">
        <v>1</v>
      </c>
      <c r="AZ221" s="518">
        <v>1</v>
      </c>
      <c r="BA221" s="408">
        <v>1</v>
      </c>
      <c r="BB221" s="518">
        <v>1</v>
      </c>
      <c r="BC221" s="408">
        <v>1</v>
      </c>
      <c r="BD221" s="518">
        <v>1</v>
      </c>
      <c r="BE221" s="408"/>
      <c r="BF221" s="518"/>
      <c r="BG221" s="408"/>
      <c r="BH221" s="518"/>
      <c r="BI221" s="408">
        <v>1</v>
      </c>
      <c r="BJ221" s="518">
        <v>1</v>
      </c>
      <c r="BK221" s="408">
        <v>1</v>
      </c>
      <c r="BL221" s="518">
        <v>1</v>
      </c>
      <c r="BM221" s="408"/>
      <c r="BN221" s="518"/>
      <c r="BO221" s="408"/>
      <c r="BP221" s="518"/>
      <c r="BQ221" s="408"/>
      <c r="BR221" s="518"/>
      <c r="BS221" s="408"/>
      <c r="BT221" s="518"/>
      <c r="BU221" s="408">
        <v>1</v>
      </c>
      <c r="BV221" s="518">
        <v>1</v>
      </c>
      <c r="BW221" s="408">
        <v>1</v>
      </c>
      <c r="BX221" s="518">
        <v>1</v>
      </c>
      <c r="BY221" s="408">
        <v>1</v>
      </c>
      <c r="BZ221" s="518">
        <v>1</v>
      </c>
      <c r="CA221" s="408">
        <v>1</v>
      </c>
      <c r="CB221" s="518">
        <v>1</v>
      </c>
      <c r="CC221" s="408"/>
      <c r="CD221" s="518"/>
      <c r="CE221" s="408"/>
      <c r="CF221" s="518"/>
      <c r="CG221" s="408">
        <v>1</v>
      </c>
      <c r="CH221" s="518">
        <v>1</v>
      </c>
      <c r="CI221" s="408">
        <v>1</v>
      </c>
      <c r="CJ221" s="518">
        <v>1</v>
      </c>
      <c r="CK221" s="408"/>
      <c r="CL221" s="518"/>
      <c r="CM221" s="408"/>
      <c r="CN221" s="518"/>
      <c r="CO221" s="408">
        <v>1</v>
      </c>
      <c r="CP221" s="518">
        <v>1</v>
      </c>
      <c r="CQ221" s="408">
        <v>1</v>
      </c>
      <c r="CR221" s="518">
        <v>1</v>
      </c>
      <c r="CS221" s="408"/>
      <c r="CT221" s="518"/>
      <c r="CU221" s="408"/>
      <c r="CV221" s="518"/>
      <c r="CW221" s="408">
        <v>1</v>
      </c>
      <c r="CX221" s="518">
        <v>1</v>
      </c>
      <c r="CY221" s="408">
        <v>1</v>
      </c>
      <c r="CZ221" s="518">
        <v>1</v>
      </c>
      <c r="DA221" s="408">
        <v>1</v>
      </c>
      <c r="DB221" s="518">
        <v>1</v>
      </c>
      <c r="DC221" s="408">
        <v>1</v>
      </c>
      <c r="DD221" s="518">
        <v>1</v>
      </c>
      <c r="DE221" s="408">
        <v>1</v>
      </c>
      <c r="DF221" s="518">
        <v>1</v>
      </c>
      <c r="DG221" s="408">
        <v>1</v>
      </c>
      <c r="DH221" s="518">
        <v>1</v>
      </c>
      <c r="DI221" s="408">
        <v>1</v>
      </c>
      <c r="DJ221" s="518">
        <v>1</v>
      </c>
      <c r="DK221" s="408">
        <v>1</v>
      </c>
      <c r="DL221" s="518">
        <v>1</v>
      </c>
      <c r="DM221" s="408">
        <v>1</v>
      </c>
      <c r="DN221" s="518">
        <v>1</v>
      </c>
      <c r="DO221" s="408">
        <v>1</v>
      </c>
      <c r="DP221" s="518">
        <v>1</v>
      </c>
      <c r="DQ221" s="408"/>
      <c r="DR221" s="518"/>
      <c r="DS221" s="408"/>
      <c r="DT221" s="518"/>
      <c r="DU221" s="408"/>
      <c r="DV221" s="518"/>
      <c r="DW221" s="408"/>
      <c r="DX221" s="518"/>
      <c r="DY221" s="237"/>
      <c r="DZ221" s="450"/>
      <c r="EA221" s="158"/>
      <c r="EB221" s="158"/>
      <c r="EC221" s="158"/>
      <c r="ED221" s="158"/>
      <c r="EE221" s="451"/>
      <c r="EF221" s="286"/>
      <c r="EG221" s="158"/>
      <c r="EH221" s="158"/>
      <c r="EI221" s="158"/>
      <c r="EJ221" s="158"/>
      <c r="EK221" s="451"/>
      <c r="EL221" s="286" t="s">
        <v>1368</v>
      </c>
      <c r="EM221" s="158"/>
      <c r="EN221" s="158"/>
      <c r="EO221" s="158" t="s">
        <v>1368</v>
      </c>
      <c r="EP221" s="158" t="s">
        <v>1368</v>
      </c>
      <c r="EQ221" s="158"/>
      <c r="ER221" s="450"/>
      <c r="ES221" s="287" t="s">
        <v>1368</v>
      </c>
      <c r="ET221" s="450"/>
      <c r="EU221" s="158"/>
      <c r="EV221" s="158"/>
      <c r="EW221" s="158"/>
      <c r="EX221" s="158"/>
      <c r="EY221" s="158"/>
      <c r="EZ221" s="450"/>
      <c r="FA221" s="287"/>
      <c r="FB221" s="626"/>
      <c r="FC221" s="627"/>
      <c r="FD221" s="627"/>
      <c r="FE221" s="627"/>
      <c r="FF221" s="627"/>
      <c r="FG221" s="627"/>
      <c r="FH221" s="627"/>
      <c r="FI221" s="627"/>
      <c r="FJ221" s="627"/>
      <c r="FK221" s="627"/>
      <c r="FL221" s="630"/>
      <c r="FM221" s="627"/>
      <c r="FN221" s="630"/>
      <c r="FO221" s="627"/>
      <c r="FP221" s="627"/>
      <c r="FQ221" s="627"/>
      <c r="FR221" s="627">
        <v>0</v>
      </c>
      <c r="FS221" s="627"/>
      <c r="FT221" s="627"/>
      <c r="FU221" s="627">
        <v>0</v>
      </c>
      <c r="FV221" s="627"/>
      <c r="FW221" s="627"/>
      <c r="FX221" s="627"/>
      <c r="FY221" s="627">
        <v>0</v>
      </c>
      <c r="FZ221" s="627"/>
      <c r="GA221" s="627"/>
      <c r="GB221" s="627"/>
      <c r="GC221" s="627">
        <v>2</v>
      </c>
      <c r="GD221" s="627"/>
      <c r="GE221" s="627"/>
      <c r="GF221" s="627"/>
      <c r="GG221" s="627">
        <v>2</v>
      </c>
      <c r="GH221" s="627"/>
      <c r="GI221" s="627"/>
      <c r="GJ221" s="627"/>
      <c r="GK221" s="627">
        <v>0</v>
      </c>
      <c r="GL221" s="627"/>
      <c r="GM221" s="627"/>
      <c r="GN221" s="627"/>
      <c r="GO221" s="627">
        <v>0</v>
      </c>
      <c r="GP221" s="627"/>
      <c r="GQ221" s="627"/>
      <c r="GR221" s="627"/>
      <c r="GS221" s="627">
        <v>2</v>
      </c>
      <c r="GT221" s="627"/>
      <c r="GU221" s="627"/>
      <c r="GV221" s="627"/>
      <c r="GW221" s="630">
        <v>2</v>
      </c>
      <c r="GX221" s="627"/>
      <c r="GY221" s="627"/>
      <c r="GZ221" s="630"/>
      <c r="HA221" s="627">
        <v>0</v>
      </c>
      <c r="HB221" s="627"/>
      <c r="HC221" s="627"/>
      <c r="HD221" s="627"/>
      <c r="HE221" s="627">
        <v>0</v>
      </c>
      <c r="HF221" s="627"/>
      <c r="HG221" s="627"/>
      <c r="HH221" s="627"/>
      <c r="HI221" s="627">
        <v>2</v>
      </c>
      <c r="HJ221" s="627"/>
      <c r="HK221" s="627"/>
      <c r="HL221" s="627"/>
      <c r="HM221" s="627">
        <v>2</v>
      </c>
      <c r="HN221" s="627"/>
      <c r="HO221" s="627"/>
      <c r="HP221" s="627"/>
      <c r="HQ221" s="627">
        <v>0</v>
      </c>
      <c r="HR221" s="627"/>
      <c r="HS221" s="627"/>
      <c r="HT221" s="627"/>
      <c r="HU221" s="627">
        <v>0</v>
      </c>
      <c r="HV221" s="627"/>
      <c r="HW221" s="627"/>
      <c r="HX221" s="627"/>
      <c r="HY221" s="627">
        <v>2</v>
      </c>
      <c r="HZ221" s="630"/>
      <c r="IA221" s="627"/>
      <c r="IB221" s="627"/>
      <c r="IC221" s="627">
        <v>2</v>
      </c>
      <c r="ID221" s="627"/>
      <c r="IE221" s="627"/>
      <c r="IF221" s="627"/>
      <c r="IG221" s="627">
        <v>0</v>
      </c>
      <c r="IH221" s="627"/>
      <c r="II221" s="627"/>
      <c r="IJ221" s="627"/>
      <c r="IK221" s="627">
        <v>0</v>
      </c>
      <c r="IL221" s="627"/>
      <c r="IM221" s="627"/>
      <c r="IN221" s="627"/>
      <c r="IO221" s="627">
        <v>0</v>
      </c>
      <c r="IP221" s="627"/>
      <c r="IQ221" s="627"/>
      <c r="IR221" s="627"/>
      <c r="IS221" s="627">
        <v>0</v>
      </c>
      <c r="IT221" s="627"/>
      <c r="IU221" s="627"/>
      <c r="IV221" s="627"/>
      <c r="IW221" s="627">
        <v>0</v>
      </c>
      <c r="IX221" s="627"/>
      <c r="IY221" s="627"/>
      <c r="IZ221" s="627"/>
      <c r="JA221" s="627">
        <v>0</v>
      </c>
      <c r="JB221" s="630"/>
      <c r="JC221" s="627"/>
      <c r="JD221" s="627"/>
      <c r="JE221" s="627">
        <v>0</v>
      </c>
      <c r="JF221" s="627"/>
      <c r="JG221" s="627"/>
      <c r="JH221" s="627"/>
      <c r="JI221" s="627">
        <v>0</v>
      </c>
      <c r="JJ221" s="627"/>
      <c r="JK221" s="627"/>
      <c r="JL221" s="627"/>
      <c r="JM221" s="627">
        <v>2</v>
      </c>
      <c r="JN221" s="627"/>
      <c r="JO221" s="627"/>
      <c r="JP221" s="627"/>
      <c r="JQ221" s="627">
        <v>2</v>
      </c>
      <c r="JR221" s="627"/>
      <c r="JS221" s="627"/>
      <c r="JT221" s="627"/>
      <c r="JU221" s="627">
        <v>2</v>
      </c>
      <c r="JV221" s="627"/>
      <c r="JW221" s="627"/>
      <c r="JX221" s="627"/>
      <c r="JY221" s="627">
        <v>2</v>
      </c>
      <c r="JZ221" s="627"/>
      <c r="KA221" s="627"/>
      <c r="KB221" s="627"/>
      <c r="KC221" s="627">
        <v>2</v>
      </c>
      <c r="KD221" s="627"/>
      <c r="KE221" s="627"/>
      <c r="KF221" s="630"/>
      <c r="KG221" s="630">
        <v>2</v>
      </c>
      <c r="KH221" s="630"/>
      <c r="KI221" s="630"/>
      <c r="KJ221" s="630"/>
      <c r="KK221" s="627">
        <v>2</v>
      </c>
      <c r="KL221" s="627"/>
      <c r="KM221" s="627"/>
      <c r="KN221" s="627"/>
      <c r="KO221" s="627">
        <v>2</v>
      </c>
      <c r="KP221" s="627"/>
      <c r="KQ221" s="627"/>
      <c r="KR221" s="627"/>
      <c r="KS221" s="630">
        <v>0</v>
      </c>
      <c r="KT221" s="627"/>
      <c r="KU221" s="627"/>
      <c r="KV221" s="627"/>
      <c r="KW221" s="627"/>
      <c r="KX221" s="627">
        <v>0</v>
      </c>
      <c r="KY221" s="627"/>
      <c r="KZ221" s="627"/>
      <c r="LA221" s="627"/>
      <c r="LB221" s="627"/>
      <c r="LC221" s="627">
        <v>0</v>
      </c>
      <c r="LD221" s="627"/>
      <c r="LE221" s="627"/>
      <c r="LF221" s="627"/>
      <c r="LG221" s="627"/>
      <c r="LH221" s="630">
        <v>0</v>
      </c>
      <c r="LI221" s="627"/>
      <c r="LJ221" s="630"/>
      <c r="LK221" s="630"/>
      <c r="LL221" s="630"/>
      <c r="LM221" s="626"/>
      <c r="LN221" s="626"/>
      <c r="LO221" s="626"/>
      <c r="LP221" s="626"/>
      <c r="LQ221" s="626"/>
      <c r="LR221" s="626"/>
      <c r="LS221" s="626"/>
      <c r="LT221" s="626"/>
      <c r="LU221" s="626"/>
      <c r="LV221" s="626"/>
      <c r="LW221" s="626"/>
      <c r="LX221" s="626"/>
      <c r="LY221" s="626"/>
      <c r="LZ221" s="626"/>
    </row>
    <row r="222" ht="14.25" spans="1:324">
      <c r="A222" s="478"/>
      <c r="B222" s="398"/>
      <c r="C222" s="399">
        <v>1</v>
      </c>
      <c r="D222" s="399"/>
      <c r="E222" s="399"/>
      <c r="F222" s="156" t="str">
        <f t="shared" si="8"/>
        <v>L0421472LKP</v>
      </c>
      <c r="G222" s="382" t="s">
        <v>1696</v>
      </c>
      <c r="H222" s="158" t="s">
        <v>299</v>
      </c>
      <c r="I222" s="867" t="s">
        <v>1362</v>
      </c>
      <c r="J222" s="158" t="s">
        <v>65</v>
      </c>
      <c r="K222" s="158"/>
      <c r="L222" s="158"/>
      <c r="M222" s="158" t="s">
        <v>297</v>
      </c>
      <c r="N222" s="158" t="s">
        <v>363</v>
      </c>
      <c r="O222" s="158" t="s">
        <v>1374</v>
      </c>
      <c r="P222" s="158" t="s">
        <v>1363</v>
      </c>
      <c r="Q222" s="158" t="s">
        <v>70</v>
      </c>
      <c r="R222" s="235" t="s">
        <v>950</v>
      </c>
      <c r="S222" s="158" t="s">
        <v>1364</v>
      </c>
      <c r="T222" s="236" t="s">
        <v>1365</v>
      </c>
      <c r="U222" s="114">
        <f t="shared" si="7"/>
        <v>1</v>
      </c>
      <c r="V222" s="115" t="s">
        <v>1697</v>
      </c>
      <c r="W222" s="158" t="s">
        <v>1695</v>
      </c>
      <c r="X222" s="237"/>
      <c r="Y222" s="408"/>
      <c r="Z222" s="518"/>
      <c r="AA222" s="408"/>
      <c r="AB222" s="518"/>
      <c r="AC222" s="408"/>
      <c r="AD222" s="518"/>
      <c r="AE222" s="408"/>
      <c r="AF222" s="518"/>
      <c r="AG222" s="408"/>
      <c r="AH222" s="518"/>
      <c r="AI222" s="408"/>
      <c r="AJ222" s="518"/>
      <c r="AK222" s="408"/>
      <c r="AL222" s="518"/>
      <c r="AM222" s="408"/>
      <c r="AN222" s="518"/>
      <c r="AO222" s="408"/>
      <c r="AP222" s="518"/>
      <c r="AQ222" s="408"/>
      <c r="AR222" s="518"/>
      <c r="AS222" s="408"/>
      <c r="AT222" s="518"/>
      <c r="AU222" s="408"/>
      <c r="AV222" s="518"/>
      <c r="AW222" s="408"/>
      <c r="AX222" s="518"/>
      <c r="AY222" s="408"/>
      <c r="AZ222" s="518"/>
      <c r="BA222" s="408"/>
      <c r="BB222" s="518"/>
      <c r="BC222" s="408"/>
      <c r="BD222" s="518"/>
      <c r="BE222" s="408"/>
      <c r="BF222" s="518"/>
      <c r="BG222" s="408"/>
      <c r="BH222" s="518"/>
      <c r="BI222" s="408"/>
      <c r="BJ222" s="518"/>
      <c r="BK222" s="408"/>
      <c r="BL222" s="518"/>
      <c r="BM222" s="408"/>
      <c r="BN222" s="518"/>
      <c r="BO222" s="408"/>
      <c r="BP222" s="518"/>
      <c r="BQ222" s="408"/>
      <c r="BR222" s="518"/>
      <c r="BS222" s="408"/>
      <c r="BT222" s="518"/>
      <c r="BU222" s="408"/>
      <c r="BV222" s="518"/>
      <c r="BW222" s="408"/>
      <c r="BX222" s="518"/>
      <c r="BY222" s="408"/>
      <c r="BZ222" s="518"/>
      <c r="CA222" s="408"/>
      <c r="CB222" s="518"/>
      <c r="CC222" s="408"/>
      <c r="CD222" s="518"/>
      <c r="CE222" s="408"/>
      <c r="CF222" s="518"/>
      <c r="CG222" s="408"/>
      <c r="CH222" s="518"/>
      <c r="CI222" s="408"/>
      <c r="CJ222" s="518"/>
      <c r="CK222" s="408"/>
      <c r="CL222" s="518"/>
      <c r="CM222" s="408"/>
      <c r="CN222" s="518"/>
      <c r="CO222" s="408"/>
      <c r="CP222" s="518"/>
      <c r="CQ222" s="408"/>
      <c r="CR222" s="518"/>
      <c r="CS222" s="408"/>
      <c r="CT222" s="518"/>
      <c r="CU222" s="408"/>
      <c r="CV222" s="518"/>
      <c r="CW222" s="408"/>
      <c r="CX222" s="518"/>
      <c r="CY222" s="408"/>
      <c r="CZ222" s="518"/>
      <c r="DA222" s="408"/>
      <c r="DB222" s="518"/>
      <c r="DC222" s="408"/>
      <c r="DD222" s="518"/>
      <c r="DE222" s="408"/>
      <c r="DF222" s="518"/>
      <c r="DG222" s="408"/>
      <c r="DH222" s="518"/>
      <c r="DI222" s="408"/>
      <c r="DJ222" s="518"/>
      <c r="DK222" s="408"/>
      <c r="DL222" s="518"/>
      <c r="DM222" s="408"/>
      <c r="DN222" s="518"/>
      <c r="DO222" s="408"/>
      <c r="DP222" s="518"/>
      <c r="DQ222" s="408"/>
      <c r="DR222" s="518"/>
      <c r="DS222" s="408"/>
      <c r="DT222" s="518"/>
      <c r="DU222" s="408"/>
      <c r="DV222" s="518"/>
      <c r="DW222" s="408"/>
      <c r="DX222" s="518"/>
      <c r="DY222" s="237"/>
      <c r="DZ222" s="450"/>
      <c r="EA222" s="158"/>
      <c r="EB222" s="158"/>
      <c r="EC222" s="158"/>
      <c r="ED222" s="158"/>
      <c r="EE222" s="451"/>
      <c r="EF222" s="286"/>
      <c r="EG222" s="158"/>
      <c r="EH222" s="158"/>
      <c r="EI222" s="158"/>
      <c r="EJ222" s="158"/>
      <c r="EK222" s="451"/>
      <c r="EL222" s="286"/>
      <c r="EM222" s="158"/>
      <c r="EN222" s="158"/>
      <c r="EO222" s="158"/>
      <c r="EP222" s="158"/>
      <c r="EQ222" s="158"/>
      <c r="ER222" s="450"/>
      <c r="ES222" s="287"/>
      <c r="ET222" s="450"/>
      <c r="EU222" s="158"/>
      <c r="EV222" s="158"/>
      <c r="EW222" s="158"/>
      <c r="EX222" s="158"/>
      <c r="EY222" s="158"/>
      <c r="EZ222" s="450"/>
      <c r="FA222" s="287"/>
      <c r="FC222" s="563"/>
      <c r="FD222" s="34"/>
      <c r="FE222" s="34"/>
      <c r="FF222" s="34"/>
      <c r="FG222" s="34"/>
      <c r="FH222" s="34"/>
      <c r="FI222" s="34"/>
      <c r="FJ222" s="34"/>
      <c r="FK222" s="34"/>
      <c r="FL222" s="375"/>
      <c r="FM222" s="34"/>
      <c r="FN222" s="375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>
        <v>2</v>
      </c>
      <c r="GE222" s="34"/>
      <c r="GF222" s="34"/>
      <c r="GG222" s="34"/>
      <c r="GH222" s="34">
        <v>2</v>
      </c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>
        <v>2</v>
      </c>
      <c r="GU222" s="34"/>
      <c r="GV222" s="34"/>
      <c r="GW222" s="375"/>
      <c r="GX222" s="34">
        <v>2</v>
      </c>
      <c r="GY222" s="34"/>
      <c r="GZ222" s="375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>
        <v>2</v>
      </c>
      <c r="HK222" s="34"/>
      <c r="HL222" s="34"/>
      <c r="HM222" s="34"/>
      <c r="HN222" s="34">
        <v>2</v>
      </c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75">
        <v>2</v>
      </c>
      <c r="IA222" s="34"/>
      <c r="IB222" s="34"/>
      <c r="IC222" s="34"/>
      <c r="ID222" s="34">
        <v>2</v>
      </c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75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>
        <v>2</v>
      </c>
      <c r="JO222" s="34"/>
      <c r="JP222" s="34"/>
      <c r="JQ222" s="34"/>
      <c r="JR222" s="34">
        <v>2</v>
      </c>
      <c r="JS222" s="34"/>
      <c r="JT222" s="34"/>
      <c r="JU222" s="34"/>
      <c r="JV222" s="34">
        <v>2</v>
      </c>
      <c r="JW222" s="34"/>
      <c r="JX222" s="34"/>
      <c r="JY222" s="34"/>
      <c r="JZ222" s="34">
        <v>2</v>
      </c>
      <c r="KA222" s="34"/>
      <c r="KB222" s="34"/>
      <c r="KC222" s="34"/>
      <c r="KD222" s="34">
        <v>2</v>
      </c>
      <c r="KE222" s="34"/>
      <c r="KF222" s="375"/>
      <c r="KG222" s="375"/>
      <c r="KH222" s="375">
        <v>2</v>
      </c>
      <c r="KI222" s="375"/>
      <c r="KJ222" s="375"/>
      <c r="KK222" s="34"/>
      <c r="KL222" s="34">
        <v>2</v>
      </c>
      <c r="KM222" s="34"/>
      <c r="KN222" s="34"/>
      <c r="KO222" s="34"/>
      <c r="KP222" s="34">
        <v>2</v>
      </c>
      <c r="KQ222" s="34"/>
      <c r="KR222" s="34"/>
      <c r="KS222" s="375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75"/>
      <c r="LI222" s="34"/>
      <c r="LJ222" s="375"/>
      <c r="LK222" s="375"/>
      <c r="LL222" s="375"/>
    </row>
    <row r="223" ht="14.25" spans="1:324">
      <c r="A223" s="478"/>
      <c r="B223" s="398"/>
      <c r="C223" s="399">
        <v>1</v>
      </c>
      <c r="D223" s="399"/>
      <c r="E223" s="399"/>
      <c r="F223" s="156" t="str">
        <f t="shared" si="8"/>
        <v>L0421472SBK</v>
      </c>
      <c r="G223" s="382" t="s">
        <v>1696</v>
      </c>
      <c r="H223" s="158" t="s">
        <v>299</v>
      </c>
      <c r="I223" s="867" t="s">
        <v>1362</v>
      </c>
      <c r="J223" s="158" t="s">
        <v>66</v>
      </c>
      <c r="K223" s="158"/>
      <c r="L223" s="158"/>
      <c r="M223" s="158" t="s">
        <v>297</v>
      </c>
      <c r="N223" s="158" t="s">
        <v>363</v>
      </c>
      <c r="O223" s="158" t="s">
        <v>1374</v>
      </c>
      <c r="P223" s="158" t="s">
        <v>1363</v>
      </c>
      <c r="Q223" s="158" t="s">
        <v>71</v>
      </c>
      <c r="R223" s="235" t="s">
        <v>1107</v>
      </c>
      <c r="S223" s="158" t="s">
        <v>1364</v>
      </c>
      <c r="T223" s="236" t="s">
        <v>1365</v>
      </c>
      <c r="U223" s="114">
        <f t="shared" si="7"/>
        <v>1</v>
      </c>
      <c r="V223" s="115" t="s">
        <v>1697</v>
      </c>
      <c r="W223" s="158" t="s">
        <v>1695</v>
      </c>
      <c r="X223" s="237"/>
      <c r="Y223" s="408"/>
      <c r="Z223" s="518"/>
      <c r="AA223" s="408"/>
      <c r="AB223" s="518"/>
      <c r="AC223" s="408"/>
      <c r="AD223" s="518"/>
      <c r="AE223" s="408"/>
      <c r="AF223" s="518"/>
      <c r="AG223" s="408"/>
      <c r="AH223" s="518"/>
      <c r="AI223" s="408"/>
      <c r="AJ223" s="518"/>
      <c r="AK223" s="408"/>
      <c r="AL223" s="518"/>
      <c r="AM223" s="408"/>
      <c r="AN223" s="518"/>
      <c r="AO223" s="408"/>
      <c r="AP223" s="518"/>
      <c r="AQ223" s="408"/>
      <c r="AR223" s="518"/>
      <c r="AS223" s="408"/>
      <c r="AT223" s="518"/>
      <c r="AU223" s="408"/>
      <c r="AV223" s="518"/>
      <c r="AW223" s="408"/>
      <c r="AX223" s="518"/>
      <c r="AY223" s="408"/>
      <c r="AZ223" s="518"/>
      <c r="BA223" s="408"/>
      <c r="BB223" s="518"/>
      <c r="BC223" s="408"/>
      <c r="BD223" s="518"/>
      <c r="BE223" s="408"/>
      <c r="BF223" s="518"/>
      <c r="BG223" s="408"/>
      <c r="BH223" s="518"/>
      <c r="BI223" s="408"/>
      <c r="BJ223" s="518"/>
      <c r="BK223" s="408"/>
      <c r="BL223" s="518"/>
      <c r="BM223" s="408"/>
      <c r="BN223" s="518"/>
      <c r="BO223" s="408"/>
      <c r="BP223" s="518"/>
      <c r="BQ223" s="408"/>
      <c r="BR223" s="518"/>
      <c r="BS223" s="408"/>
      <c r="BT223" s="518"/>
      <c r="BU223" s="408"/>
      <c r="BV223" s="518"/>
      <c r="BW223" s="408"/>
      <c r="BX223" s="518"/>
      <c r="BY223" s="408"/>
      <c r="BZ223" s="518"/>
      <c r="CA223" s="408"/>
      <c r="CB223" s="518"/>
      <c r="CC223" s="408"/>
      <c r="CD223" s="518"/>
      <c r="CE223" s="408"/>
      <c r="CF223" s="518"/>
      <c r="CG223" s="408"/>
      <c r="CH223" s="518"/>
      <c r="CI223" s="408"/>
      <c r="CJ223" s="518"/>
      <c r="CK223" s="408"/>
      <c r="CL223" s="518"/>
      <c r="CM223" s="408"/>
      <c r="CN223" s="518"/>
      <c r="CO223" s="408"/>
      <c r="CP223" s="518"/>
      <c r="CQ223" s="408"/>
      <c r="CR223" s="518"/>
      <c r="CS223" s="408"/>
      <c r="CT223" s="518"/>
      <c r="CU223" s="408"/>
      <c r="CV223" s="518"/>
      <c r="CW223" s="408"/>
      <c r="CX223" s="518"/>
      <c r="CY223" s="408"/>
      <c r="CZ223" s="518"/>
      <c r="DA223" s="408"/>
      <c r="DB223" s="518"/>
      <c r="DC223" s="408"/>
      <c r="DD223" s="518"/>
      <c r="DE223" s="408"/>
      <c r="DF223" s="518"/>
      <c r="DG223" s="408"/>
      <c r="DH223" s="518"/>
      <c r="DI223" s="408"/>
      <c r="DJ223" s="518"/>
      <c r="DK223" s="408"/>
      <c r="DL223" s="518"/>
      <c r="DM223" s="408"/>
      <c r="DN223" s="518"/>
      <c r="DO223" s="408"/>
      <c r="DP223" s="518"/>
      <c r="DQ223" s="408"/>
      <c r="DR223" s="518"/>
      <c r="DS223" s="408"/>
      <c r="DT223" s="518"/>
      <c r="DU223" s="408"/>
      <c r="DV223" s="518"/>
      <c r="DW223" s="408"/>
      <c r="DX223" s="518"/>
      <c r="DY223" s="237"/>
      <c r="DZ223" s="450"/>
      <c r="EA223" s="158"/>
      <c r="EB223" s="158"/>
      <c r="EC223" s="158"/>
      <c r="ED223" s="158"/>
      <c r="EE223" s="451"/>
      <c r="EF223" s="286"/>
      <c r="EG223" s="158"/>
      <c r="EH223" s="158"/>
      <c r="EI223" s="158"/>
      <c r="EJ223" s="158"/>
      <c r="EK223" s="451"/>
      <c r="EL223" s="286"/>
      <c r="EM223" s="158"/>
      <c r="EN223" s="158"/>
      <c r="EO223" s="158"/>
      <c r="EP223" s="158"/>
      <c r="EQ223" s="158"/>
      <c r="ER223" s="450"/>
      <c r="ES223" s="287"/>
      <c r="ET223" s="450"/>
      <c r="EU223" s="158"/>
      <c r="EV223" s="158"/>
      <c r="EW223" s="158"/>
      <c r="EX223" s="158"/>
      <c r="EY223" s="158"/>
      <c r="EZ223" s="450"/>
      <c r="FA223" s="287"/>
      <c r="FC223" s="563"/>
      <c r="FD223" s="34"/>
      <c r="FE223" s="34"/>
      <c r="FF223" s="34"/>
      <c r="FG223" s="34"/>
      <c r="FH223" s="34"/>
      <c r="FI223" s="34"/>
      <c r="FJ223" s="34"/>
      <c r="FK223" s="34"/>
      <c r="FL223" s="375"/>
      <c r="FM223" s="34"/>
      <c r="FN223" s="375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>
        <v>2</v>
      </c>
      <c r="GF223" s="34"/>
      <c r="GG223" s="34"/>
      <c r="GH223" s="34"/>
      <c r="GI223" s="34">
        <v>2</v>
      </c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>
        <v>2</v>
      </c>
      <c r="GV223" s="34"/>
      <c r="GW223" s="375"/>
      <c r="GX223" s="34"/>
      <c r="GY223" s="34">
        <v>2</v>
      </c>
      <c r="GZ223" s="375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>
        <v>2</v>
      </c>
      <c r="HL223" s="34"/>
      <c r="HM223" s="34"/>
      <c r="HN223" s="34"/>
      <c r="HO223" s="34">
        <v>2</v>
      </c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75"/>
      <c r="IA223" s="34">
        <v>2</v>
      </c>
      <c r="IB223" s="34"/>
      <c r="IC223" s="34"/>
      <c r="ID223" s="34"/>
      <c r="IE223" s="34">
        <v>2</v>
      </c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75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>
        <v>2</v>
      </c>
      <c r="JP223" s="34"/>
      <c r="JQ223" s="34"/>
      <c r="JR223" s="34"/>
      <c r="JS223" s="34">
        <v>2</v>
      </c>
      <c r="JT223" s="34"/>
      <c r="JU223" s="34"/>
      <c r="JV223" s="34"/>
      <c r="JW223" s="34">
        <v>2</v>
      </c>
      <c r="JX223" s="34"/>
      <c r="JY223" s="34"/>
      <c r="JZ223" s="34"/>
      <c r="KA223" s="34">
        <v>2</v>
      </c>
      <c r="KB223" s="34"/>
      <c r="KC223" s="34"/>
      <c r="KD223" s="34"/>
      <c r="KE223" s="34">
        <v>2</v>
      </c>
      <c r="KF223" s="375"/>
      <c r="KG223" s="375"/>
      <c r="KH223" s="375"/>
      <c r="KI223" s="375">
        <v>2</v>
      </c>
      <c r="KJ223" s="375"/>
      <c r="KK223" s="34"/>
      <c r="KL223" s="34"/>
      <c r="KM223" s="34">
        <v>2</v>
      </c>
      <c r="KN223" s="34"/>
      <c r="KO223" s="34"/>
      <c r="KP223" s="34"/>
      <c r="KQ223" s="34">
        <v>2</v>
      </c>
      <c r="KR223" s="34"/>
      <c r="KS223" s="375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75"/>
      <c r="LI223" s="34"/>
      <c r="LJ223" s="375"/>
      <c r="LK223" s="375"/>
      <c r="LL223" s="375"/>
    </row>
    <row r="224" ht="14.25" spans="1:324">
      <c r="A224" s="478"/>
      <c r="B224" s="398"/>
      <c r="C224" s="399">
        <v>1</v>
      </c>
      <c r="D224" s="399"/>
      <c r="E224" s="399"/>
      <c r="F224" s="156" t="str">
        <f t="shared" si="8"/>
        <v>L0421472ACO</v>
      </c>
      <c r="G224" s="382" t="s">
        <v>1696</v>
      </c>
      <c r="H224" s="158" t="s">
        <v>299</v>
      </c>
      <c r="I224" s="867" t="s">
        <v>1362</v>
      </c>
      <c r="J224" s="158" t="s">
        <v>85</v>
      </c>
      <c r="K224" s="158"/>
      <c r="L224" s="158"/>
      <c r="M224" s="158" t="s">
        <v>297</v>
      </c>
      <c r="N224" s="158" t="s">
        <v>363</v>
      </c>
      <c r="O224" s="158" t="s">
        <v>1374</v>
      </c>
      <c r="P224" s="158" t="s">
        <v>1363</v>
      </c>
      <c r="Q224" s="158" t="s">
        <v>87</v>
      </c>
      <c r="R224" s="235" t="s">
        <v>362</v>
      </c>
      <c r="S224" s="158" t="s">
        <v>1364</v>
      </c>
      <c r="T224" s="236" t="s">
        <v>1365</v>
      </c>
      <c r="U224" s="114">
        <f t="shared" si="7"/>
        <v>1</v>
      </c>
      <c r="V224" s="115" t="s">
        <v>1697</v>
      </c>
      <c r="W224" s="158" t="s">
        <v>1695</v>
      </c>
      <c r="X224" s="237"/>
      <c r="Y224" s="408"/>
      <c r="Z224" s="518"/>
      <c r="AA224" s="408"/>
      <c r="AB224" s="518"/>
      <c r="AC224" s="408"/>
      <c r="AD224" s="518"/>
      <c r="AE224" s="408"/>
      <c r="AF224" s="518"/>
      <c r="AG224" s="408"/>
      <c r="AH224" s="518"/>
      <c r="AI224" s="408"/>
      <c r="AJ224" s="518"/>
      <c r="AK224" s="408"/>
      <c r="AL224" s="518"/>
      <c r="AM224" s="408"/>
      <c r="AN224" s="518"/>
      <c r="AO224" s="408"/>
      <c r="AP224" s="518"/>
      <c r="AQ224" s="408"/>
      <c r="AR224" s="518"/>
      <c r="AS224" s="408"/>
      <c r="AT224" s="518"/>
      <c r="AU224" s="408"/>
      <c r="AV224" s="518"/>
      <c r="AW224" s="408"/>
      <c r="AX224" s="518"/>
      <c r="AY224" s="408"/>
      <c r="AZ224" s="518"/>
      <c r="BA224" s="408"/>
      <c r="BB224" s="518"/>
      <c r="BC224" s="408"/>
      <c r="BD224" s="518"/>
      <c r="BE224" s="408"/>
      <c r="BF224" s="518"/>
      <c r="BG224" s="408"/>
      <c r="BH224" s="518"/>
      <c r="BI224" s="408"/>
      <c r="BJ224" s="518"/>
      <c r="BK224" s="408"/>
      <c r="BL224" s="518"/>
      <c r="BM224" s="408"/>
      <c r="BN224" s="518"/>
      <c r="BO224" s="408"/>
      <c r="BP224" s="518"/>
      <c r="BQ224" s="408"/>
      <c r="BR224" s="518"/>
      <c r="BS224" s="408"/>
      <c r="BT224" s="518"/>
      <c r="BU224" s="408"/>
      <c r="BV224" s="518"/>
      <c r="BW224" s="408"/>
      <c r="BX224" s="518"/>
      <c r="BY224" s="408"/>
      <c r="BZ224" s="518"/>
      <c r="CA224" s="408"/>
      <c r="CB224" s="518"/>
      <c r="CC224" s="408"/>
      <c r="CD224" s="518"/>
      <c r="CE224" s="408"/>
      <c r="CF224" s="518"/>
      <c r="CG224" s="408"/>
      <c r="CH224" s="518"/>
      <c r="CI224" s="408"/>
      <c r="CJ224" s="518"/>
      <c r="CK224" s="408"/>
      <c r="CL224" s="518"/>
      <c r="CM224" s="408"/>
      <c r="CN224" s="518"/>
      <c r="CO224" s="408"/>
      <c r="CP224" s="518"/>
      <c r="CQ224" s="408"/>
      <c r="CR224" s="518"/>
      <c r="CS224" s="408"/>
      <c r="CT224" s="518"/>
      <c r="CU224" s="408"/>
      <c r="CV224" s="518"/>
      <c r="CW224" s="408"/>
      <c r="CX224" s="518"/>
      <c r="CY224" s="408"/>
      <c r="CZ224" s="518"/>
      <c r="DA224" s="408"/>
      <c r="DB224" s="518"/>
      <c r="DC224" s="408"/>
      <c r="DD224" s="518"/>
      <c r="DE224" s="408"/>
      <c r="DF224" s="518"/>
      <c r="DG224" s="408"/>
      <c r="DH224" s="518"/>
      <c r="DI224" s="408"/>
      <c r="DJ224" s="518"/>
      <c r="DK224" s="408"/>
      <c r="DL224" s="518"/>
      <c r="DM224" s="408"/>
      <c r="DN224" s="518"/>
      <c r="DO224" s="408"/>
      <c r="DP224" s="518"/>
      <c r="DQ224" s="408"/>
      <c r="DR224" s="518"/>
      <c r="DS224" s="408"/>
      <c r="DT224" s="518"/>
      <c r="DU224" s="408"/>
      <c r="DV224" s="518"/>
      <c r="DW224" s="408"/>
      <c r="DX224" s="518"/>
      <c r="DY224" s="237"/>
      <c r="DZ224" s="450"/>
      <c r="EA224" s="158"/>
      <c r="EB224" s="158"/>
      <c r="EC224" s="158"/>
      <c r="ED224" s="158"/>
      <c r="EE224" s="451"/>
      <c r="EF224" s="286"/>
      <c r="EG224" s="158"/>
      <c r="EH224" s="158"/>
      <c r="EI224" s="158"/>
      <c r="EJ224" s="158"/>
      <c r="EK224" s="451"/>
      <c r="EL224" s="286"/>
      <c r="EM224" s="158"/>
      <c r="EN224" s="158"/>
      <c r="EO224" s="158"/>
      <c r="EP224" s="158"/>
      <c r="EQ224" s="158"/>
      <c r="ER224" s="450"/>
      <c r="ES224" s="287"/>
      <c r="ET224" s="450"/>
      <c r="EU224" s="158"/>
      <c r="EV224" s="158"/>
      <c r="EW224" s="158"/>
      <c r="EX224" s="158"/>
      <c r="EY224" s="158"/>
      <c r="EZ224" s="450"/>
      <c r="FA224" s="287"/>
      <c r="FC224" s="563"/>
      <c r="FD224" s="34"/>
      <c r="FE224" s="34"/>
      <c r="FF224" s="34"/>
      <c r="FG224" s="34"/>
      <c r="FH224" s="34"/>
      <c r="FI224" s="34"/>
      <c r="FJ224" s="34"/>
      <c r="FK224" s="34"/>
      <c r="FL224" s="375"/>
      <c r="FM224" s="34"/>
      <c r="FN224" s="375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>
        <v>2</v>
      </c>
      <c r="GG224" s="34"/>
      <c r="GH224" s="34"/>
      <c r="GI224" s="34"/>
      <c r="GJ224" s="34">
        <v>2</v>
      </c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>
        <v>2</v>
      </c>
      <c r="GW224" s="375"/>
      <c r="GX224" s="34"/>
      <c r="GY224" s="34"/>
      <c r="GZ224" s="375">
        <v>2</v>
      </c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>
        <v>2</v>
      </c>
      <c r="HM224" s="34"/>
      <c r="HN224" s="34"/>
      <c r="HO224" s="34"/>
      <c r="HP224" s="34">
        <v>2</v>
      </c>
      <c r="HQ224" s="34"/>
      <c r="HR224" s="34"/>
      <c r="HS224" s="34"/>
      <c r="HT224" s="34"/>
      <c r="HU224" s="34"/>
      <c r="HV224" s="34"/>
      <c r="HW224" s="34"/>
      <c r="HX224" s="34"/>
      <c r="HY224" s="34"/>
      <c r="HZ224" s="375"/>
      <c r="IA224" s="34"/>
      <c r="IB224" s="34">
        <v>2</v>
      </c>
      <c r="IC224" s="34"/>
      <c r="ID224" s="34"/>
      <c r="IE224" s="34"/>
      <c r="IF224" s="34">
        <v>2</v>
      </c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75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>
        <v>2</v>
      </c>
      <c r="JQ224" s="34"/>
      <c r="JR224" s="34"/>
      <c r="JS224" s="34"/>
      <c r="JT224" s="34">
        <v>2</v>
      </c>
      <c r="JU224" s="34"/>
      <c r="JV224" s="34"/>
      <c r="JW224" s="34"/>
      <c r="JX224" s="34">
        <v>2</v>
      </c>
      <c r="JY224" s="34"/>
      <c r="JZ224" s="34"/>
      <c r="KA224" s="34"/>
      <c r="KB224" s="34">
        <v>2</v>
      </c>
      <c r="KC224" s="34"/>
      <c r="KD224" s="34"/>
      <c r="KE224" s="34"/>
      <c r="KF224" s="375">
        <v>2</v>
      </c>
      <c r="KG224" s="375"/>
      <c r="KH224" s="375"/>
      <c r="KI224" s="375"/>
      <c r="KJ224" s="375">
        <v>2</v>
      </c>
      <c r="KK224" s="34"/>
      <c r="KL224" s="34"/>
      <c r="KM224" s="34"/>
      <c r="KN224" s="34">
        <v>2</v>
      </c>
      <c r="KO224" s="34"/>
      <c r="KP224" s="34"/>
      <c r="KQ224" s="34"/>
      <c r="KR224" s="34">
        <v>2</v>
      </c>
      <c r="KS224" s="375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75"/>
      <c r="LI224" s="34"/>
      <c r="LJ224" s="375"/>
      <c r="LK224" s="375"/>
      <c r="LL224" s="375"/>
    </row>
    <row r="225" s="106" customFormat="1" ht="14.25" spans="1:324">
      <c r="A225" s="580"/>
      <c r="B225" s="581"/>
      <c r="C225" s="582"/>
      <c r="D225" s="582">
        <v>2</v>
      </c>
      <c r="E225" s="582"/>
      <c r="F225" s="583" t="str">
        <f t="shared" si="8"/>
        <v>L0488131PVJ</v>
      </c>
      <c r="G225" s="586" t="s">
        <v>1698</v>
      </c>
      <c r="H225" s="587" t="s">
        <v>299</v>
      </c>
      <c r="I225" s="886" t="s">
        <v>1362</v>
      </c>
      <c r="J225" s="594" t="s">
        <v>63</v>
      </c>
      <c r="K225" s="587"/>
      <c r="L225" s="587"/>
      <c r="M225" s="595"/>
      <c r="N225" s="587"/>
      <c r="O225" s="587"/>
      <c r="P225" s="587"/>
      <c r="Q225" s="615"/>
      <c r="R225" s="611" t="s">
        <v>309</v>
      </c>
      <c r="S225" s="616" t="s">
        <v>1364</v>
      </c>
      <c r="T225" s="617"/>
      <c r="U225" s="114">
        <f t="shared" si="7"/>
        <v>1048142</v>
      </c>
      <c r="V225" s="613" t="s">
        <v>1699</v>
      </c>
      <c r="W225" s="618" t="s">
        <v>1695</v>
      </c>
      <c r="X225" s="619"/>
      <c r="Y225" s="203"/>
      <c r="Z225" s="263"/>
      <c r="AA225" s="203"/>
      <c r="AB225" s="263"/>
      <c r="AC225" s="203"/>
      <c r="AD225" s="263"/>
      <c r="AE225" s="203"/>
      <c r="AF225" s="263"/>
      <c r="AG225" s="203"/>
      <c r="AH225" s="263"/>
      <c r="AI225" s="203"/>
      <c r="AJ225" s="263"/>
      <c r="AK225" s="203"/>
      <c r="AL225" s="263"/>
      <c r="AM225" s="203"/>
      <c r="AN225" s="263"/>
      <c r="AO225" s="203"/>
      <c r="AP225" s="263"/>
      <c r="AQ225" s="203"/>
      <c r="AR225" s="263"/>
      <c r="AS225" s="203"/>
      <c r="AT225" s="263"/>
      <c r="AU225" s="203"/>
      <c r="AV225" s="263"/>
      <c r="AW225" s="203">
        <v>1</v>
      </c>
      <c r="AX225" s="263">
        <v>1</v>
      </c>
      <c r="AY225" s="203">
        <v>1</v>
      </c>
      <c r="AZ225" s="263">
        <v>1</v>
      </c>
      <c r="BA225" s="203">
        <v>1</v>
      </c>
      <c r="BB225" s="263">
        <v>1</v>
      </c>
      <c r="BC225" s="203">
        <v>1</v>
      </c>
      <c r="BD225" s="263">
        <v>1</v>
      </c>
      <c r="BE225" s="203"/>
      <c r="BF225" s="263"/>
      <c r="BG225" s="203"/>
      <c r="BH225" s="263"/>
      <c r="BI225" s="203">
        <v>1</v>
      </c>
      <c r="BJ225" s="263">
        <v>1</v>
      </c>
      <c r="BK225" s="203">
        <v>1</v>
      </c>
      <c r="BL225" s="263">
        <v>1</v>
      </c>
      <c r="BM225" s="203"/>
      <c r="BN225" s="263"/>
      <c r="BO225" s="203"/>
      <c r="BP225" s="263"/>
      <c r="BQ225" s="203"/>
      <c r="BR225" s="263"/>
      <c r="BS225" s="203"/>
      <c r="BT225" s="263"/>
      <c r="BU225" s="203">
        <v>1</v>
      </c>
      <c r="BV225" s="263">
        <v>1</v>
      </c>
      <c r="BW225" s="203">
        <v>1</v>
      </c>
      <c r="BX225" s="263">
        <v>1</v>
      </c>
      <c r="BY225" s="203">
        <v>1</v>
      </c>
      <c r="BZ225" s="263">
        <v>1</v>
      </c>
      <c r="CA225" s="203">
        <v>1</v>
      </c>
      <c r="CB225" s="263">
        <v>1</v>
      </c>
      <c r="CC225" s="203"/>
      <c r="CD225" s="263"/>
      <c r="CE225" s="203"/>
      <c r="CF225" s="263"/>
      <c r="CG225" s="203">
        <v>1</v>
      </c>
      <c r="CH225" s="263">
        <v>1</v>
      </c>
      <c r="CI225" s="203">
        <v>1</v>
      </c>
      <c r="CJ225" s="263">
        <v>1</v>
      </c>
      <c r="CK225" s="203"/>
      <c r="CL225" s="263"/>
      <c r="CM225" s="203"/>
      <c r="CN225" s="263"/>
      <c r="CO225" s="203">
        <v>1</v>
      </c>
      <c r="CP225" s="263">
        <v>1</v>
      </c>
      <c r="CQ225" s="203">
        <v>1</v>
      </c>
      <c r="CR225" s="263">
        <v>1</v>
      </c>
      <c r="CS225" s="203"/>
      <c r="CT225" s="263"/>
      <c r="CU225" s="203"/>
      <c r="CV225" s="263"/>
      <c r="CW225" s="203">
        <v>1</v>
      </c>
      <c r="CX225" s="263">
        <v>1</v>
      </c>
      <c r="CY225" s="203">
        <v>1</v>
      </c>
      <c r="CZ225" s="263">
        <v>1</v>
      </c>
      <c r="DA225" s="203">
        <v>1</v>
      </c>
      <c r="DB225" s="263">
        <v>1</v>
      </c>
      <c r="DC225" s="203">
        <v>1</v>
      </c>
      <c r="DD225" s="263">
        <v>1</v>
      </c>
      <c r="DE225" s="203">
        <v>1</v>
      </c>
      <c r="DF225" s="263">
        <v>1</v>
      </c>
      <c r="DG225" s="203">
        <v>1</v>
      </c>
      <c r="DH225" s="263">
        <v>1</v>
      </c>
      <c r="DI225" s="203">
        <v>1</v>
      </c>
      <c r="DJ225" s="263">
        <v>1</v>
      </c>
      <c r="DK225" s="203">
        <v>1</v>
      </c>
      <c r="DL225" s="263">
        <v>1</v>
      </c>
      <c r="DM225" s="203">
        <v>1</v>
      </c>
      <c r="DN225" s="263">
        <v>1</v>
      </c>
      <c r="DO225" s="203">
        <v>1</v>
      </c>
      <c r="DP225" s="263">
        <v>1</v>
      </c>
      <c r="DQ225" s="203"/>
      <c r="DR225" s="263"/>
      <c r="DS225" s="203"/>
      <c r="DT225" s="263"/>
      <c r="DU225" s="203"/>
      <c r="DV225" s="263"/>
      <c r="DW225" s="203"/>
      <c r="DX225" s="263"/>
      <c r="DY225" s="241"/>
      <c r="DZ225" s="456"/>
      <c r="EA225" s="172"/>
      <c r="EB225" s="172"/>
      <c r="EC225" s="172"/>
      <c r="ED225" s="172"/>
      <c r="EE225" s="457"/>
      <c r="EF225" s="201"/>
      <c r="EG225" s="172"/>
      <c r="EH225" s="172"/>
      <c r="EI225" s="172"/>
      <c r="EJ225" s="172"/>
      <c r="EK225" s="457"/>
      <c r="EL225" s="201" t="s">
        <v>1368</v>
      </c>
      <c r="EM225" s="172"/>
      <c r="EN225" s="172"/>
      <c r="EO225" s="172" t="s">
        <v>1368</v>
      </c>
      <c r="EP225" s="172" t="s">
        <v>1368</v>
      </c>
      <c r="EQ225" s="172"/>
      <c r="ER225" s="456"/>
      <c r="ES225" s="260"/>
      <c r="ET225" s="456"/>
      <c r="EU225" s="172"/>
      <c r="EV225" s="172"/>
      <c r="EW225" s="172"/>
      <c r="EX225" s="172"/>
      <c r="EY225" s="172"/>
      <c r="EZ225" s="456"/>
      <c r="FA225" s="260"/>
      <c r="FC225" s="628"/>
      <c r="FD225" s="628"/>
      <c r="FE225" s="628"/>
      <c r="FF225" s="628"/>
      <c r="FG225" s="628"/>
      <c r="FH225" s="628"/>
      <c r="FI225" s="628"/>
      <c r="FJ225" s="628"/>
      <c r="FK225" s="628"/>
      <c r="FL225" s="628"/>
      <c r="FM225" s="628"/>
      <c r="FN225" s="628"/>
      <c r="FO225" s="628"/>
      <c r="FP225" s="628"/>
      <c r="FQ225" s="628"/>
      <c r="FR225" s="628">
        <v>0</v>
      </c>
      <c r="FS225" s="628"/>
      <c r="FT225" s="628"/>
      <c r="FU225" s="628">
        <v>0</v>
      </c>
      <c r="FV225" s="628"/>
      <c r="FW225" s="628"/>
      <c r="FX225" s="628"/>
      <c r="FY225" s="628">
        <v>0</v>
      </c>
      <c r="FZ225" s="628"/>
      <c r="GA225" s="628"/>
      <c r="GB225" s="628"/>
      <c r="GC225" s="628">
        <v>2</v>
      </c>
      <c r="GD225" s="628"/>
      <c r="GE225" s="628"/>
      <c r="GF225" s="628">
        <v>2</v>
      </c>
      <c r="GG225" s="628">
        <v>2</v>
      </c>
      <c r="GH225" s="628"/>
      <c r="GI225" s="628"/>
      <c r="GJ225" s="628">
        <v>2</v>
      </c>
      <c r="GK225" s="628">
        <v>0</v>
      </c>
      <c r="GL225" s="628"/>
      <c r="GM225" s="628"/>
      <c r="GN225" s="628"/>
      <c r="GO225" s="628">
        <v>0</v>
      </c>
      <c r="GP225" s="628"/>
      <c r="GQ225" s="628"/>
      <c r="GR225" s="628"/>
      <c r="GS225" s="628">
        <v>2</v>
      </c>
      <c r="GT225" s="628"/>
      <c r="GU225" s="628"/>
      <c r="GV225" s="628">
        <v>2</v>
      </c>
      <c r="GW225" s="628">
        <v>2</v>
      </c>
      <c r="GX225" s="628"/>
      <c r="GY225" s="628"/>
      <c r="GZ225" s="628">
        <v>2</v>
      </c>
      <c r="HA225" s="628">
        <v>0</v>
      </c>
      <c r="HB225" s="628"/>
      <c r="HC225" s="628"/>
      <c r="HD225" s="628"/>
      <c r="HE225" s="628">
        <v>0</v>
      </c>
      <c r="HF225" s="628"/>
      <c r="HG225" s="628"/>
      <c r="HH225" s="628"/>
      <c r="HI225" s="628">
        <v>2</v>
      </c>
      <c r="HJ225" s="628"/>
      <c r="HK225" s="628"/>
      <c r="HL225" s="628">
        <v>2</v>
      </c>
      <c r="HM225" s="628">
        <v>2</v>
      </c>
      <c r="HN225" s="628"/>
      <c r="HO225" s="628"/>
      <c r="HP225" s="628">
        <v>2</v>
      </c>
      <c r="HQ225" s="628">
        <v>0</v>
      </c>
      <c r="HR225" s="628"/>
      <c r="HS225" s="628"/>
      <c r="HT225" s="628"/>
      <c r="HU225" s="628">
        <v>0</v>
      </c>
      <c r="HV225" s="628"/>
      <c r="HW225" s="628"/>
      <c r="HX225" s="628"/>
      <c r="HY225" s="628">
        <v>2</v>
      </c>
      <c r="HZ225" s="628"/>
      <c r="IA225" s="628"/>
      <c r="IB225" s="628">
        <v>2</v>
      </c>
      <c r="IC225" s="628">
        <v>2</v>
      </c>
      <c r="ID225" s="628"/>
      <c r="IE225" s="628"/>
      <c r="IF225" s="628">
        <v>2</v>
      </c>
      <c r="IG225" s="628">
        <v>0</v>
      </c>
      <c r="IH225" s="628"/>
      <c r="II225" s="628"/>
      <c r="IJ225" s="628"/>
      <c r="IK225" s="628">
        <v>0</v>
      </c>
      <c r="IL225" s="628"/>
      <c r="IM225" s="628"/>
      <c r="IN225" s="628"/>
      <c r="IO225" s="628">
        <v>0</v>
      </c>
      <c r="IP225" s="628"/>
      <c r="IQ225" s="628"/>
      <c r="IR225" s="628"/>
      <c r="IS225" s="628">
        <v>0</v>
      </c>
      <c r="IT225" s="628"/>
      <c r="IU225" s="628"/>
      <c r="IV225" s="628"/>
      <c r="IW225" s="628">
        <v>0</v>
      </c>
      <c r="IX225" s="628"/>
      <c r="IY225" s="628"/>
      <c r="IZ225" s="628"/>
      <c r="JA225" s="628">
        <v>0</v>
      </c>
      <c r="JB225" s="628"/>
      <c r="JC225" s="628"/>
      <c r="JD225" s="628"/>
      <c r="JE225" s="628">
        <v>0</v>
      </c>
      <c r="JF225" s="628"/>
      <c r="JG225" s="628"/>
      <c r="JH225" s="628"/>
      <c r="JI225" s="628">
        <v>0</v>
      </c>
      <c r="JJ225" s="628"/>
      <c r="JK225" s="628"/>
      <c r="JL225" s="628"/>
      <c r="JM225" s="628">
        <v>2</v>
      </c>
      <c r="JN225" s="628"/>
      <c r="JO225" s="628"/>
      <c r="JP225" s="628">
        <v>2</v>
      </c>
      <c r="JQ225" s="628">
        <v>2</v>
      </c>
      <c r="JR225" s="628"/>
      <c r="JS225" s="628"/>
      <c r="JT225" s="628">
        <v>2</v>
      </c>
      <c r="JU225" s="628">
        <v>2</v>
      </c>
      <c r="JV225" s="628"/>
      <c r="JW225" s="628"/>
      <c r="JX225" s="628">
        <v>2</v>
      </c>
      <c r="JY225" s="628">
        <v>2</v>
      </c>
      <c r="JZ225" s="628"/>
      <c r="KA225" s="628"/>
      <c r="KB225" s="628">
        <v>2</v>
      </c>
      <c r="KC225" s="628">
        <v>2</v>
      </c>
      <c r="KD225" s="628"/>
      <c r="KE225" s="628"/>
      <c r="KF225" s="628">
        <v>2</v>
      </c>
      <c r="KG225" s="628">
        <v>2</v>
      </c>
      <c r="KH225" s="628"/>
      <c r="KI225" s="628"/>
      <c r="KJ225" s="628">
        <v>2</v>
      </c>
      <c r="KK225" s="628">
        <v>2</v>
      </c>
      <c r="KL225" s="628"/>
      <c r="KM225" s="628"/>
      <c r="KN225" s="628">
        <v>2</v>
      </c>
      <c r="KO225" s="628">
        <v>2</v>
      </c>
      <c r="KP225" s="628"/>
      <c r="KQ225" s="628"/>
      <c r="KR225" s="628">
        <v>2</v>
      </c>
      <c r="KS225" s="628">
        <v>0</v>
      </c>
      <c r="KT225" s="628"/>
      <c r="KU225" s="628"/>
      <c r="KV225" s="628"/>
      <c r="KW225" s="628"/>
      <c r="KX225" s="628">
        <v>0</v>
      </c>
      <c r="KY225" s="628"/>
      <c r="KZ225" s="628"/>
      <c r="LA225" s="628"/>
      <c r="LB225" s="628"/>
      <c r="LC225" s="628">
        <v>0</v>
      </c>
      <c r="LD225" s="628"/>
      <c r="LE225" s="628"/>
      <c r="LF225" s="628"/>
      <c r="LG225" s="628"/>
      <c r="LH225" s="628">
        <v>0</v>
      </c>
      <c r="LI225" s="628"/>
      <c r="LJ225" s="628"/>
      <c r="LK225" s="628"/>
      <c r="LL225" s="628"/>
    </row>
    <row r="226" ht="14.25" spans="1:338">
      <c r="A226" s="478"/>
      <c r="B226" s="398"/>
      <c r="C226" s="399"/>
      <c r="D226" s="399">
        <v>2</v>
      </c>
      <c r="E226" s="399"/>
      <c r="F226" s="156" t="str">
        <f t="shared" si="8"/>
        <v>L0488131LKP</v>
      </c>
      <c r="G226" s="588" t="s">
        <v>1698</v>
      </c>
      <c r="H226" s="401" t="s">
        <v>299</v>
      </c>
      <c r="I226" s="887" t="s">
        <v>1362</v>
      </c>
      <c r="J226" s="596" t="s">
        <v>65</v>
      </c>
      <c r="K226" s="160"/>
      <c r="L226" s="174"/>
      <c r="M226" s="203"/>
      <c r="N226" s="174"/>
      <c r="O226" s="174"/>
      <c r="P226" s="174"/>
      <c r="Q226" s="257"/>
      <c r="R226" s="235" t="s">
        <v>309</v>
      </c>
      <c r="S226" s="264" t="s">
        <v>1364</v>
      </c>
      <c r="T226" s="268"/>
      <c r="U226" s="114">
        <f t="shared" si="7"/>
        <v>1048142</v>
      </c>
      <c r="V226" s="115" t="s">
        <v>1699</v>
      </c>
      <c r="W226" s="620" t="s">
        <v>1695</v>
      </c>
      <c r="X226" s="241"/>
      <c r="Y226" s="203"/>
      <c r="Z226" s="263"/>
      <c r="AA226" s="203"/>
      <c r="AB226" s="263"/>
      <c r="AC226" s="203"/>
      <c r="AD226" s="263"/>
      <c r="AE226" s="203"/>
      <c r="AF226" s="263"/>
      <c r="AG226" s="203"/>
      <c r="AH226" s="263"/>
      <c r="AI226" s="203"/>
      <c r="AJ226" s="263"/>
      <c r="AK226" s="203"/>
      <c r="AL226" s="263"/>
      <c r="AM226" s="203"/>
      <c r="AN226" s="263"/>
      <c r="AO226" s="203"/>
      <c r="AP226" s="263"/>
      <c r="AQ226" s="203"/>
      <c r="AR226" s="263"/>
      <c r="AS226" s="203"/>
      <c r="AT226" s="263"/>
      <c r="AU226" s="203"/>
      <c r="AV226" s="263"/>
      <c r="AW226" s="203"/>
      <c r="AX226" s="263"/>
      <c r="AY226" s="203"/>
      <c r="AZ226" s="263"/>
      <c r="BA226" s="203"/>
      <c r="BB226" s="263"/>
      <c r="BC226" s="203"/>
      <c r="BD226" s="263"/>
      <c r="BE226" s="203"/>
      <c r="BF226" s="263"/>
      <c r="BG226" s="203"/>
      <c r="BH226" s="263"/>
      <c r="BI226" s="203"/>
      <c r="BJ226" s="263"/>
      <c r="BK226" s="203"/>
      <c r="BL226" s="263"/>
      <c r="BM226" s="203"/>
      <c r="BN226" s="263"/>
      <c r="BO226" s="203"/>
      <c r="BP226" s="263"/>
      <c r="BQ226" s="203"/>
      <c r="BR226" s="263"/>
      <c r="BS226" s="203"/>
      <c r="BT226" s="263"/>
      <c r="BU226" s="203"/>
      <c r="BV226" s="263"/>
      <c r="BW226" s="203"/>
      <c r="BX226" s="263"/>
      <c r="BY226" s="203"/>
      <c r="BZ226" s="263"/>
      <c r="CA226" s="203"/>
      <c r="CB226" s="263"/>
      <c r="CC226" s="203"/>
      <c r="CD226" s="263"/>
      <c r="CE226" s="203"/>
      <c r="CF226" s="263"/>
      <c r="CG226" s="203"/>
      <c r="CH226" s="263"/>
      <c r="CI226" s="203"/>
      <c r="CJ226" s="263"/>
      <c r="CK226" s="203"/>
      <c r="CL226" s="263"/>
      <c r="CM226" s="203"/>
      <c r="CN226" s="263"/>
      <c r="CO226" s="203"/>
      <c r="CP226" s="263"/>
      <c r="CQ226" s="203"/>
      <c r="CR226" s="263"/>
      <c r="CS226" s="203"/>
      <c r="CT226" s="263"/>
      <c r="CU226" s="203"/>
      <c r="CV226" s="263"/>
      <c r="CW226" s="203"/>
      <c r="CX226" s="263"/>
      <c r="CY226" s="203"/>
      <c r="CZ226" s="263"/>
      <c r="DA226" s="203"/>
      <c r="DB226" s="263"/>
      <c r="DC226" s="203"/>
      <c r="DD226" s="263"/>
      <c r="DE226" s="203"/>
      <c r="DF226" s="263"/>
      <c r="DG226" s="203"/>
      <c r="DH226" s="263"/>
      <c r="DI226" s="203"/>
      <c r="DJ226" s="263"/>
      <c r="DK226" s="203"/>
      <c r="DL226" s="263"/>
      <c r="DM226" s="203"/>
      <c r="DN226" s="263"/>
      <c r="DO226" s="203"/>
      <c r="DP226" s="263"/>
      <c r="DQ226" s="203"/>
      <c r="DR226" s="263"/>
      <c r="DS226" s="203"/>
      <c r="DT226" s="263"/>
      <c r="DU226" s="203"/>
      <c r="DV226" s="263"/>
      <c r="DW226" s="203"/>
      <c r="DX226" s="263"/>
      <c r="DY226" s="241"/>
      <c r="DZ226" s="456"/>
      <c r="EA226" s="172"/>
      <c r="EB226" s="172"/>
      <c r="EC226" s="172"/>
      <c r="ED226" s="172"/>
      <c r="EE226" s="457"/>
      <c r="EF226" s="201"/>
      <c r="EG226" s="172"/>
      <c r="EH226" s="172"/>
      <c r="EI226" s="172"/>
      <c r="EJ226" s="172"/>
      <c r="EK226" s="457"/>
      <c r="EL226" s="201"/>
      <c r="EM226" s="172"/>
      <c r="EN226" s="172"/>
      <c r="EO226" s="172"/>
      <c r="EP226" s="172"/>
      <c r="EQ226" s="172"/>
      <c r="ER226" s="456"/>
      <c r="ES226" s="260"/>
      <c r="ET226" s="456"/>
      <c r="EU226" s="172"/>
      <c r="EV226" s="172"/>
      <c r="EW226" s="172"/>
      <c r="EX226" s="172"/>
      <c r="EY226" s="172"/>
      <c r="EZ226" s="456"/>
      <c r="FA226" s="260"/>
      <c r="FB226" s="108"/>
      <c r="FC226" s="121"/>
      <c r="FL226" s="121"/>
      <c r="FN226" s="121"/>
      <c r="GD226" s="121">
        <v>2</v>
      </c>
      <c r="GH226" s="121">
        <v>2</v>
      </c>
      <c r="GT226" s="121">
        <v>2</v>
      </c>
      <c r="GW226" s="121"/>
      <c r="GX226" s="121">
        <v>2</v>
      </c>
      <c r="GZ226" s="121"/>
      <c r="HJ226" s="121">
        <v>2</v>
      </c>
      <c r="HN226" s="121">
        <v>2</v>
      </c>
      <c r="HZ226" s="121">
        <v>2</v>
      </c>
      <c r="ID226" s="121">
        <v>2</v>
      </c>
      <c r="JB226" s="121"/>
      <c r="JN226" s="121">
        <v>2</v>
      </c>
      <c r="JR226" s="121">
        <v>2</v>
      </c>
      <c r="JV226" s="121">
        <v>2</v>
      </c>
      <c r="JZ226" s="121">
        <v>2</v>
      </c>
      <c r="KD226" s="121">
        <v>2</v>
      </c>
      <c r="KF226" s="121"/>
      <c r="KG226" s="121"/>
      <c r="KH226" s="121">
        <v>2</v>
      </c>
      <c r="KI226" s="121"/>
      <c r="KJ226" s="121"/>
      <c r="KL226" s="121">
        <v>2</v>
      </c>
      <c r="KP226" s="121">
        <v>2</v>
      </c>
      <c r="KS226" s="121"/>
      <c r="LH226" s="121"/>
      <c r="LJ226" s="121"/>
      <c r="LK226" s="121"/>
      <c r="LL226" s="121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</row>
    <row r="227" ht="14.25" spans="1:338">
      <c r="A227" s="478"/>
      <c r="B227" s="398"/>
      <c r="C227" s="399"/>
      <c r="D227" s="399">
        <v>2</v>
      </c>
      <c r="E227" s="399"/>
      <c r="F227" s="156" t="str">
        <f t="shared" si="8"/>
        <v>L0488131SBK</v>
      </c>
      <c r="G227" s="588" t="s">
        <v>1698</v>
      </c>
      <c r="H227" s="401" t="s">
        <v>299</v>
      </c>
      <c r="I227" s="887" t="s">
        <v>1362</v>
      </c>
      <c r="J227" s="597" t="s">
        <v>66</v>
      </c>
      <c r="K227" s="160"/>
      <c r="L227" s="174"/>
      <c r="M227" s="203"/>
      <c r="N227" s="174"/>
      <c r="O227" s="174"/>
      <c r="P227" s="174"/>
      <c r="Q227" s="238"/>
      <c r="R227" s="235" t="s">
        <v>309</v>
      </c>
      <c r="S227" s="264" t="s">
        <v>1364</v>
      </c>
      <c r="T227" s="268"/>
      <c r="U227" s="114">
        <f t="shared" si="7"/>
        <v>1048142</v>
      </c>
      <c r="V227" s="115" t="s">
        <v>1699</v>
      </c>
      <c r="W227" s="620" t="s">
        <v>1695</v>
      </c>
      <c r="X227" s="241"/>
      <c r="Y227" s="203"/>
      <c r="Z227" s="263"/>
      <c r="AA227" s="203"/>
      <c r="AB227" s="263"/>
      <c r="AC227" s="203"/>
      <c r="AD227" s="263"/>
      <c r="AE227" s="203"/>
      <c r="AF227" s="263"/>
      <c r="AG227" s="203"/>
      <c r="AH227" s="263"/>
      <c r="AI227" s="203"/>
      <c r="AJ227" s="263"/>
      <c r="AK227" s="203"/>
      <c r="AL227" s="263"/>
      <c r="AM227" s="203"/>
      <c r="AN227" s="263"/>
      <c r="AO227" s="203"/>
      <c r="AP227" s="263"/>
      <c r="AQ227" s="203"/>
      <c r="AR227" s="263"/>
      <c r="AS227" s="203"/>
      <c r="AT227" s="263"/>
      <c r="AU227" s="203"/>
      <c r="AV227" s="263"/>
      <c r="AW227" s="203"/>
      <c r="AX227" s="263"/>
      <c r="AY227" s="203"/>
      <c r="AZ227" s="263"/>
      <c r="BA227" s="203"/>
      <c r="BB227" s="263"/>
      <c r="BC227" s="203"/>
      <c r="BD227" s="263"/>
      <c r="BE227" s="203"/>
      <c r="BF227" s="263"/>
      <c r="BG227" s="203"/>
      <c r="BH227" s="263"/>
      <c r="BI227" s="203"/>
      <c r="BJ227" s="263"/>
      <c r="BK227" s="203"/>
      <c r="BL227" s="263"/>
      <c r="BM227" s="203"/>
      <c r="BN227" s="263"/>
      <c r="BO227" s="203"/>
      <c r="BP227" s="263"/>
      <c r="BQ227" s="203"/>
      <c r="BR227" s="263"/>
      <c r="BS227" s="203"/>
      <c r="BT227" s="263"/>
      <c r="BU227" s="203"/>
      <c r="BV227" s="263"/>
      <c r="BW227" s="203"/>
      <c r="BX227" s="263"/>
      <c r="BY227" s="203"/>
      <c r="BZ227" s="263"/>
      <c r="CA227" s="203"/>
      <c r="CB227" s="263"/>
      <c r="CC227" s="203"/>
      <c r="CD227" s="263"/>
      <c r="CE227" s="203"/>
      <c r="CF227" s="263"/>
      <c r="CG227" s="203"/>
      <c r="CH227" s="263"/>
      <c r="CI227" s="203"/>
      <c r="CJ227" s="263"/>
      <c r="CK227" s="203"/>
      <c r="CL227" s="263"/>
      <c r="CM227" s="203"/>
      <c r="CN227" s="263"/>
      <c r="CO227" s="203"/>
      <c r="CP227" s="263"/>
      <c r="CQ227" s="203"/>
      <c r="CR227" s="263"/>
      <c r="CS227" s="203"/>
      <c r="CT227" s="263"/>
      <c r="CU227" s="203"/>
      <c r="CV227" s="263"/>
      <c r="CW227" s="203"/>
      <c r="CX227" s="263"/>
      <c r="CY227" s="203"/>
      <c r="CZ227" s="263"/>
      <c r="DA227" s="203"/>
      <c r="DB227" s="263"/>
      <c r="DC227" s="203"/>
      <c r="DD227" s="263"/>
      <c r="DE227" s="203"/>
      <c r="DF227" s="263"/>
      <c r="DG227" s="203"/>
      <c r="DH227" s="263"/>
      <c r="DI227" s="203"/>
      <c r="DJ227" s="263"/>
      <c r="DK227" s="203"/>
      <c r="DL227" s="263"/>
      <c r="DM227" s="203"/>
      <c r="DN227" s="263"/>
      <c r="DO227" s="203"/>
      <c r="DP227" s="263"/>
      <c r="DQ227" s="203"/>
      <c r="DR227" s="263"/>
      <c r="DS227" s="203"/>
      <c r="DT227" s="263"/>
      <c r="DU227" s="203"/>
      <c r="DV227" s="263"/>
      <c r="DW227" s="203"/>
      <c r="DX227" s="263"/>
      <c r="DY227" s="241"/>
      <c r="DZ227" s="456"/>
      <c r="EA227" s="172"/>
      <c r="EB227" s="172"/>
      <c r="EC227" s="172"/>
      <c r="ED227" s="172"/>
      <c r="EE227" s="457"/>
      <c r="EF227" s="201"/>
      <c r="EG227" s="172"/>
      <c r="EH227" s="172"/>
      <c r="EI227" s="172"/>
      <c r="EJ227" s="172"/>
      <c r="EK227" s="457"/>
      <c r="EL227" s="201"/>
      <c r="EM227" s="172"/>
      <c r="EN227" s="172"/>
      <c r="EO227" s="172"/>
      <c r="EP227" s="172"/>
      <c r="EQ227" s="172"/>
      <c r="ER227" s="456"/>
      <c r="ES227" s="260"/>
      <c r="ET227" s="456"/>
      <c r="EU227" s="172"/>
      <c r="EV227" s="172"/>
      <c r="EW227" s="172"/>
      <c r="EX227" s="172"/>
      <c r="EY227" s="172"/>
      <c r="EZ227" s="456"/>
      <c r="FA227" s="260"/>
      <c r="FB227" s="108"/>
      <c r="FC227" s="121"/>
      <c r="FL227" s="121"/>
      <c r="FN227" s="121"/>
      <c r="GE227" s="121">
        <v>2</v>
      </c>
      <c r="GI227" s="121">
        <v>2</v>
      </c>
      <c r="GU227" s="121">
        <v>2</v>
      </c>
      <c r="GW227" s="121"/>
      <c r="GY227" s="121">
        <v>2</v>
      </c>
      <c r="GZ227" s="121"/>
      <c r="HK227" s="121">
        <v>2</v>
      </c>
      <c r="HO227" s="121">
        <v>2</v>
      </c>
      <c r="HZ227" s="121"/>
      <c r="IA227" s="121">
        <v>2</v>
      </c>
      <c r="IE227" s="121">
        <v>2</v>
      </c>
      <c r="JB227" s="121"/>
      <c r="JO227" s="121">
        <v>2</v>
      </c>
      <c r="JS227" s="121">
        <v>2</v>
      </c>
      <c r="JW227" s="121">
        <v>2</v>
      </c>
      <c r="KA227" s="121">
        <v>2</v>
      </c>
      <c r="KE227" s="121">
        <v>2</v>
      </c>
      <c r="KF227" s="121"/>
      <c r="KG227" s="121"/>
      <c r="KH227" s="121"/>
      <c r="KI227" s="121">
        <v>2</v>
      </c>
      <c r="KJ227" s="121"/>
      <c r="KM227" s="121">
        <v>2</v>
      </c>
      <c r="KQ227" s="121">
        <v>2</v>
      </c>
      <c r="KS227" s="121"/>
      <c r="LH227" s="121"/>
      <c r="LJ227" s="121"/>
      <c r="LK227" s="121"/>
      <c r="LL227" s="121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</row>
    <row r="228" ht="14.25" spans="1:324">
      <c r="A228" s="478"/>
      <c r="B228" s="398"/>
      <c r="C228" s="399">
        <v>1</v>
      </c>
      <c r="D228" s="399"/>
      <c r="E228" s="399"/>
      <c r="F228" s="399"/>
      <c r="G228" s="382" t="s">
        <v>1700</v>
      </c>
      <c r="H228" s="158" t="s">
        <v>1439</v>
      </c>
      <c r="I228" s="867" t="s">
        <v>1362</v>
      </c>
      <c r="J228" s="158"/>
      <c r="K228" s="158"/>
      <c r="L228" s="158" t="s">
        <v>1701</v>
      </c>
      <c r="M228" s="158" t="s">
        <v>1702</v>
      </c>
      <c r="N228" s="158" t="s">
        <v>1703</v>
      </c>
      <c r="O228" s="158" t="s">
        <v>1363</v>
      </c>
      <c r="P228" s="158" t="s">
        <v>1364</v>
      </c>
      <c r="Q228" s="158"/>
      <c r="R228" s="235" t="s">
        <v>1704</v>
      </c>
      <c r="S228" s="158" t="s">
        <v>1558</v>
      </c>
      <c r="T228" s="236"/>
      <c r="U228" s="114">
        <f t="shared" si="7"/>
        <v>2</v>
      </c>
      <c r="V228" s="115" t="s">
        <v>1705</v>
      </c>
      <c r="W228" s="158"/>
      <c r="X228" s="237"/>
      <c r="Y228" s="408"/>
      <c r="Z228" s="518"/>
      <c r="AA228" s="408"/>
      <c r="AB228" s="518"/>
      <c r="AC228" s="408"/>
      <c r="AD228" s="518"/>
      <c r="AE228" s="408"/>
      <c r="AF228" s="518"/>
      <c r="AG228" s="408"/>
      <c r="AH228" s="518"/>
      <c r="AI228" s="408"/>
      <c r="AJ228" s="518"/>
      <c r="AK228" s="408"/>
      <c r="AL228" s="518"/>
      <c r="AM228" s="408"/>
      <c r="AN228" s="518"/>
      <c r="AO228" s="408"/>
      <c r="AP228" s="518"/>
      <c r="AQ228" s="408"/>
      <c r="AR228" s="518"/>
      <c r="AS228" s="408"/>
      <c r="AT228" s="518"/>
      <c r="AU228" s="408"/>
      <c r="AV228" s="518"/>
      <c r="AW228" s="408">
        <v>1</v>
      </c>
      <c r="AX228" s="518">
        <v>1</v>
      </c>
      <c r="AY228" s="408">
        <v>1</v>
      </c>
      <c r="AZ228" s="518">
        <v>1</v>
      </c>
      <c r="BA228" s="408">
        <v>1</v>
      </c>
      <c r="BB228" s="518">
        <v>1</v>
      </c>
      <c r="BC228" s="408">
        <v>1</v>
      </c>
      <c r="BD228" s="518">
        <v>1</v>
      </c>
      <c r="BE228" s="408"/>
      <c r="BF228" s="518"/>
      <c r="BG228" s="408"/>
      <c r="BH228" s="518"/>
      <c r="BI228" s="408">
        <v>1</v>
      </c>
      <c r="BJ228" s="518">
        <v>1</v>
      </c>
      <c r="BK228" s="408">
        <v>1</v>
      </c>
      <c r="BL228" s="518">
        <v>1</v>
      </c>
      <c r="BM228" s="408"/>
      <c r="BN228" s="518"/>
      <c r="BO228" s="408"/>
      <c r="BP228" s="518"/>
      <c r="BQ228" s="408"/>
      <c r="BR228" s="518"/>
      <c r="BS228" s="408"/>
      <c r="BT228" s="518"/>
      <c r="BU228" s="408">
        <v>1</v>
      </c>
      <c r="BV228" s="518">
        <v>1</v>
      </c>
      <c r="BW228" s="408">
        <v>1</v>
      </c>
      <c r="BX228" s="518">
        <v>1</v>
      </c>
      <c r="BY228" s="408">
        <v>1</v>
      </c>
      <c r="BZ228" s="518">
        <v>1</v>
      </c>
      <c r="CA228" s="408">
        <v>1</v>
      </c>
      <c r="CB228" s="518">
        <v>1</v>
      </c>
      <c r="CC228" s="408"/>
      <c r="CD228" s="518"/>
      <c r="CE228" s="408"/>
      <c r="CF228" s="518"/>
      <c r="CG228" s="408">
        <v>1</v>
      </c>
      <c r="CH228" s="518">
        <v>1</v>
      </c>
      <c r="CI228" s="408">
        <v>1</v>
      </c>
      <c r="CJ228" s="518">
        <v>1</v>
      </c>
      <c r="CK228" s="408"/>
      <c r="CL228" s="518"/>
      <c r="CM228" s="408"/>
      <c r="CN228" s="518"/>
      <c r="CO228" s="408">
        <v>1</v>
      </c>
      <c r="CP228" s="518">
        <v>1</v>
      </c>
      <c r="CQ228" s="408">
        <v>1</v>
      </c>
      <c r="CR228" s="518">
        <v>1</v>
      </c>
      <c r="CS228" s="408"/>
      <c r="CT228" s="518"/>
      <c r="CU228" s="408"/>
      <c r="CV228" s="518"/>
      <c r="CW228" s="408">
        <v>1</v>
      </c>
      <c r="CX228" s="518">
        <v>1</v>
      </c>
      <c r="CY228" s="408">
        <v>1</v>
      </c>
      <c r="CZ228" s="518">
        <v>1</v>
      </c>
      <c r="DA228" s="408">
        <v>1</v>
      </c>
      <c r="DB228" s="518">
        <v>1</v>
      </c>
      <c r="DC228" s="408">
        <v>1</v>
      </c>
      <c r="DD228" s="518">
        <v>1</v>
      </c>
      <c r="DE228" s="408">
        <v>1</v>
      </c>
      <c r="DF228" s="518">
        <v>1</v>
      </c>
      <c r="DG228" s="408">
        <v>1</v>
      </c>
      <c r="DH228" s="518">
        <v>1</v>
      </c>
      <c r="DI228" s="408">
        <v>1</v>
      </c>
      <c r="DJ228" s="518">
        <v>1</v>
      </c>
      <c r="DK228" s="408">
        <v>1</v>
      </c>
      <c r="DL228" s="518">
        <v>1</v>
      </c>
      <c r="DM228" s="408">
        <v>1</v>
      </c>
      <c r="DN228" s="518">
        <v>1</v>
      </c>
      <c r="DO228" s="408">
        <v>1</v>
      </c>
      <c r="DP228" s="518">
        <v>1</v>
      </c>
      <c r="DQ228" s="408"/>
      <c r="DR228" s="518"/>
      <c r="DS228" s="408"/>
      <c r="DT228" s="518"/>
      <c r="DU228" s="408"/>
      <c r="DV228" s="518"/>
      <c r="DW228" s="408"/>
      <c r="DX228" s="518"/>
      <c r="DY228" s="237"/>
      <c r="DZ228" s="450"/>
      <c r="EA228" s="158"/>
      <c r="EB228" s="158"/>
      <c r="EC228" s="158"/>
      <c r="ED228" s="158"/>
      <c r="EE228" s="451"/>
      <c r="EF228" s="286"/>
      <c r="EG228" s="158"/>
      <c r="EH228" s="158"/>
      <c r="EI228" s="158"/>
      <c r="EJ228" s="158"/>
      <c r="EK228" s="451"/>
      <c r="EL228" s="286"/>
      <c r="EM228" s="158"/>
      <c r="EN228" s="158"/>
      <c r="EO228" s="158"/>
      <c r="EP228" s="158"/>
      <c r="EQ228" s="158"/>
      <c r="ER228" s="450"/>
      <c r="ES228" s="287"/>
      <c r="ET228" s="450"/>
      <c r="EU228" s="158"/>
      <c r="EV228" s="158"/>
      <c r="EW228" s="158"/>
      <c r="EX228" s="158"/>
      <c r="EY228" s="158"/>
      <c r="EZ228" s="450"/>
      <c r="FA228" s="287"/>
      <c r="FC228" s="35"/>
      <c r="FD228" s="34"/>
      <c r="FE228" s="34"/>
      <c r="FF228" s="34"/>
      <c r="FG228" s="34"/>
      <c r="FH228" s="34"/>
      <c r="FI228" s="34"/>
      <c r="FJ228" s="34"/>
      <c r="FK228" s="34"/>
      <c r="FL228" s="375"/>
      <c r="FM228" s="34"/>
      <c r="FN228" s="375"/>
      <c r="FO228" s="34"/>
      <c r="FP228" s="34"/>
      <c r="FQ228" s="34"/>
      <c r="FR228" s="34">
        <v>0</v>
      </c>
      <c r="FS228" s="34"/>
      <c r="FT228" s="34"/>
      <c r="FU228" s="34">
        <v>0</v>
      </c>
      <c r="FV228" s="34"/>
      <c r="FW228" s="34"/>
      <c r="FX228" s="34"/>
      <c r="FY228" s="34">
        <v>0</v>
      </c>
      <c r="FZ228" s="34"/>
      <c r="GA228" s="34"/>
      <c r="GB228" s="34"/>
      <c r="GC228" s="34">
        <v>2</v>
      </c>
      <c r="GD228" s="34">
        <v>2</v>
      </c>
      <c r="GE228" s="34">
        <v>2</v>
      </c>
      <c r="GF228" s="34">
        <v>2</v>
      </c>
      <c r="GG228" s="34">
        <v>2</v>
      </c>
      <c r="GH228" s="34">
        <v>2</v>
      </c>
      <c r="GI228" s="34">
        <v>2</v>
      </c>
      <c r="GJ228" s="34">
        <v>2</v>
      </c>
      <c r="GK228" s="34">
        <v>0</v>
      </c>
      <c r="GL228" s="34"/>
      <c r="GM228" s="34"/>
      <c r="GN228" s="34"/>
      <c r="GO228" s="34">
        <v>0</v>
      </c>
      <c r="GP228" s="34"/>
      <c r="GQ228" s="34"/>
      <c r="GR228" s="34"/>
      <c r="GS228" s="34">
        <v>2</v>
      </c>
      <c r="GT228" s="34">
        <v>2</v>
      </c>
      <c r="GU228" s="34">
        <v>2</v>
      </c>
      <c r="GV228" s="34">
        <v>2</v>
      </c>
      <c r="GW228" s="375">
        <v>2</v>
      </c>
      <c r="GX228" s="34">
        <v>2</v>
      </c>
      <c r="GY228" s="34">
        <v>2</v>
      </c>
      <c r="GZ228" s="375">
        <v>2</v>
      </c>
      <c r="HA228" s="34">
        <v>0</v>
      </c>
      <c r="HB228" s="34"/>
      <c r="HC228" s="34"/>
      <c r="HD228" s="34"/>
      <c r="HE228" s="34">
        <v>0</v>
      </c>
      <c r="HF228" s="34"/>
      <c r="HG228" s="34"/>
      <c r="HH228" s="34"/>
      <c r="HI228" s="34">
        <v>2</v>
      </c>
      <c r="HJ228" s="34">
        <v>2</v>
      </c>
      <c r="HK228" s="34">
        <v>2</v>
      </c>
      <c r="HL228" s="34">
        <v>2</v>
      </c>
      <c r="HM228" s="34">
        <v>2</v>
      </c>
      <c r="HN228" s="34">
        <v>2</v>
      </c>
      <c r="HO228" s="34">
        <v>2</v>
      </c>
      <c r="HP228" s="34">
        <v>2</v>
      </c>
      <c r="HQ228" s="34">
        <v>0</v>
      </c>
      <c r="HR228" s="34"/>
      <c r="HS228" s="34"/>
      <c r="HT228" s="34"/>
      <c r="HU228" s="34">
        <v>0</v>
      </c>
      <c r="HV228" s="34"/>
      <c r="HW228" s="34"/>
      <c r="HX228" s="34"/>
      <c r="HY228" s="34">
        <v>2</v>
      </c>
      <c r="HZ228" s="375">
        <v>2</v>
      </c>
      <c r="IA228" s="34">
        <v>2</v>
      </c>
      <c r="IB228" s="34">
        <v>2</v>
      </c>
      <c r="IC228" s="34">
        <v>2</v>
      </c>
      <c r="ID228" s="34">
        <v>2</v>
      </c>
      <c r="IE228" s="34">
        <v>2</v>
      </c>
      <c r="IF228" s="34">
        <v>2</v>
      </c>
      <c r="IG228" s="34">
        <v>0</v>
      </c>
      <c r="IH228" s="34"/>
      <c r="II228" s="34"/>
      <c r="IJ228" s="34"/>
      <c r="IK228" s="34">
        <v>0</v>
      </c>
      <c r="IL228" s="34"/>
      <c r="IM228" s="34"/>
      <c r="IN228" s="34"/>
      <c r="IO228" s="34">
        <v>0</v>
      </c>
      <c r="IP228" s="34"/>
      <c r="IQ228" s="34"/>
      <c r="IR228" s="34"/>
      <c r="IS228" s="34">
        <v>0</v>
      </c>
      <c r="IT228" s="34"/>
      <c r="IU228" s="34"/>
      <c r="IV228" s="34"/>
      <c r="IW228" s="34">
        <v>0</v>
      </c>
      <c r="IX228" s="34"/>
      <c r="IY228" s="34"/>
      <c r="IZ228" s="34"/>
      <c r="JA228" s="34">
        <v>0</v>
      </c>
      <c r="JB228" s="375"/>
      <c r="JC228" s="34"/>
      <c r="JD228" s="34"/>
      <c r="JE228" s="34">
        <v>0</v>
      </c>
      <c r="JF228" s="34"/>
      <c r="JG228" s="34"/>
      <c r="JH228" s="34"/>
      <c r="JI228" s="34">
        <v>0</v>
      </c>
      <c r="JJ228" s="34"/>
      <c r="JK228" s="34"/>
      <c r="JL228" s="34"/>
      <c r="JM228" s="34">
        <v>2</v>
      </c>
      <c r="JN228" s="34">
        <v>2</v>
      </c>
      <c r="JO228" s="34">
        <v>2</v>
      </c>
      <c r="JP228" s="34">
        <v>2</v>
      </c>
      <c r="JQ228" s="34">
        <v>2</v>
      </c>
      <c r="JR228" s="34">
        <v>2</v>
      </c>
      <c r="JS228" s="34">
        <v>2</v>
      </c>
      <c r="JT228" s="34">
        <v>2</v>
      </c>
      <c r="JU228" s="34">
        <v>2</v>
      </c>
      <c r="JV228" s="34">
        <v>2</v>
      </c>
      <c r="JW228" s="34">
        <v>2</v>
      </c>
      <c r="JX228" s="34">
        <v>2</v>
      </c>
      <c r="JY228" s="34">
        <v>2</v>
      </c>
      <c r="JZ228" s="34">
        <v>2</v>
      </c>
      <c r="KA228" s="34">
        <v>2</v>
      </c>
      <c r="KB228" s="34">
        <v>2</v>
      </c>
      <c r="KC228" s="34">
        <v>2</v>
      </c>
      <c r="KD228" s="34">
        <v>2</v>
      </c>
      <c r="KE228" s="34">
        <v>2</v>
      </c>
      <c r="KF228" s="375">
        <v>2</v>
      </c>
      <c r="KG228" s="375">
        <v>2</v>
      </c>
      <c r="KH228" s="375">
        <v>2</v>
      </c>
      <c r="KI228" s="375">
        <v>2</v>
      </c>
      <c r="KJ228" s="375">
        <v>2</v>
      </c>
      <c r="KK228" s="34">
        <v>2</v>
      </c>
      <c r="KL228" s="34">
        <v>2</v>
      </c>
      <c r="KM228" s="34">
        <v>2</v>
      </c>
      <c r="KN228" s="34">
        <v>2</v>
      </c>
      <c r="KO228" s="34">
        <v>2</v>
      </c>
      <c r="KP228" s="34">
        <v>2</v>
      </c>
      <c r="KQ228" s="34">
        <v>2</v>
      </c>
      <c r="KR228" s="34">
        <v>2</v>
      </c>
      <c r="KS228" s="375">
        <v>0</v>
      </c>
      <c r="KT228" s="34"/>
      <c r="KU228" s="34"/>
      <c r="KV228" s="34"/>
      <c r="KW228" s="34"/>
      <c r="KX228" s="34">
        <v>0</v>
      </c>
      <c r="KY228" s="34"/>
      <c r="KZ228" s="34"/>
      <c r="LA228" s="34"/>
      <c r="LB228" s="34"/>
      <c r="LC228" s="34">
        <v>0</v>
      </c>
      <c r="LD228" s="34"/>
      <c r="LE228" s="34"/>
      <c r="LF228" s="34"/>
      <c r="LG228" s="34"/>
      <c r="LH228" s="375">
        <v>0</v>
      </c>
      <c r="LI228" s="34"/>
      <c r="LJ228" s="375"/>
      <c r="LK228" s="375"/>
      <c r="LL228" s="375"/>
    </row>
    <row r="229" ht="14.25" spans="1:338">
      <c r="A229" s="478"/>
      <c r="B229" s="398"/>
      <c r="C229" s="399"/>
      <c r="D229" s="399">
        <v>2</v>
      </c>
      <c r="E229" s="399"/>
      <c r="F229" s="156" t="str">
        <f t="shared" ref="F229:F240" si="9">G229&amp;J229</f>
        <v>L0491561</v>
      </c>
      <c r="G229" s="589" t="s">
        <v>1706</v>
      </c>
      <c r="H229" s="480" t="s">
        <v>1439</v>
      </c>
      <c r="I229" s="884" t="s">
        <v>1362</v>
      </c>
      <c r="J229" s="160"/>
      <c r="K229" s="160"/>
      <c r="L229" s="170" t="s">
        <v>1701</v>
      </c>
      <c r="M229" s="194" t="s">
        <v>1707</v>
      </c>
      <c r="N229" s="160" t="s">
        <v>1708</v>
      </c>
      <c r="O229" s="160" t="s">
        <v>1363</v>
      </c>
      <c r="P229" s="160" t="s">
        <v>1399</v>
      </c>
      <c r="Q229" s="238"/>
      <c r="R229" s="235" t="s">
        <v>1709</v>
      </c>
      <c r="S229" s="266" t="s">
        <v>1364</v>
      </c>
      <c r="T229" s="239" t="s">
        <v>1710</v>
      </c>
      <c r="U229" s="114">
        <f t="shared" si="7"/>
        <v>2</v>
      </c>
      <c r="V229" s="115" t="s">
        <v>1711</v>
      </c>
      <c r="W229" s="610" t="s">
        <v>1712</v>
      </c>
      <c r="X229" s="241"/>
      <c r="Y229" s="203"/>
      <c r="Z229" s="263"/>
      <c r="AA229" s="203"/>
      <c r="AB229" s="263"/>
      <c r="AC229" s="203"/>
      <c r="AD229" s="263"/>
      <c r="AE229" s="203"/>
      <c r="AF229" s="263"/>
      <c r="AG229" s="203"/>
      <c r="AH229" s="263"/>
      <c r="AI229" s="203"/>
      <c r="AJ229" s="263"/>
      <c r="AK229" s="203"/>
      <c r="AL229" s="263"/>
      <c r="AM229" s="203"/>
      <c r="AN229" s="263"/>
      <c r="AO229" s="203"/>
      <c r="AP229" s="263"/>
      <c r="AQ229" s="203"/>
      <c r="AR229" s="263"/>
      <c r="AS229" s="203"/>
      <c r="AT229" s="263"/>
      <c r="AU229" s="203"/>
      <c r="AV229" s="263"/>
      <c r="AW229" s="203">
        <v>1</v>
      </c>
      <c r="AX229" s="263">
        <v>1</v>
      </c>
      <c r="AY229" s="203">
        <v>1</v>
      </c>
      <c r="AZ229" s="263">
        <v>1</v>
      </c>
      <c r="BA229" s="203">
        <v>1</v>
      </c>
      <c r="BB229" s="263">
        <v>1</v>
      </c>
      <c r="BC229" s="203">
        <v>1</v>
      </c>
      <c r="BD229" s="263">
        <v>1</v>
      </c>
      <c r="BE229" s="203"/>
      <c r="BF229" s="263"/>
      <c r="BG229" s="203"/>
      <c r="BH229" s="263"/>
      <c r="BI229" s="203">
        <v>1</v>
      </c>
      <c r="BJ229" s="263">
        <v>1</v>
      </c>
      <c r="BK229" s="203">
        <v>1</v>
      </c>
      <c r="BL229" s="263">
        <v>1</v>
      </c>
      <c r="BM229" s="203"/>
      <c r="BN229" s="263"/>
      <c r="BO229" s="203"/>
      <c r="BP229" s="263"/>
      <c r="BQ229" s="203"/>
      <c r="BR229" s="263"/>
      <c r="BS229" s="203"/>
      <c r="BT229" s="263"/>
      <c r="BU229" s="203">
        <v>1</v>
      </c>
      <c r="BV229" s="263">
        <v>1</v>
      </c>
      <c r="BW229" s="203">
        <v>1</v>
      </c>
      <c r="BX229" s="263">
        <v>1</v>
      </c>
      <c r="BY229" s="203">
        <v>1</v>
      </c>
      <c r="BZ229" s="263">
        <v>1</v>
      </c>
      <c r="CA229" s="203">
        <v>1</v>
      </c>
      <c r="CB229" s="263">
        <v>1</v>
      </c>
      <c r="CC229" s="203"/>
      <c r="CD229" s="263"/>
      <c r="CE229" s="203"/>
      <c r="CF229" s="263"/>
      <c r="CG229" s="203">
        <v>1</v>
      </c>
      <c r="CH229" s="263">
        <v>1</v>
      </c>
      <c r="CI229" s="203">
        <v>1</v>
      </c>
      <c r="CJ229" s="263">
        <v>1</v>
      </c>
      <c r="CK229" s="203"/>
      <c r="CL229" s="263"/>
      <c r="CM229" s="203"/>
      <c r="CN229" s="263"/>
      <c r="CO229" s="203">
        <v>1</v>
      </c>
      <c r="CP229" s="263">
        <v>1</v>
      </c>
      <c r="CQ229" s="203">
        <v>1</v>
      </c>
      <c r="CR229" s="263">
        <v>1</v>
      </c>
      <c r="CS229" s="203"/>
      <c r="CT229" s="263"/>
      <c r="CU229" s="203"/>
      <c r="CV229" s="263"/>
      <c r="CW229" s="203">
        <v>1</v>
      </c>
      <c r="CX229" s="263">
        <v>1</v>
      </c>
      <c r="CY229" s="203">
        <v>1</v>
      </c>
      <c r="CZ229" s="263">
        <v>1</v>
      </c>
      <c r="DA229" s="203">
        <v>1</v>
      </c>
      <c r="DB229" s="263">
        <v>1</v>
      </c>
      <c r="DC229" s="203">
        <v>1</v>
      </c>
      <c r="DD229" s="263">
        <v>1</v>
      </c>
      <c r="DE229" s="203">
        <v>1</v>
      </c>
      <c r="DF229" s="263">
        <v>1</v>
      </c>
      <c r="DG229" s="203">
        <v>1</v>
      </c>
      <c r="DH229" s="263">
        <v>1</v>
      </c>
      <c r="DI229" s="203">
        <v>1</v>
      </c>
      <c r="DJ229" s="263">
        <v>1</v>
      </c>
      <c r="DK229" s="203">
        <v>1</v>
      </c>
      <c r="DL229" s="263">
        <v>1</v>
      </c>
      <c r="DM229" s="203">
        <v>1</v>
      </c>
      <c r="DN229" s="263">
        <v>1</v>
      </c>
      <c r="DO229" s="203">
        <v>1</v>
      </c>
      <c r="DP229" s="263">
        <v>1</v>
      </c>
      <c r="DQ229" s="203"/>
      <c r="DR229" s="263"/>
      <c r="DS229" s="203"/>
      <c r="DT229" s="263"/>
      <c r="DU229" s="203"/>
      <c r="DV229" s="263"/>
      <c r="DW229" s="203"/>
      <c r="DX229" s="263"/>
      <c r="DY229" s="241"/>
      <c r="DZ229" s="456"/>
      <c r="EA229" s="172"/>
      <c r="EB229" s="172"/>
      <c r="EC229" s="172"/>
      <c r="ED229" s="172"/>
      <c r="EE229" s="457"/>
      <c r="EF229" s="201"/>
      <c r="EG229" s="172"/>
      <c r="EH229" s="172"/>
      <c r="EI229" s="172"/>
      <c r="EJ229" s="172"/>
      <c r="EK229" s="457"/>
      <c r="EL229" s="201"/>
      <c r="EM229" s="172"/>
      <c r="EN229" s="172"/>
      <c r="EO229" s="172"/>
      <c r="EP229" s="172"/>
      <c r="EQ229" s="172"/>
      <c r="ER229" s="456"/>
      <c r="ES229" s="260"/>
      <c r="ET229" s="456"/>
      <c r="EU229" s="172"/>
      <c r="EV229" s="172"/>
      <c r="EW229" s="172"/>
      <c r="EX229" s="172"/>
      <c r="EY229" s="172"/>
      <c r="EZ229" s="456"/>
      <c r="FA229" s="260"/>
      <c r="FB229" s="108"/>
      <c r="FC229" s="121"/>
      <c r="FL229" s="121"/>
      <c r="FN229" s="121"/>
      <c r="FR229" s="121">
        <v>0</v>
      </c>
      <c r="FU229" s="121">
        <v>0</v>
      </c>
      <c r="FY229" s="121">
        <v>0</v>
      </c>
      <c r="GC229" s="121">
        <v>2</v>
      </c>
      <c r="GD229" s="121">
        <v>2</v>
      </c>
      <c r="GE229" s="121">
        <v>2</v>
      </c>
      <c r="GF229" s="121">
        <v>2</v>
      </c>
      <c r="GG229" s="121">
        <v>2</v>
      </c>
      <c r="GH229" s="121">
        <v>2</v>
      </c>
      <c r="GI229" s="121">
        <v>2</v>
      </c>
      <c r="GJ229" s="121">
        <v>2</v>
      </c>
      <c r="GK229" s="121">
        <v>0</v>
      </c>
      <c r="GO229" s="121">
        <v>0</v>
      </c>
      <c r="GS229" s="121">
        <v>2</v>
      </c>
      <c r="GT229" s="121">
        <v>2</v>
      </c>
      <c r="GU229" s="121">
        <v>2</v>
      </c>
      <c r="GV229" s="121">
        <v>2</v>
      </c>
      <c r="GW229" s="121">
        <v>2</v>
      </c>
      <c r="GX229" s="121">
        <v>2</v>
      </c>
      <c r="GY229" s="121">
        <v>2</v>
      </c>
      <c r="GZ229" s="121">
        <v>2</v>
      </c>
      <c r="HA229" s="121">
        <v>0</v>
      </c>
      <c r="HE229" s="121">
        <v>0</v>
      </c>
      <c r="HI229" s="121">
        <v>2</v>
      </c>
      <c r="HJ229" s="121">
        <v>2</v>
      </c>
      <c r="HK229" s="121">
        <v>2</v>
      </c>
      <c r="HL229" s="121">
        <v>2</v>
      </c>
      <c r="HM229" s="121">
        <v>2</v>
      </c>
      <c r="HN229" s="121">
        <v>2</v>
      </c>
      <c r="HO229" s="121">
        <v>2</v>
      </c>
      <c r="HP229" s="121">
        <v>2</v>
      </c>
      <c r="HQ229" s="121">
        <v>0</v>
      </c>
      <c r="HU229" s="121">
        <v>0</v>
      </c>
      <c r="HY229" s="121">
        <v>2</v>
      </c>
      <c r="HZ229" s="121">
        <v>2</v>
      </c>
      <c r="IA229" s="121">
        <v>2</v>
      </c>
      <c r="IB229" s="121">
        <v>2</v>
      </c>
      <c r="IC229" s="121">
        <v>2</v>
      </c>
      <c r="ID229" s="121">
        <v>2</v>
      </c>
      <c r="IE229" s="121">
        <v>2</v>
      </c>
      <c r="IF229" s="121">
        <v>2</v>
      </c>
      <c r="IG229" s="121">
        <v>0</v>
      </c>
      <c r="IK229" s="121">
        <v>0</v>
      </c>
      <c r="IO229" s="121">
        <v>0</v>
      </c>
      <c r="IS229" s="121">
        <v>0</v>
      </c>
      <c r="IW229" s="121">
        <v>0</v>
      </c>
      <c r="JA229" s="121">
        <v>0</v>
      </c>
      <c r="JB229" s="121"/>
      <c r="JE229" s="121">
        <v>0</v>
      </c>
      <c r="JI229" s="121">
        <v>0</v>
      </c>
      <c r="JM229" s="121">
        <v>2</v>
      </c>
      <c r="JN229" s="121">
        <v>2</v>
      </c>
      <c r="JO229" s="121">
        <v>2</v>
      </c>
      <c r="JP229" s="121">
        <v>2</v>
      </c>
      <c r="JQ229" s="121">
        <v>2</v>
      </c>
      <c r="JR229" s="121">
        <v>2</v>
      </c>
      <c r="JS229" s="121">
        <v>2</v>
      </c>
      <c r="JT229" s="121">
        <v>2</v>
      </c>
      <c r="JU229" s="121">
        <v>2</v>
      </c>
      <c r="JV229" s="121">
        <v>2</v>
      </c>
      <c r="JW229" s="121">
        <v>2</v>
      </c>
      <c r="JX229" s="121">
        <v>2</v>
      </c>
      <c r="JY229" s="121">
        <v>2</v>
      </c>
      <c r="JZ229" s="121">
        <v>2</v>
      </c>
      <c r="KA229" s="121">
        <v>2</v>
      </c>
      <c r="KB229" s="121">
        <v>2</v>
      </c>
      <c r="KC229" s="121">
        <v>2</v>
      </c>
      <c r="KD229" s="121">
        <v>2</v>
      </c>
      <c r="KE229" s="121">
        <v>2</v>
      </c>
      <c r="KF229" s="121">
        <v>2</v>
      </c>
      <c r="KG229" s="121">
        <v>2</v>
      </c>
      <c r="KH229" s="121">
        <v>2</v>
      </c>
      <c r="KI229" s="121">
        <v>2</v>
      </c>
      <c r="KJ229" s="121">
        <v>2</v>
      </c>
      <c r="KK229" s="121">
        <v>2</v>
      </c>
      <c r="KL229" s="121">
        <v>2</v>
      </c>
      <c r="KM229" s="121">
        <v>2</v>
      </c>
      <c r="KN229" s="121">
        <v>2</v>
      </c>
      <c r="KO229" s="121">
        <v>2</v>
      </c>
      <c r="KP229" s="121">
        <v>2</v>
      </c>
      <c r="KQ229" s="121">
        <v>2</v>
      </c>
      <c r="KR229" s="121">
        <v>2</v>
      </c>
      <c r="KS229" s="121">
        <v>0</v>
      </c>
      <c r="KX229" s="121">
        <v>0</v>
      </c>
      <c r="LC229" s="121">
        <v>0</v>
      </c>
      <c r="LH229" s="121">
        <v>0</v>
      </c>
      <c r="LJ229" s="121"/>
      <c r="LK229" s="121"/>
      <c r="LL229" s="121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</row>
    <row r="230" ht="14.25" spans="1:338">
      <c r="A230" s="478"/>
      <c r="B230" s="398"/>
      <c r="C230" s="399"/>
      <c r="D230" s="399">
        <v>2</v>
      </c>
      <c r="E230" s="399"/>
      <c r="F230" s="156" t="str">
        <f t="shared" si="9"/>
        <v>L0141446</v>
      </c>
      <c r="G230" s="588" t="s">
        <v>1713</v>
      </c>
      <c r="H230" s="401" t="s">
        <v>299</v>
      </c>
      <c r="I230" s="401" t="s">
        <v>303</v>
      </c>
      <c r="J230" s="174"/>
      <c r="K230" s="174"/>
      <c r="L230" s="874" t="s">
        <v>1472</v>
      </c>
      <c r="M230" s="203"/>
      <c r="N230" s="174"/>
      <c r="O230" s="174"/>
      <c r="P230" s="174"/>
      <c r="Q230" s="263"/>
      <c r="R230" s="235" t="s">
        <v>309</v>
      </c>
      <c r="S230" s="264" t="s">
        <v>1364</v>
      </c>
      <c r="T230" s="268"/>
      <c r="U230" s="114">
        <f t="shared" si="7"/>
        <v>1048142</v>
      </c>
      <c r="V230" s="115" t="s">
        <v>1714</v>
      </c>
      <c r="W230" s="620" t="s">
        <v>1506</v>
      </c>
      <c r="X230" s="241"/>
      <c r="Y230" s="203"/>
      <c r="Z230" s="263"/>
      <c r="AA230" s="203"/>
      <c r="AB230" s="263"/>
      <c r="AC230" s="203"/>
      <c r="AD230" s="263"/>
      <c r="AE230" s="203"/>
      <c r="AF230" s="263"/>
      <c r="AG230" s="203"/>
      <c r="AH230" s="263"/>
      <c r="AI230" s="203"/>
      <c r="AJ230" s="263"/>
      <c r="AK230" s="203"/>
      <c r="AL230" s="263"/>
      <c r="AM230" s="203"/>
      <c r="AN230" s="263"/>
      <c r="AO230" s="203"/>
      <c r="AP230" s="263"/>
      <c r="AQ230" s="203"/>
      <c r="AR230" s="263"/>
      <c r="AS230" s="203"/>
      <c r="AT230" s="263"/>
      <c r="AU230" s="203"/>
      <c r="AV230" s="263"/>
      <c r="AW230" s="203">
        <v>3</v>
      </c>
      <c r="AX230" s="263">
        <v>3</v>
      </c>
      <c r="AY230" s="203">
        <v>3</v>
      </c>
      <c r="AZ230" s="263">
        <v>3</v>
      </c>
      <c r="BA230" s="203">
        <v>3</v>
      </c>
      <c r="BB230" s="263">
        <v>3</v>
      </c>
      <c r="BC230" s="203">
        <v>3</v>
      </c>
      <c r="BD230" s="263">
        <v>3</v>
      </c>
      <c r="BE230" s="203"/>
      <c r="BF230" s="263"/>
      <c r="BG230" s="203"/>
      <c r="BH230" s="263"/>
      <c r="BI230" s="203">
        <v>3</v>
      </c>
      <c r="BJ230" s="263">
        <v>3</v>
      </c>
      <c r="BK230" s="203">
        <v>3</v>
      </c>
      <c r="BL230" s="263">
        <v>3</v>
      </c>
      <c r="BM230" s="203"/>
      <c r="BN230" s="263"/>
      <c r="BO230" s="203"/>
      <c r="BP230" s="263"/>
      <c r="BQ230" s="203"/>
      <c r="BR230" s="263"/>
      <c r="BS230" s="203"/>
      <c r="BT230" s="263"/>
      <c r="BU230" s="203">
        <v>3</v>
      </c>
      <c r="BV230" s="263">
        <v>3</v>
      </c>
      <c r="BW230" s="203">
        <v>3</v>
      </c>
      <c r="BX230" s="263">
        <v>3</v>
      </c>
      <c r="BY230" s="203">
        <v>3</v>
      </c>
      <c r="BZ230" s="263">
        <v>3</v>
      </c>
      <c r="CA230" s="203">
        <v>3</v>
      </c>
      <c r="CB230" s="263">
        <v>3</v>
      </c>
      <c r="CC230" s="203"/>
      <c r="CD230" s="263"/>
      <c r="CE230" s="203"/>
      <c r="CF230" s="263"/>
      <c r="CG230" s="203">
        <v>3</v>
      </c>
      <c r="CH230" s="263">
        <v>3</v>
      </c>
      <c r="CI230" s="203">
        <v>3</v>
      </c>
      <c r="CJ230" s="263">
        <v>3</v>
      </c>
      <c r="CK230" s="203"/>
      <c r="CL230" s="263"/>
      <c r="CM230" s="203"/>
      <c r="CN230" s="263"/>
      <c r="CO230" s="203">
        <v>3</v>
      </c>
      <c r="CP230" s="263">
        <v>3</v>
      </c>
      <c r="CQ230" s="203">
        <v>3</v>
      </c>
      <c r="CR230" s="263">
        <v>3</v>
      </c>
      <c r="CS230" s="203"/>
      <c r="CT230" s="263"/>
      <c r="CU230" s="203"/>
      <c r="CV230" s="263"/>
      <c r="CW230" s="203">
        <v>3</v>
      </c>
      <c r="CX230" s="263">
        <v>3</v>
      </c>
      <c r="CY230" s="203">
        <v>3</v>
      </c>
      <c r="CZ230" s="263">
        <v>3</v>
      </c>
      <c r="DA230" s="203">
        <v>3</v>
      </c>
      <c r="DB230" s="263">
        <v>3</v>
      </c>
      <c r="DC230" s="203">
        <v>3</v>
      </c>
      <c r="DD230" s="263">
        <v>3</v>
      </c>
      <c r="DE230" s="203">
        <v>3</v>
      </c>
      <c r="DF230" s="263">
        <v>3</v>
      </c>
      <c r="DG230" s="203">
        <v>3</v>
      </c>
      <c r="DH230" s="263">
        <v>3</v>
      </c>
      <c r="DI230" s="203">
        <v>3</v>
      </c>
      <c r="DJ230" s="263">
        <v>3</v>
      </c>
      <c r="DK230" s="203">
        <v>3</v>
      </c>
      <c r="DL230" s="263">
        <v>3</v>
      </c>
      <c r="DM230" s="203">
        <v>3</v>
      </c>
      <c r="DN230" s="263">
        <v>3</v>
      </c>
      <c r="DO230" s="203">
        <v>3</v>
      </c>
      <c r="DP230" s="263">
        <v>3</v>
      </c>
      <c r="DQ230" s="203"/>
      <c r="DR230" s="263"/>
      <c r="DS230" s="203"/>
      <c r="DT230" s="263"/>
      <c r="DU230" s="203"/>
      <c r="DV230" s="263"/>
      <c r="DW230" s="203"/>
      <c r="DX230" s="263"/>
      <c r="DY230" s="241"/>
      <c r="DZ230" s="456"/>
      <c r="EA230" s="172"/>
      <c r="EB230" s="172"/>
      <c r="EC230" s="172"/>
      <c r="ED230" s="172"/>
      <c r="EE230" s="457"/>
      <c r="EF230" s="201"/>
      <c r="EG230" s="172"/>
      <c r="EH230" s="172"/>
      <c r="EI230" s="172"/>
      <c r="EJ230" s="172"/>
      <c r="EK230" s="457"/>
      <c r="EL230" s="201"/>
      <c r="EM230" s="172"/>
      <c r="EN230" s="172"/>
      <c r="EO230" s="172"/>
      <c r="EP230" s="172"/>
      <c r="EQ230" s="172"/>
      <c r="ER230" s="456"/>
      <c r="ES230" s="260"/>
      <c r="ET230" s="456"/>
      <c r="EU230" s="172"/>
      <c r="EV230" s="172"/>
      <c r="EW230" s="172"/>
      <c r="EX230" s="172"/>
      <c r="EY230" s="172"/>
      <c r="EZ230" s="456"/>
      <c r="FA230" s="260"/>
      <c r="FB230" s="108"/>
      <c r="FC230" s="121"/>
      <c r="FL230" s="121"/>
      <c r="FN230" s="121"/>
      <c r="FR230" s="121">
        <v>0</v>
      </c>
      <c r="FU230" s="121">
        <v>0</v>
      </c>
      <c r="FY230" s="121">
        <v>0</v>
      </c>
      <c r="GC230" s="121">
        <v>6</v>
      </c>
      <c r="GD230" s="121">
        <v>6</v>
      </c>
      <c r="GE230" s="121">
        <v>6</v>
      </c>
      <c r="GF230" s="121">
        <v>6</v>
      </c>
      <c r="GG230" s="121">
        <v>6</v>
      </c>
      <c r="GH230" s="121">
        <v>6</v>
      </c>
      <c r="GI230" s="121">
        <v>6</v>
      </c>
      <c r="GJ230" s="121">
        <v>6</v>
      </c>
      <c r="GK230" s="121">
        <v>0</v>
      </c>
      <c r="GO230" s="121">
        <v>0</v>
      </c>
      <c r="GS230" s="121">
        <v>6</v>
      </c>
      <c r="GT230" s="121">
        <v>6</v>
      </c>
      <c r="GU230" s="121">
        <v>6</v>
      </c>
      <c r="GV230" s="121">
        <v>6</v>
      </c>
      <c r="GW230" s="121">
        <v>6</v>
      </c>
      <c r="GX230" s="121">
        <v>6</v>
      </c>
      <c r="GY230" s="121">
        <v>6</v>
      </c>
      <c r="GZ230" s="121">
        <v>6</v>
      </c>
      <c r="HA230" s="121">
        <v>0</v>
      </c>
      <c r="HE230" s="121">
        <v>0</v>
      </c>
      <c r="HI230" s="121">
        <v>6</v>
      </c>
      <c r="HJ230" s="121">
        <v>6</v>
      </c>
      <c r="HK230" s="121">
        <v>6</v>
      </c>
      <c r="HL230" s="121">
        <v>6</v>
      </c>
      <c r="HM230" s="121">
        <v>6</v>
      </c>
      <c r="HN230" s="121">
        <v>6</v>
      </c>
      <c r="HO230" s="121">
        <v>6</v>
      </c>
      <c r="HP230" s="121">
        <v>6</v>
      </c>
      <c r="HQ230" s="121">
        <v>0</v>
      </c>
      <c r="HU230" s="121">
        <v>0</v>
      </c>
      <c r="HY230" s="121">
        <v>6</v>
      </c>
      <c r="HZ230" s="121">
        <v>6</v>
      </c>
      <c r="IA230" s="121">
        <v>6</v>
      </c>
      <c r="IB230" s="121">
        <v>6</v>
      </c>
      <c r="IC230" s="121">
        <v>6</v>
      </c>
      <c r="ID230" s="121">
        <v>6</v>
      </c>
      <c r="IE230" s="121">
        <v>6</v>
      </c>
      <c r="IF230" s="121">
        <v>6</v>
      </c>
      <c r="IG230" s="121">
        <v>0</v>
      </c>
      <c r="IK230" s="121">
        <v>0</v>
      </c>
      <c r="IO230" s="121">
        <v>0</v>
      </c>
      <c r="IS230" s="121">
        <v>0</v>
      </c>
      <c r="IW230" s="121">
        <v>0</v>
      </c>
      <c r="JA230" s="121">
        <v>0</v>
      </c>
      <c r="JB230" s="121"/>
      <c r="JE230" s="121">
        <v>0</v>
      </c>
      <c r="JI230" s="121">
        <v>0</v>
      </c>
      <c r="JM230" s="121">
        <v>6</v>
      </c>
      <c r="JN230" s="121">
        <v>6</v>
      </c>
      <c r="JO230" s="121">
        <v>6</v>
      </c>
      <c r="JP230" s="121">
        <v>6</v>
      </c>
      <c r="JQ230" s="121">
        <v>6</v>
      </c>
      <c r="JR230" s="121">
        <v>6</v>
      </c>
      <c r="JS230" s="121">
        <v>6</v>
      </c>
      <c r="JT230" s="121">
        <v>6</v>
      </c>
      <c r="JU230" s="121">
        <v>6</v>
      </c>
      <c r="JV230" s="121">
        <v>6</v>
      </c>
      <c r="JW230" s="121">
        <v>6</v>
      </c>
      <c r="JX230" s="121">
        <v>6</v>
      </c>
      <c r="JY230" s="121">
        <v>6</v>
      </c>
      <c r="JZ230" s="121">
        <v>6</v>
      </c>
      <c r="KA230" s="121">
        <v>6</v>
      </c>
      <c r="KB230" s="121">
        <v>6</v>
      </c>
      <c r="KC230" s="121">
        <v>6</v>
      </c>
      <c r="KD230" s="121">
        <v>6</v>
      </c>
      <c r="KE230" s="121">
        <v>6</v>
      </c>
      <c r="KF230" s="121">
        <v>6</v>
      </c>
      <c r="KG230" s="121">
        <v>6</v>
      </c>
      <c r="KH230" s="121">
        <v>6</v>
      </c>
      <c r="KI230" s="121">
        <v>6</v>
      </c>
      <c r="KJ230" s="121">
        <v>6</v>
      </c>
      <c r="KK230" s="121">
        <v>6</v>
      </c>
      <c r="KL230" s="121">
        <v>6</v>
      </c>
      <c r="KM230" s="121">
        <v>6</v>
      </c>
      <c r="KN230" s="121">
        <v>6</v>
      </c>
      <c r="KO230" s="121">
        <v>6</v>
      </c>
      <c r="KP230" s="121">
        <v>6</v>
      </c>
      <c r="KQ230" s="121">
        <v>6</v>
      </c>
      <c r="KR230" s="121">
        <v>6</v>
      </c>
      <c r="KS230" s="121">
        <v>0</v>
      </c>
      <c r="KX230" s="121">
        <v>0</v>
      </c>
      <c r="LC230" s="121">
        <v>0</v>
      </c>
      <c r="LH230" s="121">
        <v>0</v>
      </c>
      <c r="LJ230" s="121"/>
      <c r="LK230" s="121"/>
      <c r="LL230" s="121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</row>
    <row r="231" ht="14.25" spans="1:338">
      <c r="A231" s="478"/>
      <c r="B231" s="398"/>
      <c r="C231" s="399"/>
      <c r="D231" s="399">
        <v>2</v>
      </c>
      <c r="E231" s="399"/>
      <c r="F231" s="156" t="str">
        <f t="shared" si="9"/>
        <v>L0210699</v>
      </c>
      <c r="G231" s="588" t="s">
        <v>1715</v>
      </c>
      <c r="H231" s="401" t="s">
        <v>299</v>
      </c>
      <c r="I231" s="401" t="s">
        <v>303</v>
      </c>
      <c r="J231" s="174"/>
      <c r="K231" s="174"/>
      <c r="L231" s="875" t="s">
        <v>1472</v>
      </c>
      <c r="M231" s="203"/>
      <c r="N231" s="174"/>
      <c r="O231" s="174"/>
      <c r="P231" s="174"/>
      <c r="Q231" s="263"/>
      <c r="R231" s="235" t="s">
        <v>309</v>
      </c>
      <c r="S231" s="264" t="s">
        <v>1364</v>
      </c>
      <c r="T231" s="268"/>
      <c r="U231" s="114">
        <f t="shared" si="7"/>
        <v>1048142</v>
      </c>
      <c r="V231" s="115" t="s">
        <v>1716</v>
      </c>
      <c r="W231" s="620" t="s">
        <v>1506</v>
      </c>
      <c r="X231" s="241"/>
      <c r="Y231" s="203"/>
      <c r="Z231" s="263"/>
      <c r="AA231" s="203"/>
      <c r="AB231" s="263"/>
      <c r="AC231" s="203"/>
      <c r="AD231" s="263"/>
      <c r="AE231" s="203"/>
      <c r="AF231" s="263"/>
      <c r="AG231" s="203"/>
      <c r="AH231" s="263"/>
      <c r="AI231" s="203"/>
      <c r="AJ231" s="263"/>
      <c r="AK231" s="203"/>
      <c r="AL231" s="263"/>
      <c r="AM231" s="203"/>
      <c r="AN231" s="263"/>
      <c r="AO231" s="203"/>
      <c r="AP231" s="263"/>
      <c r="AQ231" s="203"/>
      <c r="AR231" s="263"/>
      <c r="AS231" s="203"/>
      <c r="AT231" s="263"/>
      <c r="AU231" s="203"/>
      <c r="AV231" s="263"/>
      <c r="AW231" s="203">
        <v>2</v>
      </c>
      <c r="AX231" s="263">
        <v>2</v>
      </c>
      <c r="AY231" s="203">
        <v>2</v>
      </c>
      <c r="AZ231" s="263">
        <v>2</v>
      </c>
      <c r="BA231" s="203">
        <v>2</v>
      </c>
      <c r="BB231" s="263">
        <v>2</v>
      </c>
      <c r="BC231" s="203">
        <v>2</v>
      </c>
      <c r="BD231" s="263">
        <v>2</v>
      </c>
      <c r="BE231" s="203"/>
      <c r="BF231" s="263"/>
      <c r="BG231" s="203"/>
      <c r="BH231" s="263"/>
      <c r="BI231" s="203">
        <v>2</v>
      </c>
      <c r="BJ231" s="263">
        <v>2</v>
      </c>
      <c r="BK231" s="203">
        <v>2</v>
      </c>
      <c r="BL231" s="263">
        <v>2</v>
      </c>
      <c r="BM231" s="203"/>
      <c r="BN231" s="263"/>
      <c r="BO231" s="203"/>
      <c r="BP231" s="263"/>
      <c r="BQ231" s="203"/>
      <c r="BR231" s="263"/>
      <c r="BS231" s="203"/>
      <c r="BT231" s="263"/>
      <c r="BU231" s="203">
        <v>2</v>
      </c>
      <c r="BV231" s="263">
        <v>2</v>
      </c>
      <c r="BW231" s="203">
        <v>2</v>
      </c>
      <c r="BX231" s="263">
        <v>2</v>
      </c>
      <c r="BY231" s="203">
        <v>2</v>
      </c>
      <c r="BZ231" s="263">
        <v>2</v>
      </c>
      <c r="CA231" s="203">
        <v>2</v>
      </c>
      <c r="CB231" s="263">
        <v>2</v>
      </c>
      <c r="CC231" s="203"/>
      <c r="CD231" s="263"/>
      <c r="CE231" s="203"/>
      <c r="CF231" s="263"/>
      <c r="CG231" s="203">
        <v>2</v>
      </c>
      <c r="CH231" s="263">
        <v>2</v>
      </c>
      <c r="CI231" s="203">
        <v>2</v>
      </c>
      <c r="CJ231" s="263">
        <v>2</v>
      </c>
      <c r="CK231" s="203"/>
      <c r="CL231" s="263"/>
      <c r="CM231" s="203"/>
      <c r="CN231" s="263"/>
      <c r="CO231" s="203">
        <v>2</v>
      </c>
      <c r="CP231" s="263">
        <v>2</v>
      </c>
      <c r="CQ231" s="203">
        <v>2</v>
      </c>
      <c r="CR231" s="263">
        <v>2</v>
      </c>
      <c r="CS231" s="203"/>
      <c r="CT231" s="263"/>
      <c r="CU231" s="203"/>
      <c r="CV231" s="263"/>
      <c r="CW231" s="203">
        <v>2</v>
      </c>
      <c r="CX231" s="263">
        <v>2</v>
      </c>
      <c r="CY231" s="203">
        <v>2</v>
      </c>
      <c r="CZ231" s="263">
        <v>2</v>
      </c>
      <c r="DA231" s="203">
        <v>2</v>
      </c>
      <c r="DB231" s="263">
        <v>2</v>
      </c>
      <c r="DC231" s="203">
        <v>2</v>
      </c>
      <c r="DD231" s="263">
        <v>2</v>
      </c>
      <c r="DE231" s="203">
        <v>2</v>
      </c>
      <c r="DF231" s="263">
        <v>2</v>
      </c>
      <c r="DG231" s="203">
        <v>2</v>
      </c>
      <c r="DH231" s="263">
        <v>2</v>
      </c>
      <c r="DI231" s="203">
        <v>2</v>
      </c>
      <c r="DJ231" s="263">
        <v>2</v>
      </c>
      <c r="DK231" s="203">
        <v>2</v>
      </c>
      <c r="DL231" s="263">
        <v>2</v>
      </c>
      <c r="DM231" s="203">
        <v>2</v>
      </c>
      <c r="DN231" s="263">
        <v>2</v>
      </c>
      <c r="DO231" s="203">
        <v>2</v>
      </c>
      <c r="DP231" s="263">
        <v>2</v>
      </c>
      <c r="DQ231" s="203"/>
      <c r="DR231" s="263"/>
      <c r="DS231" s="203"/>
      <c r="DT231" s="263"/>
      <c r="DU231" s="203"/>
      <c r="DV231" s="263"/>
      <c r="DW231" s="203"/>
      <c r="DX231" s="263"/>
      <c r="DY231" s="241"/>
      <c r="DZ231" s="456"/>
      <c r="EA231" s="172"/>
      <c r="EB231" s="172"/>
      <c r="EC231" s="172"/>
      <c r="ED231" s="172"/>
      <c r="EE231" s="457"/>
      <c r="EF231" s="201"/>
      <c r="EG231" s="172"/>
      <c r="EH231" s="172"/>
      <c r="EI231" s="172"/>
      <c r="EJ231" s="172"/>
      <c r="EK231" s="457"/>
      <c r="EL231" s="201"/>
      <c r="EM231" s="172"/>
      <c r="EN231" s="172"/>
      <c r="EO231" s="172"/>
      <c r="EP231" s="172"/>
      <c r="EQ231" s="172"/>
      <c r="ER231" s="456"/>
      <c r="ES231" s="260"/>
      <c r="ET231" s="456"/>
      <c r="EU231" s="172"/>
      <c r="EV231" s="172"/>
      <c r="EW231" s="172"/>
      <c r="EX231" s="172"/>
      <c r="EY231" s="172"/>
      <c r="EZ231" s="456"/>
      <c r="FA231" s="260"/>
      <c r="FB231" s="108"/>
      <c r="FC231" s="121"/>
      <c r="FL231" s="121"/>
      <c r="FN231" s="121"/>
      <c r="FR231" s="121">
        <v>0</v>
      </c>
      <c r="FU231" s="121">
        <v>0</v>
      </c>
      <c r="FY231" s="121">
        <v>0</v>
      </c>
      <c r="GC231" s="121">
        <v>4</v>
      </c>
      <c r="GG231" s="121">
        <v>4</v>
      </c>
      <c r="GK231" s="121">
        <v>0</v>
      </c>
      <c r="GO231" s="121">
        <v>0</v>
      </c>
      <c r="GS231" s="121">
        <v>4</v>
      </c>
      <c r="GT231" s="121">
        <v>4</v>
      </c>
      <c r="GU231" s="121">
        <v>4</v>
      </c>
      <c r="GV231" s="121">
        <v>4</v>
      </c>
      <c r="GW231" s="121">
        <v>4</v>
      </c>
      <c r="GX231" s="121">
        <v>4</v>
      </c>
      <c r="GY231" s="121">
        <v>4</v>
      </c>
      <c r="GZ231" s="121">
        <v>4</v>
      </c>
      <c r="HA231" s="121">
        <v>0</v>
      </c>
      <c r="HE231" s="121">
        <v>0</v>
      </c>
      <c r="HI231" s="121">
        <v>4</v>
      </c>
      <c r="HJ231" s="121">
        <v>4</v>
      </c>
      <c r="HK231" s="121">
        <v>4</v>
      </c>
      <c r="HL231" s="121">
        <v>4</v>
      </c>
      <c r="HM231" s="121">
        <v>4</v>
      </c>
      <c r="HN231" s="121">
        <v>4</v>
      </c>
      <c r="HO231" s="121">
        <v>4</v>
      </c>
      <c r="HP231" s="121">
        <v>4</v>
      </c>
      <c r="HQ231" s="121">
        <v>0</v>
      </c>
      <c r="HU231" s="121">
        <v>0</v>
      </c>
      <c r="HY231" s="121">
        <v>4</v>
      </c>
      <c r="HZ231" s="121">
        <v>4</v>
      </c>
      <c r="IA231" s="121">
        <v>4</v>
      </c>
      <c r="IB231" s="121">
        <v>4</v>
      </c>
      <c r="IC231" s="121">
        <v>4</v>
      </c>
      <c r="ID231" s="121">
        <v>4</v>
      </c>
      <c r="IE231" s="121">
        <v>4</v>
      </c>
      <c r="IF231" s="121">
        <v>4</v>
      </c>
      <c r="IG231" s="121">
        <v>0</v>
      </c>
      <c r="IK231" s="121">
        <v>0</v>
      </c>
      <c r="IO231" s="121">
        <v>0</v>
      </c>
      <c r="IS231" s="121">
        <v>0</v>
      </c>
      <c r="IW231" s="121">
        <v>0</v>
      </c>
      <c r="JA231" s="121">
        <v>0</v>
      </c>
      <c r="JB231" s="121"/>
      <c r="JE231" s="121">
        <v>0</v>
      </c>
      <c r="JI231" s="121">
        <v>0</v>
      </c>
      <c r="JM231" s="121">
        <v>4</v>
      </c>
      <c r="JN231" s="121">
        <v>4</v>
      </c>
      <c r="JO231" s="121">
        <v>4</v>
      </c>
      <c r="JP231" s="121">
        <v>4</v>
      </c>
      <c r="JQ231" s="121">
        <v>4</v>
      </c>
      <c r="JR231" s="121">
        <v>4</v>
      </c>
      <c r="JS231" s="121">
        <v>4</v>
      </c>
      <c r="JT231" s="121">
        <v>4</v>
      </c>
      <c r="JU231" s="121">
        <v>4</v>
      </c>
      <c r="JV231" s="121">
        <v>4</v>
      </c>
      <c r="JW231" s="121">
        <v>4</v>
      </c>
      <c r="JX231" s="121">
        <v>4</v>
      </c>
      <c r="JY231" s="121">
        <v>4</v>
      </c>
      <c r="JZ231" s="121">
        <v>4</v>
      </c>
      <c r="KA231" s="121">
        <v>4</v>
      </c>
      <c r="KB231" s="121">
        <v>4</v>
      </c>
      <c r="KC231" s="121">
        <v>4</v>
      </c>
      <c r="KD231" s="121">
        <v>4</v>
      </c>
      <c r="KE231" s="121">
        <v>4</v>
      </c>
      <c r="KF231" s="121">
        <v>4</v>
      </c>
      <c r="KG231" s="121">
        <v>4</v>
      </c>
      <c r="KH231" s="121">
        <v>4</v>
      </c>
      <c r="KI231" s="121">
        <v>4</v>
      </c>
      <c r="KJ231" s="121">
        <v>4</v>
      </c>
      <c r="KK231" s="121">
        <v>4</v>
      </c>
      <c r="KL231" s="121">
        <v>4</v>
      </c>
      <c r="KM231" s="121">
        <v>4</v>
      </c>
      <c r="KN231" s="121">
        <v>4</v>
      </c>
      <c r="KO231" s="121">
        <v>4</v>
      </c>
      <c r="KP231" s="121">
        <v>4</v>
      </c>
      <c r="KQ231" s="121">
        <v>4</v>
      </c>
      <c r="KR231" s="121">
        <v>4</v>
      </c>
      <c r="KS231" s="121">
        <v>0</v>
      </c>
      <c r="KX231" s="121">
        <v>0</v>
      </c>
      <c r="LC231" s="121">
        <v>0</v>
      </c>
      <c r="LH231" s="121">
        <v>0</v>
      </c>
      <c r="LJ231" s="121"/>
      <c r="LK231" s="121"/>
      <c r="LL231" s="121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</row>
    <row r="232" ht="14.25" spans="1:324">
      <c r="A232" s="478"/>
      <c r="B232" s="398"/>
      <c r="C232" s="399">
        <v>1</v>
      </c>
      <c r="D232" s="399"/>
      <c r="E232" s="399"/>
      <c r="F232" s="156" t="str">
        <f t="shared" si="9"/>
        <v>L0421474PVJ</v>
      </c>
      <c r="G232" s="382" t="s">
        <v>1717</v>
      </c>
      <c r="H232" s="158" t="s">
        <v>299</v>
      </c>
      <c r="I232" s="867" t="s">
        <v>1362</v>
      </c>
      <c r="J232" s="158" t="s">
        <v>63</v>
      </c>
      <c r="K232" s="158"/>
      <c r="L232" s="158"/>
      <c r="M232" s="158" t="s">
        <v>297</v>
      </c>
      <c r="N232" s="158" t="s">
        <v>363</v>
      </c>
      <c r="O232" s="158" t="s">
        <v>1416</v>
      </c>
      <c r="P232" s="158" t="s">
        <v>1363</v>
      </c>
      <c r="Q232" s="158" t="s">
        <v>68</v>
      </c>
      <c r="R232" s="235" t="s">
        <v>867</v>
      </c>
      <c r="S232" s="158" t="s">
        <v>1364</v>
      </c>
      <c r="T232" s="236" t="s">
        <v>1365</v>
      </c>
      <c r="U232" s="114">
        <f t="shared" si="7"/>
        <v>1</v>
      </c>
      <c r="V232" s="115" t="s">
        <v>1718</v>
      </c>
      <c r="W232" s="158" t="s">
        <v>1695</v>
      </c>
      <c r="X232" s="237"/>
      <c r="Y232" s="408"/>
      <c r="Z232" s="518"/>
      <c r="AA232" s="408"/>
      <c r="AB232" s="518"/>
      <c r="AC232" s="408"/>
      <c r="AD232" s="518"/>
      <c r="AE232" s="408"/>
      <c r="AF232" s="518"/>
      <c r="AG232" s="408"/>
      <c r="AH232" s="518"/>
      <c r="AI232" s="408"/>
      <c r="AJ232" s="518"/>
      <c r="AK232" s="408"/>
      <c r="AL232" s="518"/>
      <c r="AM232" s="408"/>
      <c r="AN232" s="518"/>
      <c r="AO232" s="408"/>
      <c r="AP232" s="518"/>
      <c r="AQ232" s="408"/>
      <c r="AR232" s="518"/>
      <c r="AS232" s="408"/>
      <c r="AT232" s="518"/>
      <c r="AU232" s="408"/>
      <c r="AV232" s="518"/>
      <c r="AW232" s="408"/>
      <c r="AX232" s="518"/>
      <c r="AY232" s="408"/>
      <c r="AZ232" s="518"/>
      <c r="BA232" s="408"/>
      <c r="BB232" s="518"/>
      <c r="BC232" s="408"/>
      <c r="BD232" s="518"/>
      <c r="BE232" s="408"/>
      <c r="BF232" s="518"/>
      <c r="BG232" s="408"/>
      <c r="BH232" s="518"/>
      <c r="BI232" s="408"/>
      <c r="BJ232" s="518"/>
      <c r="BK232" s="408"/>
      <c r="BL232" s="518"/>
      <c r="BM232" s="408"/>
      <c r="BN232" s="518"/>
      <c r="BO232" s="408"/>
      <c r="BP232" s="518"/>
      <c r="BQ232" s="408"/>
      <c r="BR232" s="518"/>
      <c r="BS232" s="408"/>
      <c r="BT232" s="518"/>
      <c r="BU232" s="408"/>
      <c r="BV232" s="518"/>
      <c r="BW232" s="408"/>
      <c r="BX232" s="518"/>
      <c r="BY232" s="408"/>
      <c r="BZ232" s="518"/>
      <c r="CA232" s="408"/>
      <c r="CB232" s="518"/>
      <c r="CC232" s="408"/>
      <c r="CD232" s="518"/>
      <c r="CE232" s="408"/>
      <c r="CF232" s="518"/>
      <c r="CG232" s="408"/>
      <c r="CH232" s="518"/>
      <c r="CI232" s="408"/>
      <c r="CJ232" s="518"/>
      <c r="CK232" s="408"/>
      <c r="CL232" s="518"/>
      <c r="CM232" s="408"/>
      <c r="CN232" s="518"/>
      <c r="CO232" s="408"/>
      <c r="CP232" s="518"/>
      <c r="CQ232" s="408"/>
      <c r="CR232" s="518"/>
      <c r="CS232" s="408"/>
      <c r="CT232" s="518"/>
      <c r="CU232" s="408"/>
      <c r="CV232" s="518"/>
      <c r="CW232" s="408"/>
      <c r="CX232" s="518"/>
      <c r="CY232" s="408"/>
      <c r="CZ232" s="518"/>
      <c r="DA232" s="408"/>
      <c r="DB232" s="518"/>
      <c r="DC232" s="408"/>
      <c r="DD232" s="518"/>
      <c r="DE232" s="408"/>
      <c r="DF232" s="518"/>
      <c r="DG232" s="408"/>
      <c r="DH232" s="518"/>
      <c r="DI232" s="408"/>
      <c r="DJ232" s="518"/>
      <c r="DK232" s="408"/>
      <c r="DL232" s="518"/>
      <c r="DM232" s="408"/>
      <c r="DN232" s="518"/>
      <c r="DO232" s="408"/>
      <c r="DP232" s="518"/>
      <c r="DQ232" s="408">
        <v>1</v>
      </c>
      <c r="DR232" s="518">
        <v>1</v>
      </c>
      <c r="DS232" s="408">
        <v>1</v>
      </c>
      <c r="DT232" s="518">
        <v>1</v>
      </c>
      <c r="DU232" s="408">
        <v>1</v>
      </c>
      <c r="DV232" s="518">
        <v>1</v>
      </c>
      <c r="DW232" s="408">
        <v>1</v>
      </c>
      <c r="DX232" s="518">
        <v>1</v>
      </c>
      <c r="DY232" s="237"/>
      <c r="DZ232" s="450"/>
      <c r="EA232" s="158"/>
      <c r="EB232" s="158"/>
      <c r="EC232" s="158"/>
      <c r="ED232" s="158"/>
      <c r="EE232" s="451"/>
      <c r="EF232" s="286"/>
      <c r="EG232" s="158"/>
      <c r="EH232" s="158"/>
      <c r="EI232" s="158"/>
      <c r="EJ232" s="158"/>
      <c r="EK232" s="451"/>
      <c r="EL232" s="286"/>
      <c r="EM232" s="158"/>
      <c r="EN232" s="158"/>
      <c r="EO232" s="158"/>
      <c r="EP232" s="158"/>
      <c r="EQ232" s="158"/>
      <c r="ER232" s="450"/>
      <c r="ES232" s="287"/>
      <c r="ET232" s="450" t="s">
        <v>1368</v>
      </c>
      <c r="EU232" s="158"/>
      <c r="EV232" s="158"/>
      <c r="EW232" s="158" t="s">
        <v>1368</v>
      </c>
      <c r="EX232" s="158" t="s">
        <v>1368</v>
      </c>
      <c r="EY232" s="158" t="s">
        <v>1368</v>
      </c>
      <c r="EZ232" s="450" t="s">
        <v>1368</v>
      </c>
      <c r="FA232" s="287"/>
      <c r="FC232" s="563"/>
      <c r="FD232" s="34"/>
      <c r="FE232" s="34"/>
      <c r="FF232" s="34"/>
      <c r="FG232" s="34"/>
      <c r="FH232" s="34"/>
      <c r="FI232" s="34"/>
      <c r="FJ232" s="34"/>
      <c r="FK232" s="34"/>
      <c r="FL232" s="375"/>
      <c r="FM232" s="34"/>
      <c r="FN232" s="375"/>
      <c r="FO232" s="34"/>
      <c r="FP232" s="34"/>
      <c r="FQ232" s="34"/>
      <c r="FR232" s="34">
        <v>0</v>
      </c>
      <c r="FS232" s="34"/>
      <c r="FT232" s="34"/>
      <c r="FU232" s="34">
        <v>0</v>
      </c>
      <c r="FV232" s="34"/>
      <c r="FW232" s="34"/>
      <c r="FX232" s="34"/>
      <c r="FY232" s="34">
        <v>0</v>
      </c>
      <c r="FZ232" s="34"/>
      <c r="GA232" s="34"/>
      <c r="GB232" s="34"/>
      <c r="GC232" s="34">
        <v>0</v>
      </c>
      <c r="GD232" s="34"/>
      <c r="GE232" s="34"/>
      <c r="GF232" s="34"/>
      <c r="GG232" s="34">
        <v>0</v>
      </c>
      <c r="GH232" s="34"/>
      <c r="GI232" s="34"/>
      <c r="GJ232" s="34"/>
      <c r="GK232" s="34">
        <v>0</v>
      </c>
      <c r="GL232" s="34"/>
      <c r="GM232" s="34"/>
      <c r="GN232" s="34"/>
      <c r="GO232" s="34">
        <v>0</v>
      </c>
      <c r="GP232" s="34"/>
      <c r="GQ232" s="34"/>
      <c r="GR232" s="34"/>
      <c r="GS232" s="34">
        <v>0</v>
      </c>
      <c r="GT232" s="34"/>
      <c r="GU232" s="34"/>
      <c r="GV232" s="34"/>
      <c r="GW232" s="375">
        <v>0</v>
      </c>
      <c r="GX232" s="34"/>
      <c r="GY232" s="34"/>
      <c r="GZ232" s="375"/>
      <c r="HA232" s="34">
        <v>0</v>
      </c>
      <c r="HB232" s="34"/>
      <c r="HC232" s="34"/>
      <c r="HD232" s="34"/>
      <c r="HE232" s="34">
        <v>0</v>
      </c>
      <c r="HF232" s="34"/>
      <c r="HG232" s="34"/>
      <c r="HH232" s="34"/>
      <c r="HI232" s="34">
        <v>0</v>
      </c>
      <c r="HJ232" s="34"/>
      <c r="HK232" s="34"/>
      <c r="HL232" s="34"/>
      <c r="HM232" s="34">
        <v>0</v>
      </c>
      <c r="HN232" s="34"/>
      <c r="HO232" s="34"/>
      <c r="HP232" s="34"/>
      <c r="HQ232" s="34">
        <v>0</v>
      </c>
      <c r="HR232" s="34"/>
      <c r="HS232" s="34"/>
      <c r="HT232" s="34"/>
      <c r="HU232" s="34">
        <v>0</v>
      </c>
      <c r="HV232" s="34"/>
      <c r="HW232" s="34"/>
      <c r="HX232" s="34"/>
      <c r="HY232" s="34">
        <v>0</v>
      </c>
      <c r="HZ232" s="375"/>
      <c r="IA232" s="34"/>
      <c r="IB232" s="34"/>
      <c r="IC232" s="34">
        <v>0</v>
      </c>
      <c r="ID232" s="34"/>
      <c r="IE232" s="34"/>
      <c r="IF232" s="34"/>
      <c r="IG232" s="34">
        <v>0</v>
      </c>
      <c r="IH232" s="34"/>
      <c r="II232" s="34"/>
      <c r="IJ232" s="34"/>
      <c r="IK232" s="34">
        <v>0</v>
      </c>
      <c r="IL232" s="34"/>
      <c r="IM232" s="34"/>
      <c r="IN232" s="34"/>
      <c r="IO232" s="34">
        <v>0</v>
      </c>
      <c r="IP232" s="34"/>
      <c r="IQ232" s="34"/>
      <c r="IR232" s="34"/>
      <c r="IS232" s="34">
        <v>0</v>
      </c>
      <c r="IT232" s="34"/>
      <c r="IU232" s="34"/>
      <c r="IV232" s="34"/>
      <c r="IW232" s="34">
        <v>0</v>
      </c>
      <c r="IX232" s="34"/>
      <c r="IY232" s="34"/>
      <c r="IZ232" s="34"/>
      <c r="JA232" s="34">
        <v>0</v>
      </c>
      <c r="JB232" s="375"/>
      <c r="JC232" s="34"/>
      <c r="JD232" s="34"/>
      <c r="JE232" s="34">
        <v>0</v>
      </c>
      <c r="JF232" s="34"/>
      <c r="JG232" s="34"/>
      <c r="JH232" s="34"/>
      <c r="JI232" s="34">
        <v>0</v>
      </c>
      <c r="JJ232" s="34"/>
      <c r="JK232" s="34"/>
      <c r="JL232" s="34"/>
      <c r="JM232" s="34">
        <v>0</v>
      </c>
      <c r="JN232" s="34"/>
      <c r="JO232" s="34"/>
      <c r="JP232" s="34"/>
      <c r="JQ232" s="34">
        <v>0</v>
      </c>
      <c r="JR232" s="34"/>
      <c r="JS232" s="34"/>
      <c r="JT232" s="34"/>
      <c r="JU232" s="34">
        <v>0</v>
      </c>
      <c r="JV232" s="34"/>
      <c r="JW232" s="34"/>
      <c r="JX232" s="34"/>
      <c r="JY232" s="34">
        <v>0</v>
      </c>
      <c r="JZ232" s="34"/>
      <c r="KA232" s="34"/>
      <c r="KB232" s="34"/>
      <c r="KC232" s="34">
        <v>0</v>
      </c>
      <c r="KD232" s="34"/>
      <c r="KE232" s="34"/>
      <c r="KF232" s="375"/>
      <c r="KG232" s="375">
        <v>0</v>
      </c>
      <c r="KH232" s="375"/>
      <c r="KI232" s="375"/>
      <c r="KJ232" s="375"/>
      <c r="KK232" s="34">
        <v>0</v>
      </c>
      <c r="KL232" s="34"/>
      <c r="KM232" s="34"/>
      <c r="KN232" s="34"/>
      <c r="KO232" s="34">
        <v>0</v>
      </c>
      <c r="KP232" s="34"/>
      <c r="KQ232" s="34"/>
      <c r="KR232" s="34"/>
      <c r="KS232" s="375">
        <v>2</v>
      </c>
      <c r="KT232" s="34"/>
      <c r="KU232" s="34"/>
      <c r="KV232" s="34"/>
      <c r="KW232" s="34"/>
      <c r="KX232" s="34">
        <v>2</v>
      </c>
      <c r="KY232" s="34"/>
      <c r="KZ232" s="34"/>
      <c r="LA232" s="34"/>
      <c r="LB232" s="34"/>
      <c r="LC232" s="34">
        <v>2</v>
      </c>
      <c r="LD232" s="34"/>
      <c r="LE232" s="34"/>
      <c r="LF232" s="34"/>
      <c r="LG232" s="34"/>
      <c r="LH232" s="375">
        <v>2</v>
      </c>
      <c r="LI232" s="34"/>
      <c r="LJ232" s="375"/>
      <c r="LK232" s="375"/>
      <c r="LL232" s="375"/>
    </row>
    <row r="233" ht="14.25" spans="1:338">
      <c r="A233" s="478"/>
      <c r="B233" s="398"/>
      <c r="C233" s="399">
        <v>1</v>
      </c>
      <c r="D233" s="399"/>
      <c r="E233" s="399"/>
      <c r="F233" s="156" t="str">
        <f t="shared" si="9"/>
        <v>L0421474LKP</v>
      </c>
      <c r="G233" s="383" t="s">
        <v>1717</v>
      </c>
      <c r="H233" s="160" t="s">
        <v>299</v>
      </c>
      <c r="I233" s="868" t="s">
        <v>1362</v>
      </c>
      <c r="J233" s="160" t="s">
        <v>65</v>
      </c>
      <c r="K233" s="160"/>
      <c r="L233" s="160"/>
      <c r="M233" s="194" t="s">
        <v>297</v>
      </c>
      <c r="N233" s="160" t="s">
        <v>363</v>
      </c>
      <c r="O233" s="160" t="s">
        <v>1416</v>
      </c>
      <c r="P233" s="160" t="s">
        <v>1363</v>
      </c>
      <c r="Q233" s="238" t="s">
        <v>70</v>
      </c>
      <c r="R233" s="235" t="s">
        <v>1719</v>
      </c>
      <c r="S233" s="266" t="s">
        <v>1364</v>
      </c>
      <c r="T233" s="239" t="s">
        <v>1365</v>
      </c>
      <c r="U233" s="114">
        <f t="shared" si="7"/>
        <v>1</v>
      </c>
      <c r="V233" s="115" t="s">
        <v>1718</v>
      </c>
      <c r="W233" s="610" t="s">
        <v>1695</v>
      </c>
      <c r="X233" s="241"/>
      <c r="Y233" s="203"/>
      <c r="Z233" s="263"/>
      <c r="AA233" s="203"/>
      <c r="AB233" s="263"/>
      <c r="AC233" s="203"/>
      <c r="AD233" s="263"/>
      <c r="AE233" s="203"/>
      <c r="AF233" s="263"/>
      <c r="AG233" s="203"/>
      <c r="AH233" s="263"/>
      <c r="AI233" s="203"/>
      <c r="AJ233" s="263"/>
      <c r="AK233" s="203"/>
      <c r="AL233" s="263"/>
      <c r="AM233" s="203"/>
      <c r="AN233" s="263"/>
      <c r="AO233" s="203"/>
      <c r="AP233" s="263"/>
      <c r="AQ233" s="203"/>
      <c r="AR233" s="263"/>
      <c r="AS233" s="203"/>
      <c r="AT233" s="263"/>
      <c r="AU233" s="203"/>
      <c r="AV233" s="263"/>
      <c r="AW233" s="203"/>
      <c r="AX233" s="263"/>
      <c r="AY233" s="203"/>
      <c r="AZ233" s="263"/>
      <c r="BA233" s="203"/>
      <c r="BB233" s="263"/>
      <c r="BC233" s="203"/>
      <c r="BD233" s="263"/>
      <c r="BE233" s="203"/>
      <c r="BF233" s="263"/>
      <c r="BG233" s="203"/>
      <c r="BH233" s="263"/>
      <c r="BI233" s="203"/>
      <c r="BJ233" s="263"/>
      <c r="BK233" s="203"/>
      <c r="BL233" s="263"/>
      <c r="BM233" s="203"/>
      <c r="BN233" s="263"/>
      <c r="BO233" s="203"/>
      <c r="BP233" s="263"/>
      <c r="BQ233" s="203"/>
      <c r="BR233" s="263"/>
      <c r="BS233" s="203"/>
      <c r="BT233" s="263"/>
      <c r="BU233" s="203"/>
      <c r="BV233" s="263"/>
      <c r="BW233" s="203"/>
      <c r="BX233" s="263"/>
      <c r="BY233" s="203"/>
      <c r="BZ233" s="263"/>
      <c r="CA233" s="203"/>
      <c r="CB233" s="263"/>
      <c r="CC233" s="203"/>
      <c r="CD233" s="263"/>
      <c r="CE233" s="203"/>
      <c r="CF233" s="263"/>
      <c r="CG233" s="203"/>
      <c r="CH233" s="263"/>
      <c r="CI233" s="203"/>
      <c r="CJ233" s="263"/>
      <c r="CK233" s="203"/>
      <c r="CL233" s="263"/>
      <c r="CM233" s="203"/>
      <c r="CN233" s="263"/>
      <c r="CO233" s="203"/>
      <c r="CP233" s="263"/>
      <c r="CQ233" s="203"/>
      <c r="CR233" s="263"/>
      <c r="CS233" s="203"/>
      <c r="CT233" s="263"/>
      <c r="CU233" s="203"/>
      <c r="CV233" s="263"/>
      <c r="CW233" s="203"/>
      <c r="CX233" s="263"/>
      <c r="CY233" s="203"/>
      <c r="CZ233" s="263"/>
      <c r="DA233" s="203"/>
      <c r="DB233" s="263"/>
      <c r="DC233" s="203"/>
      <c r="DD233" s="263"/>
      <c r="DE233" s="203"/>
      <c r="DF233" s="263"/>
      <c r="DG233" s="203"/>
      <c r="DH233" s="263"/>
      <c r="DI233" s="203"/>
      <c r="DJ233" s="263"/>
      <c r="DK233" s="203"/>
      <c r="DL233" s="263"/>
      <c r="DM233" s="203"/>
      <c r="DN233" s="263"/>
      <c r="DO233" s="203"/>
      <c r="DP233" s="263"/>
      <c r="DQ233" s="203"/>
      <c r="DR233" s="263"/>
      <c r="DS233" s="203"/>
      <c r="DT233" s="263"/>
      <c r="DU233" s="203"/>
      <c r="DV233" s="263"/>
      <c r="DW233" s="203"/>
      <c r="DX233" s="263"/>
      <c r="DY233" s="241"/>
      <c r="DZ233" s="456"/>
      <c r="EA233" s="172"/>
      <c r="EB233" s="172"/>
      <c r="EC233" s="172"/>
      <c r="ED233" s="172"/>
      <c r="EE233" s="457"/>
      <c r="EF233" s="201"/>
      <c r="EG233" s="172"/>
      <c r="EH233" s="172"/>
      <c r="EI233" s="172"/>
      <c r="EJ233" s="172"/>
      <c r="EK233" s="457"/>
      <c r="EL233" s="201"/>
      <c r="EM233" s="172"/>
      <c r="EN233" s="172"/>
      <c r="EO233" s="172"/>
      <c r="EP233" s="172"/>
      <c r="EQ233" s="172"/>
      <c r="ER233" s="456"/>
      <c r="ES233" s="260"/>
      <c r="ET233" s="456"/>
      <c r="EU233" s="172"/>
      <c r="EV233" s="172"/>
      <c r="EW233" s="172"/>
      <c r="EX233" s="172"/>
      <c r="EY233" s="172"/>
      <c r="EZ233" s="456"/>
      <c r="FA233" s="260"/>
      <c r="FB233" s="108"/>
      <c r="FC233" s="563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>
        <v>2</v>
      </c>
      <c r="KU233" s="34"/>
      <c r="KV233" s="34"/>
      <c r="KW233" s="34"/>
      <c r="KX233" s="34"/>
      <c r="KY233" s="34">
        <v>2</v>
      </c>
      <c r="KZ233" s="34"/>
      <c r="LA233" s="34"/>
      <c r="LB233" s="34"/>
      <c r="LC233" s="34"/>
      <c r="LD233" s="34">
        <v>2</v>
      </c>
      <c r="LE233" s="34"/>
      <c r="LF233" s="34"/>
      <c r="LG233" s="34"/>
      <c r="LH233" s="34"/>
      <c r="LI233" s="34">
        <v>2</v>
      </c>
      <c r="LJ233" s="34"/>
      <c r="LK233" s="34"/>
      <c r="LL233" s="34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</row>
    <row r="234" ht="14.25" spans="1:324">
      <c r="A234" s="478"/>
      <c r="B234" s="398"/>
      <c r="C234" s="399">
        <v>1</v>
      </c>
      <c r="D234" s="399"/>
      <c r="E234" s="399"/>
      <c r="F234" s="156" t="str">
        <f t="shared" si="9"/>
        <v>L0421474SBK</v>
      </c>
      <c r="G234" s="382" t="s">
        <v>1717</v>
      </c>
      <c r="H234" s="158" t="s">
        <v>299</v>
      </c>
      <c r="I234" s="867" t="s">
        <v>1362</v>
      </c>
      <c r="J234" s="158" t="s">
        <v>66</v>
      </c>
      <c r="K234" s="158"/>
      <c r="L234" s="158"/>
      <c r="M234" s="158" t="s">
        <v>297</v>
      </c>
      <c r="N234" s="158" t="s">
        <v>363</v>
      </c>
      <c r="O234" s="158" t="s">
        <v>1416</v>
      </c>
      <c r="P234" s="158" t="s">
        <v>1363</v>
      </c>
      <c r="Q234" s="158" t="s">
        <v>71</v>
      </c>
      <c r="R234" s="235" t="s">
        <v>1055</v>
      </c>
      <c r="S234" s="158" t="s">
        <v>1364</v>
      </c>
      <c r="T234" s="236" t="s">
        <v>1365</v>
      </c>
      <c r="U234" s="114">
        <f t="shared" si="7"/>
        <v>1</v>
      </c>
      <c r="V234" s="115" t="s">
        <v>1718</v>
      </c>
      <c r="W234" s="158" t="s">
        <v>1695</v>
      </c>
      <c r="X234" s="237"/>
      <c r="Y234" s="408"/>
      <c r="Z234" s="518"/>
      <c r="AA234" s="408"/>
      <c r="AB234" s="518"/>
      <c r="AC234" s="408"/>
      <c r="AD234" s="518"/>
      <c r="AE234" s="408"/>
      <c r="AF234" s="518"/>
      <c r="AG234" s="408"/>
      <c r="AH234" s="518"/>
      <c r="AI234" s="408"/>
      <c r="AJ234" s="518"/>
      <c r="AK234" s="408"/>
      <c r="AL234" s="518"/>
      <c r="AM234" s="408"/>
      <c r="AN234" s="518"/>
      <c r="AO234" s="408"/>
      <c r="AP234" s="518"/>
      <c r="AQ234" s="408"/>
      <c r="AR234" s="518"/>
      <c r="AS234" s="408"/>
      <c r="AT234" s="518"/>
      <c r="AU234" s="408"/>
      <c r="AV234" s="518"/>
      <c r="AW234" s="408"/>
      <c r="AX234" s="518"/>
      <c r="AY234" s="408"/>
      <c r="AZ234" s="518"/>
      <c r="BA234" s="408"/>
      <c r="BB234" s="518"/>
      <c r="BC234" s="408"/>
      <c r="BD234" s="518"/>
      <c r="BE234" s="408"/>
      <c r="BF234" s="518"/>
      <c r="BG234" s="408"/>
      <c r="BH234" s="518"/>
      <c r="BI234" s="408"/>
      <c r="BJ234" s="518"/>
      <c r="BK234" s="408"/>
      <c r="BL234" s="518"/>
      <c r="BM234" s="408"/>
      <c r="BN234" s="518"/>
      <c r="BO234" s="408"/>
      <c r="BP234" s="518"/>
      <c r="BQ234" s="408"/>
      <c r="BR234" s="518"/>
      <c r="BS234" s="408"/>
      <c r="BT234" s="518"/>
      <c r="BU234" s="408"/>
      <c r="BV234" s="518"/>
      <c r="BW234" s="408"/>
      <c r="BX234" s="518"/>
      <c r="BY234" s="408"/>
      <c r="BZ234" s="518"/>
      <c r="CA234" s="408"/>
      <c r="CB234" s="518"/>
      <c r="CC234" s="408"/>
      <c r="CD234" s="518"/>
      <c r="CE234" s="408"/>
      <c r="CF234" s="518"/>
      <c r="CG234" s="408"/>
      <c r="CH234" s="518"/>
      <c r="CI234" s="408"/>
      <c r="CJ234" s="518"/>
      <c r="CK234" s="408"/>
      <c r="CL234" s="518"/>
      <c r="CM234" s="408"/>
      <c r="CN234" s="518"/>
      <c r="CO234" s="408"/>
      <c r="CP234" s="518"/>
      <c r="CQ234" s="408"/>
      <c r="CR234" s="518"/>
      <c r="CS234" s="408"/>
      <c r="CT234" s="518"/>
      <c r="CU234" s="408"/>
      <c r="CV234" s="518"/>
      <c r="CW234" s="408"/>
      <c r="CX234" s="518"/>
      <c r="CY234" s="408"/>
      <c r="CZ234" s="518"/>
      <c r="DA234" s="408"/>
      <c r="DB234" s="518"/>
      <c r="DC234" s="408"/>
      <c r="DD234" s="518"/>
      <c r="DE234" s="408"/>
      <c r="DF234" s="518"/>
      <c r="DG234" s="408"/>
      <c r="DH234" s="518"/>
      <c r="DI234" s="408"/>
      <c r="DJ234" s="518"/>
      <c r="DK234" s="408"/>
      <c r="DL234" s="518"/>
      <c r="DM234" s="408"/>
      <c r="DN234" s="518"/>
      <c r="DO234" s="408"/>
      <c r="DP234" s="518"/>
      <c r="DQ234" s="408"/>
      <c r="DR234" s="518"/>
      <c r="DS234" s="408"/>
      <c r="DT234" s="518"/>
      <c r="DU234" s="408"/>
      <c r="DV234" s="518"/>
      <c r="DW234" s="408"/>
      <c r="DX234" s="518"/>
      <c r="DY234" s="237"/>
      <c r="DZ234" s="450"/>
      <c r="EA234" s="158"/>
      <c r="EB234" s="158"/>
      <c r="EC234" s="158"/>
      <c r="ED234" s="158"/>
      <c r="EE234" s="451"/>
      <c r="EF234" s="286"/>
      <c r="EG234" s="158"/>
      <c r="EH234" s="158"/>
      <c r="EI234" s="158"/>
      <c r="EJ234" s="158"/>
      <c r="EK234" s="451"/>
      <c r="EL234" s="286"/>
      <c r="EM234" s="158"/>
      <c r="EN234" s="158"/>
      <c r="EO234" s="158"/>
      <c r="EP234" s="158"/>
      <c r="EQ234" s="158"/>
      <c r="ER234" s="450"/>
      <c r="ES234" s="287"/>
      <c r="ET234" s="450"/>
      <c r="EU234" s="158"/>
      <c r="EV234" s="158"/>
      <c r="EW234" s="158"/>
      <c r="EX234" s="158"/>
      <c r="EY234" s="158"/>
      <c r="EZ234" s="450"/>
      <c r="FA234" s="287"/>
      <c r="FC234" s="563"/>
      <c r="FD234" s="34"/>
      <c r="FE234" s="34"/>
      <c r="FF234" s="34"/>
      <c r="FG234" s="34"/>
      <c r="FH234" s="34"/>
      <c r="FI234" s="34"/>
      <c r="FJ234" s="34"/>
      <c r="FK234" s="34"/>
      <c r="FL234" s="375"/>
      <c r="FM234" s="34"/>
      <c r="FN234" s="375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75"/>
      <c r="GX234" s="34"/>
      <c r="GY234" s="34"/>
      <c r="GZ234" s="375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75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75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75"/>
      <c r="KG234" s="375"/>
      <c r="KH234" s="375"/>
      <c r="KI234" s="375"/>
      <c r="KJ234" s="375"/>
      <c r="KK234" s="34"/>
      <c r="KL234" s="34"/>
      <c r="KM234" s="34"/>
      <c r="KN234" s="34"/>
      <c r="KO234" s="34"/>
      <c r="KP234" s="34"/>
      <c r="KQ234" s="34"/>
      <c r="KR234" s="34"/>
      <c r="KS234" s="375"/>
      <c r="KT234" s="34"/>
      <c r="KU234" s="34">
        <v>2</v>
      </c>
      <c r="KV234" s="34"/>
      <c r="KW234" s="34"/>
      <c r="KX234" s="34"/>
      <c r="KY234" s="34"/>
      <c r="KZ234" s="34">
        <v>2</v>
      </c>
      <c r="LA234" s="34"/>
      <c r="LB234" s="34"/>
      <c r="LC234" s="34"/>
      <c r="LD234" s="34"/>
      <c r="LE234" s="34">
        <v>2</v>
      </c>
      <c r="LF234" s="34"/>
      <c r="LG234" s="34"/>
      <c r="LH234" s="375"/>
      <c r="LI234" s="34"/>
      <c r="LJ234" s="375">
        <v>2</v>
      </c>
      <c r="LK234" s="375"/>
      <c r="LL234" s="375"/>
    </row>
    <row r="235" ht="14.25" spans="1:324">
      <c r="A235" s="478"/>
      <c r="B235" s="398"/>
      <c r="C235" s="399">
        <v>1</v>
      </c>
      <c r="D235" s="399"/>
      <c r="E235" s="399"/>
      <c r="F235" s="156" t="str">
        <f t="shared" si="9"/>
        <v>L0421474LRA</v>
      </c>
      <c r="G235" s="382" t="s">
        <v>1717</v>
      </c>
      <c r="H235" s="158" t="s">
        <v>299</v>
      </c>
      <c r="I235" s="867" t="s">
        <v>1362</v>
      </c>
      <c r="J235" s="158" t="s">
        <v>67</v>
      </c>
      <c r="K235" s="158"/>
      <c r="L235" s="158"/>
      <c r="M235" s="158" t="s">
        <v>297</v>
      </c>
      <c r="N235" s="158" t="s">
        <v>363</v>
      </c>
      <c r="O235" s="158" t="s">
        <v>1416</v>
      </c>
      <c r="P235" s="158" t="s">
        <v>1363</v>
      </c>
      <c r="Q235" s="158" t="s">
        <v>72</v>
      </c>
      <c r="R235" s="235" t="s">
        <v>1009</v>
      </c>
      <c r="S235" s="158" t="s">
        <v>1364</v>
      </c>
      <c r="T235" s="236" t="s">
        <v>1365</v>
      </c>
      <c r="U235" s="114">
        <f t="shared" si="7"/>
        <v>1</v>
      </c>
      <c r="V235" s="115" t="s">
        <v>1718</v>
      </c>
      <c r="W235" s="158" t="s">
        <v>1695</v>
      </c>
      <c r="X235" s="237"/>
      <c r="Y235" s="408"/>
      <c r="Z235" s="518"/>
      <c r="AA235" s="408"/>
      <c r="AB235" s="518"/>
      <c r="AC235" s="408"/>
      <c r="AD235" s="518"/>
      <c r="AE235" s="408"/>
      <c r="AF235" s="518"/>
      <c r="AG235" s="408"/>
      <c r="AH235" s="518"/>
      <c r="AI235" s="408"/>
      <c r="AJ235" s="518"/>
      <c r="AK235" s="408"/>
      <c r="AL235" s="518"/>
      <c r="AM235" s="408"/>
      <c r="AN235" s="518"/>
      <c r="AO235" s="408"/>
      <c r="AP235" s="518"/>
      <c r="AQ235" s="408"/>
      <c r="AR235" s="518"/>
      <c r="AS235" s="408"/>
      <c r="AT235" s="518"/>
      <c r="AU235" s="408"/>
      <c r="AV235" s="518"/>
      <c r="AW235" s="408"/>
      <c r="AX235" s="518"/>
      <c r="AY235" s="408"/>
      <c r="AZ235" s="518"/>
      <c r="BA235" s="408"/>
      <c r="BB235" s="518"/>
      <c r="BC235" s="408"/>
      <c r="BD235" s="518"/>
      <c r="BE235" s="408"/>
      <c r="BF235" s="518"/>
      <c r="BG235" s="408"/>
      <c r="BH235" s="518"/>
      <c r="BI235" s="408"/>
      <c r="BJ235" s="518"/>
      <c r="BK235" s="408"/>
      <c r="BL235" s="518"/>
      <c r="BM235" s="408"/>
      <c r="BN235" s="518"/>
      <c r="BO235" s="408"/>
      <c r="BP235" s="518"/>
      <c r="BQ235" s="408"/>
      <c r="BR235" s="518"/>
      <c r="BS235" s="408"/>
      <c r="BT235" s="518"/>
      <c r="BU235" s="408"/>
      <c r="BV235" s="518"/>
      <c r="BW235" s="408"/>
      <c r="BX235" s="518"/>
      <c r="BY235" s="408"/>
      <c r="BZ235" s="518"/>
      <c r="CA235" s="408"/>
      <c r="CB235" s="518"/>
      <c r="CC235" s="408"/>
      <c r="CD235" s="518"/>
      <c r="CE235" s="408"/>
      <c r="CF235" s="518"/>
      <c r="CG235" s="408"/>
      <c r="CH235" s="518"/>
      <c r="CI235" s="408"/>
      <c r="CJ235" s="518"/>
      <c r="CK235" s="408"/>
      <c r="CL235" s="518"/>
      <c r="CM235" s="408"/>
      <c r="CN235" s="518"/>
      <c r="CO235" s="408"/>
      <c r="CP235" s="518"/>
      <c r="CQ235" s="408"/>
      <c r="CR235" s="518"/>
      <c r="CS235" s="408"/>
      <c r="CT235" s="518"/>
      <c r="CU235" s="408"/>
      <c r="CV235" s="518"/>
      <c r="CW235" s="408"/>
      <c r="CX235" s="518"/>
      <c r="CY235" s="408"/>
      <c r="CZ235" s="518"/>
      <c r="DA235" s="408"/>
      <c r="DB235" s="518"/>
      <c r="DC235" s="408"/>
      <c r="DD235" s="518"/>
      <c r="DE235" s="408"/>
      <c r="DF235" s="518"/>
      <c r="DG235" s="408"/>
      <c r="DH235" s="518"/>
      <c r="DI235" s="408"/>
      <c r="DJ235" s="518"/>
      <c r="DK235" s="408"/>
      <c r="DL235" s="518"/>
      <c r="DM235" s="408"/>
      <c r="DN235" s="518"/>
      <c r="DO235" s="408"/>
      <c r="DP235" s="518"/>
      <c r="DQ235" s="408"/>
      <c r="DR235" s="518"/>
      <c r="DS235" s="408"/>
      <c r="DT235" s="518"/>
      <c r="DU235" s="408"/>
      <c r="DV235" s="518"/>
      <c r="DW235" s="408"/>
      <c r="DX235" s="518"/>
      <c r="DY235" s="237"/>
      <c r="DZ235" s="450"/>
      <c r="EA235" s="158"/>
      <c r="EB235" s="158"/>
      <c r="EC235" s="158"/>
      <c r="ED235" s="158"/>
      <c r="EE235" s="451"/>
      <c r="EF235" s="286"/>
      <c r="EG235" s="158"/>
      <c r="EH235" s="158"/>
      <c r="EI235" s="158"/>
      <c r="EJ235" s="158"/>
      <c r="EK235" s="451"/>
      <c r="EL235" s="286"/>
      <c r="EM235" s="158"/>
      <c r="EN235" s="158"/>
      <c r="EO235" s="158"/>
      <c r="EP235" s="158"/>
      <c r="EQ235" s="158"/>
      <c r="ER235" s="450"/>
      <c r="ES235" s="287"/>
      <c r="ET235" s="450"/>
      <c r="EU235" s="158"/>
      <c r="EV235" s="158"/>
      <c r="EW235" s="158"/>
      <c r="EX235" s="158"/>
      <c r="EY235" s="158"/>
      <c r="EZ235" s="450"/>
      <c r="FA235" s="287"/>
      <c r="FC235" s="563"/>
      <c r="FD235" s="34"/>
      <c r="FE235" s="34"/>
      <c r="FF235" s="34"/>
      <c r="FG235" s="34"/>
      <c r="FH235" s="34"/>
      <c r="FI235" s="34"/>
      <c r="FJ235" s="34"/>
      <c r="FK235" s="34"/>
      <c r="FL235" s="375"/>
      <c r="FM235" s="34"/>
      <c r="FN235" s="375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75"/>
      <c r="GX235" s="34"/>
      <c r="GY235" s="34"/>
      <c r="GZ235" s="375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75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75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75"/>
      <c r="KG235" s="375"/>
      <c r="KH235" s="375"/>
      <c r="KI235" s="375"/>
      <c r="KJ235" s="375"/>
      <c r="KK235" s="34"/>
      <c r="KL235" s="34"/>
      <c r="KM235" s="34"/>
      <c r="KN235" s="34"/>
      <c r="KO235" s="34"/>
      <c r="KP235" s="34"/>
      <c r="KQ235" s="34"/>
      <c r="KR235" s="34"/>
      <c r="KS235" s="375"/>
      <c r="KT235" s="34"/>
      <c r="KU235" s="34"/>
      <c r="KV235" s="34">
        <v>2</v>
      </c>
      <c r="KW235" s="34"/>
      <c r="KX235" s="34"/>
      <c r="KY235" s="34"/>
      <c r="KZ235" s="34"/>
      <c r="LA235" s="34">
        <v>2</v>
      </c>
      <c r="LB235" s="34"/>
      <c r="LC235" s="34"/>
      <c r="LD235" s="34"/>
      <c r="LE235" s="34"/>
      <c r="LF235" s="34">
        <v>2</v>
      </c>
      <c r="LG235" s="34"/>
      <c r="LH235" s="375"/>
      <c r="LI235" s="34"/>
      <c r="LJ235" s="375"/>
      <c r="LK235" s="375">
        <v>2</v>
      </c>
      <c r="LL235" s="375"/>
    </row>
    <row r="236" ht="14.25" spans="1:324">
      <c r="A236" s="478"/>
      <c r="B236" s="398"/>
      <c r="C236" s="399">
        <v>1</v>
      </c>
      <c r="D236" s="399"/>
      <c r="E236" s="399"/>
      <c r="F236" s="156" t="str">
        <f t="shared" si="9"/>
        <v>L0421474SB1</v>
      </c>
      <c r="G236" s="382" t="s">
        <v>1717</v>
      </c>
      <c r="H236" s="158" t="s">
        <v>299</v>
      </c>
      <c r="I236" s="867" t="s">
        <v>1362</v>
      </c>
      <c r="J236" s="158" t="s">
        <v>84</v>
      </c>
      <c r="K236" s="158"/>
      <c r="L236" s="158"/>
      <c r="M236" s="158" t="s">
        <v>297</v>
      </c>
      <c r="N236" s="158" t="s">
        <v>363</v>
      </c>
      <c r="O236" s="158" t="s">
        <v>1416</v>
      </c>
      <c r="P236" s="158" t="s">
        <v>1363</v>
      </c>
      <c r="Q236" s="158" t="s">
        <v>86</v>
      </c>
      <c r="R236" s="235" t="s">
        <v>765</v>
      </c>
      <c r="S236" s="158" t="s">
        <v>1364</v>
      </c>
      <c r="T236" s="236" t="s">
        <v>1365</v>
      </c>
      <c r="U236" s="114">
        <f t="shared" si="7"/>
        <v>1</v>
      </c>
      <c r="V236" s="115" t="s">
        <v>1718</v>
      </c>
      <c r="W236" s="158" t="s">
        <v>1695</v>
      </c>
      <c r="X236" s="237"/>
      <c r="Y236" s="408"/>
      <c r="Z236" s="518"/>
      <c r="AA236" s="408"/>
      <c r="AB236" s="518"/>
      <c r="AC236" s="408"/>
      <c r="AD236" s="518"/>
      <c r="AE236" s="408"/>
      <c r="AF236" s="518"/>
      <c r="AG236" s="408"/>
      <c r="AH236" s="518"/>
      <c r="AI236" s="408"/>
      <c r="AJ236" s="518"/>
      <c r="AK236" s="408"/>
      <c r="AL236" s="518"/>
      <c r="AM236" s="408"/>
      <c r="AN236" s="518"/>
      <c r="AO236" s="408"/>
      <c r="AP236" s="518"/>
      <c r="AQ236" s="408"/>
      <c r="AR236" s="518"/>
      <c r="AS236" s="408"/>
      <c r="AT236" s="518"/>
      <c r="AU236" s="408"/>
      <c r="AV236" s="518"/>
      <c r="AW236" s="408"/>
      <c r="AX236" s="518"/>
      <c r="AY236" s="408"/>
      <c r="AZ236" s="518"/>
      <c r="BA236" s="408"/>
      <c r="BB236" s="518"/>
      <c r="BC236" s="408"/>
      <c r="BD236" s="518"/>
      <c r="BE236" s="408"/>
      <c r="BF236" s="518"/>
      <c r="BG236" s="408"/>
      <c r="BH236" s="518"/>
      <c r="BI236" s="408"/>
      <c r="BJ236" s="518"/>
      <c r="BK236" s="408"/>
      <c r="BL236" s="518"/>
      <c r="BM236" s="408"/>
      <c r="BN236" s="518"/>
      <c r="BO236" s="408"/>
      <c r="BP236" s="518"/>
      <c r="BQ236" s="408"/>
      <c r="BR236" s="518"/>
      <c r="BS236" s="408"/>
      <c r="BT236" s="518"/>
      <c r="BU236" s="408"/>
      <c r="BV236" s="518"/>
      <c r="BW236" s="408"/>
      <c r="BX236" s="518"/>
      <c r="BY236" s="408"/>
      <c r="BZ236" s="518"/>
      <c r="CA236" s="408"/>
      <c r="CB236" s="518"/>
      <c r="CC236" s="408"/>
      <c r="CD236" s="518"/>
      <c r="CE236" s="408"/>
      <c r="CF236" s="518"/>
      <c r="CG236" s="408"/>
      <c r="CH236" s="518"/>
      <c r="CI236" s="408"/>
      <c r="CJ236" s="518"/>
      <c r="CK236" s="408"/>
      <c r="CL236" s="518"/>
      <c r="CM236" s="408"/>
      <c r="CN236" s="518"/>
      <c r="CO236" s="408"/>
      <c r="CP236" s="518"/>
      <c r="CQ236" s="408"/>
      <c r="CR236" s="518"/>
      <c r="CS236" s="408"/>
      <c r="CT236" s="518"/>
      <c r="CU236" s="408"/>
      <c r="CV236" s="518"/>
      <c r="CW236" s="408"/>
      <c r="CX236" s="518"/>
      <c r="CY236" s="408"/>
      <c r="CZ236" s="518"/>
      <c r="DA236" s="408"/>
      <c r="DB236" s="518"/>
      <c r="DC236" s="408"/>
      <c r="DD236" s="518"/>
      <c r="DE236" s="408"/>
      <c r="DF236" s="518"/>
      <c r="DG236" s="408"/>
      <c r="DH236" s="518"/>
      <c r="DI236" s="408"/>
      <c r="DJ236" s="518"/>
      <c r="DK236" s="408"/>
      <c r="DL236" s="518"/>
      <c r="DM236" s="408"/>
      <c r="DN236" s="518"/>
      <c r="DO236" s="408"/>
      <c r="DP236" s="518"/>
      <c r="DQ236" s="408"/>
      <c r="DR236" s="518"/>
      <c r="DS236" s="408"/>
      <c r="DT236" s="518"/>
      <c r="DU236" s="408"/>
      <c r="DV236" s="518"/>
      <c r="DW236" s="408"/>
      <c r="DX236" s="518"/>
      <c r="DY236" s="237"/>
      <c r="DZ236" s="450"/>
      <c r="EA236" s="158"/>
      <c r="EB236" s="158"/>
      <c r="EC236" s="158"/>
      <c r="ED236" s="158"/>
      <c r="EE236" s="451"/>
      <c r="EF236" s="286"/>
      <c r="EG236" s="158"/>
      <c r="EH236" s="158"/>
      <c r="EI236" s="158"/>
      <c r="EJ236" s="158"/>
      <c r="EK236" s="451"/>
      <c r="EL236" s="286"/>
      <c r="EM236" s="158"/>
      <c r="EN236" s="158"/>
      <c r="EO236" s="158"/>
      <c r="EP236" s="158"/>
      <c r="EQ236" s="158"/>
      <c r="ER236" s="450"/>
      <c r="ES236" s="287"/>
      <c r="ET236" s="450"/>
      <c r="EU236" s="158"/>
      <c r="EV236" s="158"/>
      <c r="EW236" s="158"/>
      <c r="EX236" s="158"/>
      <c r="EY236" s="158"/>
      <c r="EZ236" s="450"/>
      <c r="FA236" s="287"/>
      <c r="FC236" s="563"/>
      <c r="FD236" s="34"/>
      <c r="FE236" s="34"/>
      <c r="FF236" s="34"/>
      <c r="FG236" s="34"/>
      <c r="FH236" s="34"/>
      <c r="FI236" s="34"/>
      <c r="FJ236" s="34"/>
      <c r="FK236" s="34"/>
      <c r="FL236" s="375"/>
      <c r="FM236" s="34"/>
      <c r="FN236" s="375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75"/>
      <c r="GX236" s="34"/>
      <c r="GY236" s="34"/>
      <c r="GZ236" s="375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75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75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75"/>
      <c r="KG236" s="375"/>
      <c r="KH236" s="375"/>
      <c r="KI236" s="375"/>
      <c r="KJ236" s="375"/>
      <c r="KK236" s="34"/>
      <c r="KL236" s="34"/>
      <c r="KM236" s="34"/>
      <c r="KN236" s="34"/>
      <c r="KO236" s="34"/>
      <c r="KP236" s="34"/>
      <c r="KQ236" s="34"/>
      <c r="KR236" s="34"/>
      <c r="KS236" s="375"/>
      <c r="KT236" s="34"/>
      <c r="KU236" s="34"/>
      <c r="KV236" s="34"/>
      <c r="KW236" s="34">
        <v>2</v>
      </c>
      <c r="KX236" s="34"/>
      <c r="KY236" s="34"/>
      <c r="KZ236" s="34"/>
      <c r="LA236" s="34"/>
      <c r="LB236" s="34">
        <v>2</v>
      </c>
      <c r="LC236" s="34"/>
      <c r="LD236" s="34"/>
      <c r="LE236" s="34"/>
      <c r="LF236" s="34"/>
      <c r="LG236" s="34">
        <v>2</v>
      </c>
      <c r="LH236" s="375"/>
      <c r="LI236" s="34"/>
      <c r="LJ236" s="375"/>
      <c r="LK236" s="375"/>
      <c r="LL236" s="375">
        <v>2</v>
      </c>
    </row>
    <row r="237" ht="14.25" spans="1:324">
      <c r="A237" s="478"/>
      <c r="B237" s="398"/>
      <c r="C237" s="399"/>
      <c r="D237" s="399">
        <v>2</v>
      </c>
      <c r="E237" s="399"/>
      <c r="F237" s="156" t="str">
        <f t="shared" si="9"/>
        <v>L0488131PVJ</v>
      </c>
      <c r="G237" s="590" t="s">
        <v>1698</v>
      </c>
      <c r="H237" s="591" t="s">
        <v>299</v>
      </c>
      <c r="I237" s="888" t="s">
        <v>1362</v>
      </c>
      <c r="J237" s="158" t="s">
        <v>63</v>
      </c>
      <c r="K237" s="158"/>
      <c r="L237" s="158"/>
      <c r="M237" s="158"/>
      <c r="N237" s="158"/>
      <c r="O237" s="158"/>
      <c r="P237" s="158"/>
      <c r="Q237" s="158"/>
      <c r="R237" s="235" t="s">
        <v>309</v>
      </c>
      <c r="S237" s="158" t="s">
        <v>1364</v>
      </c>
      <c r="T237" s="236"/>
      <c r="U237" s="114">
        <f t="shared" si="7"/>
        <v>1048142</v>
      </c>
      <c r="V237" s="115" t="s">
        <v>1699</v>
      </c>
      <c r="W237" s="158" t="s">
        <v>1695</v>
      </c>
      <c r="X237" s="237"/>
      <c r="Y237" s="408"/>
      <c r="Z237" s="518"/>
      <c r="AA237" s="408"/>
      <c r="AB237" s="518"/>
      <c r="AC237" s="408"/>
      <c r="AD237" s="518"/>
      <c r="AE237" s="408"/>
      <c r="AF237" s="518"/>
      <c r="AG237" s="408"/>
      <c r="AH237" s="518"/>
      <c r="AI237" s="408"/>
      <c r="AJ237" s="518"/>
      <c r="AK237" s="408"/>
      <c r="AL237" s="518"/>
      <c r="AM237" s="408"/>
      <c r="AN237" s="518"/>
      <c r="AO237" s="408"/>
      <c r="AP237" s="518"/>
      <c r="AQ237" s="408"/>
      <c r="AR237" s="518"/>
      <c r="AS237" s="408"/>
      <c r="AT237" s="518"/>
      <c r="AU237" s="408"/>
      <c r="AV237" s="518"/>
      <c r="AW237" s="408"/>
      <c r="AX237" s="518"/>
      <c r="AY237" s="408"/>
      <c r="AZ237" s="518"/>
      <c r="BA237" s="408"/>
      <c r="BB237" s="518"/>
      <c r="BC237" s="408"/>
      <c r="BD237" s="518"/>
      <c r="BE237" s="408"/>
      <c r="BF237" s="518"/>
      <c r="BG237" s="408"/>
      <c r="BH237" s="518"/>
      <c r="BI237" s="408"/>
      <c r="BJ237" s="518"/>
      <c r="BK237" s="408"/>
      <c r="BL237" s="518"/>
      <c r="BM237" s="408"/>
      <c r="BN237" s="518"/>
      <c r="BO237" s="408"/>
      <c r="BP237" s="518"/>
      <c r="BQ237" s="408"/>
      <c r="BR237" s="518"/>
      <c r="BS237" s="408"/>
      <c r="BT237" s="518"/>
      <c r="BU237" s="408"/>
      <c r="BV237" s="518"/>
      <c r="BW237" s="408"/>
      <c r="BX237" s="518"/>
      <c r="BY237" s="408"/>
      <c r="BZ237" s="518"/>
      <c r="CA237" s="408"/>
      <c r="CB237" s="518"/>
      <c r="CC237" s="408"/>
      <c r="CD237" s="518"/>
      <c r="CE237" s="408"/>
      <c r="CF237" s="518"/>
      <c r="CG237" s="408"/>
      <c r="CH237" s="518"/>
      <c r="CI237" s="408"/>
      <c r="CJ237" s="518"/>
      <c r="CK237" s="408"/>
      <c r="CL237" s="518"/>
      <c r="CM237" s="408"/>
      <c r="CN237" s="518"/>
      <c r="CO237" s="408"/>
      <c r="CP237" s="518"/>
      <c r="CQ237" s="408"/>
      <c r="CR237" s="518"/>
      <c r="CS237" s="408"/>
      <c r="CT237" s="518"/>
      <c r="CU237" s="408"/>
      <c r="CV237" s="518"/>
      <c r="CW237" s="408"/>
      <c r="CX237" s="518"/>
      <c r="CY237" s="408"/>
      <c r="CZ237" s="518"/>
      <c r="DA237" s="408"/>
      <c r="DB237" s="518"/>
      <c r="DC237" s="408"/>
      <c r="DD237" s="518"/>
      <c r="DE237" s="408"/>
      <c r="DF237" s="518"/>
      <c r="DG237" s="408"/>
      <c r="DH237" s="518"/>
      <c r="DI237" s="408"/>
      <c r="DJ237" s="518"/>
      <c r="DK237" s="408"/>
      <c r="DL237" s="518"/>
      <c r="DM237" s="408"/>
      <c r="DN237" s="518"/>
      <c r="DO237" s="408"/>
      <c r="DP237" s="518"/>
      <c r="DQ237" s="408">
        <v>1</v>
      </c>
      <c r="DR237" s="518">
        <v>1</v>
      </c>
      <c r="DS237" s="408">
        <v>1</v>
      </c>
      <c r="DT237" s="518">
        <v>1</v>
      </c>
      <c r="DU237" s="408">
        <v>1</v>
      </c>
      <c r="DV237" s="518">
        <v>1</v>
      </c>
      <c r="DW237" s="408">
        <v>1</v>
      </c>
      <c r="DX237" s="518">
        <v>1</v>
      </c>
      <c r="DY237" s="237"/>
      <c r="DZ237" s="450"/>
      <c r="EA237" s="158"/>
      <c r="EB237" s="158"/>
      <c r="EC237" s="158"/>
      <c r="ED237" s="158"/>
      <c r="EE237" s="451"/>
      <c r="EF237" s="286"/>
      <c r="EG237" s="158"/>
      <c r="EH237" s="158"/>
      <c r="EI237" s="158"/>
      <c r="EJ237" s="158"/>
      <c r="EK237" s="451"/>
      <c r="EL237" s="286"/>
      <c r="EM237" s="158"/>
      <c r="EN237" s="158"/>
      <c r="EO237" s="158"/>
      <c r="EP237" s="158"/>
      <c r="EQ237" s="158"/>
      <c r="ER237" s="450"/>
      <c r="ES237" s="287"/>
      <c r="ET237" s="450" t="s">
        <v>1368</v>
      </c>
      <c r="EU237" s="158"/>
      <c r="EV237" s="158"/>
      <c r="EW237" s="158" t="s">
        <v>1368</v>
      </c>
      <c r="EX237" s="158" t="s">
        <v>1368</v>
      </c>
      <c r="EY237" s="158" t="s">
        <v>1368</v>
      </c>
      <c r="EZ237" s="450"/>
      <c r="FA237" s="287"/>
      <c r="FC237" s="629"/>
      <c r="FR237" s="121">
        <v>0</v>
      </c>
      <c r="FU237" s="121">
        <v>0</v>
      </c>
      <c r="FY237" s="121">
        <v>0</v>
      </c>
      <c r="GC237" s="121">
        <v>0</v>
      </c>
      <c r="GG237" s="121">
        <v>0</v>
      </c>
      <c r="GK237" s="121">
        <v>0</v>
      </c>
      <c r="GO237" s="121">
        <v>0</v>
      </c>
      <c r="GS237" s="121">
        <v>0</v>
      </c>
      <c r="GW237" s="119">
        <v>0</v>
      </c>
      <c r="HA237" s="121">
        <v>0</v>
      </c>
      <c r="HE237" s="121">
        <v>0</v>
      </c>
      <c r="HI237" s="121">
        <v>0</v>
      </c>
      <c r="HM237" s="121">
        <v>0</v>
      </c>
      <c r="HQ237" s="121">
        <v>0</v>
      </c>
      <c r="HU237" s="121">
        <v>0</v>
      </c>
      <c r="HY237" s="121">
        <v>0</v>
      </c>
      <c r="IC237" s="121">
        <v>0</v>
      </c>
      <c r="IG237" s="121">
        <v>0</v>
      </c>
      <c r="IK237" s="121">
        <v>0</v>
      </c>
      <c r="IO237" s="121">
        <v>0</v>
      </c>
      <c r="IS237" s="121">
        <v>0</v>
      </c>
      <c r="IW237" s="121">
        <v>0</v>
      </c>
      <c r="JA237" s="121">
        <v>0</v>
      </c>
      <c r="JE237" s="121">
        <v>0</v>
      </c>
      <c r="JI237" s="121">
        <v>0</v>
      </c>
      <c r="JM237" s="121">
        <v>0</v>
      </c>
      <c r="JQ237" s="121">
        <v>0</v>
      </c>
      <c r="JU237" s="121">
        <v>0</v>
      </c>
      <c r="JY237" s="121">
        <v>0</v>
      </c>
      <c r="KC237" s="121">
        <v>0</v>
      </c>
      <c r="KG237" s="119">
        <v>0</v>
      </c>
      <c r="KK237" s="121">
        <v>0</v>
      </c>
      <c r="KO237" s="121">
        <v>0</v>
      </c>
      <c r="KS237" s="119">
        <v>2</v>
      </c>
      <c r="KW237" s="121">
        <v>2</v>
      </c>
      <c r="KX237" s="121">
        <v>2</v>
      </c>
      <c r="LB237" s="121">
        <v>2</v>
      </c>
      <c r="LC237" s="121">
        <v>2</v>
      </c>
      <c r="LG237" s="121">
        <v>2</v>
      </c>
      <c r="LH237" s="119">
        <v>2</v>
      </c>
      <c r="LL237" s="119">
        <v>2</v>
      </c>
    </row>
    <row r="238" ht="14.25" spans="1:338">
      <c r="A238" s="478"/>
      <c r="B238" s="398"/>
      <c r="C238" s="399"/>
      <c r="D238" s="399">
        <v>2</v>
      </c>
      <c r="E238" s="399"/>
      <c r="F238" s="156" t="str">
        <f t="shared" si="9"/>
        <v>L0488131LKP</v>
      </c>
      <c r="G238" s="589" t="s">
        <v>1698</v>
      </c>
      <c r="H238" s="480" t="s">
        <v>299</v>
      </c>
      <c r="I238" s="884" t="s">
        <v>1362</v>
      </c>
      <c r="J238" s="160" t="s">
        <v>65</v>
      </c>
      <c r="K238" s="160"/>
      <c r="L238" s="160"/>
      <c r="M238" s="194"/>
      <c r="N238" s="160"/>
      <c r="O238" s="160"/>
      <c r="P238" s="160"/>
      <c r="Q238" s="238"/>
      <c r="R238" s="235" t="s">
        <v>309</v>
      </c>
      <c r="S238" s="266" t="s">
        <v>1364</v>
      </c>
      <c r="T238" s="239"/>
      <c r="U238" s="114">
        <f t="shared" si="7"/>
        <v>1048142</v>
      </c>
      <c r="V238" s="115" t="s">
        <v>1699</v>
      </c>
      <c r="W238" s="610" t="s">
        <v>1695</v>
      </c>
      <c r="X238" s="241"/>
      <c r="Y238" s="203"/>
      <c r="Z238" s="263"/>
      <c r="AA238" s="203"/>
      <c r="AB238" s="263"/>
      <c r="AC238" s="203"/>
      <c r="AD238" s="263"/>
      <c r="AE238" s="203"/>
      <c r="AF238" s="263"/>
      <c r="AG238" s="203"/>
      <c r="AH238" s="263"/>
      <c r="AI238" s="203"/>
      <c r="AJ238" s="263"/>
      <c r="AK238" s="203"/>
      <c r="AL238" s="263"/>
      <c r="AM238" s="203"/>
      <c r="AN238" s="263"/>
      <c r="AO238" s="203"/>
      <c r="AP238" s="263"/>
      <c r="AQ238" s="203"/>
      <c r="AR238" s="263"/>
      <c r="AS238" s="203"/>
      <c r="AT238" s="263"/>
      <c r="AU238" s="203"/>
      <c r="AV238" s="263"/>
      <c r="AW238" s="203"/>
      <c r="AX238" s="263"/>
      <c r="AY238" s="203"/>
      <c r="AZ238" s="263"/>
      <c r="BA238" s="203"/>
      <c r="BB238" s="263"/>
      <c r="BC238" s="203"/>
      <c r="BD238" s="263"/>
      <c r="BE238" s="203"/>
      <c r="BF238" s="263"/>
      <c r="BG238" s="203"/>
      <c r="BH238" s="263"/>
      <c r="BI238" s="203"/>
      <c r="BJ238" s="263"/>
      <c r="BK238" s="203"/>
      <c r="BL238" s="263"/>
      <c r="BM238" s="203"/>
      <c r="BN238" s="263"/>
      <c r="BO238" s="203"/>
      <c r="BP238" s="263"/>
      <c r="BQ238" s="203"/>
      <c r="BR238" s="263"/>
      <c r="BS238" s="203"/>
      <c r="BT238" s="263"/>
      <c r="BU238" s="203"/>
      <c r="BV238" s="263"/>
      <c r="BW238" s="203"/>
      <c r="BX238" s="263"/>
      <c r="BY238" s="203"/>
      <c r="BZ238" s="263"/>
      <c r="CA238" s="203"/>
      <c r="CB238" s="263"/>
      <c r="CC238" s="203"/>
      <c r="CD238" s="263"/>
      <c r="CE238" s="203"/>
      <c r="CF238" s="263"/>
      <c r="CG238" s="203"/>
      <c r="CH238" s="263"/>
      <c r="CI238" s="203"/>
      <c r="CJ238" s="263"/>
      <c r="CK238" s="203"/>
      <c r="CL238" s="263"/>
      <c r="CM238" s="203"/>
      <c r="CN238" s="263"/>
      <c r="CO238" s="203"/>
      <c r="CP238" s="263"/>
      <c r="CQ238" s="203"/>
      <c r="CR238" s="263"/>
      <c r="CS238" s="203"/>
      <c r="CT238" s="263"/>
      <c r="CU238" s="203"/>
      <c r="CV238" s="263"/>
      <c r="CW238" s="203"/>
      <c r="CX238" s="263"/>
      <c r="CY238" s="203"/>
      <c r="CZ238" s="263"/>
      <c r="DA238" s="203"/>
      <c r="DB238" s="263"/>
      <c r="DC238" s="203"/>
      <c r="DD238" s="263"/>
      <c r="DE238" s="203"/>
      <c r="DF238" s="263"/>
      <c r="DG238" s="203"/>
      <c r="DH238" s="263"/>
      <c r="DI238" s="203"/>
      <c r="DJ238" s="263"/>
      <c r="DK238" s="203"/>
      <c r="DL238" s="263"/>
      <c r="DM238" s="203"/>
      <c r="DN238" s="263"/>
      <c r="DO238" s="203"/>
      <c r="DP238" s="263"/>
      <c r="DQ238" s="203"/>
      <c r="DR238" s="263"/>
      <c r="DS238" s="203"/>
      <c r="DT238" s="263"/>
      <c r="DU238" s="203"/>
      <c r="DV238" s="263"/>
      <c r="DW238" s="203"/>
      <c r="DX238" s="263"/>
      <c r="DY238" s="241"/>
      <c r="DZ238" s="456"/>
      <c r="EA238" s="172"/>
      <c r="EB238" s="172"/>
      <c r="EC238" s="172"/>
      <c r="ED238" s="172"/>
      <c r="EE238" s="457"/>
      <c r="EF238" s="201"/>
      <c r="EG238" s="172"/>
      <c r="EH238" s="172"/>
      <c r="EI238" s="172"/>
      <c r="EJ238" s="172"/>
      <c r="EK238" s="457"/>
      <c r="EL238" s="201"/>
      <c r="EM238" s="172"/>
      <c r="EN238" s="172"/>
      <c r="EO238" s="172"/>
      <c r="EP238" s="172"/>
      <c r="EQ238" s="172"/>
      <c r="ER238" s="456"/>
      <c r="ES238" s="260"/>
      <c r="ET238" s="456"/>
      <c r="EU238" s="172"/>
      <c r="EV238" s="172"/>
      <c r="EW238" s="172"/>
      <c r="EX238" s="172"/>
      <c r="EY238" s="172"/>
      <c r="EZ238" s="456"/>
      <c r="FA238" s="260"/>
      <c r="FB238" s="108"/>
      <c r="FC238" s="629"/>
      <c r="FL238" s="121"/>
      <c r="FN238" s="121"/>
      <c r="GW238" s="121"/>
      <c r="GZ238" s="121"/>
      <c r="HZ238" s="121"/>
      <c r="JB238" s="121"/>
      <c r="KF238" s="121"/>
      <c r="KG238" s="121"/>
      <c r="KH238" s="121"/>
      <c r="KI238" s="121"/>
      <c r="KJ238" s="121"/>
      <c r="KS238" s="121"/>
      <c r="KT238" s="121">
        <v>2</v>
      </c>
      <c r="KY238" s="121">
        <v>2</v>
      </c>
      <c r="LD238" s="121">
        <v>2</v>
      </c>
      <c r="LH238" s="121"/>
      <c r="LI238" s="121">
        <v>2</v>
      </c>
      <c r="LJ238" s="121"/>
      <c r="LK238" s="121"/>
      <c r="LL238" s="121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</row>
    <row r="239" ht="14.25" spans="1:322">
      <c r="A239" s="478"/>
      <c r="B239" s="398"/>
      <c r="C239" s="399"/>
      <c r="D239" s="399">
        <v>2</v>
      </c>
      <c r="E239" s="399"/>
      <c r="F239" s="156" t="str">
        <f t="shared" si="9"/>
        <v>L0488131SBK</v>
      </c>
      <c r="G239" s="590" t="s">
        <v>1698</v>
      </c>
      <c r="H239" s="591" t="s">
        <v>299</v>
      </c>
      <c r="I239" s="888" t="s">
        <v>1362</v>
      </c>
      <c r="J239" s="158" t="s">
        <v>66</v>
      </c>
      <c r="K239" s="158"/>
      <c r="L239" s="158"/>
      <c r="M239" s="158"/>
      <c r="N239" s="158"/>
      <c r="O239" s="158"/>
      <c r="P239" s="158"/>
      <c r="Q239" s="158"/>
      <c r="R239" s="235" t="s">
        <v>309</v>
      </c>
      <c r="S239" s="158" t="s">
        <v>1364</v>
      </c>
      <c r="T239" s="236"/>
      <c r="U239" s="114">
        <f t="shared" si="7"/>
        <v>1048142</v>
      </c>
      <c r="V239" s="115" t="s">
        <v>1699</v>
      </c>
      <c r="W239" s="158" t="s">
        <v>1695</v>
      </c>
      <c r="X239" s="237"/>
      <c r="Y239" s="408"/>
      <c r="Z239" s="518"/>
      <c r="AA239" s="408"/>
      <c r="AB239" s="518"/>
      <c r="AC239" s="408"/>
      <c r="AD239" s="518"/>
      <c r="AE239" s="408"/>
      <c r="AF239" s="518"/>
      <c r="AG239" s="408"/>
      <c r="AH239" s="518"/>
      <c r="AI239" s="408"/>
      <c r="AJ239" s="518"/>
      <c r="AK239" s="408"/>
      <c r="AL239" s="518"/>
      <c r="AM239" s="408"/>
      <c r="AN239" s="518"/>
      <c r="AO239" s="408"/>
      <c r="AP239" s="518"/>
      <c r="AQ239" s="408"/>
      <c r="AR239" s="518"/>
      <c r="AS239" s="408"/>
      <c r="AT239" s="518"/>
      <c r="AU239" s="408"/>
      <c r="AV239" s="518"/>
      <c r="AW239" s="408"/>
      <c r="AX239" s="518"/>
      <c r="AY239" s="408"/>
      <c r="AZ239" s="518"/>
      <c r="BA239" s="408"/>
      <c r="BB239" s="518"/>
      <c r="BC239" s="408"/>
      <c r="BD239" s="518"/>
      <c r="BE239" s="408"/>
      <c r="BF239" s="518"/>
      <c r="BG239" s="408"/>
      <c r="BH239" s="518"/>
      <c r="BI239" s="408"/>
      <c r="BJ239" s="518"/>
      <c r="BK239" s="408"/>
      <c r="BL239" s="518"/>
      <c r="BM239" s="408"/>
      <c r="BN239" s="518"/>
      <c r="BO239" s="408"/>
      <c r="BP239" s="518"/>
      <c r="BQ239" s="408"/>
      <c r="BR239" s="518"/>
      <c r="BS239" s="408"/>
      <c r="BT239" s="518"/>
      <c r="BU239" s="408"/>
      <c r="BV239" s="518"/>
      <c r="BW239" s="408"/>
      <c r="BX239" s="518"/>
      <c r="BY239" s="408"/>
      <c r="BZ239" s="518"/>
      <c r="CA239" s="408"/>
      <c r="CB239" s="518"/>
      <c r="CC239" s="408"/>
      <c r="CD239" s="518"/>
      <c r="CE239" s="408"/>
      <c r="CF239" s="518"/>
      <c r="CG239" s="408"/>
      <c r="CH239" s="518"/>
      <c r="CI239" s="408"/>
      <c r="CJ239" s="518"/>
      <c r="CK239" s="408"/>
      <c r="CL239" s="518"/>
      <c r="CM239" s="408"/>
      <c r="CN239" s="518"/>
      <c r="CO239" s="408"/>
      <c r="CP239" s="518"/>
      <c r="CQ239" s="408"/>
      <c r="CR239" s="518"/>
      <c r="CS239" s="408"/>
      <c r="CT239" s="518"/>
      <c r="CU239" s="408"/>
      <c r="CV239" s="518"/>
      <c r="CW239" s="408"/>
      <c r="CX239" s="518"/>
      <c r="CY239" s="408"/>
      <c r="CZ239" s="518"/>
      <c r="DA239" s="408"/>
      <c r="DB239" s="518"/>
      <c r="DC239" s="408"/>
      <c r="DD239" s="518"/>
      <c r="DE239" s="408"/>
      <c r="DF239" s="518"/>
      <c r="DG239" s="408"/>
      <c r="DH239" s="518"/>
      <c r="DI239" s="408"/>
      <c r="DJ239" s="518"/>
      <c r="DK239" s="408"/>
      <c r="DL239" s="518"/>
      <c r="DM239" s="408"/>
      <c r="DN239" s="518"/>
      <c r="DO239" s="408"/>
      <c r="DP239" s="518"/>
      <c r="DQ239" s="408"/>
      <c r="DR239" s="518"/>
      <c r="DS239" s="408"/>
      <c r="DT239" s="518"/>
      <c r="DU239" s="408"/>
      <c r="DV239" s="518"/>
      <c r="DW239" s="408"/>
      <c r="DX239" s="518"/>
      <c r="DY239" s="237"/>
      <c r="DZ239" s="450"/>
      <c r="EA239" s="158"/>
      <c r="EB239" s="158"/>
      <c r="EC239" s="158"/>
      <c r="ED239" s="158"/>
      <c r="EE239" s="451"/>
      <c r="EF239" s="286"/>
      <c r="EG239" s="158"/>
      <c r="EH239" s="158"/>
      <c r="EI239" s="158"/>
      <c r="EJ239" s="158"/>
      <c r="EK239" s="451"/>
      <c r="EL239" s="286"/>
      <c r="EM239" s="158"/>
      <c r="EN239" s="158"/>
      <c r="EO239" s="158"/>
      <c r="EP239" s="158"/>
      <c r="EQ239" s="158"/>
      <c r="ER239" s="450"/>
      <c r="ES239" s="287"/>
      <c r="ET239" s="450"/>
      <c r="EU239" s="158"/>
      <c r="EV239" s="158"/>
      <c r="EW239" s="158"/>
      <c r="EX239" s="158"/>
      <c r="EY239" s="158"/>
      <c r="EZ239" s="450"/>
      <c r="FA239" s="287"/>
      <c r="FC239" s="629"/>
      <c r="KU239" s="121">
        <v>2</v>
      </c>
      <c r="KZ239" s="121">
        <v>2</v>
      </c>
      <c r="LE239" s="121">
        <v>2</v>
      </c>
      <c r="LJ239" s="119">
        <v>2</v>
      </c>
    </row>
    <row r="240" ht="14.25" spans="1:323">
      <c r="A240" s="478"/>
      <c r="B240" s="398"/>
      <c r="C240" s="399"/>
      <c r="D240" s="399">
        <v>2</v>
      </c>
      <c r="E240" s="399"/>
      <c r="F240" s="156" t="str">
        <f t="shared" si="9"/>
        <v>L0488131LRA</v>
      </c>
      <c r="G240" s="590" t="s">
        <v>1698</v>
      </c>
      <c r="H240" s="591" t="s">
        <v>299</v>
      </c>
      <c r="I240" s="888" t="s">
        <v>1362</v>
      </c>
      <c r="J240" s="158" t="s">
        <v>67</v>
      </c>
      <c r="K240" s="158"/>
      <c r="L240" s="158"/>
      <c r="M240" s="158"/>
      <c r="N240" s="158"/>
      <c r="O240" s="158"/>
      <c r="P240" s="158"/>
      <c r="Q240" s="158"/>
      <c r="R240" s="235" t="s">
        <v>309</v>
      </c>
      <c r="S240" s="158" t="s">
        <v>1364</v>
      </c>
      <c r="T240" s="236"/>
      <c r="U240" s="114">
        <f t="shared" si="7"/>
        <v>1048142</v>
      </c>
      <c r="V240" s="115" t="s">
        <v>1699</v>
      </c>
      <c r="W240" s="158" t="s">
        <v>1695</v>
      </c>
      <c r="X240" s="237"/>
      <c r="Y240" s="408"/>
      <c r="Z240" s="518"/>
      <c r="AA240" s="408"/>
      <c r="AB240" s="518"/>
      <c r="AC240" s="408"/>
      <c r="AD240" s="518"/>
      <c r="AE240" s="408"/>
      <c r="AF240" s="518"/>
      <c r="AG240" s="408"/>
      <c r="AH240" s="518"/>
      <c r="AI240" s="408"/>
      <c r="AJ240" s="518"/>
      <c r="AK240" s="408"/>
      <c r="AL240" s="518"/>
      <c r="AM240" s="408"/>
      <c r="AN240" s="518"/>
      <c r="AO240" s="408"/>
      <c r="AP240" s="518"/>
      <c r="AQ240" s="408"/>
      <c r="AR240" s="518"/>
      <c r="AS240" s="408"/>
      <c r="AT240" s="518"/>
      <c r="AU240" s="408"/>
      <c r="AV240" s="518"/>
      <c r="AW240" s="408"/>
      <c r="AX240" s="518"/>
      <c r="AY240" s="408"/>
      <c r="AZ240" s="518"/>
      <c r="BA240" s="408"/>
      <c r="BB240" s="518"/>
      <c r="BC240" s="408"/>
      <c r="BD240" s="518"/>
      <c r="BE240" s="408"/>
      <c r="BF240" s="518"/>
      <c r="BG240" s="408"/>
      <c r="BH240" s="518"/>
      <c r="BI240" s="408"/>
      <c r="BJ240" s="518"/>
      <c r="BK240" s="408"/>
      <c r="BL240" s="518"/>
      <c r="BM240" s="408"/>
      <c r="BN240" s="518"/>
      <c r="BO240" s="408"/>
      <c r="BP240" s="518"/>
      <c r="BQ240" s="408"/>
      <c r="BR240" s="518"/>
      <c r="BS240" s="408"/>
      <c r="BT240" s="518"/>
      <c r="BU240" s="408"/>
      <c r="BV240" s="518"/>
      <c r="BW240" s="408"/>
      <c r="BX240" s="518"/>
      <c r="BY240" s="408"/>
      <c r="BZ240" s="518"/>
      <c r="CA240" s="408"/>
      <c r="CB240" s="518"/>
      <c r="CC240" s="408"/>
      <c r="CD240" s="518"/>
      <c r="CE240" s="408"/>
      <c r="CF240" s="518"/>
      <c r="CG240" s="408"/>
      <c r="CH240" s="518"/>
      <c r="CI240" s="408"/>
      <c r="CJ240" s="518"/>
      <c r="CK240" s="408"/>
      <c r="CL240" s="518"/>
      <c r="CM240" s="408"/>
      <c r="CN240" s="518"/>
      <c r="CO240" s="408"/>
      <c r="CP240" s="518"/>
      <c r="CQ240" s="408"/>
      <c r="CR240" s="518"/>
      <c r="CS240" s="408"/>
      <c r="CT240" s="518"/>
      <c r="CU240" s="408"/>
      <c r="CV240" s="518"/>
      <c r="CW240" s="408"/>
      <c r="CX240" s="518"/>
      <c r="CY240" s="408"/>
      <c r="CZ240" s="518"/>
      <c r="DA240" s="408"/>
      <c r="DB240" s="518"/>
      <c r="DC240" s="408"/>
      <c r="DD240" s="518"/>
      <c r="DE240" s="408"/>
      <c r="DF240" s="518"/>
      <c r="DG240" s="408"/>
      <c r="DH240" s="518"/>
      <c r="DI240" s="408"/>
      <c r="DJ240" s="518"/>
      <c r="DK240" s="408"/>
      <c r="DL240" s="518"/>
      <c r="DM240" s="408"/>
      <c r="DN240" s="518"/>
      <c r="DO240" s="408"/>
      <c r="DP240" s="518"/>
      <c r="DQ240" s="408"/>
      <c r="DR240" s="518"/>
      <c r="DS240" s="408"/>
      <c r="DT240" s="518"/>
      <c r="DU240" s="408"/>
      <c r="DV240" s="518"/>
      <c r="DW240" s="408"/>
      <c r="DX240" s="518"/>
      <c r="DY240" s="237"/>
      <c r="DZ240" s="450"/>
      <c r="EA240" s="158"/>
      <c r="EB240" s="158"/>
      <c r="EC240" s="158"/>
      <c r="ED240" s="158"/>
      <c r="EE240" s="451"/>
      <c r="EF240" s="286"/>
      <c r="EG240" s="158"/>
      <c r="EH240" s="158"/>
      <c r="EI240" s="158"/>
      <c r="EJ240" s="158"/>
      <c r="EK240" s="451"/>
      <c r="EL240" s="286"/>
      <c r="EM240" s="158"/>
      <c r="EN240" s="158"/>
      <c r="EO240" s="158"/>
      <c r="EP240" s="158"/>
      <c r="EQ240" s="158"/>
      <c r="ER240" s="450"/>
      <c r="ES240" s="287"/>
      <c r="ET240" s="450"/>
      <c r="EU240" s="158"/>
      <c r="EV240" s="158"/>
      <c r="EW240" s="158"/>
      <c r="EX240" s="158"/>
      <c r="EY240" s="158"/>
      <c r="EZ240" s="450"/>
      <c r="FA240" s="287"/>
      <c r="FC240" s="629"/>
      <c r="KV240" s="121">
        <v>2</v>
      </c>
      <c r="LA240" s="121">
        <v>2</v>
      </c>
      <c r="LF240" s="121">
        <v>2</v>
      </c>
      <c r="LK240" s="119">
        <v>2</v>
      </c>
    </row>
    <row r="241" ht="14.25" spans="1:324">
      <c r="A241" s="478"/>
      <c r="B241" s="398"/>
      <c r="C241" s="399">
        <v>1</v>
      </c>
      <c r="D241" s="399"/>
      <c r="E241" s="399"/>
      <c r="F241" s="399"/>
      <c r="G241" s="382" t="s">
        <v>1700</v>
      </c>
      <c r="H241" s="158" t="s">
        <v>1439</v>
      </c>
      <c r="I241" s="867" t="s">
        <v>1362</v>
      </c>
      <c r="J241" s="158"/>
      <c r="K241" s="158"/>
      <c r="L241" s="158" t="s">
        <v>1701</v>
      </c>
      <c r="M241" s="158" t="s">
        <v>1702</v>
      </c>
      <c r="N241" s="158" t="s">
        <v>1703</v>
      </c>
      <c r="O241" s="158" t="s">
        <v>1363</v>
      </c>
      <c r="P241" s="158" t="s">
        <v>1364</v>
      </c>
      <c r="Q241" s="158"/>
      <c r="R241" s="235" t="s">
        <v>1704</v>
      </c>
      <c r="S241" s="158" t="s">
        <v>1558</v>
      </c>
      <c r="T241" s="236"/>
      <c r="U241" s="114">
        <f t="shared" si="7"/>
        <v>2</v>
      </c>
      <c r="V241" s="115" t="s">
        <v>1705</v>
      </c>
      <c r="W241" s="158"/>
      <c r="X241" s="237"/>
      <c r="Y241" s="408"/>
      <c r="Z241" s="518"/>
      <c r="AA241" s="408"/>
      <c r="AB241" s="518"/>
      <c r="AC241" s="408"/>
      <c r="AD241" s="518"/>
      <c r="AE241" s="408"/>
      <c r="AF241" s="518"/>
      <c r="AG241" s="408"/>
      <c r="AH241" s="518"/>
      <c r="AI241" s="408"/>
      <c r="AJ241" s="518"/>
      <c r="AK241" s="408"/>
      <c r="AL241" s="518"/>
      <c r="AM241" s="408"/>
      <c r="AN241" s="518"/>
      <c r="AO241" s="408"/>
      <c r="AP241" s="518"/>
      <c r="AQ241" s="408"/>
      <c r="AR241" s="518"/>
      <c r="AS241" s="408"/>
      <c r="AT241" s="518"/>
      <c r="AU241" s="408"/>
      <c r="AV241" s="518"/>
      <c r="AW241" s="408"/>
      <c r="AX241" s="518"/>
      <c r="AY241" s="408"/>
      <c r="AZ241" s="518"/>
      <c r="BA241" s="408"/>
      <c r="BB241" s="518"/>
      <c r="BC241" s="408"/>
      <c r="BD241" s="518"/>
      <c r="BE241" s="408"/>
      <c r="BF241" s="518"/>
      <c r="BG241" s="408"/>
      <c r="BH241" s="518"/>
      <c r="BI241" s="408"/>
      <c r="BJ241" s="518"/>
      <c r="BK241" s="408"/>
      <c r="BL241" s="518"/>
      <c r="BM241" s="408"/>
      <c r="BN241" s="518"/>
      <c r="BO241" s="408"/>
      <c r="BP241" s="518"/>
      <c r="BQ241" s="408"/>
      <c r="BR241" s="518"/>
      <c r="BS241" s="408"/>
      <c r="BT241" s="518"/>
      <c r="BU241" s="408"/>
      <c r="BV241" s="518"/>
      <c r="BW241" s="408"/>
      <c r="BX241" s="518"/>
      <c r="BY241" s="408"/>
      <c r="BZ241" s="518"/>
      <c r="CA241" s="408"/>
      <c r="CB241" s="518"/>
      <c r="CC241" s="408"/>
      <c r="CD241" s="518"/>
      <c r="CE241" s="408"/>
      <c r="CF241" s="518"/>
      <c r="CG241" s="408"/>
      <c r="CH241" s="518"/>
      <c r="CI241" s="408"/>
      <c r="CJ241" s="518"/>
      <c r="CK241" s="408"/>
      <c r="CL241" s="518"/>
      <c r="CM241" s="408"/>
      <c r="CN241" s="518"/>
      <c r="CO241" s="408"/>
      <c r="CP241" s="518"/>
      <c r="CQ241" s="408"/>
      <c r="CR241" s="518"/>
      <c r="CS241" s="408"/>
      <c r="CT241" s="518"/>
      <c r="CU241" s="408"/>
      <c r="CV241" s="518"/>
      <c r="CW241" s="408"/>
      <c r="CX241" s="518"/>
      <c r="CY241" s="408"/>
      <c r="CZ241" s="518"/>
      <c r="DA241" s="408"/>
      <c r="DB241" s="518"/>
      <c r="DC241" s="408"/>
      <c r="DD241" s="518"/>
      <c r="DE241" s="408"/>
      <c r="DF241" s="518"/>
      <c r="DG241" s="408"/>
      <c r="DH241" s="518"/>
      <c r="DI241" s="408"/>
      <c r="DJ241" s="518"/>
      <c r="DK241" s="408"/>
      <c r="DL241" s="518"/>
      <c r="DM241" s="408"/>
      <c r="DN241" s="518"/>
      <c r="DO241" s="408"/>
      <c r="DP241" s="518"/>
      <c r="DQ241" s="408">
        <v>1</v>
      </c>
      <c r="DR241" s="518">
        <v>1</v>
      </c>
      <c r="DS241" s="408">
        <v>1</v>
      </c>
      <c r="DT241" s="518">
        <v>1</v>
      </c>
      <c r="DU241" s="408">
        <v>1</v>
      </c>
      <c r="DV241" s="518">
        <v>1</v>
      </c>
      <c r="DW241" s="408">
        <v>1</v>
      </c>
      <c r="DX241" s="518">
        <v>1</v>
      </c>
      <c r="DY241" s="237"/>
      <c r="DZ241" s="450"/>
      <c r="EA241" s="158"/>
      <c r="EB241" s="158"/>
      <c r="EC241" s="158"/>
      <c r="ED241" s="158"/>
      <c r="EE241" s="451"/>
      <c r="EF241" s="286"/>
      <c r="EG241" s="158"/>
      <c r="EH241" s="158"/>
      <c r="EI241" s="158"/>
      <c r="EJ241" s="158"/>
      <c r="EK241" s="451"/>
      <c r="EL241" s="286"/>
      <c r="EM241" s="158"/>
      <c r="EN241" s="158"/>
      <c r="EO241" s="158"/>
      <c r="EP241" s="158"/>
      <c r="EQ241" s="158"/>
      <c r="ER241" s="450"/>
      <c r="ES241" s="287"/>
      <c r="ET241" s="450"/>
      <c r="EU241" s="158"/>
      <c r="EV241" s="158"/>
      <c r="EW241" s="158"/>
      <c r="EX241" s="158"/>
      <c r="EY241" s="158"/>
      <c r="EZ241" s="450"/>
      <c r="FA241" s="287"/>
      <c r="FC241" s="35"/>
      <c r="FD241" s="34"/>
      <c r="FE241" s="34"/>
      <c r="FF241" s="34"/>
      <c r="FG241" s="34"/>
      <c r="FH241" s="34"/>
      <c r="FI241" s="34"/>
      <c r="FJ241" s="34"/>
      <c r="FK241" s="34"/>
      <c r="FL241" s="375"/>
      <c r="FM241" s="34"/>
      <c r="FN241" s="375"/>
      <c r="FO241" s="34"/>
      <c r="FP241" s="34"/>
      <c r="FQ241" s="34"/>
      <c r="FR241" s="34">
        <v>0</v>
      </c>
      <c r="FS241" s="34"/>
      <c r="FT241" s="34"/>
      <c r="FU241" s="34">
        <v>0</v>
      </c>
      <c r="FV241" s="34"/>
      <c r="FW241" s="34"/>
      <c r="FX241" s="34"/>
      <c r="FY241" s="34">
        <v>0</v>
      </c>
      <c r="FZ241" s="34"/>
      <c r="GA241" s="34"/>
      <c r="GB241" s="34"/>
      <c r="GC241" s="34">
        <v>0</v>
      </c>
      <c r="GD241" s="34"/>
      <c r="GE241" s="34"/>
      <c r="GF241" s="34"/>
      <c r="GG241" s="34">
        <v>0</v>
      </c>
      <c r="GH241" s="34"/>
      <c r="GI241" s="34"/>
      <c r="GJ241" s="34"/>
      <c r="GK241" s="34">
        <v>0</v>
      </c>
      <c r="GL241" s="34"/>
      <c r="GM241" s="34"/>
      <c r="GN241" s="34"/>
      <c r="GO241" s="34">
        <v>0</v>
      </c>
      <c r="GP241" s="34"/>
      <c r="GQ241" s="34"/>
      <c r="GR241" s="34"/>
      <c r="GS241" s="34">
        <v>0</v>
      </c>
      <c r="GT241" s="34"/>
      <c r="GU241" s="34"/>
      <c r="GV241" s="34"/>
      <c r="GW241" s="375">
        <v>0</v>
      </c>
      <c r="GX241" s="34"/>
      <c r="GY241" s="34"/>
      <c r="GZ241" s="375"/>
      <c r="HA241" s="34">
        <v>0</v>
      </c>
      <c r="HB241" s="34"/>
      <c r="HC241" s="34"/>
      <c r="HD241" s="34"/>
      <c r="HE241" s="34">
        <v>0</v>
      </c>
      <c r="HF241" s="34"/>
      <c r="HG241" s="34"/>
      <c r="HH241" s="34"/>
      <c r="HI241" s="34">
        <v>0</v>
      </c>
      <c r="HJ241" s="34"/>
      <c r="HK241" s="34"/>
      <c r="HL241" s="34"/>
      <c r="HM241" s="34">
        <v>0</v>
      </c>
      <c r="HN241" s="34"/>
      <c r="HO241" s="34"/>
      <c r="HP241" s="34"/>
      <c r="HQ241" s="34">
        <v>0</v>
      </c>
      <c r="HR241" s="34"/>
      <c r="HS241" s="34"/>
      <c r="HT241" s="34"/>
      <c r="HU241" s="34">
        <v>0</v>
      </c>
      <c r="HV241" s="34"/>
      <c r="HW241" s="34"/>
      <c r="HX241" s="34"/>
      <c r="HY241" s="34">
        <v>0</v>
      </c>
      <c r="HZ241" s="375"/>
      <c r="IA241" s="34"/>
      <c r="IB241" s="34"/>
      <c r="IC241" s="34">
        <v>0</v>
      </c>
      <c r="ID241" s="34"/>
      <c r="IE241" s="34"/>
      <c r="IF241" s="34"/>
      <c r="IG241" s="34">
        <v>0</v>
      </c>
      <c r="IH241" s="34"/>
      <c r="II241" s="34"/>
      <c r="IJ241" s="34"/>
      <c r="IK241" s="34">
        <v>0</v>
      </c>
      <c r="IL241" s="34"/>
      <c r="IM241" s="34"/>
      <c r="IN241" s="34"/>
      <c r="IO241" s="34">
        <v>0</v>
      </c>
      <c r="IP241" s="34"/>
      <c r="IQ241" s="34"/>
      <c r="IR241" s="34"/>
      <c r="IS241" s="34">
        <v>0</v>
      </c>
      <c r="IT241" s="34"/>
      <c r="IU241" s="34"/>
      <c r="IV241" s="34"/>
      <c r="IW241" s="34">
        <v>0</v>
      </c>
      <c r="IX241" s="34"/>
      <c r="IY241" s="34"/>
      <c r="IZ241" s="34"/>
      <c r="JA241" s="34">
        <v>0</v>
      </c>
      <c r="JB241" s="375"/>
      <c r="JC241" s="34"/>
      <c r="JD241" s="34"/>
      <c r="JE241" s="34">
        <v>0</v>
      </c>
      <c r="JF241" s="34"/>
      <c r="JG241" s="34"/>
      <c r="JH241" s="34"/>
      <c r="JI241" s="34">
        <v>0</v>
      </c>
      <c r="JJ241" s="34"/>
      <c r="JK241" s="34"/>
      <c r="JL241" s="34"/>
      <c r="JM241" s="34">
        <v>0</v>
      </c>
      <c r="JN241" s="34"/>
      <c r="JO241" s="34"/>
      <c r="JP241" s="34"/>
      <c r="JQ241" s="34">
        <v>0</v>
      </c>
      <c r="JR241" s="34"/>
      <c r="JS241" s="34"/>
      <c r="JT241" s="34"/>
      <c r="JU241" s="34">
        <v>0</v>
      </c>
      <c r="JV241" s="34"/>
      <c r="JW241" s="34"/>
      <c r="JX241" s="34"/>
      <c r="JY241" s="34">
        <v>0</v>
      </c>
      <c r="JZ241" s="34"/>
      <c r="KA241" s="34"/>
      <c r="KB241" s="34"/>
      <c r="KC241" s="34">
        <v>0</v>
      </c>
      <c r="KD241" s="34"/>
      <c r="KE241" s="34"/>
      <c r="KF241" s="375"/>
      <c r="KG241" s="375">
        <v>0</v>
      </c>
      <c r="KH241" s="375"/>
      <c r="KI241" s="375"/>
      <c r="KJ241" s="375"/>
      <c r="KK241" s="34">
        <v>0</v>
      </c>
      <c r="KL241" s="34"/>
      <c r="KM241" s="34"/>
      <c r="KN241" s="34"/>
      <c r="KO241" s="34">
        <v>0</v>
      </c>
      <c r="KP241" s="34"/>
      <c r="KQ241" s="34"/>
      <c r="KR241" s="34"/>
      <c r="KS241" s="375">
        <v>2</v>
      </c>
      <c r="KT241" s="34">
        <v>2</v>
      </c>
      <c r="KU241" s="34">
        <v>2</v>
      </c>
      <c r="KV241" s="34">
        <v>2</v>
      </c>
      <c r="KW241" s="34">
        <v>2</v>
      </c>
      <c r="KX241" s="34">
        <v>2</v>
      </c>
      <c r="KY241" s="34">
        <v>2</v>
      </c>
      <c r="KZ241" s="34">
        <v>2</v>
      </c>
      <c r="LA241" s="34">
        <v>2</v>
      </c>
      <c r="LB241" s="34">
        <v>2</v>
      </c>
      <c r="LC241" s="34">
        <v>2</v>
      </c>
      <c r="LD241" s="34">
        <v>2</v>
      </c>
      <c r="LE241" s="34">
        <v>2</v>
      </c>
      <c r="LF241" s="34">
        <v>2</v>
      </c>
      <c r="LG241" s="34">
        <v>2</v>
      </c>
      <c r="LH241" s="375">
        <v>2</v>
      </c>
      <c r="LI241" s="34">
        <v>2</v>
      </c>
      <c r="LJ241" s="375">
        <v>2</v>
      </c>
      <c r="LK241" s="375">
        <v>2</v>
      </c>
      <c r="LL241" s="375">
        <v>2</v>
      </c>
    </row>
    <row r="242" ht="14.25" spans="1:338">
      <c r="A242" s="478"/>
      <c r="B242" s="398"/>
      <c r="C242" s="399"/>
      <c r="D242" s="399">
        <v>2</v>
      </c>
      <c r="E242" s="399"/>
      <c r="F242" s="156" t="str">
        <f>G242&amp;J242</f>
        <v>L0491561</v>
      </c>
      <c r="G242" s="589" t="s">
        <v>1706</v>
      </c>
      <c r="H242" s="480" t="s">
        <v>1439</v>
      </c>
      <c r="I242" s="884" t="s">
        <v>1362</v>
      </c>
      <c r="J242" s="160"/>
      <c r="K242" s="160"/>
      <c r="L242" s="170" t="s">
        <v>1701</v>
      </c>
      <c r="M242" s="194" t="s">
        <v>1707</v>
      </c>
      <c r="N242" s="160" t="s">
        <v>1708</v>
      </c>
      <c r="O242" s="160" t="s">
        <v>1363</v>
      </c>
      <c r="P242" s="160" t="s">
        <v>1399</v>
      </c>
      <c r="Q242" s="238"/>
      <c r="R242" s="235" t="s">
        <v>1709</v>
      </c>
      <c r="S242" s="266" t="s">
        <v>1364</v>
      </c>
      <c r="T242" s="239" t="s">
        <v>1720</v>
      </c>
      <c r="U242" s="114">
        <f t="shared" si="7"/>
        <v>2</v>
      </c>
      <c r="V242" s="115" t="s">
        <v>1711</v>
      </c>
      <c r="W242" s="610" t="s">
        <v>1712</v>
      </c>
      <c r="X242" s="241"/>
      <c r="Y242" s="203"/>
      <c r="Z242" s="263"/>
      <c r="AA242" s="203"/>
      <c r="AB242" s="263"/>
      <c r="AC242" s="203"/>
      <c r="AD242" s="263"/>
      <c r="AE242" s="203"/>
      <c r="AF242" s="263"/>
      <c r="AG242" s="203"/>
      <c r="AH242" s="263"/>
      <c r="AI242" s="203"/>
      <c r="AJ242" s="263"/>
      <c r="AK242" s="203"/>
      <c r="AL242" s="263"/>
      <c r="AM242" s="203"/>
      <c r="AN242" s="263"/>
      <c r="AO242" s="203"/>
      <c r="AP242" s="263"/>
      <c r="AQ242" s="203"/>
      <c r="AR242" s="263"/>
      <c r="AS242" s="203"/>
      <c r="AT242" s="263"/>
      <c r="AU242" s="203"/>
      <c r="AV242" s="263"/>
      <c r="AW242" s="203"/>
      <c r="AX242" s="263"/>
      <c r="AY242" s="203"/>
      <c r="AZ242" s="263"/>
      <c r="BA242" s="203"/>
      <c r="BB242" s="263"/>
      <c r="BC242" s="203"/>
      <c r="BD242" s="263"/>
      <c r="BE242" s="203"/>
      <c r="BF242" s="263"/>
      <c r="BG242" s="203"/>
      <c r="BH242" s="263"/>
      <c r="BI242" s="203"/>
      <c r="BJ242" s="263"/>
      <c r="BK242" s="203"/>
      <c r="BL242" s="263"/>
      <c r="BM242" s="203"/>
      <c r="BN242" s="263"/>
      <c r="BO242" s="203"/>
      <c r="BP242" s="263"/>
      <c r="BQ242" s="203"/>
      <c r="BR242" s="263"/>
      <c r="BS242" s="203"/>
      <c r="BT242" s="263"/>
      <c r="BU242" s="203"/>
      <c r="BV242" s="263"/>
      <c r="BW242" s="203"/>
      <c r="BX242" s="263"/>
      <c r="BY242" s="203"/>
      <c r="BZ242" s="263"/>
      <c r="CA242" s="203"/>
      <c r="CB242" s="263"/>
      <c r="CC242" s="203"/>
      <c r="CD242" s="263"/>
      <c r="CE242" s="203"/>
      <c r="CF242" s="263"/>
      <c r="CG242" s="203"/>
      <c r="CH242" s="263"/>
      <c r="CI242" s="203"/>
      <c r="CJ242" s="263"/>
      <c r="CK242" s="203"/>
      <c r="CL242" s="263"/>
      <c r="CM242" s="203"/>
      <c r="CN242" s="263"/>
      <c r="CO242" s="203"/>
      <c r="CP242" s="263"/>
      <c r="CQ242" s="203"/>
      <c r="CR242" s="263"/>
      <c r="CS242" s="203"/>
      <c r="CT242" s="263"/>
      <c r="CU242" s="203"/>
      <c r="CV242" s="263"/>
      <c r="CW242" s="203"/>
      <c r="CX242" s="263"/>
      <c r="CY242" s="203"/>
      <c r="CZ242" s="263"/>
      <c r="DA242" s="203"/>
      <c r="DB242" s="263"/>
      <c r="DC242" s="203"/>
      <c r="DD242" s="263"/>
      <c r="DE242" s="203"/>
      <c r="DF242" s="263"/>
      <c r="DG242" s="203"/>
      <c r="DH242" s="263"/>
      <c r="DI242" s="203"/>
      <c r="DJ242" s="263"/>
      <c r="DK242" s="203"/>
      <c r="DL242" s="263"/>
      <c r="DM242" s="203"/>
      <c r="DN242" s="263"/>
      <c r="DO242" s="203"/>
      <c r="DP242" s="263"/>
      <c r="DQ242" s="203">
        <v>1</v>
      </c>
      <c r="DR242" s="263">
        <v>1</v>
      </c>
      <c r="DS242" s="203">
        <v>1</v>
      </c>
      <c r="DT242" s="263">
        <v>1</v>
      </c>
      <c r="DU242" s="203">
        <v>1</v>
      </c>
      <c r="DV242" s="263">
        <v>1</v>
      </c>
      <c r="DW242" s="203">
        <v>1</v>
      </c>
      <c r="DX242" s="263">
        <v>1</v>
      </c>
      <c r="DY242" s="241"/>
      <c r="DZ242" s="456"/>
      <c r="EA242" s="172"/>
      <c r="EB242" s="172"/>
      <c r="EC242" s="172"/>
      <c r="ED242" s="172"/>
      <c r="EE242" s="457"/>
      <c r="EF242" s="201"/>
      <c r="EG242" s="172"/>
      <c r="EH242" s="172"/>
      <c r="EI242" s="172"/>
      <c r="EJ242" s="172"/>
      <c r="EK242" s="457"/>
      <c r="EL242" s="201"/>
      <c r="EM242" s="172"/>
      <c r="EN242" s="172"/>
      <c r="EO242" s="172"/>
      <c r="EP242" s="172"/>
      <c r="EQ242" s="172"/>
      <c r="ER242" s="456"/>
      <c r="ES242" s="260"/>
      <c r="ET242" s="456"/>
      <c r="EU242" s="172"/>
      <c r="EV242" s="172"/>
      <c r="EW242" s="172"/>
      <c r="EX242" s="172"/>
      <c r="EY242" s="172"/>
      <c r="EZ242" s="456"/>
      <c r="FA242" s="260"/>
      <c r="FB242" s="108"/>
      <c r="FC242" s="121"/>
      <c r="FL242" s="121"/>
      <c r="FN242" s="121"/>
      <c r="FR242" s="121">
        <v>0</v>
      </c>
      <c r="FU242" s="121">
        <v>0</v>
      </c>
      <c r="FY242" s="121">
        <v>0</v>
      </c>
      <c r="GC242" s="121">
        <v>0</v>
      </c>
      <c r="GG242" s="121">
        <v>0</v>
      </c>
      <c r="GK242" s="121">
        <v>0</v>
      </c>
      <c r="GO242" s="121">
        <v>0</v>
      </c>
      <c r="GS242" s="121">
        <v>0</v>
      </c>
      <c r="GW242" s="121">
        <v>0</v>
      </c>
      <c r="GZ242" s="121"/>
      <c r="HA242" s="121">
        <v>0</v>
      </c>
      <c r="HE242" s="121">
        <v>0</v>
      </c>
      <c r="HI242" s="121">
        <v>0</v>
      </c>
      <c r="HM242" s="121">
        <v>0</v>
      </c>
      <c r="HQ242" s="121">
        <v>0</v>
      </c>
      <c r="HU242" s="121">
        <v>0</v>
      </c>
      <c r="HY242" s="121">
        <v>0</v>
      </c>
      <c r="HZ242" s="121"/>
      <c r="IC242" s="121">
        <v>0</v>
      </c>
      <c r="IG242" s="121">
        <v>0</v>
      </c>
      <c r="IK242" s="121">
        <v>0</v>
      </c>
      <c r="IO242" s="121">
        <v>0</v>
      </c>
      <c r="IS242" s="121">
        <v>0</v>
      </c>
      <c r="IW242" s="121">
        <v>0</v>
      </c>
      <c r="JA242" s="121">
        <v>0</v>
      </c>
      <c r="JB242" s="121"/>
      <c r="JE242" s="121">
        <v>0</v>
      </c>
      <c r="JI242" s="121">
        <v>0</v>
      </c>
      <c r="JM242" s="121">
        <v>0</v>
      </c>
      <c r="JQ242" s="121">
        <v>0</v>
      </c>
      <c r="JU242" s="121">
        <v>0</v>
      </c>
      <c r="JY242" s="121">
        <v>0</v>
      </c>
      <c r="KC242" s="121">
        <v>0</v>
      </c>
      <c r="KF242" s="121"/>
      <c r="KG242" s="121">
        <v>0</v>
      </c>
      <c r="KH242" s="121"/>
      <c r="KI242" s="121"/>
      <c r="KJ242" s="121"/>
      <c r="KK242" s="121">
        <v>0</v>
      </c>
      <c r="KO242" s="121">
        <v>0</v>
      </c>
      <c r="KS242" s="121">
        <v>2</v>
      </c>
      <c r="KT242" s="121">
        <v>2</v>
      </c>
      <c r="KU242" s="121">
        <v>2</v>
      </c>
      <c r="KV242" s="121">
        <v>2</v>
      </c>
      <c r="KW242" s="121">
        <v>2</v>
      </c>
      <c r="KX242" s="121">
        <v>2</v>
      </c>
      <c r="KY242" s="121">
        <v>2</v>
      </c>
      <c r="KZ242" s="121">
        <v>2</v>
      </c>
      <c r="LA242" s="121">
        <v>2</v>
      </c>
      <c r="LB242" s="121">
        <v>2</v>
      </c>
      <c r="LC242" s="121">
        <v>2</v>
      </c>
      <c r="LD242" s="121">
        <v>2</v>
      </c>
      <c r="LE242" s="121">
        <v>2</v>
      </c>
      <c r="LF242" s="121">
        <v>2</v>
      </c>
      <c r="LG242" s="121">
        <v>2</v>
      </c>
      <c r="LH242" s="121">
        <v>2</v>
      </c>
      <c r="LI242" s="121">
        <v>2</v>
      </c>
      <c r="LJ242" s="121">
        <v>2</v>
      </c>
      <c r="LK242" s="121">
        <v>2</v>
      </c>
      <c r="LL242" s="121">
        <v>2</v>
      </c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</row>
    <row r="243" ht="14.25" spans="1:338">
      <c r="A243" s="478"/>
      <c r="B243" s="398"/>
      <c r="C243" s="399"/>
      <c r="D243" s="399">
        <v>2</v>
      </c>
      <c r="E243" s="399"/>
      <c r="F243" s="156" t="str">
        <f>G243&amp;J243</f>
        <v>L0141446</v>
      </c>
      <c r="G243" s="588" t="s">
        <v>1713</v>
      </c>
      <c r="H243" s="401" t="s">
        <v>299</v>
      </c>
      <c r="I243" s="401" t="s">
        <v>303</v>
      </c>
      <c r="J243" s="174"/>
      <c r="K243" s="174"/>
      <c r="L243" s="874" t="s">
        <v>1472</v>
      </c>
      <c r="M243" s="203"/>
      <c r="N243" s="174"/>
      <c r="O243" s="174"/>
      <c r="P243" s="174"/>
      <c r="Q243" s="263"/>
      <c r="R243" s="235" t="s">
        <v>309</v>
      </c>
      <c r="S243" s="264" t="s">
        <v>1364</v>
      </c>
      <c r="T243" s="268"/>
      <c r="U243" s="114">
        <f t="shared" si="7"/>
        <v>1048142</v>
      </c>
      <c r="V243" s="115" t="s">
        <v>1714</v>
      </c>
      <c r="W243" s="620" t="s">
        <v>1506</v>
      </c>
      <c r="X243" s="241"/>
      <c r="Y243" s="203"/>
      <c r="Z243" s="263"/>
      <c r="AA243" s="203"/>
      <c r="AB243" s="263"/>
      <c r="AC243" s="203"/>
      <c r="AD243" s="263"/>
      <c r="AE243" s="203"/>
      <c r="AF243" s="263"/>
      <c r="AG243" s="203"/>
      <c r="AH243" s="263"/>
      <c r="AI243" s="203"/>
      <c r="AJ243" s="263"/>
      <c r="AK243" s="203"/>
      <c r="AL243" s="263"/>
      <c r="AM243" s="203"/>
      <c r="AN243" s="263"/>
      <c r="AO243" s="203"/>
      <c r="AP243" s="263"/>
      <c r="AQ243" s="203"/>
      <c r="AR243" s="263"/>
      <c r="AS243" s="203"/>
      <c r="AT243" s="263"/>
      <c r="AU243" s="203"/>
      <c r="AV243" s="263"/>
      <c r="AW243" s="203"/>
      <c r="AX243" s="263"/>
      <c r="AY243" s="203"/>
      <c r="AZ243" s="263"/>
      <c r="BA243" s="203"/>
      <c r="BB243" s="263"/>
      <c r="BC243" s="203"/>
      <c r="BD243" s="263"/>
      <c r="BE243" s="203"/>
      <c r="BF243" s="263"/>
      <c r="BG243" s="203"/>
      <c r="BH243" s="263"/>
      <c r="BI243" s="203"/>
      <c r="BJ243" s="263"/>
      <c r="BK243" s="203"/>
      <c r="BL243" s="263"/>
      <c r="BM243" s="203"/>
      <c r="BN243" s="263"/>
      <c r="BO243" s="203"/>
      <c r="BP243" s="263"/>
      <c r="BQ243" s="203"/>
      <c r="BR243" s="263"/>
      <c r="BS243" s="203"/>
      <c r="BT243" s="263"/>
      <c r="BU243" s="203"/>
      <c r="BV243" s="263"/>
      <c r="BW243" s="203"/>
      <c r="BX243" s="263"/>
      <c r="BY243" s="203"/>
      <c r="BZ243" s="263"/>
      <c r="CA243" s="203"/>
      <c r="CB243" s="263"/>
      <c r="CC243" s="203"/>
      <c r="CD243" s="263"/>
      <c r="CE243" s="203"/>
      <c r="CF243" s="263"/>
      <c r="CG243" s="203"/>
      <c r="CH243" s="263"/>
      <c r="CI243" s="203"/>
      <c r="CJ243" s="263"/>
      <c r="CK243" s="203"/>
      <c r="CL243" s="263"/>
      <c r="CM243" s="203"/>
      <c r="CN243" s="263"/>
      <c r="CO243" s="203"/>
      <c r="CP243" s="263"/>
      <c r="CQ243" s="203"/>
      <c r="CR243" s="263"/>
      <c r="CS243" s="203"/>
      <c r="CT243" s="263"/>
      <c r="CU243" s="203"/>
      <c r="CV243" s="263"/>
      <c r="CW243" s="203"/>
      <c r="CX243" s="263"/>
      <c r="CY243" s="203"/>
      <c r="CZ243" s="263"/>
      <c r="DA243" s="203"/>
      <c r="DB243" s="263"/>
      <c r="DC243" s="203"/>
      <c r="DD243" s="263"/>
      <c r="DE243" s="203"/>
      <c r="DF243" s="263"/>
      <c r="DG243" s="203"/>
      <c r="DH243" s="263"/>
      <c r="DI243" s="203"/>
      <c r="DJ243" s="263"/>
      <c r="DK243" s="203"/>
      <c r="DL243" s="263"/>
      <c r="DM243" s="203"/>
      <c r="DN243" s="263"/>
      <c r="DO243" s="203"/>
      <c r="DP243" s="263"/>
      <c r="DQ243" s="203">
        <v>3</v>
      </c>
      <c r="DR243" s="263">
        <v>3</v>
      </c>
      <c r="DS243" s="203">
        <v>3</v>
      </c>
      <c r="DT243" s="263">
        <v>3</v>
      </c>
      <c r="DU243" s="203">
        <v>3</v>
      </c>
      <c r="DV243" s="263">
        <v>3</v>
      </c>
      <c r="DW243" s="203">
        <v>3</v>
      </c>
      <c r="DX243" s="263">
        <v>3</v>
      </c>
      <c r="DY243" s="241"/>
      <c r="DZ243" s="456"/>
      <c r="EA243" s="172"/>
      <c r="EB243" s="172"/>
      <c r="EC243" s="172"/>
      <c r="ED243" s="172"/>
      <c r="EE243" s="457"/>
      <c r="EF243" s="201"/>
      <c r="EG243" s="172"/>
      <c r="EH243" s="172"/>
      <c r="EI243" s="172"/>
      <c r="EJ243" s="172"/>
      <c r="EK243" s="457"/>
      <c r="EL243" s="201"/>
      <c r="EM243" s="172"/>
      <c r="EN243" s="172"/>
      <c r="EO243" s="172"/>
      <c r="EP243" s="172"/>
      <c r="EQ243" s="172"/>
      <c r="ER243" s="456"/>
      <c r="ES243" s="260"/>
      <c r="ET243" s="456"/>
      <c r="EU243" s="172"/>
      <c r="EV243" s="172"/>
      <c r="EW243" s="172"/>
      <c r="EX243" s="172"/>
      <c r="EY243" s="172"/>
      <c r="EZ243" s="456"/>
      <c r="FA243" s="260"/>
      <c r="FB243" s="108"/>
      <c r="FC243" s="121"/>
      <c r="FL243" s="121"/>
      <c r="FN243" s="121"/>
      <c r="FR243" s="121">
        <v>0</v>
      </c>
      <c r="FU243" s="121">
        <v>0</v>
      </c>
      <c r="FY243" s="121">
        <v>0</v>
      </c>
      <c r="GC243" s="121">
        <v>0</v>
      </c>
      <c r="GG243" s="121">
        <v>0</v>
      </c>
      <c r="GK243" s="121">
        <v>0</v>
      </c>
      <c r="GO243" s="121">
        <v>0</v>
      </c>
      <c r="GS243" s="121">
        <v>0</v>
      </c>
      <c r="GW243" s="121">
        <v>0</v>
      </c>
      <c r="GZ243" s="121"/>
      <c r="HA243" s="121">
        <v>0</v>
      </c>
      <c r="HE243" s="121">
        <v>0</v>
      </c>
      <c r="HI243" s="121">
        <v>0</v>
      </c>
      <c r="HM243" s="121">
        <v>0</v>
      </c>
      <c r="HQ243" s="121">
        <v>0</v>
      </c>
      <c r="HU243" s="121">
        <v>0</v>
      </c>
      <c r="HY243" s="121">
        <v>0</v>
      </c>
      <c r="HZ243" s="121"/>
      <c r="IC243" s="121">
        <v>0</v>
      </c>
      <c r="IG243" s="121">
        <v>0</v>
      </c>
      <c r="IK243" s="121">
        <v>0</v>
      </c>
      <c r="IO243" s="121">
        <v>0</v>
      </c>
      <c r="IS243" s="121">
        <v>0</v>
      </c>
      <c r="IW243" s="121">
        <v>0</v>
      </c>
      <c r="JA243" s="121">
        <v>0</v>
      </c>
      <c r="JB243" s="121"/>
      <c r="JE243" s="121">
        <v>0</v>
      </c>
      <c r="JI243" s="121">
        <v>0</v>
      </c>
      <c r="JM243" s="121">
        <v>0</v>
      </c>
      <c r="JQ243" s="121">
        <v>0</v>
      </c>
      <c r="JU243" s="121">
        <v>0</v>
      </c>
      <c r="JY243" s="121">
        <v>0</v>
      </c>
      <c r="KC243" s="121">
        <v>0</v>
      </c>
      <c r="KF243" s="121"/>
      <c r="KG243" s="121">
        <v>0</v>
      </c>
      <c r="KH243" s="121"/>
      <c r="KI243" s="121"/>
      <c r="KJ243" s="121"/>
      <c r="KK243" s="121">
        <v>0</v>
      </c>
      <c r="KO243" s="121">
        <v>0</v>
      </c>
      <c r="KS243" s="121">
        <v>6</v>
      </c>
      <c r="KT243" s="121">
        <v>6</v>
      </c>
      <c r="KU243" s="121">
        <v>6</v>
      </c>
      <c r="KV243" s="121">
        <v>6</v>
      </c>
      <c r="KW243" s="121">
        <v>6</v>
      </c>
      <c r="KX243" s="121">
        <v>6</v>
      </c>
      <c r="KY243" s="121">
        <v>6</v>
      </c>
      <c r="KZ243" s="121">
        <v>6</v>
      </c>
      <c r="LA243" s="121">
        <v>6</v>
      </c>
      <c r="LB243" s="121">
        <v>6</v>
      </c>
      <c r="LC243" s="121">
        <v>6</v>
      </c>
      <c r="LD243" s="121">
        <v>6</v>
      </c>
      <c r="LE243" s="121">
        <v>6</v>
      </c>
      <c r="LF243" s="121">
        <v>6</v>
      </c>
      <c r="LG243" s="121">
        <v>6</v>
      </c>
      <c r="LH243" s="121">
        <v>6</v>
      </c>
      <c r="LI243" s="121">
        <v>6</v>
      </c>
      <c r="LJ243" s="121">
        <v>6</v>
      </c>
      <c r="LK243" s="121">
        <v>6</v>
      </c>
      <c r="LL243" s="121">
        <v>6</v>
      </c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</row>
    <row r="244" ht="14.25" spans="1:338">
      <c r="A244" s="478"/>
      <c r="B244" s="398"/>
      <c r="C244" s="399"/>
      <c r="D244" s="399">
        <v>2</v>
      </c>
      <c r="E244" s="399"/>
      <c r="F244" s="156" t="str">
        <f>G244&amp;J244</f>
        <v>L0210699</v>
      </c>
      <c r="G244" s="588" t="s">
        <v>1715</v>
      </c>
      <c r="H244" s="401" t="s">
        <v>299</v>
      </c>
      <c r="I244" s="401" t="s">
        <v>303</v>
      </c>
      <c r="J244" s="174"/>
      <c r="K244" s="174"/>
      <c r="L244" s="875" t="s">
        <v>1472</v>
      </c>
      <c r="M244" s="203"/>
      <c r="N244" s="174"/>
      <c r="O244" s="174"/>
      <c r="P244" s="174"/>
      <c r="Q244" s="263"/>
      <c r="R244" s="235" t="s">
        <v>309</v>
      </c>
      <c r="S244" s="264" t="s">
        <v>1364</v>
      </c>
      <c r="T244" s="268"/>
      <c r="U244" s="114">
        <f t="shared" si="7"/>
        <v>1048142</v>
      </c>
      <c r="V244" s="115" t="s">
        <v>1716</v>
      </c>
      <c r="W244" s="620" t="s">
        <v>1506</v>
      </c>
      <c r="X244" s="241"/>
      <c r="Y244" s="203"/>
      <c r="Z244" s="263"/>
      <c r="AA244" s="203"/>
      <c r="AB244" s="263"/>
      <c r="AC244" s="203"/>
      <c r="AD244" s="263"/>
      <c r="AE244" s="203"/>
      <c r="AF244" s="263"/>
      <c r="AG244" s="203"/>
      <c r="AH244" s="263"/>
      <c r="AI244" s="203"/>
      <c r="AJ244" s="263"/>
      <c r="AK244" s="203"/>
      <c r="AL244" s="263"/>
      <c r="AM244" s="203"/>
      <c r="AN244" s="263"/>
      <c r="AO244" s="203"/>
      <c r="AP244" s="263"/>
      <c r="AQ244" s="203"/>
      <c r="AR244" s="263"/>
      <c r="AS244" s="203"/>
      <c r="AT244" s="263"/>
      <c r="AU244" s="203"/>
      <c r="AV244" s="263"/>
      <c r="AW244" s="203"/>
      <c r="AX244" s="263"/>
      <c r="AY244" s="203"/>
      <c r="AZ244" s="263"/>
      <c r="BA244" s="203"/>
      <c r="BB244" s="263"/>
      <c r="BC244" s="203"/>
      <c r="BD244" s="263"/>
      <c r="BE244" s="203"/>
      <c r="BF244" s="263"/>
      <c r="BG244" s="203"/>
      <c r="BH244" s="263"/>
      <c r="BI244" s="203"/>
      <c r="BJ244" s="263"/>
      <c r="BK244" s="203"/>
      <c r="BL244" s="263"/>
      <c r="BM244" s="203"/>
      <c r="BN244" s="263"/>
      <c r="BO244" s="203"/>
      <c r="BP244" s="263"/>
      <c r="BQ244" s="203"/>
      <c r="BR244" s="263"/>
      <c r="BS244" s="203"/>
      <c r="BT244" s="263"/>
      <c r="BU244" s="203"/>
      <c r="BV244" s="263"/>
      <c r="BW244" s="203"/>
      <c r="BX244" s="263"/>
      <c r="BY244" s="203"/>
      <c r="BZ244" s="263"/>
      <c r="CA244" s="203"/>
      <c r="CB244" s="263"/>
      <c r="CC244" s="203"/>
      <c r="CD244" s="263"/>
      <c r="CE244" s="203"/>
      <c r="CF244" s="263"/>
      <c r="CG244" s="203"/>
      <c r="CH244" s="263"/>
      <c r="CI244" s="203"/>
      <c r="CJ244" s="263"/>
      <c r="CK244" s="203"/>
      <c r="CL244" s="263"/>
      <c r="CM244" s="203"/>
      <c r="CN244" s="263"/>
      <c r="CO244" s="203"/>
      <c r="CP244" s="263"/>
      <c r="CQ244" s="203"/>
      <c r="CR244" s="263"/>
      <c r="CS244" s="203"/>
      <c r="CT244" s="263"/>
      <c r="CU244" s="203"/>
      <c r="CV244" s="263"/>
      <c r="CW244" s="203"/>
      <c r="CX244" s="263"/>
      <c r="CY244" s="203"/>
      <c r="CZ244" s="263"/>
      <c r="DA244" s="203"/>
      <c r="DB244" s="263"/>
      <c r="DC244" s="203"/>
      <c r="DD244" s="263"/>
      <c r="DE244" s="203"/>
      <c r="DF244" s="263"/>
      <c r="DG244" s="203"/>
      <c r="DH244" s="263"/>
      <c r="DI244" s="203"/>
      <c r="DJ244" s="263"/>
      <c r="DK244" s="203"/>
      <c r="DL244" s="263"/>
      <c r="DM244" s="203"/>
      <c r="DN244" s="263"/>
      <c r="DO244" s="203"/>
      <c r="DP244" s="263"/>
      <c r="DQ244" s="203">
        <v>2</v>
      </c>
      <c r="DR244" s="263">
        <v>2</v>
      </c>
      <c r="DS244" s="203">
        <v>2</v>
      </c>
      <c r="DT244" s="263">
        <v>2</v>
      </c>
      <c r="DU244" s="203">
        <v>2</v>
      </c>
      <c r="DV244" s="263">
        <v>2</v>
      </c>
      <c r="DW244" s="203">
        <v>2</v>
      </c>
      <c r="DX244" s="263">
        <v>2</v>
      </c>
      <c r="DY244" s="241"/>
      <c r="DZ244" s="456"/>
      <c r="EA244" s="172"/>
      <c r="EB244" s="172"/>
      <c r="EC244" s="172"/>
      <c r="ED244" s="172"/>
      <c r="EE244" s="457"/>
      <c r="EF244" s="201"/>
      <c r="EG244" s="172"/>
      <c r="EH244" s="172"/>
      <c r="EI244" s="172"/>
      <c r="EJ244" s="172"/>
      <c r="EK244" s="457"/>
      <c r="EL244" s="201"/>
      <c r="EM244" s="172"/>
      <c r="EN244" s="172"/>
      <c r="EO244" s="172"/>
      <c r="EP244" s="172"/>
      <c r="EQ244" s="172"/>
      <c r="ER244" s="456"/>
      <c r="ES244" s="260"/>
      <c r="ET244" s="456"/>
      <c r="EU244" s="172"/>
      <c r="EV244" s="172"/>
      <c r="EW244" s="172"/>
      <c r="EX244" s="172"/>
      <c r="EY244" s="172"/>
      <c r="EZ244" s="456"/>
      <c r="FA244" s="260"/>
      <c r="FB244" s="108"/>
      <c r="FC244" s="121"/>
      <c r="FL244" s="121"/>
      <c r="FN244" s="121"/>
      <c r="FR244" s="121">
        <v>0</v>
      </c>
      <c r="FU244" s="121">
        <v>0</v>
      </c>
      <c r="FY244" s="121">
        <v>0</v>
      </c>
      <c r="GC244" s="121">
        <v>0</v>
      </c>
      <c r="GG244" s="121">
        <v>0</v>
      </c>
      <c r="GK244" s="121">
        <v>0</v>
      </c>
      <c r="GO244" s="121">
        <v>0</v>
      </c>
      <c r="GS244" s="121">
        <v>0</v>
      </c>
      <c r="GW244" s="121">
        <v>0</v>
      </c>
      <c r="GZ244" s="121"/>
      <c r="HA244" s="121">
        <v>0</v>
      </c>
      <c r="HE244" s="121">
        <v>0</v>
      </c>
      <c r="HI244" s="121">
        <v>0</v>
      </c>
      <c r="HM244" s="121">
        <v>0</v>
      </c>
      <c r="HQ244" s="121">
        <v>0</v>
      </c>
      <c r="HU244" s="121">
        <v>0</v>
      </c>
      <c r="HY244" s="121">
        <v>0</v>
      </c>
      <c r="HZ244" s="121"/>
      <c r="IC244" s="121">
        <v>0</v>
      </c>
      <c r="IG244" s="121">
        <v>0</v>
      </c>
      <c r="IK244" s="121">
        <v>0</v>
      </c>
      <c r="IO244" s="121">
        <v>0</v>
      </c>
      <c r="IS244" s="121">
        <v>0</v>
      </c>
      <c r="IW244" s="121">
        <v>0</v>
      </c>
      <c r="JA244" s="121">
        <v>0</v>
      </c>
      <c r="JB244" s="121"/>
      <c r="JE244" s="121">
        <v>0</v>
      </c>
      <c r="JI244" s="121">
        <v>0</v>
      </c>
      <c r="JM244" s="121">
        <v>0</v>
      </c>
      <c r="JQ244" s="121">
        <v>0</v>
      </c>
      <c r="JU244" s="121">
        <v>0</v>
      </c>
      <c r="JY244" s="121">
        <v>0</v>
      </c>
      <c r="KC244" s="121">
        <v>0</v>
      </c>
      <c r="KF244" s="121"/>
      <c r="KG244" s="121">
        <v>0</v>
      </c>
      <c r="KH244" s="121"/>
      <c r="KI244" s="121"/>
      <c r="KJ244" s="121"/>
      <c r="KK244" s="121">
        <v>0</v>
      </c>
      <c r="KO244" s="121">
        <v>0</v>
      </c>
      <c r="KS244" s="121">
        <v>4</v>
      </c>
      <c r="KT244" s="121">
        <v>4</v>
      </c>
      <c r="KU244" s="121">
        <v>4</v>
      </c>
      <c r="KV244" s="121">
        <v>4</v>
      </c>
      <c r="KW244" s="121">
        <v>4</v>
      </c>
      <c r="KX244" s="121">
        <v>4</v>
      </c>
      <c r="KY244" s="121">
        <v>4</v>
      </c>
      <c r="KZ244" s="121">
        <v>4</v>
      </c>
      <c r="LA244" s="121">
        <v>4</v>
      </c>
      <c r="LB244" s="121">
        <v>4</v>
      </c>
      <c r="LC244" s="121">
        <v>4</v>
      </c>
      <c r="LD244" s="121">
        <v>4</v>
      </c>
      <c r="LE244" s="121">
        <v>4</v>
      </c>
      <c r="LF244" s="121">
        <v>4</v>
      </c>
      <c r="LG244" s="121">
        <v>4</v>
      </c>
      <c r="LH244" s="121">
        <v>4</v>
      </c>
      <c r="LI244" s="121">
        <v>4</v>
      </c>
      <c r="LJ244" s="121">
        <v>4</v>
      </c>
      <c r="LK244" s="121">
        <v>4</v>
      </c>
      <c r="LL244" s="121">
        <v>4</v>
      </c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</row>
    <row r="245" ht="14.25" spans="1:324">
      <c r="A245" s="478"/>
      <c r="B245" s="398"/>
      <c r="C245" s="399">
        <v>1</v>
      </c>
      <c r="D245" s="399"/>
      <c r="E245" s="399"/>
      <c r="F245" s="399"/>
      <c r="G245" s="382"/>
      <c r="H245" s="158"/>
      <c r="I245" s="158"/>
      <c r="J245" s="158"/>
      <c r="K245" s="158"/>
      <c r="L245" s="158"/>
      <c r="M245" s="158" t="s">
        <v>392</v>
      </c>
      <c r="N245" s="158" t="s">
        <v>393</v>
      </c>
      <c r="O245" s="158" t="s">
        <v>1685</v>
      </c>
      <c r="P245" s="158" t="s">
        <v>1393</v>
      </c>
      <c r="Q245" s="158"/>
      <c r="R245" s="235" t="s">
        <v>391</v>
      </c>
      <c r="S245" s="158" t="s">
        <v>1558</v>
      </c>
      <c r="T245" s="236"/>
      <c r="U245" s="114">
        <f t="shared" si="7"/>
        <v>1</v>
      </c>
      <c r="V245" s="115" t="s">
        <v>1721</v>
      </c>
      <c r="W245" s="158" t="s">
        <v>1695</v>
      </c>
      <c r="X245" s="237"/>
      <c r="Y245" s="408">
        <v>2</v>
      </c>
      <c r="Z245" s="518">
        <v>2</v>
      </c>
      <c r="AA245" s="408">
        <v>2</v>
      </c>
      <c r="AB245" s="518">
        <v>2</v>
      </c>
      <c r="AC245" s="408">
        <v>2</v>
      </c>
      <c r="AD245" s="518">
        <v>2</v>
      </c>
      <c r="AE245" s="408">
        <v>2</v>
      </c>
      <c r="AF245" s="518">
        <v>2</v>
      </c>
      <c r="AG245" s="408">
        <v>2</v>
      </c>
      <c r="AH245" s="518">
        <v>2</v>
      </c>
      <c r="AI245" s="408">
        <v>2</v>
      </c>
      <c r="AJ245" s="518">
        <v>2</v>
      </c>
      <c r="AK245" s="408">
        <v>2</v>
      </c>
      <c r="AL245" s="518">
        <v>2</v>
      </c>
      <c r="AM245" s="408">
        <v>2</v>
      </c>
      <c r="AN245" s="518">
        <v>2</v>
      </c>
      <c r="AO245" s="408">
        <v>2</v>
      </c>
      <c r="AP245" s="518">
        <v>2</v>
      </c>
      <c r="AQ245" s="408">
        <v>2</v>
      </c>
      <c r="AR245" s="518">
        <v>2</v>
      </c>
      <c r="AS245" s="408">
        <v>2</v>
      </c>
      <c r="AT245" s="518">
        <v>2</v>
      </c>
      <c r="AU245" s="408">
        <v>2</v>
      </c>
      <c r="AV245" s="518">
        <v>2</v>
      </c>
      <c r="AW245" s="408">
        <v>2</v>
      </c>
      <c r="AX245" s="518">
        <v>2</v>
      </c>
      <c r="AY245" s="408">
        <v>2</v>
      </c>
      <c r="AZ245" s="518">
        <v>2</v>
      </c>
      <c r="BA245" s="408">
        <v>2</v>
      </c>
      <c r="BB245" s="518">
        <v>2</v>
      </c>
      <c r="BC245" s="408">
        <v>2</v>
      </c>
      <c r="BD245" s="518">
        <v>2</v>
      </c>
      <c r="BE245" s="408">
        <v>2</v>
      </c>
      <c r="BF245" s="518">
        <v>2</v>
      </c>
      <c r="BG245" s="408">
        <v>2</v>
      </c>
      <c r="BH245" s="518">
        <v>2</v>
      </c>
      <c r="BI245" s="408">
        <v>2</v>
      </c>
      <c r="BJ245" s="518">
        <v>2</v>
      </c>
      <c r="BK245" s="408">
        <v>2</v>
      </c>
      <c r="BL245" s="518">
        <v>2</v>
      </c>
      <c r="BM245" s="408">
        <v>2</v>
      </c>
      <c r="BN245" s="518">
        <v>2</v>
      </c>
      <c r="BO245" s="408">
        <v>2</v>
      </c>
      <c r="BP245" s="518">
        <v>2</v>
      </c>
      <c r="BQ245" s="408">
        <v>2</v>
      </c>
      <c r="BR245" s="518">
        <v>2</v>
      </c>
      <c r="BS245" s="408">
        <v>2</v>
      </c>
      <c r="BT245" s="518">
        <v>2</v>
      </c>
      <c r="BU245" s="408">
        <v>2</v>
      </c>
      <c r="BV245" s="518">
        <v>2</v>
      </c>
      <c r="BW245" s="408">
        <v>2</v>
      </c>
      <c r="BX245" s="518">
        <v>2</v>
      </c>
      <c r="BY245" s="408">
        <v>2</v>
      </c>
      <c r="BZ245" s="518">
        <v>2</v>
      </c>
      <c r="CA245" s="408">
        <v>2</v>
      </c>
      <c r="CB245" s="518">
        <v>2</v>
      </c>
      <c r="CC245" s="408">
        <v>2</v>
      </c>
      <c r="CD245" s="518">
        <v>2</v>
      </c>
      <c r="CE245" s="408">
        <v>2</v>
      </c>
      <c r="CF245" s="518">
        <v>2</v>
      </c>
      <c r="CG245" s="408">
        <v>2</v>
      </c>
      <c r="CH245" s="518">
        <v>2</v>
      </c>
      <c r="CI245" s="408">
        <v>2</v>
      </c>
      <c r="CJ245" s="518">
        <v>2</v>
      </c>
      <c r="CK245" s="408">
        <v>2</v>
      </c>
      <c r="CL245" s="518">
        <v>2</v>
      </c>
      <c r="CM245" s="408">
        <v>2</v>
      </c>
      <c r="CN245" s="518">
        <v>2</v>
      </c>
      <c r="CO245" s="408">
        <v>2</v>
      </c>
      <c r="CP245" s="518">
        <v>2</v>
      </c>
      <c r="CQ245" s="408">
        <v>2</v>
      </c>
      <c r="CR245" s="518">
        <v>2</v>
      </c>
      <c r="CS245" s="408">
        <v>2</v>
      </c>
      <c r="CT245" s="518">
        <v>2</v>
      </c>
      <c r="CU245" s="408">
        <v>2</v>
      </c>
      <c r="CV245" s="518">
        <v>2</v>
      </c>
      <c r="CW245" s="408">
        <v>2</v>
      </c>
      <c r="CX245" s="518">
        <v>2</v>
      </c>
      <c r="CY245" s="408">
        <v>2</v>
      </c>
      <c r="CZ245" s="518">
        <v>2</v>
      </c>
      <c r="DA245" s="408">
        <v>2</v>
      </c>
      <c r="DB245" s="518">
        <v>2</v>
      </c>
      <c r="DC245" s="408">
        <v>2</v>
      </c>
      <c r="DD245" s="518">
        <v>2</v>
      </c>
      <c r="DE245" s="408">
        <v>2</v>
      </c>
      <c r="DF245" s="518">
        <v>2</v>
      </c>
      <c r="DG245" s="408">
        <v>2</v>
      </c>
      <c r="DH245" s="518">
        <v>2</v>
      </c>
      <c r="DI245" s="408">
        <v>2</v>
      </c>
      <c r="DJ245" s="518">
        <v>2</v>
      </c>
      <c r="DK245" s="408">
        <v>2</v>
      </c>
      <c r="DL245" s="518">
        <v>2</v>
      </c>
      <c r="DM245" s="408">
        <v>2</v>
      </c>
      <c r="DN245" s="518">
        <v>2</v>
      </c>
      <c r="DO245" s="408">
        <v>2</v>
      </c>
      <c r="DP245" s="518">
        <v>2</v>
      </c>
      <c r="DQ245" s="408">
        <v>2</v>
      </c>
      <c r="DR245" s="518">
        <v>2</v>
      </c>
      <c r="DS245" s="408">
        <v>2</v>
      </c>
      <c r="DT245" s="518">
        <v>2</v>
      </c>
      <c r="DU245" s="408">
        <v>2</v>
      </c>
      <c r="DV245" s="518">
        <v>2</v>
      </c>
      <c r="DW245" s="408">
        <v>2</v>
      </c>
      <c r="DX245" s="518">
        <v>2</v>
      </c>
      <c r="DY245" s="237"/>
      <c r="DZ245" s="450"/>
      <c r="EA245" s="158"/>
      <c r="EB245" s="158"/>
      <c r="EC245" s="158"/>
      <c r="ED245" s="158"/>
      <c r="EE245" s="451"/>
      <c r="EF245" s="286"/>
      <c r="EG245" s="158"/>
      <c r="EH245" s="158"/>
      <c r="EI245" s="158"/>
      <c r="EJ245" s="158"/>
      <c r="EK245" s="451"/>
      <c r="EL245" s="286"/>
      <c r="EM245" s="158"/>
      <c r="EN245" s="158"/>
      <c r="EO245" s="158"/>
      <c r="EP245" s="158"/>
      <c r="EQ245" s="158"/>
      <c r="ER245" s="450"/>
      <c r="ES245" s="287"/>
      <c r="ET245" s="450"/>
      <c r="EU245" s="158"/>
      <c r="EV245" s="158"/>
      <c r="EW245" s="158"/>
      <c r="EX245" s="158"/>
      <c r="EY245" s="158"/>
      <c r="EZ245" s="450"/>
      <c r="FA245" s="287"/>
      <c r="FC245" s="35">
        <v>4</v>
      </c>
      <c r="FD245" s="34">
        <v>4</v>
      </c>
      <c r="FE245" s="34">
        <v>4</v>
      </c>
      <c r="FF245" s="34">
        <v>4</v>
      </c>
      <c r="FG245" s="34">
        <v>4</v>
      </c>
      <c r="FH245" s="34">
        <v>4</v>
      </c>
      <c r="FI245" s="34">
        <v>4</v>
      </c>
      <c r="FJ245" s="34">
        <v>4</v>
      </c>
      <c r="FK245" s="34">
        <v>4</v>
      </c>
      <c r="FL245" s="375">
        <v>4</v>
      </c>
      <c r="FM245" s="34">
        <v>4</v>
      </c>
      <c r="FN245" s="375">
        <v>4</v>
      </c>
      <c r="FO245" s="34">
        <v>4</v>
      </c>
      <c r="FP245" s="34">
        <v>4</v>
      </c>
      <c r="FQ245" s="34">
        <v>4</v>
      </c>
      <c r="FR245" s="34">
        <v>4</v>
      </c>
      <c r="FS245" s="34">
        <v>4</v>
      </c>
      <c r="FT245" s="34">
        <v>4</v>
      </c>
      <c r="FU245" s="34">
        <v>4</v>
      </c>
      <c r="FV245" s="34">
        <v>4</v>
      </c>
      <c r="FW245" s="34">
        <v>4</v>
      </c>
      <c r="FX245" s="34">
        <v>4</v>
      </c>
      <c r="FY245" s="34">
        <v>4</v>
      </c>
      <c r="FZ245" s="34">
        <v>4</v>
      </c>
      <c r="GA245" s="34">
        <v>4</v>
      </c>
      <c r="GB245" s="34">
        <v>4</v>
      </c>
      <c r="GC245" s="34">
        <v>4</v>
      </c>
      <c r="GD245" s="34">
        <v>4</v>
      </c>
      <c r="GE245" s="34">
        <v>4</v>
      </c>
      <c r="GF245" s="34">
        <v>4</v>
      </c>
      <c r="GG245" s="34">
        <v>4</v>
      </c>
      <c r="GH245" s="34">
        <v>4</v>
      </c>
      <c r="GI245" s="34">
        <v>4</v>
      </c>
      <c r="GJ245" s="34">
        <v>4</v>
      </c>
      <c r="GK245" s="34">
        <v>4</v>
      </c>
      <c r="GL245" s="34">
        <v>4</v>
      </c>
      <c r="GM245" s="34">
        <v>4</v>
      </c>
      <c r="GN245" s="34">
        <v>4</v>
      </c>
      <c r="GO245" s="34">
        <v>4</v>
      </c>
      <c r="GP245" s="34">
        <v>4</v>
      </c>
      <c r="GQ245" s="34">
        <v>4</v>
      </c>
      <c r="GR245" s="34">
        <v>4</v>
      </c>
      <c r="GS245" s="34">
        <v>4</v>
      </c>
      <c r="GT245" s="34">
        <v>4</v>
      </c>
      <c r="GU245" s="34">
        <v>4</v>
      </c>
      <c r="GV245" s="34">
        <v>4</v>
      </c>
      <c r="GW245" s="375">
        <v>4</v>
      </c>
      <c r="GX245" s="34">
        <v>4</v>
      </c>
      <c r="GY245" s="34">
        <v>4</v>
      </c>
      <c r="GZ245" s="375">
        <v>4</v>
      </c>
      <c r="HA245" s="34">
        <v>4</v>
      </c>
      <c r="HB245" s="34">
        <v>4</v>
      </c>
      <c r="HC245" s="34">
        <v>4</v>
      </c>
      <c r="HD245" s="34">
        <v>4</v>
      </c>
      <c r="HE245" s="34">
        <v>4</v>
      </c>
      <c r="HF245" s="34">
        <v>4</v>
      </c>
      <c r="HG245" s="34">
        <v>4</v>
      </c>
      <c r="HH245" s="34">
        <v>4</v>
      </c>
      <c r="HI245" s="34">
        <v>4</v>
      </c>
      <c r="HJ245" s="34">
        <v>4</v>
      </c>
      <c r="HK245" s="34">
        <v>4</v>
      </c>
      <c r="HL245" s="34">
        <v>4</v>
      </c>
      <c r="HM245" s="34">
        <v>4</v>
      </c>
      <c r="HN245" s="34">
        <v>4</v>
      </c>
      <c r="HO245" s="34">
        <v>4</v>
      </c>
      <c r="HP245" s="34">
        <v>4</v>
      </c>
      <c r="HQ245" s="34">
        <v>4</v>
      </c>
      <c r="HR245" s="34">
        <v>4</v>
      </c>
      <c r="HS245" s="34">
        <v>4</v>
      </c>
      <c r="HT245" s="34">
        <v>4</v>
      </c>
      <c r="HU245" s="34">
        <v>4</v>
      </c>
      <c r="HV245" s="34">
        <v>4</v>
      </c>
      <c r="HW245" s="34">
        <v>4</v>
      </c>
      <c r="HX245" s="34">
        <v>4</v>
      </c>
      <c r="HY245" s="34">
        <v>4</v>
      </c>
      <c r="HZ245" s="375">
        <v>4</v>
      </c>
      <c r="IA245" s="34">
        <v>4</v>
      </c>
      <c r="IB245" s="34">
        <v>4</v>
      </c>
      <c r="IC245" s="34">
        <v>4</v>
      </c>
      <c r="ID245" s="34">
        <v>4</v>
      </c>
      <c r="IE245" s="34">
        <v>4</v>
      </c>
      <c r="IF245" s="34">
        <v>4</v>
      </c>
      <c r="IG245" s="34">
        <v>4</v>
      </c>
      <c r="IH245" s="34">
        <v>4</v>
      </c>
      <c r="II245" s="34">
        <v>4</v>
      </c>
      <c r="IJ245" s="34">
        <v>4</v>
      </c>
      <c r="IK245" s="34">
        <v>4</v>
      </c>
      <c r="IL245" s="34">
        <v>4</v>
      </c>
      <c r="IM245" s="34">
        <v>4</v>
      </c>
      <c r="IN245" s="34">
        <v>4</v>
      </c>
      <c r="IO245" s="34">
        <v>4</v>
      </c>
      <c r="IP245" s="34">
        <v>4</v>
      </c>
      <c r="IQ245" s="34">
        <v>4</v>
      </c>
      <c r="IR245" s="34">
        <v>4</v>
      </c>
      <c r="IS245" s="34">
        <v>4</v>
      </c>
      <c r="IT245" s="34">
        <v>4</v>
      </c>
      <c r="IU245" s="34">
        <v>4</v>
      </c>
      <c r="IV245" s="34">
        <v>4</v>
      </c>
      <c r="IW245" s="34">
        <v>4</v>
      </c>
      <c r="IX245" s="34">
        <v>4</v>
      </c>
      <c r="IY245" s="34">
        <v>4</v>
      </c>
      <c r="IZ245" s="34">
        <v>4</v>
      </c>
      <c r="JA245" s="34">
        <v>4</v>
      </c>
      <c r="JB245" s="375">
        <v>4</v>
      </c>
      <c r="JC245" s="34">
        <v>4</v>
      </c>
      <c r="JD245" s="34">
        <v>4</v>
      </c>
      <c r="JE245" s="34">
        <v>4</v>
      </c>
      <c r="JF245" s="34">
        <v>4</v>
      </c>
      <c r="JG245" s="34">
        <v>4</v>
      </c>
      <c r="JH245" s="34">
        <v>4</v>
      </c>
      <c r="JI245" s="34">
        <v>4</v>
      </c>
      <c r="JJ245" s="34">
        <v>4</v>
      </c>
      <c r="JK245" s="34">
        <v>4</v>
      </c>
      <c r="JL245" s="34">
        <v>4</v>
      </c>
      <c r="JM245" s="34">
        <v>4</v>
      </c>
      <c r="JN245" s="34">
        <v>4</v>
      </c>
      <c r="JO245" s="34">
        <v>4</v>
      </c>
      <c r="JP245" s="34">
        <v>4</v>
      </c>
      <c r="JQ245" s="34">
        <v>4</v>
      </c>
      <c r="JR245" s="34">
        <v>4</v>
      </c>
      <c r="JS245" s="34">
        <v>4</v>
      </c>
      <c r="JT245" s="34">
        <v>4</v>
      </c>
      <c r="JU245" s="34">
        <v>4</v>
      </c>
      <c r="JV245" s="34">
        <v>4</v>
      </c>
      <c r="JW245" s="34">
        <v>4</v>
      </c>
      <c r="JX245" s="34">
        <v>4</v>
      </c>
      <c r="JY245" s="34">
        <v>4</v>
      </c>
      <c r="JZ245" s="34">
        <v>4</v>
      </c>
      <c r="KA245" s="34">
        <v>4</v>
      </c>
      <c r="KB245" s="34">
        <v>4</v>
      </c>
      <c r="KC245" s="34">
        <v>4</v>
      </c>
      <c r="KD245" s="34">
        <v>4</v>
      </c>
      <c r="KE245" s="34">
        <v>4</v>
      </c>
      <c r="KF245" s="375">
        <v>4</v>
      </c>
      <c r="KG245" s="375">
        <v>4</v>
      </c>
      <c r="KH245" s="375">
        <v>4</v>
      </c>
      <c r="KI245" s="375">
        <v>4</v>
      </c>
      <c r="KJ245" s="375">
        <v>4</v>
      </c>
      <c r="KK245" s="34">
        <v>4</v>
      </c>
      <c r="KL245" s="34">
        <v>4</v>
      </c>
      <c r="KM245" s="34">
        <v>4</v>
      </c>
      <c r="KN245" s="34">
        <v>4</v>
      </c>
      <c r="KO245" s="34">
        <v>4</v>
      </c>
      <c r="KP245" s="34">
        <v>4</v>
      </c>
      <c r="KQ245" s="34">
        <v>4</v>
      </c>
      <c r="KR245" s="34">
        <v>4</v>
      </c>
      <c r="KS245" s="375">
        <v>4</v>
      </c>
      <c r="KT245" s="34">
        <v>4</v>
      </c>
      <c r="KU245" s="34">
        <v>4</v>
      </c>
      <c r="KV245" s="34">
        <v>4</v>
      </c>
      <c r="KW245" s="34">
        <v>4</v>
      </c>
      <c r="KX245" s="34">
        <v>4</v>
      </c>
      <c r="KY245" s="34">
        <v>4</v>
      </c>
      <c r="KZ245" s="34">
        <v>4</v>
      </c>
      <c r="LA245" s="34">
        <v>4</v>
      </c>
      <c r="LB245" s="34">
        <v>4</v>
      </c>
      <c r="LC245" s="34">
        <v>4</v>
      </c>
      <c r="LD245" s="34">
        <v>4</v>
      </c>
      <c r="LE245" s="34">
        <v>4</v>
      </c>
      <c r="LF245" s="34">
        <v>4</v>
      </c>
      <c r="LG245" s="34">
        <v>4</v>
      </c>
      <c r="LH245" s="375">
        <v>4</v>
      </c>
      <c r="LI245" s="34">
        <v>4</v>
      </c>
      <c r="LJ245" s="375">
        <v>4</v>
      </c>
      <c r="LK245" s="375">
        <v>4</v>
      </c>
      <c r="LL245" s="375">
        <v>4</v>
      </c>
    </row>
    <row r="246" ht="14.25" spans="1:338">
      <c r="A246" s="478"/>
      <c r="B246" s="574"/>
      <c r="C246" s="482"/>
      <c r="D246" s="482">
        <v>2</v>
      </c>
      <c r="E246" s="482"/>
      <c r="F246" s="156" t="str">
        <f>G246&amp;J246</f>
        <v>L0382740</v>
      </c>
      <c r="G246" s="579" t="s">
        <v>1722</v>
      </c>
      <c r="H246" s="480" t="str">
        <f>VLOOKUP($G246,BOM,2,0)</f>
        <v>AA</v>
      </c>
      <c r="I246" s="480" t="s">
        <v>389</v>
      </c>
      <c r="J246" s="160" t="str">
        <f>VLOOKUP($G246,BOM,4,0)</f>
        <v/>
      </c>
      <c r="K246" s="160"/>
      <c r="L246" s="868" t="s">
        <v>1472</v>
      </c>
      <c r="M246" s="194" t="s">
        <v>392</v>
      </c>
      <c r="N246" s="160" t="s">
        <v>393</v>
      </c>
      <c r="O246" s="160" t="s">
        <v>1363</v>
      </c>
      <c r="P246" s="160" t="s">
        <v>1393</v>
      </c>
      <c r="Q246" s="238"/>
      <c r="R246" s="235" t="s">
        <v>390</v>
      </c>
      <c r="S246" s="266" t="s">
        <v>1364</v>
      </c>
      <c r="T246" s="239" t="s">
        <v>1365</v>
      </c>
      <c r="U246" s="114">
        <f t="shared" si="7"/>
        <v>1</v>
      </c>
      <c r="V246" s="115" t="s">
        <v>396</v>
      </c>
      <c r="W246" s="610" t="s">
        <v>1695</v>
      </c>
      <c r="X246" s="241"/>
      <c r="Y246" s="527">
        <v>2</v>
      </c>
      <c r="Z246" s="552">
        <v>2</v>
      </c>
      <c r="AA246" s="527">
        <v>2</v>
      </c>
      <c r="AB246" s="552">
        <v>2</v>
      </c>
      <c r="AC246" s="527">
        <v>2</v>
      </c>
      <c r="AD246" s="552">
        <v>2</v>
      </c>
      <c r="AE246" s="527">
        <v>2</v>
      </c>
      <c r="AF246" s="552">
        <v>2</v>
      </c>
      <c r="AG246" s="527">
        <v>2</v>
      </c>
      <c r="AH246" s="552">
        <v>2</v>
      </c>
      <c r="AI246" s="527">
        <v>2</v>
      </c>
      <c r="AJ246" s="552">
        <v>2</v>
      </c>
      <c r="AK246" s="527">
        <v>2</v>
      </c>
      <c r="AL246" s="552">
        <v>2</v>
      </c>
      <c r="AM246" s="527">
        <v>2</v>
      </c>
      <c r="AN246" s="552">
        <v>2</v>
      </c>
      <c r="AO246" s="527">
        <v>2</v>
      </c>
      <c r="AP246" s="552">
        <v>2</v>
      </c>
      <c r="AQ246" s="527">
        <v>2</v>
      </c>
      <c r="AR246" s="552">
        <v>2</v>
      </c>
      <c r="AS246" s="527">
        <v>2</v>
      </c>
      <c r="AT246" s="552">
        <v>2</v>
      </c>
      <c r="AU246" s="527">
        <v>2</v>
      </c>
      <c r="AV246" s="552">
        <v>2</v>
      </c>
      <c r="AW246" s="527">
        <v>2</v>
      </c>
      <c r="AX246" s="552">
        <v>2</v>
      </c>
      <c r="AY246" s="527">
        <v>2</v>
      </c>
      <c r="AZ246" s="552">
        <v>2</v>
      </c>
      <c r="BA246" s="527">
        <v>2</v>
      </c>
      <c r="BB246" s="552">
        <v>2</v>
      </c>
      <c r="BC246" s="527">
        <v>2</v>
      </c>
      <c r="BD246" s="552">
        <v>2</v>
      </c>
      <c r="BE246" s="527">
        <v>2</v>
      </c>
      <c r="BF246" s="552">
        <v>2</v>
      </c>
      <c r="BG246" s="527">
        <v>2</v>
      </c>
      <c r="BH246" s="552">
        <v>2</v>
      </c>
      <c r="BI246" s="527">
        <v>2</v>
      </c>
      <c r="BJ246" s="552">
        <v>2</v>
      </c>
      <c r="BK246" s="527">
        <v>2</v>
      </c>
      <c r="BL246" s="552">
        <v>2</v>
      </c>
      <c r="BM246" s="527">
        <v>2</v>
      </c>
      <c r="BN246" s="552">
        <v>2</v>
      </c>
      <c r="BO246" s="527">
        <v>2</v>
      </c>
      <c r="BP246" s="552">
        <v>2</v>
      </c>
      <c r="BQ246" s="527">
        <v>2</v>
      </c>
      <c r="BR246" s="552">
        <v>2</v>
      </c>
      <c r="BS246" s="527">
        <v>2</v>
      </c>
      <c r="BT246" s="552">
        <v>2</v>
      </c>
      <c r="BU246" s="527">
        <v>2</v>
      </c>
      <c r="BV246" s="552">
        <v>2</v>
      </c>
      <c r="BW246" s="527">
        <v>2</v>
      </c>
      <c r="BX246" s="552">
        <v>2</v>
      </c>
      <c r="BY246" s="527">
        <v>2</v>
      </c>
      <c r="BZ246" s="552">
        <v>2</v>
      </c>
      <c r="CA246" s="527">
        <v>2</v>
      </c>
      <c r="CB246" s="552">
        <v>2</v>
      </c>
      <c r="CC246" s="527">
        <v>2</v>
      </c>
      <c r="CD246" s="552">
        <v>2</v>
      </c>
      <c r="CE246" s="527">
        <v>2</v>
      </c>
      <c r="CF246" s="552">
        <v>2</v>
      </c>
      <c r="CG246" s="527">
        <v>2</v>
      </c>
      <c r="CH246" s="552">
        <v>2</v>
      </c>
      <c r="CI246" s="527">
        <v>2</v>
      </c>
      <c r="CJ246" s="552">
        <v>2</v>
      </c>
      <c r="CK246" s="527">
        <v>2</v>
      </c>
      <c r="CL246" s="552">
        <v>2</v>
      </c>
      <c r="CM246" s="527">
        <v>2</v>
      </c>
      <c r="CN246" s="552">
        <v>2</v>
      </c>
      <c r="CO246" s="527">
        <v>2</v>
      </c>
      <c r="CP246" s="552">
        <v>2</v>
      </c>
      <c r="CQ246" s="527">
        <v>2</v>
      </c>
      <c r="CR246" s="552">
        <v>2</v>
      </c>
      <c r="CS246" s="527">
        <v>2</v>
      </c>
      <c r="CT246" s="552">
        <v>2</v>
      </c>
      <c r="CU246" s="527">
        <v>2</v>
      </c>
      <c r="CV246" s="552">
        <v>2</v>
      </c>
      <c r="CW246" s="527">
        <v>2</v>
      </c>
      <c r="CX246" s="552">
        <v>2</v>
      </c>
      <c r="CY246" s="527">
        <v>2</v>
      </c>
      <c r="CZ246" s="552">
        <v>2</v>
      </c>
      <c r="DA246" s="527">
        <v>2</v>
      </c>
      <c r="DB246" s="552">
        <v>2</v>
      </c>
      <c r="DC246" s="527">
        <v>2</v>
      </c>
      <c r="DD246" s="552">
        <v>2</v>
      </c>
      <c r="DE246" s="527">
        <v>2</v>
      </c>
      <c r="DF246" s="552">
        <v>2</v>
      </c>
      <c r="DG246" s="527">
        <v>2</v>
      </c>
      <c r="DH246" s="552">
        <v>2</v>
      </c>
      <c r="DI246" s="527">
        <v>2</v>
      </c>
      <c r="DJ246" s="552">
        <v>2</v>
      </c>
      <c r="DK246" s="527">
        <v>2</v>
      </c>
      <c r="DL246" s="552">
        <v>2</v>
      </c>
      <c r="DM246" s="527">
        <v>2</v>
      </c>
      <c r="DN246" s="552">
        <v>2</v>
      </c>
      <c r="DO246" s="527">
        <v>2</v>
      </c>
      <c r="DP246" s="552">
        <v>2</v>
      </c>
      <c r="DQ246" s="527">
        <v>2</v>
      </c>
      <c r="DR246" s="552">
        <v>2</v>
      </c>
      <c r="DS246" s="527">
        <v>2</v>
      </c>
      <c r="DT246" s="552">
        <v>2</v>
      </c>
      <c r="DU246" s="527">
        <v>2</v>
      </c>
      <c r="DV246" s="552">
        <v>2</v>
      </c>
      <c r="DW246" s="527">
        <v>2</v>
      </c>
      <c r="DX246" s="552">
        <v>2</v>
      </c>
      <c r="DY246" s="241"/>
      <c r="DZ246" s="524"/>
      <c r="EA246" s="525"/>
      <c r="EB246" s="525"/>
      <c r="EC246" s="525"/>
      <c r="ED246" s="525"/>
      <c r="EE246" s="526"/>
      <c r="EF246" s="527"/>
      <c r="EG246" s="525"/>
      <c r="EH246" s="525"/>
      <c r="EI246" s="525"/>
      <c r="EJ246" s="525"/>
      <c r="EK246" s="526"/>
      <c r="EL246" s="527"/>
      <c r="EM246" s="525"/>
      <c r="EN246" s="525"/>
      <c r="EO246" s="525"/>
      <c r="EP246" s="525"/>
      <c r="EQ246" s="525"/>
      <c r="ER246" s="524"/>
      <c r="ES246" s="552"/>
      <c r="ET246" s="524"/>
      <c r="EU246" s="525"/>
      <c r="EV246" s="525"/>
      <c r="EW246" s="525"/>
      <c r="EX246" s="525"/>
      <c r="EY246" s="525"/>
      <c r="EZ246" s="524"/>
      <c r="FA246" s="552"/>
      <c r="FB246" s="108"/>
      <c r="FC246" s="121">
        <v>4</v>
      </c>
      <c r="FD246" s="121">
        <v>4</v>
      </c>
      <c r="FE246" s="121">
        <v>4</v>
      </c>
      <c r="FF246" s="121">
        <v>4</v>
      </c>
      <c r="FG246" s="121">
        <v>4</v>
      </c>
      <c r="FH246" s="121">
        <v>4</v>
      </c>
      <c r="FI246" s="121">
        <v>4</v>
      </c>
      <c r="FJ246" s="121">
        <v>4</v>
      </c>
      <c r="FK246" s="121">
        <v>4</v>
      </c>
      <c r="FL246" s="121">
        <v>4</v>
      </c>
      <c r="FM246" s="121">
        <v>4</v>
      </c>
      <c r="FN246" s="121">
        <v>4</v>
      </c>
      <c r="FO246" s="121">
        <v>4</v>
      </c>
      <c r="FP246" s="121">
        <v>4</v>
      </c>
      <c r="FQ246" s="121">
        <v>4</v>
      </c>
      <c r="FR246" s="121">
        <v>4</v>
      </c>
      <c r="FS246" s="121">
        <v>4</v>
      </c>
      <c r="FT246" s="121">
        <v>4</v>
      </c>
      <c r="FU246" s="121">
        <v>4</v>
      </c>
      <c r="FV246" s="121">
        <v>4</v>
      </c>
      <c r="FW246" s="121">
        <v>4</v>
      </c>
      <c r="FX246" s="121">
        <v>4</v>
      </c>
      <c r="FY246" s="121">
        <v>4</v>
      </c>
      <c r="FZ246" s="121">
        <v>4</v>
      </c>
      <c r="GA246" s="121">
        <v>4</v>
      </c>
      <c r="GB246" s="121">
        <v>4</v>
      </c>
      <c r="GC246" s="121">
        <v>4</v>
      </c>
      <c r="GD246" s="121">
        <v>4</v>
      </c>
      <c r="GE246" s="121">
        <v>4</v>
      </c>
      <c r="GF246" s="121">
        <v>4</v>
      </c>
      <c r="GG246" s="121">
        <v>4</v>
      </c>
      <c r="GH246" s="121">
        <v>4</v>
      </c>
      <c r="GI246" s="121">
        <v>4</v>
      </c>
      <c r="GJ246" s="121">
        <v>4</v>
      </c>
      <c r="GK246" s="121">
        <v>4</v>
      </c>
      <c r="GL246" s="121">
        <v>4</v>
      </c>
      <c r="GM246" s="121">
        <v>4</v>
      </c>
      <c r="GN246" s="121">
        <v>4</v>
      </c>
      <c r="GO246" s="121">
        <v>4</v>
      </c>
      <c r="GP246" s="121">
        <v>4</v>
      </c>
      <c r="GQ246" s="121">
        <v>4</v>
      </c>
      <c r="GR246" s="121">
        <v>4</v>
      </c>
      <c r="GS246" s="121">
        <v>4</v>
      </c>
      <c r="GT246" s="121">
        <v>4</v>
      </c>
      <c r="GU246" s="121">
        <v>4</v>
      </c>
      <c r="GV246" s="121">
        <v>4</v>
      </c>
      <c r="GW246" s="121">
        <v>4</v>
      </c>
      <c r="GX246" s="121">
        <v>4</v>
      </c>
      <c r="GY246" s="121">
        <v>4</v>
      </c>
      <c r="GZ246" s="121">
        <v>4</v>
      </c>
      <c r="HA246" s="121">
        <v>4</v>
      </c>
      <c r="HB246" s="121">
        <v>4</v>
      </c>
      <c r="HC246" s="121">
        <v>4</v>
      </c>
      <c r="HD246" s="121">
        <v>4</v>
      </c>
      <c r="HE246" s="121">
        <v>4</v>
      </c>
      <c r="HF246" s="121">
        <v>4</v>
      </c>
      <c r="HG246" s="121">
        <v>4</v>
      </c>
      <c r="HH246" s="121">
        <v>4</v>
      </c>
      <c r="HI246" s="121">
        <v>4</v>
      </c>
      <c r="HJ246" s="121">
        <v>4</v>
      </c>
      <c r="HK246" s="121">
        <v>4</v>
      </c>
      <c r="HL246" s="121">
        <v>4</v>
      </c>
      <c r="HM246" s="121">
        <v>4</v>
      </c>
      <c r="HN246" s="121">
        <v>4</v>
      </c>
      <c r="HO246" s="121">
        <v>4</v>
      </c>
      <c r="HP246" s="121">
        <v>4</v>
      </c>
      <c r="HQ246" s="121">
        <v>4</v>
      </c>
      <c r="HR246" s="121">
        <v>4</v>
      </c>
      <c r="HS246" s="121">
        <v>4</v>
      </c>
      <c r="HT246" s="121">
        <v>4</v>
      </c>
      <c r="HU246" s="121">
        <v>4</v>
      </c>
      <c r="HV246" s="121">
        <v>4</v>
      </c>
      <c r="HW246" s="121">
        <v>4</v>
      </c>
      <c r="HX246" s="121">
        <v>4</v>
      </c>
      <c r="HY246" s="121">
        <v>4</v>
      </c>
      <c r="HZ246" s="121">
        <v>4</v>
      </c>
      <c r="IA246" s="121">
        <v>4</v>
      </c>
      <c r="IB246" s="121">
        <v>4</v>
      </c>
      <c r="IC246" s="121">
        <v>4</v>
      </c>
      <c r="ID246" s="121">
        <v>4</v>
      </c>
      <c r="IE246" s="121">
        <v>4</v>
      </c>
      <c r="IF246" s="121">
        <v>4</v>
      </c>
      <c r="IG246" s="121">
        <v>4</v>
      </c>
      <c r="IH246" s="121">
        <v>4</v>
      </c>
      <c r="II246" s="121">
        <v>4</v>
      </c>
      <c r="IJ246" s="121">
        <v>4</v>
      </c>
      <c r="IK246" s="121">
        <v>4</v>
      </c>
      <c r="IL246" s="121">
        <v>4</v>
      </c>
      <c r="IM246" s="121">
        <v>4</v>
      </c>
      <c r="IN246" s="121">
        <v>4</v>
      </c>
      <c r="IO246" s="121">
        <v>4</v>
      </c>
      <c r="IP246" s="121">
        <v>4</v>
      </c>
      <c r="IQ246" s="121">
        <v>4</v>
      </c>
      <c r="IR246" s="121">
        <v>4</v>
      </c>
      <c r="IS246" s="121">
        <v>4</v>
      </c>
      <c r="IT246" s="121">
        <v>4</v>
      </c>
      <c r="IU246" s="121">
        <v>4</v>
      </c>
      <c r="IV246" s="121">
        <v>4</v>
      </c>
      <c r="IW246" s="121">
        <v>4</v>
      </c>
      <c r="IX246" s="121">
        <v>4</v>
      </c>
      <c r="IY246" s="121">
        <v>4</v>
      </c>
      <c r="IZ246" s="121">
        <v>4</v>
      </c>
      <c r="JA246" s="121">
        <v>4</v>
      </c>
      <c r="JB246" s="121">
        <v>4</v>
      </c>
      <c r="JC246" s="121">
        <v>4</v>
      </c>
      <c r="JD246" s="121">
        <v>4</v>
      </c>
      <c r="JE246" s="121">
        <v>4</v>
      </c>
      <c r="JF246" s="121">
        <v>4</v>
      </c>
      <c r="JG246" s="121">
        <v>4</v>
      </c>
      <c r="JH246" s="121">
        <v>4</v>
      </c>
      <c r="JI246" s="121">
        <v>4</v>
      </c>
      <c r="JJ246" s="121">
        <v>4</v>
      </c>
      <c r="JK246" s="121">
        <v>4</v>
      </c>
      <c r="JL246" s="121">
        <v>4</v>
      </c>
      <c r="JM246" s="121">
        <v>4</v>
      </c>
      <c r="JN246" s="121">
        <v>4</v>
      </c>
      <c r="JO246" s="121">
        <v>4</v>
      </c>
      <c r="JP246" s="121">
        <v>4</v>
      </c>
      <c r="JQ246" s="121">
        <v>4</v>
      </c>
      <c r="JR246" s="121">
        <v>4</v>
      </c>
      <c r="JS246" s="121">
        <v>4</v>
      </c>
      <c r="JT246" s="121">
        <v>4</v>
      </c>
      <c r="JU246" s="121">
        <v>4</v>
      </c>
      <c r="JV246" s="121">
        <v>4</v>
      </c>
      <c r="JW246" s="121">
        <v>4</v>
      </c>
      <c r="JX246" s="121">
        <v>4</v>
      </c>
      <c r="JY246" s="121">
        <v>4</v>
      </c>
      <c r="JZ246" s="121">
        <v>4</v>
      </c>
      <c r="KA246" s="121">
        <v>4</v>
      </c>
      <c r="KB246" s="121">
        <v>4</v>
      </c>
      <c r="KC246" s="121">
        <v>4</v>
      </c>
      <c r="KD246" s="121">
        <v>4</v>
      </c>
      <c r="KE246" s="121">
        <v>4</v>
      </c>
      <c r="KF246" s="121">
        <v>4</v>
      </c>
      <c r="KG246" s="121">
        <v>4</v>
      </c>
      <c r="KH246" s="121">
        <v>4</v>
      </c>
      <c r="KI246" s="121">
        <v>4</v>
      </c>
      <c r="KJ246" s="121">
        <v>4</v>
      </c>
      <c r="KK246" s="121">
        <v>4</v>
      </c>
      <c r="KL246" s="121">
        <v>4</v>
      </c>
      <c r="KM246" s="121">
        <v>4</v>
      </c>
      <c r="KN246" s="121">
        <v>4</v>
      </c>
      <c r="KO246" s="121">
        <v>4</v>
      </c>
      <c r="KP246" s="121">
        <v>4</v>
      </c>
      <c r="KQ246" s="121">
        <v>4</v>
      </c>
      <c r="KR246" s="121">
        <v>4</v>
      </c>
      <c r="KS246" s="121">
        <v>4</v>
      </c>
      <c r="KT246" s="121">
        <v>4</v>
      </c>
      <c r="KU246" s="121">
        <v>4</v>
      </c>
      <c r="KV246" s="121">
        <v>4</v>
      </c>
      <c r="KW246" s="121">
        <v>4</v>
      </c>
      <c r="KX246" s="121">
        <v>4</v>
      </c>
      <c r="KY246" s="121">
        <v>4</v>
      </c>
      <c r="KZ246" s="121">
        <v>4</v>
      </c>
      <c r="LA246" s="121">
        <v>4</v>
      </c>
      <c r="LB246" s="121">
        <v>4</v>
      </c>
      <c r="LC246" s="121">
        <v>4</v>
      </c>
      <c r="LD246" s="121">
        <v>4</v>
      </c>
      <c r="LE246" s="121">
        <v>4</v>
      </c>
      <c r="LF246" s="121">
        <v>4</v>
      </c>
      <c r="LG246" s="121">
        <v>4</v>
      </c>
      <c r="LH246" s="121">
        <v>4</v>
      </c>
      <c r="LI246" s="121">
        <v>4</v>
      </c>
      <c r="LJ246" s="121">
        <v>4</v>
      </c>
      <c r="LK246" s="121">
        <v>4</v>
      </c>
      <c r="LL246" s="121">
        <v>4</v>
      </c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</row>
    <row r="247" s="101" customFormat="1" ht="14.25" spans="1:338">
      <c r="A247" s="478"/>
      <c r="B247" s="385"/>
      <c r="C247" s="386">
        <v>1</v>
      </c>
      <c r="D247" s="386"/>
      <c r="E247" s="386"/>
      <c r="F247" s="386"/>
      <c r="G247" s="158"/>
      <c r="H247" s="158"/>
      <c r="I247" s="158"/>
      <c r="J247" s="158"/>
      <c r="K247" s="158"/>
      <c r="L247" s="158"/>
      <c r="M247" s="158" t="s">
        <v>392</v>
      </c>
      <c r="N247" s="158" t="s">
        <v>730</v>
      </c>
      <c r="O247" s="158" t="s">
        <v>1685</v>
      </c>
      <c r="P247" s="158" t="s">
        <v>1374</v>
      </c>
      <c r="Q247" s="158"/>
      <c r="R247" s="235" t="s">
        <v>729</v>
      </c>
      <c r="S247" s="158" t="s">
        <v>1558</v>
      </c>
      <c r="T247" s="236"/>
      <c r="U247" s="114">
        <f t="shared" si="7"/>
        <v>1</v>
      </c>
      <c r="V247" s="115" t="s">
        <v>1723</v>
      </c>
      <c r="W247" s="158" t="s">
        <v>1724</v>
      </c>
      <c r="X247" s="237"/>
      <c r="Y247" s="415">
        <v>1</v>
      </c>
      <c r="Z247" s="416">
        <v>1</v>
      </c>
      <c r="AA247" s="415">
        <v>1</v>
      </c>
      <c r="AB247" s="416">
        <v>1</v>
      </c>
      <c r="AC247" s="415">
        <v>1</v>
      </c>
      <c r="AD247" s="416">
        <v>1</v>
      </c>
      <c r="AE247" s="415">
        <v>1</v>
      </c>
      <c r="AF247" s="416">
        <v>1</v>
      </c>
      <c r="AG247" s="415">
        <v>1</v>
      </c>
      <c r="AH247" s="416">
        <v>1</v>
      </c>
      <c r="AI247" s="415">
        <v>1</v>
      </c>
      <c r="AJ247" s="416">
        <v>1</v>
      </c>
      <c r="AK247" s="415">
        <v>1</v>
      </c>
      <c r="AL247" s="416">
        <v>1</v>
      </c>
      <c r="AM247" s="415">
        <v>1</v>
      </c>
      <c r="AN247" s="416">
        <v>1</v>
      </c>
      <c r="AO247" s="415">
        <v>1</v>
      </c>
      <c r="AP247" s="416">
        <v>1</v>
      </c>
      <c r="AQ247" s="415">
        <v>1</v>
      </c>
      <c r="AR247" s="416">
        <v>1</v>
      </c>
      <c r="AS247" s="415">
        <v>1</v>
      </c>
      <c r="AT247" s="416">
        <v>1</v>
      </c>
      <c r="AU247" s="415">
        <v>1</v>
      </c>
      <c r="AV247" s="416">
        <v>1</v>
      </c>
      <c r="AW247" s="415">
        <v>1</v>
      </c>
      <c r="AX247" s="416">
        <v>1</v>
      </c>
      <c r="AY247" s="415">
        <v>1</v>
      </c>
      <c r="AZ247" s="416">
        <v>1</v>
      </c>
      <c r="BA247" s="415">
        <v>1</v>
      </c>
      <c r="BB247" s="416">
        <v>1</v>
      </c>
      <c r="BC247" s="415">
        <v>1</v>
      </c>
      <c r="BD247" s="416">
        <v>1</v>
      </c>
      <c r="BE247" s="415">
        <v>1</v>
      </c>
      <c r="BF247" s="416">
        <v>1</v>
      </c>
      <c r="BG247" s="415">
        <v>1</v>
      </c>
      <c r="BH247" s="416">
        <v>1</v>
      </c>
      <c r="BI247" s="415">
        <v>1</v>
      </c>
      <c r="BJ247" s="416">
        <v>1</v>
      </c>
      <c r="BK247" s="415">
        <v>1</v>
      </c>
      <c r="BL247" s="416">
        <v>1</v>
      </c>
      <c r="BM247" s="415">
        <v>1</v>
      </c>
      <c r="BN247" s="416">
        <v>1</v>
      </c>
      <c r="BO247" s="415">
        <v>1</v>
      </c>
      <c r="BP247" s="416">
        <v>1</v>
      </c>
      <c r="BQ247" s="415">
        <v>1</v>
      </c>
      <c r="BR247" s="416">
        <v>1</v>
      </c>
      <c r="BS247" s="415">
        <v>1</v>
      </c>
      <c r="BT247" s="416">
        <v>1</v>
      </c>
      <c r="BU247" s="415">
        <v>1</v>
      </c>
      <c r="BV247" s="416">
        <v>1</v>
      </c>
      <c r="BW247" s="415">
        <v>1</v>
      </c>
      <c r="BX247" s="416">
        <v>1</v>
      </c>
      <c r="BY247" s="415">
        <v>1</v>
      </c>
      <c r="BZ247" s="416">
        <v>1</v>
      </c>
      <c r="CA247" s="415">
        <v>1</v>
      </c>
      <c r="CB247" s="416">
        <v>1</v>
      </c>
      <c r="CC247" s="415">
        <v>1</v>
      </c>
      <c r="CD247" s="416">
        <v>1</v>
      </c>
      <c r="CE247" s="415">
        <v>1</v>
      </c>
      <c r="CF247" s="416">
        <v>1</v>
      </c>
      <c r="CG247" s="415">
        <v>1</v>
      </c>
      <c r="CH247" s="416">
        <v>1</v>
      </c>
      <c r="CI247" s="415">
        <v>1</v>
      </c>
      <c r="CJ247" s="416">
        <v>1</v>
      </c>
      <c r="CK247" s="415">
        <v>1</v>
      </c>
      <c r="CL247" s="416">
        <v>1</v>
      </c>
      <c r="CM247" s="415">
        <v>1</v>
      </c>
      <c r="CN247" s="416">
        <v>1</v>
      </c>
      <c r="CO247" s="415">
        <v>1</v>
      </c>
      <c r="CP247" s="416">
        <v>1</v>
      </c>
      <c r="CQ247" s="415">
        <v>1</v>
      </c>
      <c r="CR247" s="416">
        <v>1</v>
      </c>
      <c r="CS247" s="415">
        <v>1</v>
      </c>
      <c r="CT247" s="416">
        <v>1</v>
      </c>
      <c r="CU247" s="415">
        <v>1</v>
      </c>
      <c r="CV247" s="416">
        <v>1</v>
      </c>
      <c r="CW247" s="415">
        <v>1</v>
      </c>
      <c r="CX247" s="416">
        <v>1</v>
      </c>
      <c r="CY247" s="415">
        <v>1</v>
      </c>
      <c r="CZ247" s="416">
        <v>1</v>
      </c>
      <c r="DA247" s="415">
        <v>1</v>
      </c>
      <c r="DB247" s="416">
        <v>1</v>
      </c>
      <c r="DC247" s="415">
        <v>1</v>
      </c>
      <c r="DD247" s="416">
        <v>1</v>
      </c>
      <c r="DE247" s="415">
        <v>1</v>
      </c>
      <c r="DF247" s="416">
        <v>1</v>
      </c>
      <c r="DG247" s="415">
        <v>1</v>
      </c>
      <c r="DH247" s="416">
        <v>1</v>
      </c>
      <c r="DI247" s="415">
        <v>1</v>
      </c>
      <c r="DJ247" s="416">
        <v>1</v>
      </c>
      <c r="DK247" s="415">
        <v>1</v>
      </c>
      <c r="DL247" s="416">
        <v>1</v>
      </c>
      <c r="DM247" s="415">
        <v>1</v>
      </c>
      <c r="DN247" s="416">
        <v>1</v>
      </c>
      <c r="DO247" s="415">
        <v>1</v>
      </c>
      <c r="DP247" s="416">
        <v>1</v>
      </c>
      <c r="DQ247" s="415">
        <v>1</v>
      </c>
      <c r="DR247" s="416">
        <v>1</v>
      </c>
      <c r="DS247" s="415">
        <v>1</v>
      </c>
      <c r="DT247" s="416">
        <v>1</v>
      </c>
      <c r="DU247" s="415">
        <v>1</v>
      </c>
      <c r="DV247" s="416">
        <v>1</v>
      </c>
      <c r="DW247" s="415">
        <v>1</v>
      </c>
      <c r="DX247" s="416">
        <v>1</v>
      </c>
      <c r="DY247" s="237"/>
      <c r="DZ247" s="528"/>
      <c r="EA247" s="529"/>
      <c r="EB247" s="529"/>
      <c r="EC247" s="529"/>
      <c r="ED247" s="529"/>
      <c r="EE247" s="530"/>
      <c r="EF247" s="417"/>
      <c r="EG247" s="529"/>
      <c r="EH247" s="529"/>
      <c r="EI247" s="529"/>
      <c r="EJ247" s="529"/>
      <c r="EK247" s="530"/>
      <c r="EL247" s="417"/>
      <c r="EM247" s="529"/>
      <c r="EN247" s="529"/>
      <c r="EO247" s="529"/>
      <c r="EP247" s="529"/>
      <c r="EQ247" s="529"/>
      <c r="ER247" s="528"/>
      <c r="ES247" s="411"/>
      <c r="ET247" s="528"/>
      <c r="EU247" s="529"/>
      <c r="EV247" s="529"/>
      <c r="EW247" s="529"/>
      <c r="EX247" s="529"/>
      <c r="EY247" s="529"/>
      <c r="EZ247" s="528"/>
      <c r="FA247" s="411"/>
      <c r="FB247" s="560"/>
      <c r="FC247" s="35">
        <v>2</v>
      </c>
      <c r="FD247" s="34">
        <v>2</v>
      </c>
      <c r="FE247" s="34">
        <v>2</v>
      </c>
      <c r="FF247" s="34">
        <v>2</v>
      </c>
      <c r="FG247" s="34">
        <v>2</v>
      </c>
      <c r="FH247" s="34">
        <v>2</v>
      </c>
      <c r="FI247" s="34">
        <v>2</v>
      </c>
      <c r="FJ247" s="34">
        <v>2</v>
      </c>
      <c r="FK247" s="34">
        <v>2</v>
      </c>
      <c r="FL247" s="375">
        <v>2</v>
      </c>
      <c r="FM247" s="34">
        <v>2</v>
      </c>
      <c r="FN247" s="375">
        <v>2</v>
      </c>
      <c r="FO247" s="34">
        <v>2</v>
      </c>
      <c r="FP247" s="34">
        <v>2</v>
      </c>
      <c r="FQ247" s="34">
        <v>2</v>
      </c>
      <c r="FR247" s="34">
        <v>2</v>
      </c>
      <c r="FS247" s="34">
        <v>2</v>
      </c>
      <c r="FT247" s="34">
        <v>2</v>
      </c>
      <c r="FU247" s="34">
        <v>2</v>
      </c>
      <c r="FV247" s="34">
        <v>2</v>
      </c>
      <c r="FW247" s="34">
        <v>2</v>
      </c>
      <c r="FX247" s="34">
        <v>2</v>
      </c>
      <c r="FY247" s="34">
        <v>2</v>
      </c>
      <c r="FZ247" s="34">
        <v>2</v>
      </c>
      <c r="GA247" s="34">
        <v>2</v>
      </c>
      <c r="GB247" s="34">
        <v>2</v>
      </c>
      <c r="GC247" s="34">
        <v>2</v>
      </c>
      <c r="GD247" s="34">
        <v>2</v>
      </c>
      <c r="GE247" s="34">
        <v>2</v>
      </c>
      <c r="GF247" s="34">
        <v>2</v>
      </c>
      <c r="GG247" s="34">
        <v>2</v>
      </c>
      <c r="GH247" s="34">
        <v>2</v>
      </c>
      <c r="GI247" s="34">
        <v>2</v>
      </c>
      <c r="GJ247" s="34">
        <v>2</v>
      </c>
      <c r="GK247" s="34">
        <v>2</v>
      </c>
      <c r="GL247" s="34">
        <v>2</v>
      </c>
      <c r="GM247" s="34">
        <v>2</v>
      </c>
      <c r="GN247" s="34">
        <v>2</v>
      </c>
      <c r="GO247" s="34">
        <v>2</v>
      </c>
      <c r="GP247" s="34">
        <v>2</v>
      </c>
      <c r="GQ247" s="34">
        <v>2</v>
      </c>
      <c r="GR247" s="34">
        <v>2</v>
      </c>
      <c r="GS247" s="34">
        <v>2</v>
      </c>
      <c r="GT247" s="34">
        <v>2</v>
      </c>
      <c r="GU247" s="34">
        <v>2</v>
      </c>
      <c r="GV247" s="34">
        <v>2</v>
      </c>
      <c r="GW247" s="375">
        <v>2</v>
      </c>
      <c r="GX247" s="34">
        <v>2</v>
      </c>
      <c r="GY247" s="34">
        <v>2</v>
      </c>
      <c r="GZ247" s="375">
        <v>2</v>
      </c>
      <c r="HA247" s="34">
        <v>2</v>
      </c>
      <c r="HB247" s="34">
        <v>2</v>
      </c>
      <c r="HC247" s="34">
        <v>2</v>
      </c>
      <c r="HD247" s="34">
        <v>2</v>
      </c>
      <c r="HE247" s="34">
        <v>2</v>
      </c>
      <c r="HF247" s="34">
        <v>2</v>
      </c>
      <c r="HG247" s="34">
        <v>2</v>
      </c>
      <c r="HH247" s="34">
        <v>2</v>
      </c>
      <c r="HI247" s="34">
        <v>2</v>
      </c>
      <c r="HJ247" s="34">
        <v>2</v>
      </c>
      <c r="HK247" s="34">
        <v>2</v>
      </c>
      <c r="HL247" s="34">
        <v>2</v>
      </c>
      <c r="HM247" s="34">
        <v>2</v>
      </c>
      <c r="HN247" s="34">
        <v>2</v>
      </c>
      <c r="HO247" s="34">
        <v>2</v>
      </c>
      <c r="HP247" s="34">
        <v>2</v>
      </c>
      <c r="HQ247" s="34">
        <v>2</v>
      </c>
      <c r="HR247" s="34">
        <v>2</v>
      </c>
      <c r="HS247" s="34">
        <v>2</v>
      </c>
      <c r="HT247" s="34">
        <v>2</v>
      </c>
      <c r="HU247" s="34">
        <v>2</v>
      </c>
      <c r="HV247" s="34">
        <v>2</v>
      </c>
      <c r="HW247" s="34">
        <v>2</v>
      </c>
      <c r="HX247" s="34">
        <v>2</v>
      </c>
      <c r="HY247" s="34">
        <v>2</v>
      </c>
      <c r="HZ247" s="375">
        <v>2</v>
      </c>
      <c r="IA247" s="34">
        <v>2</v>
      </c>
      <c r="IB247" s="34">
        <v>2</v>
      </c>
      <c r="IC247" s="34">
        <v>2</v>
      </c>
      <c r="ID247" s="34">
        <v>2</v>
      </c>
      <c r="IE247" s="34">
        <v>2</v>
      </c>
      <c r="IF247" s="34">
        <v>2</v>
      </c>
      <c r="IG247" s="34">
        <v>2</v>
      </c>
      <c r="IH247" s="34">
        <v>2</v>
      </c>
      <c r="II247" s="34">
        <v>2</v>
      </c>
      <c r="IJ247" s="34">
        <v>2</v>
      </c>
      <c r="IK247" s="34">
        <v>2</v>
      </c>
      <c r="IL247" s="34">
        <v>2</v>
      </c>
      <c r="IM247" s="34">
        <v>2</v>
      </c>
      <c r="IN247" s="34">
        <v>2</v>
      </c>
      <c r="IO247" s="34">
        <v>2</v>
      </c>
      <c r="IP247" s="34">
        <v>2</v>
      </c>
      <c r="IQ247" s="34">
        <v>2</v>
      </c>
      <c r="IR247" s="34">
        <v>2</v>
      </c>
      <c r="IS247" s="34">
        <v>2</v>
      </c>
      <c r="IT247" s="34">
        <v>2</v>
      </c>
      <c r="IU247" s="34">
        <v>2</v>
      </c>
      <c r="IV247" s="34">
        <v>2</v>
      </c>
      <c r="IW247" s="34">
        <v>2</v>
      </c>
      <c r="IX247" s="34">
        <v>2</v>
      </c>
      <c r="IY247" s="34">
        <v>2</v>
      </c>
      <c r="IZ247" s="34">
        <v>2</v>
      </c>
      <c r="JA247" s="34">
        <v>2</v>
      </c>
      <c r="JB247" s="375">
        <v>2</v>
      </c>
      <c r="JC247" s="34">
        <v>2</v>
      </c>
      <c r="JD247" s="34">
        <v>2</v>
      </c>
      <c r="JE247" s="34">
        <v>2</v>
      </c>
      <c r="JF247" s="34">
        <v>2</v>
      </c>
      <c r="JG247" s="34">
        <v>2</v>
      </c>
      <c r="JH247" s="34">
        <v>2</v>
      </c>
      <c r="JI247" s="34">
        <v>2</v>
      </c>
      <c r="JJ247" s="34">
        <v>2</v>
      </c>
      <c r="JK247" s="34">
        <v>2</v>
      </c>
      <c r="JL247" s="34">
        <v>2</v>
      </c>
      <c r="JM247" s="34">
        <v>2</v>
      </c>
      <c r="JN247" s="34">
        <v>2</v>
      </c>
      <c r="JO247" s="34">
        <v>2</v>
      </c>
      <c r="JP247" s="34">
        <v>2</v>
      </c>
      <c r="JQ247" s="34">
        <v>2</v>
      </c>
      <c r="JR247" s="34">
        <v>2</v>
      </c>
      <c r="JS247" s="34">
        <v>2</v>
      </c>
      <c r="JT247" s="34">
        <v>2</v>
      </c>
      <c r="JU247" s="34">
        <v>2</v>
      </c>
      <c r="JV247" s="34">
        <v>2</v>
      </c>
      <c r="JW247" s="34">
        <v>2</v>
      </c>
      <c r="JX247" s="34">
        <v>2</v>
      </c>
      <c r="JY247" s="34">
        <v>2</v>
      </c>
      <c r="JZ247" s="34">
        <v>2</v>
      </c>
      <c r="KA247" s="34">
        <v>2</v>
      </c>
      <c r="KB247" s="34">
        <v>2</v>
      </c>
      <c r="KC247" s="34">
        <v>2</v>
      </c>
      <c r="KD247" s="34">
        <v>2</v>
      </c>
      <c r="KE247" s="34">
        <v>2</v>
      </c>
      <c r="KF247" s="375">
        <v>2</v>
      </c>
      <c r="KG247" s="375">
        <v>2</v>
      </c>
      <c r="KH247" s="375">
        <v>2</v>
      </c>
      <c r="KI247" s="375">
        <v>2</v>
      </c>
      <c r="KJ247" s="375">
        <v>2</v>
      </c>
      <c r="KK247" s="34">
        <v>2</v>
      </c>
      <c r="KL247" s="34">
        <v>2</v>
      </c>
      <c r="KM247" s="34">
        <v>2</v>
      </c>
      <c r="KN247" s="34">
        <v>2</v>
      </c>
      <c r="KO247" s="34">
        <v>2</v>
      </c>
      <c r="KP247" s="34">
        <v>2</v>
      </c>
      <c r="KQ247" s="34">
        <v>2</v>
      </c>
      <c r="KR247" s="34">
        <v>2</v>
      </c>
      <c r="KS247" s="375">
        <v>2</v>
      </c>
      <c r="KT247" s="34">
        <v>2</v>
      </c>
      <c r="KU247" s="34">
        <v>2</v>
      </c>
      <c r="KV247" s="34">
        <v>2</v>
      </c>
      <c r="KW247" s="34">
        <v>2</v>
      </c>
      <c r="KX247" s="34">
        <v>2</v>
      </c>
      <c r="KY247" s="34">
        <v>2</v>
      </c>
      <c r="KZ247" s="34">
        <v>2</v>
      </c>
      <c r="LA247" s="34">
        <v>2</v>
      </c>
      <c r="LB247" s="34">
        <v>2</v>
      </c>
      <c r="LC247" s="34">
        <v>2</v>
      </c>
      <c r="LD247" s="34">
        <v>2</v>
      </c>
      <c r="LE247" s="34">
        <v>2</v>
      </c>
      <c r="LF247" s="34">
        <v>2</v>
      </c>
      <c r="LG247" s="34">
        <v>2</v>
      </c>
      <c r="LH247" s="375">
        <v>2</v>
      </c>
      <c r="LI247" s="34">
        <v>2</v>
      </c>
      <c r="LJ247" s="375">
        <v>2</v>
      </c>
      <c r="LK247" s="375">
        <v>2</v>
      </c>
      <c r="LL247" s="375">
        <v>2</v>
      </c>
      <c r="LM247" s="560"/>
      <c r="LN247" s="560"/>
      <c r="LO247" s="560"/>
      <c r="LP247" s="560"/>
      <c r="LQ247" s="560"/>
      <c r="LR247" s="560"/>
      <c r="LS247" s="560"/>
      <c r="LT247" s="560"/>
      <c r="LU247" s="560"/>
      <c r="LV247" s="560"/>
      <c r="LW247" s="560"/>
      <c r="LX247" s="560"/>
      <c r="LY247" s="560"/>
      <c r="LZ247" s="560"/>
    </row>
    <row r="248" s="101" customFormat="1" ht="14.25" spans="1:324">
      <c r="A248" s="478" t="s">
        <v>1725</v>
      </c>
      <c r="B248" s="385"/>
      <c r="C248" s="386"/>
      <c r="D248" s="386">
        <v>2</v>
      </c>
      <c r="E248" s="386"/>
      <c r="F248" s="156" t="str">
        <f>G248&amp;J248</f>
        <v>L0463032</v>
      </c>
      <c r="G248" s="579" t="s">
        <v>1726</v>
      </c>
      <c r="H248" s="480" t="s">
        <v>479</v>
      </c>
      <c r="I248" s="480" t="s">
        <v>1362</v>
      </c>
      <c r="J248" s="160"/>
      <c r="K248" s="160"/>
      <c r="L248" s="868" t="s">
        <v>1472</v>
      </c>
      <c r="M248" s="543" t="s">
        <v>392</v>
      </c>
      <c r="N248" s="160" t="s">
        <v>730</v>
      </c>
      <c r="O248" s="160" t="s">
        <v>1363</v>
      </c>
      <c r="P248" s="160" t="s">
        <v>1374</v>
      </c>
      <c r="Q248" s="238"/>
      <c r="R248" s="235" t="s">
        <v>728</v>
      </c>
      <c r="S248" s="266" t="s">
        <v>1364</v>
      </c>
      <c r="T248" s="239" t="s">
        <v>1727</v>
      </c>
      <c r="U248" s="114">
        <f t="shared" si="7"/>
        <v>1</v>
      </c>
      <c r="V248" s="115" t="s">
        <v>1728</v>
      </c>
      <c r="W248" s="240" t="s">
        <v>1724</v>
      </c>
      <c r="X248" s="241"/>
      <c r="Y248" s="201">
        <v>1</v>
      </c>
      <c r="Z248" s="260">
        <v>1</v>
      </c>
      <c r="AA248" s="201">
        <v>1</v>
      </c>
      <c r="AB248" s="260">
        <v>1</v>
      </c>
      <c r="AC248" s="201">
        <v>1</v>
      </c>
      <c r="AD248" s="260">
        <v>1</v>
      </c>
      <c r="AE248" s="201">
        <v>1</v>
      </c>
      <c r="AF248" s="260">
        <v>1</v>
      </c>
      <c r="AG248" s="201">
        <v>1</v>
      </c>
      <c r="AH248" s="260">
        <v>1</v>
      </c>
      <c r="AI248" s="201">
        <v>1</v>
      </c>
      <c r="AJ248" s="260">
        <v>1</v>
      </c>
      <c r="AK248" s="201">
        <v>1</v>
      </c>
      <c r="AL248" s="260">
        <v>1</v>
      </c>
      <c r="AM248" s="201">
        <v>1</v>
      </c>
      <c r="AN248" s="260">
        <v>1</v>
      </c>
      <c r="AO248" s="201">
        <v>1</v>
      </c>
      <c r="AP248" s="260">
        <v>1</v>
      </c>
      <c r="AQ248" s="201">
        <v>1</v>
      </c>
      <c r="AR248" s="260">
        <v>1</v>
      </c>
      <c r="AS248" s="201">
        <v>1</v>
      </c>
      <c r="AT248" s="260">
        <v>1</v>
      </c>
      <c r="AU248" s="201">
        <v>1</v>
      </c>
      <c r="AV248" s="260">
        <v>1</v>
      </c>
      <c r="AW248" s="201">
        <v>1</v>
      </c>
      <c r="AX248" s="260">
        <v>1</v>
      </c>
      <c r="AY248" s="201">
        <v>1</v>
      </c>
      <c r="AZ248" s="260">
        <v>1</v>
      </c>
      <c r="BA248" s="201">
        <v>1</v>
      </c>
      <c r="BB248" s="260">
        <v>1</v>
      </c>
      <c r="BC248" s="201">
        <v>1</v>
      </c>
      <c r="BD248" s="260">
        <v>1</v>
      </c>
      <c r="BE248" s="201">
        <v>1</v>
      </c>
      <c r="BF248" s="260">
        <v>1</v>
      </c>
      <c r="BG248" s="201">
        <v>1</v>
      </c>
      <c r="BH248" s="260">
        <v>1</v>
      </c>
      <c r="BI248" s="201">
        <v>1</v>
      </c>
      <c r="BJ248" s="260">
        <v>1</v>
      </c>
      <c r="BK248" s="201">
        <v>1</v>
      </c>
      <c r="BL248" s="260">
        <v>1</v>
      </c>
      <c r="BM248" s="201">
        <v>1</v>
      </c>
      <c r="BN248" s="260">
        <v>1</v>
      </c>
      <c r="BO248" s="201">
        <v>1</v>
      </c>
      <c r="BP248" s="260">
        <v>1</v>
      </c>
      <c r="BQ248" s="201">
        <v>1</v>
      </c>
      <c r="BR248" s="260">
        <v>1</v>
      </c>
      <c r="BS248" s="201">
        <v>1</v>
      </c>
      <c r="BT248" s="260">
        <v>1</v>
      </c>
      <c r="BU248" s="201">
        <v>1</v>
      </c>
      <c r="BV248" s="260">
        <v>1</v>
      </c>
      <c r="BW248" s="201">
        <v>1</v>
      </c>
      <c r="BX248" s="260">
        <v>1</v>
      </c>
      <c r="BY248" s="201">
        <v>1</v>
      </c>
      <c r="BZ248" s="260">
        <v>1</v>
      </c>
      <c r="CA248" s="201">
        <v>1</v>
      </c>
      <c r="CB248" s="260">
        <v>1</v>
      </c>
      <c r="CC248" s="201">
        <v>1</v>
      </c>
      <c r="CD248" s="260">
        <v>1</v>
      </c>
      <c r="CE248" s="201">
        <v>1</v>
      </c>
      <c r="CF248" s="260">
        <v>1</v>
      </c>
      <c r="CG248" s="201">
        <v>1</v>
      </c>
      <c r="CH248" s="260">
        <v>1</v>
      </c>
      <c r="CI248" s="201">
        <v>1</v>
      </c>
      <c r="CJ248" s="260">
        <v>1</v>
      </c>
      <c r="CK248" s="201">
        <v>1</v>
      </c>
      <c r="CL248" s="260">
        <v>1</v>
      </c>
      <c r="CM248" s="201">
        <v>1</v>
      </c>
      <c r="CN248" s="260">
        <v>1</v>
      </c>
      <c r="CO248" s="201">
        <v>1</v>
      </c>
      <c r="CP248" s="260">
        <v>1</v>
      </c>
      <c r="CQ248" s="201">
        <v>1</v>
      </c>
      <c r="CR248" s="260">
        <v>1</v>
      </c>
      <c r="CS248" s="201">
        <v>1</v>
      </c>
      <c r="CT248" s="260">
        <v>1</v>
      </c>
      <c r="CU248" s="201">
        <v>1</v>
      </c>
      <c r="CV248" s="260">
        <v>1</v>
      </c>
      <c r="CW248" s="201">
        <v>1</v>
      </c>
      <c r="CX248" s="260">
        <v>1</v>
      </c>
      <c r="CY248" s="201">
        <v>1</v>
      </c>
      <c r="CZ248" s="260">
        <v>1</v>
      </c>
      <c r="DA248" s="201">
        <v>1</v>
      </c>
      <c r="DB248" s="260">
        <v>1</v>
      </c>
      <c r="DC248" s="201">
        <v>1</v>
      </c>
      <c r="DD248" s="260">
        <v>1</v>
      </c>
      <c r="DE248" s="201">
        <v>1</v>
      </c>
      <c r="DF248" s="260">
        <v>1</v>
      </c>
      <c r="DG248" s="201">
        <v>1</v>
      </c>
      <c r="DH248" s="260">
        <v>1</v>
      </c>
      <c r="DI248" s="201">
        <v>1</v>
      </c>
      <c r="DJ248" s="260">
        <v>1</v>
      </c>
      <c r="DK248" s="201">
        <v>1</v>
      </c>
      <c r="DL248" s="260">
        <v>1</v>
      </c>
      <c r="DM248" s="201">
        <v>1</v>
      </c>
      <c r="DN248" s="260">
        <v>1</v>
      </c>
      <c r="DO248" s="201">
        <v>1</v>
      </c>
      <c r="DP248" s="260">
        <v>1</v>
      </c>
      <c r="DQ248" s="201">
        <v>1</v>
      </c>
      <c r="DR248" s="260">
        <v>1</v>
      </c>
      <c r="DS248" s="201">
        <v>1</v>
      </c>
      <c r="DT248" s="260">
        <v>1</v>
      </c>
      <c r="DU248" s="201">
        <v>1</v>
      </c>
      <c r="DV248" s="260">
        <v>1</v>
      </c>
      <c r="DW248" s="201">
        <v>1</v>
      </c>
      <c r="DX248" s="260">
        <v>1</v>
      </c>
      <c r="DY248" s="241"/>
      <c r="DZ248" s="621"/>
      <c r="EA248" s="170"/>
      <c r="EB248" s="170"/>
      <c r="EC248" s="170"/>
      <c r="ED248" s="170"/>
      <c r="EE248" s="622"/>
      <c r="EF248" s="199"/>
      <c r="EG248" s="170"/>
      <c r="EH248" s="170"/>
      <c r="EI248" s="170"/>
      <c r="EJ248" s="170"/>
      <c r="EK248" s="622"/>
      <c r="EL248" s="199"/>
      <c r="EM248" s="170"/>
      <c r="EN248" s="170"/>
      <c r="EO248" s="170"/>
      <c r="EP248" s="170"/>
      <c r="EQ248" s="170"/>
      <c r="ER248" s="621"/>
      <c r="ES248" s="257"/>
      <c r="ET248" s="621"/>
      <c r="EU248" s="170"/>
      <c r="EV248" s="170"/>
      <c r="EW248" s="170"/>
      <c r="EX248" s="170"/>
      <c r="EY248" s="170"/>
      <c r="EZ248" s="621"/>
      <c r="FA248" s="257"/>
      <c r="FC248" s="121">
        <v>2</v>
      </c>
      <c r="FD248" s="121">
        <v>2</v>
      </c>
      <c r="FE248" s="121">
        <v>2</v>
      </c>
      <c r="FF248" s="121">
        <v>2</v>
      </c>
      <c r="FG248" s="121">
        <v>2</v>
      </c>
      <c r="FH248" s="121">
        <v>2</v>
      </c>
      <c r="FI248" s="121">
        <v>2</v>
      </c>
      <c r="FJ248" s="121">
        <v>2</v>
      </c>
      <c r="FK248" s="121">
        <v>2</v>
      </c>
      <c r="FL248" s="121">
        <v>2</v>
      </c>
      <c r="FM248" s="121">
        <v>2</v>
      </c>
      <c r="FN248" s="121">
        <v>2</v>
      </c>
      <c r="FO248" s="121">
        <v>2</v>
      </c>
      <c r="FP248" s="121">
        <v>2</v>
      </c>
      <c r="FQ248" s="121">
        <v>2</v>
      </c>
      <c r="FR248" s="121">
        <v>2</v>
      </c>
      <c r="FS248" s="121">
        <v>2</v>
      </c>
      <c r="FT248" s="121">
        <v>2</v>
      </c>
      <c r="FU248" s="121">
        <v>2</v>
      </c>
      <c r="FV248" s="121">
        <v>2</v>
      </c>
      <c r="FW248" s="121">
        <v>2</v>
      </c>
      <c r="FX248" s="121">
        <v>2</v>
      </c>
      <c r="FY248" s="121">
        <v>2</v>
      </c>
      <c r="FZ248" s="121">
        <v>2</v>
      </c>
      <c r="GA248" s="121">
        <v>2</v>
      </c>
      <c r="GB248" s="121">
        <v>2</v>
      </c>
      <c r="GC248" s="121">
        <v>2</v>
      </c>
      <c r="GD248" s="121">
        <v>2</v>
      </c>
      <c r="GE248" s="121">
        <v>2</v>
      </c>
      <c r="GF248" s="121">
        <v>2</v>
      </c>
      <c r="GG248" s="121">
        <v>2</v>
      </c>
      <c r="GH248" s="121">
        <v>2</v>
      </c>
      <c r="GI248" s="121">
        <v>2</v>
      </c>
      <c r="GJ248" s="121">
        <v>2</v>
      </c>
      <c r="GK248" s="121">
        <v>2</v>
      </c>
      <c r="GL248" s="121">
        <v>2</v>
      </c>
      <c r="GM248" s="121">
        <v>2</v>
      </c>
      <c r="GN248" s="121">
        <v>2</v>
      </c>
      <c r="GO248" s="121">
        <v>2</v>
      </c>
      <c r="GP248" s="121">
        <v>2</v>
      </c>
      <c r="GQ248" s="121">
        <v>2</v>
      </c>
      <c r="GR248" s="121">
        <v>2</v>
      </c>
      <c r="GS248" s="121">
        <v>2</v>
      </c>
      <c r="GT248" s="121">
        <v>2</v>
      </c>
      <c r="GU248" s="121">
        <v>2</v>
      </c>
      <c r="GV248" s="121">
        <v>2</v>
      </c>
      <c r="GW248" s="121">
        <v>2</v>
      </c>
      <c r="GX248" s="121">
        <v>2</v>
      </c>
      <c r="GY248" s="121">
        <v>2</v>
      </c>
      <c r="GZ248" s="121">
        <v>2</v>
      </c>
      <c r="HA248" s="121">
        <v>2</v>
      </c>
      <c r="HB248" s="121">
        <v>2</v>
      </c>
      <c r="HC248" s="121">
        <v>2</v>
      </c>
      <c r="HD248" s="121">
        <v>2</v>
      </c>
      <c r="HE248" s="121">
        <v>2</v>
      </c>
      <c r="HF248" s="121">
        <v>2</v>
      </c>
      <c r="HG248" s="121">
        <v>2</v>
      </c>
      <c r="HH248" s="121">
        <v>2</v>
      </c>
      <c r="HI248" s="121">
        <v>2</v>
      </c>
      <c r="HJ248" s="121">
        <v>2</v>
      </c>
      <c r="HK248" s="121">
        <v>2</v>
      </c>
      <c r="HL248" s="121">
        <v>2</v>
      </c>
      <c r="HM248" s="121">
        <v>2</v>
      </c>
      <c r="HN248" s="121">
        <v>2</v>
      </c>
      <c r="HO248" s="121">
        <v>2</v>
      </c>
      <c r="HP248" s="121">
        <v>2</v>
      </c>
      <c r="HQ248" s="121">
        <v>2</v>
      </c>
      <c r="HR248" s="121">
        <v>2</v>
      </c>
      <c r="HS248" s="121">
        <v>2</v>
      </c>
      <c r="HT248" s="121">
        <v>2</v>
      </c>
      <c r="HU248" s="121">
        <v>2</v>
      </c>
      <c r="HV248" s="121">
        <v>2</v>
      </c>
      <c r="HW248" s="121">
        <v>2</v>
      </c>
      <c r="HX248" s="121">
        <v>2</v>
      </c>
      <c r="HY248" s="121">
        <v>2</v>
      </c>
      <c r="HZ248" s="121">
        <v>2</v>
      </c>
      <c r="IA248" s="121">
        <v>2</v>
      </c>
      <c r="IB248" s="121">
        <v>2</v>
      </c>
      <c r="IC248" s="121">
        <v>2</v>
      </c>
      <c r="ID248" s="121">
        <v>2</v>
      </c>
      <c r="IE248" s="121">
        <v>2</v>
      </c>
      <c r="IF248" s="121">
        <v>2</v>
      </c>
      <c r="IG248" s="121">
        <v>2</v>
      </c>
      <c r="IH248" s="121">
        <v>2</v>
      </c>
      <c r="II248" s="121">
        <v>2</v>
      </c>
      <c r="IJ248" s="121">
        <v>2</v>
      </c>
      <c r="IK248" s="121">
        <v>2</v>
      </c>
      <c r="IL248" s="121">
        <v>2</v>
      </c>
      <c r="IM248" s="121">
        <v>2</v>
      </c>
      <c r="IN248" s="121">
        <v>2</v>
      </c>
      <c r="IO248" s="121">
        <v>2</v>
      </c>
      <c r="IP248" s="121">
        <v>2</v>
      </c>
      <c r="IQ248" s="121">
        <v>2</v>
      </c>
      <c r="IR248" s="121">
        <v>2</v>
      </c>
      <c r="IS248" s="121">
        <v>2</v>
      </c>
      <c r="IT248" s="121">
        <v>2</v>
      </c>
      <c r="IU248" s="121">
        <v>2</v>
      </c>
      <c r="IV248" s="121">
        <v>2</v>
      </c>
      <c r="IW248" s="121">
        <v>2</v>
      </c>
      <c r="IX248" s="121">
        <v>2</v>
      </c>
      <c r="IY248" s="121">
        <v>2</v>
      </c>
      <c r="IZ248" s="121">
        <v>2</v>
      </c>
      <c r="JA248" s="121">
        <v>2</v>
      </c>
      <c r="JB248" s="121">
        <v>2</v>
      </c>
      <c r="JC248" s="121">
        <v>2</v>
      </c>
      <c r="JD248" s="121">
        <v>2</v>
      </c>
      <c r="JE248" s="121">
        <v>2</v>
      </c>
      <c r="JF248" s="121">
        <v>2</v>
      </c>
      <c r="JG248" s="121">
        <v>2</v>
      </c>
      <c r="JH248" s="121">
        <v>2</v>
      </c>
      <c r="JI248" s="121">
        <v>2</v>
      </c>
      <c r="JJ248" s="121">
        <v>2</v>
      </c>
      <c r="JK248" s="121">
        <v>2</v>
      </c>
      <c r="JL248" s="121">
        <v>2</v>
      </c>
      <c r="JM248" s="121">
        <v>2</v>
      </c>
      <c r="JN248" s="121">
        <v>2</v>
      </c>
      <c r="JO248" s="121">
        <v>2</v>
      </c>
      <c r="JP248" s="121">
        <v>2</v>
      </c>
      <c r="JQ248" s="121">
        <v>2</v>
      </c>
      <c r="JR248" s="121">
        <v>2</v>
      </c>
      <c r="JS248" s="121">
        <v>2</v>
      </c>
      <c r="JT248" s="121">
        <v>2</v>
      </c>
      <c r="JU248" s="121">
        <v>2</v>
      </c>
      <c r="JV248" s="121">
        <v>2</v>
      </c>
      <c r="JW248" s="121">
        <v>2</v>
      </c>
      <c r="JX248" s="121">
        <v>2</v>
      </c>
      <c r="JY248" s="121">
        <v>2</v>
      </c>
      <c r="JZ248" s="121">
        <v>2</v>
      </c>
      <c r="KA248" s="121">
        <v>2</v>
      </c>
      <c r="KB248" s="121">
        <v>2</v>
      </c>
      <c r="KC248" s="121">
        <v>2</v>
      </c>
      <c r="KD248" s="121">
        <v>2</v>
      </c>
      <c r="KE248" s="121">
        <v>2</v>
      </c>
      <c r="KF248" s="121">
        <v>2</v>
      </c>
      <c r="KG248" s="121">
        <v>2</v>
      </c>
      <c r="KH248" s="121">
        <v>2</v>
      </c>
      <c r="KI248" s="121">
        <v>2</v>
      </c>
      <c r="KJ248" s="121">
        <v>2</v>
      </c>
      <c r="KK248" s="121">
        <v>2</v>
      </c>
      <c r="KL248" s="121">
        <v>2</v>
      </c>
      <c r="KM248" s="121">
        <v>2</v>
      </c>
      <c r="KN248" s="121">
        <v>2</v>
      </c>
      <c r="KO248" s="121">
        <v>2</v>
      </c>
      <c r="KP248" s="121">
        <v>2</v>
      </c>
      <c r="KQ248" s="121">
        <v>2</v>
      </c>
      <c r="KR248" s="121">
        <v>2</v>
      </c>
      <c r="KS248" s="121">
        <v>2</v>
      </c>
      <c r="KT248" s="121">
        <v>2</v>
      </c>
      <c r="KU248" s="121">
        <v>2</v>
      </c>
      <c r="KV248" s="121">
        <v>2</v>
      </c>
      <c r="KW248" s="121">
        <v>2</v>
      </c>
      <c r="KX248" s="121">
        <v>2</v>
      </c>
      <c r="KY248" s="121">
        <v>2</v>
      </c>
      <c r="KZ248" s="121">
        <v>2</v>
      </c>
      <c r="LA248" s="121">
        <v>2</v>
      </c>
      <c r="LB248" s="121">
        <v>2</v>
      </c>
      <c r="LC248" s="121">
        <v>2</v>
      </c>
      <c r="LD248" s="121">
        <v>2</v>
      </c>
      <c r="LE248" s="121">
        <v>2</v>
      </c>
      <c r="LF248" s="121">
        <v>2</v>
      </c>
      <c r="LG248" s="121">
        <v>2</v>
      </c>
      <c r="LH248" s="121">
        <v>2</v>
      </c>
      <c r="LI248" s="121">
        <v>2</v>
      </c>
      <c r="LJ248" s="121">
        <v>2</v>
      </c>
      <c r="LK248" s="121">
        <v>2</v>
      </c>
      <c r="LL248" s="121">
        <v>2</v>
      </c>
    </row>
    <row r="249" ht="14.25" spans="1:324">
      <c r="A249" s="478"/>
      <c r="B249" s="155"/>
      <c r="C249" s="156">
        <v>1</v>
      </c>
      <c r="D249" s="156"/>
      <c r="E249" s="156"/>
      <c r="F249" s="156" t="str">
        <f>G249&amp;J249</f>
        <v>L0417448</v>
      </c>
      <c r="G249" s="158" t="s">
        <v>1729</v>
      </c>
      <c r="H249" s="158" t="str">
        <f>VLOOKUP($G249,BOM,2,0)</f>
        <v>AA</v>
      </c>
      <c r="I249" s="158" t="s">
        <v>303</v>
      </c>
      <c r="J249" s="158" t="str">
        <f>VLOOKUP($G249,BOM,4,0)</f>
        <v/>
      </c>
      <c r="K249" s="158"/>
      <c r="L249" s="867" t="s">
        <v>1472</v>
      </c>
      <c r="M249" s="158" t="s">
        <v>297</v>
      </c>
      <c r="N249" s="158" t="s">
        <v>736</v>
      </c>
      <c r="O249" s="158" t="s">
        <v>1363</v>
      </c>
      <c r="P249" s="158" t="s">
        <v>1393</v>
      </c>
      <c r="Q249" s="158"/>
      <c r="R249" s="235" t="s">
        <v>734</v>
      </c>
      <c r="S249" s="158" t="s">
        <v>1364</v>
      </c>
      <c r="T249" s="236" t="s">
        <v>1365</v>
      </c>
      <c r="U249" s="114">
        <f t="shared" si="7"/>
        <v>1</v>
      </c>
      <c r="V249" s="115" t="s">
        <v>1730</v>
      </c>
      <c r="W249" s="158" t="s">
        <v>1731</v>
      </c>
      <c r="X249" s="237"/>
      <c r="Y249" s="286"/>
      <c r="Z249" s="287">
        <v>1</v>
      </c>
      <c r="AA249" s="286"/>
      <c r="AB249" s="287">
        <v>1</v>
      </c>
      <c r="AC249" s="286"/>
      <c r="AD249" s="287">
        <v>1</v>
      </c>
      <c r="AE249" s="286"/>
      <c r="AF249" s="287">
        <v>1</v>
      </c>
      <c r="AG249" s="286"/>
      <c r="AH249" s="287">
        <v>1</v>
      </c>
      <c r="AI249" s="286"/>
      <c r="AJ249" s="287">
        <v>1</v>
      </c>
      <c r="AK249" s="286"/>
      <c r="AL249" s="287">
        <v>1</v>
      </c>
      <c r="AM249" s="286"/>
      <c r="AN249" s="287">
        <v>1</v>
      </c>
      <c r="AO249" s="286"/>
      <c r="AP249" s="287">
        <v>1</v>
      </c>
      <c r="AQ249" s="286"/>
      <c r="AR249" s="287">
        <v>1</v>
      </c>
      <c r="AS249" s="286"/>
      <c r="AT249" s="287">
        <v>1</v>
      </c>
      <c r="AU249" s="286"/>
      <c r="AV249" s="287">
        <v>1</v>
      </c>
      <c r="AW249" s="286"/>
      <c r="AX249" s="287">
        <v>1</v>
      </c>
      <c r="AY249" s="286"/>
      <c r="AZ249" s="287">
        <v>1</v>
      </c>
      <c r="BA249" s="286"/>
      <c r="BB249" s="287">
        <v>1</v>
      </c>
      <c r="BC249" s="286"/>
      <c r="BD249" s="287">
        <v>1</v>
      </c>
      <c r="BE249" s="286"/>
      <c r="BF249" s="287">
        <v>1</v>
      </c>
      <c r="BG249" s="286"/>
      <c r="BH249" s="287">
        <v>1</v>
      </c>
      <c r="BI249" s="286"/>
      <c r="BJ249" s="287">
        <v>1</v>
      </c>
      <c r="BK249" s="286"/>
      <c r="BL249" s="287">
        <v>1</v>
      </c>
      <c r="BM249" s="286"/>
      <c r="BN249" s="287">
        <v>1</v>
      </c>
      <c r="BO249" s="286"/>
      <c r="BP249" s="287">
        <v>1</v>
      </c>
      <c r="BQ249" s="286"/>
      <c r="BR249" s="287">
        <v>1</v>
      </c>
      <c r="BS249" s="286"/>
      <c r="BT249" s="287">
        <v>1</v>
      </c>
      <c r="BU249" s="286"/>
      <c r="BV249" s="287">
        <v>1</v>
      </c>
      <c r="BW249" s="286"/>
      <c r="BX249" s="287">
        <v>1</v>
      </c>
      <c r="BY249" s="286"/>
      <c r="BZ249" s="287">
        <v>1</v>
      </c>
      <c r="CA249" s="286"/>
      <c r="CB249" s="287">
        <v>1</v>
      </c>
      <c r="CC249" s="286"/>
      <c r="CD249" s="287">
        <v>1</v>
      </c>
      <c r="CE249" s="286"/>
      <c r="CF249" s="287">
        <v>1</v>
      </c>
      <c r="CG249" s="286"/>
      <c r="CH249" s="287">
        <v>1</v>
      </c>
      <c r="CI249" s="286"/>
      <c r="CJ249" s="287">
        <v>1</v>
      </c>
      <c r="CK249" s="286"/>
      <c r="CL249" s="287">
        <v>1</v>
      </c>
      <c r="CM249" s="286"/>
      <c r="CN249" s="287">
        <v>1</v>
      </c>
      <c r="CO249" s="286"/>
      <c r="CP249" s="287">
        <v>1</v>
      </c>
      <c r="CQ249" s="286"/>
      <c r="CR249" s="287">
        <v>1</v>
      </c>
      <c r="CS249" s="286"/>
      <c r="CT249" s="287">
        <v>1</v>
      </c>
      <c r="CU249" s="286"/>
      <c r="CV249" s="287">
        <v>1</v>
      </c>
      <c r="CW249" s="286"/>
      <c r="CX249" s="287">
        <v>1</v>
      </c>
      <c r="CY249" s="286"/>
      <c r="CZ249" s="287">
        <v>1</v>
      </c>
      <c r="DA249" s="286"/>
      <c r="DB249" s="287">
        <v>1</v>
      </c>
      <c r="DC249" s="286"/>
      <c r="DD249" s="287">
        <v>1</v>
      </c>
      <c r="DE249" s="286"/>
      <c r="DF249" s="287">
        <v>1</v>
      </c>
      <c r="DG249" s="286"/>
      <c r="DH249" s="287">
        <v>1</v>
      </c>
      <c r="DI249" s="286"/>
      <c r="DJ249" s="287">
        <v>1</v>
      </c>
      <c r="DK249" s="286"/>
      <c r="DL249" s="287">
        <v>1</v>
      </c>
      <c r="DM249" s="286"/>
      <c r="DN249" s="287">
        <v>1</v>
      </c>
      <c r="DO249" s="286"/>
      <c r="DP249" s="287">
        <v>1</v>
      </c>
      <c r="DQ249" s="286"/>
      <c r="DR249" s="287">
        <v>1</v>
      </c>
      <c r="DS249" s="286"/>
      <c r="DT249" s="287">
        <v>1</v>
      </c>
      <c r="DU249" s="286"/>
      <c r="DV249" s="287">
        <v>1</v>
      </c>
      <c r="DW249" s="286"/>
      <c r="DX249" s="287">
        <v>1</v>
      </c>
      <c r="DY249" s="237"/>
      <c r="DZ249" s="450"/>
      <c r="EA249" s="158"/>
      <c r="EB249" s="158"/>
      <c r="EC249" s="158"/>
      <c r="ED249" s="158"/>
      <c r="EE249" s="451"/>
      <c r="EF249" s="286"/>
      <c r="EG249" s="158"/>
      <c r="EH249" s="158"/>
      <c r="EI249" s="158"/>
      <c r="EJ249" s="158"/>
      <c r="EK249" s="451"/>
      <c r="EL249" s="286"/>
      <c r="EM249" s="158"/>
      <c r="EN249" s="158"/>
      <c r="EO249" s="158"/>
      <c r="EP249" s="158"/>
      <c r="EQ249" s="158"/>
      <c r="ER249" s="450"/>
      <c r="ES249" s="287"/>
      <c r="ET249" s="450"/>
      <c r="EU249" s="158"/>
      <c r="EV249" s="158"/>
      <c r="EW249" s="158"/>
      <c r="EX249" s="158"/>
      <c r="EY249" s="158"/>
      <c r="EZ249" s="450"/>
      <c r="FA249" s="287"/>
      <c r="FC249" s="35">
        <v>1</v>
      </c>
      <c r="FD249" s="34">
        <v>1</v>
      </c>
      <c r="FE249" s="34">
        <v>1</v>
      </c>
      <c r="FF249" s="34">
        <v>1</v>
      </c>
      <c r="FG249" s="34">
        <v>1</v>
      </c>
      <c r="FH249" s="34">
        <v>1</v>
      </c>
      <c r="FI249" s="34">
        <v>1</v>
      </c>
      <c r="FJ249" s="34">
        <v>1</v>
      </c>
      <c r="FK249" s="34">
        <v>1</v>
      </c>
      <c r="FL249" s="375">
        <v>1</v>
      </c>
      <c r="FM249" s="34">
        <v>1</v>
      </c>
      <c r="FN249" s="375">
        <v>1</v>
      </c>
      <c r="FO249" s="34">
        <v>1</v>
      </c>
      <c r="FP249" s="34">
        <v>1</v>
      </c>
      <c r="FQ249" s="34">
        <v>1</v>
      </c>
      <c r="FR249" s="34">
        <v>1</v>
      </c>
      <c r="FS249" s="34">
        <v>1</v>
      </c>
      <c r="FT249" s="34">
        <v>1</v>
      </c>
      <c r="FU249" s="34">
        <v>1</v>
      </c>
      <c r="FV249" s="34">
        <v>1</v>
      </c>
      <c r="FW249" s="34">
        <v>1</v>
      </c>
      <c r="FX249" s="34">
        <v>1</v>
      </c>
      <c r="FY249" s="34">
        <v>1</v>
      </c>
      <c r="FZ249" s="34">
        <v>1</v>
      </c>
      <c r="GA249" s="34">
        <v>1</v>
      </c>
      <c r="GB249" s="34">
        <v>1</v>
      </c>
      <c r="GC249" s="34">
        <v>1</v>
      </c>
      <c r="GD249" s="34">
        <v>1</v>
      </c>
      <c r="GE249" s="34">
        <v>1</v>
      </c>
      <c r="GF249" s="34">
        <v>1</v>
      </c>
      <c r="GG249" s="34">
        <v>1</v>
      </c>
      <c r="GH249" s="34">
        <v>1</v>
      </c>
      <c r="GI249" s="34">
        <v>1</v>
      </c>
      <c r="GJ249" s="34">
        <v>1</v>
      </c>
      <c r="GK249" s="34">
        <v>1</v>
      </c>
      <c r="GL249" s="34">
        <v>1</v>
      </c>
      <c r="GM249" s="34">
        <v>1</v>
      </c>
      <c r="GN249" s="34">
        <v>1</v>
      </c>
      <c r="GO249" s="34">
        <v>1</v>
      </c>
      <c r="GP249" s="34">
        <v>1</v>
      </c>
      <c r="GQ249" s="34">
        <v>1</v>
      </c>
      <c r="GR249" s="34">
        <v>1</v>
      </c>
      <c r="GS249" s="34">
        <v>1</v>
      </c>
      <c r="GT249" s="34">
        <v>1</v>
      </c>
      <c r="GU249" s="34">
        <v>1</v>
      </c>
      <c r="GV249" s="34">
        <v>1</v>
      </c>
      <c r="GW249" s="375">
        <v>1</v>
      </c>
      <c r="GX249" s="34">
        <v>1</v>
      </c>
      <c r="GY249" s="34">
        <v>1</v>
      </c>
      <c r="GZ249" s="375">
        <v>1</v>
      </c>
      <c r="HA249" s="34">
        <v>1</v>
      </c>
      <c r="HB249" s="34">
        <v>1</v>
      </c>
      <c r="HC249" s="34">
        <v>1</v>
      </c>
      <c r="HD249" s="34">
        <v>1</v>
      </c>
      <c r="HE249" s="34">
        <v>1</v>
      </c>
      <c r="HF249" s="34">
        <v>1</v>
      </c>
      <c r="HG249" s="34">
        <v>1</v>
      </c>
      <c r="HH249" s="34">
        <v>1</v>
      </c>
      <c r="HI249" s="34">
        <v>1</v>
      </c>
      <c r="HJ249" s="34">
        <v>1</v>
      </c>
      <c r="HK249" s="34">
        <v>1</v>
      </c>
      <c r="HL249" s="34">
        <v>1</v>
      </c>
      <c r="HM249" s="34">
        <v>1</v>
      </c>
      <c r="HN249" s="34">
        <v>1</v>
      </c>
      <c r="HO249" s="34">
        <v>1</v>
      </c>
      <c r="HP249" s="34">
        <v>1</v>
      </c>
      <c r="HQ249" s="34">
        <v>1</v>
      </c>
      <c r="HR249" s="34">
        <v>1</v>
      </c>
      <c r="HS249" s="34">
        <v>1</v>
      </c>
      <c r="HT249" s="34">
        <v>1</v>
      </c>
      <c r="HU249" s="34">
        <v>1</v>
      </c>
      <c r="HV249" s="34">
        <v>1</v>
      </c>
      <c r="HW249" s="34">
        <v>1</v>
      </c>
      <c r="HX249" s="34">
        <v>1</v>
      </c>
      <c r="HY249" s="34">
        <v>1</v>
      </c>
      <c r="HZ249" s="375">
        <v>1</v>
      </c>
      <c r="IA249" s="34">
        <v>1</v>
      </c>
      <c r="IB249" s="34">
        <v>1</v>
      </c>
      <c r="IC249" s="34">
        <v>1</v>
      </c>
      <c r="ID249" s="34">
        <v>1</v>
      </c>
      <c r="IE249" s="34">
        <v>1</v>
      </c>
      <c r="IF249" s="34">
        <v>1</v>
      </c>
      <c r="IG249" s="34">
        <v>1</v>
      </c>
      <c r="IH249" s="34">
        <v>1</v>
      </c>
      <c r="II249" s="34">
        <v>1</v>
      </c>
      <c r="IJ249" s="34">
        <v>1</v>
      </c>
      <c r="IK249" s="34">
        <v>1</v>
      </c>
      <c r="IL249" s="34">
        <v>1</v>
      </c>
      <c r="IM249" s="34">
        <v>1</v>
      </c>
      <c r="IN249" s="34">
        <v>1</v>
      </c>
      <c r="IO249" s="34">
        <v>1</v>
      </c>
      <c r="IP249" s="34">
        <v>1</v>
      </c>
      <c r="IQ249" s="34">
        <v>1</v>
      </c>
      <c r="IR249" s="34">
        <v>1</v>
      </c>
      <c r="IS249" s="34">
        <v>1</v>
      </c>
      <c r="IT249" s="34">
        <v>1</v>
      </c>
      <c r="IU249" s="34">
        <v>1</v>
      </c>
      <c r="IV249" s="34">
        <v>1</v>
      </c>
      <c r="IW249" s="34">
        <v>1</v>
      </c>
      <c r="IX249" s="34">
        <v>1</v>
      </c>
      <c r="IY249" s="34">
        <v>1</v>
      </c>
      <c r="IZ249" s="34">
        <v>1</v>
      </c>
      <c r="JA249" s="34">
        <v>1</v>
      </c>
      <c r="JB249" s="375">
        <v>1</v>
      </c>
      <c r="JC249" s="34">
        <v>1</v>
      </c>
      <c r="JD249" s="34">
        <v>1</v>
      </c>
      <c r="JE249" s="34">
        <v>1</v>
      </c>
      <c r="JF249" s="34">
        <v>1</v>
      </c>
      <c r="JG249" s="34">
        <v>1</v>
      </c>
      <c r="JH249" s="34">
        <v>1</v>
      </c>
      <c r="JI249" s="34">
        <v>1</v>
      </c>
      <c r="JJ249" s="34">
        <v>1</v>
      </c>
      <c r="JK249" s="34">
        <v>1</v>
      </c>
      <c r="JL249" s="34">
        <v>1</v>
      </c>
      <c r="JM249" s="34">
        <v>1</v>
      </c>
      <c r="JN249" s="34">
        <v>1</v>
      </c>
      <c r="JO249" s="34">
        <v>1</v>
      </c>
      <c r="JP249" s="34">
        <v>1</v>
      </c>
      <c r="JQ249" s="34">
        <v>1</v>
      </c>
      <c r="JR249" s="34">
        <v>1</v>
      </c>
      <c r="JS249" s="34">
        <v>1</v>
      </c>
      <c r="JT249" s="34">
        <v>1</v>
      </c>
      <c r="JU249" s="34">
        <v>1</v>
      </c>
      <c r="JV249" s="34">
        <v>1</v>
      </c>
      <c r="JW249" s="34">
        <v>1</v>
      </c>
      <c r="JX249" s="34">
        <v>1</v>
      </c>
      <c r="JY249" s="34">
        <v>1</v>
      </c>
      <c r="JZ249" s="34">
        <v>1</v>
      </c>
      <c r="KA249" s="34">
        <v>1</v>
      </c>
      <c r="KB249" s="34">
        <v>1</v>
      </c>
      <c r="KC249" s="34">
        <v>1</v>
      </c>
      <c r="KD249" s="34">
        <v>1</v>
      </c>
      <c r="KE249" s="34">
        <v>1</v>
      </c>
      <c r="KF249" s="375">
        <v>1</v>
      </c>
      <c r="KG249" s="375">
        <v>1</v>
      </c>
      <c r="KH249" s="375">
        <v>1</v>
      </c>
      <c r="KI249" s="375">
        <v>1</v>
      </c>
      <c r="KJ249" s="375">
        <v>1</v>
      </c>
      <c r="KK249" s="34">
        <v>1</v>
      </c>
      <c r="KL249" s="34">
        <v>1</v>
      </c>
      <c r="KM249" s="34">
        <v>1</v>
      </c>
      <c r="KN249" s="34">
        <v>1</v>
      </c>
      <c r="KO249" s="34">
        <v>1</v>
      </c>
      <c r="KP249" s="34">
        <v>1</v>
      </c>
      <c r="KQ249" s="34">
        <v>1</v>
      </c>
      <c r="KR249" s="34">
        <v>1</v>
      </c>
      <c r="KS249" s="375">
        <v>1</v>
      </c>
      <c r="KT249" s="34">
        <v>1</v>
      </c>
      <c r="KU249" s="34">
        <v>1</v>
      </c>
      <c r="KV249" s="34">
        <v>1</v>
      </c>
      <c r="KW249" s="34">
        <v>1</v>
      </c>
      <c r="KX249" s="34">
        <v>1</v>
      </c>
      <c r="KY249" s="34">
        <v>1</v>
      </c>
      <c r="KZ249" s="34">
        <v>1</v>
      </c>
      <c r="LA249" s="34">
        <v>1</v>
      </c>
      <c r="LB249" s="34">
        <v>1</v>
      </c>
      <c r="LC249" s="34">
        <v>1</v>
      </c>
      <c r="LD249" s="34">
        <v>1</v>
      </c>
      <c r="LE249" s="34">
        <v>1</v>
      </c>
      <c r="LF249" s="34">
        <v>1</v>
      </c>
      <c r="LG249" s="34">
        <v>1</v>
      </c>
      <c r="LH249" s="375">
        <v>1</v>
      </c>
      <c r="LI249" s="34">
        <v>1</v>
      </c>
      <c r="LJ249" s="375">
        <v>1</v>
      </c>
      <c r="LK249" s="375">
        <v>1</v>
      </c>
      <c r="LL249" s="375">
        <v>1</v>
      </c>
    </row>
    <row r="250" ht="14.25" spans="1:324">
      <c r="A250" s="478"/>
      <c r="B250" s="155"/>
      <c r="C250" s="156">
        <v>1</v>
      </c>
      <c r="D250" s="156"/>
      <c r="E250" s="156"/>
      <c r="F250" s="156" t="str">
        <f>G250&amp;J250</f>
        <v>L0417447</v>
      </c>
      <c r="G250" s="158" t="s">
        <v>1732</v>
      </c>
      <c r="H250" s="158" t="str">
        <f>VLOOKUP($G250,BOM,2,0)</f>
        <v>AA</v>
      </c>
      <c r="I250" s="158" t="s">
        <v>303</v>
      </c>
      <c r="J250" s="158" t="str">
        <f>VLOOKUP($G250,BOM,4,0)</f>
        <v/>
      </c>
      <c r="K250" s="158"/>
      <c r="L250" s="867" t="s">
        <v>1472</v>
      </c>
      <c r="M250" s="158" t="s">
        <v>297</v>
      </c>
      <c r="N250" s="158" t="s">
        <v>741</v>
      </c>
      <c r="O250" s="158" t="s">
        <v>1363</v>
      </c>
      <c r="P250" s="158" t="s">
        <v>1393</v>
      </c>
      <c r="Q250" s="158"/>
      <c r="R250" s="235" t="s">
        <v>739</v>
      </c>
      <c r="S250" s="158" t="s">
        <v>1364</v>
      </c>
      <c r="T250" s="236" t="s">
        <v>1365</v>
      </c>
      <c r="U250" s="114">
        <f t="shared" si="7"/>
        <v>1</v>
      </c>
      <c r="V250" s="115" t="s">
        <v>1733</v>
      </c>
      <c r="W250" s="158" t="s">
        <v>1731</v>
      </c>
      <c r="X250" s="237"/>
      <c r="Y250" s="286">
        <v>1</v>
      </c>
      <c r="Z250" s="287"/>
      <c r="AA250" s="286">
        <v>1</v>
      </c>
      <c r="AB250" s="287"/>
      <c r="AC250" s="286">
        <v>1</v>
      </c>
      <c r="AD250" s="287"/>
      <c r="AE250" s="286">
        <v>1</v>
      </c>
      <c r="AF250" s="287"/>
      <c r="AG250" s="286">
        <v>1</v>
      </c>
      <c r="AH250" s="287"/>
      <c r="AI250" s="286">
        <v>1</v>
      </c>
      <c r="AJ250" s="287"/>
      <c r="AK250" s="286">
        <v>1</v>
      </c>
      <c r="AL250" s="287"/>
      <c r="AM250" s="286">
        <v>1</v>
      </c>
      <c r="AN250" s="287"/>
      <c r="AO250" s="286">
        <v>1</v>
      </c>
      <c r="AP250" s="287"/>
      <c r="AQ250" s="286">
        <v>1</v>
      </c>
      <c r="AR250" s="287"/>
      <c r="AS250" s="286">
        <v>1</v>
      </c>
      <c r="AT250" s="287"/>
      <c r="AU250" s="286">
        <v>1</v>
      </c>
      <c r="AV250" s="287"/>
      <c r="AW250" s="286">
        <v>1</v>
      </c>
      <c r="AX250" s="287"/>
      <c r="AY250" s="286">
        <v>1</v>
      </c>
      <c r="AZ250" s="287"/>
      <c r="BA250" s="286">
        <v>1</v>
      </c>
      <c r="BB250" s="287"/>
      <c r="BC250" s="286">
        <v>1</v>
      </c>
      <c r="BD250" s="287"/>
      <c r="BE250" s="286">
        <v>1</v>
      </c>
      <c r="BF250" s="287"/>
      <c r="BG250" s="286">
        <v>1</v>
      </c>
      <c r="BH250" s="287"/>
      <c r="BI250" s="286">
        <v>1</v>
      </c>
      <c r="BJ250" s="287"/>
      <c r="BK250" s="286">
        <v>1</v>
      </c>
      <c r="BL250" s="287"/>
      <c r="BM250" s="286">
        <v>1</v>
      </c>
      <c r="BN250" s="287"/>
      <c r="BO250" s="286">
        <v>1</v>
      </c>
      <c r="BP250" s="287"/>
      <c r="BQ250" s="286">
        <v>1</v>
      </c>
      <c r="BR250" s="287"/>
      <c r="BS250" s="286">
        <v>1</v>
      </c>
      <c r="BT250" s="287"/>
      <c r="BU250" s="286">
        <v>1</v>
      </c>
      <c r="BV250" s="287"/>
      <c r="BW250" s="286">
        <v>1</v>
      </c>
      <c r="BX250" s="287"/>
      <c r="BY250" s="286">
        <v>1</v>
      </c>
      <c r="BZ250" s="287"/>
      <c r="CA250" s="286">
        <v>1</v>
      </c>
      <c r="CB250" s="287"/>
      <c r="CC250" s="286">
        <v>1</v>
      </c>
      <c r="CD250" s="287"/>
      <c r="CE250" s="286">
        <v>1</v>
      </c>
      <c r="CF250" s="287"/>
      <c r="CG250" s="286">
        <v>1</v>
      </c>
      <c r="CH250" s="287"/>
      <c r="CI250" s="286">
        <v>1</v>
      </c>
      <c r="CJ250" s="287"/>
      <c r="CK250" s="286">
        <v>1</v>
      </c>
      <c r="CL250" s="287"/>
      <c r="CM250" s="286">
        <v>1</v>
      </c>
      <c r="CN250" s="287"/>
      <c r="CO250" s="286">
        <v>1</v>
      </c>
      <c r="CP250" s="287"/>
      <c r="CQ250" s="286">
        <v>1</v>
      </c>
      <c r="CR250" s="287"/>
      <c r="CS250" s="286">
        <v>1</v>
      </c>
      <c r="CT250" s="287"/>
      <c r="CU250" s="286">
        <v>1</v>
      </c>
      <c r="CV250" s="287"/>
      <c r="CW250" s="286">
        <v>1</v>
      </c>
      <c r="CX250" s="287"/>
      <c r="CY250" s="286">
        <v>1</v>
      </c>
      <c r="CZ250" s="287"/>
      <c r="DA250" s="286">
        <v>1</v>
      </c>
      <c r="DB250" s="287"/>
      <c r="DC250" s="286">
        <v>1</v>
      </c>
      <c r="DD250" s="287"/>
      <c r="DE250" s="286">
        <v>1</v>
      </c>
      <c r="DF250" s="287"/>
      <c r="DG250" s="286">
        <v>1</v>
      </c>
      <c r="DH250" s="287"/>
      <c r="DI250" s="286">
        <v>1</v>
      </c>
      <c r="DJ250" s="287"/>
      <c r="DK250" s="286">
        <v>1</v>
      </c>
      <c r="DL250" s="287"/>
      <c r="DM250" s="286">
        <v>1</v>
      </c>
      <c r="DN250" s="287"/>
      <c r="DO250" s="286">
        <v>1</v>
      </c>
      <c r="DP250" s="287"/>
      <c r="DQ250" s="286">
        <v>1</v>
      </c>
      <c r="DR250" s="287"/>
      <c r="DS250" s="286">
        <v>1</v>
      </c>
      <c r="DT250" s="287"/>
      <c r="DU250" s="286">
        <v>1</v>
      </c>
      <c r="DV250" s="287"/>
      <c r="DW250" s="286">
        <v>1</v>
      </c>
      <c r="DX250" s="287"/>
      <c r="DY250" s="237"/>
      <c r="DZ250" s="450"/>
      <c r="EA250" s="158"/>
      <c r="EB250" s="158"/>
      <c r="EC250" s="158"/>
      <c r="ED250" s="158"/>
      <c r="EE250" s="451"/>
      <c r="EF250" s="286"/>
      <c r="EG250" s="158"/>
      <c r="EH250" s="158"/>
      <c r="EI250" s="158"/>
      <c r="EJ250" s="158"/>
      <c r="EK250" s="451"/>
      <c r="EL250" s="286"/>
      <c r="EM250" s="158"/>
      <c r="EN250" s="158"/>
      <c r="EO250" s="158"/>
      <c r="EP250" s="158"/>
      <c r="EQ250" s="158"/>
      <c r="ER250" s="450"/>
      <c r="ES250" s="287"/>
      <c r="ET250" s="450"/>
      <c r="EU250" s="158"/>
      <c r="EV250" s="158"/>
      <c r="EW250" s="158"/>
      <c r="EX250" s="158"/>
      <c r="EY250" s="158"/>
      <c r="EZ250" s="450"/>
      <c r="FA250" s="287"/>
      <c r="FC250" s="35">
        <v>1</v>
      </c>
      <c r="FD250" s="34">
        <v>1</v>
      </c>
      <c r="FE250" s="34">
        <v>1</v>
      </c>
      <c r="FF250" s="34">
        <v>1</v>
      </c>
      <c r="FG250" s="34">
        <v>1</v>
      </c>
      <c r="FH250" s="34">
        <v>1</v>
      </c>
      <c r="FI250" s="34">
        <v>1</v>
      </c>
      <c r="FJ250" s="34">
        <v>1</v>
      </c>
      <c r="FK250" s="34">
        <v>1</v>
      </c>
      <c r="FL250" s="375">
        <v>1</v>
      </c>
      <c r="FM250" s="34">
        <v>1</v>
      </c>
      <c r="FN250" s="375">
        <v>1</v>
      </c>
      <c r="FO250" s="34">
        <v>1</v>
      </c>
      <c r="FP250" s="34">
        <v>1</v>
      </c>
      <c r="FQ250" s="34">
        <v>1</v>
      </c>
      <c r="FR250" s="34">
        <v>1</v>
      </c>
      <c r="FS250" s="34">
        <v>1</v>
      </c>
      <c r="FT250" s="34">
        <v>1</v>
      </c>
      <c r="FU250" s="34">
        <v>1</v>
      </c>
      <c r="FV250" s="34">
        <v>1</v>
      </c>
      <c r="FW250" s="34">
        <v>1</v>
      </c>
      <c r="FX250" s="34">
        <v>1</v>
      </c>
      <c r="FY250" s="34">
        <v>1</v>
      </c>
      <c r="FZ250" s="34">
        <v>1</v>
      </c>
      <c r="GA250" s="34">
        <v>1</v>
      </c>
      <c r="GB250" s="34">
        <v>1</v>
      </c>
      <c r="GC250" s="34">
        <v>1</v>
      </c>
      <c r="GD250" s="34">
        <v>1</v>
      </c>
      <c r="GE250" s="34">
        <v>1</v>
      </c>
      <c r="GF250" s="34">
        <v>1</v>
      </c>
      <c r="GG250" s="34">
        <v>1</v>
      </c>
      <c r="GH250" s="34">
        <v>1</v>
      </c>
      <c r="GI250" s="34">
        <v>1</v>
      </c>
      <c r="GJ250" s="34">
        <v>1</v>
      </c>
      <c r="GK250" s="34">
        <v>1</v>
      </c>
      <c r="GL250" s="34">
        <v>1</v>
      </c>
      <c r="GM250" s="34">
        <v>1</v>
      </c>
      <c r="GN250" s="34">
        <v>1</v>
      </c>
      <c r="GO250" s="34">
        <v>1</v>
      </c>
      <c r="GP250" s="34">
        <v>1</v>
      </c>
      <c r="GQ250" s="34">
        <v>1</v>
      </c>
      <c r="GR250" s="34">
        <v>1</v>
      </c>
      <c r="GS250" s="34">
        <v>1</v>
      </c>
      <c r="GT250" s="34">
        <v>1</v>
      </c>
      <c r="GU250" s="34">
        <v>1</v>
      </c>
      <c r="GV250" s="34">
        <v>1</v>
      </c>
      <c r="GW250" s="375">
        <v>1</v>
      </c>
      <c r="GX250" s="34">
        <v>1</v>
      </c>
      <c r="GY250" s="34">
        <v>1</v>
      </c>
      <c r="GZ250" s="375">
        <v>1</v>
      </c>
      <c r="HA250" s="34">
        <v>1</v>
      </c>
      <c r="HB250" s="34">
        <v>1</v>
      </c>
      <c r="HC250" s="34">
        <v>1</v>
      </c>
      <c r="HD250" s="34">
        <v>1</v>
      </c>
      <c r="HE250" s="34">
        <v>1</v>
      </c>
      <c r="HF250" s="34">
        <v>1</v>
      </c>
      <c r="HG250" s="34">
        <v>1</v>
      </c>
      <c r="HH250" s="34">
        <v>1</v>
      </c>
      <c r="HI250" s="34">
        <v>1</v>
      </c>
      <c r="HJ250" s="34">
        <v>1</v>
      </c>
      <c r="HK250" s="34">
        <v>1</v>
      </c>
      <c r="HL250" s="34">
        <v>1</v>
      </c>
      <c r="HM250" s="34">
        <v>1</v>
      </c>
      <c r="HN250" s="34">
        <v>1</v>
      </c>
      <c r="HO250" s="34">
        <v>1</v>
      </c>
      <c r="HP250" s="34">
        <v>1</v>
      </c>
      <c r="HQ250" s="34">
        <v>1</v>
      </c>
      <c r="HR250" s="34">
        <v>1</v>
      </c>
      <c r="HS250" s="34">
        <v>1</v>
      </c>
      <c r="HT250" s="34">
        <v>1</v>
      </c>
      <c r="HU250" s="34">
        <v>1</v>
      </c>
      <c r="HV250" s="34">
        <v>1</v>
      </c>
      <c r="HW250" s="34">
        <v>1</v>
      </c>
      <c r="HX250" s="34">
        <v>1</v>
      </c>
      <c r="HY250" s="34">
        <v>1</v>
      </c>
      <c r="HZ250" s="375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v>1</v>
      </c>
      <c r="IO250" s="34">
        <v>1</v>
      </c>
      <c r="IP250" s="34">
        <v>1</v>
      </c>
      <c r="IQ250" s="34">
        <v>1</v>
      </c>
      <c r="IR250" s="34">
        <v>1</v>
      </c>
      <c r="IS250" s="34">
        <v>1</v>
      </c>
      <c r="IT250" s="34">
        <v>1</v>
      </c>
      <c r="IU250" s="34">
        <v>1</v>
      </c>
      <c r="IV250" s="34">
        <v>1</v>
      </c>
      <c r="IW250" s="34">
        <v>1</v>
      </c>
      <c r="IX250" s="34">
        <v>1</v>
      </c>
      <c r="IY250" s="34">
        <v>1</v>
      </c>
      <c r="IZ250" s="34">
        <v>1</v>
      </c>
      <c r="JA250" s="34">
        <v>1</v>
      </c>
      <c r="JB250" s="375">
        <v>1</v>
      </c>
      <c r="JC250" s="34">
        <v>1</v>
      </c>
      <c r="JD250" s="34">
        <v>1</v>
      </c>
      <c r="JE250" s="34">
        <v>1</v>
      </c>
      <c r="JF250" s="34">
        <v>1</v>
      </c>
      <c r="JG250" s="34">
        <v>1</v>
      </c>
      <c r="JH250" s="34">
        <v>1</v>
      </c>
      <c r="JI250" s="34">
        <v>1</v>
      </c>
      <c r="JJ250" s="34">
        <v>1</v>
      </c>
      <c r="JK250" s="34">
        <v>1</v>
      </c>
      <c r="JL250" s="34">
        <v>1</v>
      </c>
      <c r="JM250" s="34">
        <v>1</v>
      </c>
      <c r="JN250" s="34">
        <v>1</v>
      </c>
      <c r="JO250" s="34">
        <v>1</v>
      </c>
      <c r="JP250" s="34">
        <v>1</v>
      </c>
      <c r="JQ250" s="34">
        <v>1</v>
      </c>
      <c r="JR250" s="34">
        <v>1</v>
      </c>
      <c r="JS250" s="34">
        <v>1</v>
      </c>
      <c r="JT250" s="34">
        <v>1</v>
      </c>
      <c r="JU250" s="34">
        <v>1</v>
      </c>
      <c r="JV250" s="34">
        <v>1</v>
      </c>
      <c r="JW250" s="34">
        <v>1</v>
      </c>
      <c r="JX250" s="34">
        <v>1</v>
      </c>
      <c r="JY250" s="34">
        <v>1</v>
      </c>
      <c r="JZ250" s="34">
        <v>1</v>
      </c>
      <c r="KA250" s="34">
        <v>1</v>
      </c>
      <c r="KB250" s="34">
        <v>1</v>
      </c>
      <c r="KC250" s="34">
        <v>1</v>
      </c>
      <c r="KD250" s="34">
        <v>1</v>
      </c>
      <c r="KE250" s="34">
        <v>1</v>
      </c>
      <c r="KF250" s="375">
        <v>1</v>
      </c>
      <c r="KG250" s="375">
        <v>1</v>
      </c>
      <c r="KH250" s="375">
        <v>1</v>
      </c>
      <c r="KI250" s="375">
        <v>1</v>
      </c>
      <c r="KJ250" s="375">
        <v>1</v>
      </c>
      <c r="KK250" s="34">
        <v>1</v>
      </c>
      <c r="KL250" s="34">
        <v>1</v>
      </c>
      <c r="KM250" s="34">
        <v>1</v>
      </c>
      <c r="KN250" s="34">
        <v>1</v>
      </c>
      <c r="KO250" s="34">
        <v>1</v>
      </c>
      <c r="KP250" s="34">
        <v>1</v>
      </c>
      <c r="KQ250" s="34">
        <v>1</v>
      </c>
      <c r="KR250" s="34">
        <v>1</v>
      </c>
      <c r="KS250" s="375">
        <v>1</v>
      </c>
      <c r="KT250" s="34">
        <v>1</v>
      </c>
      <c r="KU250" s="34">
        <v>1</v>
      </c>
      <c r="KV250" s="34">
        <v>1</v>
      </c>
      <c r="KW250" s="34">
        <v>1</v>
      </c>
      <c r="KX250" s="34">
        <v>1</v>
      </c>
      <c r="KY250" s="34">
        <v>1</v>
      </c>
      <c r="KZ250" s="34">
        <v>1</v>
      </c>
      <c r="LA250" s="34">
        <v>1</v>
      </c>
      <c r="LB250" s="34">
        <v>1</v>
      </c>
      <c r="LC250" s="34">
        <v>1</v>
      </c>
      <c r="LD250" s="34">
        <v>1</v>
      </c>
      <c r="LE250" s="34">
        <v>1</v>
      </c>
      <c r="LF250" s="34">
        <v>1</v>
      </c>
      <c r="LG250" s="34">
        <v>1</v>
      </c>
      <c r="LH250" s="375">
        <v>1</v>
      </c>
      <c r="LI250" s="34">
        <v>1</v>
      </c>
      <c r="LJ250" s="375">
        <v>1</v>
      </c>
      <c r="LK250" s="375">
        <v>1</v>
      </c>
      <c r="LL250" s="375">
        <v>1</v>
      </c>
    </row>
    <row r="251" s="101" customFormat="1" ht="14.25" spans="1:338">
      <c r="A251" s="478"/>
      <c r="B251" s="398"/>
      <c r="C251" s="399">
        <v>1</v>
      </c>
      <c r="D251" s="399"/>
      <c r="E251" s="399"/>
      <c r="F251" s="399"/>
      <c r="G251" s="158"/>
      <c r="H251" s="158"/>
      <c r="I251" s="158"/>
      <c r="J251" s="158"/>
      <c r="K251" s="158"/>
      <c r="L251" s="158"/>
      <c r="M251" s="158" t="s">
        <v>392</v>
      </c>
      <c r="N251" s="158" t="s">
        <v>517</v>
      </c>
      <c r="O251" s="158" t="s">
        <v>1734</v>
      </c>
      <c r="P251" s="158" t="s">
        <v>1363</v>
      </c>
      <c r="Q251" s="158"/>
      <c r="R251" s="235" t="s">
        <v>516</v>
      </c>
      <c r="S251" s="158" t="s">
        <v>1558</v>
      </c>
      <c r="T251" s="236" t="s">
        <v>1735</v>
      </c>
      <c r="U251" s="114">
        <f t="shared" si="7"/>
        <v>1</v>
      </c>
      <c r="V251" s="115" t="s">
        <v>1736</v>
      </c>
      <c r="W251" s="158" t="s">
        <v>1737</v>
      </c>
      <c r="X251" s="237"/>
      <c r="Y251" s="408">
        <v>1</v>
      </c>
      <c r="Z251" s="518"/>
      <c r="AA251" s="408">
        <v>1</v>
      </c>
      <c r="AB251" s="518"/>
      <c r="AC251" s="408">
        <v>1</v>
      </c>
      <c r="AD251" s="518"/>
      <c r="AE251" s="408">
        <v>1</v>
      </c>
      <c r="AF251" s="518"/>
      <c r="AG251" s="408">
        <v>1</v>
      </c>
      <c r="AH251" s="518"/>
      <c r="AI251" s="408">
        <v>1</v>
      </c>
      <c r="AJ251" s="518"/>
      <c r="AK251" s="408">
        <v>1</v>
      </c>
      <c r="AL251" s="518"/>
      <c r="AM251" s="408">
        <v>1</v>
      </c>
      <c r="AN251" s="518"/>
      <c r="AO251" s="408">
        <v>1</v>
      </c>
      <c r="AP251" s="518"/>
      <c r="AQ251" s="408">
        <v>1</v>
      </c>
      <c r="AR251" s="518"/>
      <c r="AS251" s="408">
        <v>1</v>
      </c>
      <c r="AT251" s="518"/>
      <c r="AU251" s="408">
        <v>1</v>
      </c>
      <c r="AV251" s="518"/>
      <c r="AW251" s="408">
        <v>1</v>
      </c>
      <c r="AX251" s="518"/>
      <c r="AY251" s="408">
        <v>1</v>
      </c>
      <c r="AZ251" s="518"/>
      <c r="BA251" s="408">
        <v>1</v>
      </c>
      <c r="BB251" s="518"/>
      <c r="BC251" s="408">
        <v>1</v>
      </c>
      <c r="BD251" s="518"/>
      <c r="BE251" s="408">
        <v>1</v>
      </c>
      <c r="BF251" s="518"/>
      <c r="BG251" s="408">
        <v>1</v>
      </c>
      <c r="BH251" s="518"/>
      <c r="BI251" s="408">
        <v>1</v>
      </c>
      <c r="BJ251" s="518"/>
      <c r="BK251" s="408">
        <v>1</v>
      </c>
      <c r="BL251" s="518"/>
      <c r="BM251" s="408">
        <v>1</v>
      </c>
      <c r="BN251" s="518"/>
      <c r="BO251" s="408">
        <v>1</v>
      </c>
      <c r="BP251" s="518"/>
      <c r="BQ251" s="408">
        <v>1</v>
      </c>
      <c r="BR251" s="518"/>
      <c r="BS251" s="408">
        <v>1</v>
      </c>
      <c r="BT251" s="518"/>
      <c r="BU251" s="408">
        <v>1</v>
      </c>
      <c r="BV251" s="518"/>
      <c r="BW251" s="408">
        <v>1</v>
      </c>
      <c r="BX251" s="518"/>
      <c r="BY251" s="408">
        <v>1</v>
      </c>
      <c r="BZ251" s="518"/>
      <c r="CA251" s="408">
        <v>1</v>
      </c>
      <c r="CB251" s="518"/>
      <c r="CC251" s="408">
        <v>1</v>
      </c>
      <c r="CD251" s="518"/>
      <c r="CE251" s="408">
        <v>1</v>
      </c>
      <c r="CF251" s="518"/>
      <c r="CG251" s="408">
        <v>1</v>
      </c>
      <c r="CH251" s="518"/>
      <c r="CI251" s="408">
        <v>1</v>
      </c>
      <c r="CJ251" s="518"/>
      <c r="CK251" s="408">
        <v>1</v>
      </c>
      <c r="CL251" s="518"/>
      <c r="CM251" s="408">
        <v>1</v>
      </c>
      <c r="CN251" s="518"/>
      <c r="CO251" s="408">
        <v>1</v>
      </c>
      <c r="CP251" s="518"/>
      <c r="CQ251" s="408">
        <v>1</v>
      </c>
      <c r="CR251" s="518"/>
      <c r="CS251" s="408">
        <v>1</v>
      </c>
      <c r="CT251" s="518"/>
      <c r="CU251" s="408">
        <v>1</v>
      </c>
      <c r="CV251" s="518"/>
      <c r="CW251" s="408">
        <v>1</v>
      </c>
      <c r="CX251" s="518"/>
      <c r="CY251" s="408">
        <v>1</v>
      </c>
      <c r="CZ251" s="518"/>
      <c r="DA251" s="408">
        <v>1</v>
      </c>
      <c r="DB251" s="518"/>
      <c r="DC251" s="408">
        <v>1</v>
      </c>
      <c r="DD251" s="518"/>
      <c r="DE251" s="408">
        <v>1</v>
      </c>
      <c r="DF251" s="518"/>
      <c r="DG251" s="408">
        <v>1</v>
      </c>
      <c r="DH251" s="518"/>
      <c r="DI251" s="408">
        <v>1</v>
      </c>
      <c r="DJ251" s="518"/>
      <c r="DK251" s="408">
        <v>1</v>
      </c>
      <c r="DL251" s="518"/>
      <c r="DM251" s="408">
        <v>1</v>
      </c>
      <c r="DN251" s="518"/>
      <c r="DO251" s="408">
        <v>1</v>
      </c>
      <c r="DP251" s="518"/>
      <c r="DQ251" s="408">
        <v>1</v>
      </c>
      <c r="DR251" s="518"/>
      <c r="DS251" s="408">
        <v>1</v>
      </c>
      <c r="DT251" s="518"/>
      <c r="DU251" s="408">
        <v>1</v>
      </c>
      <c r="DV251" s="518"/>
      <c r="DW251" s="408">
        <v>1</v>
      </c>
      <c r="DX251" s="518"/>
      <c r="DY251" s="237"/>
      <c r="DZ251" s="450"/>
      <c r="EA251" s="158"/>
      <c r="EB251" s="158"/>
      <c r="EC251" s="158"/>
      <c r="ED251" s="158"/>
      <c r="EE251" s="451"/>
      <c r="EF251" s="286"/>
      <c r="EG251" s="158"/>
      <c r="EH251" s="158"/>
      <c r="EI251" s="158"/>
      <c r="EJ251" s="158"/>
      <c r="EK251" s="451"/>
      <c r="EL251" s="286"/>
      <c r="EM251" s="158"/>
      <c r="EN251" s="158"/>
      <c r="EO251" s="158"/>
      <c r="EP251" s="158"/>
      <c r="EQ251" s="158"/>
      <c r="ER251" s="450"/>
      <c r="ES251" s="287"/>
      <c r="ET251" s="450"/>
      <c r="EU251" s="158"/>
      <c r="EV251" s="158"/>
      <c r="EW251" s="158"/>
      <c r="EX251" s="158"/>
      <c r="EY251" s="158"/>
      <c r="EZ251" s="450"/>
      <c r="FA251" s="287"/>
      <c r="FB251" s="560"/>
      <c r="FC251" s="35">
        <v>1</v>
      </c>
      <c r="FD251" s="34">
        <v>1</v>
      </c>
      <c r="FE251" s="34">
        <v>1</v>
      </c>
      <c r="FF251" s="34">
        <v>1</v>
      </c>
      <c r="FG251" s="34">
        <v>1</v>
      </c>
      <c r="FH251" s="34">
        <v>1</v>
      </c>
      <c r="FI251" s="34">
        <v>1</v>
      </c>
      <c r="FJ251" s="34">
        <v>1</v>
      </c>
      <c r="FK251" s="34">
        <v>1</v>
      </c>
      <c r="FL251" s="375">
        <v>1</v>
      </c>
      <c r="FM251" s="34">
        <v>1</v>
      </c>
      <c r="FN251" s="375">
        <v>1</v>
      </c>
      <c r="FO251" s="34">
        <v>1</v>
      </c>
      <c r="FP251" s="34">
        <v>1</v>
      </c>
      <c r="FQ251" s="34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1</v>
      </c>
      <c r="FW251" s="34">
        <v>1</v>
      </c>
      <c r="FX251" s="34">
        <v>1</v>
      </c>
      <c r="FY251" s="34">
        <v>1</v>
      </c>
      <c r="FZ251" s="34">
        <v>1</v>
      </c>
      <c r="GA251" s="34">
        <v>1</v>
      </c>
      <c r="GB251" s="34">
        <v>1</v>
      </c>
      <c r="GC251" s="34">
        <v>1</v>
      </c>
      <c r="GD251" s="34">
        <v>1</v>
      </c>
      <c r="GE251" s="34">
        <v>1</v>
      </c>
      <c r="GF251" s="34">
        <v>1</v>
      </c>
      <c r="GG251" s="34">
        <v>1</v>
      </c>
      <c r="GH251" s="34">
        <v>1</v>
      </c>
      <c r="GI251" s="34">
        <v>1</v>
      </c>
      <c r="GJ251" s="34">
        <v>1</v>
      </c>
      <c r="GK251" s="34">
        <v>1</v>
      </c>
      <c r="GL251" s="34">
        <v>1</v>
      </c>
      <c r="GM251" s="34">
        <v>1</v>
      </c>
      <c r="GN251" s="34">
        <v>1</v>
      </c>
      <c r="GO251" s="34">
        <v>1</v>
      </c>
      <c r="GP251" s="34">
        <v>1</v>
      </c>
      <c r="GQ251" s="34">
        <v>1</v>
      </c>
      <c r="GR251" s="34">
        <v>1</v>
      </c>
      <c r="GS251" s="34">
        <v>1</v>
      </c>
      <c r="GT251" s="34">
        <v>1</v>
      </c>
      <c r="GU251" s="34">
        <v>1</v>
      </c>
      <c r="GV251" s="34">
        <v>1</v>
      </c>
      <c r="GW251" s="375">
        <v>1</v>
      </c>
      <c r="GX251" s="34">
        <v>1</v>
      </c>
      <c r="GY251" s="34">
        <v>1</v>
      </c>
      <c r="GZ251" s="375">
        <v>1</v>
      </c>
      <c r="HA251" s="34">
        <v>1</v>
      </c>
      <c r="HB251" s="34">
        <v>1</v>
      </c>
      <c r="HC251" s="34">
        <v>1</v>
      </c>
      <c r="HD251" s="34">
        <v>1</v>
      </c>
      <c r="HE251" s="34">
        <v>1</v>
      </c>
      <c r="HF251" s="34">
        <v>1</v>
      </c>
      <c r="HG251" s="34">
        <v>1</v>
      </c>
      <c r="HH251" s="34">
        <v>1</v>
      </c>
      <c r="HI251" s="34">
        <v>1</v>
      </c>
      <c r="HJ251" s="34">
        <v>1</v>
      </c>
      <c r="HK251" s="34">
        <v>1</v>
      </c>
      <c r="HL251" s="34">
        <v>1</v>
      </c>
      <c r="HM251" s="34">
        <v>1</v>
      </c>
      <c r="HN251" s="34">
        <v>1</v>
      </c>
      <c r="HO251" s="34">
        <v>1</v>
      </c>
      <c r="HP251" s="34">
        <v>1</v>
      </c>
      <c r="HQ251" s="34">
        <v>1</v>
      </c>
      <c r="HR251" s="34">
        <v>1</v>
      </c>
      <c r="HS251" s="34">
        <v>1</v>
      </c>
      <c r="HT251" s="34">
        <v>1</v>
      </c>
      <c r="HU251" s="34">
        <v>1</v>
      </c>
      <c r="HV251" s="34">
        <v>1</v>
      </c>
      <c r="HW251" s="34">
        <v>1</v>
      </c>
      <c r="HX251" s="34">
        <v>1</v>
      </c>
      <c r="HY251" s="34">
        <v>1</v>
      </c>
      <c r="HZ251" s="375">
        <v>1</v>
      </c>
      <c r="IA251" s="34">
        <v>1</v>
      </c>
      <c r="IB251" s="34">
        <v>1</v>
      </c>
      <c r="IC251" s="34">
        <v>1</v>
      </c>
      <c r="ID251" s="34">
        <v>1</v>
      </c>
      <c r="IE251" s="34">
        <v>1</v>
      </c>
      <c r="IF251" s="34">
        <v>1</v>
      </c>
      <c r="IG251" s="34">
        <v>1</v>
      </c>
      <c r="IH251" s="34">
        <v>1</v>
      </c>
      <c r="II251" s="34">
        <v>1</v>
      </c>
      <c r="IJ251" s="34">
        <v>1</v>
      </c>
      <c r="IK251" s="34">
        <v>1</v>
      </c>
      <c r="IL251" s="34">
        <v>1</v>
      </c>
      <c r="IM251" s="34">
        <v>1</v>
      </c>
      <c r="IN251" s="34">
        <v>1</v>
      </c>
      <c r="IO251" s="34">
        <v>1</v>
      </c>
      <c r="IP251" s="34">
        <v>1</v>
      </c>
      <c r="IQ251" s="34">
        <v>1</v>
      </c>
      <c r="IR251" s="34">
        <v>1</v>
      </c>
      <c r="IS251" s="34">
        <v>1</v>
      </c>
      <c r="IT251" s="34">
        <v>1</v>
      </c>
      <c r="IU251" s="34">
        <v>1</v>
      </c>
      <c r="IV251" s="34">
        <v>1</v>
      </c>
      <c r="IW251" s="34">
        <v>1</v>
      </c>
      <c r="IX251" s="34">
        <v>1</v>
      </c>
      <c r="IY251" s="34">
        <v>1</v>
      </c>
      <c r="IZ251" s="34">
        <v>1</v>
      </c>
      <c r="JA251" s="34">
        <v>1</v>
      </c>
      <c r="JB251" s="375">
        <v>1</v>
      </c>
      <c r="JC251" s="34">
        <v>1</v>
      </c>
      <c r="JD251" s="34">
        <v>1</v>
      </c>
      <c r="JE251" s="34">
        <v>1</v>
      </c>
      <c r="JF251" s="34">
        <v>1</v>
      </c>
      <c r="JG251" s="34">
        <v>1</v>
      </c>
      <c r="JH251" s="34">
        <v>1</v>
      </c>
      <c r="JI251" s="34">
        <v>1</v>
      </c>
      <c r="JJ251" s="34">
        <v>1</v>
      </c>
      <c r="JK251" s="34">
        <v>1</v>
      </c>
      <c r="JL251" s="34">
        <v>1</v>
      </c>
      <c r="JM251" s="34">
        <v>1</v>
      </c>
      <c r="JN251" s="34">
        <v>1</v>
      </c>
      <c r="JO251" s="34">
        <v>1</v>
      </c>
      <c r="JP251" s="34">
        <v>1</v>
      </c>
      <c r="JQ251" s="34">
        <v>1</v>
      </c>
      <c r="JR251" s="34">
        <v>1</v>
      </c>
      <c r="JS251" s="34">
        <v>1</v>
      </c>
      <c r="JT251" s="34">
        <v>1</v>
      </c>
      <c r="JU251" s="34">
        <v>1</v>
      </c>
      <c r="JV251" s="34">
        <v>1</v>
      </c>
      <c r="JW251" s="34">
        <v>1</v>
      </c>
      <c r="JX251" s="34">
        <v>1</v>
      </c>
      <c r="JY251" s="34">
        <v>1</v>
      </c>
      <c r="JZ251" s="34">
        <v>1</v>
      </c>
      <c r="KA251" s="34">
        <v>1</v>
      </c>
      <c r="KB251" s="34">
        <v>1</v>
      </c>
      <c r="KC251" s="34">
        <v>1</v>
      </c>
      <c r="KD251" s="34">
        <v>1</v>
      </c>
      <c r="KE251" s="34">
        <v>1</v>
      </c>
      <c r="KF251" s="375">
        <v>1</v>
      </c>
      <c r="KG251" s="375">
        <v>1</v>
      </c>
      <c r="KH251" s="375">
        <v>1</v>
      </c>
      <c r="KI251" s="375">
        <v>1</v>
      </c>
      <c r="KJ251" s="375">
        <v>1</v>
      </c>
      <c r="KK251" s="34">
        <v>1</v>
      </c>
      <c r="KL251" s="34">
        <v>1</v>
      </c>
      <c r="KM251" s="34">
        <v>1</v>
      </c>
      <c r="KN251" s="34">
        <v>1</v>
      </c>
      <c r="KO251" s="34">
        <v>1</v>
      </c>
      <c r="KP251" s="34">
        <v>1</v>
      </c>
      <c r="KQ251" s="34">
        <v>1</v>
      </c>
      <c r="KR251" s="34">
        <v>1</v>
      </c>
      <c r="KS251" s="375">
        <v>1</v>
      </c>
      <c r="KT251" s="34">
        <v>1</v>
      </c>
      <c r="KU251" s="34">
        <v>1</v>
      </c>
      <c r="KV251" s="34">
        <v>1</v>
      </c>
      <c r="KW251" s="34">
        <v>1</v>
      </c>
      <c r="KX251" s="34">
        <v>1</v>
      </c>
      <c r="KY251" s="34">
        <v>1</v>
      </c>
      <c r="KZ251" s="34">
        <v>1</v>
      </c>
      <c r="LA251" s="34">
        <v>1</v>
      </c>
      <c r="LB251" s="34">
        <v>1</v>
      </c>
      <c r="LC251" s="34">
        <v>1</v>
      </c>
      <c r="LD251" s="34">
        <v>1</v>
      </c>
      <c r="LE251" s="34">
        <v>1</v>
      </c>
      <c r="LF251" s="34">
        <v>1</v>
      </c>
      <c r="LG251" s="34">
        <v>1</v>
      </c>
      <c r="LH251" s="375">
        <v>1</v>
      </c>
      <c r="LI251" s="34">
        <v>1</v>
      </c>
      <c r="LJ251" s="375">
        <v>1</v>
      </c>
      <c r="LK251" s="375">
        <v>1</v>
      </c>
      <c r="LL251" s="375">
        <v>1</v>
      </c>
      <c r="LM251" s="560"/>
      <c r="LN251" s="560"/>
      <c r="LO251" s="560"/>
      <c r="LP251" s="560"/>
      <c r="LQ251" s="560"/>
      <c r="LR251" s="560"/>
      <c r="LS251" s="560"/>
      <c r="LT251" s="560"/>
      <c r="LU251" s="560"/>
      <c r="LV251" s="560"/>
      <c r="LW251" s="560"/>
      <c r="LX251" s="560"/>
      <c r="LY251" s="560"/>
      <c r="LZ251" s="560"/>
    </row>
    <row r="252" s="101" customFormat="1" ht="14.25" spans="1:324">
      <c r="A252" s="478"/>
      <c r="B252" s="398"/>
      <c r="C252" s="399"/>
      <c r="D252" s="399">
        <v>2</v>
      </c>
      <c r="E252" s="399"/>
      <c r="F252" s="156" t="str">
        <f>G252&amp;J252</f>
        <v>L0438674</v>
      </c>
      <c r="G252" s="391" t="s">
        <v>1738</v>
      </c>
      <c r="H252" s="392" t="s">
        <v>299</v>
      </c>
      <c r="I252" s="392" t="s">
        <v>1362</v>
      </c>
      <c r="J252" s="170"/>
      <c r="K252" s="170"/>
      <c r="L252" s="873" t="s">
        <v>1472</v>
      </c>
      <c r="M252" s="199" t="s">
        <v>392</v>
      </c>
      <c r="N252" s="170" t="s">
        <v>517</v>
      </c>
      <c r="O252" s="170" t="s">
        <v>1364</v>
      </c>
      <c r="P252" s="170" t="s">
        <v>1363</v>
      </c>
      <c r="Q252" s="257"/>
      <c r="R252" s="235" t="s">
        <v>515</v>
      </c>
      <c r="S252" s="258" t="s">
        <v>1364</v>
      </c>
      <c r="T252" s="267" t="s">
        <v>1365</v>
      </c>
      <c r="U252" s="114">
        <f t="shared" si="7"/>
        <v>1</v>
      </c>
      <c r="V252" s="115" t="s">
        <v>1739</v>
      </c>
      <c r="W252" s="240" t="s">
        <v>1737</v>
      </c>
      <c r="X252" s="241"/>
      <c r="Y252" s="203">
        <v>1</v>
      </c>
      <c r="Z252" s="263"/>
      <c r="AA252" s="203">
        <v>1</v>
      </c>
      <c r="AB252" s="263"/>
      <c r="AC252" s="203">
        <v>1</v>
      </c>
      <c r="AD252" s="263"/>
      <c r="AE252" s="203">
        <v>1</v>
      </c>
      <c r="AF252" s="263"/>
      <c r="AG252" s="203">
        <v>1</v>
      </c>
      <c r="AH252" s="263"/>
      <c r="AI252" s="203">
        <v>1</v>
      </c>
      <c r="AJ252" s="263"/>
      <c r="AK252" s="203">
        <v>1</v>
      </c>
      <c r="AL252" s="263"/>
      <c r="AM252" s="203">
        <v>1</v>
      </c>
      <c r="AN252" s="263"/>
      <c r="AO252" s="203">
        <v>1</v>
      </c>
      <c r="AP252" s="263"/>
      <c r="AQ252" s="203">
        <v>1</v>
      </c>
      <c r="AR252" s="263"/>
      <c r="AS252" s="203">
        <v>1</v>
      </c>
      <c r="AT252" s="263"/>
      <c r="AU252" s="203">
        <v>1</v>
      </c>
      <c r="AV252" s="263"/>
      <c r="AW252" s="203">
        <v>1</v>
      </c>
      <c r="AX252" s="263"/>
      <c r="AY252" s="203">
        <v>1</v>
      </c>
      <c r="AZ252" s="263"/>
      <c r="BA252" s="203">
        <v>1</v>
      </c>
      <c r="BB252" s="263"/>
      <c r="BC252" s="203">
        <v>1</v>
      </c>
      <c r="BD252" s="263"/>
      <c r="BE252" s="203">
        <v>1</v>
      </c>
      <c r="BF252" s="263"/>
      <c r="BG252" s="203">
        <v>1</v>
      </c>
      <c r="BH252" s="263"/>
      <c r="BI252" s="203">
        <v>1</v>
      </c>
      <c r="BJ252" s="263"/>
      <c r="BK252" s="203">
        <v>1</v>
      </c>
      <c r="BL252" s="263"/>
      <c r="BM252" s="203">
        <v>1</v>
      </c>
      <c r="BN252" s="263"/>
      <c r="BO252" s="203">
        <v>1</v>
      </c>
      <c r="BP252" s="263"/>
      <c r="BQ252" s="203">
        <v>1</v>
      </c>
      <c r="BR252" s="263"/>
      <c r="BS252" s="203">
        <v>1</v>
      </c>
      <c r="BT252" s="263"/>
      <c r="BU252" s="203">
        <v>1</v>
      </c>
      <c r="BV252" s="263"/>
      <c r="BW252" s="203">
        <v>1</v>
      </c>
      <c r="BX252" s="263"/>
      <c r="BY252" s="203">
        <v>1</v>
      </c>
      <c r="BZ252" s="263"/>
      <c r="CA252" s="203">
        <v>1</v>
      </c>
      <c r="CB252" s="263"/>
      <c r="CC252" s="203">
        <v>1</v>
      </c>
      <c r="CD252" s="263"/>
      <c r="CE252" s="203">
        <v>1</v>
      </c>
      <c r="CF252" s="263"/>
      <c r="CG252" s="203">
        <v>1</v>
      </c>
      <c r="CH252" s="263"/>
      <c r="CI252" s="203">
        <v>1</v>
      </c>
      <c r="CJ252" s="263"/>
      <c r="CK252" s="203">
        <v>1</v>
      </c>
      <c r="CL252" s="263"/>
      <c r="CM252" s="203">
        <v>1</v>
      </c>
      <c r="CN252" s="263"/>
      <c r="CO252" s="203">
        <v>1</v>
      </c>
      <c r="CP252" s="263"/>
      <c r="CQ252" s="203">
        <v>1</v>
      </c>
      <c r="CR252" s="263"/>
      <c r="CS252" s="203">
        <v>1</v>
      </c>
      <c r="CT252" s="263"/>
      <c r="CU252" s="203">
        <v>1</v>
      </c>
      <c r="CV252" s="263"/>
      <c r="CW252" s="203">
        <v>1</v>
      </c>
      <c r="CX252" s="263"/>
      <c r="CY252" s="203">
        <v>1</v>
      </c>
      <c r="CZ252" s="263"/>
      <c r="DA252" s="203">
        <v>1</v>
      </c>
      <c r="DB252" s="263"/>
      <c r="DC252" s="203">
        <v>1</v>
      </c>
      <c r="DD252" s="263"/>
      <c r="DE252" s="203">
        <v>1</v>
      </c>
      <c r="DF252" s="263"/>
      <c r="DG252" s="203">
        <v>1</v>
      </c>
      <c r="DH252" s="263"/>
      <c r="DI252" s="203">
        <v>1</v>
      </c>
      <c r="DJ252" s="263"/>
      <c r="DK252" s="203">
        <v>1</v>
      </c>
      <c r="DL252" s="263"/>
      <c r="DM252" s="203">
        <v>1</v>
      </c>
      <c r="DN252" s="263"/>
      <c r="DO252" s="203">
        <v>1</v>
      </c>
      <c r="DP252" s="263"/>
      <c r="DQ252" s="203">
        <v>1</v>
      </c>
      <c r="DR252" s="263"/>
      <c r="DS252" s="203">
        <v>1</v>
      </c>
      <c r="DT252" s="263"/>
      <c r="DU252" s="203">
        <v>1</v>
      </c>
      <c r="DV252" s="263"/>
      <c r="DW252" s="203">
        <v>1</v>
      </c>
      <c r="DX252" s="263"/>
      <c r="DY252" s="241"/>
      <c r="DZ252" s="456"/>
      <c r="EA252" s="172"/>
      <c r="EB252" s="172"/>
      <c r="EC252" s="172"/>
      <c r="ED252" s="172"/>
      <c r="EE252" s="457"/>
      <c r="EF252" s="201"/>
      <c r="EG252" s="172"/>
      <c r="EH252" s="172"/>
      <c r="EI252" s="172"/>
      <c r="EJ252" s="172"/>
      <c r="EK252" s="457"/>
      <c r="EL252" s="201"/>
      <c r="EM252" s="172"/>
      <c r="EN252" s="172"/>
      <c r="EO252" s="172"/>
      <c r="EP252" s="172"/>
      <c r="EQ252" s="172"/>
      <c r="ER252" s="456"/>
      <c r="ES252" s="260"/>
      <c r="ET252" s="456"/>
      <c r="EU252" s="172"/>
      <c r="EV252" s="172"/>
      <c r="EW252" s="172"/>
      <c r="EX252" s="172"/>
      <c r="EY252" s="172"/>
      <c r="EZ252" s="456"/>
      <c r="FA252" s="260"/>
      <c r="FC252" s="121">
        <v>1</v>
      </c>
      <c r="FD252" s="121">
        <v>1</v>
      </c>
      <c r="FE252" s="121">
        <v>1</v>
      </c>
      <c r="FF252" s="121">
        <v>1</v>
      </c>
      <c r="FG252" s="121">
        <v>1</v>
      </c>
      <c r="FH252" s="121">
        <v>1</v>
      </c>
      <c r="FI252" s="121">
        <v>1</v>
      </c>
      <c r="FJ252" s="121">
        <v>1</v>
      </c>
      <c r="FK252" s="121">
        <v>1</v>
      </c>
      <c r="FL252" s="121">
        <v>1</v>
      </c>
      <c r="FM252" s="121">
        <v>1</v>
      </c>
      <c r="FN252" s="121">
        <v>1</v>
      </c>
      <c r="FO252" s="121">
        <v>1</v>
      </c>
      <c r="FP252" s="121">
        <v>1</v>
      </c>
      <c r="FQ252" s="121">
        <v>1</v>
      </c>
      <c r="FR252" s="121">
        <v>1</v>
      </c>
      <c r="FS252" s="121">
        <v>1</v>
      </c>
      <c r="FT252" s="121">
        <v>1</v>
      </c>
      <c r="FU252" s="121">
        <v>1</v>
      </c>
      <c r="FV252" s="121">
        <v>1</v>
      </c>
      <c r="FW252" s="121">
        <v>1</v>
      </c>
      <c r="FX252" s="121">
        <v>1</v>
      </c>
      <c r="FY252" s="121">
        <v>1</v>
      </c>
      <c r="FZ252" s="121">
        <v>1</v>
      </c>
      <c r="GA252" s="121">
        <v>1</v>
      </c>
      <c r="GB252" s="121">
        <v>1</v>
      </c>
      <c r="GC252" s="121">
        <v>1</v>
      </c>
      <c r="GD252" s="121">
        <v>1</v>
      </c>
      <c r="GE252" s="121">
        <v>1</v>
      </c>
      <c r="GF252" s="121">
        <v>1</v>
      </c>
      <c r="GG252" s="121">
        <v>1</v>
      </c>
      <c r="GH252" s="121">
        <v>1</v>
      </c>
      <c r="GI252" s="121">
        <v>1</v>
      </c>
      <c r="GJ252" s="121">
        <v>1</v>
      </c>
      <c r="GK252" s="121">
        <v>1</v>
      </c>
      <c r="GL252" s="121">
        <v>1</v>
      </c>
      <c r="GM252" s="121">
        <v>1</v>
      </c>
      <c r="GN252" s="121">
        <v>1</v>
      </c>
      <c r="GO252" s="121">
        <v>1</v>
      </c>
      <c r="GP252" s="121">
        <v>1</v>
      </c>
      <c r="GQ252" s="121">
        <v>1</v>
      </c>
      <c r="GR252" s="121">
        <v>1</v>
      </c>
      <c r="GS252" s="121">
        <v>1</v>
      </c>
      <c r="GT252" s="121">
        <v>1</v>
      </c>
      <c r="GU252" s="121">
        <v>1</v>
      </c>
      <c r="GV252" s="121">
        <v>1</v>
      </c>
      <c r="GW252" s="121">
        <v>1</v>
      </c>
      <c r="GX252" s="121">
        <v>1</v>
      </c>
      <c r="GY252" s="121">
        <v>1</v>
      </c>
      <c r="GZ252" s="121">
        <v>1</v>
      </c>
      <c r="HA252" s="121">
        <v>1</v>
      </c>
      <c r="HB252" s="121">
        <v>1</v>
      </c>
      <c r="HC252" s="121">
        <v>1</v>
      </c>
      <c r="HD252" s="121">
        <v>1</v>
      </c>
      <c r="HE252" s="121">
        <v>1</v>
      </c>
      <c r="HF252" s="121">
        <v>1</v>
      </c>
      <c r="HG252" s="121">
        <v>1</v>
      </c>
      <c r="HH252" s="121">
        <v>1</v>
      </c>
      <c r="HI252" s="121">
        <v>1</v>
      </c>
      <c r="HJ252" s="121">
        <v>1</v>
      </c>
      <c r="HK252" s="121">
        <v>1</v>
      </c>
      <c r="HL252" s="121">
        <v>1</v>
      </c>
      <c r="HM252" s="121">
        <v>1</v>
      </c>
      <c r="HN252" s="121">
        <v>1</v>
      </c>
      <c r="HO252" s="121">
        <v>1</v>
      </c>
      <c r="HP252" s="121">
        <v>1</v>
      </c>
      <c r="HQ252" s="121">
        <v>1</v>
      </c>
      <c r="HR252" s="121">
        <v>1</v>
      </c>
      <c r="HS252" s="121">
        <v>1</v>
      </c>
      <c r="HT252" s="121">
        <v>1</v>
      </c>
      <c r="HU252" s="121">
        <v>1</v>
      </c>
      <c r="HV252" s="121">
        <v>1</v>
      </c>
      <c r="HW252" s="121">
        <v>1</v>
      </c>
      <c r="HX252" s="121">
        <v>1</v>
      </c>
      <c r="HY252" s="121">
        <v>1</v>
      </c>
      <c r="HZ252" s="121">
        <v>1</v>
      </c>
      <c r="IA252" s="121">
        <v>1</v>
      </c>
      <c r="IB252" s="121">
        <v>1</v>
      </c>
      <c r="IC252" s="121">
        <v>1</v>
      </c>
      <c r="ID252" s="121">
        <v>1</v>
      </c>
      <c r="IE252" s="121">
        <v>1</v>
      </c>
      <c r="IF252" s="121">
        <v>1</v>
      </c>
      <c r="IG252" s="121">
        <v>1</v>
      </c>
      <c r="IH252" s="121">
        <v>1</v>
      </c>
      <c r="II252" s="121">
        <v>1</v>
      </c>
      <c r="IJ252" s="121">
        <v>1</v>
      </c>
      <c r="IK252" s="121">
        <v>1</v>
      </c>
      <c r="IL252" s="121">
        <v>1</v>
      </c>
      <c r="IM252" s="121">
        <v>1</v>
      </c>
      <c r="IN252" s="121">
        <v>1</v>
      </c>
      <c r="IO252" s="121">
        <v>1</v>
      </c>
      <c r="IP252" s="121">
        <v>1</v>
      </c>
      <c r="IQ252" s="121">
        <v>1</v>
      </c>
      <c r="IR252" s="121">
        <v>1</v>
      </c>
      <c r="IS252" s="121">
        <v>1</v>
      </c>
      <c r="IT252" s="121">
        <v>1</v>
      </c>
      <c r="IU252" s="121">
        <v>1</v>
      </c>
      <c r="IV252" s="121">
        <v>1</v>
      </c>
      <c r="IW252" s="121">
        <v>1</v>
      </c>
      <c r="IX252" s="121">
        <v>1</v>
      </c>
      <c r="IY252" s="121">
        <v>1</v>
      </c>
      <c r="IZ252" s="121">
        <v>1</v>
      </c>
      <c r="JA252" s="121">
        <v>1</v>
      </c>
      <c r="JB252" s="121">
        <v>1</v>
      </c>
      <c r="JC252" s="121">
        <v>1</v>
      </c>
      <c r="JD252" s="121">
        <v>1</v>
      </c>
      <c r="JE252" s="121">
        <v>1</v>
      </c>
      <c r="JF252" s="121">
        <v>1</v>
      </c>
      <c r="JG252" s="121">
        <v>1</v>
      </c>
      <c r="JH252" s="121">
        <v>1</v>
      </c>
      <c r="JI252" s="121">
        <v>1</v>
      </c>
      <c r="JJ252" s="121">
        <v>1</v>
      </c>
      <c r="JK252" s="121">
        <v>1</v>
      </c>
      <c r="JL252" s="121">
        <v>1</v>
      </c>
      <c r="JM252" s="121">
        <v>1</v>
      </c>
      <c r="JN252" s="121">
        <v>1</v>
      </c>
      <c r="JO252" s="121">
        <v>1</v>
      </c>
      <c r="JP252" s="121">
        <v>1</v>
      </c>
      <c r="JQ252" s="121">
        <v>1</v>
      </c>
      <c r="JR252" s="121">
        <v>1</v>
      </c>
      <c r="JS252" s="121">
        <v>1</v>
      </c>
      <c r="JT252" s="121">
        <v>1</v>
      </c>
      <c r="JU252" s="121">
        <v>1</v>
      </c>
      <c r="JV252" s="121">
        <v>1</v>
      </c>
      <c r="JW252" s="121">
        <v>1</v>
      </c>
      <c r="JX252" s="121">
        <v>1</v>
      </c>
      <c r="JY252" s="121">
        <v>1</v>
      </c>
      <c r="JZ252" s="121">
        <v>1</v>
      </c>
      <c r="KA252" s="121">
        <v>1</v>
      </c>
      <c r="KB252" s="121">
        <v>1</v>
      </c>
      <c r="KC252" s="121">
        <v>1</v>
      </c>
      <c r="KD252" s="121">
        <v>1</v>
      </c>
      <c r="KE252" s="121">
        <v>1</v>
      </c>
      <c r="KF252" s="121">
        <v>1</v>
      </c>
      <c r="KG252" s="121">
        <v>1</v>
      </c>
      <c r="KH252" s="121">
        <v>1</v>
      </c>
      <c r="KI252" s="121">
        <v>1</v>
      </c>
      <c r="KJ252" s="121">
        <v>1</v>
      </c>
      <c r="KK252" s="121">
        <v>1</v>
      </c>
      <c r="KL252" s="121">
        <v>1</v>
      </c>
      <c r="KM252" s="121">
        <v>1</v>
      </c>
      <c r="KN252" s="121">
        <v>1</v>
      </c>
      <c r="KO252" s="121">
        <v>1</v>
      </c>
      <c r="KP252" s="121">
        <v>1</v>
      </c>
      <c r="KQ252" s="121">
        <v>1</v>
      </c>
      <c r="KR252" s="121">
        <v>1</v>
      </c>
      <c r="KS252" s="121">
        <v>1</v>
      </c>
      <c r="KT252" s="121">
        <v>1</v>
      </c>
      <c r="KU252" s="121">
        <v>1</v>
      </c>
      <c r="KV252" s="121">
        <v>1</v>
      </c>
      <c r="KW252" s="121">
        <v>1</v>
      </c>
      <c r="KX252" s="121">
        <v>1</v>
      </c>
      <c r="KY252" s="121">
        <v>1</v>
      </c>
      <c r="KZ252" s="121">
        <v>1</v>
      </c>
      <c r="LA252" s="121">
        <v>1</v>
      </c>
      <c r="LB252" s="121">
        <v>1</v>
      </c>
      <c r="LC252" s="121">
        <v>1</v>
      </c>
      <c r="LD252" s="121">
        <v>1</v>
      </c>
      <c r="LE252" s="121">
        <v>1</v>
      </c>
      <c r="LF252" s="121">
        <v>1</v>
      </c>
      <c r="LG252" s="121">
        <v>1</v>
      </c>
      <c r="LH252" s="121">
        <v>1</v>
      </c>
      <c r="LI252" s="121">
        <v>1</v>
      </c>
      <c r="LJ252" s="121">
        <v>1</v>
      </c>
      <c r="LK252" s="121">
        <v>1</v>
      </c>
      <c r="LL252" s="121">
        <v>1</v>
      </c>
    </row>
    <row r="253" s="101" customFormat="1" ht="13.5" spans="1:324">
      <c r="A253" s="154"/>
      <c r="B253" s="396"/>
      <c r="C253" s="324">
        <v>1</v>
      </c>
      <c r="D253" s="324"/>
      <c r="E253" s="324"/>
      <c r="F253" s="156" t="str">
        <f>G253&amp;J253</f>
        <v>L0392725</v>
      </c>
      <c r="G253" s="588" t="s">
        <v>1740</v>
      </c>
      <c r="H253" s="174" t="s">
        <v>299</v>
      </c>
      <c r="I253" s="174" t="s">
        <v>303</v>
      </c>
      <c r="J253" s="174"/>
      <c r="K253" s="174"/>
      <c r="L253" s="174"/>
      <c r="M253" s="203" t="s">
        <v>297</v>
      </c>
      <c r="N253" s="174" t="s">
        <v>523</v>
      </c>
      <c r="O253" s="174" t="s">
        <v>1363</v>
      </c>
      <c r="P253" s="174" t="s">
        <v>1364</v>
      </c>
      <c r="Q253" s="263"/>
      <c r="R253" s="235" t="s">
        <v>1741</v>
      </c>
      <c r="S253" s="264" t="s">
        <v>1364</v>
      </c>
      <c r="T253" s="269" t="s">
        <v>1742</v>
      </c>
      <c r="U253" s="114">
        <f t="shared" si="7"/>
        <v>1</v>
      </c>
      <c r="V253" s="115" t="s">
        <v>1743</v>
      </c>
      <c r="W253" s="265" t="s">
        <v>1744</v>
      </c>
      <c r="X253" s="241"/>
      <c r="Y253" s="203">
        <v>1</v>
      </c>
      <c r="Z253" s="263"/>
      <c r="AA253" s="203">
        <v>1</v>
      </c>
      <c r="AB253" s="263"/>
      <c r="AC253" s="203">
        <v>1</v>
      </c>
      <c r="AD253" s="263"/>
      <c r="AE253" s="203">
        <v>1</v>
      </c>
      <c r="AF253" s="263"/>
      <c r="AG253" s="203"/>
      <c r="AH253" s="263"/>
      <c r="AI253" s="203"/>
      <c r="AJ253" s="263"/>
      <c r="AK253" s="203"/>
      <c r="AL253" s="263"/>
      <c r="AM253" s="203"/>
      <c r="AN253" s="263"/>
      <c r="AO253" s="203"/>
      <c r="AP253" s="263"/>
      <c r="AQ253" s="203"/>
      <c r="AR253" s="263"/>
      <c r="AS253" s="203"/>
      <c r="AT253" s="263"/>
      <c r="AU253" s="203"/>
      <c r="AV253" s="263"/>
      <c r="AW253" s="203"/>
      <c r="AX253" s="263"/>
      <c r="AY253" s="203"/>
      <c r="AZ253" s="263"/>
      <c r="BA253" s="203"/>
      <c r="BB253" s="263"/>
      <c r="BC253" s="203"/>
      <c r="BD253" s="263"/>
      <c r="BE253" s="203"/>
      <c r="BF253" s="263"/>
      <c r="BG253" s="203"/>
      <c r="BH253" s="263"/>
      <c r="BI253" s="203"/>
      <c r="BJ253" s="263"/>
      <c r="BK253" s="203"/>
      <c r="BL253" s="263"/>
      <c r="BM253" s="203"/>
      <c r="BN253" s="263"/>
      <c r="BO253" s="203"/>
      <c r="BP253" s="263"/>
      <c r="BQ253" s="203"/>
      <c r="BR253" s="263"/>
      <c r="BS253" s="203"/>
      <c r="BT253" s="263"/>
      <c r="BU253" s="203"/>
      <c r="BV253" s="263"/>
      <c r="BW253" s="203"/>
      <c r="BX253" s="263"/>
      <c r="BY253" s="203"/>
      <c r="BZ253" s="263"/>
      <c r="CA253" s="203"/>
      <c r="CB253" s="263"/>
      <c r="CC253" s="203"/>
      <c r="CD253" s="263"/>
      <c r="CE253" s="203"/>
      <c r="CF253" s="263"/>
      <c r="CG253" s="203"/>
      <c r="CH253" s="263"/>
      <c r="CI253" s="203"/>
      <c r="CJ253" s="263"/>
      <c r="CK253" s="203"/>
      <c r="CL253" s="263"/>
      <c r="CM253" s="203"/>
      <c r="CN253" s="263"/>
      <c r="CO253" s="203"/>
      <c r="CP253" s="263"/>
      <c r="CQ253" s="203"/>
      <c r="CR253" s="263"/>
      <c r="CS253" s="203"/>
      <c r="CT253" s="263"/>
      <c r="CU253" s="203"/>
      <c r="CV253" s="263"/>
      <c r="CW253" s="203"/>
      <c r="CX253" s="263"/>
      <c r="CY253" s="203"/>
      <c r="CZ253" s="263"/>
      <c r="DA253" s="203"/>
      <c r="DB253" s="263"/>
      <c r="DC253" s="203"/>
      <c r="DD253" s="263"/>
      <c r="DE253" s="203"/>
      <c r="DF253" s="263"/>
      <c r="DG253" s="203"/>
      <c r="DH253" s="263"/>
      <c r="DI253" s="203"/>
      <c r="DJ253" s="263"/>
      <c r="DK253" s="203"/>
      <c r="DL253" s="263"/>
      <c r="DM253" s="203"/>
      <c r="DN253" s="263"/>
      <c r="DO253" s="203"/>
      <c r="DP253" s="263"/>
      <c r="DQ253" s="203"/>
      <c r="DR253" s="263"/>
      <c r="DS253" s="203"/>
      <c r="DT253" s="263"/>
      <c r="DU253" s="203"/>
      <c r="DV253" s="263"/>
      <c r="DW253" s="203"/>
      <c r="DX253" s="263"/>
      <c r="DY253" s="241"/>
      <c r="DZ253" s="456"/>
      <c r="EA253" s="172"/>
      <c r="EB253" s="172"/>
      <c r="EC253" s="172"/>
      <c r="ED253" s="172"/>
      <c r="EE253" s="457"/>
      <c r="EF253" s="201"/>
      <c r="EG253" s="172"/>
      <c r="EH253" s="172"/>
      <c r="EI253" s="172"/>
      <c r="EJ253" s="172"/>
      <c r="EK253" s="457"/>
      <c r="EL253" s="201"/>
      <c r="EM253" s="172"/>
      <c r="EN253" s="172"/>
      <c r="EO253" s="172"/>
      <c r="EP253" s="172"/>
      <c r="EQ253" s="172"/>
      <c r="ER253" s="456"/>
      <c r="ES253" s="260"/>
      <c r="ET253" s="456"/>
      <c r="EU253" s="172"/>
      <c r="EV253" s="172"/>
      <c r="EW253" s="172"/>
      <c r="EX253" s="172"/>
      <c r="EY253" s="172"/>
      <c r="EZ253" s="456"/>
      <c r="FA253" s="260"/>
      <c r="FC253" s="35">
        <v>1</v>
      </c>
      <c r="FD253" s="34">
        <v>1</v>
      </c>
      <c r="FE253" s="34">
        <v>1</v>
      </c>
      <c r="FF253" s="34">
        <v>1</v>
      </c>
      <c r="FG253" s="34">
        <v>1</v>
      </c>
      <c r="FH253" s="34">
        <v>1</v>
      </c>
      <c r="FI253" s="34"/>
      <c r="FJ253" s="34"/>
      <c r="FK253" s="34"/>
      <c r="FL253" s="34"/>
      <c r="FM253" s="34"/>
      <c r="FN253" s="34"/>
      <c r="FO253" s="34"/>
      <c r="FP253" s="34"/>
      <c r="FQ253" s="34"/>
      <c r="FR253" s="34">
        <v>0</v>
      </c>
      <c r="FS253" s="34"/>
      <c r="FT253" s="34"/>
      <c r="FU253" s="34">
        <v>0</v>
      </c>
      <c r="FV253" s="34"/>
      <c r="FW253" s="34"/>
      <c r="FX253" s="34"/>
      <c r="FY253" s="34">
        <v>0</v>
      </c>
      <c r="FZ253" s="34"/>
      <c r="GA253" s="34"/>
      <c r="GB253" s="34"/>
      <c r="GC253" s="34">
        <v>0</v>
      </c>
      <c r="GD253" s="34"/>
      <c r="GE253" s="34"/>
      <c r="GF253" s="34"/>
      <c r="GG253" s="34">
        <v>0</v>
      </c>
      <c r="GH253" s="34"/>
      <c r="GI253" s="34"/>
      <c r="GJ253" s="34"/>
      <c r="GK253" s="34">
        <v>0</v>
      </c>
      <c r="GL253" s="34"/>
      <c r="GM253" s="34"/>
      <c r="GN253" s="34"/>
      <c r="GO253" s="34">
        <v>0</v>
      </c>
      <c r="GP253" s="34"/>
      <c r="GQ253" s="34"/>
      <c r="GR253" s="34"/>
      <c r="GS253" s="34">
        <v>0</v>
      </c>
      <c r="GT253" s="34"/>
      <c r="GU253" s="34"/>
      <c r="GV253" s="34"/>
      <c r="GW253" s="34">
        <v>0</v>
      </c>
      <c r="GX253" s="34"/>
      <c r="GY253" s="34"/>
      <c r="GZ253" s="34"/>
      <c r="HA253" s="34">
        <v>0</v>
      </c>
      <c r="HB253" s="34"/>
      <c r="HC253" s="34"/>
      <c r="HD253" s="34"/>
      <c r="HE253" s="34">
        <v>0</v>
      </c>
      <c r="HF253" s="34"/>
      <c r="HG253" s="34"/>
      <c r="HH253" s="34"/>
      <c r="HI253" s="34">
        <v>0</v>
      </c>
      <c r="HJ253" s="34"/>
      <c r="HK253" s="34"/>
      <c r="HL253" s="34"/>
      <c r="HM253" s="34">
        <v>0</v>
      </c>
      <c r="HN253" s="34"/>
      <c r="HO253" s="34"/>
      <c r="HP253" s="34"/>
      <c r="HQ253" s="34">
        <v>0</v>
      </c>
      <c r="HR253" s="34"/>
      <c r="HS253" s="34"/>
      <c r="HT253" s="34"/>
      <c r="HU253" s="34">
        <v>0</v>
      </c>
      <c r="HV253" s="34"/>
      <c r="HW253" s="34"/>
      <c r="HX253" s="34"/>
      <c r="HY253" s="34">
        <v>0</v>
      </c>
      <c r="HZ253" s="34"/>
      <c r="IA253" s="34"/>
      <c r="IB253" s="34"/>
      <c r="IC253" s="34">
        <v>0</v>
      </c>
      <c r="ID253" s="34"/>
      <c r="IE253" s="34"/>
      <c r="IF253" s="34"/>
      <c r="IG253" s="34">
        <v>0</v>
      </c>
      <c r="IH253" s="34"/>
      <c r="II253" s="34"/>
      <c r="IJ253" s="34"/>
      <c r="IK253" s="34">
        <v>0</v>
      </c>
      <c r="IL253" s="34"/>
      <c r="IM253" s="34"/>
      <c r="IN253" s="34"/>
      <c r="IO253" s="34">
        <v>0</v>
      </c>
      <c r="IP253" s="34"/>
      <c r="IQ253" s="34"/>
      <c r="IR253" s="34"/>
      <c r="IS253" s="34">
        <v>0</v>
      </c>
      <c r="IT253" s="34"/>
      <c r="IU253" s="34"/>
      <c r="IV253" s="34"/>
      <c r="IW253" s="34">
        <v>0</v>
      </c>
      <c r="IX253" s="34"/>
      <c r="IY253" s="34"/>
      <c r="IZ253" s="34"/>
      <c r="JA253" s="34">
        <v>0</v>
      </c>
      <c r="JB253" s="34"/>
      <c r="JC253" s="34"/>
      <c r="JD253" s="34"/>
      <c r="JE253" s="34">
        <v>0</v>
      </c>
      <c r="JF253" s="34"/>
      <c r="JG253" s="34"/>
      <c r="JH253" s="34"/>
      <c r="JI253" s="34">
        <v>0</v>
      </c>
      <c r="JJ253" s="34"/>
      <c r="JK253" s="34"/>
      <c r="JL253" s="34"/>
      <c r="JM253" s="34">
        <v>0</v>
      </c>
      <c r="JN253" s="34"/>
      <c r="JO253" s="34"/>
      <c r="JP253" s="34"/>
      <c r="JQ253" s="34">
        <v>0</v>
      </c>
      <c r="JR253" s="34"/>
      <c r="JS253" s="34"/>
      <c r="JT253" s="34"/>
      <c r="JU253" s="34">
        <v>0</v>
      </c>
      <c r="JV253" s="34"/>
      <c r="JW253" s="34"/>
      <c r="JX253" s="34"/>
      <c r="JY253" s="34">
        <v>0</v>
      </c>
      <c r="JZ253" s="34"/>
      <c r="KA253" s="34"/>
      <c r="KB253" s="34"/>
      <c r="KC253" s="34">
        <v>0</v>
      </c>
      <c r="KD253" s="34"/>
      <c r="KE253" s="34"/>
      <c r="KF253" s="34"/>
      <c r="KG253" s="34">
        <v>0</v>
      </c>
      <c r="KH253" s="34"/>
      <c r="KI253" s="34"/>
      <c r="KJ253" s="34"/>
      <c r="KK253" s="34">
        <v>0</v>
      </c>
      <c r="KL253" s="34"/>
      <c r="KM253" s="34"/>
      <c r="KN253" s="34"/>
      <c r="KO253" s="34">
        <v>0</v>
      </c>
      <c r="KP253" s="34"/>
      <c r="KQ253" s="34"/>
      <c r="KR253" s="34"/>
      <c r="KS253" s="34">
        <v>0</v>
      </c>
      <c r="KT253" s="34"/>
      <c r="KU253" s="34"/>
      <c r="KV253" s="34"/>
      <c r="KW253" s="34"/>
      <c r="KX253" s="34">
        <v>0</v>
      </c>
      <c r="KY253" s="34"/>
      <c r="KZ253" s="34"/>
      <c r="LA253" s="34"/>
      <c r="LB253" s="34"/>
      <c r="LC253" s="34">
        <v>0</v>
      </c>
      <c r="LD253" s="34"/>
      <c r="LE253" s="34"/>
      <c r="LF253" s="34"/>
      <c r="LG253" s="34"/>
      <c r="LH253" s="34">
        <v>0</v>
      </c>
      <c r="LI253" s="631"/>
      <c r="LJ253" s="631"/>
      <c r="LK253" s="631"/>
      <c r="LL253" s="631"/>
    </row>
    <row r="254" s="101" customFormat="1" spans="1:338">
      <c r="A254" s="154"/>
      <c r="B254" s="396"/>
      <c r="C254" s="324">
        <v>1</v>
      </c>
      <c r="D254" s="324"/>
      <c r="E254" s="324"/>
      <c r="F254" s="324"/>
      <c r="G254" s="382"/>
      <c r="H254" s="158"/>
      <c r="I254" s="158"/>
      <c r="J254" s="158"/>
      <c r="K254" s="158"/>
      <c r="L254" s="158"/>
      <c r="M254" s="158" t="s">
        <v>297</v>
      </c>
      <c r="N254" s="158" t="s">
        <v>523</v>
      </c>
      <c r="O254" s="158" t="s">
        <v>1745</v>
      </c>
      <c r="P254" s="158" t="s">
        <v>1363</v>
      </c>
      <c r="Q254" s="158"/>
      <c r="R254" s="235" t="s">
        <v>912</v>
      </c>
      <c r="S254" s="158" t="s">
        <v>1558</v>
      </c>
      <c r="T254" s="236"/>
      <c r="U254" s="114">
        <f t="shared" si="7"/>
        <v>1</v>
      </c>
      <c r="V254" s="115" t="s">
        <v>1746</v>
      </c>
      <c r="W254" s="158"/>
      <c r="X254" s="237"/>
      <c r="Y254" s="408"/>
      <c r="Z254" s="518">
        <v>1</v>
      </c>
      <c r="AA254" s="408"/>
      <c r="AB254" s="518">
        <v>1</v>
      </c>
      <c r="AC254" s="408"/>
      <c r="AD254" s="518">
        <v>1</v>
      </c>
      <c r="AE254" s="408"/>
      <c r="AF254" s="518">
        <v>1</v>
      </c>
      <c r="AG254" s="408"/>
      <c r="AH254" s="518">
        <v>1</v>
      </c>
      <c r="AI254" s="408"/>
      <c r="AJ254" s="518">
        <v>1</v>
      </c>
      <c r="AK254" s="408"/>
      <c r="AL254" s="518">
        <v>1</v>
      </c>
      <c r="AM254" s="408"/>
      <c r="AN254" s="518">
        <v>1</v>
      </c>
      <c r="AO254" s="408"/>
      <c r="AP254" s="518">
        <v>1</v>
      </c>
      <c r="AQ254" s="408"/>
      <c r="AR254" s="518">
        <v>1</v>
      </c>
      <c r="AS254" s="408"/>
      <c r="AT254" s="518"/>
      <c r="AU254" s="408"/>
      <c r="AV254" s="518"/>
      <c r="AW254" s="408"/>
      <c r="AX254" s="518">
        <v>1</v>
      </c>
      <c r="AY254" s="408"/>
      <c r="AZ254" s="518"/>
      <c r="BA254" s="408"/>
      <c r="BB254" s="518">
        <v>1</v>
      </c>
      <c r="BC254" s="408"/>
      <c r="BD254" s="518"/>
      <c r="BE254" s="408"/>
      <c r="BF254" s="518"/>
      <c r="BG254" s="408"/>
      <c r="BH254" s="518"/>
      <c r="BI254" s="408"/>
      <c r="BJ254" s="518"/>
      <c r="BK254" s="408"/>
      <c r="BL254" s="518"/>
      <c r="BM254" s="408"/>
      <c r="BN254" s="518">
        <v>1</v>
      </c>
      <c r="BO254" s="408"/>
      <c r="BP254" s="518">
        <v>1</v>
      </c>
      <c r="BQ254" s="408"/>
      <c r="BR254" s="518"/>
      <c r="BS254" s="408"/>
      <c r="BT254" s="518"/>
      <c r="BU254" s="408"/>
      <c r="BV254" s="518">
        <v>1</v>
      </c>
      <c r="BW254" s="408"/>
      <c r="BX254" s="518"/>
      <c r="BY254" s="408"/>
      <c r="BZ254" s="518">
        <v>1</v>
      </c>
      <c r="CA254" s="408"/>
      <c r="CB254" s="518"/>
      <c r="CC254" s="408"/>
      <c r="CD254" s="518"/>
      <c r="CE254" s="408"/>
      <c r="CF254" s="518"/>
      <c r="CG254" s="408"/>
      <c r="CH254" s="518"/>
      <c r="CI254" s="408"/>
      <c r="CJ254" s="518"/>
      <c r="CK254" s="408"/>
      <c r="CL254" s="518"/>
      <c r="CM254" s="408"/>
      <c r="CN254" s="518"/>
      <c r="CO254" s="408"/>
      <c r="CP254" s="518"/>
      <c r="CQ254" s="408"/>
      <c r="CR254" s="518"/>
      <c r="CS254" s="408"/>
      <c r="CT254" s="518"/>
      <c r="CU254" s="408"/>
      <c r="CV254" s="518"/>
      <c r="CW254" s="408"/>
      <c r="CX254" s="518"/>
      <c r="CY254" s="408"/>
      <c r="CZ254" s="518"/>
      <c r="DA254" s="408"/>
      <c r="DB254" s="518"/>
      <c r="DC254" s="408"/>
      <c r="DD254" s="518"/>
      <c r="DE254" s="408"/>
      <c r="DF254" s="518"/>
      <c r="DG254" s="408"/>
      <c r="DH254" s="518"/>
      <c r="DI254" s="408"/>
      <c r="DJ254" s="518"/>
      <c r="DK254" s="408"/>
      <c r="DL254" s="518"/>
      <c r="DM254" s="408"/>
      <c r="DN254" s="518"/>
      <c r="DO254" s="408"/>
      <c r="DP254" s="518"/>
      <c r="DQ254" s="408"/>
      <c r="DR254" s="518"/>
      <c r="DS254" s="408"/>
      <c r="DT254" s="518"/>
      <c r="DU254" s="408"/>
      <c r="DV254" s="518"/>
      <c r="DW254" s="408"/>
      <c r="DX254" s="518"/>
      <c r="DY254" s="237"/>
      <c r="DZ254" s="450"/>
      <c r="EA254" s="158"/>
      <c r="EB254" s="158"/>
      <c r="EC254" s="158"/>
      <c r="ED254" s="158"/>
      <c r="EE254" s="451"/>
      <c r="EF254" s="286"/>
      <c r="EG254" s="158"/>
      <c r="EH254" s="158"/>
      <c r="EI254" s="158"/>
      <c r="EJ254" s="158"/>
      <c r="EK254" s="451"/>
      <c r="EL254" s="286"/>
      <c r="EM254" s="158"/>
      <c r="EN254" s="158"/>
      <c r="EO254" s="158"/>
      <c r="EP254" s="158"/>
      <c r="EQ254" s="158"/>
      <c r="ER254" s="450"/>
      <c r="ES254" s="287"/>
      <c r="ET254" s="450"/>
      <c r="EU254" s="158"/>
      <c r="EV254" s="158"/>
      <c r="EW254" s="158"/>
      <c r="EX254" s="158"/>
      <c r="EY254" s="158"/>
      <c r="EZ254" s="450"/>
      <c r="FA254" s="287"/>
      <c r="FB254" s="560"/>
      <c r="FC254" s="35">
        <v>1</v>
      </c>
      <c r="FD254" s="34">
        <v>1</v>
      </c>
      <c r="FE254" s="34">
        <v>1</v>
      </c>
      <c r="FF254" s="34">
        <v>1</v>
      </c>
      <c r="FG254" s="34">
        <v>1</v>
      </c>
      <c r="FH254" s="34">
        <v>1</v>
      </c>
      <c r="FI254" s="34">
        <v>1</v>
      </c>
      <c r="FJ254" s="34">
        <v>1</v>
      </c>
      <c r="FK254" s="34">
        <v>1</v>
      </c>
      <c r="FL254" s="375">
        <v>1</v>
      </c>
      <c r="FM254" s="34">
        <v>1</v>
      </c>
      <c r="FN254" s="375">
        <v>1</v>
      </c>
      <c r="FO254" s="34">
        <v>1</v>
      </c>
      <c r="FP254" s="34">
        <v>1</v>
      </c>
      <c r="FQ254" s="34">
        <v>1</v>
      </c>
      <c r="FR254" s="34">
        <v>1</v>
      </c>
      <c r="FS254" s="34">
        <v>1</v>
      </c>
      <c r="FT254" s="34">
        <v>1</v>
      </c>
      <c r="FU254" s="34">
        <v>1</v>
      </c>
      <c r="FV254" s="34">
        <v>1</v>
      </c>
      <c r="FW254" s="34">
        <v>1</v>
      </c>
      <c r="FX254" s="34">
        <v>1</v>
      </c>
      <c r="FY254" s="34">
        <v>1</v>
      </c>
      <c r="FZ254" s="34">
        <v>1</v>
      </c>
      <c r="GA254" s="34">
        <v>1</v>
      </c>
      <c r="GB254" s="34">
        <v>1</v>
      </c>
      <c r="GC254" s="34">
        <v>1</v>
      </c>
      <c r="GD254" s="34">
        <v>1</v>
      </c>
      <c r="GE254" s="34">
        <v>1</v>
      </c>
      <c r="GF254" s="34">
        <v>1</v>
      </c>
      <c r="GG254" s="34">
        <v>1</v>
      </c>
      <c r="GH254" s="34">
        <v>1</v>
      </c>
      <c r="GI254" s="34">
        <v>1</v>
      </c>
      <c r="GJ254" s="34">
        <v>1</v>
      </c>
      <c r="GK254" s="34">
        <v>0</v>
      </c>
      <c r="GL254" s="34"/>
      <c r="GM254" s="34"/>
      <c r="GN254" s="34"/>
      <c r="GO254" s="34">
        <v>0</v>
      </c>
      <c r="GP254" s="34"/>
      <c r="GQ254" s="34"/>
      <c r="GR254" s="34"/>
      <c r="GS254" s="34">
        <v>0</v>
      </c>
      <c r="GT254" s="34"/>
      <c r="GU254" s="34"/>
      <c r="GV254" s="34"/>
      <c r="GW254" s="375">
        <v>0</v>
      </c>
      <c r="GX254" s="34"/>
      <c r="GY254" s="34"/>
      <c r="GZ254" s="375"/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1</v>
      </c>
      <c r="HJ254" s="34">
        <v>1</v>
      </c>
      <c r="HK254" s="34">
        <v>1</v>
      </c>
      <c r="HL254" s="34">
        <v>1</v>
      </c>
      <c r="HM254" s="34">
        <v>1</v>
      </c>
      <c r="HN254" s="34">
        <v>1</v>
      </c>
      <c r="HO254" s="34">
        <v>1</v>
      </c>
      <c r="HP254" s="34">
        <v>1</v>
      </c>
      <c r="HQ254" s="34">
        <v>0</v>
      </c>
      <c r="HR254" s="34"/>
      <c r="HS254" s="34"/>
      <c r="HT254" s="34"/>
      <c r="HU254" s="34">
        <v>0</v>
      </c>
      <c r="HV254" s="34"/>
      <c r="HW254" s="34"/>
      <c r="HX254" s="34"/>
      <c r="HY254" s="34">
        <v>0</v>
      </c>
      <c r="HZ254" s="375"/>
      <c r="IA254" s="34"/>
      <c r="IB254" s="34"/>
      <c r="IC254" s="34">
        <v>0</v>
      </c>
      <c r="ID254" s="34"/>
      <c r="IE254" s="34"/>
      <c r="IF254" s="34"/>
      <c r="IG254" s="34">
        <v>0</v>
      </c>
      <c r="IH254" s="34"/>
      <c r="II254" s="34"/>
      <c r="IJ254" s="34"/>
      <c r="IK254" s="34">
        <v>0</v>
      </c>
      <c r="IL254" s="34"/>
      <c r="IM254" s="34"/>
      <c r="IN254" s="34"/>
      <c r="IO254" s="34">
        <v>0</v>
      </c>
      <c r="IP254" s="34"/>
      <c r="IQ254" s="34"/>
      <c r="IR254" s="34"/>
      <c r="IS254" s="34">
        <v>0</v>
      </c>
      <c r="IT254" s="34"/>
      <c r="IU254" s="34"/>
      <c r="IV254" s="34"/>
      <c r="IW254" s="34">
        <v>0</v>
      </c>
      <c r="IX254" s="34"/>
      <c r="IY254" s="34"/>
      <c r="IZ254" s="34"/>
      <c r="JA254" s="34">
        <v>0</v>
      </c>
      <c r="JB254" s="375"/>
      <c r="JC254" s="34"/>
      <c r="JD254" s="34"/>
      <c r="JE254" s="34">
        <v>0</v>
      </c>
      <c r="JF254" s="34"/>
      <c r="JG254" s="34"/>
      <c r="JH254" s="34"/>
      <c r="JI254" s="34">
        <v>0</v>
      </c>
      <c r="JJ254" s="34"/>
      <c r="JK254" s="34"/>
      <c r="JL254" s="34"/>
      <c r="JM254" s="34">
        <v>0</v>
      </c>
      <c r="JN254" s="34"/>
      <c r="JO254" s="34"/>
      <c r="JP254" s="34"/>
      <c r="JQ254" s="34">
        <v>0</v>
      </c>
      <c r="JR254" s="34"/>
      <c r="JS254" s="34"/>
      <c r="JT254" s="34"/>
      <c r="JU254" s="34">
        <v>0</v>
      </c>
      <c r="JV254" s="34"/>
      <c r="JW254" s="34"/>
      <c r="JX254" s="34"/>
      <c r="JY254" s="34">
        <v>0</v>
      </c>
      <c r="JZ254" s="34"/>
      <c r="KA254" s="34"/>
      <c r="KB254" s="34"/>
      <c r="KC254" s="34">
        <v>0</v>
      </c>
      <c r="KD254" s="34"/>
      <c r="KE254" s="34"/>
      <c r="KF254" s="375"/>
      <c r="KG254" s="375">
        <v>0</v>
      </c>
      <c r="KH254" s="375"/>
      <c r="KI254" s="375"/>
      <c r="KJ254" s="375"/>
      <c r="KK254" s="34">
        <v>0</v>
      </c>
      <c r="KL254" s="34"/>
      <c r="KM254" s="34"/>
      <c r="KN254" s="34"/>
      <c r="KO254" s="34">
        <v>0</v>
      </c>
      <c r="KP254" s="34"/>
      <c r="KQ254" s="34"/>
      <c r="KR254" s="34"/>
      <c r="KS254" s="375">
        <v>0</v>
      </c>
      <c r="KT254" s="34"/>
      <c r="KU254" s="34"/>
      <c r="KV254" s="34"/>
      <c r="KW254" s="34"/>
      <c r="KX254" s="34">
        <v>0</v>
      </c>
      <c r="KY254" s="34"/>
      <c r="KZ254" s="34"/>
      <c r="LA254" s="34"/>
      <c r="LB254" s="34"/>
      <c r="LC254" s="34">
        <v>0</v>
      </c>
      <c r="LD254" s="34"/>
      <c r="LE254" s="34"/>
      <c r="LF254" s="34"/>
      <c r="LG254" s="34"/>
      <c r="LH254" s="375">
        <v>0</v>
      </c>
      <c r="LI254" s="631"/>
      <c r="LJ254" s="632"/>
      <c r="LK254" s="632"/>
      <c r="LL254" s="632"/>
      <c r="LM254" s="560"/>
      <c r="LN254" s="560"/>
      <c r="LO254" s="560"/>
      <c r="LP254" s="560"/>
      <c r="LQ254" s="560"/>
      <c r="LR254" s="560"/>
      <c r="LS254" s="560"/>
      <c r="LT254" s="560"/>
      <c r="LU254" s="560"/>
      <c r="LV254" s="560"/>
      <c r="LW254" s="560"/>
      <c r="LX254" s="560"/>
      <c r="LY254" s="560"/>
      <c r="LZ254" s="560"/>
    </row>
    <row r="255" s="101" customFormat="1" spans="1:324">
      <c r="A255" s="154"/>
      <c r="B255" s="396"/>
      <c r="C255" s="324"/>
      <c r="D255" s="324">
        <v>2</v>
      </c>
      <c r="E255" s="324"/>
      <c r="F255" s="156" t="str">
        <f>G255&amp;J255</f>
        <v>L0392732</v>
      </c>
      <c r="G255" s="589" t="s">
        <v>1747</v>
      </c>
      <c r="H255" s="480" t="s">
        <v>299</v>
      </c>
      <c r="I255" s="480" t="s">
        <v>303</v>
      </c>
      <c r="J255" s="160"/>
      <c r="K255" s="160"/>
      <c r="L255" s="160"/>
      <c r="M255" s="194" t="s">
        <v>297</v>
      </c>
      <c r="N255" s="160" t="s">
        <v>523</v>
      </c>
      <c r="O255" s="160" t="s">
        <v>1374</v>
      </c>
      <c r="P255" s="160" t="s">
        <v>1363</v>
      </c>
      <c r="Q255" s="238"/>
      <c r="R255" s="235" t="s">
        <v>911</v>
      </c>
      <c r="S255" s="266" t="s">
        <v>1364</v>
      </c>
      <c r="T255" s="236" t="s">
        <v>1748</v>
      </c>
      <c r="U255" s="114">
        <f t="shared" si="7"/>
        <v>1</v>
      </c>
      <c r="V255" s="115" t="s">
        <v>1749</v>
      </c>
      <c r="W255" s="240" t="s">
        <v>1744</v>
      </c>
      <c r="X255" s="241"/>
      <c r="Y255" s="203"/>
      <c r="Z255" s="263">
        <v>1</v>
      </c>
      <c r="AA255" s="203"/>
      <c r="AB255" s="263">
        <v>1</v>
      </c>
      <c r="AC255" s="203"/>
      <c r="AD255" s="263">
        <v>1</v>
      </c>
      <c r="AE255" s="203"/>
      <c r="AF255" s="263">
        <v>1</v>
      </c>
      <c r="AG255" s="203"/>
      <c r="AH255" s="263">
        <v>1</v>
      </c>
      <c r="AI255" s="203"/>
      <c r="AJ255" s="263">
        <v>1</v>
      </c>
      <c r="AK255" s="203"/>
      <c r="AL255" s="263">
        <v>1</v>
      </c>
      <c r="AM255" s="203"/>
      <c r="AN255" s="263">
        <v>1</v>
      </c>
      <c r="AO255" s="203"/>
      <c r="AP255" s="263">
        <v>1</v>
      </c>
      <c r="AQ255" s="203"/>
      <c r="AR255" s="263">
        <v>1</v>
      </c>
      <c r="AS255" s="203"/>
      <c r="AT255" s="263"/>
      <c r="AU255" s="203"/>
      <c r="AV255" s="263"/>
      <c r="AW255" s="203"/>
      <c r="AX255" s="263">
        <v>1</v>
      </c>
      <c r="AY255" s="203"/>
      <c r="AZ255" s="263"/>
      <c r="BA255" s="203"/>
      <c r="BB255" s="263">
        <v>1</v>
      </c>
      <c r="BC255" s="203"/>
      <c r="BD255" s="263"/>
      <c r="BE255" s="203"/>
      <c r="BF255" s="263"/>
      <c r="BG255" s="203"/>
      <c r="BH255" s="263"/>
      <c r="BI255" s="203"/>
      <c r="BJ255" s="263"/>
      <c r="BK255" s="203"/>
      <c r="BL255" s="263"/>
      <c r="BM255" s="203"/>
      <c r="BN255" s="263">
        <v>1</v>
      </c>
      <c r="BO255" s="203"/>
      <c r="BP255" s="263">
        <v>1</v>
      </c>
      <c r="BQ255" s="203"/>
      <c r="BR255" s="263"/>
      <c r="BS255" s="203"/>
      <c r="BT255" s="263"/>
      <c r="BU255" s="203"/>
      <c r="BV255" s="263">
        <v>1</v>
      </c>
      <c r="BW255" s="203"/>
      <c r="BX255" s="263"/>
      <c r="BY255" s="203"/>
      <c r="BZ255" s="263">
        <v>1</v>
      </c>
      <c r="CA255" s="203"/>
      <c r="CB255" s="263"/>
      <c r="CC255" s="203"/>
      <c r="CD255" s="263"/>
      <c r="CE255" s="203"/>
      <c r="CF255" s="263"/>
      <c r="CG255" s="203"/>
      <c r="CH255" s="263"/>
      <c r="CI255" s="203"/>
      <c r="CJ255" s="263"/>
      <c r="CK255" s="203"/>
      <c r="CL255" s="263"/>
      <c r="CM255" s="203"/>
      <c r="CN255" s="263"/>
      <c r="CO255" s="203"/>
      <c r="CP255" s="263"/>
      <c r="CQ255" s="203"/>
      <c r="CR255" s="263"/>
      <c r="CS255" s="203"/>
      <c r="CT255" s="263"/>
      <c r="CU255" s="203"/>
      <c r="CV255" s="263"/>
      <c r="CW255" s="203"/>
      <c r="CX255" s="263"/>
      <c r="CY255" s="203"/>
      <c r="CZ255" s="263"/>
      <c r="DA255" s="203"/>
      <c r="DB255" s="263"/>
      <c r="DC255" s="203"/>
      <c r="DD255" s="263"/>
      <c r="DE255" s="203"/>
      <c r="DF255" s="263"/>
      <c r="DG255" s="203"/>
      <c r="DH255" s="263"/>
      <c r="DI255" s="203"/>
      <c r="DJ255" s="263"/>
      <c r="DK255" s="203"/>
      <c r="DL255" s="263"/>
      <c r="DM255" s="203"/>
      <c r="DN255" s="263"/>
      <c r="DO255" s="203"/>
      <c r="DP255" s="263"/>
      <c r="DQ255" s="203"/>
      <c r="DR255" s="263"/>
      <c r="DS255" s="203"/>
      <c r="DT255" s="263"/>
      <c r="DU255" s="203"/>
      <c r="DV255" s="263"/>
      <c r="DW255" s="203"/>
      <c r="DX255" s="263"/>
      <c r="DY255" s="241"/>
      <c r="DZ255" s="456"/>
      <c r="EA255" s="172"/>
      <c r="EB255" s="172"/>
      <c r="EC255" s="172"/>
      <c r="ED255" s="172"/>
      <c r="EE255" s="457"/>
      <c r="EF255" s="201"/>
      <c r="EG255" s="172"/>
      <c r="EH255" s="172"/>
      <c r="EI255" s="172"/>
      <c r="EJ255" s="172"/>
      <c r="EK255" s="457"/>
      <c r="EL255" s="201"/>
      <c r="EM255" s="172"/>
      <c r="EN255" s="172"/>
      <c r="EO255" s="172"/>
      <c r="EP255" s="172"/>
      <c r="EQ255" s="172"/>
      <c r="ER255" s="456"/>
      <c r="ES255" s="260"/>
      <c r="ET255" s="456"/>
      <c r="EU255" s="172"/>
      <c r="EV255" s="172"/>
      <c r="EW255" s="172"/>
      <c r="EX255" s="172"/>
      <c r="EY255" s="172"/>
      <c r="EZ255" s="456"/>
      <c r="FA255" s="260"/>
      <c r="FC255" s="121">
        <v>1</v>
      </c>
      <c r="FD255" s="121">
        <v>1</v>
      </c>
      <c r="FE255" s="121">
        <v>1</v>
      </c>
      <c r="FF255" s="121">
        <v>1</v>
      </c>
      <c r="FG255" s="121">
        <v>1</v>
      </c>
      <c r="FH255" s="121">
        <v>1</v>
      </c>
      <c r="FI255" s="121">
        <v>1</v>
      </c>
      <c r="FJ255" s="121">
        <v>1</v>
      </c>
      <c r="FK255" s="121">
        <v>1</v>
      </c>
      <c r="FL255" s="121">
        <v>1</v>
      </c>
      <c r="FM255" s="121">
        <v>1</v>
      </c>
      <c r="FN255" s="121">
        <v>1</v>
      </c>
      <c r="FO255" s="121">
        <v>1</v>
      </c>
      <c r="FP255" s="121">
        <v>1</v>
      </c>
      <c r="FQ255" s="121">
        <v>1</v>
      </c>
      <c r="FR255" s="121">
        <v>1</v>
      </c>
      <c r="FS255" s="121">
        <v>1</v>
      </c>
      <c r="FT255" s="121">
        <v>1</v>
      </c>
      <c r="FU255" s="121">
        <v>1</v>
      </c>
      <c r="FV255" s="121">
        <v>1</v>
      </c>
      <c r="FW255" s="121">
        <v>1</v>
      </c>
      <c r="FX255" s="121">
        <v>1</v>
      </c>
      <c r="FY255" s="121">
        <v>1</v>
      </c>
      <c r="FZ255" s="121">
        <v>1</v>
      </c>
      <c r="GA255" s="121">
        <v>1</v>
      </c>
      <c r="GB255" s="121">
        <v>1</v>
      </c>
      <c r="GC255" s="121">
        <v>1</v>
      </c>
      <c r="GD255" s="121">
        <v>1</v>
      </c>
      <c r="GE255" s="121">
        <v>1</v>
      </c>
      <c r="GF255" s="121">
        <v>1</v>
      </c>
      <c r="GG255" s="121">
        <v>1</v>
      </c>
      <c r="GH255" s="121">
        <v>1</v>
      </c>
      <c r="GI255" s="121">
        <v>1</v>
      </c>
      <c r="GJ255" s="121">
        <v>1</v>
      </c>
      <c r="GK255" s="121">
        <v>0</v>
      </c>
      <c r="GL255" s="121"/>
      <c r="GM255" s="121"/>
      <c r="GN255" s="121"/>
      <c r="GO255" s="121">
        <v>0</v>
      </c>
      <c r="GP255" s="121"/>
      <c r="GQ255" s="121"/>
      <c r="GR255" s="121"/>
      <c r="GS255" s="121">
        <v>0</v>
      </c>
      <c r="GT255" s="121"/>
      <c r="GU255" s="121"/>
      <c r="GV255" s="121"/>
      <c r="GW255" s="121">
        <v>0</v>
      </c>
      <c r="GX255" s="121"/>
      <c r="GY255" s="121"/>
      <c r="GZ255" s="121"/>
      <c r="HA255" s="121">
        <v>1</v>
      </c>
      <c r="HB255" s="121">
        <v>1</v>
      </c>
      <c r="HC255" s="121">
        <v>1</v>
      </c>
      <c r="HD255" s="121">
        <v>1</v>
      </c>
      <c r="HE255" s="121">
        <v>1</v>
      </c>
      <c r="HF255" s="121">
        <v>1</v>
      </c>
      <c r="HG255" s="121">
        <v>1</v>
      </c>
      <c r="HH255" s="121">
        <v>1</v>
      </c>
      <c r="HI255" s="121">
        <v>1</v>
      </c>
      <c r="HJ255" s="121">
        <v>1</v>
      </c>
      <c r="HK255" s="121">
        <v>1</v>
      </c>
      <c r="HL255" s="121">
        <v>1</v>
      </c>
      <c r="HM255" s="121">
        <v>1</v>
      </c>
      <c r="HN255" s="121">
        <v>1</v>
      </c>
      <c r="HO255" s="121">
        <v>1</v>
      </c>
      <c r="HP255" s="121">
        <v>1</v>
      </c>
      <c r="HQ255" s="121">
        <v>0</v>
      </c>
      <c r="HR255" s="121"/>
      <c r="HS255" s="121"/>
      <c r="HT255" s="121"/>
      <c r="HU255" s="121">
        <v>0</v>
      </c>
      <c r="HV255" s="121"/>
      <c r="HW255" s="121"/>
      <c r="HX255" s="121"/>
      <c r="HY255" s="121">
        <v>0</v>
      </c>
      <c r="HZ255" s="121"/>
      <c r="IA255" s="121"/>
      <c r="IB255" s="121"/>
      <c r="IC255" s="121">
        <v>0</v>
      </c>
      <c r="ID255" s="121"/>
      <c r="IE255" s="121"/>
      <c r="IF255" s="121"/>
      <c r="IG255" s="121">
        <v>0</v>
      </c>
      <c r="IH255" s="121"/>
      <c r="II255" s="121"/>
      <c r="IJ255" s="121"/>
      <c r="IK255" s="121">
        <v>0</v>
      </c>
      <c r="IL255" s="121"/>
      <c r="IM255" s="121"/>
      <c r="IN255" s="121"/>
      <c r="IO255" s="121">
        <v>0</v>
      </c>
      <c r="IP255" s="121"/>
      <c r="IQ255" s="121"/>
      <c r="IR255" s="121"/>
      <c r="IS255" s="121">
        <v>0</v>
      </c>
      <c r="IT255" s="121"/>
      <c r="IU255" s="121"/>
      <c r="IV255" s="121"/>
      <c r="IW255" s="121">
        <v>0</v>
      </c>
      <c r="IX255" s="121"/>
      <c r="IY255" s="121"/>
      <c r="IZ255" s="121"/>
      <c r="JA255" s="121">
        <v>0</v>
      </c>
      <c r="JB255" s="121"/>
      <c r="JC255" s="121"/>
      <c r="JD255" s="121"/>
      <c r="JE255" s="121">
        <v>0</v>
      </c>
      <c r="JF255" s="121"/>
      <c r="JG255" s="121"/>
      <c r="JH255" s="121"/>
      <c r="JI255" s="121">
        <v>0</v>
      </c>
      <c r="JJ255" s="121"/>
      <c r="JK255" s="121"/>
      <c r="JL255" s="121"/>
      <c r="JM255" s="121">
        <v>0</v>
      </c>
      <c r="JN255" s="121"/>
      <c r="JO255" s="121"/>
      <c r="JP255" s="121"/>
      <c r="JQ255" s="121">
        <v>0</v>
      </c>
      <c r="JR255" s="121"/>
      <c r="JS255" s="121"/>
      <c r="JT255" s="121"/>
      <c r="JU255" s="121">
        <v>0</v>
      </c>
      <c r="JV255" s="121"/>
      <c r="JW255" s="121"/>
      <c r="JX255" s="121"/>
      <c r="JY255" s="121">
        <v>0</v>
      </c>
      <c r="JZ255" s="121"/>
      <c r="KA255" s="121"/>
      <c r="KB255" s="121"/>
      <c r="KC255" s="121">
        <v>0</v>
      </c>
      <c r="KD255" s="121"/>
      <c r="KE255" s="121"/>
      <c r="KF255" s="121"/>
      <c r="KG255" s="121">
        <v>0</v>
      </c>
      <c r="KH255" s="121"/>
      <c r="KI255" s="121"/>
      <c r="KJ255" s="121"/>
      <c r="KK255" s="121">
        <v>0</v>
      </c>
      <c r="KL255" s="121"/>
      <c r="KM255" s="121"/>
      <c r="KN255" s="121"/>
      <c r="KO255" s="121">
        <v>0</v>
      </c>
      <c r="KP255" s="121"/>
      <c r="KQ255" s="121"/>
      <c r="KR255" s="121"/>
      <c r="KS255" s="121">
        <v>0</v>
      </c>
      <c r="KT255" s="121"/>
      <c r="KU255" s="121"/>
      <c r="KV255" s="121"/>
      <c r="KW255" s="121"/>
      <c r="KX255" s="121">
        <v>0</v>
      </c>
      <c r="KY255" s="121"/>
      <c r="KZ255" s="121"/>
      <c r="LA255" s="121"/>
      <c r="LB255" s="121"/>
      <c r="LC255" s="121">
        <v>0</v>
      </c>
      <c r="LD255" s="121"/>
      <c r="LE255" s="121"/>
      <c r="LF255" s="121"/>
      <c r="LG255" s="121"/>
      <c r="LH255" s="121">
        <v>0</v>
      </c>
      <c r="LI255" s="633"/>
      <c r="LJ255" s="633"/>
      <c r="LK255" s="633"/>
      <c r="LL255" s="633"/>
    </row>
    <row r="256" spans="1:324">
      <c r="A256" s="154"/>
      <c r="B256" s="155"/>
      <c r="C256" s="156">
        <v>1</v>
      </c>
      <c r="D256" s="156"/>
      <c r="E256" s="156"/>
      <c r="F256" s="156"/>
      <c r="G256" s="158"/>
      <c r="H256" s="158"/>
      <c r="I256" s="158"/>
      <c r="J256" s="158"/>
      <c r="K256" s="158"/>
      <c r="L256" s="158"/>
      <c r="M256" s="382" t="s">
        <v>297</v>
      </c>
      <c r="N256" s="158" t="s">
        <v>523</v>
      </c>
      <c r="O256" s="158" t="s">
        <v>1750</v>
      </c>
      <c r="P256" s="158" t="s">
        <v>1363</v>
      </c>
      <c r="Q256" s="158"/>
      <c r="R256" s="235" t="s">
        <v>909</v>
      </c>
      <c r="S256" s="334" t="s">
        <v>1558</v>
      </c>
      <c r="T256" s="236"/>
      <c r="U256" s="114">
        <f t="shared" si="7"/>
        <v>1</v>
      </c>
      <c r="V256" s="115" t="s">
        <v>1751</v>
      </c>
      <c r="W256" s="158"/>
      <c r="X256" s="237"/>
      <c r="Y256" s="286"/>
      <c r="Z256" s="287"/>
      <c r="AA256" s="286"/>
      <c r="AB256" s="287"/>
      <c r="AC256" s="286"/>
      <c r="AD256" s="287"/>
      <c r="AE256" s="286"/>
      <c r="AF256" s="287"/>
      <c r="AG256" s="286">
        <v>1</v>
      </c>
      <c r="AH256" s="287"/>
      <c r="AI256" s="286">
        <v>1</v>
      </c>
      <c r="AJ256" s="287"/>
      <c r="AK256" s="286">
        <v>1</v>
      </c>
      <c r="AL256" s="287"/>
      <c r="AM256" s="286">
        <v>1</v>
      </c>
      <c r="AN256" s="287"/>
      <c r="AO256" s="286">
        <v>1</v>
      </c>
      <c r="AP256" s="287"/>
      <c r="AQ256" s="286">
        <v>1</v>
      </c>
      <c r="AR256" s="287"/>
      <c r="AS256" s="286"/>
      <c r="AT256" s="287"/>
      <c r="AU256" s="286"/>
      <c r="AV256" s="287"/>
      <c r="AW256" s="286">
        <v>1</v>
      </c>
      <c r="AX256" s="287"/>
      <c r="AY256" s="286"/>
      <c r="AZ256" s="287"/>
      <c r="BA256" s="286">
        <v>1</v>
      </c>
      <c r="BB256" s="287"/>
      <c r="BC256" s="286"/>
      <c r="BD256" s="287"/>
      <c r="BE256" s="286"/>
      <c r="BF256" s="287"/>
      <c r="BG256" s="286"/>
      <c r="BH256" s="287"/>
      <c r="BI256" s="286"/>
      <c r="BJ256" s="287"/>
      <c r="BK256" s="286"/>
      <c r="BL256" s="287"/>
      <c r="BM256" s="286">
        <v>1</v>
      </c>
      <c r="BN256" s="287"/>
      <c r="BO256" s="286">
        <v>1</v>
      </c>
      <c r="BP256" s="287"/>
      <c r="BQ256" s="286"/>
      <c r="BR256" s="287"/>
      <c r="BS256" s="286"/>
      <c r="BT256" s="287"/>
      <c r="BU256" s="286">
        <v>1</v>
      </c>
      <c r="BV256" s="287"/>
      <c r="BW256" s="286"/>
      <c r="BX256" s="287"/>
      <c r="BY256" s="286">
        <v>1</v>
      </c>
      <c r="BZ256" s="287"/>
      <c r="CA256" s="286"/>
      <c r="CB256" s="287"/>
      <c r="CC256" s="286"/>
      <c r="CD256" s="287"/>
      <c r="CE256" s="286"/>
      <c r="CF256" s="287"/>
      <c r="CG256" s="286"/>
      <c r="CH256" s="287"/>
      <c r="CI256" s="286"/>
      <c r="CJ256" s="287"/>
      <c r="CK256" s="286"/>
      <c r="CL256" s="287"/>
      <c r="CM256" s="286"/>
      <c r="CN256" s="287"/>
      <c r="CO256" s="286"/>
      <c r="CP256" s="287"/>
      <c r="CQ256" s="286"/>
      <c r="CR256" s="287"/>
      <c r="CS256" s="286"/>
      <c r="CT256" s="287"/>
      <c r="CU256" s="286"/>
      <c r="CV256" s="287"/>
      <c r="CW256" s="286"/>
      <c r="CX256" s="287"/>
      <c r="CY256" s="286"/>
      <c r="CZ256" s="287"/>
      <c r="DA256" s="286"/>
      <c r="DB256" s="287"/>
      <c r="DC256" s="286"/>
      <c r="DD256" s="287"/>
      <c r="DE256" s="286"/>
      <c r="DF256" s="287"/>
      <c r="DG256" s="286"/>
      <c r="DH256" s="287"/>
      <c r="DI256" s="286"/>
      <c r="DJ256" s="287"/>
      <c r="DK256" s="286"/>
      <c r="DL256" s="287"/>
      <c r="DM256" s="286"/>
      <c r="DN256" s="287"/>
      <c r="DO256" s="286"/>
      <c r="DP256" s="287"/>
      <c r="DQ256" s="286"/>
      <c r="DR256" s="287"/>
      <c r="DS256" s="286"/>
      <c r="DT256" s="287"/>
      <c r="DU256" s="286"/>
      <c r="DV256" s="287"/>
      <c r="DW256" s="286"/>
      <c r="DX256" s="287"/>
      <c r="DY256" s="237"/>
      <c r="DZ256" s="450"/>
      <c r="EA256" s="158"/>
      <c r="EB256" s="158"/>
      <c r="EC256" s="158"/>
      <c r="ED256" s="158"/>
      <c r="EE256" s="451"/>
      <c r="EF256" s="286"/>
      <c r="EG256" s="158"/>
      <c r="EH256" s="158"/>
      <c r="EI256" s="158"/>
      <c r="EJ256" s="158"/>
      <c r="EK256" s="451"/>
      <c r="EL256" s="286"/>
      <c r="EM256" s="158"/>
      <c r="EN256" s="158"/>
      <c r="EO256" s="158"/>
      <c r="EP256" s="158"/>
      <c r="EQ256" s="158"/>
      <c r="ER256" s="450"/>
      <c r="ES256" s="287"/>
      <c r="ET256" s="450"/>
      <c r="EU256" s="158"/>
      <c r="EV256" s="158"/>
      <c r="EW256" s="158"/>
      <c r="EX256" s="158"/>
      <c r="EY256" s="158"/>
      <c r="EZ256" s="450"/>
      <c r="FA256" s="287"/>
      <c r="FC256" s="35"/>
      <c r="FD256" s="34"/>
      <c r="FE256" s="34"/>
      <c r="FF256" s="34"/>
      <c r="FG256" s="34"/>
      <c r="FH256" s="34"/>
      <c r="FI256" s="34">
        <v>1</v>
      </c>
      <c r="FJ256" s="34">
        <v>1</v>
      </c>
      <c r="FK256" s="34">
        <v>1</v>
      </c>
      <c r="FL256" s="375">
        <v>1</v>
      </c>
      <c r="FM256" s="34">
        <v>1</v>
      </c>
      <c r="FN256" s="375">
        <v>1</v>
      </c>
      <c r="FO256" s="34">
        <v>1</v>
      </c>
      <c r="FP256" s="34">
        <v>1</v>
      </c>
      <c r="FQ256" s="34">
        <v>1</v>
      </c>
      <c r="FR256" s="34">
        <v>1</v>
      </c>
      <c r="FS256" s="34">
        <v>1</v>
      </c>
      <c r="FT256" s="34">
        <v>1</v>
      </c>
      <c r="FU256" s="34">
        <v>1</v>
      </c>
      <c r="FV256" s="34">
        <v>1</v>
      </c>
      <c r="FW256" s="34">
        <v>1</v>
      </c>
      <c r="FX256" s="34">
        <v>1</v>
      </c>
      <c r="FY256" s="34">
        <v>1</v>
      </c>
      <c r="FZ256" s="34">
        <v>1</v>
      </c>
      <c r="GA256" s="34">
        <v>1</v>
      </c>
      <c r="GB256" s="34">
        <v>1</v>
      </c>
      <c r="GC256" s="34">
        <v>1</v>
      </c>
      <c r="GD256" s="34">
        <v>1</v>
      </c>
      <c r="GE256" s="34">
        <v>1</v>
      </c>
      <c r="GF256" s="34">
        <v>1</v>
      </c>
      <c r="GG256" s="34">
        <v>1</v>
      </c>
      <c r="GH256" s="34">
        <v>1</v>
      </c>
      <c r="GI256" s="34">
        <v>1</v>
      </c>
      <c r="GJ256" s="34">
        <v>1</v>
      </c>
      <c r="GK256" s="34">
        <v>0</v>
      </c>
      <c r="GL256" s="34"/>
      <c r="GM256" s="34"/>
      <c r="GN256" s="34"/>
      <c r="GO256" s="34">
        <v>0</v>
      </c>
      <c r="GP256" s="34"/>
      <c r="GQ256" s="34"/>
      <c r="GR256" s="34"/>
      <c r="GS256" s="34">
        <v>0</v>
      </c>
      <c r="GT256" s="34"/>
      <c r="GU256" s="34"/>
      <c r="GV256" s="34"/>
      <c r="GW256" s="375">
        <v>0</v>
      </c>
      <c r="GX256" s="34"/>
      <c r="GY256" s="34"/>
      <c r="GZ256" s="375"/>
      <c r="HA256" s="34">
        <v>1</v>
      </c>
      <c r="HB256" s="34">
        <v>1</v>
      </c>
      <c r="HC256" s="34">
        <v>1</v>
      </c>
      <c r="HD256" s="34">
        <v>1</v>
      </c>
      <c r="HE256" s="34">
        <v>1</v>
      </c>
      <c r="HF256" s="34">
        <v>1</v>
      </c>
      <c r="HG256" s="34">
        <v>1</v>
      </c>
      <c r="HH256" s="34">
        <v>1</v>
      </c>
      <c r="HI256" s="34">
        <v>1</v>
      </c>
      <c r="HJ256" s="34">
        <v>1</v>
      </c>
      <c r="HK256" s="34">
        <v>1</v>
      </c>
      <c r="HL256" s="34">
        <v>1</v>
      </c>
      <c r="HM256" s="34">
        <v>1</v>
      </c>
      <c r="HN256" s="34">
        <v>1</v>
      </c>
      <c r="HO256" s="34">
        <v>1</v>
      </c>
      <c r="HP256" s="34">
        <v>1</v>
      </c>
      <c r="HQ256" s="34">
        <v>0</v>
      </c>
      <c r="HR256" s="34"/>
      <c r="HS256" s="34"/>
      <c r="HT256" s="34"/>
      <c r="HU256" s="34">
        <v>0</v>
      </c>
      <c r="HV256" s="34"/>
      <c r="HW256" s="34"/>
      <c r="HX256" s="34"/>
      <c r="HY256" s="34">
        <v>0</v>
      </c>
      <c r="HZ256" s="375"/>
      <c r="IA256" s="34"/>
      <c r="IB256" s="34"/>
      <c r="IC256" s="34">
        <v>0</v>
      </c>
      <c r="ID256" s="34"/>
      <c r="IE256" s="34"/>
      <c r="IF256" s="34"/>
      <c r="IG256" s="34">
        <v>0</v>
      </c>
      <c r="IH256" s="34"/>
      <c r="II256" s="34"/>
      <c r="IJ256" s="34"/>
      <c r="IK256" s="34">
        <v>0</v>
      </c>
      <c r="IL256" s="34"/>
      <c r="IM256" s="34"/>
      <c r="IN256" s="34"/>
      <c r="IO256" s="34">
        <v>0</v>
      </c>
      <c r="IP256" s="34"/>
      <c r="IQ256" s="34"/>
      <c r="IR256" s="34"/>
      <c r="IS256" s="34">
        <v>0</v>
      </c>
      <c r="IT256" s="34"/>
      <c r="IU256" s="34"/>
      <c r="IV256" s="34"/>
      <c r="IW256" s="34">
        <v>0</v>
      </c>
      <c r="IX256" s="34"/>
      <c r="IY256" s="34"/>
      <c r="IZ256" s="34"/>
      <c r="JA256" s="34">
        <v>0</v>
      </c>
      <c r="JB256" s="375"/>
      <c r="JC256" s="34"/>
      <c r="JD256" s="34"/>
      <c r="JE256" s="34">
        <v>0</v>
      </c>
      <c r="JF256" s="34"/>
      <c r="JG256" s="34"/>
      <c r="JH256" s="34"/>
      <c r="JI256" s="34">
        <v>0</v>
      </c>
      <c r="JJ256" s="34"/>
      <c r="JK256" s="34"/>
      <c r="JL256" s="34"/>
      <c r="JM256" s="34">
        <v>0</v>
      </c>
      <c r="JN256" s="34"/>
      <c r="JO256" s="34"/>
      <c r="JP256" s="34"/>
      <c r="JQ256" s="34">
        <v>0</v>
      </c>
      <c r="JR256" s="34"/>
      <c r="JS256" s="34"/>
      <c r="JT256" s="34"/>
      <c r="JU256" s="34">
        <v>0</v>
      </c>
      <c r="JV256" s="34"/>
      <c r="JW256" s="34"/>
      <c r="JX256" s="34"/>
      <c r="JY256" s="34">
        <v>0</v>
      </c>
      <c r="JZ256" s="34"/>
      <c r="KA256" s="34"/>
      <c r="KB256" s="34"/>
      <c r="KC256" s="34">
        <v>0</v>
      </c>
      <c r="KD256" s="34"/>
      <c r="KE256" s="34"/>
      <c r="KF256" s="375"/>
      <c r="KG256" s="375">
        <v>0</v>
      </c>
      <c r="KH256" s="375"/>
      <c r="KI256" s="375"/>
      <c r="KJ256" s="375"/>
      <c r="KK256" s="34">
        <v>0</v>
      </c>
      <c r="KL256" s="34"/>
      <c r="KM256" s="34"/>
      <c r="KN256" s="34"/>
      <c r="KO256" s="34">
        <v>0</v>
      </c>
      <c r="KP256" s="34"/>
      <c r="KQ256" s="34"/>
      <c r="KR256" s="34"/>
      <c r="KS256" s="375">
        <v>0</v>
      </c>
      <c r="KT256" s="34"/>
      <c r="KU256" s="34"/>
      <c r="KV256" s="34"/>
      <c r="KW256" s="34"/>
      <c r="KX256" s="34">
        <v>0</v>
      </c>
      <c r="KY256" s="34"/>
      <c r="KZ256" s="34"/>
      <c r="LA256" s="34"/>
      <c r="LB256" s="34"/>
      <c r="LC256" s="34">
        <v>0</v>
      </c>
      <c r="LD256" s="34"/>
      <c r="LE256" s="34"/>
      <c r="LF256" s="34"/>
      <c r="LG256" s="34"/>
      <c r="LH256" s="375">
        <v>0</v>
      </c>
      <c r="LI256" s="34"/>
      <c r="LJ256" s="375"/>
      <c r="LK256" s="375"/>
      <c r="LL256" s="375"/>
    </row>
    <row r="257" spans="1:338">
      <c r="A257" s="154"/>
      <c r="B257" s="155"/>
      <c r="C257" s="156"/>
      <c r="D257" s="156">
        <v>2</v>
      </c>
      <c r="E257" s="156"/>
      <c r="F257" s="156" t="str">
        <f>G257&amp;J257</f>
        <v>L0392730</v>
      </c>
      <c r="G257" s="579" t="s">
        <v>1752</v>
      </c>
      <c r="H257" s="480" t="str">
        <f>VLOOKUP($G257,BOM,2,0)</f>
        <v>AA</v>
      </c>
      <c r="I257" s="480" t="str">
        <f>VLOOKUP(G257,BOM,3,0)</f>
        <v>02</v>
      </c>
      <c r="J257" s="160"/>
      <c r="K257" s="160"/>
      <c r="L257" s="868" t="s">
        <v>1472</v>
      </c>
      <c r="M257" s="487" t="s">
        <v>297</v>
      </c>
      <c r="N257" s="160" t="s">
        <v>523</v>
      </c>
      <c r="O257" s="160" t="s">
        <v>1393</v>
      </c>
      <c r="P257" s="160" t="s">
        <v>1363</v>
      </c>
      <c r="Q257" s="238"/>
      <c r="R257" s="235" t="s">
        <v>908</v>
      </c>
      <c r="S257" s="599" t="s">
        <v>1364</v>
      </c>
      <c r="T257" s="236" t="s">
        <v>1753</v>
      </c>
      <c r="U257" s="114">
        <f t="shared" si="7"/>
        <v>1</v>
      </c>
      <c r="V257" s="115" t="s">
        <v>1754</v>
      </c>
      <c r="W257" s="240" t="s">
        <v>1744</v>
      </c>
      <c r="X257" s="241"/>
      <c r="Y257" s="201"/>
      <c r="Z257" s="260"/>
      <c r="AA257" s="201"/>
      <c r="AB257" s="260"/>
      <c r="AC257" s="201"/>
      <c r="AD257" s="260"/>
      <c r="AE257" s="201"/>
      <c r="AF257" s="260"/>
      <c r="AG257" s="201">
        <v>1</v>
      </c>
      <c r="AH257" s="260"/>
      <c r="AI257" s="201">
        <v>1</v>
      </c>
      <c r="AJ257" s="260"/>
      <c r="AK257" s="201">
        <v>1</v>
      </c>
      <c r="AL257" s="260"/>
      <c r="AM257" s="201">
        <v>1</v>
      </c>
      <c r="AN257" s="260"/>
      <c r="AO257" s="201">
        <v>1</v>
      </c>
      <c r="AP257" s="260"/>
      <c r="AQ257" s="201">
        <v>1</v>
      </c>
      <c r="AR257" s="260"/>
      <c r="AS257" s="201"/>
      <c r="AT257" s="260"/>
      <c r="AU257" s="201"/>
      <c r="AV257" s="260"/>
      <c r="AW257" s="201">
        <v>1</v>
      </c>
      <c r="AX257" s="260"/>
      <c r="AY257" s="201"/>
      <c r="AZ257" s="260"/>
      <c r="BA257" s="201">
        <v>1</v>
      </c>
      <c r="BB257" s="260"/>
      <c r="BC257" s="201"/>
      <c r="BD257" s="260"/>
      <c r="BE257" s="201"/>
      <c r="BF257" s="260"/>
      <c r="BG257" s="201"/>
      <c r="BH257" s="260"/>
      <c r="BI257" s="201"/>
      <c r="BJ257" s="260"/>
      <c r="BK257" s="201"/>
      <c r="BL257" s="260"/>
      <c r="BM257" s="201">
        <v>1</v>
      </c>
      <c r="BN257" s="260"/>
      <c r="BO257" s="201">
        <v>1</v>
      </c>
      <c r="BP257" s="260"/>
      <c r="BQ257" s="201"/>
      <c r="BR257" s="260"/>
      <c r="BS257" s="201"/>
      <c r="BT257" s="260"/>
      <c r="BU257" s="201">
        <v>1</v>
      </c>
      <c r="BV257" s="260"/>
      <c r="BW257" s="201"/>
      <c r="BX257" s="260"/>
      <c r="BY257" s="201">
        <v>1</v>
      </c>
      <c r="BZ257" s="260"/>
      <c r="CA257" s="201"/>
      <c r="CB257" s="260"/>
      <c r="CC257" s="201"/>
      <c r="CD257" s="260"/>
      <c r="CE257" s="201"/>
      <c r="CF257" s="260"/>
      <c r="CG257" s="201"/>
      <c r="CH257" s="260"/>
      <c r="CI257" s="201"/>
      <c r="CJ257" s="260"/>
      <c r="CK257" s="201"/>
      <c r="CL257" s="260"/>
      <c r="CM257" s="201"/>
      <c r="CN257" s="260"/>
      <c r="CO257" s="201"/>
      <c r="CP257" s="260"/>
      <c r="CQ257" s="201"/>
      <c r="CR257" s="260"/>
      <c r="CS257" s="201"/>
      <c r="CT257" s="260"/>
      <c r="CU257" s="201"/>
      <c r="CV257" s="260"/>
      <c r="CW257" s="201"/>
      <c r="CX257" s="260"/>
      <c r="CY257" s="201"/>
      <c r="CZ257" s="260"/>
      <c r="DA257" s="201"/>
      <c r="DB257" s="260"/>
      <c r="DC257" s="201"/>
      <c r="DD257" s="260"/>
      <c r="DE257" s="201"/>
      <c r="DF257" s="260"/>
      <c r="DG257" s="201"/>
      <c r="DH257" s="260"/>
      <c r="DI257" s="201"/>
      <c r="DJ257" s="260"/>
      <c r="DK257" s="201"/>
      <c r="DL257" s="260"/>
      <c r="DM257" s="201"/>
      <c r="DN257" s="260"/>
      <c r="DO257" s="201"/>
      <c r="DP257" s="260"/>
      <c r="DQ257" s="201"/>
      <c r="DR257" s="260"/>
      <c r="DS257" s="201"/>
      <c r="DT257" s="260"/>
      <c r="DU257" s="201"/>
      <c r="DV257" s="260"/>
      <c r="DW257" s="201"/>
      <c r="DX257" s="260"/>
      <c r="DY257" s="241"/>
      <c r="DZ257" s="456"/>
      <c r="EA257" s="172"/>
      <c r="EB257" s="172"/>
      <c r="EC257" s="172"/>
      <c r="ED257" s="172"/>
      <c r="EE257" s="457"/>
      <c r="EF257" s="201"/>
      <c r="EG257" s="172"/>
      <c r="EH257" s="172"/>
      <c r="EI257" s="172"/>
      <c r="EJ257" s="172"/>
      <c r="EK257" s="457"/>
      <c r="EL257" s="201"/>
      <c r="EM257" s="172"/>
      <c r="EN257" s="172"/>
      <c r="EO257" s="172"/>
      <c r="EP257" s="172"/>
      <c r="EQ257" s="172"/>
      <c r="ER257" s="456"/>
      <c r="ES257" s="260"/>
      <c r="ET257" s="456"/>
      <c r="EU257" s="172"/>
      <c r="EV257" s="172"/>
      <c r="EW257" s="172"/>
      <c r="EX257" s="172"/>
      <c r="EY257" s="172"/>
      <c r="EZ257" s="456"/>
      <c r="FA257" s="260"/>
      <c r="FB257" s="108"/>
      <c r="FC257" s="121"/>
      <c r="FI257" s="121">
        <v>1</v>
      </c>
      <c r="FJ257" s="121">
        <v>1</v>
      </c>
      <c r="FK257" s="121">
        <v>1</v>
      </c>
      <c r="FL257" s="121">
        <v>1</v>
      </c>
      <c r="FM257" s="121">
        <v>1</v>
      </c>
      <c r="FN257" s="121">
        <v>1</v>
      </c>
      <c r="FO257" s="121">
        <v>1</v>
      </c>
      <c r="FP257" s="121">
        <v>1</v>
      </c>
      <c r="FQ257" s="121">
        <v>1</v>
      </c>
      <c r="FR257" s="121">
        <v>1</v>
      </c>
      <c r="FS257" s="121">
        <v>1</v>
      </c>
      <c r="FT257" s="121">
        <v>1</v>
      </c>
      <c r="FU257" s="121">
        <v>1</v>
      </c>
      <c r="FV257" s="121">
        <v>1</v>
      </c>
      <c r="FW257" s="121">
        <v>1</v>
      </c>
      <c r="FX257" s="121">
        <v>1</v>
      </c>
      <c r="FY257" s="121">
        <v>1</v>
      </c>
      <c r="FZ257" s="121">
        <v>1</v>
      </c>
      <c r="GA257" s="121">
        <v>1</v>
      </c>
      <c r="GB257" s="121">
        <v>1</v>
      </c>
      <c r="GC257" s="121">
        <v>1</v>
      </c>
      <c r="GD257" s="121">
        <v>1</v>
      </c>
      <c r="GE257" s="121">
        <v>1</v>
      </c>
      <c r="GF257" s="121">
        <v>1</v>
      </c>
      <c r="GG257" s="121">
        <v>1</v>
      </c>
      <c r="GH257" s="121">
        <v>1</v>
      </c>
      <c r="GI257" s="121">
        <v>1</v>
      </c>
      <c r="GJ257" s="121">
        <v>1</v>
      </c>
      <c r="GK257" s="121">
        <v>0</v>
      </c>
      <c r="GO257" s="121">
        <v>0</v>
      </c>
      <c r="GS257" s="121">
        <v>0</v>
      </c>
      <c r="GW257" s="121">
        <v>0</v>
      </c>
      <c r="GZ257" s="121"/>
      <c r="HA257" s="121">
        <v>1</v>
      </c>
      <c r="HB257" s="121">
        <v>1</v>
      </c>
      <c r="HC257" s="121">
        <v>1</v>
      </c>
      <c r="HD257" s="121">
        <v>1</v>
      </c>
      <c r="HE257" s="121">
        <v>1</v>
      </c>
      <c r="HF257" s="121">
        <v>1</v>
      </c>
      <c r="HG257" s="121">
        <v>1</v>
      </c>
      <c r="HH257" s="121">
        <v>1</v>
      </c>
      <c r="HI257" s="121">
        <v>1</v>
      </c>
      <c r="HJ257" s="121">
        <v>1</v>
      </c>
      <c r="HK257" s="121">
        <v>1</v>
      </c>
      <c r="HL257" s="121">
        <v>1</v>
      </c>
      <c r="HM257" s="121">
        <v>1</v>
      </c>
      <c r="HN257" s="121">
        <v>1</v>
      </c>
      <c r="HO257" s="121">
        <v>1</v>
      </c>
      <c r="HP257" s="121">
        <v>1</v>
      </c>
      <c r="HQ257" s="121">
        <v>0</v>
      </c>
      <c r="HU257" s="121">
        <v>0</v>
      </c>
      <c r="HY257" s="121">
        <v>0</v>
      </c>
      <c r="HZ257" s="121"/>
      <c r="IC257" s="121">
        <v>0</v>
      </c>
      <c r="IG257" s="121">
        <v>0</v>
      </c>
      <c r="IK257" s="121">
        <v>0</v>
      </c>
      <c r="IO257" s="121">
        <v>0</v>
      </c>
      <c r="IS257" s="121">
        <v>0</v>
      </c>
      <c r="IW257" s="121">
        <v>0</v>
      </c>
      <c r="JA257" s="121">
        <v>0</v>
      </c>
      <c r="JB257" s="121"/>
      <c r="JE257" s="121">
        <v>0</v>
      </c>
      <c r="JI257" s="121">
        <v>0</v>
      </c>
      <c r="JM257" s="121">
        <v>0</v>
      </c>
      <c r="JQ257" s="121">
        <v>0</v>
      </c>
      <c r="JU257" s="121">
        <v>0</v>
      </c>
      <c r="JY257" s="121">
        <v>0</v>
      </c>
      <c r="KC257" s="121">
        <v>0</v>
      </c>
      <c r="KF257" s="121"/>
      <c r="KG257" s="121">
        <v>0</v>
      </c>
      <c r="KH257" s="121"/>
      <c r="KI257" s="121"/>
      <c r="KJ257" s="121"/>
      <c r="KK257" s="121">
        <v>0</v>
      </c>
      <c r="KO257" s="121">
        <v>0</v>
      </c>
      <c r="KS257" s="121">
        <v>0</v>
      </c>
      <c r="KX257" s="121">
        <v>0</v>
      </c>
      <c r="LC257" s="121">
        <v>0</v>
      </c>
      <c r="LH257" s="121">
        <v>0</v>
      </c>
      <c r="LJ257" s="121"/>
      <c r="LK257" s="121"/>
      <c r="LL257" s="121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</row>
    <row r="258" spans="1:324">
      <c r="A258" s="154"/>
      <c r="B258" s="155"/>
      <c r="C258" s="156">
        <v>1</v>
      </c>
      <c r="D258" s="156"/>
      <c r="E258" s="156"/>
      <c r="F258" s="156"/>
      <c r="G258" s="158"/>
      <c r="H258" s="158"/>
      <c r="I258" s="158"/>
      <c r="J258" s="158"/>
      <c r="K258" s="158"/>
      <c r="L258" s="158"/>
      <c r="M258" s="382" t="s">
        <v>297</v>
      </c>
      <c r="N258" s="158" t="s">
        <v>523</v>
      </c>
      <c r="O258" s="158" t="s">
        <v>1755</v>
      </c>
      <c r="P258" s="158" t="s">
        <v>1364</v>
      </c>
      <c r="Q258" s="158"/>
      <c r="R258" s="235" t="s">
        <v>528</v>
      </c>
      <c r="S258" s="334" t="s">
        <v>1558</v>
      </c>
      <c r="T258" s="236"/>
      <c r="U258" s="114">
        <f t="shared" si="7"/>
        <v>1</v>
      </c>
      <c r="V258" s="115" t="s">
        <v>1756</v>
      </c>
      <c r="W258" s="158" t="s">
        <v>1744</v>
      </c>
      <c r="X258" s="237"/>
      <c r="Y258" s="286"/>
      <c r="Z258" s="287"/>
      <c r="AA258" s="286"/>
      <c r="AB258" s="287"/>
      <c r="AC258" s="286"/>
      <c r="AD258" s="287"/>
      <c r="AE258" s="286"/>
      <c r="AF258" s="287"/>
      <c r="AG258" s="286"/>
      <c r="AH258" s="287"/>
      <c r="AI258" s="286"/>
      <c r="AJ258" s="287"/>
      <c r="AK258" s="286"/>
      <c r="AL258" s="287"/>
      <c r="AM258" s="286"/>
      <c r="AN258" s="287"/>
      <c r="AO258" s="286"/>
      <c r="AP258" s="287"/>
      <c r="AQ258" s="286"/>
      <c r="AR258" s="287"/>
      <c r="AS258" s="286"/>
      <c r="AT258" s="287">
        <v>1</v>
      </c>
      <c r="AU258" s="286"/>
      <c r="AV258" s="287">
        <v>1</v>
      </c>
      <c r="AW258" s="286"/>
      <c r="AX258" s="287"/>
      <c r="AY258" s="286"/>
      <c r="AZ258" s="287">
        <v>1</v>
      </c>
      <c r="BA258" s="286"/>
      <c r="BB258" s="287"/>
      <c r="BC258" s="286"/>
      <c r="BD258" s="287">
        <v>1</v>
      </c>
      <c r="BE258" s="286"/>
      <c r="BF258" s="287">
        <v>1</v>
      </c>
      <c r="BG258" s="286"/>
      <c r="BH258" s="287">
        <v>1</v>
      </c>
      <c r="BI258" s="286"/>
      <c r="BJ258" s="287">
        <v>1</v>
      </c>
      <c r="BK258" s="286"/>
      <c r="BL258" s="287">
        <v>1</v>
      </c>
      <c r="BM258" s="286"/>
      <c r="BN258" s="287"/>
      <c r="BO258" s="286"/>
      <c r="BP258" s="287"/>
      <c r="BQ258" s="286"/>
      <c r="BR258" s="287">
        <v>1</v>
      </c>
      <c r="BS258" s="286"/>
      <c r="BT258" s="287">
        <v>1</v>
      </c>
      <c r="BU258" s="286"/>
      <c r="BV258" s="287"/>
      <c r="BW258" s="286"/>
      <c r="BX258" s="287">
        <v>1</v>
      </c>
      <c r="BY258" s="286"/>
      <c r="BZ258" s="287"/>
      <c r="CA258" s="286"/>
      <c r="CB258" s="287">
        <v>1</v>
      </c>
      <c r="CC258" s="286"/>
      <c r="CD258" s="287">
        <v>1</v>
      </c>
      <c r="CE258" s="286"/>
      <c r="CF258" s="287">
        <v>1</v>
      </c>
      <c r="CG258" s="286"/>
      <c r="CH258" s="287">
        <v>1</v>
      </c>
      <c r="CI258" s="286"/>
      <c r="CJ258" s="287">
        <v>1</v>
      </c>
      <c r="CK258" s="286"/>
      <c r="CL258" s="287">
        <v>1</v>
      </c>
      <c r="CM258" s="286"/>
      <c r="CN258" s="287">
        <v>1</v>
      </c>
      <c r="CO258" s="286"/>
      <c r="CP258" s="287">
        <v>1</v>
      </c>
      <c r="CQ258" s="286"/>
      <c r="CR258" s="287">
        <v>1</v>
      </c>
      <c r="CS258" s="286"/>
      <c r="CT258" s="287">
        <v>1</v>
      </c>
      <c r="CU258" s="286"/>
      <c r="CV258" s="287">
        <v>1</v>
      </c>
      <c r="CW258" s="286"/>
      <c r="CX258" s="287">
        <v>1</v>
      </c>
      <c r="CY258" s="286"/>
      <c r="CZ258" s="287">
        <v>1</v>
      </c>
      <c r="DA258" s="286"/>
      <c r="DB258" s="287">
        <v>1</v>
      </c>
      <c r="DC258" s="286"/>
      <c r="DD258" s="287">
        <v>1</v>
      </c>
      <c r="DE258" s="286"/>
      <c r="DF258" s="287">
        <v>1</v>
      </c>
      <c r="DG258" s="286"/>
      <c r="DH258" s="287">
        <v>1</v>
      </c>
      <c r="DI258" s="286"/>
      <c r="DJ258" s="287">
        <v>1</v>
      </c>
      <c r="DK258" s="286"/>
      <c r="DL258" s="287">
        <v>1</v>
      </c>
      <c r="DM258" s="286"/>
      <c r="DN258" s="287">
        <v>1</v>
      </c>
      <c r="DO258" s="286"/>
      <c r="DP258" s="287">
        <v>1</v>
      </c>
      <c r="DQ258" s="286"/>
      <c r="DR258" s="287"/>
      <c r="DS258" s="286"/>
      <c r="DT258" s="287"/>
      <c r="DU258" s="286"/>
      <c r="DV258" s="287"/>
      <c r="DW258" s="286"/>
      <c r="DX258" s="287"/>
      <c r="DY258" s="237"/>
      <c r="DZ258" s="450"/>
      <c r="EA258" s="158"/>
      <c r="EB258" s="158"/>
      <c r="EC258" s="158"/>
      <c r="ED258" s="158"/>
      <c r="EE258" s="451"/>
      <c r="EF258" s="286"/>
      <c r="EG258" s="158"/>
      <c r="EH258" s="158"/>
      <c r="EI258" s="158"/>
      <c r="EJ258" s="158"/>
      <c r="EK258" s="451"/>
      <c r="EL258" s="286"/>
      <c r="EM258" s="158"/>
      <c r="EN258" s="158"/>
      <c r="EO258" s="158"/>
      <c r="EP258" s="158"/>
      <c r="EQ258" s="158"/>
      <c r="ER258" s="450"/>
      <c r="ES258" s="287"/>
      <c r="ET258" s="450"/>
      <c r="EU258" s="158"/>
      <c r="EV258" s="158"/>
      <c r="EW258" s="158"/>
      <c r="EX258" s="158"/>
      <c r="EY258" s="158"/>
      <c r="EZ258" s="450"/>
      <c r="FA258" s="287"/>
      <c r="FC258" s="35"/>
      <c r="FD258" s="34"/>
      <c r="FE258" s="34"/>
      <c r="FF258" s="34"/>
      <c r="FG258" s="34"/>
      <c r="FH258" s="34"/>
      <c r="FI258" s="34"/>
      <c r="FJ258" s="34"/>
      <c r="FK258" s="34"/>
      <c r="FL258" s="375"/>
      <c r="FM258" s="34"/>
      <c r="FN258" s="375"/>
      <c r="FO258" s="34"/>
      <c r="FP258" s="34"/>
      <c r="FQ258" s="34"/>
      <c r="FR258" s="34">
        <v>0</v>
      </c>
      <c r="FS258" s="34"/>
      <c r="FT258" s="34"/>
      <c r="FU258" s="34">
        <v>0</v>
      </c>
      <c r="FV258" s="34"/>
      <c r="FW258" s="34"/>
      <c r="FX258" s="34"/>
      <c r="FY258" s="34">
        <v>0</v>
      </c>
      <c r="FZ258" s="34"/>
      <c r="GA258" s="34"/>
      <c r="GB258" s="34"/>
      <c r="GC258" s="34">
        <v>0</v>
      </c>
      <c r="GD258" s="34"/>
      <c r="GE258" s="34"/>
      <c r="GF258" s="34"/>
      <c r="GG258" s="34">
        <v>0</v>
      </c>
      <c r="GH258" s="34"/>
      <c r="GI258" s="34"/>
      <c r="GJ258" s="34"/>
      <c r="GK258" s="34">
        <v>1</v>
      </c>
      <c r="GL258" s="34">
        <v>1</v>
      </c>
      <c r="GM258" s="34">
        <v>1</v>
      </c>
      <c r="GN258" s="34">
        <v>1</v>
      </c>
      <c r="GO258" s="34">
        <v>1</v>
      </c>
      <c r="GP258" s="34">
        <v>1</v>
      </c>
      <c r="GQ258" s="34">
        <v>1</v>
      </c>
      <c r="GR258" s="34">
        <v>1</v>
      </c>
      <c r="GS258" s="34">
        <v>1</v>
      </c>
      <c r="GT258" s="34">
        <v>1</v>
      </c>
      <c r="GU258" s="34">
        <v>1</v>
      </c>
      <c r="GV258" s="34">
        <v>1</v>
      </c>
      <c r="GW258" s="375">
        <v>1</v>
      </c>
      <c r="GX258" s="34">
        <v>1</v>
      </c>
      <c r="GY258" s="34">
        <v>1</v>
      </c>
      <c r="GZ258" s="375">
        <v>1</v>
      </c>
      <c r="HA258" s="34">
        <v>0</v>
      </c>
      <c r="HB258" s="34"/>
      <c r="HC258" s="34"/>
      <c r="HD258" s="34"/>
      <c r="HE258" s="34">
        <v>0</v>
      </c>
      <c r="HF258" s="34"/>
      <c r="HG258" s="34"/>
      <c r="HH258" s="34"/>
      <c r="HI258" s="34">
        <v>0</v>
      </c>
      <c r="HJ258" s="34"/>
      <c r="HK258" s="34"/>
      <c r="HL258" s="34"/>
      <c r="HM258" s="34">
        <v>0</v>
      </c>
      <c r="HN258" s="34"/>
      <c r="HO258" s="34"/>
      <c r="HP258" s="34"/>
      <c r="HQ258" s="34">
        <v>1</v>
      </c>
      <c r="HR258" s="34">
        <v>1</v>
      </c>
      <c r="HS258" s="34">
        <v>1</v>
      </c>
      <c r="HT258" s="34">
        <v>1</v>
      </c>
      <c r="HU258" s="34">
        <v>1</v>
      </c>
      <c r="HV258" s="34">
        <v>1</v>
      </c>
      <c r="HW258" s="34">
        <v>1</v>
      </c>
      <c r="HX258" s="34">
        <v>1</v>
      </c>
      <c r="HY258" s="34">
        <v>1</v>
      </c>
      <c r="HZ258" s="375">
        <v>1</v>
      </c>
      <c r="IA258" s="34">
        <v>1</v>
      </c>
      <c r="IB258" s="34">
        <v>1</v>
      </c>
      <c r="IC258" s="34">
        <v>1</v>
      </c>
      <c r="ID258" s="34">
        <v>1</v>
      </c>
      <c r="IE258" s="34">
        <v>1</v>
      </c>
      <c r="IF258" s="34">
        <v>1</v>
      </c>
      <c r="IG258" s="34">
        <v>1</v>
      </c>
      <c r="IH258" s="34">
        <v>1</v>
      </c>
      <c r="II258" s="34">
        <v>1</v>
      </c>
      <c r="IJ258" s="34">
        <v>1</v>
      </c>
      <c r="IK258" s="34">
        <v>1</v>
      </c>
      <c r="IL258" s="34">
        <v>1</v>
      </c>
      <c r="IM258" s="34">
        <v>1</v>
      </c>
      <c r="IN258" s="34">
        <v>1</v>
      </c>
      <c r="IO258" s="34">
        <v>1</v>
      </c>
      <c r="IP258" s="34">
        <v>1</v>
      </c>
      <c r="IQ258" s="34">
        <v>1</v>
      </c>
      <c r="IR258" s="34">
        <v>1</v>
      </c>
      <c r="IS258" s="34">
        <v>1</v>
      </c>
      <c r="IT258" s="34">
        <v>1</v>
      </c>
      <c r="IU258" s="34">
        <v>1</v>
      </c>
      <c r="IV258" s="34">
        <v>1</v>
      </c>
      <c r="IW258" s="34">
        <v>1</v>
      </c>
      <c r="IX258" s="34">
        <v>1</v>
      </c>
      <c r="IY258" s="34">
        <v>1</v>
      </c>
      <c r="IZ258" s="34">
        <v>1</v>
      </c>
      <c r="JA258" s="34">
        <v>1</v>
      </c>
      <c r="JB258" s="375">
        <v>1</v>
      </c>
      <c r="JC258" s="34">
        <v>1</v>
      </c>
      <c r="JD258" s="34">
        <v>1</v>
      </c>
      <c r="JE258" s="34">
        <v>1</v>
      </c>
      <c r="JF258" s="34">
        <v>1</v>
      </c>
      <c r="JG258" s="34">
        <v>1</v>
      </c>
      <c r="JH258" s="34">
        <v>1</v>
      </c>
      <c r="JI258" s="34">
        <v>1</v>
      </c>
      <c r="JJ258" s="34">
        <v>1</v>
      </c>
      <c r="JK258" s="34">
        <v>1</v>
      </c>
      <c r="JL258" s="34">
        <v>1</v>
      </c>
      <c r="JM258" s="34">
        <v>1</v>
      </c>
      <c r="JN258" s="34">
        <v>1</v>
      </c>
      <c r="JO258" s="34">
        <v>1</v>
      </c>
      <c r="JP258" s="34">
        <v>1</v>
      </c>
      <c r="JQ258" s="34">
        <v>1</v>
      </c>
      <c r="JR258" s="34">
        <v>1</v>
      </c>
      <c r="JS258" s="34">
        <v>1</v>
      </c>
      <c r="JT258" s="34">
        <v>1</v>
      </c>
      <c r="JU258" s="34">
        <v>1</v>
      </c>
      <c r="JV258" s="34">
        <v>1</v>
      </c>
      <c r="JW258" s="34">
        <v>1</v>
      </c>
      <c r="JX258" s="34">
        <v>1</v>
      </c>
      <c r="JY258" s="34">
        <v>1</v>
      </c>
      <c r="JZ258" s="34">
        <v>1</v>
      </c>
      <c r="KA258" s="34">
        <v>1</v>
      </c>
      <c r="KB258" s="34">
        <v>1</v>
      </c>
      <c r="KC258" s="34">
        <v>1</v>
      </c>
      <c r="KD258" s="34">
        <v>1</v>
      </c>
      <c r="KE258" s="34">
        <v>1</v>
      </c>
      <c r="KF258" s="375">
        <v>1</v>
      </c>
      <c r="KG258" s="375">
        <v>1</v>
      </c>
      <c r="KH258" s="375">
        <v>1</v>
      </c>
      <c r="KI258" s="375">
        <v>1</v>
      </c>
      <c r="KJ258" s="375">
        <v>1</v>
      </c>
      <c r="KK258" s="34">
        <v>1</v>
      </c>
      <c r="KL258" s="34">
        <v>1</v>
      </c>
      <c r="KM258" s="34">
        <v>1</v>
      </c>
      <c r="KN258" s="34">
        <v>1</v>
      </c>
      <c r="KO258" s="34">
        <v>1</v>
      </c>
      <c r="KP258" s="34">
        <v>1</v>
      </c>
      <c r="KQ258" s="34">
        <v>1</v>
      </c>
      <c r="KR258" s="34">
        <v>1</v>
      </c>
      <c r="KS258" s="375">
        <v>0</v>
      </c>
      <c r="KT258" s="34"/>
      <c r="KU258" s="34"/>
      <c r="KV258" s="34"/>
      <c r="KW258" s="34"/>
      <c r="KX258" s="34">
        <v>0</v>
      </c>
      <c r="KY258" s="34"/>
      <c r="KZ258" s="34"/>
      <c r="LA258" s="34"/>
      <c r="LB258" s="34"/>
      <c r="LC258" s="34">
        <v>0</v>
      </c>
      <c r="LD258" s="34"/>
      <c r="LE258" s="34"/>
      <c r="LF258" s="34"/>
      <c r="LG258" s="34"/>
      <c r="LH258" s="375">
        <v>0</v>
      </c>
      <c r="LI258" s="34"/>
      <c r="LJ258" s="375"/>
      <c r="LK258" s="375"/>
      <c r="LL258" s="375"/>
    </row>
    <row r="259" spans="1:338">
      <c r="A259" s="154"/>
      <c r="B259" s="155"/>
      <c r="C259" s="156"/>
      <c r="D259" s="156">
        <v>2</v>
      </c>
      <c r="E259" s="156"/>
      <c r="F259" s="156" t="str">
        <f>G259&amp;J259</f>
        <v>L0392743</v>
      </c>
      <c r="G259" s="579" t="s">
        <v>1757</v>
      </c>
      <c r="H259" s="480" t="s">
        <v>299</v>
      </c>
      <c r="I259" s="884" t="s">
        <v>389</v>
      </c>
      <c r="J259" s="160"/>
      <c r="K259" s="160"/>
      <c r="L259" s="160"/>
      <c r="M259" s="487" t="s">
        <v>297</v>
      </c>
      <c r="N259" s="160" t="s">
        <v>523</v>
      </c>
      <c r="O259" s="160" t="s">
        <v>1758</v>
      </c>
      <c r="P259" s="160" t="s">
        <v>1364</v>
      </c>
      <c r="Q259" s="238"/>
      <c r="R259" s="235" t="s">
        <v>527</v>
      </c>
      <c r="S259" s="599" t="s">
        <v>1364</v>
      </c>
      <c r="T259" s="236" t="s">
        <v>1759</v>
      </c>
      <c r="U259" s="114">
        <f t="shared" si="7"/>
        <v>1</v>
      </c>
      <c r="V259" s="115" t="s">
        <v>1760</v>
      </c>
      <c r="W259" s="240" t="s">
        <v>1744</v>
      </c>
      <c r="X259" s="241"/>
      <c r="Y259" s="201"/>
      <c r="Z259" s="260"/>
      <c r="AA259" s="201"/>
      <c r="AB259" s="260"/>
      <c r="AC259" s="201"/>
      <c r="AD259" s="260"/>
      <c r="AE259" s="201"/>
      <c r="AF259" s="260"/>
      <c r="AG259" s="201"/>
      <c r="AH259" s="260"/>
      <c r="AI259" s="201"/>
      <c r="AJ259" s="260"/>
      <c r="AK259" s="201"/>
      <c r="AL259" s="260"/>
      <c r="AM259" s="201"/>
      <c r="AN259" s="260"/>
      <c r="AO259" s="201"/>
      <c r="AP259" s="260"/>
      <c r="AQ259" s="201"/>
      <c r="AR259" s="260"/>
      <c r="AS259" s="201"/>
      <c r="AT259" s="260">
        <v>1</v>
      </c>
      <c r="AU259" s="201"/>
      <c r="AV259" s="260">
        <v>1</v>
      </c>
      <c r="AW259" s="201"/>
      <c r="AX259" s="260"/>
      <c r="AY259" s="201"/>
      <c r="AZ259" s="260">
        <v>1</v>
      </c>
      <c r="BA259" s="201"/>
      <c r="BB259" s="260"/>
      <c r="BC259" s="201"/>
      <c r="BD259" s="260">
        <v>1</v>
      </c>
      <c r="BE259" s="201"/>
      <c r="BF259" s="260">
        <v>1</v>
      </c>
      <c r="BG259" s="201"/>
      <c r="BH259" s="260">
        <v>1</v>
      </c>
      <c r="BI259" s="201"/>
      <c r="BJ259" s="260">
        <v>1</v>
      </c>
      <c r="BK259" s="201"/>
      <c r="BL259" s="260">
        <v>1</v>
      </c>
      <c r="BM259" s="201"/>
      <c r="BN259" s="260"/>
      <c r="BO259" s="201"/>
      <c r="BP259" s="260"/>
      <c r="BQ259" s="201"/>
      <c r="BR259" s="260">
        <v>1</v>
      </c>
      <c r="BS259" s="201"/>
      <c r="BT259" s="260">
        <v>1</v>
      </c>
      <c r="BU259" s="201"/>
      <c r="BV259" s="260"/>
      <c r="BW259" s="201"/>
      <c r="BX259" s="260">
        <v>1</v>
      </c>
      <c r="BY259" s="201"/>
      <c r="BZ259" s="260"/>
      <c r="CA259" s="201"/>
      <c r="CB259" s="260">
        <v>1</v>
      </c>
      <c r="CC259" s="201"/>
      <c r="CD259" s="260">
        <v>1</v>
      </c>
      <c r="CE259" s="201"/>
      <c r="CF259" s="260">
        <v>1</v>
      </c>
      <c r="CG259" s="201"/>
      <c r="CH259" s="260">
        <v>1</v>
      </c>
      <c r="CI259" s="201"/>
      <c r="CJ259" s="260">
        <v>1</v>
      </c>
      <c r="CK259" s="201"/>
      <c r="CL259" s="260">
        <v>1</v>
      </c>
      <c r="CM259" s="201"/>
      <c r="CN259" s="260">
        <v>1</v>
      </c>
      <c r="CO259" s="201"/>
      <c r="CP259" s="260">
        <v>1</v>
      </c>
      <c r="CQ259" s="201"/>
      <c r="CR259" s="260">
        <v>1</v>
      </c>
      <c r="CS259" s="201"/>
      <c r="CT259" s="260">
        <v>1</v>
      </c>
      <c r="CU259" s="201"/>
      <c r="CV259" s="260">
        <v>1</v>
      </c>
      <c r="CW259" s="201"/>
      <c r="CX259" s="260">
        <v>1</v>
      </c>
      <c r="CY259" s="201"/>
      <c r="CZ259" s="260">
        <v>1</v>
      </c>
      <c r="DA259" s="201"/>
      <c r="DB259" s="260">
        <v>1</v>
      </c>
      <c r="DC259" s="201"/>
      <c r="DD259" s="260">
        <v>1</v>
      </c>
      <c r="DE259" s="201"/>
      <c r="DF259" s="260">
        <v>1</v>
      </c>
      <c r="DG259" s="201"/>
      <c r="DH259" s="260">
        <v>1</v>
      </c>
      <c r="DI259" s="201"/>
      <c r="DJ259" s="260">
        <v>1</v>
      </c>
      <c r="DK259" s="201"/>
      <c r="DL259" s="260">
        <v>1</v>
      </c>
      <c r="DM259" s="201"/>
      <c r="DN259" s="260">
        <v>1</v>
      </c>
      <c r="DO259" s="201"/>
      <c r="DP259" s="260">
        <v>1</v>
      </c>
      <c r="DQ259" s="201"/>
      <c r="DR259" s="260"/>
      <c r="DS259" s="201"/>
      <c r="DT259" s="260"/>
      <c r="DU259" s="201"/>
      <c r="DV259" s="260"/>
      <c r="DW259" s="201"/>
      <c r="DX259" s="260"/>
      <c r="DY259" s="241"/>
      <c r="DZ259" s="456"/>
      <c r="EA259" s="172"/>
      <c r="EB259" s="172"/>
      <c r="EC259" s="172"/>
      <c r="ED259" s="172"/>
      <c r="EE259" s="457"/>
      <c r="EF259" s="201"/>
      <c r="EG259" s="172"/>
      <c r="EH259" s="172"/>
      <c r="EI259" s="172"/>
      <c r="EJ259" s="172"/>
      <c r="EK259" s="457"/>
      <c r="EL259" s="201"/>
      <c r="EM259" s="172"/>
      <c r="EN259" s="172"/>
      <c r="EO259" s="172"/>
      <c r="EP259" s="172"/>
      <c r="EQ259" s="172"/>
      <c r="ER259" s="456"/>
      <c r="ES259" s="260"/>
      <c r="ET259" s="456"/>
      <c r="EU259" s="172"/>
      <c r="EV259" s="172"/>
      <c r="EW259" s="172"/>
      <c r="EX259" s="172"/>
      <c r="EY259" s="172"/>
      <c r="EZ259" s="456"/>
      <c r="FA259" s="260"/>
      <c r="FB259" s="108"/>
      <c r="FC259" s="121"/>
      <c r="FL259" s="121"/>
      <c r="FN259" s="121"/>
      <c r="FR259" s="121">
        <v>0</v>
      </c>
      <c r="FU259" s="121">
        <v>0</v>
      </c>
      <c r="FY259" s="121">
        <v>0</v>
      </c>
      <c r="GC259" s="121">
        <v>0</v>
      </c>
      <c r="GG259" s="121">
        <v>0</v>
      </c>
      <c r="GK259" s="121">
        <v>1</v>
      </c>
      <c r="GL259" s="121">
        <v>1</v>
      </c>
      <c r="GM259" s="121">
        <v>1</v>
      </c>
      <c r="GN259" s="121">
        <v>1</v>
      </c>
      <c r="GO259" s="121">
        <v>1</v>
      </c>
      <c r="GP259" s="121">
        <v>1</v>
      </c>
      <c r="GQ259" s="121">
        <v>1</v>
      </c>
      <c r="GR259" s="121">
        <v>1</v>
      </c>
      <c r="GS259" s="121">
        <v>1</v>
      </c>
      <c r="GT259" s="121">
        <v>1</v>
      </c>
      <c r="GU259" s="121">
        <v>1</v>
      </c>
      <c r="GV259" s="121">
        <v>1</v>
      </c>
      <c r="GW259" s="121">
        <v>1</v>
      </c>
      <c r="GX259" s="121">
        <v>1</v>
      </c>
      <c r="GY259" s="121">
        <v>1</v>
      </c>
      <c r="GZ259" s="121">
        <v>1</v>
      </c>
      <c r="HA259" s="121">
        <v>0</v>
      </c>
      <c r="HE259" s="121">
        <v>0</v>
      </c>
      <c r="HI259" s="121">
        <v>0</v>
      </c>
      <c r="HM259" s="121">
        <v>0</v>
      </c>
      <c r="HQ259" s="121">
        <v>1</v>
      </c>
      <c r="HR259" s="121">
        <v>1</v>
      </c>
      <c r="HS259" s="121">
        <v>1</v>
      </c>
      <c r="HT259" s="121">
        <v>1</v>
      </c>
      <c r="HU259" s="121">
        <v>1</v>
      </c>
      <c r="HV259" s="121">
        <v>1</v>
      </c>
      <c r="HW259" s="121">
        <v>1</v>
      </c>
      <c r="HX259" s="121">
        <v>1</v>
      </c>
      <c r="HY259" s="121">
        <v>1</v>
      </c>
      <c r="HZ259" s="121">
        <v>1</v>
      </c>
      <c r="IA259" s="121">
        <v>1</v>
      </c>
      <c r="IB259" s="121">
        <v>1</v>
      </c>
      <c r="IC259" s="121">
        <v>1</v>
      </c>
      <c r="ID259" s="121">
        <v>1</v>
      </c>
      <c r="IE259" s="121">
        <v>1</v>
      </c>
      <c r="IF259" s="121">
        <v>1</v>
      </c>
      <c r="IG259" s="121">
        <v>1</v>
      </c>
      <c r="IH259" s="121">
        <v>1</v>
      </c>
      <c r="II259" s="121">
        <v>1</v>
      </c>
      <c r="IJ259" s="121">
        <v>1</v>
      </c>
      <c r="IK259" s="121">
        <v>1</v>
      </c>
      <c r="IL259" s="121">
        <v>1</v>
      </c>
      <c r="IM259" s="121">
        <v>1</v>
      </c>
      <c r="IN259" s="121">
        <v>1</v>
      </c>
      <c r="IO259" s="121">
        <v>1</v>
      </c>
      <c r="IP259" s="121">
        <v>1</v>
      </c>
      <c r="IQ259" s="121">
        <v>1</v>
      </c>
      <c r="IR259" s="121">
        <v>1</v>
      </c>
      <c r="IS259" s="121">
        <v>1</v>
      </c>
      <c r="IT259" s="121">
        <v>1</v>
      </c>
      <c r="IU259" s="121">
        <v>1</v>
      </c>
      <c r="IV259" s="121">
        <v>1</v>
      </c>
      <c r="IW259" s="121">
        <v>1</v>
      </c>
      <c r="IX259" s="121">
        <v>1</v>
      </c>
      <c r="IY259" s="121">
        <v>1</v>
      </c>
      <c r="IZ259" s="121">
        <v>1</v>
      </c>
      <c r="JA259" s="121">
        <v>1</v>
      </c>
      <c r="JB259" s="121">
        <v>1</v>
      </c>
      <c r="JC259" s="121">
        <v>1</v>
      </c>
      <c r="JD259" s="121">
        <v>1</v>
      </c>
      <c r="JE259" s="121">
        <v>1</v>
      </c>
      <c r="JF259" s="121">
        <v>1</v>
      </c>
      <c r="JG259" s="121">
        <v>1</v>
      </c>
      <c r="JH259" s="121">
        <v>1</v>
      </c>
      <c r="JI259" s="121">
        <v>1</v>
      </c>
      <c r="JJ259" s="121">
        <v>1</v>
      </c>
      <c r="JK259" s="121">
        <v>1</v>
      </c>
      <c r="JL259" s="121">
        <v>1</v>
      </c>
      <c r="JM259" s="121">
        <v>1</v>
      </c>
      <c r="JN259" s="121">
        <v>1</v>
      </c>
      <c r="JO259" s="121">
        <v>1</v>
      </c>
      <c r="JP259" s="121">
        <v>1</v>
      </c>
      <c r="JQ259" s="121">
        <v>1</v>
      </c>
      <c r="JR259" s="121">
        <v>1</v>
      </c>
      <c r="JS259" s="121">
        <v>1</v>
      </c>
      <c r="JT259" s="121">
        <v>1</v>
      </c>
      <c r="JU259" s="121">
        <v>1</v>
      </c>
      <c r="JV259" s="121">
        <v>1</v>
      </c>
      <c r="JW259" s="121">
        <v>1</v>
      </c>
      <c r="JX259" s="121">
        <v>1</v>
      </c>
      <c r="JY259" s="121">
        <v>1</v>
      </c>
      <c r="JZ259" s="121">
        <v>1</v>
      </c>
      <c r="KA259" s="121">
        <v>1</v>
      </c>
      <c r="KB259" s="121">
        <v>1</v>
      </c>
      <c r="KC259" s="121">
        <v>1</v>
      </c>
      <c r="KD259" s="121">
        <v>1</v>
      </c>
      <c r="KE259" s="121">
        <v>1</v>
      </c>
      <c r="KF259" s="121">
        <v>1</v>
      </c>
      <c r="KG259" s="121">
        <v>1</v>
      </c>
      <c r="KH259" s="121">
        <v>1</v>
      </c>
      <c r="KI259" s="121">
        <v>1</v>
      </c>
      <c r="KJ259" s="121">
        <v>1</v>
      </c>
      <c r="KK259" s="121">
        <v>1</v>
      </c>
      <c r="KL259" s="121">
        <v>1</v>
      </c>
      <c r="KM259" s="121">
        <v>1</v>
      </c>
      <c r="KN259" s="121">
        <v>1</v>
      </c>
      <c r="KO259" s="121">
        <v>1</v>
      </c>
      <c r="KP259" s="121">
        <v>1</v>
      </c>
      <c r="KQ259" s="121">
        <v>1</v>
      </c>
      <c r="KR259" s="121">
        <v>1</v>
      </c>
      <c r="KS259" s="121">
        <v>0</v>
      </c>
      <c r="KX259" s="121">
        <v>0</v>
      </c>
      <c r="LC259" s="121">
        <v>0</v>
      </c>
      <c r="LH259" s="121">
        <v>0</v>
      </c>
      <c r="LJ259" s="121"/>
      <c r="LK259" s="121"/>
      <c r="LL259" s="121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</row>
    <row r="260" spans="1:324">
      <c r="A260" s="154"/>
      <c r="B260" s="155"/>
      <c r="C260" s="156">
        <v>1</v>
      </c>
      <c r="D260" s="156"/>
      <c r="E260" s="156"/>
      <c r="F260" s="156"/>
      <c r="G260" s="158"/>
      <c r="H260" s="158"/>
      <c r="I260" s="158"/>
      <c r="J260" s="158"/>
      <c r="K260" s="158"/>
      <c r="L260" s="158"/>
      <c r="M260" s="382" t="s">
        <v>297</v>
      </c>
      <c r="N260" s="158" t="s">
        <v>523</v>
      </c>
      <c r="O260" s="158" t="s">
        <v>1761</v>
      </c>
      <c r="P260" s="158" t="s">
        <v>1364</v>
      </c>
      <c r="Q260" s="158"/>
      <c r="R260" s="235" t="s">
        <v>522</v>
      </c>
      <c r="S260" s="334" t="s">
        <v>1558</v>
      </c>
      <c r="T260" s="236"/>
      <c r="U260" s="114">
        <f t="shared" si="7"/>
        <v>1</v>
      </c>
      <c r="V260" s="115" t="s">
        <v>1762</v>
      </c>
      <c r="W260" s="158" t="s">
        <v>1744</v>
      </c>
      <c r="X260" s="237"/>
      <c r="Y260" s="286"/>
      <c r="Z260" s="287"/>
      <c r="AA260" s="286"/>
      <c r="AB260" s="287"/>
      <c r="AC260" s="286"/>
      <c r="AD260" s="287"/>
      <c r="AE260" s="286"/>
      <c r="AF260" s="287"/>
      <c r="AG260" s="286"/>
      <c r="AH260" s="287"/>
      <c r="AI260" s="286"/>
      <c r="AJ260" s="287"/>
      <c r="AK260" s="286"/>
      <c r="AL260" s="287"/>
      <c r="AM260" s="286"/>
      <c r="AN260" s="287"/>
      <c r="AO260" s="286"/>
      <c r="AP260" s="287"/>
      <c r="AQ260" s="286"/>
      <c r="AR260" s="287"/>
      <c r="AS260" s="286">
        <v>1</v>
      </c>
      <c r="AT260" s="287"/>
      <c r="AU260" s="286">
        <v>1</v>
      </c>
      <c r="AV260" s="287"/>
      <c r="AW260" s="286"/>
      <c r="AX260" s="287"/>
      <c r="AY260" s="286">
        <v>1</v>
      </c>
      <c r="AZ260" s="287"/>
      <c r="BA260" s="286"/>
      <c r="BB260" s="287"/>
      <c r="BC260" s="286">
        <v>1</v>
      </c>
      <c r="BD260" s="287"/>
      <c r="BE260" s="286">
        <v>1</v>
      </c>
      <c r="BF260" s="287"/>
      <c r="BG260" s="286">
        <v>1</v>
      </c>
      <c r="BH260" s="287"/>
      <c r="BI260" s="286">
        <v>1</v>
      </c>
      <c r="BJ260" s="287"/>
      <c r="BK260" s="286">
        <v>1</v>
      </c>
      <c r="BL260" s="287"/>
      <c r="BM260" s="286"/>
      <c r="BN260" s="287"/>
      <c r="BO260" s="286"/>
      <c r="BP260" s="287"/>
      <c r="BQ260" s="286">
        <v>1</v>
      </c>
      <c r="BR260" s="287"/>
      <c r="BS260" s="286">
        <v>1</v>
      </c>
      <c r="BT260" s="287"/>
      <c r="BU260" s="286"/>
      <c r="BV260" s="287"/>
      <c r="BW260" s="286">
        <v>1</v>
      </c>
      <c r="BX260" s="287"/>
      <c r="BY260" s="286"/>
      <c r="BZ260" s="287"/>
      <c r="CA260" s="286">
        <v>1</v>
      </c>
      <c r="CB260" s="287"/>
      <c r="CC260" s="286">
        <v>1</v>
      </c>
      <c r="CD260" s="287"/>
      <c r="CE260" s="286">
        <v>1</v>
      </c>
      <c r="CF260" s="287"/>
      <c r="CG260" s="286">
        <v>1</v>
      </c>
      <c r="CH260" s="287"/>
      <c r="CI260" s="286">
        <v>1</v>
      </c>
      <c r="CJ260" s="287"/>
      <c r="CK260" s="286">
        <v>1</v>
      </c>
      <c r="CL260" s="287"/>
      <c r="CM260" s="286">
        <v>1</v>
      </c>
      <c r="CN260" s="287"/>
      <c r="CO260" s="286">
        <v>1</v>
      </c>
      <c r="CP260" s="287"/>
      <c r="CQ260" s="286">
        <v>1</v>
      </c>
      <c r="CR260" s="287"/>
      <c r="CS260" s="286">
        <v>1</v>
      </c>
      <c r="CT260" s="287"/>
      <c r="CU260" s="286">
        <v>1</v>
      </c>
      <c r="CV260" s="287"/>
      <c r="CW260" s="286">
        <v>1</v>
      </c>
      <c r="CX260" s="287"/>
      <c r="CY260" s="286">
        <v>1</v>
      </c>
      <c r="CZ260" s="287"/>
      <c r="DA260" s="286">
        <v>1</v>
      </c>
      <c r="DB260" s="287"/>
      <c r="DC260" s="286">
        <v>1</v>
      </c>
      <c r="DD260" s="287"/>
      <c r="DE260" s="286">
        <v>1</v>
      </c>
      <c r="DF260" s="287"/>
      <c r="DG260" s="286">
        <v>1</v>
      </c>
      <c r="DH260" s="287"/>
      <c r="DI260" s="286">
        <v>1</v>
      </c>
      <c r="DJ260" s="287"/>
      <c r="DK260" s="286">
        <v>1</v>
      </c>
      <c r="DL260" s="287"/>
      <c r="DM260" s="286">
        <v>1</v>
      </c>
      <c r="DN260" s="287"/>
      <c r="DO260" s="286">
        <v>1</v>
      </c>
      <c r="DP260" s="287"/>
      <c r="DQ260" s="286"/>
      <c r="DR260" s="287"/>
      <c r="DS260" s="286"/>
      <c r="DT260" s="287"/>
      <c r="DU260" s="286"/>
      <c r="DV260" s="287"/>
      <c r="DW260" s="286"/>
      <c r="DX260" s="287"/>
      <c r="DY260" s="237"/>
      <c r="DZ260" s="450"/>
      <c r="EA260" s="158"/>
      <c r="EB260" s="158"/>
      <c r="EC260" s="158"/>
      <c r="ED260" s="158"/>
      <c r="EE260" s="451"/>
      <c r="EF260" s="286"/>
      <c r="EG260" s="158"/>
      <c r="EH260" s="158"/>
      <c r="EI260" s="158"/>
      <c r="EJ260" s="158"/>
      <c r="EK260" s="451"/>
      <c r="EL260" s="286"/>
      <c r="EM260" s="158"/>
      <c r="EN260" s="158"/>
      <c r="EO260" s="158"/>
      <c r="EP260" s="158"/>
      <c r="EQ260" s="158"/>
      <c r="ER260" s="450"/>
      <c r="ES260" s="287"/>
      <c r="ET260" s="450"/>
      <c r="EU260" s="158"/>
      <c r="EV260" s="158"/>
      <c r="EW260" s="158"/>
      <c r="EX260" s="158"/>
      <c r="EY260" s="158"/>
      <c r="EZ260" s="450"/>
      <c r="FA260" s="287"/>
      <c r="FC260" s="35"/>
      <c r="FD260" s="34"/>
      <c r="FE260" s="34"/>
      <c r="FF260" s="34"/>
      <c r="FG260" s="34"/>
      <c r="FH260" s="34"/>
      <c r="FI260" s="34"/>
      <c r="FJ260" s="34"/>
      <c r="FK260" s="34"/>
      <c r="FL260" s="375"/>
      <c r="FM260" s="34"/>
      <c r="FN260" s="375"/>
      <c r="FO260" s="34"/>
      <c r="FP260" s="34"/>
      <c r="FQ260" s="34"/>
      <c r="FR260" s="34">
        <v>0</v>
      </c>
      <c r="FS260" s="34"/>
      <c r="FT260" s="34"/>
      <c r="FU260" s="34">
        <v>0</v>
      </c>
      <c r="FV260" s="34"/>
      <c r="FW260" s="34"/>
      <c r="FX260" s="34"/>
      <c r="FY260" s="34">
        <v>0</v>
      </c>
      <c r="FZ260" s="34"/>
      <c r="GA260" s="34"/>
      <c r="GB260" s="34"/>
      <c r="GC260" s="34">
        <v>0</v>
      </c>
      <c r="GD260" s="34"/>
      <c r="GE260" s="34"/>
      <c r="GF260" s="34"/>
      <c r="GG260" s="34">
        <v>0</v>
      </c>
      <c r="GH260" s="34"/>
      <c r="GI260" s="34"/>
      <c r="GJ260" s="34"/>
      <c r="GK260" s="34">
        <v>1</v>
      </c>
      <c r="GL260" s="34">
        <v>1</v>
      </c>
      <c r="GM260" s="34">
        <v>1</v>
      </c>
      <c r="GN260" s="34">
        <v>1</v>
      </c>
      <c r="GO260" s="34">
        <v>1</v>
      </c>
      <c r="GP260" s="34">
        <v>1</v>
      </c>
      <c r="GQ260" s="34">
        <v>1</v>
      </c>
      <c r="GR260" s="34">
        <v>1</v>
      </c>
      <c r="GS260" s="34">
        <v>1</v>
      </c>
      <c r="GT260" s="34">
        <v>1</v>
      </c>
      <c r="GU260" s="34">
        <v>1</v>
      </c>
      <c r="GV260" s="34">
        <v>1</v>
      </c>
      <c r="GW260" s="375">
        <v>1</v>
      </c>
      <c r="GX260" s="34">
        <v>1</v>
      </c>
      <c r="GY260" s="34">
        <v>1</v>
      </c>
      <c r="GZ260" s="375">
        <v>1</v>
      </c>
      <c r="HA260" s="34">
        <v>0</v>
      </c>
      <c r="HB260" s="34"/>
      <c r="HC260" s="34"/>
      <c r="HD260" s="34"/>
      <c r="HE260" s="34">
        <v>0</v>
      </c>
      <c r="HF260" s="34"/>
      <c r="HG260" s="34"/>
      <c r="HH260" s="34"/>
      <c r="HI260" s="34">
        <v>0</v>
      </c>
      <c r="HJ260" s="34"/>
      <c r="HK260" s="34"/>
      <c r="HL260" s="34"/>
      <c r="HM260" s="34">
        <v>0</v>
      </c>
      <c r="HN260" s="34"/>
      <c r="HO260" s="34"/>
      <c r="HP260" s="34"/>
      <c r="HQ260" s="34">
        <v>1</v>
      </c>
      <c r="HR260" s="34">
        <v>1</v>
      </c>
      <c r="HS260" s="34">
        <v>1</v>
      </c>
      <c r="HT260" s="34">
        <v>1</v>
      </c>
      <c r="HU260" s="34">
        <v>1</v>
      </c>
      <c r="HV260" s="34">
        <v>1</v>
      </c>
      <c r="HW260" s="34">
        <v>1</v>
      </c>
      <c r="HX260" s="34">
        <v>1</v>
      </c>
      <c r="HY260" s="34">
        <v>1</v>
      </c>
      <c r="HZ260" s="375">
        <v>1</v>
      </c>
      <c r="IA260" s="34">
        <v>1</v>
      </c>
      <c r="IB260" s="34">
        <v>1</v>
      </c>
      <c r="IC260" s="34">
        <v>1</v>
      </c>
      <c r="ID260" s="34">
        <v>1</v>
      </c>
      <c r="IE260" s="34">
        <v>1</v>
      </c>
      <c r="IF260" s="34">
        <v>1</v>
      </c>
      <c r="IG260" s="34">
        <v>1</v>
      </c>
      <c r="IH260" s="34">
        <v>1</v>
      </c>
      <c r="II260" s="34">
        <v>1</v>
      </c>
      <c r="IJ260" s="34">
        <v>1</v>
      </c>
      <c r="IK260" s="34">
        <v>1</v>
      </c>
      <c r="IL260" s="34">
        <v>1</v>
      </c>
      <c r="IM260" s="34">
        <v>1</v>
      </c>
      <c r="IN260" s="34">
        <v>1</v>
      </c>
      <c r="IO260" s="34">
        <v>1</v>
      </c>
      <c r="IP260" s="34">
        <v>1</v>
      </c>
      <c r="IQ260" s="34">
        <v>1</v>
      </c>
      <c r="IR260" s="34">
        <v>1</v>
      </c>
      <c r="IS260" s="34">
        <v>1</v>
      </c>
      <c r="IT260" s="34">
        <v>1</v>
      </c>
      <c r="IU260" s="34">
        <v>1</v>
      </c>
      <c r="IV260" s="34">
        <v>1</v>
      </c>
      <c r="IW260" s="34">
        <v>1</v>
      </c>
      <c r="IX260" s="34">
        <v>1</v>
      </c>
      <c r="IY260" s="34">
        <v>1</v>
      </c>
      <c r="IZ260" s="34">
        <v>1</v>
      </c>
      <c r="JA260" s="34">
        <v>1</v>
      </c>
      <c r="JB260" s="375">
        <v>1</v>
      </c>
      <c r="JC260" s="34">
        <v>1</v>
      </c>
      <c r="JD260" s="34">
        <v>1</v>
      </c>
      <c r="JE260" s="34">
        <v>1</v>
      </c>
      <c r="JF260" s="34">
        <v>1</v>
      </c>
      <c r="JG260" s="34">
        <v>1</v>
      </c>
      <c r="JH260" s="34">
        <v>1</v>
      </c>
      <c r="JI260" s="34">
        <v>1</v>
      </c>
      <c r="JJ260" s="34">
        <v>1</v>
      </c>
      <c r="JK260" s="34">
        <v>1</v>
      </c>
      <c r="JL260" s="34">
        <v>1</v>
      </c>
      <c r="JM260" s="34">
        <v>1</v>
      </c>
      <c r="JN260" s="34">
        <v>1</v>
      </c>
      <c r="JO260" s="34">
        <v>1</v>
      </c>
      <c r="JP260" s="34">
        <v>1</v>
      </c>
      <c r="JQ260" s="34">
        <v>1</v>
      </c>
      <c r="JR260" s="34">
        <v>1</v>
      </c>
      <c r="JS260" s="34">
        <v>1</v>
      </c>
      <c r="JT260" s="34">
        <v>1</v>
      </c>
      <c r="JU260" s="34">
        <v>1</v>
      </c>
      <c r="JV260" s="34">
        <v>1</v>
      </c>
      <c r="JW260" s="34">
        <v>1</v>
      </c>
      <c r="JX260" s="34">
        <v>1</v>
      </c>
      <c r="JY260" s="34">
        <v>1</v>
      </c>
      <c r="JZ260" s="34">
        <v>1</v>
      </c>
      <c r="KA260" s="34">
        <v>1</v>
      </c>
      <c r="KB260" s="34">
        <v>1</v>
      </c>
      <c r="KC260" s="34">
        <v>1</v>
      </c>
      <c r="KD260" s="34">
        <v>1</v>
      </c>
      <c r="KE260" s="34">
        <v>1</v>
      </c>
      <c r="KF260" s="375">
        <v>1</v>
      </c>
      <c r="KG260" s="375">
        <v>1</v>
      </c>
      <c r="KH260" s="375">
        <v>1</v>
      </c>
      <c r="KI260" s="375">
        <v>1</v>
      </c>
      <c r="KJ260" s="375">
        <v>1</v>
      </c>
      <c r="KK260" s="34">
        <v>1</v>
      </c>
      <c r="KL260" s="34">
        <v>1</v>
      </c>
      <c r="KM260" s="34">
        <v>1</v>
      </c>
      <c r="KN260" s="34">
        <v>1</v>
      </c>
      <c r="KO260" s="34">
        <v>1</v>
      </c>
      <c r="KP260" s="34">
        <v>1</v>
      </c>
      <c r="KQ260" s="34">
        <v>1</v>
      </c>
      <c r="KR260" s="34">
        <v>1</v>
      </c>
      <c r="KS260" s="375">
        <v>0</v>
      </c>
      <c r="KT260" s="34"/>
      <c r="KU260" s="34"/>
      <c r="KV260" s="34"/>
      <c r="KW260" s="34"/>
      <c r="KX260" s="34">
        <v>0</v>
      </c>
      <c r="KY260" s="34"/>
      <c r="KZ260" s="34"/>
      <c r="LA260" s="34"/>
      <c r="LB260" s="34"/>
      <c r="LC260" s="34">
        <v>0</v>
      </c>
      <c r="LD260" s="34"/>
      <c r="LE260" s="34"/>
      <c r="LF260" s="34"/>
      <c r="LG260" s="34"/>
      <c r="LH260" s="375">
        <v>0</v>
      </c>
      <c r="LI260" s="34"/>
      <c r="LJ260" s="375"/>
      <c r="LK260" s="375"/>
      <c r="LL260" s="375"/>
    </row>
    <row r="261" spans="1:338">
      <c r="A261" s="154"/>
      <c r="B261" s="155"/>
      <c r="C261" s="156"/>
      <c r="D261" s="156">
        <v>2</v>
      </c>
      <c r="E261" s="156"/>
      <c r="F261" s="156" t="str">
        <f>G261&amp;J261</f>
        <v>L0392742</v>
      </c>
      <c r="G261" s="579" t="s">
        <v>1763</v>
      </c>
      <c r="H261" s="480" t="s">
        <v>299</v>
      </c>
      <c r="I261" s="884" t="s">
        <v>389</v>
      </c>
      <c r="J261" s="160"/>
      <c r="K261" s="160"/>
      <c r="L261" s="868" t="s">
        <v>1472</v>
      </c>
      <c r="M261" s="487" t="s">
        <v>297</v>
      </c>
      <c r="N261" s="160" t="s">
        <v>523</v>
      </c>
      <c r="O261" s="160" t="s">
        <v>1409</v>
      </c>
      <c r="P261" s="160" t="s">
        <v>1364</v>
      </c>
      <c r="Q261" s="238"/>
      <c r="R261" s="235" t="s">
        <v>521</v>
      </c>
      <c r="S261" s="599" t="s">
        <v>1364</v>
      </c>
      <c r="T261" s="236" t="s">
        <v>1764</v>
      </c>
      <c r="U261" s="114">
        <f t="shared" si="7"/>
        <v>1</v>
      </c>
      <c r="V261" s="115" t="s">
        <v>1765</v>
      </c>
      <c r="W261" s="240" t="s">
        <v>1744</v>
      </c>
      <c r="X261" s="241"/>
      <c r="Y261" s="201"/>
      <c r="Z261" s="260"/>
      <c r="AA261" s="201"/>
      <c r="AB261" s="260"/>
      <c r="AC261" s="201"/>
      <c r="AD261" s="260"/>
      <c r="AE261" s="201"/>
      <c r="AF261" s="260"/>
      <c r="AG261" s="201"/>
      <c r="AH261" s="260"/>
      <c r="AI261" s="201"/>
      <c r="AJ261" s="260"/>
      <c r="AK261" s="201"/>
      <c r="AL261" s="260"/>
      <c r="AM261" s="201"/>
      <c r="AN261" s="260"/>
      <c r="AO261" s="201"/>
      <c r="AP261" s="260"/>
      <c r="AQ261" s="201"/>
      <c r="AR261" s="260"/>
      <c r="AS261" s="201">
        <v>1</v>
      </c>
      <c r="AT261" s="260"/>
      <c r="AU261" s="201">
        <v>1</v>
      </c>
      <c r="AV261" s="260"/>
      <c r="AW261" s="201"/>
      <c r="AX261" s="260"/>
      <c r="AY261" s="201">
        <v>1</v>
      </c>
      <c r="AZ261" s="260"/>
      <c r="BA261" s="201"/>
      <c r="BB261" s="260"/>
      <c r="BC261" s="201">
        <v>1</v>
      </c>
      <c r="BD261" s="260"/>
      <c r="BE261" s="201">
        <v>1</v>
      </c>
      <c r="BF261" s="260"/>
      <c r="BG261" s="201">
        <v>1</v>
      </c>
      <c r="BH261" s="260"/>
      <c r="BI261" s="201">
        <v>1</v>
      </c>
      <c r="BJ261" s="260"/>
      <c r="BK261" s="201">
        <v>1</v>
      </c>
      <c r="BL261" s="260"/>
      <c r="BM261" s="201"/>
      <c r="BN261" s="260"/>
      <c r="BO261" s="201"/>
      <c r="BP261" s="260"/>
      <c r="BQ261" s="201">
        <v>1</v>
      </c>
      <c r="BR261" s="260"/>
      <c r="BS261" s="201">
        <v>1</v>
      </c>
      <c r="BT261" s="260"/>
      <c r="BU261" s="201"/>
      <c r="BV261" s="260"/>
      <c r="BW261" s="201">
        <v>1</v>
      </c>
      <c r="BX261" s="260"/>
      <c r="BY261" s="201"/>
      <c r="BZ261" s="260"/>
      <c r="CA261" s="201">
        <v>1</v>
      </c>
      <c r="CB261" s="260"/>
      <c r="CC261" s="201">
        <v>1</v>
      </c>
      <c r="CD261" s="260"/>
      <c r="CE261" s="201">
        <v>1</v>
      </c>
      <c r="CF261" s="260"/>
      <c r="CG261" s="201">
        <v>1</v>
      </c>
      <c r="CH261" s="260"/>
      <c r="CI261" s="201">
        <v>1</v>
      </c>
      <c r="CJ261" s="260"/>
      <c r="CK261" s="201">
        <v>1</v>
      </c>
      <c r="CL261" s="260"/>
      <c r="CM261" s="201">
        <v>1</v>
      </c>
      <c r="CN261" s="260"/>
      <c r="CO261" s="201">
        <v>1</v>
      </c>
      <c r="CP261" s="260"/>
      <c r="CQ261" s="201">
        <v>1</v>
      </c>
      <c r="CR261" s="260"/>
      <c r="CS261" s="201">
        <v>1</v>
      </c>
      <c r="CT261" s="260"/>
      <c r="CU261" s="201">
        <v>1</v>
      </c>
      <c r="CV261" s="260"/>
      <c r="CW261" s="201">
        <v>1</v>
      </c>
      <c r="CX261" s="260"/>
      <c r="CY261" s="201">
        <v>1</v>
      </c>
      <c r="CZ261" s="260"/>
      <c r="DA261" s="201">
        <v>1</v>
      </c>
      <c r="DB261" s="260"/>
      <c r="DC261" s="201">
        <v>1</v>
      </c>
      <c r="DD261" s="260"/>
      <c r="DE261" s="201">
        <v>1</v>
      </c>
      <c r="DF261" s="260"/>
      <c r="DG261" s="201">
        <v>1</v>
      </c>
      <c r="DH261" s="260"/>
      <c r="DI261" s="201">
        <v>1</v>
      </c>
      <c r="DJ261" s="260"/>
      <c r="DK261" s="201">
        <v>1</v>
      </c>
      <c r="DL261" s="260"/>
      <c r="DM261" s="201">
        <v>1</v>
      </c>
      <c r="DN261" s="260"/>
      <c r="DO261" s="201">
        <v>1</v>
      </c>
      <c r="DP261" s="260"/>
      <c r="DQ261" s="201"/>
      <c r="DR261" s="260"/>
      <c r="DS261" s="201"/>
      <c r="DT261" s="260"/>
      <c r="DU261" s="201"/>
      <c r="DV261" s="260"/>
      <c r="DW261" s="201"/>
      <c r="DX261" s="260"/>
      <c r="DY261" s="241"/>
      <c r="DZ261" s="456"/>
      <c r="EA261" s="172"/>
      <c r="EB261" s="172"/>
      <c r="EC261" s="172"/>
      <c r="ED261" s="172"/>
      <c r="EE261" s="457"/>
      <c r="EF261" s="201"/>
      <c r="EG261" s="172"/>
      <c r="EH261" s="172"/>
      <c r="EI261" s="172"/>
      <c r="EJ261" s="172"/>
      <c r="EK261" s="457"/>
      <c r="EL261" s="201"/>
      <c r="EM261" s="172"/>
      <c r="EN261" s="172"/>
      <c r="EO261" s="172"/>
      <c r="EP261" s="172"/>
      <c r="EQ261" s="172"/>
      <c r="ER261" s="456"/>
      <c r="ES261" s="260"/>
      <c r="ET261" s="456"/>
      <c r="EU261" s="172"/>
      <c r="EV261" s="172"/>
      <c r="EW261" s="172"/>
      <c r="EX261" s="172"/>
      <c r="EY261" s="172"/>
      <c r="EZ261" s="456"/>
      <c r="FA261" s="260"/>
      <c r="FB261" s="108"/>
      <c r="FC261" s="121"/>
      <c r="FL261" s="121"/>
      <c r="FN261" s="121"/>
      <c r="FR261" s="121">
        <v>0</v>
      </c>
      <c r="FU261" s="121">
        <v>0</v>
      </c>
      <c r="FY261" s="121">
        <v>0</v>
      </c>
      <c r="GC261" s="121">
        <v>0</v>
      </c>
      <c r="GG261" s="121">
        <v>0</v>
      </c>
      <c r="GK261" s="121">
        <v>1</v>
      </c>
      <c r="GL261" s="121">
        <v>1</v>
      </c>
      <c r="GM261" s="121">
        <v>1</v>
      </c>
      <c r="GN261" s="121">
        <v>1</v>
      </c>
      <c r="GO261" s="121">
        <v>1</v>
      </c>
      <c r="GP261" s="121">
        <v>1</v>
      </c>
      <c r="GQ261" s="121">
        <v>1</v>
      </c>
      <c r="GR261" s="121">
        <v>1</v>
      </c>
      <c r="GS261" s="121">
        <v>1</v>
      </c>
      <c r="GT261" s="121">
        <v>1</v>
      </c>
      <c r="GU261" s="121">
        <v>1</v>
      </c>
      <c r="GV261" s="121">
        <v>1</v>
      </c>
      <c r="GW261" s="121">
        <v>1</v>
      </c>
      <c r="GX261" s="121">
        <v>1</v>
      </c>
      <c r="GY261" s="121">
        <v>1</v>
      </c>
      <c r="GZ261" s="121">
        <v>1</v>
      </c>
      <c r="HA261" s="121">
        <v>0</v>
      </c>
      <c r="HE261" s="121">
        <v>0</v>
      </c>
      <c r="HI261" s="121">
        <v>0</v>
      </c>
      <c r="HM261" s="121">
        <v>0</v>
      </c>
      <c r="HQ261" s="121">
        <v>1</v>
      </c>
      <c r="HR261" s="121">
        <v>1</v>
      </c>
      <c r="HS261" s="121">
        <v>1</v>
      </c>
      <c r="HT261" s="121">
        <v>1</v>
      </c>
      <c r="HU261" s="121">
        <v>1</v>
      </c>
      <c r="HV261" s="121">
        <v>1</v>
      </c>
      <c r="HW261" s="121">
        <v>1</v>
      </c>
      <c r="HX261" s="121">
        <v>1</v>
      </c>
      <c r="HY261" s="121">
        <v>1</v>
      </c>
      <c r="HZ261" s="121">
        <v>1</v>
      </c>
      <c r="IA261" s="121">
        <v>1</v>
      </c>
      <c r="IB261" s="121">
        <v>1</v>
      </c>
      <c r="IC261" s="121">
        <v>1</v>
      </c>
      <c r="ID261" s="121">
        <v>1</v>
      </c>
      <c r="IE261" s="121">
        <v>1</v>
      </c>
      <c r="IF261" s="121">
        <v>1</v>
      </c>
      <c r="IG261" s="121">
        <v>1</v>
      </c>
      <c r="IH261" s="121">
        <v>1</v>
      </c>
      <c r="II261" s="121">
        <v>1</v>
      </c>
      <c r="IJ261" s="121">
        <v>1</v>
      </c>
      <c r="IK261" s="121">
        <v>1</v>
      </c>
      <c r="IL261" s="121">
        <v>1</v>
      </c>
      <c r="IM261" s="121">
        <v>1</v>
      </c>
      <c r="IN261" s="121">
        <v>1</v>
      </c>
      <c r="IO261" s="121">
        <v>1</v>
      </c>
      <c r="IP261" s="121">
        <v>1</v>
      </c>
      <c r="IQ261" s="121">
        <v>1</v>
      </c>
      <c r="IR261" s="121">
        <v>1</v>
      </c>
      <c r="IS261" s="121">
        <v>1</v>
      </c>
      <c r="IT261" s="121">
        <v>1</v>
      </c>
      <c r="IU261" s="121">
        <v>1</v>
      </c>
      <c r="IV261" s="121">
        <v>1</v>
      </c>
      <c r="IW261" s="121">
        <v>1</v>
      </c>
      <c r="IX261" s="121">
        <v>1</v>
      </c>
      <c r="IY261" s="121">
        <v>1</v>
      </c>
      <c r="IZ261" s="121">
        <v>1</v>
      </c>
      <c r="JA261" s="121">
        <v>1</v>
      </c>
      <c r="JB261" s="121">
        <v>1</v>
      </c>
      <c r="JC261" s="121">
        <v>1</v>
      </c>
      <c r="JD261" s="121">
        <v>1</v>
      </c>
      <c r="JE261" s="121">
        <v>1</v>
      </c>
      <c r="JF261" s="121">
        <v>1</v>
      </c>
      <c r="JG261" s="121">
        <v>1</v>
      </c>
      <c r="JH261" s="121">
        <v>1</v>
      </c>
      <c r="JI261" s="121">
        <v>1</v>
      </c>
      <c r="JJ261" s="121">
        <v>1</v>
      </c>
      <c r="JK261" s="121">
        <v>1</v>
      </c>
      <c r="JL261" s="121">
        <v>1</v>
      </c>
      <c r="JM261" s="121">
        <v>1</v>
      </c>
      <c r="JN261" s="121">
        <v>1</v>
      </c>
      <c r="JO261" s="121">
        <v>1</v>
      </c>
      <c r="JP261" s="121">
        <v>1</v>
      </c>
      <c r="JQ261" s="121">
        <v>1</v>
      </c>
      <c r="JR261" s="121">
        <v>1</v>
      </c>
      <c r="JS261" s="121">
        <v>1</v>
      </c>
      <c r="JT261" s="121">
        <v>1</v>
      </c>
      <c r="JU261" s="121">
        <v>1</v>
      </c>
      <c r="JV261" s="121">
        <v>1</v>
      </c>
      <c r="JW261" s="121">
        <v>1</v>
      </c>
      <c r="JX261" s="121">
        <v>1</v>
      </c>
      <c r="JY261" s="121">
        <v>1</v>
      </c>
      <c r="JZ261" s="121">
        <v>1</v>
      </c>
      <c r="KA261" s="121">
        <v>1</v>
      </c>
      <c r="KB261" s="121">
        <v>1</v>
      </c>
      <c r="KC261" s="121">
        <v>1</v>
      </c>
      <c r="KD261" s="121">
        <v>1</v>
      </c>
      <c r="KE261" s="121">
        <v>1</v>
      </c>
      <c r="KF261" s="121">
        <v>1</v>
      </c>
      <c r="KG261" s="121">
        <v>1</v>
      </c>
      <c r="KH261" s="121">
        <v>1</v>
      </c>
      <c r="KI261" s="121">
        <v>1</v>
      </c>
      <c r="KJ261" s="121">
        <v>1</v>
      </c>
      <c r="KK261" s="121">
        <v>1</v>
      </c>
      <c r="KL261" s="121">
        <v>1</v>
      </c>
      <c r="KM261" s="121">
        <v>1</v>
      </c>
      <c r="KN261" s="121">
        <v>1</v>
      </c>
      <c r="KO261" s="121">
        <v>1</v>
      </c>
      <c r="KP261" s="121">
        <v>1</v>
      </c>
      <c r="KQ261" s="121">
        <v>1</v>
      </c>
      <c r="KR261" s="121">
        <v>1</v>
      </c>
      <c r="KS261" s="121">
        <v>0</v>
      </c>
      <c r="KX261" s="121">
        <v>0</v>
      </c>
      <c r="LC261" s="121">
        <v>0</v>
      </c>
      <c r="LH261" s="121">
        <v>0</v>
      </c>
      <c r="LJ261" s="121"/>
      <c r="LK261" s="121"/>
      <c r="LL261" s="121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</row>
    <row r="262" spans="1:324">
      <c r="A262" s="154"/>
      <c r="B262" s="155"/>
      <c r="C262" s="156">
        <v>1</v>
      </c>
      <c r="D262" s="156"/>
      <c r="E262" s="156"/>
      <c r="F262" s="156"/>
      <c r="G262" s="158"/>
      <c r="H262" s="158"/>
      <c r="I262" s="158"/>
      <c r="J262" s="158"/>
      <c r="K262" s="158"/>
      <c r="L262" s="158"/>
      <c r="M262" s="382" t="s">
        <v>325</v>
      </c>
      <c r="N262" s="158" t="s">
        <v>523</v>
      </c>
      <c r="O262" s="158" t="s">
        <v>1750</v>
      </c>
      <c r="P262" s="158" t="s">
        <v>1363</v>
      </c>
      <c r="Q262" s="158"/>
      <c r="R262" s="235" t="s">
        <v>1766</v>
      </c>
      <c r="S262" s="334" t="s">
        <v>1558</v>
      </c>
      <c r="T262" s="236"/>
      <c r="U262" s="114">
        <f t="shared" si="7"/>
        <v>1</v>
      </c>
      <c r="V262" s="115" t="s">
        <v>1767</v>
      </c>
      <c r="W262" s="158" t="s">
        <v>1744</v>
      </c>
      <c r="X262" s="237"/>
      <c r="Y262" s="286"/>
      <c r="Z262" s="287"/>
      <c r="AA262" s="286"/>
      <c r="AB262" s="287"/>
      <c r="AC262" s="286"/>
      <c r="AD262" s="287"/>
      <c r="AE262" s="286"/>
      <c r="AF262" s="287"/>
      <c r="AG262" s="286"/>
      <c r="AH262" s="287"/>
      <c r="AI262" s="286"/>
      <c r="AJ262" s="287"/>
      <c r="AK262" s="286"/>
      <c r="AL262" s="287"/>
      <c r="AM262" s="286"/>
      <c r="AN262" s="287"/>
      <c r="AO262" s="286"/>
      <c r="AP262" s="287"/>
      <c r="AQ262" s="286"/>
      <c r="AR262" s="287"/>
      <c r="AS262" s="286"/>
      <c r="AT262" s="287"/>
      <c r="AU262" s="286"/>
      <c r="AV262" s="287"/>
      <c r="AW262" s="286"/>
      <c r="AX262" s="287"/>
      <c r="AY262" s="286"/>
      <c r="AZ262" s="287"/>
      <c r="BA262" s="286"/>
      <c r="BB262" s="287"/>
      <c r="BC262" s="286"/>
      <c r="BD262" s="287"/>
      <c r="BE262" s="286"/>
      <c r="BF262" s="287"/>
      <c r="BG262" s="286"/>
      <c r="BH262" s="287"/>
      <c r="BI262" s="286"/>
      <c r="BJ262" s="287"/>
      <c r="BK262" s="286"/>
      <c r="BL262" s="287"/>
      <c r="BM262" s="286"/>
      <c r="BN262" s="287"/>
      <c r="BO262" s="286"/>
      <c r="BP262" s="287"/>
      <c r="BQ262" s="286"/>
      <c r="BR262" s="287"/>
      <c r="BS262" s="286"/>
      <c r="BT262" s="287"/>
      <c r="BU262" s="286"/>
      <c r="BV262" s="287"/>
      <c r="BW262" s="286"/>
      <c r="BX262" s="287"/>
      <c r="BY262" s="286"/>
      <c r="BZ262" s="287"/>
      <c r="CA262" s="286"/>
      <c r="CB262" s="287"/>
      <c r="CC262" s="286"/>
      <c r="CD262" s="287"/>
      <c r="CE262" s="286"/>
      <c r="CF262" s="287"/>
      <c r="CG262" s="286"/>
      <c r="CH262" s="287"/>
      <c r="CI262" s="286"/>
      <c r="CJ262" s="287"/>
      <c r="CK262" s="286"/>
      <c r="CL262" s="287"/>
      <c r="CM262" s="286"/>
      <c r="CN262" s="287"/>
      <c r="CO262" s="286"/>
      <c r="CP262" s="287"/>
      <c r="CQ262" s="286"/>
      <c r="CR262" s="287"/>
      <c r="CS262" s="286"/>
      <c r="CT262" s="287"/>
      <c r="CU262" s="286"/>
      <c r="CV262" s="287"/>
      <c r="CW262" s="286"/>
      <c r="CX262" s="287"/>
      <c r="CY262" s="286"/>
      <c r="CZ262" s="287"/>
      <c r="DA262" s="286"/>
      <c r="DB262" s="287"/>
      <c r="DC262" s="286"/>
      <c r="DD262" s="287"/>
      <c r="DE262" s="286"/>
      <c r="DF262" s="287"/>
      <c r="DG262" s="286"/>
      <c r="DH262" s="287"/>
      <c r="DI262" s="286"/>
      <c r="DJ262" s="287"/>
      <c r="DK262" s="286"/>
      <c r="DL262" s="287"/>
      <c r="DM262" s="286"/>
      <c r="DN262" s="287"/>
      <c r="DO262" s="286"/>
      <c r="DP262" s="287"/>
      <c r="DQ262" s="286">
        <v>1</v>
      </c>
      <c r="DR262" s="287"/>
      <c r="DS262" s="286">
        <v>1</v>
      </c>
      <c r="DT262" s="287"/>
      <c r="DU262" s="286">
        <v>1</v>
      </c>
      <c r="DV262" s="287"/>
      <c r="DW262" s="286">
        <v>1</v>
      </c>
      <c r="DX262" s="287"/>
      <c r="DY262" s="237"/>
      <c r="DZ262" s="450"/>
      <c r="EA262" s="158"/>
      <c r="EB262" s="158"/>
      <c r="EC262" s="158"/>
      <c r="ED262" s="158"/>
      <c r="EE262" s="451"/>
      <c r="EF262" s="286"/>
      <c r="EG262" s="158"/>
      <c r="EH262" s="158"/>
      <c r="EI262" s="158"/>
      <c r="EJ262" s="158"/>
      <c r="EK262" s="451"/>
      <c r="EL262" s="286"/>
      <c r="EM262" s="158"/>
      <c r="EN262" s="158"/>
      <c r="EO262" s="158"/>
      <c r="EP262" s="158"/>
      <c r="EQ262" s="158"/>
      <c r="ER262" s="450"/>
      <c r="ES262" s="287"/>
      <c r="ET262" s="450"/>
      <c r="EU262" s="158"/>
      <c r="EV262" s="158"/>
      <c r="EW262" s="158"/>
      <c r="EX262" s="158"/>
      <c r="EY262" s="158"/>
      <c r="EZ262" s="450"/>
      <c r="FA262" s="287"/>
      <c r="FC262" s="35"/>
      <c r="FD262" s="34"/>
      <c r="FE262" s="34"/>
      <c r="FF262" s="34"/>
      <c r="FG262" s="34"/>
      <c r="FH262" s="34"/>
      <c r="FI262" s="34"/>
      <c r="FJ262" s="34"/>
      <c r="FK262" s="34"/>
      <c r="FL262" s="375"/>
      <c r="FM262" s="34"/>
      <c r="FN262" s="375"/>
      <c r="FO262" s="34"/>
      <c r="FP262" s="34"/>
      <c r="FQ262" s="34"/>
      <c r="FR262" s="34">
        <v>0</v>
      </c>
      <c r="FS262" s="34"/>
      <c r="FT262" s="34"/>
      <c r="FU262" s="34">
        <v>0</v>
      </c>
      <c r="FV262" s="34"/>
      <c r="FW262" s="34"/>
      <c r="FX262" s="34"/>
      <c r="FY262" s="34">
        <v>0</v>
      </c>
      <c r="FZ262" s="34"/>
      <c r="GA262" s="34"/>
      <c r="GB262" s="34"/>
      <c r="GC262" s="34">
        <v>0</v>
      </c>
      <c r="GD262" s="34"/>
      <c r="GE262" s="34"/>
      <c r="GF262" s="34"/>
      <c r="GG262" s="34">
        <v>0</v>
      </c>
      <c r="GH262" s="34"/>
      <c r="GI262" s="34"/>
      <c r="GJ262" s="34"/>
      <c r="GK262" s="34">
        <v>0</v>
      </c>
      <c r="GL262" s="34"/>
      <c r="GM262" s="34"/>
      <c r="GN262" s="34"/>
      <c r="GO262" s="34">
        <v>0</v>
      </c>
      <c r="GP262" s="34"/>
      <c r="GQ262" s="34"/>
      <c r="GR262" s="34"/>
      <c r="GS262" s="34">
        <v>0</v>
      </c>
      <c r="GT262" s="34"/>
      <c r="GU262" s="34"/>
      <c r="GV262" s="34"/>
      <c r="GW262" s="375">
        <v>0</v>
      </c>
      <c r="GX262" s="34"/>
      <c r="GY262" s="34"/>
      <c r="GZ262" s="375"/>
      <c r="HA262" s="34">
        <v>0</v>
      </c>
      <c r="HB262" s="34"/>
      <c r="HC262" s="34"/>
      <c r="HD262" s="34"/>
      <c r="HE262" s="34">
        <v>0</v>
      </c>
      <c r="HF262" s="34"/>
      <c r="HG262" s="34"/>
      <c r="HH262" s="34"/>
      <c r="HI262" s="34">
        <v>0</v>
      </c>
      <c r="HJ262" s="34"/>
      <c r="HK262" s="34"/>
      <c r="HL262" s="34"/>
      <c r="HM262" s="34">
        <v>0</v>
      </c>
      <c r="HN262" s="34"/>
      <c r="HO262" s="34"/>
      <c r="HP262" s="34"/>
      <c r="HQ262" s="34">
        <v>0</v>
      </c>
      <c r="HR262" s="34"/>
      <c r="HS262" s="34"/>
      <c r="HT262" s="34"/>
      <c r="HU262" s="34">
        <v>0</v>
      </c>
      <c r="HV262" s="34"/>
      <c r="HW262" s="34"/>
      <c r="HX262" s="34"/>
      <c r="HY262" s="34">
        <v>0</v>
      </c>
      <c r="HZ262" s="375"/>
      <c r="IA262" s="34"/>
      <c r="IB262" s="34"/>
      <c r="IC262" s="34">
        <v>0</v>
      </c>
      <c r="ID262" s="34"/>
      <c r="IE262" s="34"/>
      <c r="IF262" s="34"/>
      <c r="IG262" s="34">
        <v>0</v>
      </c>
      <c r="IH262" s="34"/>
      <c r="II262" s="34"/>
      <c r="IJ262" s="34"/>
      <c r="IK262" s="34">
        <v>0</v>
      </c>
      <c r="IL262" s="34"/>
      <c r="IM262" s="34"/>
      <c r="IN262" s="34"/>
      <c r="IO262" s="34">
        <v>0</v>
      </c>
      <c r="IP262" s="34"/>
      <c r="IQ262" s="34"/>
      <c r="IR262" s="34"/>
      <c r="IS262" s="34">
        <v>0</v>
      </c>
      <c r="IT262" s="34"/>
      <c r="IU262" s="34"/>
      <c r="IV262" s="34"/>
      <c r="IW262" s="34">
        <v>0</v>
      </c>
      <c r="IX262" s="34"/>
      <c r="IY262" s="34"/>
      <c r="IZ262" s="34"/>
      <c r="JA262" s="34">
        <v>0</v>
      </c>
      <c r="JB262" s="375"/>
      <c r="JC262" s="34"/>
      <c r="JD262" s="34"/>
      <c r="JE262" s="34">
        <v>0</v>
      </c>
      <c r="JF262" s="34"/>
      <c r="JG262" s="34"/>
      <c r="JH262" s="34"/>
      <c r="JI262" s="34">
        <v>0</v>
      </c>
      <c r="JJ262" s="34"/>
      <c r="JK262" s="34"/>
      <c r="JL262" s="34"/>
      <c r="JM262" s="34">
        <v>0</v>
      </c>
      <c r="JN262" s="34"/>
      <c r="JO262" s="34"/>
      <c r="JP262" s="34"/>
      <c r="JQ262" s="34">
        <v>0</v>
      </c>
      <c r="JR262" s="34"/>
      <c r="JS262" s="34"/>
      <c r="JT262" s="34"/>
      <c r="JU262" s="34">
        <v>0</v>
      </c>
      <c r="JV262" s="34"/>
      <c r="JW262" s="34"/>
      <c r="JX262" s="34"/>
      <c r="JY262" s="34">
        <v>0</v>
      </c>
      <c r="JZ262" s="34"/>
      <c r="KA262" s="34"/>
      <c r="KB262" s="34"/>
      <c r="KC262" s="34">
        <v>0</v>
      </c>
      <c r="KD262" s="34"/>
      <c r="KE262" s="34"/>
      <c r="KF262" s="375"/>
      <c r="KG262" s="375">
        <v>0</v>
      </c>
      <c r="KH262" s="375"/>
      <c r="KI262" s="375"/>
      <c r="KJ262" s="375"/>
      <c r="KK262" s="34">
        <v>0</v>
      </c>
      <c r="KL262" s="34"/>
      <c r="KM262" s="34"/>
      <c r="KN262" s="34"/>
      <c r="KO262" s="34">
        <v>0</v>
      </c>
      <c r="KP262" s="34"/>
      <c r="KQ262" s="34"/>
      <c r="KR262" s="34"/>
      <c r="KS262" s="375">
        <v>1</v>
      </c>
      <c r="KT262" s="34">
        <v>1</v>
      </c>
      <c r="KU262" s="34">
        <v>1</v>
      </c>
      <c r="KV262" s="34">
        <v>1</v>
      </c>
      <c r="KW262" s="34">
        <v>1</v>
      </c>
      <c r="KX262" s="34">
        <v>1</v>
      </c>
      <c r="KY262" s="34">
        <v>1</v>
      </c>
      <c r="KZ262" s="34">
        <v>1</v>
      </c>
      <c r="LA262" s="34">
        <v>1</v>
      </c>
      <c r="LB262" s="34">
        <v>1</v>
      </c>
      <c r="LC262" s="34">
        <v>1</v>
      </c>
      <c r="LD262" s="34">
        <v>1</v>
      </c>
      <c r="LE262" s="34">
        <v>1</v>
      </c>
      <c r="LF262" s="34">
        <v>1</v>
      </c>
      <c r="LG262" s="34">
        <v>1</v>
      </c>
      <c r="LH262" s="375">
        <v>1</v>
      </c>
      <c r="LI262" s="34">
        <v>1</v>
      </c>
      <c r="LJ262" s="375">
        <v>1</v>
      </c>
      <c r="LK262" s="375">
        <v>1</v>
      </c>
      <c r="LL262" s="375">
        <v>1</v>
      </c>
    </row>
    <row r="263" spans="1:338">
      <c r="A263" s="154"/>
      <c r="B263" s="155"/>
      <c r="C263" s="156"/>
      <c r="D263" s="156">
        <v>2</v>
      </c>
      <c r="E263" s="156"/>
      <c r="F263" s="156" t="str">
        <f>G263&amp;J263</f>
        <v>L0497452</v>
      </c>
      <c r="G263" s="579" t="s">
        <v>1768</v>
      </c>
      <c r="H263" s="480" t="s">
        <v>299</v>
      </c>
      <c r="I263" s="884" t="s">
        <v>1362</v>
      </c>
      <c r="J263" s="160"/>
      <c r="K263" s="160"/>
      <c r="L263" s="160"/>
      <c r="M263" s="487" t="s">
        <v>325</v>
      </c>
      <c r="N263" s="160" t="s">
        <v>523</v>
      </c>
      <c r="O263" s="160" t="s">
        <v>1393</v>
      </c>
      <c r="P263" s="160" t="s">
        <v>1363</v>
      </c>
      <c r="Q263" s="238"/>
      <c r="R263" s="235" t="s">
        <v>791</v>
      </c>
      <c r="S263" s="599" t="s">
        <v>1364</v>
      </c>
      <c r="T263" s="236" t="s">
        <v>1769</v>
      </c>
      <c r="U263" s="114">
        <f t="shared" si="7"/>
        <v>1</v>
      </c>
      <c r="V263" s="115" t="s">
        <v>1770</v>
      </c>
      <c r="W263" s="240" t="s">
        <v>1744</v>
      </c>
      <c r="X263" s="241"/>
      <c r="Y263" s="201"/>
      <c r="Z263" s="260"/>
      <c r="AA263" s="201"/>
      <c r="AB263" s="260"/>
      <c r="AC263" s="201"/>
      <c r="AD263" s="260"/>
      <c r="AE263" s="201"/>
      <c r="AF263" s="260"/>
      <c r="AG263" s="201"/>
      <c r="AH263" s="260"/>
      <c r="AI263" s="201"/>
      <c r="AJ263" s="260"/>
      <c r="AK263" s="201"/>
      <c r="AL263" s="260"/>
      <c r="AM263" s="201"/>
      <c r="AN263" s="260"/>
      <c r="AO263" s="201"/>
      <c r="AP263" s="260"/>
      <c r="AQ263" s="201"/>
      <c r="AR263" s="260"/>
      <c r="AS263" s="201"/>
      <c r="AT263" s="260"/>
      <c r="AU263" s="201"/>
      <c r="AV263" s="260"/>
      <c r="AW263" s="201"/>
      <c r="AX263" s="260"/>
      <c r="AY263" s="201"/>
      <c r="AZ263" s="260"/>
      <c r="BA263" s="201"/>
      <c r="BB263" s="260"/>
      <c r="BC263" s="201"/>
      <c r="BD263" s="260"/>
      <c r="BE263" s="201"/>
      <c r="BF263" s="260"/>
      <c r="BG263" s="201"/>
      <c r="BH263" s="260"/>
      <c r="BI263" s="201"/>
      <c r="BJ263" s="260"/>
      <c r="BK263" s="201"/>
      <c r="BL263" s="260"/>
      <c r="BM263" s="201"/>
      <c r="BN263" s="260"/>
      <c r="BO263" s="201"/>
      <c r="BP263" s="260"/>
      <c r="BQ263" s="201"/>
      <c r="BR263" s="260"/>
      <c r="BS263" s="201"/>
      <c r="BT263" s="260"/>
      <c r="BU263" s="201"/>
      <c r="BV263" s="260"/>
      <c r="BW263" s="201"/>
      <c r="BX263" s="260"/>
      <c r="BY263" s="201"/>
      <c r="BZ263" s="260"/>
      <c r="CA263" s="201"/>
      <c r="CB263" s="260"/>
      <c r="CC263" s="201"/>
      <c r="CD263" s="260"/>
      <c r="CE263" s="201"/>
      <c r="CF263" s="260"/>
      <c r="CG263" s="201"/>
      <c r="CH263" s="260"/>
      <c r="CI263" s="201"/>
      <c r="CJ263" s="260"/>
      <c r="CK263" s="201"/>
      <c r="CL263" s="260"/>
      <c r="CM263" s="201"/>
      <c r="CN263" s="260"/>
      <c r="CO263" s="201"/>
      <c r="CP263" s="260"/>
      <c r="CQ263" s="201"/>
      <c r="CR263" s="260"/>
      <c r="CS263" s="201"/>
      <c r="CT263" s="260"/>
      <c r="CU263" s="201"/>
      <c r="CV263" s="260"/>
      <c r="CW263" s="201"/>
      <c r="CX263" s="260"/>
      <c r="CY263" s="201"/>
      <c r="CZ263" s="260"/>
      <c r="DA263" s="201"/>
      <c r="DB263" s="260"/>
      <c r="DC263" s="201"/>
      <c r="DD263" s="260"/>
      <c r="DE263" s="201"/>
      <c r="DF263" s="260"/>
      <c r="DG263" s="201"/>
      <c r="DH263" s="260"/>
      <c r="DI263" s="201"/>
      <c r="DJ263" s="260"/>
      <c r="DK263" s="201"/>
      <c r="DL263" s="260"/>
      <c r="DM263" s="201"/>
      <c r="DN263" s="260"/>
      <c r="DO263" s="201"/>
      <c r="DP263" s="260"/>
      <c r="DQ263" s="201">
        <v>1</v>
      </c>
      <c r="DR263" s="260"/>
      <c r="DS263" s="201">
        <v>1</v>
      </c>
      <c r="DT263" s="260"/>
      <c r="DU263" s="201">
        <v>1</v>
      </c>
      <c r="DV263" s="260"/>
      <c r="DW263" s="201">
        <v>1</v>
      </c>
      <c r="DX263" s="260"/>
      <c r="DY263" s="241"/>
      <c r="DZ263" s="456"/>
      <c r="EA263" s="172"/>
      <c r="EB263" s="172"/>
      <c r="EC263" s="172"/>
      <c r="ED263" s="172"/>
      <c r="EE263" s="457"/>
      <c r="EF263" s="201"/>
      <c r="EG263" s="172"/>
      <c r="EH263" s="172"/>
      <c r="EI263" s="172"/>
      <c r="EJ263" s="172"/>
      <c r="EK263" s="457"/>
      <c r="EL263" s="201"/>
      <c r="EM263" s="172"/>
      <c r="EN263" s="172"/>
      <c r="EO263" s="172"/>
      <c r="EP263" s="172"/>
      <c r="EQ263" s="172"/>
      <c r="ER263" s="456"/>
      <c r="ES263" s="260"/>
      <c r="ET263" s="456"/>
      <c r="EU263" s="172"/>
      <c r="EV263" s="172"/>
      <c r="EW263" s="172"/>
      <c r="EX263" s="172"/>
      <c r="EY263" s="172"/>
      <c r="EZ263" s="456"/>
      <c r="FA263" s="260"/>
      <c r="FB263" s="108"/>
      <c r="FC263" s="121"/>
      <c r="FL263" s="121"/>
      <c r="FN263" s="121"/>
      <c r="FR263" s="121">
        <v>0</v>
      </c>
      <c r="FU263" s="121">
        <v>0</v>
      </c>
      <c r="FY263" s="121">
        <v>0</v>
      </c>
      <c r="GC263" s="121">
        <v>0</v>
      </c>
      <c r="GG263" s="121">
        <v>0</v>
      </c>
      <c r="GK263" s="121">
        <v>0</v>
      </c>
      <c r="GO263" s="121">
        <v>0</v>
      </c>
      <c r="GS263" s="121">
        <v>0</v>
      </c>
      <c r="GW263" s="121">
        <v>0</v>
      </c>
      <c r="GZ263" s="121"/>
      <c r="HA263" s="121">
        <v>0</v>
      </c>
      <c r="HE263" s="121">
        <v>0</v>
      </c>
      <c r="HI263" s="121">
        <v>0</v>
      </c>
      <c r="HM263" s="121">
        <v>0</v>
      </c>
      <c r="HQ263" s="121">
        <v>0</v>
      </c>
      <c r="HU263" s="121">
        <v>0</v>
      </c>
      <c r="HY263" s="121">
        <v>0</v>
      </c>
      <c r="HZ263" s="121"/>
      <c r="IC263" s="121">
        <v>0</v>
      </c>
      <c r="IG263" s="121">
        <v>0</v>
      </c>
      <c r="IK263" s="121">
        <v>0</v>
      </c>
      <c r="IO263" s="121">
        <v>0</v>
      </c>
      <c r="IS263" s="121">
        <v>0</v>
      </c>
      <c r="IW263" s="121">
        <v>0</v>
      </c>
      <c r="JA263" s="121">
        <v>0</v>
      </c>
      <c r="JB263" s="121"/>
      <c r="JE263" s="121">
        <v>0</v>
      </c>
      <c r="JI263" s="121">
        <v>0</v>
      </c>
      <c r="JM263" s="121">
        <v>0</v>
      </c>
      <c r="JQ263" s="121">
        <v>0</v>
      </c>
      <c r="JU263" s="121">
        <v>0</v>
      </c>
      <c r="JY263" s="121">
        <v>0</v>
      </c>
      <c r="KC263" s="121">
        <v>0</v>
      </c>
      <c r="KF263" s="121"/>
      <c r="KG263" s="121">
        <v>0</v>
      </c>
      <c r="KH263" s="121"/>
      <c r="KI263" s="121"/>
      <c r="KJ263" s="121"/>
      <c r="KK263" s="121">
        <v>0</v>
      </c>
      <c r="KO263" s="121">
        <v>0</v>
      </c>
      <c r="KS263" s="121">
        <v>1</v>
      </c>
      <c r="KT263" s="121">
        <v>1</v>
      </c>
      <c r="KU263" s="121">
        <v>1</v>
      </c>
      <c r="KV263" s="121">
        <v>1</v>
      </c>
      <c r="KW263" s="121">
        <v>1</v>
      </c>
      <c r="KX263" s="121">
        <v>1</v>
      </c>
      <c r="KY263" s="121">
        <v>1</v>
      </c>
      <c r="KZ263" s="121">
        <v>1</v>
      </c>
      <c r="LA263" s="121">
        <v>1</v>
      </c>
      <c r="LB263" s="121">
        <v>1</v>
      </c>
      <c r="LC263" s="121">
        <v>1</v>
      </c>
      <c r="LD263" s="121">
        <v>1</v>
      </c>
      <c r="LE263" s="121">
        <v>1</v>
      </c>
      <c r="LF263" s="121">
        <v>1</v>
      </c>
      <c r="LG263" s="121">
        <v>1</v>
      </c>
      <c r="LH263" s="121">
        <v>1</v>
      </c>
      <c r="LI263" s="121">
        <v>1</v>
      </c>
      <c r="LJ263" s="121">
        <v>1</v>
      </c>
      <c r="LK263" s="121">
        <v>1</v>
      </c>
      <c r="LL263" s="121">
        <v>1</v>
      </c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</row>
    <row r="264" spans="1:324">
      <c r="A264" s="154"/>
      <c r="B264" s="155"/>
      <c r="C264" s="156">
        <v>1</v>
      </c>
      <c r="D264" s="156"/>
      <c r="E264" s="156"/>
      <c r="F264" s="156"/>
      <c r="G264" s="158"/>
      <c r="H264" s="158"/>
      <c r="I264" s="158"/>
      <c r="J264" s="158"/>
      <c r="K264" s="158"/>
      <c r="L264" s="158"/>
      <c r="M264" s="382" t="s">
        <v>325</v>
      </c>
      <c r="N264" s="158" t="s">
        <v>523</v>
      </c>
      <c r="O264" s="158" t="s">
        <v>1745</v>
      </c>
      <c r="P264" s="158" t="s">
        <v>1363</v>
      </c>
      <c r="Q264" s="158"/>
      <c r="R264" s="235" t="s">
        <v>1771</v>
      </c>
      <c r="S264" s="334" t="s">
        <v>1558</v>
      </c>
      <c r="T264" s="236"/>
      <c r="U264" s="114">
        <f t="shared" si="7"/>
        <v>1</v>
      </c>
      <c r="V264" s="115" t="s">
        <v>1772</v>
      </c>
      <c r="W264" s="158" t="s">
        <v>1744</v>
      </c>
      <c r="X264" s="237"/>
      <c r="Y264" s="286"/>
      <c r="Z264" s="287"/>
      <c r="AA264" s="286"/>
      <c r="AB264" s="287"/>
      <c r="AC264" s="286"/>
      <c r="AD264" s="287"/>
      <c r="AE264" s="286"/>
      <c r="AF264" s="287"/>
      <c r="AG264" s="286"/>
      <c r="AH264" s="287"/>
      <c r="AI264" s="286"/>
      <c r="AJ264" s="287"/>
      <c r="AK264" s="286"/>
      <c r="AL264" s="287"/>
      <c r="AM264" s="286"/>
      <c r="AN264" s="287"/>
      <c r="AO264" s="286"/>
      <c r="AP264" s="287"/>
      <c r="AQ264" s="286"/>
      <c r="AR264" s="287"/>
      <c r="AS264" s="286"/>
      <c r="AT264" s="287"/>
      <c r="AU264" s="286"/>
      <c r="AV264" s="287"/>
      <c r="AW264" s="286"/>
      <c r="AX264" s="287"/>
      <c r="AY264" s="286"/>
      <c r="AZ264" s="287"/>
      <c r="BA264" s="286"/>
      <c r="BB264" s="287"/>
      <c r="BC264" s="286"/>
      <c r="BD264" s="287"/>
      <c r="BE264" s="286"/>
      <c r="BF264" s="287"/>
      <c r="BG264" s="286"/>
      <c r="BH264" s="287"/>
      <c r="BI264" s="286"/>
      <c r="BJ264" s="287"/>
      <c r="BK264" s="286"/>
      <c r="BL264" s="287"/>
      <c r="BM264" s="286"/>
      <c r="BN264" s="287"/>
      <c r="BO264" s="286"/>
      <c r="BP264" s="287"/>
      <c r="BQ264" s="286"/>
      <c r="BR264" s="287"/>
      <c r="BS264" s="286"/>
      <c r="BT264" s="287"/>
      <c r="BU264" s="286"/>
      <c r="BV264" s="287"/>
      <c r="BW264" s="286"/>
      <c r="BX264" s="287"/>
      <c r="BY264" s="286"/>
      <c r="BZ264" s="287"/>
      <c r="CA264" s="286"/>
      <c r="CB264" s="287"/>
      <c r="CC264" s="286"/>
      <c r="CD264" s="287"/>
      <c r="CE264" s="286"/>
      <c r="CF264" s="287"/>
      <c r="CG264" s="286"/>
      <c r="CH264" s="287"/>
      <c r="CI264" s="286"/>
      <c r="CJ264" s="287"/>
      <c r="CK264" s="286"/>
      <c r="CL264" s="287"/>
      <c r="CM264" s="286"/>
      <c r="CN264" s="287"/>
      <c r="CO264" s="286"/>
      <c r="CP264" s="287"/>
      <c r="CQ264" s="286"/>
      <c r="CR264" s="287"/>
      <c r="CS264" s="286"/>
      <c r="CT264" s="287"/>
      <c r="CU264" s="286"/>
      <c r="CV264" s="287"/>
      <c r="CW264" s="286"/>
      <c r="CX264" s="287"/>
      <c r="CY264" s="286"/>
      <c r="CZ264" s="287"/>
      <c r="DA264" s="286"/>
      <c r="DB264" s="287"/>
      <c r="DC264" s="286"/>
      <c r="DD264" s="287"/>
      <c r="DE264" s="286"/>
      <c r="DF264" s="287"/>
      <c r="DG264" s="286"/>
      <c r="DH264" s="287"/>
      <c r="DI264" s="286"/>
      <c r="DJ264" s="287"/>
      <c r="DK264" s="286"/>
      <c r="DL264" s="287"/>
      <c r="DM264" s="286"/>
      <c r="DN264" s="287"/>
      <c r="DO264" s="286"/>
      <c r="DP264" s="287"/>
      <c r="DQ264" s="286"/>
      <c r="DR264" s="287">
        <v>1</v>
      </c>
      <c r="DS264" s="286"/>
      <c r="DT264" s="287">
        <v>1</v>
      </c>
      <c r="DU264" s="286"/>
      <c r="DV264" s="287">
        <v>1</v>
      </c>
      <c r="DW264" s="286"/>
      <c r="DX264" s="287">
        <v>1</v>
      </c>
      <c r="DY264" s="237"/>
      <c r="DZ264" s="450"/>
      <c r="EA264" s="158"/>
      <c r="EB264" s="158"/>
      <c r="EC264" s="158"/>
      <c r="ED264" s="158"/>
      <c r="EE264" s="451"/>
      <c r="EF264" s="286"/>
      <c r="EG264" s="158"/>
      <c r="EH264" s="158"/>
      <c r="EI264" s="158"/>
      <c r="EJ264" s="158"/>
      <c r="EK264" s="451"/>
      <c r="EL264" s="286"/>
      <c r="EM264" s="158"/>
      <c r="EN264" s="158"/>
      <c r="EO264" s="158"/>
      <c r="EP264" s="158"/>
      <c r="EQ264" s="158"/>
      <c r="ER264" s="450"/>
      <c r="ES264" s="287"/>
      <c r="ET264" s="450"/>
      <c r="EU264" s="158"/>
      <c r="EV264" s="158"/>
      <c r="EW264" s="158"/>
      <c r="EX264" s="158"/>
      <c r="EY264" s="158"/>
      <c r="EZ264" s="450"/>
      <c r="FA264" s="287"/>
      <c r="FC264" s="35"/>
      <c r="FD264" s="34"/>
      <c r="FE264" s="34"/>
      <c r="FF264" s="34"/>
      <c r="FG264" s="34"/>
      <c r="FH264" s="34"/>
      <c r="FI264" s="34"/>
      <c r="FJ264" s="34"/>
      <c r="FK264" s="34"/>
      <c r="FL264" s="375"/>
      <c r="FM264" s="34"/>
      <c r="FN264" s="375"/>
      <c r="FO264" s="34"/>
      <c r="FP264" s="34"/>
      <c r="FQ264" s="34"/>
      <c r="FR264" s="34">
        <v>0</v>
      </c>
      <c r="FS264" s="34"/>
      <c r="FT264" s="34"/>
      <c r="FU264" s="34">
        <v>0</v>
      </c>
      <c r="FV264" s="34"/>
      <c r="FW264" s="34"/>
      <c r="FX264" s="34"/>
      <c r="FY264" s="34">
        <v>0</v>
      </c>
      <c r="FZ264" s="34"/>
      <c r="GA264" s="34"/>
      <c r="GB264" s="34"/>
      <c r="GC264" s="34">
        <v>0</v>
      </c>
      <c r="GD264" s="34"/>
      <c r="GE264" s="34"/>
      <c r="GF264" s="34"/>
      <c r="GG264" s="34">
        <v>0</v>
      </c>
      <c r="GH264" s="34"/>
      <c r="GI264" s="34"/>
      <c r="GJ264" s="34"/>
      <c r="GK264" s="34">
        <v>0</v>
      </c>
      <c r="GL264" s="34"/>
      <c r="GM264" s="34"/>
      <c r="GN264" s="34"/>
      <c r="GO264" s="34">
        <v>0</v>
      </c>
      <c r="GP264" s="34"/>
      <c r="GQ264" s="34"/>
      <c r="GR264" s="34"/>
      <c r="GS264" s="34">
        <v>0</v>
      </c>
      <c r="GT264" s="34"/>
      <c r="GU264" s="34"/>
      <c r="GV264" s="34"/>
      <c r="GW264" s="375">
        <v>0</v>
      </c>
      <c r="GX264" s="34"/>
      <c r="GY264" s="34"/>
      <c r="GZ264" s="375"/>
      <c r="HA264" s="34">
        <v>0</v>
      </c>
      <c r="HB264" s="34"/>
      <c r="HC264" s="34"/>
      <c r="HD264" s="34"/>
      <c r="HE264" s="34">
        <v>0</v>
      </c>
      <c r="HF264" s="34"/>
      <c r="HG264" s="34"/>
      <c r="HH264" s="34"/>
      <c r="HI264" s="34">
        <v>0</v>
      </c>
      <c r="HJ264" s="34"/>
      <c r="HK264" s="34"/>
      <c r="HL264" s="34"/>
      <c r="HM264" s="34">
        <v>0</v>
      </c>
      <c r="HN264" s="34"/>
      <c r="HO264" s="34"/>
      <c r="HP264" s="34"/>
      <c r="HQ264" s="34">
        <v>0</v>
      </c>
      <c r="HR264" s="34"/>
      <c r="HS264" s="34"/>
      <c r="HT264" s="34"/>
      <c r="HU264" s="34">
        <v>0</v>
      </c>
      <c r="HV264" s="34"/>
      <c r="HW264" s="34"/>
      <c r="HX264" s="34"/>
      <c r="HY264" s="34">
        <v>0</v>
      </c>
      <c r="HZ264" s="375"/>
      <c r="IA264" s="34"/>
      <c r="IB264" s="34"/>
      <c r="IC264" s="34">
        <v>0</v>
      </c>
      <c r="ID264" s="34"/>
      <c r="IE264" s="34"/>
      <c r="IF264" s="34"/>
      <c r="IG264" s="34">
        <v>0</v>
      </c>
      <c r="IH264" s="34"/>
      <c r="II264" s="34"/>
      <c r="IJ264" s="34"/>
      <c r="IK264" s="34">
        <v>0</v>
      </c>
      <c r="IL264" s="34"/>
      <c r="IM264" s="34"/>
      <c r="IN264" s="34"/>
      <c r="IO264" s="34">
        <v>0</v>
      </c>
      <c r="IP264" s="34"/>
      <c r="IQ264" s="34"/>
      <c r="IR264" s="34"/>
      <c r="IS264" s="34">
        <v>0</v>
      </c>
      <c r="IT264" s="34"/>
      <c r="IU264" s="34"/>
      <c r="IV264" s="34"/>
      <c r="IW264" s="34">
        <v>0</v>
      </c>
      <c r="IX264" s="34"/>
      <c r="IY264" s="34"/>
      <c r="IZ264" s="34"/>
      <c r="JA264" s="34">
        <v>0</v>
      </c>
      <c r="JB264" s="375"/>
      <c r="JC264" s="34"/>
      <c r="JD264" s="34"/>
      <c r="JE264" s="34">
        <v>0</v>
      </c>
      <c r="JF264" s="34"/>
      <c r="JG264" s="34"/>
      <c r="JH264" s="34"/>
      <c r="JI264" s="34">
        <v>0</v>
      </c>
      <c r="JJ264" s="34"/>
      <c r="JK264" s="34"/>
      <c r="JL264" s="34"/>
      <c r="JM264" s="34">
        <v>0</v>
      </c>
      <c r="JN264" s="34"/>
      <c r="JO264" s="34"/>
      <c r="JP264" s="34"/>
      <c r="JQ264" s="34">
        <v>0</v>
      </c>
      <c r="JR264" s="34"/>
      <c r="JS264" s="34"/>
      <c r="JT264" s="34"/>
      <c r="JU264" s="34">
        <v>0</v>
      </c>
      <c r="JV264" s="34"/>
      <c r="JW264" s="34"/>
      <c r="JX264" s="34"/>
      <c r="JY264" s="34">
        <v>0</v>
      </c>
      <c r="JZ264" s="34"/>
      <c r="KA264" s="34"/>
      <c r="KB264" s="34"/>
      <c r="KC264" s="34">
        <v>0</v>
      </c>
      <c r="KD264" s="34"/>
      <c r="KE264" s="34"/>
      <c r="KF264" s="375"/>
      <c r="KG264" s="375">
        <v>0</v>
      </c>
      <c r="KH264" s="375"/>
      <c r="KI264" s="375"/>
      <c r="KJ264" s="375"/>
      <c r="KK264" s="34">
        <v>0</v>
      </c>
      <c r="KL264" s="34"/>
      <c r="KM264" s="34"/>
      <c r="KN264" s="34"/>
      <c r="KO264" s="34">
        <v>0</v>
      </c>
      <c r="KP264" s="34"/>
      <c r="KQ264" s="34"/>
      <c r="KR264" s="34"/>
      <c r="KS264" s="375">
        <v>1</v>
      </c>
      <c r="KT264" s="34">
        <v>1</v>
      </c>
      <c r="KU264" s="34">
        <v>1</v>
      </c>
      <c r="KV264" s="34">
        <v>1</v>
      </c>
      <c r="KW264" s="34">
        <v>1</v>
      </c>
      <c r="KX264" s="34">
        <v>1</v>
      </c>
      <c r="KY264" s="34">
        <v>1</v>
      </c>
      <c r="KZ264" s="34">
        <v>1</v>
      </c>
      <c r="LA264" s="34">
        <v>1</v>
      </c>
      <c r="LB264" s="34">
        <v>1</v>
      </c>
      <c r="LC264" s="34">
        <v>1</v>
      </c>
      <c r="LD264" s="34">
        <v>1</v>
      </c>
      <c r="LE264" s="34">
        <v>1</v>
      </c>
      <c r="LF264" s="34">
        <v>1</v>
      </c>
      <c r="LG264" s="34">
        <v>1</v>
      </c>
      <c r="LH264" s="375">
        <v>1</v>
      </c>
      <c r="LI264" s="34">
        <v>1</v>
      </c>
      <c r="LJ264" s="375">
        <v>1</v>
      </c>
      <c r="LK264" s="375">
        <v>1</v>
      </c>
      <c r="LL264" s="375">
        <v>1</v>
      </c>
    </row>
    <row r="265" ht="13.5" spans="1:338">
      <c r="A265" s="578"/>
      <c r="B265" s="574"/>
      <c r="C265" s="482"/>
      <c r="D265" s="482">
        <v>2</v>
      </c>
      <c r="E265" s="482"/>
      <c r="F265" s="156" t="str">
        <f t="shared" ref="F265:F288" si="10">G265&amp;J265</f>
        <v>L0497453</v>
      </c>
      <c r="G265" s="634" t="s">
        <v>1773</v>
      </c>
      <c r="H265" s="635" t="s">
        <v>299</v>
      </c>
      <c r="I265" s="889" t="s">
        <v>1362</v>
      </c>
      <c r="J265" s="659"/>
      <c r="K265" s="659"/>
      <c r="L265" s="659"/>
      <c r="M265" s="660" t="s">
        <v>325</v>
      </c>
      <c r="N265" s="659" t="s">
        <v>523</v>
      </c>
      <c r="O265" s="659" t="s">
        <v>1374</v>
      </c>
      <c r="P265" s="659" t="s">
        <v>1363</v>
      </c>
      <c r="Q265" s="667"/>
      <c r="R265" s="235" t="s">
        <v>796</v>
      </c>
      <c r="S265" s="668" t="s">
        <v>1364</v>
      </c>
      <c r="T265" s="236" t="s">
        <v>1774</v>
      </c>
      <c r="U265" s="114">
        <f t="shared" si="7"/>
        <v>1</v>
      </c>
      <c r="V265" s="115" t="s">
        <v>1775</v>
      </c>
      <c r="W265" s="669" t="s">
        <v>1744</v>
      </c>
      <c r="X265" s="241"/>
      <c r="Y265" s="527"/>
      <c r="Z265" s="552"/>
      <c r="AA265" s="527"/>
      <c r="AB265" s="552"/>
      <c r="AC265" s="527"/>
      <c r="AD265" s="552"/>
      <c r="AE265" s="527"/>
      <c r="AF265" s="552"/>
      <c r="AG265" s="527"/>
      <c r="AH265" s="552"/>
      <c r="AI265" s="527"/>
      <c r="AJ265" s="552"/>
      <c r="AK265" s="527"/>
      <c r="AL265" s="552"/>
      <c r="AM265" s="527"/>
      <c r="AN265" s="552"/>
      <c r="AO265" s="527"/>
      <c r="AP265" s="552"/>
      <c r="AQ265" s="527"/>
      <c r="AR265" s="552"/>
      <c r="AS265" s="527"/>
      <c r="AT265" s="552"/>
      <c r="AU265" s="527"/>
      <c r="AV265" s="552"/>
      <c r="AW265" s="527"/>
      <c r="AX265" s="552"/>
      <c r="AY265" s="527"/>
      <c r="AZ265" s="552"/>
      <c r="BA265" s="527"/>
      <c r="BB265" s="552"/>
      <c r="BC265" s="527"/>
      <c r="BD265" s="552"/>
      <c r="BE265" s="527"/>
      <c r="BF265" s="552"/>
      <c r="BG265" s="527"/>
      <c r="BH265" s="552"/>
      <c r="BI265" s="527"/>
      <c r="BJ265" s="552"/>
      <c r="BK265" s="527"/>
      <c r="BL265" s="552"/>
      <c r="BM265" s="527"/>
      <c r="BN265" s="552"/>
      <c r="BO265" s="527"/>
      <c r="BP265" s="552"/>
      <c r="BQ265" s="527"/>
      <c r="BR265" s="552"/>
      <c r="BS265" s="527"/>
      <c r="BT265" s="552"/>
      <c r="BU265" s="527"/>
      <c r="BV265" s="552"/>
      <c r="BW265" s="527"/>
      <c r="BX265" s="552"/>
      <c r="BY265" s="527"/>
      <c r="BZ265" s="552"/>
      <c r="CA265" s="527"/>
      <c r="CB265" s="552"/>
      <c r="CC265" s="527"/>
      <c r="CD265" s="552"/>
      <c r="CE265" s="527"/>
      <c r="CF265" s="552"/>
      <c r="CG265" s="527"/>
      <c r="CH265" s="552"/>
      <c r="CI265" s="527"/>
      <c r="CJ265" s="552"/>
      <c r="CK265" s="527"/>
      <c r="CL265" s="552"/>
      <c r="CM265" s="527"/>
      <c r="CN265" s="552"/>
      <c r="CO265" s="527"/>
      <c r="CP265" s="552"/>
      <c r="CQ265" s="527"/>
      <c r="CR265" s="552"/>
      <c r="CS265" s="527"/>
      <c r="CT265" s="552"/>
      <c r="CU265" s="527"/>
      <c r="CV265" s="552"/>
      <c r="CW265" s="527"/>
      <c r="CX265" s="552"/>
      <c r="CY265" s="527"/>
      <c r="CZ265" s="552"/>
      <c r="DA265" s="527"/>
      <c r="DB265" s="552"/>
      <c r="DC265" s="527"/>
      <c r="DD265" s="552"/>
      <c r="DE265" s="527"/>
      <c r="DF265" s="552"/>
      <c r="DG265" s="527"/>
      <c r="DH265" s="552"/>
      <c r="DI265" s="527"/>
      <c r="DJ265" s="552"/>
      <c r="DK265" s="527"/>
      <c r="DL265" s="552"/>
      <c r="DM265" s="527"/>
      <c r="DN265" s="552"/>
      <c r="DO265" s="527"/>
      <c r="DP265" s="552"/>
      <c r="DQ265" s="527"/>
      <c r="DR265" s="552">
        <v>1</v>
      </c>
      <c r="DS265" s="527"/>
      <c r="DT265" s="552">
        <v>1</v>
      </c>
      <c r="DU265" s="527"/>
      <c r="DV265" s="552">
        <v>1</v>
      </c>
      <c r="DW265" s="527"/>
      <c r="DX265" s="552">
        <v>1</v>
      </c>
      <c r="DY265" s="241"/>
      <c r="DZ265" s="524"/>
      <c r="EA265" s="525"/>
      <c r="EB265" s="525"/>
      <c r="EC265" s="525"/>
      <c r="ED265" s="525"/>
      <c r="EE265" s="526"/>
      <c r="EF265" s="527"/>
      <c r="EG265" s="525"/>
      <c r="EH265" s="525"/>
      <c r="EI265" s="525"/>
      <c r="EJ265" s="525"/>
      <c r="EK265" s="526"/>
      <c r="EL265" s="527"/>
      <c r="EM265" s="525"/>
      <c r="EN265" s="525"/>
      <c r="EO265" s="525"/>
      <c r="EP265" s="525"/>
      <c r="EQ265" s="525"/>
      <c r="ER265" s="524"/>
      <c r="ES265" s="552"/>
      <c r="ET265" s="524"/>
      <c r="EU265" s="525"/>
      <c r="EV265" s="525"/>
      <c r="EW265" s="525"/>
      <c r="EX265" s="525"/>
      <c r="EY265" s="525"/>
      <c r="EZ265" s="524"/>
      <c r="FA265" s="552"/>
      <c r="FB265" s="108"/>
      <c r="FC265" s="121"/>
      <c r="FL265" s="121"/>
      <c r="FN265" s="121"/>
      <c r="FR265" s="121">
        <v>0</v>
      </c>
      <c r="FU265" s="121">
        <v>0</v>
      </c>
      <c r="FY265" s="121">
        <v>0</v>
      </c>
      <c r="GC265" s="121">
        <v>0</v>
      </c>
      <c r="GG265" s="121">
        <v>0</v>
      </c>
      <c r="GK265" s="121">
        <v>0</v>
      </c>
      <c r="GO265" s="121">
        <v>0</v>
      </c>
      <c r="GS265" s="121">
        <v>0</v>
      </c>
      <c r="GW265" s="121">
        <v>0</v>
      </c>
      <c r="GZ265" s="121"/>
      <c r="HA265" s="121">
        <v>0</v>
      </c>
      <c r="HE265" s="121">
        <v>0</v>
      </c>
      <c r="HI265" s="121">
        <v>0</v>
      </c>
      <c r="HM265" s="121">
        <v>0</v>
      </c>
      <c r="HQ265" s="121">
        <v>0</v>
      </c>
      <c r="HU265" s="121">
        <v>0</v>
      </c>
      <c r="HY265" s="121">
        <v>0</v>
      </c>
      <c r="HZ265" s="121"/>
      <c r="IC265" s="121">
        <v>0</v>
      </c>
      <c r="IG265" s="121">
        <v>0</v>
      </c>
      <c r="IK265" s="121">
        <v>0</v>
      </c>
      <c r="IO265" s="121">
        <v>0</v>
      </c>
      <c r="IS265" s="121">
        <v>0</v>
      </c>
      <c r="IW265" s="121">
        <v>0</v>
      </c>
      <c r="JA265" s="121">
        <v>0</v>
      </c>
      <c r="JB265" s="121"/>
      <c r="JE265" s="121">
        <v>0</v>
      </c>
      <c r="JI265" s="121">
        <v>0</v>
      </c>
      <c r="JM265" s="121">
        <v>0</v>
      </c>
      <c r="JQ265" s="121">
        <v>0</v>
      </c>
      <c r="JU265" s="121">
        <v>0</v>
      </c>
      <c r="JY265" s="121">
        <v>0</v>
      </c>
      <c r="KC265" s="121">
        <v>0</v>
      </c>
      <c r="KF265" s="121"/>
      <c r="KG265" s="121">
        <v>0</v>
      </c>
      <c r="KH265" s="121"/>
      <c r="KI265" s="121"/>
      <c r="KJ265" s="121"/>
      <c r="KK265" s="121">
        <v>0</v>
      </c>
      <c r="KO265" s="121">
        <v>0</v>
      </c>
      <c r="KS265" s="121">
        <v>1</v>
      </c>
      <c r="KT265" s="121">
        <v>1</v>
      </c>
      <c r="KU265" s="121">
        <v>1</v>
      </c>
      <c r="KV265" s="121">
        <v>1</v>
      </c>
      <c r="KW265" s="121">
        <v>1</v>
      </c>
      <c r="KX265" s="121">
        <v>1</v>
      </c>
      <c r="KY265" s="121">
        <v>1</v>
      </c>
      <c r="KZ265" s="121">
        <v>1</v>
      </c>
      <c r="LA265" s="121">
        <v>1</v>
      </c>
      <c r="LB265" s="121">
        <v>1</v>
      </c>
      <c r="LC265" s="121">
        <v>1</v>
      </c>
      <c r="LD265" s="121">
        <v>1</v>
      </c>
      <c r="LE265" s="121">
        <v>1</v>
      </c>
      <c r="LF265" s="121">
        <v>1</v>
      </c>
      <c r="LG265" s="121">
        <v>1</v>
      </c>
      <c r="LH265" s="121">
        <v>1</v>
      </c>
      <c r="LI265" s="121">
        <v>1</v>
      </c>
      <c r="LJ265" s="121">
        <v>1</v>
      </c>
      <c r="LK265" s="121">
        <v>1</v>
      </c>
      <c r="LL265" s="121">
        <v>1</v>
      </c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</row>
    <row r="266" s="100" customFormat="1" ht="13.5" spans="1:324">
      <c r="A266" s="154"/>
      <c r="B266" s="155"/>
      <c r="C266" s="156">
        <v>1</v>
      </c>
      <c r="D266" s="156"/>
      <c r="E266" s="156"/>
      <c r="F266" s="156" t="str">
        <f t="shared" si="10"/>
        <v>L0541928</v>
      </c>
      <c r="G266" s="636" t="s">
        <v>1776</v>
      </c>
      <c r="H266" s="174" t="s">
        <v>299</v>
      </c>
      <c r="I266" s="875" t="s">
        <v>1362</v>
      </c>
      <c r="J266" s="174"/>
      <c r="K266" s="174"/>
      <c r="L266" s="174" t="s">
        <v>1777</v>
      </c>
      <c r="M266" s="203" t="s">
        <v>403</v>
      </c>
      <c r="N266" s="661" t="s">
        <v>492</v>
      </c>
      <c r="O266" s="174" t="s">
        <v>1363</v>
      </c>
      <c r="P266" s="174" t="s">
        <v>1363</v>
      </c>
      <c r="Q266" s="263"/>
      <c r="R266" s="235" t="s">
        <v>1778</v>
      </c>
      <c r="S266" s="264" t="s">
        <v>1364</v>
      </c>
      <c r="T266" s="236" t="s">
        <v>1779</v>
      </c>
      <c r="U266" s="114">
        <f t="shared" si="7"/>
        <v>1</v>
      </c>
      <c r="V266" s="115" t="s">
        <v>1780</v>
      </c>
      <c r="W266" s="265" t="s">
        <v>1781</v>
      </c>
      <c r="X266" s="241"/>
      <c r="Y266" s="203"/>
      <c r="Z266" s="263"/>
      <c r="AA266" s="203"/>
      <c r="AB266" s="263"/>
      <c r="AC266" s="203"/>
      <c r="AD266" s="263"/>
      <c r="AE266" s="203"/>
      <c r="AF266" s="263"/>
      <c r="AG266" s="203">
        <v>1</v>
      </c>
      <c r="AH266" s="263"/>
      <c r="AI266" s="203">
        <v>1</v>
      </c>
      <c r="AJ266" s="263"/>
      <c r="AK266" s="203">
        <v>1</v>
      </c>
      <c r="AL266" s="263"/>
      <c r="AM266" s="203"/>
      <c r="AN266" s="263"/>
      <c r="AO266" s="203">
        <v>1</v>
      </c>
      <c r="AP266" s="263"/>
      <c r="AQ266" s="203">
        <v>1</v>
      </c>
      <c r="AR266" s="263"/>
      <c r="AS266" s="203"/>
      <c r="AT266" s="263"/>
      <c r="AU266" s="203"/>
      <c r="AV266" s="263"/>
      <c r="AW266" s="203">
        <v>1</v>
      </c>
      <c r="AX266" s="263"/>
      <c r="AY266" s="203"/>
      <c r="AZ266" s="263"/>
      <c r="BA266" s="203">
        <v>1</v>
      </c>
      <c r="BB266" s="263"/>
      <c r="BC266" s="203"/>
      <c r="BD266" s="263"/>
      <c r="BE266" s="203"/>
      <c r="BF266" s="263"/>
      <c r="BG266" s="203"/>
      <c r="BH266" s="263"/>
      <c r="BI266" s="203"/>
      <c r="BJ266" s="263"/>
      <c r="BK266" s="203"/>
      <c r="BL266" s="263"/>
      <c r="BM266" s="203"/>
      <c r="BN266" s="263"/>
      <c r="BO266" s="203"/>
      <c r="BP266" s="263"/>
      <c r="BQ266" s="203"/>
      <c r="BR266" s="263"/>
      <c r="BS266" s="203"/>
      <c r="BT266" s="263"/>
      <c r="BU266" s="203"/>
      <c r="BV266" s="263"/>
      <c r="BW266" s="203"/>
      <c r="BX266" s="263"/>
      <c r="BY266" s="203"/>
      <c r="BZ266" s="263"/>
      <c r="CA266" s="203"/>
      <c r="CB266" s="263"/>
      <c r="CC266" s="203"/>
      <c r="CD266" s="263"/>
      <c r="CE266" s="203"/>
      <c r="CF266" s="263"/>
      <c r="CG266" s="203"/>
      <c r="CH266" s="263"/>
      <c r="CI266" s="203"/>
      <c r="CJ266" s="263"/>
      <c r="CK266" s="203"/>
      <c r="CL266" s="263"/>
      <c r="CM266" s="203"/>
      <c r="CN266" s="263"/>
      <c r="CO266" s="203"/>
      <c r="CP266" s="263"/>
      <c r="CQ266" s="203"/>
      <c r="CR266" s="263"/>
      <c r="CS266" s="203"/>
      <c r="CT266" s="263"/>
      <c r="CU266" s="203"/>
      <c r="CV266" s="263"/>
      <c r="CW266" s="203"/>
      <c r="CX266" s="263"/>
      <c r="CY266" s="203"/>
      <c r="CZ266" s="263"/>
      <c r="DA266" s="203"/>
      <c r="DB266" s="263"/>
      <c r="DC266" s="203"/>
      <c r="DD266" s="263"/>
      <c r="DE266" s="203"/>
      <c r="DF266" s="263"/>
      <c r="DG266" s="203"/>
      <c r="DH266" s="263"/>
      <c r="DI266" s="203"/>
      <c r="DJ266" s="263"/>
      <c r="DK266" s="203"/>
      <c r="DL266" s="263"/>
      <c r="DM266" s="203"/>
      <c r="DN266" s="263"/>
      <c r="DO266" s="203"/>
      <c r="DP266" s="263"/>
      <c r="DQ266" s="203"/>
      <c r="DR266" s="263"/>
      <c r="DS266" s="203"/>
      <c r="DT266" s="263"/>
      <c r="DU266" s="203"/>
      <c r="DV266" s="263"/>
      <c r="DW266" s="203"/>
      <c r="DX266" s="263"/>
      <c r="DY266" s="241"/>
      <c r="DZ266" s="456"/>
      <c r="EA266" s="172"/>
      <c r="EB266" s="172"/>
      <c r="EC266" s="172"/>
      <c r="ED266" s="172"/>
      <c r="EE266" s="457"/>
      <c r="EF266" s="201"/>
      <c r="EG266" s="172"/>
      <c r="EH266" s="172"/>
      <c r="EI266" s="172"/>
      <c r="EJ266" s="172"/>
      <c r="EK266" s="457"/>
      <c r="EL266" s="201"/>
      <c r="EM266" s="172"/>
      <c r="EN266" s="172"/>
      <c r="EO266" s="172"/>
      <c r="EP266" s="172"/>
      <c r="EQ266" s="172"/>
      <c r="ER266" s="456"/>
      <c r="ES266" s="260"/>
      <c r="ET266" s="456"/>
      <c r="EU266" s="172"/>
      <c r="EV266" s="172"/>
      <c r="EW266" s="172"/>
      <c r="EX266" s="172"/>
      <c r="EY266" s="172"/>
      <c r="EZ266" s="456"/>
      <c r="FA266" s="260"/>
      <c r="FC266" s="35"/>
      <c r="FD266" s="34"/>
      <c r="FE266" s="34"/>
      <c r="FF266" s="34"/>
      <c r="FG266" s="34"/>
      <c r="FH266" s="34"/>
      <c r="FI266" s="34">
        <v>1</v>
      </c>
      <c r="FJ266" s="34">
        <v>1</v>
      </c>
      <c r="FK266" s="34">
        <v>1</v>
      </c>
      <c r="FL266" s="34"/>
      <c r="FM266" s="34"/>
      <c r="FN266" s="34"/>
      <c r="FO266" s="34">
        <v>1</v>
      </c>
      <c r="FP266" s="34">
        <v>1</v>
      </c>
      <c r="FQ266" s="34">
        <v>1</v>
      </c>
      <c r="FR266" s="34">
        <v>0</v>
      </c>
      <c r="FS266" s="34"/>
      <c r="FT266" s="34"/>
      <c r="FU266" s="34">
        <v>1</v>
      </c>
      <c r="FV266" s="34">
        <v>1</v>
      </c>
      <c r="FW266" s="34">
        <v>1</v>
      </c>
      <c r="FX266" s="34">
        <v>1</v>
      </c>
      <c r="FY266" s="34">
        <v>1</v>
      </c>
      <c r="FZ266" s="34">
        <v>1</v>
      </c>
      <c r="GA266" s="34">
        <v>1</v>
      </c>
      <c r="GB266" s="34">
        <v>1</v>
      </c>
      <c r="GC266" s="34">
        <v>1</v>
      </c>
      <c r="GD266" s="34">
        <v>1</v>
      </c>
      <c r="GE266" s="34">
        <v>1</v>
      </c>
      <c r="GF266" s="34">
        <v>1</v>
      </c>
      <c r="GG266" s="34">
        <v>1</v>
      </c>
      <c r="GH266" s="34">
        <v>1</v>
      </c>
      <c r="GI266" s="34">
        <v>1</v>
      </c>
      <c r="GJ266" s="34">
        <v>1</v>
      </c>
      <c r="GK266" s="34">
        <v>0</v>
      </c>
      <c r="GL266" s="34"/>
      <c r="GM266" s="34"/>
      <c r="GN266" s="34"/>
      <c r="GO266" s="34">
        <v>0</v>
      </c>
      <c r="GP266" s="34"/>
      <c r="GQ266" s="34"/>
      <c r="GR266" s="34"/>
      <c r="GS266" s="34">
        <v>0</v>
      </c>
      <c r="GT266" s="34"/>
      <c r="GU266" s="34"/>
      <c r="GV266" s="34"/>
      <c r="GW266" s="34">
        <v>0</v>
      </c>
      <c r="GX266" s="34"/>
      <c r="GY266" s="34"/>
      <c r="GZ266" s="34"/>
      <c r="HA266" s="34">
        <v>0</v>
      </c>
      <c r="HB266" s="34"/>
      <c r="HC266" s="34"/>
      <c r="HD266" s="34"/>
      <c r="HE266" s="34">
        <v>0</v>
      </c>
      <c r="HF266" s="34"/>
      <c r="HG266" s="34"/>
      <c r="HH266" s="34"/>
      <c r="HI266" s="34">
        <v>0</v>
      </c>
      <c r="HJ266" s="34"/>
      <c r="HK266" s="34"/>
      <c r="HL266" s="34"/>
      <c r="HM266" s="34">
        <v>0</v>
      </c>
      <c r="HN266" s="34"/>
      <c r="HO266" s="34"/>
      <c r="HP266" s="34"/>
      <c r="HQ266" s="34">
        <v>0</v>
      </c>
      <c r="HR266" s="34"/>
      <c r="HS266" s="34"/>
      <c r="HT266" s="34"/>
      <c r="HU266" s="34">
        <v>0</v>
      </c>
      <c r="HV266" s="34"/>
      <c r="HW266" s="34"/>
      <c r="HX266" s="34"/>
      <c r="HY266" s="34">
        <v>0</v>
      </c>
      <c r="HZ266" s="34"/>
      <c r="IA266" s="34"/>
      <c r="IB266" s="34"/>
      <c r="IC266" s="34">
        <v>0</v>
      </c>
      <c r="ID266" s="34"/>
      <c r="IE266" s="34"/>
      <c r="IF266" s="34"/>
      <c r="IG266" s="34">
        <v>0</v>
      </c>
      <c r="IH266" s="34"/>
      <c r="II266" s="34"/>
      <c r="IJ266" s="34"/>
      <c r="IK266" s="34">
        <v>0</v>
      </c>
      <c r="IL266" s="34"/>
      <c r="IM266" s="34"/>
      <c r="IN266" s="34"/>
      <c r="IO266" s="34">
        <v>0</v>
      </c>
      <c r="IP266" s="34"/>
      <c r="IQ266" s="34"/>
      <c r="IR266" s="34"/>
      <c r="IS266" s="34">
        <v>0</v>
      </c>
      <c r="IT266" s="34"/>
      <c r="IU266" s="34"/>
      <c r="IV266" s="34"/>
      <c r="IW266" s="34">
        <v>0</v>
      </c>
      <c r="IX266" s="34"/>
      <c r="IY266" s="34"/>
      <c r="IZ266" s="34"/>
      <c r="JA266" s="34">
        <v>0</v>
      </c>
      <c r="JB266" s="34"/>
      <c r="JC266" s="34"/>
      <c r="JD266" s="34"/>
      <c r="JE266" s="34">
        <v>0</v>
      </c>
      <c r="JF266" s="34"/>
      <c r="JG266" s="34"/>
      <c r="JH266" s="34"/>
      <c r="JI266" s="34">
        <v>0</v>
      </c>
      <c r="JJ266" s="34"/>
      <c r="JK266" s="34"/>
      <c r="JL266" s="34"/>
      <c r="JM266" s="34">
        <v>0</v>
      </c>
      <c r="JN266" s="34"/>
      <c r="JO266" s="34"/>
      <c r="JP266" s="34"/>
      <c r="JQ266" s="34">
        <v>0</v>
      </c>
      <c r="JR266" s="34"/>
      <c r="JS266" s="34"/>
      <c r="JT266" s="34"/>
      <c r="JU266" s="34">
        <v>0</v>
      </c>
      <c r="JV266" s="34"/>
      <c r="JW266" s="34"/>
      <c r="JX266" s="34"/>
      <c r="JY266" s="34">
        <v>0</v>
      </c>
      <c r="JZ266" s="34"/>
      <c r="KA266" s="34"/>
      <c r="KB266" s="34"/>
      <c r="KC266" s="34">
        <v>0</v>
      </c>
      <c r="KD266" s="34"/>
      <c r="KE266" s="34"/>
      <c r="KF266" s="34"/>
      <c r="KG266" s="34">
        <v>0</v>
      </c>
      <c r="KH266" s="34"/>
      <c r="KI266" s="34"/>
      <c r="KJ266" s="34"/>
      <c r="KK266" s="34">
        <v>0</v>
      </c>
      <c r="KL266" s="34"/>
      <c r="KM266" s="34"/>
      <c r="KN266" s="34"/>
      <c r="KO266" s="34">
        <v>0</v>
      </c>
      <c r="KP266" s="34"/>
      <c r="KQ266" s="34"/>
      <c r="KR266" s="34"/>
      <c r="KS266" s="34">
        <v>0</v>
      </c>
      <c r="KT266" s="34"/>
      <c r="KU266" s="34"/>
      <c r="KV266" s="34"/>
      <c r="KW266" s="34"/>
      <c r="KX266" s="34">
        <v>0</v>
      </c>
      <c r="KY266" s="34"/>
      <c r="KZ266" s="34"/>
      <c r="LA266" s="34"/>
      <c r="LB266" s="34"/>
      <c r="LC266" s="34">
        <v>0</v>
      </c>
      <c r="LD266" s="34"/>
      <c r="LE266" s="34"/>
      <c r="LF266" s="34"/>
      <c r="LG266" s="34"/>
      <c r="LH266" s="34">
        <v>0</v>
      </c>
      <c r="LI266" s="35"/>
      <c r="LJ266" s="35"/>
      <c r="LK266" s="35"/>
      <c r="LL266" s="35"/>
    </row>
    <row r="267" s="100" customFormat="1" spans="1:338">
      <c r="A267" s="154"/>
      <c r="B267" s="155"/>
      <c r="C267" s="156">
        <v>1</v>
      </c>
      <c r="D267" s="156"/>
      <c r="E267" s="156"/>
      <c r="F267" s="156" t="str">
        <f t="shared" si="10"/>
        <v>L0541929</v>
      </c>
      <c r="G267" s="637" t="s">
        <v>1782</v>
      </c>
      <c r="H267" s="158" t="s">
        <v>299</v>
      </c>
      <c r="I267" s="867" t="s">
        <v>1362</v>
      </c>
      <c r="J267" s="158"/>
      <c r="K267" s="158"/>
      <c r="L267" s="158" t="s">
        <v>1777</v>
      </c>
      <c r="M267" s="158" t="s">
        <v>403</v>
      </c>
      <c r="N267" s="157" t="s">
        <v>492</v>
      </c>
      <c r="O267" s="158" t="s">
        <v>1399</v>
      </c>
      <c r="P267" s="158" t="s">
        <v>1363</v>
      </c>
      <c r="Q267" s="158"/>
      <c r="R267" s="235" t="s">
        <v>907</v>
      </c>
      <c r="S267" s="158" t="s">
        <v>1364</v>
      </c>
      <c r="T267" s="236" t="s">
        <v>1783</v>
      </c>
      <c r="U267" s="114">
        <f t="shared" si="7"/>
        <v>1</v>
      </c>
      <c r="V267" s="115" t="s">
        <v>1784</v>
      </c>
      <c r="W267" s="158" t="s">
        <v>1781</v>
      </c>
      <c r="X267" s="237"/>
      <c r="Y267" s="408"/>
      <c r="Z267" s="518"/>
      <c r="AA267" s="408"/>
      <c r="AB267" s="518"/>
      <c r="AC267" s="408"/>
      <c r="AD267" s="518"/>
      <c r="AE267" s="408"/>
      <c r="AF267" s="518"/>
      <c r="AG267" s="408"/>
      <c r="AH267" s="518"/>
      <c r="AI267" s="408"/>
      <c r="AJ267" s="518"/>
      <c r="AK267" s="408"/>
      <c r="AL267" s="518"/>
      <c r="AM267" s="408">
        <v>1</v>
      </c>
      <c r="AN267" s="518"/>
      <c r="AO267" s="408"/>
      <c r="AP267" s="518"/>
      <c r="AQ267" s="408"/>
      <c r="AR267" s="518"/>
      <c r="AS267" s="408"/>
      <c r="AT267" s="518"/>
      <c r="AU267" s="408"/>
      <c r="AV267" s="518"/>
      <c r="AW267" s="408"/>
      <c r="AX267" s="518"/>
      <c r="AY267" s="408"/>
      <c r="AZ267" s="518"/>
      <c r="BA267" s="408"/>
      <c r="BB267" s="518"/>
      <c r="BC267" s="408"/>
      <c r="BD267" s="518"/>
      <c r="BE267" s="408"/>
      <c r="BF267" s="518"/>
      <c r="BG267" s="408"/>
      <c r="BH267" s="518"/>
      <c r="BI267" s="408"/>
      <c r="BJ267" s="518"/>
      <c r="BK267" s="408"/>
      <c r="BL267" s="518"/>
      <c r="BM267" s="408">
        <v>1</v>
      </c>
      <c r="BN267" s="518"/>
      <c r="BO267" s="408">
        <v>1</v>
      </c>
      <c r="BP267" s="518"/>
      <c r="BQ267" s="408"/>
      <c r="BR267" s="518"/>
      <c r="BS267" s="408"/>
      <c r="BT267" s="518"/>
      <c r="BU267" s="408">
        <v>1</v>
      </c>
      <c r="BV267" s="518"/>
      <c r="BW267" s="408"/>
      <c r="BX267" s="518"/>
      <c r="BY267" s="408">
        <v>1</v>
      </c>
      <c r="BZ267" s="518"/>
      <c r="CA267" s="408"/>
      <c r="CB267" s="518"/>
      <c r="CC267" s="408"/>
      <c r="CD267" s="518"/>
      <c r="CE267" s="408"/>
      <c r="CF267" s="518"/>
      <c r="CG267" s="408"/>
      <c r="CH267" s="518"/>
      <c r="CI267" s="408"/>
      <c r="CJ267" s="518"/>
      <c r="CK267" s="408"/>
      <c r="CL267" s="518"/>
      <c r="CM267" s="408"/>
      <c r="CN267" s="518"/>
      <c r="CO267" s="408"/>
      <c r="CP267" s="518"/>
      <c r="CQ267" s="408"/>
      <c r="CR267" s="518"/>
      <c r="CS267" s="408"/>
      <c r="CT267" s="518"/>
      <c r="CU267" s="408"/>
      <c r="CV267" s="518"/>
      <c r="CW267" s="408"/>
      <c r="CX267" s="518"/>
      <c r="CY267" s="408"/>
      <c r="CZ267" s="518"/>
      <c r="DA267" s="408"/>
      <c r="DB267" s="518"/>
      <c r="DC267" s="408"/>
      <c r="DD267" s="518"/>
      <c r="DE267" s="408"/>
      <c r="DF267" s="518"/>
      <c r="DG267" s="408"/>
      <c r="DH267" s="518"/>
      <c r="DI267" s="408"/>
      <c r="DJ267" s="518"/>
      <c r="DK267" s="408"/>
      <c r="DL267" s="518"/>
      <c r="DM267" s="408"/>
      <c r="DN267" s="518"/>
      <c r="DO267" s="408"/>
      <c r="DP267" s="518"/>
      <c r="DQ267" s="408"/>
      <c r="DR267" s="518"/>
      <c r="DS267" s="408"/>
      <c r="DT267" s="518"/>
      <c r="DU267" s="408"/>
      <c r="DV267" s="518"/>
      <c r="DW267" s="408"/>
      <c r="DX267" s="518"/>
      <c r="DY267" s="237"/>
      <c r="DZ267" s="450"/>
      <c r="EA267" s="158"/>
      <c r="EB267" s="158"/>
      <c r="EC267" s="158"/>
      <c r="ED267" s="158"/>
      <c r="EE267" s="451"/>
      <c r="EF267" s="286"/>
      <c r="EG267" s="158"/>
      <c r="EH267" s="158"/>
      <c r="EI267" s="158"/>
      <c r="EJ267" s="158"/>
      <c r="EK267" s="451"/>
      <c r="EL267" s="286"/>
      <c r="EM267" s="158"/>
      <c r="EN267" s="158"/>
      <c r="EO267" s="158"/>
      <c r="EP267" s="158"/>
      <c r="EQ267" s="158"/>
      <c r="ER267" s="450"/>
      <c r="ES267" s="287"/>
      <c r="ET267" s="450"/>
      <c r="EU267" s="158"/>
      <c r="EV267" s="158"/>
      <c r="EW267" s="158"/>
      <c r="EX267" s="158"/>
      <c r="EY267" s="158"/>
      <c r="EZ267" s="450"/>
      <c r="FA267" s="287"/>
      <c r="FB267" s="117"/>
      <c r="FC267" s="35"/>
      <c r="FD267" s="34"/>
      <c r="FE267" s="34"/>
      <c r="FF267" s="34"/>
      <c r="FG267" s="34"/>
      <c r="FH267" s="34"/>
      <c r="FI267" s="34"/>
      <c r="FJ267" s="34"/>
      <c r="FK267" s="34"/>
      <c r="FL267" s="375">
        <v>1</v>
      </c>
      <c r="FM267" s="34">
        <v>1</v>
      </c>
      <c r="FN267" s="375">
        <v>1</v>
      </c>
      <c r="FO267" s="34"/>
      <c r="FP267" s="34"/>
      <c r="FQ267" s="34"/>
      <c r="FR267" s="34">
        <v>1</v>
      </c>
      <c r="FS267" s="34">
        <v>1</v>
      </c>
      <c r="FT267" s="34">
        <v>1</v>
      </c>
      <c r="FU267" s="34">
        <v>0</v>
      </c>
      <c r="FV267" s="34"/>
      <c r="FW267" s="34"/>
      <c r="FX267" s="34"/>
      <c r="FY267" s="34">
        <v>0</v>
      </c>
      <c r="FZ267" s="34"/>
      <c r="GA267" s="34"/>
      <c r="GB267" s="34"/>
      <c r="GC267" s="34">
        <v>0</v>
      </c>
      <c r="GD267" s="34"/>
      <c r="GE267" s="34"/>
      <c r="GF267" s="34"/>
      <c r="GG267" s="34">
        <v>0</v>
      </c>
      <c r="GH267" s="34"/>
      <c r="GI267" s="34"/>
      <c r="GJ267" s="34"/>
      <c r="GK267" s="34">
        <v>0</v>
      </c>
      <c r="GL267" s="34"/>
      <c r="GM267" s="34"/>
      <c r="GN267" s="34"/>
      <c r="GO267" s="34">
        <v>0</v>
      </c>
      <c r="GP267" s="34"/>
      <c r="GQ267" s="34"/>
      <c r="GR267" s="34"/>
      <c r="GS267" s="34">
        <v>0</v>
      </c>
      <c r="GT267" s="34"/>
      <c r="GU267" s="34"/>
      <c r="GV267" s="34"/>
      <c r="GW267" s="375">
        <v>0</v>
      </c>
      <c r="GX267" s="34"/>
      <c r="GY267" s="34"/>
      <c r="GZ267" s="375"/>
      <c r="HA267" s="34">
        <v>1</v>
      </c>
      <c r="HB267" s="34">
        <v>1</v>
      </c>
      <c r="HC267" s="34">
        <v>1</v>
      </c>
      <c r="HD267" s="34">
        <v>1</v>
      </c>
      <c r="HE267" s="34">
        <v>1</v>
      </c>
      <c r="HF267" s="34">
        <v>1</v>
      </c>
      <c r="HG267" s="34">
        <v>1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1</v>
      </c>
      <c r="HN267" s="34">
        <v>1</v>
      </c>
      <c r="HO267" s="34">
        <v>1</v>
      </c>
      <c r="HP267" s="34">
        <v>1</v>
      </c>
      <c r="HQ267" s="34">
        <v>0</v>
      </c>
      <c r="HR267" s="34"/>
      <c r="HS267" s="34"/>
      <c r="HT267" s="34"/>
      <c r="HU267" s="34">
        <v>0</v>
      </c>
      <c r="HV267" s="34"/>
      <c r="HW267" s="34"/>
      <c r="HX267" s="34"/>
      <c r="HY267" s="34">
        <v>0</v>
      </c>
      <c r="HZ267" s="375"/>
      <c r="IA267" s="34"/>
      <c r="IB267" s="34"/>
      <c r="IC267" s="34">
        <v>0</v>
      </c>
      <c r="ID267" s="34"/>
      <c r="IE267" s="34"/>
      <c r="IF267" s="34"/>
      <c r="IG267" s="34">
        <v>0</v>
      </c>
      <c r="IH267" s="34"/>
      <c r="II267" s="34"/>
      <c r="IJ267" s="34"/>
      <c r="IK267" s="34">
        <v>0</v>
      </c>
      <c r="IL267" s="34"/>
      <c r="IM267" s="34"/>
      <c r="IN267" s="34"/>
      <c r="IO267" s="34">
        <v>0</v>
      </c>
      <c r="IP267" s="34"/>
      <c r="IQ267" s="34"/>
      <c r="IR267" s="34"/>
      <c r="IS267" s="34">
        <v>0</v>
      </c>
      <c r="IT267" s="34"/>
      <c r="IU267" s="34"/>
      <c r="IV267" s="34"/>
      <c r="IW267" s="34">
        <v>0</v>
      </c>
      <c r="IX267" s="34"/>
      <c r="IY267" s="34"/>
      <c r="IZ267" s="34"/>
      <c r="JA267" s="34">
        <v>0</v>
      </c>
      <c r="JB267" s="375"/>
      <c r="JC267" s="34"/>
      <c r="JD267" s="34"/>
      <c r="JE267" s="34">
        <v>0</v>
      </c>
      <c r="JF267" s="34"/>
      <c r="JG267" s="34"/>
      <c r="JH267" s="34"/>
      <c r="JI267" s="34">
        <v>0</v>
      </c>
      <c r="JJ267" s="34"/>
      <c r="JK267" s="34"/>
      <c r="JL267" s="34"/>
      <c r="JM267" s="34">
        <v>0</v>
      </c>
      <c r="JN267" s="34"/>
      <c r="JO267" s="34"/>
      <c r="JP267" s="34"/>
      <c r="JQ267" s="34">
        <v>0</v>
      </c>
      <c r="JR267" s="34"/>
      <c r="JS267" s="34"/>
      <c r="JT267" s="34"/>
      <c r="JU267" s="34">
        <v>0</v>
      </c>
      <c r="JV267" s="34"/>
      <c r="JW267" s="34"/>
      <c r="JX267" s="34"/>
      <c r="JY267" s="34">
        <v>0</v>
      </c>
      <c r="JZ267" s="34"/>
      <c r="KA267" s="34"/>
      <c r="KB267" s="34"/>
      <c r="KC267" s="34">
        <v>0</v>
      </c>
      <c r="KD267" s="34"/>
      <c r="KE267" s="34"/>
      <c r="KF267" s="375"/>
      <c r="KG267" s="375">
        <v>0</v>
      </c>
      <c r="KH267" s="375"/>
      <c r="KI267" s="375"/>
      <c r="KJ267" s="375"/>
      <c r="KK267" s="34">
        <v>0</v>
      </c>
      <c r="KL267" s="34"/>
      <c r="KM267" s="34"/>
      <c r="KN267" s="34"/>
      <c r="KO267" s="34">
        <v>0</v>
      </c>
      <c r="KP267" s="34"/>
      <c r="KQ267" s="34"/>
      <c r="KR267" s="34"/>
      <c r="KS267" s="375">
        <v>0</v>
      </c>
      <c r="KT267" s="34"/>
      <c r="KU267" s="34"/>
      <c r="KV267" s="34"/>
      <c r="KW267" s="34"/>
      <c r="KX267" s="34">
        <v>0</v>
      </c>
      <c r="KY267" s="34"/>
      <c r="KZ267" s="34"/>
      <c r="LA267" s="34"/>
      <c r="LB267" s="34"/>
      <c r="LC267" s="34">
        <v>0</v>
      </c>
      <c r="LD267" s="34"/>
      <c r="LE267" s="34"/>
      <c r="LF267" s="34"/>
      <c r="LG267" s="34"/>
      <c r="LH267" s="375">
        <v>0</v>
      </c>
      <c r="LI267" s="35"/>
      <c r="LJ267" s="381"/>
      <c r="LK267" s="381"/>
      <c r="LL267" s="381"/>
      <c r="LM267" s="117"/>
      <c r="LN267" s="117"/>
      <c r="LO267" s="117"/>
      <c r="LP267" s="117"/>
      <c r="LQ267" s="117"/>
      <c r="LR267" s="117"/>
      <c r="LS267" s="117"/>
      <c r="LT267" s="117"/>
      <c r="LU267" s="117"/>
      <c r="LV267" s="117"/>
      <c r="LW267" s="117"/>
      <c r="LX267" s="117"/>
      <c r="LY267" s="117"/>
      <c r="LZ267" s="117"/>
    </row>
    <row r="268" s="100" customFormat="1" spans="1:338">
      <c r="A268" s="154"/>
      <c r="B268" s="155"/>
      <c r="C268" s="156">
        <v>1</v>
      </c>
      <c r="D268" s="156"/>
      <c r="E268" s="156"/>
      <c r="F268" s="156" t="str">
        <f t="shared" si="10"/>
        <v>L0553199</v>
      </c>
      <c r="G268" s="637" t="s">
        <v>1785</v>
      </c>
      <c r="H268" s="158" t="s">
        <v>299</v>
      </c>
      <c r="I268" s="867" t="s">
        <v>1362</v>
      </c>
      <c r="J268" s="158"/>
      <c r="K268" s="158"/>
      <c r="L268" s="158"/>
      <c r="M268" s="158" t="s">
        <v>403</v>
      </c>
      <c r="N268" s="157" t="s">
        <v>492</v>
      </c>
      <c r="O268" s="158" t="s">
        <v>1364</v>
      </c>
      <c r="P268" s="158" t="s">
        <v>1363</v>
      </c>
      <c r="Q268" s="158"/>
      <c r="R268" s="235" t="s">
        <v>1786</v>
      </c>
      <c r="S268" s="158" t="s">
        <v>1364</v>
      </c>
      <c r="T268" s="236" t="s">
        <v>1787</v>
      </c>
      <c r="U268" s="114">
        <f t="shared" si="7"/>
        <v>1</v>
      </c>
      <c r="V268" s="115" t="s">
        <v>1788</v>
      </c>
      <c r="W268" s="158" t="s">
        <v>1781</v>
      </c>
      <c r="X268" s="237"/>
      <c r="Y268" s="408"/>
      <c r="Z268" s="518"/>
      <c r="AA268" s="408"/>
      <c r="AB268" s="518"/>
      <c r="AC268" s="408"/>
      <c r="AD268" s="518"/>
      <c r="AE268" s="408"/>
      <c r="AF268" s="518"/>
      <c r="AG268" s="408"/>
      <c r="AH268" s="518"/>
      <c r="AI268" s="408"/>
      <c r="AJ268" s="518"/>
      <c r="AK268" s="408"/>
      <c r="AL268" s="518"/>
      <c r="AM268" s="408"/>
      <c r="AN268" s="518"/>
      <c r="AO268" s="408"/>
      <c r="AP268" s="518"/>
      <c r="AQ268" s="408"/>
      <c r="AR268" s="518"/>
      <c r="AS268" s="408"/>
      <c r="AT268" s="518"/>
      <c r="AU268" s="408"/>
      <c r="AV268" s="518"/>
      <c r="AW268" s="408"/>
      <c r="AX268" s="518"/>
      <c r="AY268" s="408"/>
      <c r="AZ268" s="518"/>
      <c r="BA268" s="408"/>
      <c r="BB268" s="518"/>
      <c r="BC268" s="408"/>
      <c r="BD268" s="518"/>
      <c r="BE268" s="408">
        <v>1</v>
      </c>
      <c r="BF268" s="518"/>
      <c r="BG268" s="408">
        <v>1</v>
      </c>
      <c r="BH268" s="518"/>
      <c r="BI268" s="408">
        <v>1</v>
      </c>
      <c r="BJ268" s="518"/>
      <c r="BK268" s="408">
        <v>1</v>
      </c>
      <c r="BL268" s="518"/>
      <c r="BM268" s="408"/>
      <c r="BN268" s="518"/>
      <c r="BO268" s="408"/>
      <c r="BP268" s="518"/>
      <c r="BQ268" s="408"/>
      <c r="BR268" s="518"/>
      <c r="BS268" s="408"/>
      <c r="BT268" s="518"/>
      <c r="BU268" s="408"/>
      <c r="BV268" s="518"/>
      <c r="BW268" s="408"/>
      <c r="BX268" s="518"/>
      <c r="BY268" s="408"/>
      <c r="BZ268" s="518"/>
      <c r="CA268" s="408"/>
      <c r="CB268" s="518"/>
      <c r="CC268" s="408"/>
      <c r="CD268" s="518"/>
      <c r="CE268" s="408"/>
      <c r="CF268" s="518"/>
      <c r="CG268" s="408"/>
      <c r="CH268" s="518"/>
      <c r="CI268" s="408"/>
      <c r="CJ268" s="518"/>
      <c r="CK268" s="408"/>
      <c r="CL268" s="518"/>
      <c r="CM268" s="408"/>
      <c r="CN268" s="518"/>
      <c r="CO268" s="408"/>
      <c r="CP268" s="518"/>
      <c r="CQ268" s="408"/>
      <c r="CR268" s="518"/>
      <c r="CS268" s="408"/>
      <c r="CT268" s="518"/>
      <c r="CU268" s="408"/>
      <c r="CV268" s="518"/>
      <c r="CW268" s="408"/>
      <c r="CX268" s="518"/>
      <c r="CY268" s="408"/>
      <c r="CZ268" s="518"/>
      <c r="DA268" s="408"/>
      <c r="DB268" s="518"/>
      <c r="DC268" s="408"/>
      <c r="DD268" s="518"/>
      <c r="DE268" s="408"/>
      <c r="DF268" s="518"/>
      <c r="DG268" s="408"/>
      <c r="DH268" s="518"/>
      <c r="DI268" s="408"/>
      <c r="DJ268" s="518"/>
      <c r="DK268" s="408"/>
      <c r="DL268" s="518"/>
      <c r="DM268" s="408"/>
      <c r="DN268" s="518"/>
      <c r="DO268" s="408"/>
      <c r="DP268" s="518"/>
      <c r="DQ268" s="408"/>
      <c r="DR268" s="518"/>
      <c r="DS268" s="408"/>
      <c r="DT268" s="518"/>
      <c r="DU268" s="408"/>
      <c r="DV268" s="518"/>
      <c r="DW268" s="408"/>
      <c r="DX268" s="518"/>
      <c r="DY268" s="237"/>
      <c r="DZ268" s="450"/>
      <c r="EA268" s="158"/>
      <c r="EB268" s="158"/>
      <c r="EC268" s="158"/>
      <c r="ED268" s="158"/>
      <c r="EE268" s="451"/>
      <c r="EF268" s="286"/>
      <c r="EG268" s="158"/>
      <c r="EH268" s="158"/>
      <c r="EI268" s="158"/>
      <c r="EJ268" s="158"/>
      <c r="EK268" s="451"/>
      <c r="EL268" s="286"/>
      <c r="EM268" s="158"/>
      <c r="EN268" s="158"/>
      <c r="EO268" s="158"/>
      <c r="EP268" s="158"/>
      <c r="EQ268" s="158"/>
      <c r="ER268" s="450"/>
      <c r="ES268" s="287"/>
      <c r="ET268" s="450"/>
      <c r="EU268" s="158"/>
      <c r="EV268" s="158"/>
      <c r="EW268" s="158"/>
      <c r="EX268" s="158"/>
      <c r="EY268" s="158"/>
      <c r="EZ268" s="450"/>
      <c r="FA268" s="287"/>
      <c r="FB268" s="117"/>
      <c r="FC268" s="35"/>
      <c r="FD268" s="34"/>
      <c r="FE268" s="34"/>
      <c r="FF268" s="34"/>
      <c r="FG268" s="34"/>
      <c r="FH268" s="34"/>
      <c r="FI268" s="34"/>
      <c r="FJ268" s="34"/>
      <c r="FK268" s="34"/>
      <c r="FL268" s="375"/>
      <c r="FM268" s="34"/>
      <c r="FN268" s="375"/>
      <c r="FO268" s="34"/>
      <c r="FP268" s="34"/>
      <c r="FQ268" s="34"/>
      <c r="FR268" s="34">
        <v>0</v>
      </c>
      <c r="FS268" s="34"/>
      <c r="FT268" s="34"/>
      <c r="FU268" s="34">
        <v>0</v>
      </c>
      <c r="FV268" s="34"/>
      <c r="FW268" s="34"/>
      <c r="FX268" s="34"/>
      <c r="FY268" s="34">
        <v>0</v>
      </c>
      <c r="FZ268" s="34"/>
      <c r="GA268" s="34"/>
      <c r="GB268" s="34"/>
      <c r="GC268" s="34">
        <v>0</v>
      </c>
      <c r="GD268" s="34"/>
      <c r="GE268" s="34"/>
      <c r="GF268" s="34"/>
      <c r="GG268" s="34">
        <v>0</v>
      </c>
      <c r="GH268" s="34"/>
      <c r="GI268" s="34"/>
      <c r="GJ268" s="34"/>
      <c r="GK268" s="34">
        <v>1</v>
      </c>
      <c r="GL268" s="34">
        <v>1</v>
      </c>
      <c r="GM268" s="34">
        <v>1</v>
      </c>
      <c r="GN268" s="34">
        <v>1</v>
      </c>
      <c r="GO268" s="34">
        <v>1</v>
      </c>
      <c r="GP268" s="34">
        <v>1</v>
      </c>
      <c r="GQ268" s="34">
        <v>1</v>
      </c>
      <c r="GR268" s="34">
        <v>1</v>
      </c>
      <c r="GS268" s="34">
        <v>1</v>
      </c>
      <c r="GT268" s="34">
        <v>1</v>
      </c>
      <c r="GU268" s="34">
        <v>1</v>
      </c>
      <c r="GV268" s="34">
        <v>1</v>
      </c>
      <c r="GW268" s="375">
        <v>1</v>
      </c>
      <c r="GX268" s="34">
        <v>1</v>
      </c>
      <c r="GY268" s="34">
        <v>1</v>
      </c>
      <c r="GZ268" s="375">
        <v>1</v>
      </c>
      <c r="HA268" s="34">
        <v>0</v>
      </c>
      <c r="HB268" s="34"/>
      <c r="HC268" s="34"/>
      <c r="HD268" s="34"/>
      <c r="HE268" s="34">
        <v>0</v>
      </c>
      <c r="HF268" s="34"/>
      <c r="HG268" s="34"/>
      <c r="HH268" s="34"/>
      <c r="HI268" s="34">
        <v>0</v>
      </c>
      <c r="HJ268" s="34"/>
      <c r="HK268" s="34"/>
      <c r="HL268" s="34"/>
      <c r="HM268" s="34">
        <v>0</v>
      </c>
      <c r="HN268" s="34"/>
      <c r="HO268" s="34"/>
      <c r="HP268" s="34"/>
      <c r="HQ268" s="34">
        <v>0</v>
      </c>
      <c r="HR268" s="34"/>
      <c r="HS268" s="34"/>
      <c r="HT268" s="34"/>
      <c r="HU268" s="34">
        <v>0</v>
      </c>
      <c r="HV268" s="34"/>
      <c r="HW268" s="34"/>
      <c r="HX268" s="34"/>
      <c r="HY268" s="34">
        <v>0</v>
      </c>
      <c r="HZ268" s="375"/>
      <c r="IA268" s="34"/>
      <c r="IB268" s="34"/>
      <c r="IC268" s="34">
        <v>0</v>
      </c>
      <c r="ID268" s="34"/>
      <c r="IE268" s="34"/>
      <c r="IF268" s="34"/>
      <c r="IG268" s="34">
        <v>0</v>
      </c>
      <c r="IH268" s="34"/>
      <c r="II268" s="34"/>
      <c r="IJ268" s="34"/>
      <c r="IK268" s="34">
        <v>0</v>
      </c>
      <c r="IL268" s="34"/>
      <c r="IM268" s="34"/>
      <c r="IN268" s="34"/>
      <c r="IO268" s="34">
        <v>0</v>
      </c>
      <c r="IP268" s="34"/>
      <c r="IQ268" s="34"/>
      <c r="IR268" s="34"/>
      <c r="IS268" s="34">
        <v>0</v>
      </c>
      <c r="IT268" s="34"/>
      <c r="IU268" s="34"/>
      <c r="IV268" s="34"/>
      <c r="IW268" s="34">
        <v>0</v>
      </c>
      <c r="IX268" s="34"/>
      <c r="IY268" s="34"/>
      <c r="IZ268" s="34"/>
      <c r="JA268" s="34">
        <v>0</v>
      </c>
      <c r="JB268" s="375"/>
      <c r="JC268" s="34"/>
      <c r="JD268" s="34"/>
      <c r="JE268" s="34">
        <v>0</v>
      </c>
      <c r="JF268" s="34"/>
      <c r="JG268" s="34"/>
      <c r="JH268" s="34"/>
      <c r="JI268" s="34">
        <v>0</v>
      </c>
      <c r="JJ268" s="34"/>
      <c r="JK268" s="34"/>
      <c r="JL268" s="34"/>
      <c r="JM268" s="34">
        <v>0</v>
      </c>
      <c r="JN268" s="34"/>
      <c r="JO268" s="34"/>
      <c r="JP268" s="34"/>
      <c r="JQ268" s="34">
        <v>0</v>
      </c>
      <c r="JR268" s="34"/>
      <c r="JS268" s="34"/>
      <c r="JT268" s="34"/>
      <c r="JU268" s="34">
        <v>0</v>
      </c>
      <c r="JV268" s="34"/>
      <c r="JW268" s="34"/>
      <c r="JX268" s="34"/>
      <c r="JY268" s="34">
        <v>0</v>
      </c>
      <c r="JZ268" s="34"/>
      <c r="KA268" s="34"/>
      <c r="KB268" s="34"/>
      <c r="KC268" s="34">
        <v>0</v>
      </c>
      <c r="KD268" s="34"/>
      <c r="KE268" s="34"/>
      <c r="KF268" s="375"/>
      <c r="KG268" s="375">
        <v>0</v>
      </c>
      <c r="KH268" s="375"/>
      <c r="KI268" s="375"/>
      <c r="KJ268" s="375"/>
      <c r="KK268" s="34">
        <v>0</v>
      </c>
      <c r="KL268" s="34"/>
      <c r="KM268" s="34"/>
      <c r="KN268" s="34"/>
      <c r="KO268" s="34">
        <v>0</v>
      </c>
      <c r="KP268" s="34"/>
      <c r="KQ268" s="34"/>
      <c r="KR268" s="34"/>
      <c r="KS268" s="375">
        <v>0</v>
      </c>
      <c r="KT268" s="34"/>
      <c r="KU268" s="34"/>
      <c r="KV268" s="34"/>
      <c r="KW268" s="34"/>
      <c r="KX268" s="34">
        <v>0</v>
      </c>
      <c r="KY268" s="34"/>
      <c r="KZ268" s="34"/>
      <c r="LA268" s="34"/>
      <c r="LB268" s="34"/>
      <c r="LC268" s="34">
        <v>0</v>
      </c>
      <c r="LD268" s="34"/>
      <c r="LE268" s="34"/>
      <c r="LF268" s="34"/>
      <c r="LG268" s="34"/>
      <c r="LH268" s="375">
        <v>0</v>
      </c>
      <c r="LI268" s="35"/>
      <c r="LJ268" s="381"/>
      <c r="LK268" s="381"/>
      <c r="LL268" s="381"/>
      <c r="LM268" s="117"/>
      <c r="LN268" s="117"/>
      <c r="LO268" s="117"/>
      <c r="LP268" s="117"/>
      <c r="LQ268" s="117"/>
      <c r="LR268" s="117"/>
      <c r="LS268" s="117"/>
      <c r="LT268" s="117"/>
      <c r="LU268" s="117"/>
      <c r="LV268" s="117"/>
      <c r="LW268" s="117"/>
      <c r="LX268" s="117"/>
      <c r="LY268" s="117"/>
      <c r="LZ268" s="117"/>
    </row>
    <row r="269" s="100" customFormat="1" spans="1:338">
      <c r="A269" s="154"/>
      <c r="B269" s="155"/>
      <c r="C269" s="156">
        <v>1</v>
      </c>
      <c r="D269" s="156"/>
      <c r="E269" s="156"/>
      <c r="F269" s="156" t="str">
        <f t="shared" si="10"/>
        <v>L0553201</v>
      </c>
      <c r="G269" s="637" t="s">
        <v>1789</v>
      </c>
      <c r="H269" s="158" t="s">
        <v>299</v>
      </c>
      <c r="I269" s="867" t="s">
        <v>1362</v>
      </c>
      <c r="J269" s="158"/>
      <c r="K269" s="158"/>
      <c r="L269" s="158"/>
      <c r="M269" s="158" t="s">
        <v>403</v>
      </c>
      <c r="N269" s="157" t="s">
        <v>492</v>
      </c>
      <c r="O269" s="158" t="s">
        <v>1416</v>
      </c>
      <c r="P269" s="158" t="s">
        <v>1363</v>
      </c>
      <c r="Q269" s="158"/>
      <c r="R269" s="235" t="s">
        <v>968</v>
      </c>
      <c r="S269" s="158" t="s">
        <v>1364</v>
      </c>
      <c r="T269" s="236" t="s">
        <v>1790</v>
      </c>
      <c r="U269" s="114">
        <f t="shared" ref="U269:U332" si="11">COUNTIF(R:R,R269)</f>
        <v>1</v>
      </c>
      <c r="V269" s="115" t="s">
        <v>1788</v>
      </c>
      <c r="W269" s="158" t="s">
        <v>1781</v>
      </c>
      <c r="X269" s="237"/>
      <c r="Y269" s="408"/>
      <c r="Z269" s="518"/>
      <c r="AA269" s="408"/>
      <c r="AB269" s="518"/>
      <c r="AC269" s="408"/>
      <c r="AD269" s="518"/>
      <c r="AE269" s="408"/>
      <c r="AF269" s="518"/>
      <c r="AG269" s="408"/>
      <c r="AH269" s="518"/>
      <c r="AI269" s="408"/>
      <c r="AJ269" s="518"/>
      <c r="AK269" s="408"/>
      <c r="AL269" s="518"/>
      <c r="AM269" s="408"/>
      <c r="AN269" s="518"/>
      <c r="AO269" s="408"/>
      <c r="AP269" s="518"/>
      <c r="AQ269" s="408"/>
      <c r="AR269" s="518"/>
      <c r="AS269" s="408"/>
      <c r="AT269" s="518"/>
      <c r="AU269" s="408"/>
      <c r="AV269" s="518"/>
      <c r="AW269" s="408"/>
      <c r="AX269" s="518"/>
      <c r="AY269" s="408"/>
      <c r="AZ269" s="518"/>
      <c r="BA269" s="408"/>
      <c r="BB269" s="518"/>
      <c r="BC269" s="408"/>
      <c r="BD269" s="518"/>
      <c r="BE269" s="408"/>
      <c r="BF269" s="518"/>
      <c r="BG269" s="408"/>
      <c r="BH269" s="518"/>
      <c r="BI269" s="408"/>
      <c r="BJ269" s="518"/>
      <c r="BK269" s="408"/>
      <c r="BL269" s="518"/>
      <c r="BM269" s="408"/>
      <c r="BN269" s="518"/>
      <c r="BO269" s="408"/>
      <c r="BP269" s="518"/>
      <c r="BQ269" s="408"/>
      <c r="BR269" s="518"/>
      <c r="BS269" s="408"/>
      <c r="BT269" s="518"/>
      <c r="BU269" s="408"/>
      <c r="BV269" s="518"/>
      <c r="BW269" s="408"/>
      <c r="BX269" s="518"/>
      <c r="BY269" s="408"/>
      <c r="BZ269" s="518"/>
      <c r="CA269" s="408"/>
      <c r="CB269" s="518"/>
      <c r="CC269" s="408">
        <v>1</v>
      </c>
      <c r="CD269" s="518"/>
      <c r="CE269" s="408">
        <v>1</v>
      </c>
      <c r="CF269" s="518"/>
      <c r="CG269" s="408">
        <v>1</v>
      </c>
      <c r="CH269" s="518"/>
      <c r="CI269" s="408">
        <v>1</v>
      </c>
      <c r="CJ269" s="518"/>
      <c r="CK269" s="408"/>
      <c r="CL269" s="518"/>
      <c r="CM269" s="408"/>
      <c r="CN269" s="518"/>
      <c r="CO269" s="408"/>
      <c r="CP269" s="518"/>
      <c r="CQ269" s="408"/>
      <c r="CR269" s="518"/>
      <c r="CS269" s="408"/>
      <c r="CT269" s="518"/>
      <c r="CU269" s="408"/>
      <c r="CV269" s="518"/>
      <c r="CW269" s="408"/>
      <c r="CX269" s="518"/>
      <c r="CY269" s="408"/>
      <c r="CZ269" s="518"/>
      <c r="DA269" s="408"/>
      <c r="DB269" s="518"/>
      <c r="DC269" s="408"/>
      <c r="DD269" s="518"/>
      <c r="DE269" s="408"/>
      <c r="DF269" s="518"/>
      <c r="DG269" s="408"/>
      <c r="DH269" s="518"/>
      <c r="DI269" s="408"/>
      <c r="DJ269" s="518"/>
      <c r="DK269" s="408"/>
      <c r="DL269" s="518"/>
      <c r="DM269" s="408"/>
      <c r="DN269" s="518"/>
      <c r="DO269" s="408"/>
      <c r="DP269" s="518"/>
      <c r="DQ269" s="408"/>
      <c r="DR269" s="518"/>
      <c r="DS269" s="408"/>
      <c r="DT269" s="518"/>
      <c r="DU269" s="408"/>
      <c r="DV269" s="518"/>
      <c r="DW269" s="408"/>
      <c r="DX269" s="518"/>
      <c r="DY269" s="237"/>
      <c r="DZ269" s="450"/>
      <c r="EA269" s="158"/>
      <c r="EB269" s="158"/>
      <c r="EC269" s="158"/>
      <c r="ED269" s="158"/>
      <c r="EE269" s="451"/>
      <c r="EF269" s="286"/>
      <c r="EG269" s="158"/>
      <c r="EH269" s="158"/>
      <c r="EI269" s="158"/>
      <c r="EJ269" s="158"/>
      <c r="EK269" s="451"/>
      <c r="EL269" s="286"/>
      <c r="EM269" s="158"/>
      <c r="EN269" s="158"/>
      <c r="EO269" s="158"/>
      <c r="EP269" s="158"/>
      <c r="EQ269" s="158"/>
      <c r="ER269" s="450"/>
      <c r="ES269" s="287"/>
      <c r="ET269" s="450"/>
      <c r="EU269" s="158"/>
      <c r="EV269" s="158"/>
      <c r="EW269" s="158"/>
      <c r="EX269" s="158"/>
      <c r="EY269" s="158"/>
      <c r="EZ269" s="450"/>
      <c r="FA269" s="287"/>
      <c r="FB269" s="117"/>
      <c r="FC269" s="35"/>
      <c r="FD269" s="34"/>
      <c r="FE269" s="34"/>
      <c r="FF269" s="34"/>
      <c r="FG269" s="34"/>
      <c r="FH269" s="34"/>
      <c r="FI269" s="34"/>
      <c r="FJ269" s="34"/>
      <c r="FK269" s="34"/>
      <c r="FL269" s="375"/>
      <c r="FM269" s="34"/>
      <c r="FN269" s="375"/>
      <c r="FO269" s="34"/>
      <c r="FP269" s="34"/>
      <c r="FQ269" s="34"/>
      <c r="FR269" s="34">
        <v>0</v>
      </c>
      <c r="FS269" s="34"/>
      <c r="FT269" s="34"/>
      <c r="FU269" s="34">
        <v>0</v>
      </c>
      <c r="FV269" s="34"/>
      <c r="FW269" s="34"/>
      <c r="FX269" s="34"/>
      <c r="FY269" s="34">
        <v>0</v>
      </c>
      <c r="FZ269" s="34"/>
      <c r="GA269" s="34"/>
      <c r="GB269" s="34"/>
      <c r="GC269" s="34">
        <v>0</v>
      </c>
      <c r="GD269" s="34"/>
      <c r="GE269" s="34"/>
      <c r="GF269" s="34"/>
      <c r="GG269" s="34">
        <v>0</v>
      </c>
      <c r="GH269" s="34"/>
      <c r="GI269" s="34"/>
      <c r="GJ269" s="34"/>
      <c r="GK269" s="34">
        <v>0</v>
      </c>
      <c r="GL269" s="34"/>
      <c r="GM269" s="34"/>
      <c r="GN269" s="34"/>
      <c r="GO269" s="34">
        <v>0</v>
      </c>
      <c r="GP269" s="34"/>
      <c r="GQ269" s="34"/>
      <c r="GR269" s="34"/>
      <c r="GS269" s="34">
        <v>0</v>
      </c>
      <c r="GT269" s="34"/>
      <c r="GU269" s="34"/>
      <c r="GV269" s="34"/>
      <c r="GW269" s="375">
        <v>0</v>
      </c>
      <c r="GX269" s="34"/>
      <c r="GY269" s="34"/>
      <c r="GZ269" s="375"/>
      <c r="HA269" s="34">
        <v>0</v>
      </c>
      <c r="HB269" s="34"/>
      <c r="HC269" s="34"/>
      <c r="HD269" s="34"/>
      <c r="HE269" s="34">
        <v>0</v>
      </c>
      <c r="HF269" s="34"/>
      <c r="HG269" s="34"/>
      <c r="HH269" s="34"/>
      <c r="HI269" s="34">
        <v>0</v>
      </c>
      <c r="HJ269" s="34"/>
      <c r="HK269" s="34"/>
      <c r="HL269" s="34"/>
      <c r="HM269" s="34">
        <v>0</v>
      </c>
      <c r="HN269" s="34"/>
      <c r="HO269" s="34"/>
      <c r="HP269" s="34"/>
      <c r="HQ269" s="34">
        <v>1</v>
      </c>
      <c r="HR269" s="34">
        <v>1</v>
      </c>
      <c r="HS269" s="34">
        <v>1</v>
      </c>
      <c r="HT269" s="34">
        <v>1</v>
      </c>
      <c r="HU269" s="34">
        <v>1</v>
      </c>
      <c r="HV269" s="34">
        <v>1</v>
      </c>
      <c r="HW269" s="34">
        <v>1</v>
      </c>
      <c r="HX269" s="34">
        <v>1</v>
      </c>
      <c r="HY269" s="34">
        <v>1</v>
      </c>
      <c r="HZ269" s="375">
        <v>1</v>
      </c>
      <c r="IA269" s="34">
        <v>1</v>
      </c>
      <c r="IB269" s="34">
        <v>1</v>
      </c>
      <c r="IC269" s="34">
        <v>1</v>
      </c>
      <c r="ID269" s="34">
        <v>1</v>
      </c>
      <c r="IE269" s="34">
        <v>1</v>
      </c>
      <c r="IF269" s="34">
        <v>1</v>
      </c>
      <c r="IG269" s="34">
        <v>0</v>
      </c>
      <c r="IH269" s="34"/>
      <c r="II269" s="34"/>
      <c r="IJ269" s="34"/>
      <c r="IK269" s="34">
        <v>0</v>
      </c>
      <c r="IL269" s="34"/>
      <c r="IM269" s="34"/>
      <c r="IN269" s="34"/>
      <c r="IO269" s="34">
        <v>0</v>
      </c>
      <c r="IP269" s="34"/>
      <c r="IQ269" s="34"/>
      <c r="IR269" s="34"/>
      <c r="IS269" s="34">
        <v>0</v>
      </c>
      <c r="IT269" s="34"/>
      <c r="IU269" s="34"/>
      <c r="IV269" s="34"/>
      <c r="IW269" s="34">
        <v>0</v>
      </c>
      <c r="IX269" s="34"/>
      <c r="IY269" s="34"/>
      <c r="IZ269" s="34"/>
      <c r="JA269" s="34">
        <v>0</v>
      </c>
      <c r="JB269" s="375"/>
      <c r="JC269" s="34"/>
      <c r="JD269" s="34"/>
      <c r="JE269" s="34">
        <v>0</v>
      </c>
      <c r="JF269" s="34"/>
      <c r="JG269" s="34"/>
      <c r="JH269" s="34"/>
      <c r="JI269" s="34">
        <v>0</v>
      </c>
      <c r="JJ269" s="34"/>
      <c r="JK269" s="34"/>
      <c r="JL269" s="34"/>
      <c r="JM269" s="34">
        <v>0</v>
      </c>
      <c r="JN269" s="34"/>
      <c r="JO269" s="34"/>
      <c r="JP269" s="34"/>
      <c r="JQ269" s="34">
        <v>0</v>
      </c>
      <c r="JR269" s="34"/>
      <c r="JS269" s="34"/>
      <c r="JT269" s="34"/>
      <c r="JU269" s="34">
        <v>0</v>
      </c>
      <c r="JV269" s="34"/>
      <c r="JW269" s="34"/>
      <c r="JX269" s="34"/>
      <c r="JY269" s="34">
        <v>0</v>
      </c>
      <c r="JZ269" s="34"/>
      <c r="KA269" s="34"/>
      <c r="KB269" s="34"/>
      <c r="KC269" s="34">
        <v>0</v>
      </c>
      <c r="KD269" s="34"/>
      <c r="KE269" s="34"/>
      <c r="KF269" s="375"/>
      <c r="KG269" s="375">
        <v>0</v>
      </c>
      <c r="KH269" s="375"/>
      <c r="KI269" s="375"/>
      <c r="KJ269" s="375"/>
      <c r="KK269" s="34">
        <v>0</v>
      </c>
      <c r="KL269" s="34"/>
      <c r="KM269" s="34"/>
      <c r="KN269" s="34"/>
      <c r="KO269" s="34">
        <v>0</v>
      </c>
      <c r="KP269" s="34"/>
      <c r="KQ269" s="34"/>
      <c r="KR269" s="34"/>
      <c r="KS269" s="375">
        <v>0</v>
      </c>
      <c r="KT269" s="34"/>
      <c r="KU269" s="34"/>
      <c r="KV269" s="34"/>
      <c r="KW269" s="34"/>
      <c r="KX269" s="34">
        <v>0</v>
      </c>
      <c r="KY269" s="34"/>
      <c r="KZ269" s="34"/>
      <c r="LA269" s="34"/>
      <c r="LB269" s="34"/>
      <c r="LC269" s="34">
        <v>0</v>
      </c>
      <c r="LD269" s="34"/>
      <c r="LE269" s="34"/>
      <c r="LF269" s="34"/>
      <c r="LG269" s="34"/>
      <c r="LH269" s="375">
        <v>0</v>
      </c>
      <c r="LI269" s="35"/>
      <c r="LJ269" s="381"/>
      <c r="LK269" s="381"/>
      <c r="LL269" s="381"/>
      <c r="LM269" s="117"/>
      <c r="LN269" s="117"/>
      <c r="LO269" s="117"/>
      <c r="LP269" s="117"/>
      <c r="LQ269" s="117"/>
      <c r="LR269" s="117"/>
      <c r="LS269" s="117"/>
      <c r="LT269" s="117"/>
      <c r="LU269" s="117"/>
      <c r="LV269" s="117"/>
      <c r="LW269" s="117"/>
      <c r="LX269" s="117"/>
      <c r="LY269" s="117"/>
      <c r="LZ269" s="117"/>
    </row>
    <row r="270" s="100" customFormat="1" spans="1:338">
      <c r="A270" s="154"/>
      <c r="B270" s="396"/>
      <c r="C270" s="324">
        <v>1</v>
      </c>
      <c r="D270" s="324"/>
      <c r="E270" s="324"/>
      <c r="F270" s="156" t="str">
        <f t="shared" si="10"/>
        <v>L0541930</v>
      </c>
      <c r="G270" s="637" t="s">
        <v>1791</v>
      </c>
      <c r="H270" s="158" t="s">
        <v>299</v>
      </c>
      <c r="I270" s="867" t="s">
        <v>1362</v>
      </c>
      <c r="J270" s="158"/>
      <c r="K270" s="158"/>
      <c r="L270" s="158" t="s">
        <v>1777</v>
      </c>
      <c r="M270" s="382" t="s">
        <v>403</v>
      </c>
      <c r="N270" s="157" t="s">
        <v>492</v>
      </c>
      <c r="O270" s="158" t="s">
        <v>1374</v>
      </c>
      <c r="P270" s="158" t="s">
        <v>1363</v>
      </c>
      <c r="Q270" s="158"/>
      <c r="R270" s="235" t="s">
        <v>491</v>
      </c>
      <c r="S270" s="158" t="s">
        <v>1364</v>
      </c>
      <c r="T270" s="236" t="s">
        <v>1792</v>
      </c>
      <c r="U270" s="114">
        <f t="shared" si="11"/>
        <v>1</v>
      </c>
      <c r="V270" s="115" t="s">
        <v>1793</v>
      </c>
      <c r="W270" s="158" t="s">
        <v>1781</v>
      </c>
      <c r="X270" s="237"/>
      <c r="Y270" s="408"/>
      <c r="Z270" s="518"/>
      <c r="AA270" s="408"/>
      <c r="AB270" s="518"/>
      <c r="AC270" s="408"/>
      <c r="AD270" s="518"/>
      <c r="AE270" s="408"/>
      <c r="AF270" s="518"/>
      <c r="AG270" s="408"/>
      <c r="AH270" s="518"/>
      <c r="AI270" s="408"/>
      <c r="AJ270" s="518"/>
      <c r="AK270" s="408"/>
      <c r="AL270" s="518"/>
      <c r="AM270" s="408"/>
      <c r="AN270" s="518"/>
      <c r="AO270" s="408"/>
      <c r="AP270" s="518"/>
      <c r="AQ270" s="408"/>
      <c r="AR270" s="518"/>
      <c r="AS270" s="433"/>
      <c r="AT270" s="518"/>
      <c r="AU270" s="433"/>
      <c r="AV270" s="518"/>
      <c r="AW270" s="408"/>
      <c r="AX270" s="518"/>
      <c r="AY270" s="433"/>
      <c r="AZ270" s="518"/>
      <c r="BA270" s="408"/>
      <c r="BB270" s="518"/>
      <c r="BC270" s="433"/>
      <c r="BD270" s="518"/>
      <c r="BE270" s="433"/>
      <c r="BF270" s="518"/>
      <c r="BG270" s="433"/>
      <c r="BH270" s="518"/>
      <c r="BI270" s="433"/>
      <c r="BJ270" s="518"/>
      <c r="BK270" s="433"/>
      <c r="BL270" s="518"/>
      <c r="BM270" s="408"/>
      <c r="BN270" s="518"/>
      <c r="BO270" s="408"/>
      <c r="BP270" s="518"/>
      <c r="BQ270" s="408"/>
      <c r="BR270" s="518"/>
      <c r="BS270" s="408"/>
      <c r="BT270" s="518"/>
      <c r="BU270" s="408"/>
      <c r="BV270" s="518"/>
      <c r="BW270" s="408"/>
      <c r="BX270" s="518"/>
      <c r="BY270" s="408"/>
      <c r="BZ270" s="518"/>
      <c r="CA270" s="408"/>
      <c r="CB270" s="518"/>
      <c r="CC270" s="433"/>
      <c r="CD270" s="518"/>
      <c r="CE270" s="433"/>
      <c r="CF270" s="518"/>
      <c r="CG270" s="433"/>
      <c r="CH270" s="518"/>
      <c r="CI270" s="433"/>
      <c r="CJ270" s="518"/>
      <c r="CK270" s="433">
        <v>1</v>
      </c>
      <c r="CL270" s="518"/>
      <c r="CM270" s="433">
        <v>1</v>
      </c>
      <c r="CN270" s="518"/>
      <c r="CO270" s="433">
        <v>1</v>
      </c>
      <c r="CP270" s="518"/>
      <c r="CQ270" s="433">
        <v>1</v>
      </c>
      <c r="CR270" s="518"/>
      <c r="CS270" s="408"/>
      <c r="CT270" s="518"/>
      <c r="CU270" s="408"/>
      <c r="CV270" s="518"/>
      <c r="CW270" s="408"/>
      <c r="CX270" s="518"/>
      <c r="CY270" s="408"/>
      <c r="CZ270" s="518"/>
      <c r="DA270" s="433"/>
      <c r="DB270" s="518"/>
      <c r="DC270" s="433"/>
      <c r="DD270" s="518"/>
      <c r="DE270" s="408"/>
      <c r="DF270" s="518"/>
      <c r="DG270" s="408"/>
      <c r="DH270" s="518"/>
      <c r="DI270" s="433">
        <v>1</v>
      </c>
      <c r="DJ270" s="518"/>
      <c r="DK270" s="433">
        <v>1</v>
      </c>
      <c r="DL270" s="518"/>
      <c r="DM270" s="408"/>
      <c r="DN270" s="518"/>
      <c r="DO270" s="408"/>
      <c r="DP270" s="518"/>
      <c r="DQ270" s="408"/>
      <c r="DR270" s="518"/>
      <c r="DS270" s="408"/>
      <c r="DT270" s="518"/>
      <c r="DU270" s="408"/>
      <c r="DV270" s="518"/>
      <c r="DW270" s="408"/>
      <c r="DX270" s="518"/>
      <c r="DY270" s="237"/>
      <c r="DZ270" s="450"/>
      <c r="EA270" s="158"/>
      <c r="EB270" s="158"/>
      <c r="EC270" s="158"/>
      <c r="ED270" s="158"/>
      <c r="EE270" s="451"/>
      <c r="EF270" s="286"/>
      <c r="EG270" s="158"/>
      <c r="EH270" s="158"/>
      <c r="EI270" s="158"/>
      <c r="EJ270" s="158"/>
      <c r="EK270" s="451"/>
      <c r="EL270" s="286"/>
      <c r="EM270" s="158"/>
      <c r="EN270" s="158"/>
      <c r="EO270" s="158"/>
      <c r="EP270" s="158"/>
      <c r="EQ270" s="158"/>
      <c r="ER270" s="450"/>
      <c r="ES270" s="287"/>
      <c r="ET270" s="450"/>
      <c r="EU270" s="158"/>
      <c r="EV270" s="158"/>
      <c r="EW270" s="158"/>
      <c r="EX270" s="158"/>
      <c r="EY270" s="158"/>
      <c r="EZ270" s="450"/>
      <c r="FA270" s="287"/>
      <c r="FB270" s="117"/>
      <c r="FC270" s="35"/>
      <c r="FD270" s="34"/>
      <c r="FE270" s="34"/>
      <c r="FF270" s="34"/>
      <c r="FG270" s="34"/>
      <c r="FH270" s="34"/>
      <c r="FI270" s="34"/>
      <c r="FJ270" s="34"/>
      <c r="FK270" s="34"/>
      <c r="FL270" s="375"/>
      <c r="FM270" s="34"/>
      <c r="FN270" s="375"/>
      <c r="FO270" s="34"/>
      <c r="FP270" s="34"/>
      <c r="FQ270" s="34"/>
      <c r="FR270" s="34">
        <v>0</v>
      </c>
      <c r="FS270" s="34"/>
      <c r="FT270" s="34"/>
      <c r="FU270" s="34">
        <v>0</v>
      </c>
      <c r="FV270" s="34"/>
      <c r="FW270" s="34"/>
      <c r="FX270" s="34"/>
      <c r="FY270" s="34">
        <v>0</v>
      </c>
      <c r="FZ270" s="34"/>
      <c r="GA270" s="34"/>
      <c r="GB270" s="34"/>
      <c r="GC270" s="34">
        <v>0</v>
      </c>
      <c r="GD270" s="34"/>
      <c r="GE270" s="34"/>
      <c r="GF270" s="34"/>
      <c r="GG270" s="34">
        <v>0</v>
      </c>
      <c r="GH270" s="34"/>
      <c r="GI270" s="34"/>
      <c r="GJ270" s="34"/>
      <c r="GK270" s="34">
        <v>0</v>
      </c>
      <c r="GL270" s="34"/>
      <c r="GM270" s="34"/>
      <c r="GN270" s="34"/>
      <c r="GO270" s="34">
        <v>0</v>
      </c>
      <c r="GP270" s="34"/>
      <c r="GQ270" s="34"/>
      <c r="GR270" s="34"/>
      <c r="GS270" s="34">
        <v>0</v>
      </c>
      <c r="GT270" s="34"/>
      <c r="GU270" s="34"/>
      <c r="GV270" s="34"/>
      <c r="GW270" s="375">
        <v>0</v>
      </c>
      <c r="GX270" s="34"/>
      <c r="GY270" s="34"/>
      <c r="GZ270" s="375"/>
      <c r="HA270" s="34">
        <v>0</v>
      </c>
      <c r="HB270" s="34"/>
      <c r="HC270" s="34"/>
      <c r="HD270" s="34"/>
      <c r="HE270" s="34">
        <v>0</v>
      </c>
      <c r="HF270" s="34"/>
      <c r="HG270" s="34"/>
      <c r="HH270" s="34"/>
      <c r="HI270" s="34">
        <v>0</v>
      </c>
      <c r="HJ270" s="34"/>
      <c r="HK270" s="34"/>
      <c r="HL270" s="34"/>
      <c r="HM270" s="34">
        <v>0</v>
      </c>
      <c r="HN270" s="34"/>
      <c r="HO270" s="34"/>
      <c r="HP270" s="34"/>
      <c r="HQ270" s="34">
        <v>0</v>
      </c>
      <c r="HR270" s="34"/>
      <c r="HS270" s="34"/>
      <c r="HT270" s="34"/>
      <c r="HU270" s="34">
        <v>0</v>
      </c>
      <c r="HV270" s="34"/>
      <c r="HW270" s="34"/>
      <c r="HX270" s="34"/>
      <c r="HY270" s="34">
        <v>0</v>
      </c>
      <c r="HZ270" s="375"/>
      <c r="IA270" s="34"/>
      <c r="IB270" s="34"/>
      <c r="IC270" s="34">
        <v>0</v>
      </c>
      <c r="ID270" s="34"/>
      <c r="IE270" s="34"/>
      <c r="IF270" s="34"/>
      <c r="IG270" s="34">
        <v>0</v>
      </c>
      <c r="IH270" s="34"/>
      <c r="II270" s="34"/>
      <c r="IJ270" s="34"/>
      <c r="IK270" s="34">
        <v>0</v>
      </c>
      <c r="IL270" s="34"/>
      <c r="IM270" s="34"/>
      <c r="IN270" s="34"/>
      <c r="IO270" s="34">
        <v>0</v>
      </c>
      <c r="IP270" s="34"/>
      <c r="IQ270" s="34"/>
      <c r="IR270" s="34"/>
      <c r="IS270" s="34">
        <v>0</v>
      </c>
      <c r="IT270" s="34"/>
      <c r="IU270" s="34"/>
      <c r="IV270" s="34"/>
      <c r="IW270" s="34">
        <v>1</v>
      </c>
      <c r="IX270" s="34">
        <v>1</v>
      </c>
      <c r="IY270" s="34">
        <v>1</v>
      </c>
      <c r="IZ270" s="34">
        <v>1</v>
      </c>
      <c r="JA270" s="34">
        <v>1</v>
      </c>
      <c r="JB270" s="375">
        <v>1</v>
      </c>
      <c r="JC270" s="34">
        <v>1</v>
      </c>
      <c r="JD270" s="34">
        <v>1</v>
      </c>
      <c r="JE270" s="34">
        <v>0</v>
      </c>
      <c r="JF270" s="34"/>
      <c r="JG270" s="34"/>
      <c r="JH270" s="34"/>
      <c r="JI270" s="34">
        <v>0</v>
      </c>
      <c r="JJ270" s="34"/>
      <c r="JK270" s="34"/>
      <c r="JL270" s="34"/>
      <c r="JM270" s="34">
        <v>0</v>
      </c>
      <c r="JN270" s="34"/>
      <c r="JO270" s="34"/>
      <c r="JP270" s="34"/>
      <c r="JQ270" s="34">
        <v>0</v>
      </c>
      <c r="JR270" s="34"/>
      <c r="JS270" s="34"/>
      <c r="JT270" s="34"/>
      <c r="JU270" s="34">
        <v>0</v>
      </c>
      <c r="JV270" s="34"/>
      <c r="JW270" s="34"/>
      <c r="JX270" s="34"/>
      <c r="JY270" s="34">
        <v>0</v>
      </c>
      <c r="JZ270" s="34"/>
      <c r="KA270" s="34"/>
      <c r="KB270" s="34"/>
      <c r="KC270" s="34">
        <v>1</v>
      </c>
      <c r="KD270" s="34">
        <v>1</v>
      </c>
      <c r="KE270" s="34">
        <v>1</v>
      </c>
      <c r="KF270" s="375">
        <v>1</v>
      </c>
      <c r="KG270" s="375">
        <v>1</v>
      </c>
      <c r="KH270" s="375">
        <v>1</v>
      </c>
      <c r="KI270" s="375">
        <v>1</v>
      </c>
      <c r="KJ270" s="375">
        <v>1</v>
      </c>
      <c r="KK270" s="34">
        <v>0</v>
      </c>
      <c r="KL270" s="34"/>
      <c r="KM270" s="34"/>
      <c r="KN270" s="34"/>
      <c r="KO270" s="34">
        <v>0</v>
      </c>
      <c r="KP270" s="34"/>
      <c r="KQ270" s="34"/>
      <c r="KR270" s="34"/>
      <c r="KS270" s="375">
        <v>0</v>
      </c>
      <c r="KT270" s="34"/>
      <c r="KU270" s="34"/>
      <c r="KV270" s="34"/>
      <c r="KW270" s="34"/>
      <c r="KX270" s="34">
        <v>0</v>
      </c>
      <c r="KY270" s="34"/>
      <c r="KZ270" s="34"/>
      <c r="LA270" s="34"/>
      <c r="LB270" s="34"/>
      <c r="LC270" s="34">
        <v>0</v>
      </c>
      <c r="LD270" s="34"/>
      <c r="LE270" s="34"/>
      <c r="LF270" s="34"/>
      <c r="LG270" s="34"/>
      <c r="LH270" s="375">
        <v>0</v>
      </c>
      <c r="LI270" s="35"/>
      <c r="LJ270" s="381"/>
      <c r="LK270" s="381"/>
      <c r="LL270" s="381"/>
      <c r="LM270" s="117"/>
      <c r="LN270" s="117"/>
      <c r="LO270" s="117"/>
      <c r="LP270" s="117"/>
      <c r="LQ270" s="117"/>
      <c r="LR270" s="117"/>
      <c r="LS270" s="117"/>
      <c r="LT270" s="117"/>
      <c r="LU270" s="117"/>
      <c r="LV270" s="117"/>
      <c r="LW270" s="117"/>
      <c r="LX270" s="117"/>
      <c r="LY270" s="117"/>
      <c r="LZ270" s="117"/>
    </row>
    <row r="271" s="100" customFormat="1" spans="1:324">
      <c r="A271" s="154"/>
      <c r="B271" s="396"/>
      <c r="C271" s="324">
        <v>1</v>
      </c>
      <c r="D271" s="324"/>
      <c r="E271" s="324"/>
      <c r="F271" s="156" t="str">
        <f t="shared" si="10"/>
        <v>L0541931</v>
      </c>
      <c r="G271" s="638" t="s">
        <v>1794</v>
      </c>
      <c r="H271" s="160" t="s">
        <v>299</v>
      </c>
      <c r="I271" s="868" t="s">
        <v>1362</v>
      </c>
      <c r="J271" s="160"/>
      <c r="K271" s="160"/>
      <c r="L271" s="160" t="s">
        <v>1777</v>
      </c>
      <c r="M271" s="487" t="s">
        <v>403</v>
      </c>
      <c r="N271" s="500" t="s">
        <v>492</v>
      </c>
      <c r="O271" s="160" t="s">
        <v>1758</v>
      </c>
      <c r="P271" s="160" t="s">
        <v>1363</v>
      </c>
      <c r="Q271" s="238"/>
      <c r="R271" s="235" t="s">
        <v>1795</v>
      </c>
      <c r="S271" s="266" t="s">
        <v>1364</v>
      </c>
      <c r="T271" s="236" t="s">
        <v>1796</v>
      </c>
      <c r="U271" s="114">
        <f t="shared" si="11"/>
        <v>1</v>
      </c>
      <c r="V271" s="115" t="s">
        <v>1797</v>
      </c>
      <c r="W271" s="240" t="s">
        <v>1781</v>
      </c>
      <c r="X271" s="241"/>
      <c r="Y271" s="203"/>
      <c r="Z271" s="263"/>
      <c r="AA271" s="203"/>
      <c r="AB271" s="263"/>
      <c r="AC271" s="203"/>
      <c r="AD271" s="263"/>
      <c r="AE271" s="203"/>
      <c r="AF271" s="263"/>
      <c r="AG271" s="203"/>
      <c r="AH271" s="263"/>
      <c r="AI271" s="203"/>
      <c r="AJ271" s="263"/>
      <c r="AK271" s="203"/>
      <c r="AL271" s="263"/>
      <c r="AM271" s="203"/>
      <c r="AN271" s="263"/>
      <c r="AO271" s="203"/>
      <c r="AP271" s="263"/>
      <c r="AQ271" s="203"/>
      <c r="AR271" s="263"/>
      <c r="AS271" s="203"/>
      <c r="AT271" s="263"/>
      <c r="AU271" s="203"/>
      <c r="AV271" s="263"/>
      <c r="AW271" s="203"/>
      <c r="AX271" s="263"/>
      <c r="AY271" s="203"/>
      <c r="AZ271" s="263"/>
      <c r="BA271" s="203"/>
      <c r="BB271" s="263"/>
      <c r="BC271" s="203"/>
      <c r="BD271" s="263"/>
      <c r="BE271" s="203"/>
      <c r="BF271" s="263"/>
      <c r="BG271" s="203"/>
      <c r="BH271" s="263"/>
      <c r="BI271" s="203"/>
      <c r="BJ271" s="263"/>
      <c r="BK271" s="203"/>
      <c r="BL271" s="263"/>
      <c r="BM271" s="203"/>
      <c r="BN271" s="263"/>
      <c r="BO271" s="203"/>
      <c r="BP271" s="263"/>
      <c r="BQ271" s="429"/>
      <c r="BR271" s="263"/>
      <c r="BS271" s="429"/>
      <c r="BT271" s="263"/>
      <c r="BU271" s="203"/>
      <c r="BV271" s="263"/>
      <c r="BW271" s="429"/>
      <c r="BX271" s="263"/>
      <c r="BY271" s="203"/>
      <c r="BZ271" s="263"/>
      <c r="CA271" s="429"/>
      <c r="CB271" s="263"/>
      <c r="CC271" s="203"/>
      <c r="CD271" s="263"/>
      <c r="CE271" s="203"/>
      <c r="CF271" s="263"/>
      <c r="CG271" s="203"/>
      <c r="CH271" s="263"/>
      <c r="CI271" s="203"/>
      <c r="CJ271" s="263"/>
      <c r="CK271" s="203"/>
      <c r="CL271" s="263"/>
      <c r="CM271" s="203"/>
      <c r="CN271" s="263"/>
      <c r="CO271" s="203"/>
      <c r="CP271" s="263"/>
      <c r="CQ271" s="203"/>
      <c r="CR271" s="263"/>
      <c r="CS271" s="429">
        <v>1</v>
      </c>
      <c r="CT271" s="263"/>
      <c r="CU271" s="429">
        <v>1</v>
      </c>
      <c r="CV271" s="263"/>
      <c r="CW271" s="429">
        <v>1</v>
      </c>
      <c r="CX271" s="263"/>
      <c r="CY271" s="429">
        <v>1</v>
      </c>
      <c r="CZ271" s="263"/>
      <c r="DA271" s="203"/>
      <c r="DB271" s="263"/>
      <c r="DC271" s="203"/>
      <c r="DD271" s="263"/>
      <c r="DE271" s="429"/>
      <c r="DF271" s="263"/>
      <c r="DG271" s="429"/>
      <c r="DH271" s="263"/>
      <c r="DI271" s="203"/>
      <c r="DJ271" s="263"/>
      <c r="DK271" s="203"/>
      <c r="DL271" s="263"/>
      <c r="DM271" s="429">
        <v>1</v>
      </c>
      <c r="DN271" s="263"/>
      <c r="DO271" s="429">
        <v>1</v>
      </c>
      <c r="DP271" s="263"/>
      <c r="DQ271" s="203"/>
      <c r="DR271" s="263"/>
      <c r="DS271" s="203"/>
      <c r="DT271" s="263"/>
      <c r="DU271" s="203"/>
      <c r="DV271" s="263"/>
      <c r="DW271" s="203"/>
      <c r="DX271" s="263"/>
      <c r="DY271" s="241"/>
      <c r="DZ271" s="456"/>
      <c r="EA271" s="172"/>
      <c r="EB271" s="172"/>
      <c r="EC271" s="172"/>
      <c r="ED271" s="172"/>
      <c r="EE271" s="457"/>
      <c r="EF271" s="201"/>
      <c r="EG271" s="172"/>
      <c r="EH271" s="172"/>
      <c r="EI271" s="172"/>
      <c r="EJ271" s="172"/>
      <c r="EK271" s="457"/>
      <c r="EL271" s="201"/>
      <c r="EM271" s="172"/>
      <c r="EN271" s="172"/>
      <c r="EO271" s="172"/>
      <c r="EP271" s="172"/>
      <c r="EQ271" s="172"/>
      <c r="ER271" s="456"/>
      <c r="ES271" s="260"/>
      <c r="ET271" s="456"/>
      <c r="EU271" s="172"/>
      <c r="EV271" s="172"/>
      <c r="EW271" s="172"/>
      <c r="EX271" s="172"/>
      <c r="EY271" s="172"/>
      <c r="EZ271" s="456"/>
      <c r="FA271" s="260"/>
      <c r="FC271" s="35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>
        <v>0</v>
      </c>
      <c r="FS271" s="34"/>
      <c r="FT271" s="34"/>
      <c r="FU271" s="34">
        <v>0</v>
      </c>
      <c r="FV271" s="34"/>
      <c r="FW271" s="34"/>
      <c r="FX271" s="34"/>
      <c r="FY271" s="34">
        <v>0</v>
      </c>
      <c r="FZ271" s="34"/>
      <c r="GA271" s="34"/>
      <c r="GB271" s="34"/>
      <c r="GC271" s="34">
        <v>0</v>
      </c>
      <c r="GD271" s="34"/>
      <c r="GE271" s="34"/>
      <c r="GF271" s="34"/>
      <c r="GG271" s="34">
        <v>0</v>
      </c>
      <c r="GH271" s="34"/>
      <c r="GI271" s="34"/>
      <c r="GJ271" s="34"/>
      <c r="GK271" s="34">
        <v>0</v>
      </c>
      <c r="GL271" s="34"/>
      <c r="GM271" s="34"/>
      <c r="GN271" s="34"/>
      <c r="GO271" s="34">
        <v>0</v>
      </c>
      <c r="GP271" s="34"/>
      <c r="GQ271" s="34"/>
      <c r="GR271" s="34"/>
      <c r="GS271" s="34">
        <v>0</v>
      </c>
      <c r="GT271" s="34"/>
      <c r="GU271" s="34"/>
      <c r="GV271" s="34"/>
      <c r="GW271" s="34">
        <v>0</v>
      </c>
      <c r="GX271" s="34"/>
      <c r="GY271" s="34"/>
      <c r="GZ271" s="34"/>
      <c r="HA271" s="34">
        <v>0</v>
      </c>
      <c r="HB271" s="34"/>
      <c r="HC271" s="34"/>
      <c r="HD271" s="34"/>
      <c r="HE271" s="34">
        <v>0</v>
      </c>
      <c r="HF271" s="34"/>
      <c r="HG271" s="34"/>
      <c r="HH271" s="34"/>
      <c r="HI271" s="34">
        <v>0</v>
      </c>
      <c r="HJ271" s="34"/>
      <c r="HK271" s="34"/>
      <c r="HL271" s="34"/>
      <c r="HM271" s="34">
        <v>0</v>
      </c>
      <c r="HN271" s="34"/>
      <c r="HO271" s="34"/>
      <c r="HP271" s="34"/>
      <c r="HQ271" s="34">
        <v>0</v>
      </c>
      <c r="HR271" s="34"/>
      <c r="HS271" s="34"/>
      <c r="HT271" s="34"/>
      <c r="HU271" s="34">
        <v>0</v>
      </c>
      <c r="HV271" s="34"/>
      <c r="HW271" s="34"/>
      <c r="HX271" s="34"/>
      <c r="HY271" s="34">
        <v>0</v>
      </c>
      <c r="HZ271" s="34"/>
      <c r="IA271" s="34"/>
      <c r="IB271" s="34"/>
      <c r="IC271" s="34">
        <v>0</v>
      </c>
      <c r="ID271" s="34"/>
      <c r="IE271" s="34"/>
      <c r="IF271" s="34"/>
      <c r="IG271" s="34">
        <v>0</v>
      </c>
      <c r="IH271" s="34"/>
      <c r="II271" s="34"/>
      <c r="IJ271" s="34"/>
      <c r="IK271" s="34">
        <v>0</v>
      </c>
      <c r="IL271" s="34"/>
      <c r="IM271" s="34"/>
      <c r="IN271" s="34"/>
      <c r="IO271" s="34">
        <v>0</v>
      </c>
      <c r="IP271" s="34"/>
      <c r="IQ271" s="34"/>
      <c r="IR271" s="34"/>
      <c r="IS271" s="34">
        <v>0</v>
      </c>
      <c r="IT271" s="34"/>
      <c r="IU271" s="34"/>
      <c r="IV271" s="34"/>
      <c r="IW271" s="34">
        <v>0</v>
      </c>
      <c r="IX271" s="34"/>
      <c r="IY271" s="34"/>
      <c r="IZ271" s="34"/>
      <c r="JA271" s="34">
        <v>0</v>
      </c>
      <c r="JB271" s="34"/>
      <c r="JC271" s="34"/>
      <c r="JD271" s="34"/>
      <c r="JE271" s="34">
        <v>1</v>
      </c>
      <c r="JF271" s="34"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0</v>
      </c>
      <c r="JN271" s="34"/>
      <c r="JO271" s="34"/>
      <c r="JP271" s="34"/>
      <c r="JQ271" s="34">
        <v>0</v>
      </c>
      <c r="JR271" s="34"/>
      <c r="JS271" s="34"/>
      <c r="JT271" s="34"/>
      <c r="JU271" s="34">
        <v>0</v>
      </c>
      <c r="JV271" s="34"/>
      <c r="JW271" s="34"/>
      <c r="JX271" s="34"/>
      <c r="JY271" s="34">
        <v>0</v>
      </c>
      <c r="JZ271" s="34"/>
      <c r="KA271" s="34"/>
      <c r="KB271" s="34"/>
      <c r="KC271" s="34">
        <v>0</v>
      </c>
      <c r="KD271" s="34"/>
      <c r="KE271" s="34"/>
      <c r="KF271" s="34"/>
      <c r="KG271" s="34">
        <v>0</v>
      </c>
      <c r="KH271" s="34"/>
      <c r="KI271" s="34"/>
      <c r="KJ271" s="34"/>
      <c r="KK271" s="34">
        <v>1</v>
      </c>
      <c r="KL271" s="34">
        <v>1</v>
      </c>
      <c r="KM271" s="34">
        <v>1</v>
      </c>
      <c r="KN271" s="34">
        <v>1</v>
      </c>
      <c r="KO271" s="34">
        <v>1</v>
      </c>
      <c r="KP271" s="34">
        <v>1</v>
      </c>
      <c r="KQ271" s="34">
        <v>1</v>
      </c>
      <c r="KR271" s="34">
        <v>1</v>
      </c>
      <c r="KS271" s="34">
        <v>0</v>
      </c>
      <c r="KT271" s="34"/>
      <c r="KU271" s="34"/>
      <c r="KV271" s="34"/>
      <c r="KW271" s="34"/>
      <c r="KX271" s="34">
        <v>0</v>
      </c>
      <c r="KY271" s="34"/>
      <c r="KZ271" s="34"/>
      <c r="LA271" s="34"/>
      <c r="LB271" s="34"/>
      <c r="LC271" s="34">
        <v>0</v>
      </c>
      <c r="LD271" s="34"/>
      <c r="LE271" s="34"/>
      <c r="LF271" s="34"/>
      <c r="LG271" s="34"/>
      <c r="LH271" s="34">
        <v>0</v>
      </c>
      <c r="LI271" s="35"/>
      <c r="LJ271" s="35"/>
      <c r="LK271" s="35"/>
      <c r="LL271" s="35"/>
    </row>
    <row r="272" s="100" customFormat="1" spans="1:324">
      <c r="A272" s="154"/>
      <c r="B272" s="396"/>
      <c r="C272" s="324">
        <v>1</v>
      </c>
      <c r="D272" s="324"/>
      <c r="E272" s="324"/>
      <c r="F272" s="156" t="str">
        <f t="shared" si="10"/>
        <v>L0541932</v>
      </c>
      <c r="G272" s="639" t="s">
        <v>1798</v>
      </c>
      <c r="H272" s="174" t="s">
        <v>299</v>
      </c>
      <c r="I272" s="875" t="s">
        <v>1362</v>
      </c>
      <c r="J272" s="174"/>
      <c r="K272" s="174"/>
      <c r="L272" s="174" t="s">
        <v>1777</v>
      </c>
      <c r="M272" s="404" t="s">
        <v>403</v>
      </c>
      <c r="N272" s="661" t="s">
        <v>492</v>
      </c>
      <c r="O272" s="174" t="s">
        <v>1393</v>
      </c>
      <c r="P272" s="174" t="s">
        <v>1363</v>
      </c>
      <c r="Q272" s="263"/>
      <c r="R272" s="235" t="s">
        <v>1799</v>
      </c>
      <c r="S272" s="264" t="s">
        <v>1364</v>
      </c>
      <c r="T272" s="236" t="s">
        <v>1800</v>
      </c>
      <c r="U272" s="114">
        <f t="shared" si="11"/>
        <v>1</v>
      </c>
      <c r="V272" s="115" t="s">
        <v>1801</v>
      </c>
      <c r="W272" s="265" t="s">
        <v>1781</v>
      </c>
      <c r="X272" s="241"/>
      <c r="Y272" s="203"/>
      <c r="Z272" s="263"/>
      <c r="AA272" s="203"/>
      <c r="AB272" s="263"/>
      <c r="AC272" s="203"/>
      <c r="AD272" s="263"/>
      <c r="AE272" s="203"/>
      <c r="AF272" s="263"/>
      <c r="AG272" s="203"/>
      <c r="AH272" s="263"/>
      <c r="AI272" s="203"/>
      <c r="AJ272" s="263"/>
      <c r="AK272" s="203"/>
      <c r="AL272" s="263"/>
      <c r="AM272" s="203"/>
      <c r="AN272" s="263"/>
      <c r="AO272" s="203"/>
      <c r="AP272" s="263"/>
      <c r="AQ272" s="203"/>
      <c r="AR272" s="263"/>
      <c r="AS272" s="429">
        <v>1</v>
      </c>
      <c r="AT272" s="263"/>
      <c r="AU272" s="429">
        <v>1</v>
      </c>
      <c r="AV272" s="263"/>
      <c r="AW272" s="203"/>
      <c r="AX272" s="263"/>
      <c r="AY272" s="429">
        <v>1</v>
      </c>
      <c r="AZ272" s="263"/>
      <c r="BA272" s="203"/>
      <c r="BB272" s="263"/>
      <c r="BC272" s="429">
        <v>1</v>
      </c>
      <c r="BD272" s="263"/>
      <c r="BE272" s="429"/>
      <c r="BF272" s="263"/>
      <c r="BG272" s="429"/>
      <c r="BH272" s="263"/>
      <c r="BI272" s="429"/>
      <c r="BJ272" s="263"/>
      <c r="BK272" s="429"/>
      <c r="BL272" s="263"/>
      <c r="BM272" s="203"/>
      <c r="BN272" s="263"/>
      <c r="BO272" s="203"/>
      <c r="BP272" s="263"/>
      <c r="BQ272" s="203"/>
      <c r="BR272" s="263"/>
      <c r="BS272" s="203"/>
      <c r="BT272" s="263"/>
      <c r="BU272" s="203"/>
      <c r="BV272" s="263"/>
      <c r="BW272" s="203"/>
      <c r="BX272" s="263"/>
      <c r="BY272" s="203"/>
      <c r="BZ272" s="263"/>
      <c r="CA272" s="203"/>
      <c r="CB272" s="263"/>
      <c r="CC272" s="429"/>
      <c r="CD272" s="263"/>
      <c r="CE272" s="429"/>
      <c r="CF272" s="263"/>
      <c r="CG272" s="429"/>
      <c r="CH272" s="263"/>
      <c r="CI272" s="429"/>
      <c r="CJ272" s="263"/>
      <c r="CK272" s="429"/>
      <c r="CL272" s="263"/>
      <c r="CM272" s="429"/>
      <c r="CN272" s="263"/>
      <c r="CO272" s="429"/>
      <c r="CP272" s="263"/>
      <c r="CQ272" s="429"/>
      <c r="CR272" s="263"/>
      <c r="CS272" s="203"/>
      <c r="CT272" s="263"/>
      <c r="CU272" s="203"/>
      <c r="CV272" s="263"/>
      <c r="CW272" s="203"/>
      <c r="CX272" s="263"/>
      <c r="CY272" s="203"/>
      <c r="CZ272" s="263"/>
      <c r="DA272" s="429">
        <v>1</v>
      </c>
      <c r="DB272" s="263"/>
      <c r="DC272" s="429">
        <v>1</v>
      </c>
      <c r="DD272" s="263"/>
      <c r="DE272" s="203"/>
      <c r="DF272" s="263"/>
      <c r="DG272" s="203"/>
      <c r="DH272" s="263"/>
      <c r="DI272" s="429"/>
      <c r="DJ272" s="263"/>
      <c r="DK272" s="429"/>
      <c r="DL272" s="263"/>
      <c r="DM272" s="203"/>
      <c r="DN272" s="263"/>
      <c r="DO272" s="203"/>
      <c r="DP272" s="263"/>
      <c r="DQ272" s="203"/>
      <c r="DR272" s="263"/>
      <c r="DS272" s="203"/>
      <c r="DT272" s="263"/>
      <c r="DU272" s="203"/>
      <c r="DV272" s="263"/>
      <c r="DW272" s="203"/>
      <c r="DX272" s="263"/>
      <c r="DY272" s="241"/>
      <c r="DZ272" s="456"/>
      <c r="EA272" s="172"/>
      <c r="EB272" s="172"/>
      <c r="EC272" s="172"/>
      <c r="ED272" s="172"/>
      <c r="EE272" s="457"/>
      <c r="EF272" s="201"/>
      <c r="EG272" s="172"/>
      <c r="EH272" s="172"/>
      <c r="EI272" s="172"/>
      <c r="EJ272" s="172"/>
      <c r="EK272" s="457"/>
      <c r="EL272" s="201"/>
      <c r="EM272" s="172"/>
      <c r="EN272" s="172"/>
      <c r="EO272" s="172"/>
      <c r="EP272" s="172"/>
      <c r="EQ272" s="172"/>
      <c r="ER272" s="456"/>
      <c r="ES272" s="260"/>
      <c r="ET272" s="456"/>
      <c r="EU272" s="172"/>
      <c r="EV272" s="172"/>
      <c r="EW272" s="172"/>
      <c r="EX272" s="172"/>
      <c r="EY272" s="172"/>
      <c r="EZ272" s="456"/>
      <c r="FA272" s="260"/>
      <c r="FC272" s="35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>
        <v>0</v>
      </c>
      <c r="FS272" s="34"/>
      <c r="FT272" s="34"/>
      <c r="FU272" s="34">
        <v>0</v>
      </c>
      <c r="FV272" s="34"/>
      <c r="FW272" s="34"/>
      <c r="FX272" s="34"/>
      <c r="FY272" s="34">
        <v>0</v>
      </c>
      <c r="FZ272" s="34"/>
      <c r="GA272" s="34"/>
      <c r="GB272" s="34"/>
      <c r="GC272" s="34">
        <v>0</v>
      </c>
      <c r="GD272" s="34"/>
      <c r="GE272" s="34"/>
      <c r="GF272" s="34"/>
      <c r="GG272" s="34">
        <v>0</v>
      </c>
      <c r="GH272" s="34"/>
      <c r="GI272" s="34"/>
      <c r="GJ272" s="34"/>
      <c r="GK272" s="34">
        <v>0</v>
      </c>
      <c r="GL272" s="34"/>
      <c r="GM272" s="34"/>
      <c r="GN272" s="34"/>
      <c r="GO272" s="34">
        <v>0</v>
      </c>
      <c r="GP272" s="34"/>
      <c r="GQ272" s="34"/>
      <c r="GR272" s="34"/>
      <c r="GS272" s="34">
        <v>0</v>
      </c>
      <c r="GT272" s="34"/>
      <c r="GU272" s="34"/>
      <c r="GV272" s="34"/>
      <c r="GW272" s="34">
        <v>0</v>
      </c>
      <c r="GX272" s="34"/>
      <c r="GY272" s="34"/>
      <c r="GZ272" s="34"/>
      <c r="HA272" s="34">
        <v>0</v>
      </c>
      <c r="HB272" s="34"/>
      <c r="HC272" s="34"/>
      <c r="HD272" s="34"/>
      <c r="HE272" s="34">
        <v>0</v>
      </c>
      <c r="HF272" s="34"/>
      <c r="HG272" s="34"/>
      <c r="HH272" s="34"/>
      <c r="HI272" s="34">
        <v>0</v>
      </c>
      <c r="HJ272" s="34"/>
      <c r="HK272" s="34"/>
      <c r="HL272" s="34"/>
      <c r="HM272" s="34">
        <v>0</v>
      </c>
      <c r="HN272" s="34"/>
      <c r="HO272" s="34"/>
      <c r="HP272" s="34"/>
      <c r="HQ272" s="34">
        <v>0</v>
      </c>
      <c r="HR272" s="34"/>
      <c r="HS272" s="34"/>
      <c r="HT272" s="34"/>
      <c r="HU272" s="34">
        <v>0</v>
      </c>
      <c r="HV272" s="34"/>
      <c r="HW272" s="34"/>
      <c r="HX272" s="34"/>
      <c r="HY272" s="34">
        <v>0</v>
      </c>
      <c r="HZ272" s="34"/>
      <c r="IA272" s="34"/>
      <c r="IB272" s="34"/>
      <c r="IC272" s="34">
        <v>0</v>
      </c>
      <c r="ID272" s="34"/>
      <c r="IE272" s="34"/>
      <c r="IF272" s="34"/>
      <c r="IG272" s="34">
        <v>1</v>
      </c>
      <c r="IH272" s="34">
        <v>1</v>
      </c>
      <c r="II272" s="34">
        <v>1</v>
      </c>
      <c r="IJ272" s="34">
        <v>1</v>
      </c>
      <c r="IK272" s="34">
        <v>1</v>
      </c>
      <c r="IL272" s="34">
        <v>1</v>
      </c>
      <c r="IM272" s="34">
        <v>1</v>
      </c>
      <c r="IN272" s="34">
        <v>1</v>
      </c>
      <c r="IO272" s="34">
        <v>0</v>
      </c>
      <c r="IP272" s="34"/>
      <c r="IQ272" s="34"/>
      <c r="IR272" s="34"/>
      <c r="IS272" s="34">
        <v>0</v>
      </c>
      <c r="IT272" s="34"/>
      <c r="IU272" s="34"/>
      <c r="IV272" s="34"/>
      <c r="IW272" s="34">
        <v>0</v>
      </c>
      <c r="IX272" s="34"/>
      <c r="IY272" s="34"/>
      <c r="IZ272" s="34"/>
      <c r="JA272" s="34">
        <v>0</v>
      </c>
      <c r="JB272" s="34"/>
      <c r="JC272" s="34"/>
      <c r="JD272" s="34"/>
      <c r="JE272" s="34">
        <v>0</v>
      </c>
      <c r="JF272" s="34"/>
      <c r="JG272" s="34"/>
      <c r="JH272" s="34"/>
      <c r="JI272" s="34">
        <v>0</v>
      </c>
      <c r="JJ272" s="34"/>
      <c r="JK272" s="34"/>
      <c r="JL272" s="34"/>
      <c r="JM272" s="34">
        <v>1</v>
      </c>
      <c r="JN272" s="34">
        <v>1</v>
      </c>
      <c r="JO272" s="34">
        <v>1</v>
      </c>
      <c r="JP272" s="34">
        <v>1</v>
      </c>
      <c r="JQ272" s="34">
        <v>1</v>
      </c>
      <c r="JR272" s="34">
        <v>1</v>
      </c>
      <c r="JS272" s="34">
        <v>1</v>
      </c>
      <c r="JT272" s="34">
        <v>1</v>
      </c>
      <c r="JU272" s="34">
        <v>0</v>
      </c>
      <c r="JV272" s="34"/>
      <c r="JW272" s="34"/>
      <c r="JX272" s="34"/>
      <c r="JY272" s="34">
        <v>0</v>
      </c>
      <c r="JZ272" s="34"/>
      <c r="KA272" s="34"/>
      <c r="KB272" s="34"/>
      <c r="KC272" s="34">
        <v>0</v>
      </c>
      <c r="KD272" s="34"/>
      <c r="KE272" s="34"/>
      <c r="KF272" s="34"/>
      <c r="KG272" s="34">
        <v>0</v>
      </c>
      <c r="KH272" s="34"/>
      <c r="KI272" s="34"/>
      <c r="KJ272" s="34"/>
      <c r="KK272" s="34">
        <v>0</v>
      </c>
      <c r="KL272" s="34"/>
      <c r="KM272" s="34"/>
      <c r="KN272" s="34"/>
      <c r="KO272" s="34">
        <v>0</v>
      </c>
      <c r="KP272" s="34"/>
      <c r="KQ272" s="34"/>
      <c r="KR272" s="34"/>
      <c r="KS272" s="34">
        <v>0</v>
      </c>
      <c r="KT272" s="34"/>
      <c r="KU272" s="34"/>
      <c r="KV272" s="34"/>
      <c r="KW272" s="34"/>
      <c r="KX272" s="34">
        <v>0</v>
      </c>
      <c r="KY272" s="34"/>
      <c r="KZ272" s="34"/>
      <c r="LA272" s="34"/>
      <c r="LB272" s="34"/>
      <c r="LC272" s="34">
        <v>0</v>
      </c>
      <c r="LD272" s="34"/>
      <c r="LE272" s="34"/>
      <c r="LF272" s="34"/>
      <c r="LG272" s="34"/>
      <c r="LH272" s="34">
        <v>0</v>
      </c>
      <c r="LI272" s="35"/>
      <c r="LJ272" s="35"/>
      <c r="LK272" s="35"/>
      <c r="LL272" s="35"/>
    </row>
    <row r="273" s="100" customFormat="1" spans="1:324">
      <c r="A273" s="154"/>
      <c r="B273" s="396"/>
      <c r="C273" s="324">
        <v>1</v>
      </c>
      <c r="D273" s="324"/>
      <c r="E273" s="324"/>
      <c r="F273" s="156" t="str">
        <f t="shared" si="10"/>
        <v>L0541933</v>
      </c>
      <c r="G273" s="636" t="s">
        <v>1802</v>
      </c>
      <c r="H273" s="174" t="s">
        <v>299</v>
      </c>
      <c r="I273" s="875" t="s">
        <v>1362</v>
      </c>
      <c r="J273" s="174"/>
      <c r="K273" s="174"/>
      <c r="L273" s="174" t="s">
        <v>1777</v>
      </c>
      <c r="M273" s="404" t="s">
        <v>403</v>
      </c>
      <c r="N273" s="661" t="s">
        <v>492</v>
      </c>
      <c r="O273" s="174" t="s">
        <v>1409</v>
      </c>
      <c r="P273" s="174" t="s">
        <v>1363</v>
      </c>
      <c r="Q273" s="263"/>
      <c r="R273" s="235" t="s">
        <v>749</v>
      </c>
      <c r="S273" s="264" t="s">
        <v>1364</v>
      </c>
      <c r="T273" s="236" t="s">
        <v>1803</v>
      </c>
      <c r="U273" s="114">
        <f t="shared" si="11"/>
        <v>1</v>
      </c>
      <c r="V273" s="115" t="s">
        <v>1804</v>
      </c>
      <c r="W273" s="265" t="s">
        <v>1781</v>
      </c>
      <c r="X273" s="241"/>
      <c r="Y273" s="203"/>
      <c r="Z273" s="263"/>
      <c r="AA273" s="203"/>
      <c r="AB273" s="263"/>
      <c r="AC273" s="203"/>
      <c r="AD273" s="263"/>
      <c r="AE273" s="203"/>
      <c r="AF273" s="263"/>
      <c r="AG273" s="203"/>
      <c r="AH273" s="263"/>
      <c r="AI273" s="203"/>
      <c r="AJ273" s="263"/>
      <c r="AK273" s="203"/>
      <c r="AL273" s="263"/>
      <c r="AM273" s="203"/>
      <c r="AN273" s="263"/>
      <c r="AO273" s="203"/>
      <c r="AP273" s="263"/>
      <c r="AQ273" s="203"/>
      <c r="AR273" s="263"/>
      <c r="AS273" s="203"/>
      <c r="AT273" s="263"/>
      <c r="AU273" s="203"/>
      <c r="AV273" s="263"/>
      <c r="AW273" s="203"/>
      <c r="AX273" s="263"/>
      <c r="AY273" s="203"/>
      <c r="AZ273" s="263"/>
      <c r="BA273" s="203"/>
      <c r="BB273" s="263"/>
      <c r="BC273" s="203"/>
      <c r="BD273" s="263"/>
      <c r="BE273" s="203"/>
      <c r="BF273" s="263"/>
      <c r="BG273" s="203"/>
      <c r="BH273" s="263"/>
      <c r="BI273" s="203"/>
      <c r="BJ273" s="263"/>
      <c r="BK273" s="203"/>
      <c r="BL273" s="263"/>
      <c r="BM273" s="203"/>
      <c r="BN273" s="263"/>
      <c r="BO273" s="203"/>
      <c r="BP273" s="263"/>
      <c r="BQ273" s="429">
        <v>1</v>
      </c>
      <c r="BR273" s="263"/>
      <c r="BS273" s="429">
        <v>1</v>
      </c>
      <c r="BT273" s="263"/>
      <c r="BU273" s="203"/>
      <c r="BV273" s="263"/>
      <c r="BW273" s="429">
        <v>1</v>
      </c>
      <c r="BX273" s="263"/>
      <c r="BY273" s="203"/>
      <c r="BZ273" s="263"/>
      <c r="CA273" s="429">
        <v>1</v>
      </c>
      <c r="CB273" s="263"/>
      <c r="CC273" s="203"/>
      <c r="CD273" s="263"/>
      <c r="CE273" s="203"/>
      <c r="CF273" s="263"/>
      <c r="CG273" s="203"/>
      <c r="CH273" s="263"/>
      <c r="CI273" s="203"/>
      <c r="CJ273" s="263"/>
      <c r="CK273" s="203"/>
      <c r="CL273" s="263"/>
      <c r="CM273" s="203"/>
      <c r="CN273" s="263"/>
      <c r="CO273" s="203"/>
      <c r="CP273" s="263"/>
      <c r="CQ273" s="203"/>
      <c r="CR273" s="263"/>
      <c r="CS273" s="429"/>
      <c r="CT273" s="263"/>
      <c r="CU273" s="429"/>
      <c r="CV273" s="263"/>
      <c r="CW273" s="429"/>
      <c r="CX273" s="263"/>
      <c r="CY273" s="429"/>
      <c r="CZ273" s="263"/>
      <c r="DA273" s="203"/>
      <c r="DB273" s="263"/>
      <c r="DC273" s="203"/>
      <c r="DD273" s="263"/>
      <c r="DE273" s="429">
        <v>1</v>
      </c>
      <c r="DF273" s="263"/>
      <c r="DG273" s="429">
        <v>1</v>
      </c>
      <c r="DH273" s="263"/>
      <c r="DI273" s="203"/>
      <c r="DJ273" s="263"/>
      <c r="DK273" s="203"/>
      <c r="DL273" s="263"/>
      <c r="DM273" s="429"/>
      <c r="DN273" s="263"/>
      <c r="DO273" s="429"/>
      <c r="DP273" s="263"/>
      <c r="DQ273" s="203"/>
      <c r="DR273" s="263"/>
      <c r="DS273" s="203"/>
      <c r="DT273" s="263"/>
      <c r="DU273" s="203"/>
      <c r="DV273" s="263"/>
      <c r="DW273" s="203"/>
      <c r="DX273" s="263"/>
      <c r="DY273" s="241"/>
      <c r="DZ273" s="456"/>
      <c r="EA273" s="172"/>
      <c r="EB273" s="172"/>
      <c r="EC273" s="172"/>
      <c r="ED273" s="172"/>
      <c r="EE273" s="457"/>
      <c r="EF273" s="201"/>
      <c r="EG273" s="172"/>
      <c r="EH273" s="172"/>
      <c r="EI273" s="172"/>
      <c r="EJ273" s="172"/>
      <c r="EK273" s="457"/>
      <c r="EL273" s="201"/>
      <c r="EM273" s="172"/>
      <c r="EN273" s="172"/>
      <c r="EO273" s="172"/>
      <c r="EP273" s="172"/>
      <c r="EQ273" s="172"/>
      <c r="ER273" s="456"/>
      <c r="ES273" s="260"/>
      <c r="ET273" s="456"/>
      <c r="EU273" s="172"/>
      <c r="EV273" s="172"/>
      <c r="EW273" s="172"/>
      <c r="EX273" s="172"/>
      <c r="EY273" s="172"/>
      <c r="EZ273" s="456"/>
      <c r="FA273" s="260"/>
      <c r="FC273" s="35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>
        <v>0</v>
      </c>
      <c r="FS273" s="34"/>
      <c r="FT273" s="34"/>
      <c r="FU273" s="34">
        <v>0</v>
      </c>
      <c r="FV273" s="34"/>
      <c r="FW273" s="34"/>
      <c r="FX273" s="34"/>
      <c r="FY273" s="34">
        <v>0</v>
      </c>
      <c r="FZ273" s="34"/>
      <c r="GA273" s="34"/>
      <c r="GB273" s="34"/>
      <c r="GC273" s="34">
        <v>0</v>
      </c>
      <c r="GD273" s="34"/>
      <c r="GE273" s="34"/>
      <c r="GF273" s="34"/>
      <c r="GG273" s="34">
        <v>0</v>
      </c>
      <c r="GH273" s="34"/>
      <c r="GI273" s="34"/>
      <c r="GJ273" s="34"/>
      <c r="GK273" s="34">
        <v>0</v>
      </c>
      <c r="GL273" s="34"/>
      <c r="GM273" s="34"/>
      <c r="GN273" s="34"/>
      <c r="GO273" s="34">
        <v>0</v>
      </c>
      <c r="GP273" s="34"/>
      <c r="GQ273" s="34"/>
      <c r="GR273" s="34"/>
      <c r="GS273" s="34">
        <v>0</v>
      </c>
      <c r="GT273" s="34"/>
      <c r="GU273" s="34"/>
      <c r="GV273" s="34"/>
      <c r="GW273" s="34">
        <v>0</v>
      </c>
      <c r="GX273" s="34"/>
      <c r="GY273" s="34"/>
      <c r="GZ273" s="34"/>
      <c r="HA273" s="34">
        <v>0</v>
      </c>
      <c r="HB273" s="34"/>
      <c r="HC273" s="34"/>
      <c r="HD273" s="34"/>
      <c r="HE273" s="34">
        <v>0</v>
      </c>
      <c r="HF273" s="34"/>
      <c r="HG273" s="34"/>
      <c r="HH273" s="34"/>
      <c r="HI273" s="34">
        <v>0</v>
      </c>
      <c r="HJ273" s="34"/>
      <c r="HK273" s="34"/>
      <c r="HL273" s="34"/>
      <c r="HM273" s="34">
        <v>0</v>
      </c>
      <c r="HN273" s="34"/>
      <c r="HO273" s="34"/>
      <c r="HP273" s="34"/>
      <c r="HQ273" s="34">
        <v>0</v>
      </c>
      <c r="HR273" s="34"/>
      <c r="HS273" s="34"/>
      <c r="HT273" s="34"/>
      <c r="HU273" s="34">
        <v>0</v>
      </c>
      <c r="HV273" s="34"/>
      <c r="HW273" s="34"/>
      <c r="HX273" s="34"/>
      <c r="HY273" s="34">
        <v>0</v>
      </c>
      <c r="HZ273" s="34"/>
      <c r="IA273" s="34"/>
      <c r="IB273" s="34"/>
      <c r="IC273" s="34">
        <v>0</v>
      </c>
      <c r="ID273" s="34"/>
      <c r="IE273" s="34"/>
      <c r="IF273" s="34"/>
      <c r="IG273" s="34">
        <v>0</v>
      </c>
      <c r="IH273" s="34"/>
      <c r="II273" s="34"/>
      <c r="IJ273" s="34"/>
      <c r="IK273" s="34">
        <v>0</v>
      </c>
      <c r="IL273" s="34"/>
      <c r="IM273" s="34"/>
      <c r="IN273" s="34"/>
      <c r="IO273" s="34">
        <v>1</v>
      </c>
      <c r="IP273" s="34"/>
      <c r="IQ273" s="34"/>
      <c r="IR273" s="34"/>
      <c r="IS273" s="34">
        <v>1</v>
      </c>
      <c r="IT273" s="34">
        <v>1</v>
      </c>
      <c r="IU273" s="34">
        <v>1</v>
      </c>
      <c r="IV273" s="34">
        <v>1</v>
      </c>
      <c r="IW273" s="34">
        <v>0</v>
      </c>
      <c r="IX273" s="34"/>
      <c r="IY273" s="34"/>
      <c r="IZ273" s="34"/>
      <c r="JA273" s="34">
        <v>0</v>
      </c>
      <c r="JB273" s="34"/>
      <c r="JC273" s="34"/>
      <c r="JD273" s="34"/>
      <c r="JE273" s="34">
        <v>0</v>
      </c>
      <c r="JF273" s="34"/>
      <c r="JG273" s="34"/>
      <c r="JH273" s="34"/>
      <c r="JI273" s="34">
        <v>0</v>
      </c>
      <c r="JJ273" s="34"/>
      <c r="JK273" s="34"/>
      <c r="JL273" s="34"/>
      <c r="JM273" s="34">
        <v>0</v>
      </c>
      <c r="JN273" s="34"/>
      <c r="JO273" s="34"/>
      <c r="JP273" s="34"/>
      <c r="JQ273" s="34">
        <v>0</v>
      </c>
      <c r="JR273" s="34"/>
      <c r="JS273" s="34"/>
      <c r="JT273" s="34"/>
      <c r="JU273" s="34">
        <v>1</v>
      </c>
      <c r="JV273" s="34">
        <v>1</v>
      </c>
      <c r="JW273" s="34">
        <v>1</v>
      </c>
      <c r="JX273" s="34">
        <v>1</v>
      </c>
      <c r="JY273" s="34">
        <v>1</v>
      </c>
      <c r="JZ273" s="34">
        <v>1</v>
      </c>
      <c r="KA273" s="34">
        <v>1</v>
      </c>
      <c r="KB273" s="34">
        <v>1</v>
      </c>
      <c r="KC273" s="34">
        <v>0</v>
      </c>
      <c r="KD273" s="34"/>
      <c r="KE273" s="34"/>
      <c r="KF273" s="34"/>
      <c r="KG273" s="34">
        <v>0</v>
      </c>
      <c r="KH273" s="34"/>
      <c r="KI273" s="34"/>
      <c r="KJ273" s="34"/>
      <c r="KK273" s="34">
        <v>0</v>
      </c>
      <c r="KL273" s="34"/>
      <c r="KM273" s="34"/>
      <c r="KN273" s="34"/>
      <c r="KO273" s="34">
        <v>0</v>
      </c>
      <c r="KP273" s="34"/>
      <c r="KQ273" s="34"/>
      <c r="KR273" s="34"/>
      <c r="KS273" s="34">
        <v>0</v>
      </c>
      <c r="KT273" s="34"/>
      <c r="KU273" s="34"/>
      <c r="KV273" s="34"/>
      <c r="KW273" s="34"/>
      <c r="KX273" s="34">
        <v>0</v>
      </c>
      <c r="KY273" s="34"/>
      <c r="KZ273" s="34"/>
      <c r="LA273" s="34"/>
      <c r="LB273" s="34"/>
      <c r="LC273" s="34">
        <v>0</v>
      </c>
      <c r="LD273" s="34"/>
      <c r="LE273" s="34"/>
      <c r="LF273" s="34"/>
      <c r="LG273" s="34"/>
      <c r="LH273" s="34">
        <v>0</v>
      </c>
      <c r="LI273" s="35"/>
      <c r="LJ273" s="35"/>
      <c r="LK273" s="35"/>
      <c r="LL273" s="35"/>
    </row>
    <row r="274" s="100" customFormat="1" spans="1:338">
      <c r="A274" s="154"/>
      <c r="B274" s="155"/>
      <c r="C274" s="156">
        <v>1</v>
      </c>
      <c r="D274" s="156"/>
      <c r="E274" s="156"/>
      <c r="F274" s="156" t="str">
        <f t="shared" si="10"/>
        <v>L0541934</v>
      </c>
      <c r="G274" s="637" t="s">
        <v>1805</v>
      </c>
      <c r="H274" s="158" t="s">
        <v>299</v>
      </c>
      <c r="I274" s="867" t="s">
        <v>1362</v>
      </c>
      <c r="J274" s="158"/>
      <c r="K274" s="158"/>
      <c r="L274" s="158" t="s">
        <v>1777</v>
      </c>
      <c r="M274" s="382" t="s">
        <v>403</v>
      </c>
      <c r="N274" s="157" t="s">
        <v>492</v>
      </c>
      <c r="O274" s="158" t="s">
        <v>1806</v>
      </c>
      <c r="P274" s="158" t="s">
        <v>1363</v>
      </c>
      <c r="Q274" s="158"/>
      <c r="R274" s="235" t="s">
        <v>790</v>
      </c>
      <c r="S274" s="158" t="s">
        <v>1364</v>
      </c>
      <c r="T274" s="236" t="s">
        <v>1807</v>
      </c>
      <c r="U274" s="114">
        <f t="shared" si="11"/>
        <v>1</v>
      </c>
      <c r="V274" s="115" t="s">
        <v>1808</v>
      </c>
      <c r="W274" s="158" t="s">
        <v>1781</v>
      </c>
      <c r="X274" s="237"/>
      <c r="Y274" s="408"/>
      <c r="Z274" s="518"/>
      <c r="AA274" s="408"/>
      <c r="AB274" s="518"/>
      <c r="AC274" s="408"/>
      <c r="AD274" s="518"/>
      <c r="AE274" s="408"/>
      <c r="AF274" s="518"/>
      <c r="AG274" s="408"/>
      <c r="AH274" s="518"/>
      <c r="AI274" s="408"/>
      <c r="AJ274" s="518"/>
      <c r="AK274" s="408"/>
      <c r="AL274" s="518"/>
      <c r="AM274" s="408"/>
      <c r="AN274" s="518"/>
      <c r="AO274" s="408"/>
      <c r="AP274" s="518"/>
      <c r="AQ274" s="408"/>
      <c r="AR274" s="518"/>
      <c r="AS274" s="408"/>
      <c r="AT274" s="518"/>
      <c r="AU274" s="408"/>
      <c r="AV274" s="518"/>
      <c r="AW274" s="408"/>
      <c r="AX274" s="518"/>
      <c r="AY274" s="408"/>
      <c r="AZ274" s="518"/>
      <c r="BA274" s="408"/>
      <c r="BB274" s="518"/>
      <c r="BC274" s="408"/>
      <c r="BD274" s="518"/>
      <c r="BE274" s="408"/>
      <c r="BF274" s="518"/>
      <c r="BG274" s="408"/>
      <c r="BH274" s="518"/>
      <c r="BI274" s="408"/>
      <c r="BJ274" s="518"/>
      <c r="BK274" s="408"/>
      <c r="BL274" s="518"/>
      <c r="BM274" s="408"/>
      <c r="BN274" s="518"/>
      <c r="BO274" s="408"/>
      <c r="BP274" s="518"/>
      <c r="BQ274" s="408"/>
      <c r="BR274" s="518"/>
      <c r="BS274" s="408"/>
      <c r="BT274" s="518"/>
      <c r="BU274" s="408"/>
      <c r="BV274" s="518"/>
      <c r="BW274" s="408"/>
      <c r="BX274" s="518"/>
      <c r="BY274" s="408"/>
      <c r="BZ274" s="518"/>
      <c r="CA274" s="408"/>
      <c r="CB274" s="518"/>
      <c r="CC274" s="408"/>
      <c r="CD274" s="518"/>
      <c r="CE274" s="408"/>
      <c r="CF274" s="518"/>
      <c r="CG274" s="408"/>
      <c r="CH274" s="518"/>
      <c r="CI274" s="408"/>
      <c r="CJ274" s="518"/>
      <c r="CK274" s="408"/>
      <c r="CL274" s="518"/>
      <c r="CM274" s="408"/>
      <c r="CN274" s="518"/>
      <c r="CO274" s="408"/>
      <c r="CP274" s="518"/>
      <c r="CQ274" s="408"/>
      <c r="CR274" s="518"/>
      <c r="CS274" s="408"/>
      <c r="CT274" s="518"/>
      <c r="CU274" s="408"/>
      <c r="CV274" s="518"/>
      <c r="CW274" s="408"/>
      <c r="CX274" s="518"/>
      <c r="CY274" s="408"/>
      <c r="CZ274" s="518"/>
      <c r="DA274" s="408"/>
      <c r="DB274" s="518"/>
      <c r="DC274" s="408"/>
      <c r="DD274" s="518"/>
      <c r="DE274" s="408"/>
      <c r="DF274" s="518"/>
      <c r="DG274" s="408"/>
      <c r="DH274" s="518"/>
      <c r="DI274" s="408"/>
      <c r="DJ274" s="518"/>
      <c r="DK274" s="408"/>
      <c r="DL274" s="518"/>
      <c r="DM274" s="408"/>
      <c r="DN274" s="518"/>
      <c r="DO274" s="408"/>
      <c r="DP274" s="518"/>
      <c r="DQ274" s="433"/>
      <c r="DR274" s="518"/>
      <c r="DS274" s="433"/>
      <c r="DT274" s="518"/>
      <c r="DU274" s="433">
        <v>1</v>
      </c>
      <c r="DV274" s="518"/>
      <c r="DW274" s="433">
        <v>1</v>
      </c>
      <c r="DX274" s="518"/>
      <c r="DY274" s="237"/>
      <c r="DZ274" s="450"/>
      <c r="EA274" s="158"/>
      <c r="EB274" s="158"/>
      <c r="EC274" s="158"/>
      <c r="ED274" s="158"/>
      <c r="EE274" s="451"/>
      <c r="EF274" s="286"/>
      <c r="EG274" s="158"/>
      <c r="EH274" s="158"/>
      <c r="EI274" s="158"/>
      <c r="EJ274" s="158"/>
      <c r="EK274" s="451"/>
      <c r="EL274" s="286"/>
      <c r="EM274" s="158"/>
      <c r="EN274" s="158"/>
      <c r="EO274" s="158"/>
      <c r="EP274" s="158"/>
      <c r="EQ274" s="158"/>
      <c r="ER274" s="450"/>
      <c r="ES274" s="287"/>
      <c r="ET274" s="450"/>
      <c r="EU274" s="158"/>
      <c r="EV274" s="158"/>
      <c r="EW274" s="158"/>
      <c r="EX274" s="158"/>
      <c r="EY274" s="158"/>
      <c r="EZ274" s="450"/>
      <c r="FA274" s="287"/>
      <c r="FB274" s="117"/>
      <c r="FC274" s="35"/>
      <c r="FD274" s="34"/>
      <c r="FE274" s="34"/>
      <c r="FF274" s="34"/>
      <c r="FG274" s="34"/>
      <c r="FH274" s="34"/>
      <c r="FI274" s="34"/>
      <c r="FJ274" s="34"/>
      <c r="FK274" s="34"/>
      <c r="FL274" s="375"/>
      <c r="FM274" s="34"/>
      <c r="FN274" s="375"/>
      <c r="FO274" s="34"/>
      <c r="FP274" s="34"/>
      <c r="FQ274" s="34"/>
      <c r="FR274" s="34">
        <v>0</v>
      </c>
      <c r="FS274" s="34"/>
      <c r="FT274" s="34"/>
      <c r="FU274" s="34">
        <v>0</v>
      </c>
      <c r="FV274" s="34"/>
      <c r="FW274" s="34"/>
      <c r="FX274" s="34"/>
      <c r="FY274" s="34">
        <v>0</v>
      </c>
      <c r="FZ274" s="34"/>
      <c r="GA274" s="34"/>
      <c r="GB274" s="34"/>
      <c r="GC274" s="34">
        <v>0</v>
      </c>
      <c r="GD274" s="34"/>
      <c r="GE274" s="34"/>
      <c r="GF274" s="34"/>
      <c r="GG274" s="34">
        <v>0</v>
      </c>
      <c r="GH274" s="34"/>
      <c r="GI274" s="34"/>
      <c r="GJ274" s="34"/>
      <c r="GK274" s="34">
        <v>0</v>
      </c>
      <c r="GL274" s="34"/>
      <c r="GM274" s="34"/>
      <c r="GN274" s="34"/>
      <c r="GO274" s="34">
        <v>0</v>
      </c>
      <c r="GP274" s="34"/>
      <c r="GQ274" s="34"/>
      <c r="GR274" s="34"/>
      <c r="GS274" s="34">
        <v>0</v>
      </c>
      <c r="GT274" s="34"/>
      <c r="GU274" s="34"/>
      <c r="GV274" s="34"/>
      <c r="GW274" s="375">
        <v>0</v>
      </c>
      <c r="GX274" s="34"/>
      <c r="GY274" s="34"/>
      <c r="GZ274" s="375"/>
      <c r="HA274" s="34">
        <v>0</v>
      </c>
      <c r="HB274" s="34"/>
      <c r="HC274" s="34"/>
      <c r="HD274" s="34"/>
      <c r="HE274" s="34">
        <v>0</v>
      </c>
      <c r="HF274" s="34"/>
      <c r="HG274" s="34"/>
      <c r="HH274" s="34"/>
      <c r="HI274" s="34">
        <v>0</v>
      </c>
      <c r="HJ274" s="34"/>
      <c r="HK274" s="34"/>
      <c r="HL274" s="34"/>
      <c r="HM274" s="34">
        <v>0</v>
      </c>
      <c r="HN274" s="34"/>
      <c r="HO274" s="34"/>
      <c r="HP274" s="34"/>
      <c r="HQ274" s="34">
        <v>0</v>
      </c>
      <c r="HR274" s="34"/>
      <c r="HS274" s="34"/>
      <c r="HT274" s="34"/>
      <c r="HU274" s="34">
        <v>0</v>
      </c>
      <c r="HV274" s="34"/>
      <c r="HW274" s="34"/>
      <c r="HX274" s="34"/>
      <c r="HY274" s="34">
        <v>0</v>
      </c>
      <c r="HZ274" s="375"/>
      <c r="IA274" s="34"/>
      <c r="IB274" s="34"/>
      <c r="IC274" s="34">
        <v>0</v>
      </c>
      <c r="ID274" s="34"/>
      <c r="IE274" s="34"/>
      <c r="IF274" s="34"/>
      <c r="IG274" s="34">
        <v>0</v>
      </c>
      <c r="IH274" s="34"/>
      <c r="II274" s="34"/>
      <c r="IJ274" s="34"/>
      <c r="IK274" s="34">
        <v>0</v>
      </c>
      <c r="IL274" s="34"/>
      <c r="IM274" s="34"/>
      <c r="IN274" s="34"/>
      <c r="IO274" s="34">
        <v>0</v>
      </c>
      <c r="IP274" s="34"/>
      <c r="IQ274" s="34"/>
      <c r="IR274" s="34"/>
      <c r="IS274" s="34">
        <v>0</v>
      </c>
      <c r="IT274" s="34"/>
      <c r="IU274" s="34"/>
      <c r="IV274" s="34"/>
      <c r="IW274" s="34">
        <v>0</v>
      </c>
      <c r="IX274" s="34"/>
      <c r="IY274" s="34"/>
      <c r="IZ274" s="34"/>
      <c r="JA274" s="34">
        <v>0</v>
      </c>
      <c r="JB274" s="375"/>
      <c r="JC274" s="34"/>
      <c r="JD274" s="34"/>
      <c r="JE274" s="34">
        <v>0</v>
      </c>
      <c r="JF274" s="34"/>
      <c r="JG274" s="34"/>
      <c r="JH274" s="34"/>
      <c r="JI274" s="34">
        <v>0</v>
      </c>
      <c r="JJ274" s="34"/>
      <c r="JK274" s="34"/>
      <c r="JL274" s="34"/>
      <c r="JM274" s="34">
        <v>0</v>
      </c>
      <c r="JN274" s="34"/>
      <c r="JO274" s="34"/>
      <c r="JP274" s="34"/>
      <c r="JQ274" s="34">
        <v>0</v>
      </c>
      <c r="JR274" s="34"/>
      <c r="JS274" s="34"/>
      <c r="JT274" s="34"/>
      <c r="JU274" s="34">
        <v>0</v>
      </c>
      <c r="JV274" s="34"/>
      <c r="JW274" s="34"/>
      <c r="JX274" s="34"/>
      <c r="JY274" s="34">
        <v>0</v>
      </c>
      <c r="JZ274" s="34"/>
      <c r="KA274" s="34"/>
      <c r="KB274" s="34"/>
      <c r="KC274" s="34">
        <v>0</v>
      </c>
      <c r="KD274" s="34"/>
      <c r="KE274" s="34"/>
      <c r="KF274" s="375"/>
      <c r="KG274" s="375">
        <v>0</v>
      </c>
      <c r="KH274" s="375"/>
      <c r="KI274" s="375"/>
      <c r="KJ274" s="375"/>
      <c r="KK274" s="34">
        <v>0</v>
      </c>
      <c r="KL274" s="34"/>
      <c r="KM274" s="34"/>
      <c r="KN274" s="34"/>
      <c r="KO274" s="34">
        <v>0</v>
      </c>
      <c r="KP274" s="34"/>
      <c r="KQ274" s="34"/>
      <c r="KR274" s="34"/>
      <c r="KS274" s="375">
        <v>0</v>
      </c>
      <c r="KT274" s="34"/>
      <c r="KU274" s="34"/>
      <c r="KV274" s="34"/>
      <c r="KW274" s="34"/>
      <c r="KX274" s="34">
        <v>0</v>
      </c>
      <c r="KY274" s="34"/>
      <c r="KZ274" s="34"/>
      <c r="LA274" s="34"/>
      <c r="LB274" s="34"/>
      <c r="LC274" s="34">
        <v>1</v>
      </c>
      <c r="LD274" s="34">
        <v>1</v>
      </c>
      <c r="LE274" s="34">
        <v>1</v>
      </c>
      <c r="LF274" s="34">
        <v>1</v>
      </c>
      <c r="LG274" s="34">
        <v>1</v>
      </c>
      <c r="LH274" s="375">
        <v>1</v>
      </c>
      <c r="LI274" s="34">
        <v>1</v>
      </c>
      <c r="LJ274" s="375">
        <v>1</v>
      </c>
      <c r="LK274" s="375">
        <v>1</v>
      </c>
      <c r="LL274" s="375">
        <v>1</v>
      </c>
      <c r="LM274" s="117"/>
      <c r="LN274" s="117"/>
      <c r="LO274" s="117"/>
      <c r="LP274" s="117"/>
      <c r="LQ274" s="117"/>
      <c r="LR274" s="117"/>
      <c r="LS274" s="117"/>
      <c r="LT274" s="117"/>
      <c r="LU274" s="117"/>
      <c r="LV274" s="117"/>
      <c r="LW274" s="117"/>
      <c r="LX274" s="117"/>
      <c r="LY274" s="117"/>
      <c r="LZ274" s="117"/>
    </row>
    <row r="275" s="100" customFormat="1" spans="1:338">
      <c r="A275" s="154"/>
      <c r="B275" s="155"/>
      <c r="C275" s="156">
        <v>1</v>
      </c>
      <c r="D275" s="156"/>
      <c r="E275" s="156"/>
      <c r="F275" s="156" t="str">
        <f t="shared" si="10"/>
        <v>L0541936</v>
      </c>
      <c r="G275" s="637" t="s">
        <v>1809</v>
      </c>
      <c r="H275" s="158" t="s">
        <v>299</v>
      </c>
      <c r="I275" s="867" t="s">
        <v>1362</v>
      </c>
      <c r="J275" s="158"/>
      <c r="K275" s="158"/>
      <c r="L275" s="158" t="s">
        <v>1777</v>
      </c>
      <c r="M275" s="382" t="s">
        <v>403</v>
      </c>
      <c r="N275" s="157" t="s">
        <v>492</v>
      </c>
      <c r="O275" s="158" t="s">
        <v>1810</v>
      </c>
      <c r="P275" s="158" t="s">
        <v>1363</v>
      </c>
      <c r="Q275" s="158"/>
      <c r="R275" s="235" t="s">
        <v>905</v>
      </c>
      <c r="S275" s="158" t="s">
        <v>1364</v>
      </c>
      <c r="T275" s="236" t="s">
        <v>1811</v>
      </c>
      <c r="U275" s="114">
        <f t="shared" si="11"/>
        <v>1</v>
      </c>
      <c r="V275" s="115" t="s">
        <v>1812</v>
      </c>
      <c r="W275" s="158" t="s">
        <v>1781</v>
      </c>
      <c r="X275" s="237"/>
      <c r="Y275" s="408"/>
      <c r="Z275" s="518"/>
      <c r="AA275" s="408"/>
      <c r="AB275" s="518"/>
      <c r="AC275" s="408"/>
      <c r="AD275" s="518"/>
      <c r="AE275" s="408"/>
      <c r="AF275" s="518"/>
      <c r="AG275" s="408"/>
      <c r="AH275" s="518"/>
      <c r="AI275" s="408"/>
      <c r="AJ275" s="518"/>
      <c r="AK275" s="408"/>
      <c r="AL275" s="518"/>
      <c r="AM275" s="408"/>
      <c r="AN275" s="518"/>
      <c r="AO275" s="408"/>
      <c r="AP275" s="518"/>
      <c r="AQ275" s="408"/>
      <c r="AR275" s="518"/>
      <c r="AS275" s="408"/>
      <c r="AT275" s="518"/>
      <c r="AU275" s="408"/>
      <c r="AV275" s="518"/>
      <c r="AW275" s="408"/>
      <c r="AX275" s="518"/>
      <c r="AY275" s="408"/>
      <c r="AZ275" s="518"/>
      <c r="BA275" s="408"/>
      <c r="BB275" s="518"/>
      <c r="BC275" s="408"/>
      <c r="BD275" s="518"/>
      <c r="BE275" s="408"/>
      <c r="BF275" s="518"/>
      <c r="BG275" s="408"/>
      <c r="BH275" s="518"/>
      <c r="BI275" s="408"/>
      <c r="BJ275" s="518"/>
      <c r="BK275" s="408"/>
      <c r="BL275" s="518"/>
      <c r="BM275" s="408"/>
      <c r="BN275" s="518"/>
      <c r="BO275" s="408"/>
      <c r="BP275" s="518"/>
      <c r="BQ275" s="408"/>
      <c r="BR275" s="518"/>
      <c r="BS275" s="408"/>
      <c r="BT275" s="518"/>
      <c r="BU275" s="408"/>
      <c r="BV275" s="518"/>
      <c r="BW275" s="408"/>
      <c r="BX275" s="518"/>
      <c r="BY275" s="408"/>
      <c r="BZ275" s="518"/>
      <c r="CA275" s="408"/>
      <c r="CB275" s="518"/>
      <c r="CC275" s="408"/>
      <c r="CD275" s="518"/>
      <c r="CE275" s="408"/>
      <c r="CF275" s="518"/>
      <c r="CG275" s="408"/>
      <c r="CH275" s="518"/>
      <c r="CI275" s="408"/>
      <c r="CJ275" s="518"/>
      <c r="CK275" s="408"/>
      <c r="CL275" s="518"/>
      <c r="CM275" s="408"/>
      <c r="CN275" s="518"/>
      <c r="CO275" s="408"/>
      <c r="CP275" s="518"/>
      <c r="CQ275" s="408"/>
      <c r="CR275" s="518"/>
      <c r="CS275" s="408"/>
      <c r="CT275" s="518"/>
      <c r="CU275" s="408"/>
      <c r="CV275" s="518"/>
      <c r="CW275" s="408"/>
      <c r="CX275" s="518"/>
      <c r="CY275" s="408"/>
      <c r="CZ275" s="518"/>
      <c r="DA275" s="408"/>
      <c r="DB275" s="518"/>
      <c r="DC275" s="408"/>
      <c r="DD275" s="518"/>
      <c r="DE275" s="408"/>
      <c r="DF275" s="518"/>
      <c r="DG275" s="408"/>
      <c r="DH275" s="518"/>
      <c r="DI275" s="408"/>
      <c r="DJ275" s="518"/>
      <c r="DK275" s="408"/>
      <c r="DL275" s="518"/>
      <c r="DM275" s="408"/>
      <c r="DN275" s="518"/>
      <c r="DO275" s="408"/>
      <c r="DP275" s="518"/>
      <c r="DQ275" s="433">
        <v>1</v>
      </c>
      <c r="DR275" s="518"/>
      <c r="DS275" s="433">
        <v>1</v>
      </c>
      <c r="DT275" s="518"/>
      <c r="DU275" s="433"/>
      <c r="DV275" s="518"/>
      <c r="DW275" s="433"/>
      <c r="DX275" s="518"/>
      <c r="DY275" s="237"/>
      <c r="DZ275" s="450"/>
      <c r="EA275" s="158"/>
      <c r="EB275" s="158"/>
      <c r="EC275" s="158"/>
      <c r="ED275" s="158"/>
      <c r="EE275" s="451"/>
      <c r="EF275" s="286"/>
      <c r="EG275" s="158"/>
      <c r="EH275" s="158"/>
      <c r="EI275" s="158"/>
      <c r="EJ275" s="158"/>
      <c r="EK275" s="451"/>
      <c r="EL275" s="286"/>
      <c r="EM275" s="158"/>
      <c r="EN275" s="158"/>
      <c r="EO275" s="158"/>
      <c r="EP275" s="158"/>
      <c r="EQ275" s="158"/>
      <c r="ER275" s="450"/>
      <c r="ES275" s="287"/>
      <c r="ET275" s="450"/>
      <c r="EU275" s="158"/>
      <c r="EV275" s="158"/>
      <c r="EW275" s="158"/>
      <c r="EX275" s="158"/>
      <c r="EY275" s="158"/>
      <c r="EZ275" s="450"/>
      <c r="FA275" s="287"/>
      <c r="FB275" s="117"/>
      <c r="FC275" s="35"/>
      <c r="FD275" s="34"/>
      <c r="FE275" s="34"/>
      <c r="FF275" s="34"/>
      <c r="FG275" s="34"/>
      <c r="FH275" s="34"/>
      <c r="FI275" s="34"/>
      <c r="FJ275" s="34"/>
      <c r="FK275" s="34"/>
      <c r="FL275" s="375"/>
      <c r="FM275" s="34"/>
      <c r="FN275" s="375"/>
      <c r="FO275" s="34"/>
      <c r="FP275" s="34"/>
      <c r="FQ275" s="34"/>
      <c r="FR275" s="34">
        <v>0</v>
      </c>
      <c r="FS275" s="34"/>
      <c r="FT275" s="34"/>
      <c r="FU275" s="34">
        <v>0</v>
      </c>
      <c r="FV275" s="34"/>
      <c r="FW275" s="34"/>
      <c r="FX275" s="34"/>
      <c r="FY275" s="34">
        <v>0</v>
      </c>
      <c r="FZ275" s="34"/>
      <c r="GA275" s="34"/>
      <c r="GB275" s="34"/>
      <c r="GC275" s="34">
        <v>0</v>
      </c>
      <c r="GD275" s="34"/>
      <c r="GE275" s="34"/>
      <c r="GF275" s="34"/>
      <c r="GG275" s="34">
        <v>0</v>
      </c>
      <c r="GH275" s="34"/>
      <c r="GI275" s="34"/>
      <c r="GJ275" s="34"/>
      <c r="GK275" s="34">
        <v>0</v>
      </c>
      <c r="GL275" s="34"/>
      <c r="GM275" s="34"/>
      <c r="GN275" s="34"/>
      <c r="GO275" s="34">
        <v>0</v>
      </c>
      <c r="GP275" s="34"/>
      <c r="GQ275" s="34"/>
      <c r="GR275" s="34"/>
      <c r="GS275" s="34">
        <v>0</v>
      </c>
      <c r="GT275" s="34"/>
      <c r="GU275" s="34"/>
      <c r="GV275" s="34"/>
      <c r="GW275" s="375">
        <v>0</v>
      </c>
      <c r="GX275" s="34"/>
      <c r="GY275" s="34"/>
      <c r="GZ275" s="375"/>
      <c r="HA275" s="34">
        <v>0</v>
      </c>
      <c r="HB275" s="34"/>
      <c r="HC275" s="34"/>
      <c r="HD275" s="34"/>
      <c r="HE275" s="34">
        <v>0</v>
      </c>
      <c r="HF275" s="34"/>
      <c r="HG275" s="34"/>
      <c r="HH275" s="34"/>
      <c r="HI275" s="34">
        <v>0</v>
      </c>
      <c r="HJ275" s="34"/>
      <c r="HK275" s="34"/>
      <c r="HL275" s="34"/>
      <c r="HM275" s="34">
        <v>0</v>
      </c>
      <c r="HN275" s="34"/>
      <c r="HO275" s="34"/>
      <c r="HP275" s="34"/>
      <c r="HQ275" s="34">
        <v>0</v>
      </c>
      <c r="HR275" s="34"/>
      <c r="HS275" s="34"/>
      <c r="HT275" s="34"/>
      <c r="HU275" s="34">
        <v>0</v>
      </c>
      <c r="HV275" s="34"/>
      <c r="HW275" s="34"/>
      <c r="HX275" s="34"/>
      <c r="HY275" s="34">
        <v>0</v>
      </c>
      <c r="HZ275" s="375"/>
      <c r="IA275" s="34"/>
      <c r="IB275" s="34"/>
      <c r="IC275" s="34">
        <v>0</v>
      </c>
      <c r="ID275" s="34"/>
      <c r="IE275" s="34"/>
      <c r="IF275" s="34"/>
      <c r="IG275" s="34">
        <v>0</v>
      </c>
      <c r="IH275" s="34"/>
      <c r="II275" s="34"/>
      <c r="IJ275" s="34"/>
      <c r="IK275" s="34">
        <v>0</v>
      </c>
      <c r="IL275" s="34"/>
      <c r="IM275" s="34"/>
      <c r="IN275" s="34"/>
      <c r="IO275" s="34">
        <v>0</v>
      </c>
      <c r="IP275" s="34"/>
      <c r="IQ275" s="34"/>
      <c r="IR275" s="34"/>
      <c r="IS275" s="34">
        <v>0</v>
      </c>
      <c r="IT275" s="34"/>
      <c r="IU275" s="34"/>
      <c r="IV275" s="34"/>
      <c r="IW275" s="34">
        <v>0</v>
      </c>
      <c r="IX275" s="34"/>
      <c r="IY275" s="34"/>
      <c r="IZ275" s="34"/>
      <c r="JA275" s="34">
        <v>0</v>
      </c>
      <c r="JB275" s="375"/>
      <c r="JC275" s="34"/>
      <c r="JD275" s="34"/>
      <c r="JE275" s="34">
        <v>0</v>
      </c>
      <c r="JF275" s="34"/>
      <c r="JG275" s="34"/>
      <c r="JH275" s="34"/>
      <c r="JI275" s="34">
        <v>0</v>
      </c>
      <c r="JJ275" s="34"/>
      <c r="JK275" s="34"/>
      <c r="JL275" s="34"/>
      <c r="JM275" s="34">
        <v>0</v>
      </c>
      <c r="JN275" s="34"/>
      <c r="JO275" s="34"/>
      <c r="JP275" s="34"/>
      <c r="JQ275" s="34">
        <v>0</v>
      </c>
      <c r="JR275" s="34"/>
      <c r="JS275" s="34"/>
      <c r="JT275" s="34"/>
      <c r="JU275" s="34">
        <v>0</v>
      </c>
      <c r="JV275" s="34"/>
      <c r="JW275" s="34"/>
      <c r="JX275" s="34"/>
      <c r="JY275" s="34">
        <v>0</v>
      </c>
      <c r="JZ275" s="34"/>
      <c r="KA275" s="34"/>
      <c r="KB275" s="34"/>
      <c r="KC275" s="34">
        <v>0</v>
      </c>
      <c r="KD275" s="34"/>
      <c r="KE275" s="34"/>
      <c r="KF275" s="375"/>
      <c r="KG275" s="375">
        <v>0</v>
      </c>
      <c r="KH275" s="375"/>
      <c r="KI275" s="375"/>
      <c r="KJ275" s="375"/>
      <c r="KK275" s="34">
        <v>0</v>
      </c>
      <c r="KL275" s="34"/>
      <c r="KM275" s="34"/>
      <c r="KN275" s="34"/>
      <c r="KO275" s="34">
        <v>0</v>
      </c>
      <c r="KP275" s="34"/>
      <c r="KQ275" s="34"/>
      <c r="KR275" s="34"/>
      <c r="KS275" s="375">
        <v>1</v>
      </c>
      <c r="KT275" s="34">
        <v>1</v>
      </c>
      <c r="KU275" s="34">
        <v>1</v>
      </c>
      <c r="KV275" s="34">
        <v>1</v>
      </c>
      <c r="KW275" s="34">
        <v>1</v>
      </c>
      <c r="KX275" s="34">
        <v>1</v>
      </c>
      <c r="KY275" s="34">
        <v>1</v>
      </c>
      <c r="KZ275" s="34">
        <v>1</v>
      </c>
      <c r="LA275" s="34">
        <v>1</v>
      </c>
      <c r="LB275" s="34">
        <v>1</v>
      </c>
      <c r="LC275" s="34">
        <v>0</v>
      </c>
      <c r="LD275" s="34"/>
      <c r="LE275" s="34"/>
      <c r="LF275" s="34"/>
      <c r="LG275" s="34"/>
      <c r="LH275" s="375">
        <v>0</v>
      </c>
      <c r="LI275" s="35"/>
      <c r="LJ275" s="381"/>
      <c r="LK275" s="381"/>
      <c r="LL275" s="381"/>
      <c r="LM275" s="117"/>
      <c r="LN275" s="117"/>
      <c r="LO275" s="117"/>
      <c r="LP275" s="117"/>
      <c r="LQ275" s="117"/>
      <c r="LR275" s="117"/>
      <c r="LS275" s="117"/>
      <c r="LT275" s="117"/>
      <c r="LU275" s="117"/>
      <c r="LV275" s="117"/>
      <c r="LW275" s="117"/>
      <c r="LX275" s="117"/>
      <c r="LY275" s="117"/>
      <c r="LZ275" s="117"/>
    </row>
    <row r="276" s="100" customFormat="1" spans="1:324">
      <c r="A276" s="154"/>
      <c r="B276" s="155"/>
      <c r="C276" s="156">
        <v>1</v>
      </c>
      <c r="D276" s="156"/>
      <c r="E276" s="156"/>
      <c r="F276" s="156" t="str">
        <f t="shared" si="10"/>
        <v>L0541937</v>
      </c>
      <c r="G276" s="640" t="s">
        <v>1813</v>
      </c>
      <c r="H276" s="160" t="s">
        <v>299</v>
      </c>
      <c r="I276" s="868" t="s">
        <v>1362</v>
      </c>
      <c r="J276" s="160"/>
      <c r="K276" s="160"/>
      <c r="L276" s="160" t="s">
        <v>1777</v>
      </c>
      <c r="M276" s="194" t="s">
        <v>403</v>
      </c>
      <c r="N276" s="500" t="s">
        <v>487</v>
      </c>
      <c r="O276" s="160" t="s">
        <v>1363</v>
      </c>
      <c r="P276" s="160" t="s">
        <v>1363</v>
      </c>
      <c r="Q276" s="238"/>
      <c r="R276" s="235" t="s">
        <v>1814</v>
      </c>
      <c r="S276" s="266" t="s">
        <v>1364</v>
      </c>
      <c r="T276" s="236" t="s">
        <v>1815</v>
      </c>
      <c r="U276" s="114">
        <f t="shared" si="11"/>
        <v>1</v>
      </c>
      <c r="V276" s="115" t="s">
        <v>1816</v>
      </c>
      <c r="W276" s="240" t="s">
        <v>1781</v>
      </c>
      <c r="X276" s="241"/>
      <c r="Y276" s="203"/>
      <c r="Z276" s="263"/>
      <c r="AA276" s="203"/>
      <c r="AB276" s="263"/>
      <c r="AC276" s="203"/>
      <c r="AD276" s="263"/>
      <c r="AE276" s="203"/>
      <c r="AF276" s="263"/>
      <c r="AG276" s="203"/>
      <c r="AH276" s="263">
        <v>1</v>
      </c>
      <c r="AI276" s="203"/>
      <c r="AJ276" s="263">
        <v>1</v>
      </c>
      <c r="AK276" s="203"/>
      <c r="AL276" s="263">
        <v>1</v>
      </c>
      <c r="AM276" s="203"/>
      <c r="AN276" s="263"/>
      <c r="AO276" s="203"/>
      <c r="AP276" s="263">
        <v>1</v>
      </c>
      <c r="AQ276" s="203"/>
      <c r="AR276" s="263">
        <v>1</v>
      </c>
      <c r="AS276" s="203"/>
      <c r="AT276" s="263"/>
      <c r="AU276" s="203"/>
      <c r="AV276" s="263"/>
      <c r="AW276" s="203"/>
      <c r="AX276" s="263">
        <v>1</v>
      </c>
      <c r="AY276" s="203"/>
      <c r="AZ276" s="263"/>
      <c r="BA276" s="203"/>
      <c r="BB276" s="263">
        <v>1</v>
      </c>
      <c r="BC276" s="203"/>
      <c r="BD276" s="263"/>
      <c r="BE276" s="203"/>
      <c r="BF276" s="263"/>
      <c r="BG276" s="203"/>
      <c r="BH276" s="263"/>
      <c r="BI276" s="203"/>
      <c r="BJ276" s="263"/>
      <c r="BK276" s="203"/>
      <c r="BL276" s="263"/>
      <c r="BM276" s="203"/>
      <c r="BN276" s="263"/>
      <c r="BO276" s="203"/>
      <c r="BP276" s="263"/>
      <c r="BQ276" s="203"/>
      <c r="BR276" s="263"/>
      <c r="BS276" s="203"/>
      <c r="BT276" s="263"/>
      <c r="BU276" s="203"/>
      <c r="BV276" s="263"/>
      <c r="BW276" s="203"/>
      <c r="BX276" s="263"/>
      <c r="BY276" s="203"/>
      <c r="BZ276" s="263"/>
      <c r="CA276" s="203"/>
      <c r="CB276" s="263"/>
      <c r="CC276" s="203"/>
      <c r="CD276" s="263"/>
      <c r="CE276" s="203"/>
      <c r="CF276" s="263"/>
      <c r="CG276" s="203"/>
      <c r="CH276" s="263"/>
      <c r="CI276" s="203"/>
      <c r="CJ276" s="263"/>
      <c r="CK276" s="203"/>
      <c r="CL276" s="263"/>
      <c r="CM276" s="203"/>
      <c r="CN276" s="263"/>
      <c r="CO276" s="203"/>
      <c r="CP276" s="263"/>
      <c r="CQ276" s="203"/>
      <c r="CR276" s="263"/>
      <c r="CS276" s="203"/>
      <c r="CT276" s="263"/>
      <c r="CU276" s="203"/>
      <c r="CV276" s="263"/>
      <c r="CW276" s="203"/>
      <c r="CX276" s="263"/>
      <c r="CY276" s="203"/>
      <c r="CZ276" s="263"/>
      <c r="DA276" s="203"/>
      <c r="DB276" s="263"/>
      <c r="DC276" s="203"/>
      <c r="DD276" s="263"/>
      <c r="DE276" s="203"/>
      <c r="DF276" s="263"/>
      <c r="DG276" s="203"/>
      <c r="DH276" s="263"/>
      <c r="DI276" s="203"/>
      <c r="DJ276" s="263"/>
      <c r="DK276" s="203"/>
      <c r="DL276" s="263"/>
      <c r="DM276" s="203"/>
      <c r="DN276" s="263"/>
      <c r="DO276" s="203"/>
      <c r="DP276" s="263"/>
      <c r="DQ276" s="203"/>
      <c r="DR276" s="263"/>
      <c r="DS276" s="203"/>
      <c r="DT276" s="263"/>
      <c r="DU276" s="203"/>
      <c r="DV276" s="263"/>
      <c r="DW276" s="203"/>
      <c r="DX276" s="263"/>
      <c r="DY276" s="241"/>
      <c r="DZ276" s="456"/>
      <c r="EA276" s="172"/>
      <c r="EB276" s="172"/>
      <c r="EC276" s="172"/>
      <c r="ED276" s="172"/>
      <c r="EE276" s="457"/>
      <c r="EF276" s="201"/>
      <c r="EG276" s="172"/>
      <c r="EH276" s="172"/>
      <c r="EI276" s="172"/>
      <c r="EJ276" s="172"/>
      <c r="EK276" s="457"/>
      <c r="EL276" s="201"/>
      <c r="EM276" s="172"/>
      <c r="EN276" s="172"/>
      <c r="EO276" s="172"/>
      <c r="EP276" s="172"/>
      <c r="EQ276" s="172"/>
      <c r="ER276" s="456"/>
      <c r="ES276" s="260"/>
      <c r="ET276" s="456"/>
      <c r="EU276" s="172"/>
      <c r="EV276" s="172"/>
      <c r="EW276" s="172"/>
      <c r="EX276" s="172"/>
      <c r="EY276" s="172"/>
      <c r="EZ276" s="456"/>
      <c r="FA276" s="260"/>
      <c r="FC276" s="35"/>
      <c r="FD276" s="34"/>
      <c r="FE276" s="34"/>
      <c r="FF276" s="34"/>
      <c r="FG276" s="34"/>
      <c r="FH276" s="34"/>
      <c r="FI276" s="34">
        <v>1</v>
      </c>
      <c r="FJ276" s="34">
        <v>1</v>
      </c>
      <c r="FK276" s="34">
        <v>1</v>
      </c>
      <c r="FL276" s="34"/>
      <c r="FM276" s="34"/>
      <c r="FN276" s="34"/>
      <c r="FO276" s="34">
        <v>1</v>
      </c>
      <c r="FP276" s="34">
        <v>1</v>
      </c>
      <c r="FQ276" s="34">
        <v>1</v>
      </c>
      <c r="FR276" s="34">
        <v>0</v>
      </c>
      <c r="FS276" s="34"/>
      <c r="FT276" s="34"/>
      <c r="FU276" s="34">
        <v>1</v>
      </c>
      <c r="FV276" s="34">
        <v>1</v>
      </c>
      <c r="FW276" s="34">
        <v>1</v>
      </c>
      <c r="FX276" s="34">
        <v>1</v>
      </c>
      <c r="FY276" s="34">
        <v>1</v>
      </c>
      <c r="FZ276" s="34">
        <v>1</v>
      </c>
      <c r="GA276" s="34">
        <v>1</v>
      </c>
      <c r="GB276" s="34">
        <v>1</v>
      </c>
      <c r="GC276" s="34">
        <v>1</v>
      </c>
      <c r="GD276" s="34">
        <v>1</v>
      </c>
      <c r="GE276" s="34">
        <v>1</v>
      </c>
      <c r="GF276" s="34">
        <v>1</v>
      </c>
      <c r="GG276" s="34">
        <v>1</v>
      </c>
      <c r="GH276" s="34">
        <v>1</v>
      </c>
      <c r="GI276" s="34">
        <v>1</v>
      </c>
      <c r="GJ276" s="34">
        <v>1</v>
      </c>
      <c r="GK276" s="34">
        <v>0</v>
      </c>
      <c r="GL276" s="34"/>
      <c r="GM276" s="34"/>
      <c r="GN276" s="34"/>
      <c r="GO276" s="34">
        <v>0</v>
      </c>
      <c r="GP276" s="34"/>
      <c r="GQ276" s="34"/>
      <c r="GR276" s="34"/>
      <c r="GS276" s="34">
        <v>0</v>
      </c>
      <c r="GT276" s="34"/>
      <c r="GU276" s="34"/>
      <c r="GV276" s="34"/>
      <c r="GW276" s="34">
        <v>0</v>
      </c>
      <c r="GX276" s="34"/>
      <c r="GY276" s="34"/>
      <c r="GZ276" s="34"/>
      <c r="HA276" s="34">
        <v>0</v>
      </c>
      <c r="HB276" s="34"/>
      <c r="HC276" s="34"/>
      <c r="HD276" s="34"/>
      <c r="HE276" s="34">
        <v>0</v>
      </c>
      <c r="HF276" s="34"/>
      <c r="HG276" s="34"/>
      <c r="HH276" s="34"/>
      <c r="HI276" s="34">
        <v>0</v>
      </c>
      <c r="HJ276" s="34"/>
      <c r="HK276" s="34"/>
      <c r="HL276" s="34"/>
      <c r="HM276" s="34">
        <v>0</v>
      </c>
      <c r="HN276" s="34"/>
      <c r="HO276" s="34"/>
      <c r="HP276" s="34"/>
      <c r="HQ276" s="34">
        <v>0</v>
      </c>
      <c r="HR276" s="34"/>
      <c r="HS276" s="34"/>
      <c r="HT276" s="34"/>
      <c r="HU276" s="34">
        <v>0</v>
      </c>
      <c r="HV276" s="34"/>
      <c r="HW276" s="34"/>
      <c r="HX276" s="34"/>
      <c r="HY276" s="34">
        <v>0</v>
      </c>
      <c r="HZ276" s="34"/>
      <c r="IA276" s="34"/>
      <c r="IB276" s="34"/>
      <c r="IC276" s="34">
        <v>0</v>
      </c>
      <c r="ID276" s="34"/>
      <c r="IE276" s="34"/>
      <c r="IF276" s="34"/>
      <c r="IG276" s="34">
        <v>0</v>
      </c>
      <c r="IH276" s="34"/>
      <c r="II276" s="34"/>
      <c r="IJ276" s="34"/>
      <c r="IK276" s="34">
        <v>0</v>
      </c>
      <c r="IL276" s="34"/>
      <c r="IM276" s="34"/>
      <c r="IN276" s="34"/>
      <c r="IO276" s="34">
        <v>0</v>
      </c>
      <c r="IP276" s="34"/>
      <c r="IQ276" s="34"/>
      <c r="IR276" s="34"/>
      <c r="IS276" s="34">
        <v>0</v>
      </c>
      <c r="IT276" s="34"/>
      <c r="IU276" s="34"/>
      <c r="IV276" s="34"/>
      <c r="IW276" s="34">
        <v>0</v>
      </c>
      <c r="IX276" s="34"/>
      <c r="IY276" s="34"/>
      <c r="IZ276" s="34"/>
      <c r="JA276" s="34">
        <v>0</v>
      </c>
      <c r="JB276" s="34"/>
      <c r="JC276" s="34"/>
      <c r="JD276" s="34"/>
      <c r="JE276" s="34">
        <v>0</v>
      </c>
      <c r="JF276" s="34"/>
      <c r="JG276" s="34"/>
      <c r="JH276" s="34"/>
      <c r="JI276" s="34">
        <v>0</v>
      </c>
      <c r="JJ276" s="34"/>
      <c r="JK276" s="34"/>
      <c r="JL276" s="34"/>
      <c r="JM276" s="34">
        <v>0</v>
      </c>
      <c r="JN276" s="34"/>
      <c r="JO276" s="34"/>
      <c r="JP276" s="34"/>
      <c r="JQ276" s="34">
        <v>0</v>
      </c>
      <c r="JR276" s="34"/>
      <c r="JS276" s="34"/>
      <c r="JT276" s="34"/>
      <c r="JU276" s="34">
        <v>0</v>
      </c>
      <c r="JV276" s="34"/>
      <c r="JW276" s="34"/>
      <c r="JX276" s="34"/>
      <c r="JY276" s="34">
        <v>0</v>
      </c>
      <c r="JZ276" s="34"/>
      <c r="KA276" s="34"/>
      <c r="KB276" s="34"/>
      <c r="KC276" s="34">
        <v>0</v>
      </c>
      <c r="KD276" s="34"/>
      <c r="KE276" s="34"/>
      <c r="KF276" s="34"/>
      <c r="KG276" s="34">
        <v>0</v>
      </c>
      <c r="KH276" s="34"/>
      <c r="KI276" s="34"/>
      <c r="KJ276" s="34"/>
      <c r="KK276" s="34">
        <v>0</v>
      </c>
      <c r="KL276" s="34"/>
      <c r="KM276" s="34"/>
      <c r="KN276" s="34"/>
      <c r="KO276" s="34">
        <v>0</v>
      </c>
      <c r="KP276" s="34"/>
      <c r="KQ276" s="34"/>
      <c r="KR276" s="34"/>
      <c r="KS276" s="34">
        <v>0</v>
      </c>
      <c r="KT276" s="34"/>
      <c r="KU276" s="34"/>
      <c r="KV276" s="34"/>
      <c r="KW276" s="34"/>
      <c r="KX276" s="34">
        <v>0</v>
      </c>
      <c r="KY276" s="34"/>
      <c r="KZ276" s="34"/>
      <c r="LA276" s="34"/>
      <c r="LB276" s="34"/>
      <c r="LC276" s="34">
        <v>0</v>
      </c>
      <c r="LD276" s="34"/>
      <c r="LE276" s="34"/>
      <c r="LF276" s="34"/>
      <c r="LG276" s="34"/>
      <c r="LH276" s="34">
        <v>0</v>
      </c>
      <c r="LI276" s="35"/>
      <c r="LJ276" s="35"/>
      <c r="LK276" s="35"/>
      <c r="LL276" s="35"/>
    </row>
    <row r="277" s="100" customFormat="1" spans="1:338">
      <c r="A277" s="154"/>
      <c r="B277" s="155"/>
      <c r="C277" s="156">
        <v>1</v>
      </c>
      <c r="D277" s="156"/>
      <c r="E277" s="156"/>
      <c r="F277" s="156" t="str">
        <f t="shared" si="10"/>
        <v>L0541938</v>
      </c>
      <c r="G277" s="637" t="s">
        <v>1817</v>
      </c>
      <c r="H277" s="158" t="s">
        <v>299</v>
      </c>
      <c r="I277" s="867" t="s">
        <v>1362</v>
      </c>
      <c r="J277" s="158"/>
      <c r="K277" s="158"/>
      <c r="L277" s="158" t="s">
        <v>1777</v>
      </c>
      <c r="M277" s="158" t="s">
        <v>403</v>
      </c>
      <c r="N277" s="157" t="s">
        <v>487</v>
      </c>
      <c r="O277" s="158" t="s">
        <v>1399</v>
      </c>
      <c r="P277" s="158" t="s">
        <v>1363</v>
      </c>
      <c r="Q277" s="158"/>
      <c r="R277" s="235" t="s">
        <v>906</v>
      </c>
      <c r="S277" s="158" t="s">
        <v>1364</v>
      </c>
      <c r="T277" s="236" t="s">
        <v>1818</v>
      </c>
      <c r="U277" s="114">
        <f t="shared" si="11"/>
        <v>1</v>
      </c>
      <c r="V277" s="115" t="s">
        <v>1819</v>
      </c>
      <c r="W277" s="158" t="s">
        <v>1781</v>
      </c>
      <c r="X277" s="237"/>
      <c r="Y277" s="408"/>
      <c r="Z277" s="518"/>
      <c r="AA277" s="408"/>
      <c r="AB277" s="518"/>
      <c r="AC277" s="408"/>
      <c r="AD277" s="518"/>
      <c r="AE277" s="408"/>
      <c r="AF277" s="518"/>
      <c r="AG277" s="408"/>
      <c r="AH277" s="518"/>
      <c r="AI277" s="408"/>
      <c r="AJ277" s="518"/>
      <c r="AK277" s="408"/>
      <c r="AL277" s="518"/>
      <c r="AM277" s="408"/>
      <c r="AN277" s="518">
        <v>1</v>
      </c>
      <c r="AO277" s="408"/>
      <c r="AP277" s="518"/>
      <c r="AQ277" s="408"/>
      <c r="AR277" s="518"/>
      <c r="AS277" s="408"/>
      <c r="AT277" s="518"/>
      <c r="AU277" s="408"/>
      <c r="AV277" s="518"/>
      <c r="AW277" s="408"/>
      <c r="AX277" s="518"/>
      <c r="AY277" s="408"/>
      <c r="AZ277" s="518"/>
      <c r="BA277" s="408"/>
      <c r="BB277" s="518"/>
      <c r="BC277" s="408"/>
      <c r="BD277" s="518"/>
      <c r="BE277" s="408"/>
      <c r="BF277" s="518"/>
      <c r="BG277" s="408"/>
      <c r="BH277" s="518"/>
      <c r="BI277" s="408"/>
      <c r="BJ277" s="518"/>
      <c r="BK277" s="408"/>
      <c r="BL277" s="518"/>
      <c r="BM277" s="408"/>
      <c r="BN277" s="518">
        <v>1</v>
      </c>
      <c r="BO277" s="408"/>
      <c r="BP277" s="518">
        <v>1</v>
      </c>
      <c r="BQ277" s="408"/>
      <c r="BR277" s="518"/>
      <c r="BS277" s="408"/>
      <c r="BT277" s="518"/>
      <c r="BU277" s="408"/>
      <c r="BV277" s="518">
        <v>1</v>
      </c>
      <c r="BW277" s="408"/>
      <c r="BX277" s="518"/>
      <c r="BY277" s="408"/>
      <c r="BZ277" s="518">
        <v>1</v>
      </c>
      <c r="CA277" s="408"/>
      <c r="CB277" s="518"/>
      <c r="CC277" s="408"/>
      <c r="CD277" s="518"/>
      <c r="CE277" s="408"/>
      <c r="CF277" s="518"/>
      <c r="CG277" s="408"/>
      <c r="CH277" s="518"/>
      <c r="CI277" s="408"/>
      <c r="CJ277" s="518"/>
      <c r="CK277" s="408"/>
      <c r="CL277" s="518"/>
      <c r="CM277" s="408"/>
      <c r="CN277" s="518"/>
      <c r="CO277" s="408"/>
      <c r="CP277" s="518"/>
      <c r="CQ277" s="408"/>
      <c r="CR277" s="518"/>
      <c r="CS277" s="408"/>
      <c r="CT277" s="518"/>
      <c r="CU277" s="408"/>
      <c r="CV277" s="518"/>
      <c r="CW277" s="408"/>
      <c r="CX277" s="518"/>
      <c r="CY277" s="408"/>
      <c r="CZ277" s="518"/>
      <c r="DA277" s="408"/>
      <c r="DB277" s="518"/>
      <c r="DC277" s="408"/>
      <c r="DD277" s="518"/>
      <c r="DE277" s="408"/>
      <c r="DF277" s="518"/>
      <c r="DG277" s="408"/>
      <c r="DH277" s="518"/>
      <c r="DI277" s="408"/>
      <c r="DJ277" s="518"/>
      <c r="DK277" s="408"/>
      <c r="DL277" s="518"/>
      <c r="DM277" s="408"/>
      <c r="DN277" s="518"/>
      <c r="DO277" s="408"/>
      <c r="DP277" s="518"/>
      <c r="DQ277" s="408"/>
      <c r="DR277" s="518"/>
      <c r="DS277" s="408"/>
      <c r="DT277" s="518"/>
      <c r="DU277" s="408"/>
      <c r="DV277" s="518"/>
      <c r="DW277" s="408"/>
      <c r="DX277" s="518"/>
      <c r="DY277" s="237"/>
      <c r="DZ277" s="450"/>
      <c r="EA277" s="158"/>
      <c r="EB277" s="158"/>
      <c r="EC277" s="158"/>
      <c r="ED277" s="158"/>
      <c r="EE277" s="451"/>
      <c r="EF277" s="286"/>
      <c r="EG277" s="158"/>
      <c r="EH277" s="158"/>
      <c r="EI277" s="158"/>
      <c r="EJ277" s="158"/>
      <c r="EK277" s="451"/>
      <c r="EL277" s="286"/>
      <c r="EM277" s="158"/>
      <c r="EN277" s="158"/>
      <c r="EO277" s="158"/>
      <c r="EP277" s="158"/>
      <c r="EQ277" s="158"/>
      <c r="ER277" s="450"/>
      <c r="ES277" s="287"/>
      <c r="ET277" s="450"/>
      <c r="EU277" s="158"/>
      <c r="EV277" s="158"/>
      <c r="EW277" s="158"/>
      <c r="EX277" s="158"/>
      <c r="EY277" s="158"/>
      <c r="EZ277" s="450"/>
      <c r="FA277" s="287"/>
      <c r="FB277" s="117"/>
      <c r="FC277" s="35"/>
      <c r="FD277" s="34"/>
      <c r="FE277" s="34"/>
      <c r="FF277" s="34"/>
      <c r="FG277" s="34"/>
      <c r="FH277" s="34"/>
      <c r="FI277" s="34"/>
      <c r="FJ277" s="34"/>
      <c r="FK277" s="34"/>
      <c r="FL277" s="375">
        <v>1</v>
      </c>
      <c r="FM277" s="34">
        <v>1</v>
      </c>
      <c r="FN277" s="375">
        <v>1</v>
      </c>
      <c r="FO277" s="34"/>
      <c r="FP277" s="34"/>
      <c r="FQ277" s="34"/>
      <c r="FR277" s="34">
        <v>1</v>
      </c>
      <c r="FS277" s="34">
        <v>1</v>
      </c>
      <c r="FT277" s="34">
        <v>1</v>
      </c>
      <c r="FU277" s="34">
        <v>0</v>
      </c>
      <c r="FV277" s="34"/>
      <c r="FW277" s="34"/>
      <c r="FX277" s="34"/>
      <c r="FY277" s="34">
        <v>0</v>
      </c>
      <c r="FZ277" s="34"/>
      <c r="GA277" s="34"/>
      <c r="GB277" s="34"/>
      <c r="GC277" s="34">
        <v>0</v>
      </c>
      <c r="GD277" s="34"/>
      <c r="GE277" s="34"/>
      <c r="GF277" s="34"/>
      <c r="GG277" s="34">
        <v>0</v>
      </c>
      <c r="GH277" s="34"/>
      <c r="GI277" s="34"/>
      <c r="GJ277" s="34"/>
      <c r="GK277" s="34">
        <v>0</v>
      </c>
      <c r="GL277" s="34"/>
      <c r="GM277" s="34"/>
      <c r="GN277" s="34"/>
      <c r="GO277" s="34">
        <v>0</v>
      </c>
      <c r="GP277" s="34"/>
      <c r="GQ277" s="34"/>
      <c r="GR277" s="34"/>
      <c r="GS277" s="34">
        <v>0</v>
      </c>
      <c r="GT277" s="34"/>
      <c r="GU277" s="34"/>
      <c r="GV277" s="34"/>
      <c r="GW277" s="375">
        <v>0</v>
      </c>
      <c r="GX277" s="34"/>
      <c r="GY277" s="34"/>
      <c r="GZ277" s="375"/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0</v>
      </c>
      <c r="HR277" s="34"/>
      <c r="HS277" s="34"/>
      <c r="HT277" s="34"/>
      <c r="HU277" s="34">
        <v>0</v>
      </c>
      <c r="HV277" s="34"/>
      <c r="HW277" s="34"/>
      <c r="HX277" s="34"/>
      <c r="HY277" s="34">
        <v>0</v>
      </c>
      <c r="HZ277" s="375"/>
      <c r="IA277" s="34"/>
      <c r="IB277" s="34"/>
      <c r="IC277" s="34">
        <v>0</v>
      </c>
      <c r="ID277" s="34"/>
      <c r="IE277" s="34"/>
      <c r="IF277" s="34"/>
      <c r="IG277" s="34">
        <v>0</v>
      </c>
      <c r="IH277" s="34"/>
      <c r="II277" s="34"/>
      <c r="IJ277" s="34"/>
      <c r="IK277" s="34">
        <v>0</v>
      </c>
      <c r="IL277" s="34"/>
      <c r="IM277" s="34"/>
      <c r="IN277" s="34"/>
      <c r="IO277" s="34">
        <v>0</v>
      </c>
      <c r="IP277" s="34"/>
      <c r="IQ277" s="34"/>
      <c r="IR277" s="34"/>
      <c r="IS277" s="34">
        <v>0</v>
      </c>
      <c r="IT277" s="34"/>
      <c r="IU277" s="34"/>
      <c r="IV277" s="34"/>
      <c r="IW277" s="34">
        <v>0</v>
      </c>
      <c r="IX277" s="34"/>
      <c r="IY277" s="34"/>
      <c r="IZ277" s="34"/>
      <c r="JA277" s="34">
        <v>0</v>
      </c>
      <c r="JB277" s="375"/>
      <c r="JC277" s="34"/>
      <c r="JD277" s="34"/>
      <c r="JE277" s="34">
        <v>0</v>
      </c>
      <c r="JF277" s="34"/>
      <c r="JG277" s="34"/>
      <c r="JH277" s="34"/>
      <c r="JI277" s="34">
        <v>0</v>
      </c>
      <c r="JJ277" s="34"/>
      <c r="JK277" s="34"/>
      <c r="JL277" s="34"/>
      <c r="JM277" s="34">
        <v>0</v>
      </c>
      <c r="JN277" s="34"/>
      <c r="JO277" s="34"/>
      <c r="JP277" s="34"/>
      <c r="JQ277" s="34">
        <v>0</v>
      </c>
      <c r="JR277" s="34"/>
      <c r="JS277" s="34"/>
      <c r="JT277" s="34"/>
      <c r="JU277" s="34">
        <v>0</v>
      </c>
      <c r="JV277" s="34"/>
      <c r="JW277" s="34"/>
      <c r="JX277" s="34"/>
      <c r="JY277" s="34">
        <v>0</v>
      </c>
      <c r="JZ277" s="34"/>
      <c r="KA277" s="34"/>
      <c r="KB277" s="34"/>
      <c r="KC277" s="34">
        <v>0</v>
      </c>
      <c r="KD277" s="34"/>
      <c r="KE277" s="34"/>
      <c r="KF277" s="375"/>
      <c r="KG277" s="375">
        <v>0</v>
      </c>
      <c r="KH277" s="375"/>
      <c r="KI277" s="375"/>
      <c r="KJ277" s="375"/>
      <c r="KK277" s="34">
        <v>0</v>
      </c>
      <c r="KL277" s="34"/>
      <c r="KM277" s="34"/>
      <c r="KN277" s="34"/>
      <c r="KO277" s="34">
        <v>0</v>
      </c>
      <c r="KP277" s="34"/>
      <c r="KQ277" s="34"/>
      <c r="KR277" s="34"/>
      <c r="KS277" s="375">
        <v>0</v>
      </c>
      <c r="KT277" s="34"/>
      <c r="KU277" s="34"/>
      <c r="KV277" s="34"/>
      <c r="KW277" s="34"/>
      <c r="KX277" s="34">
        <v>0</v>
      </c>
      <c r="KY277" s="34"/>
      <c r="KZ277" s="34"/>
      <c r="LA277" s="34"/>
      <c r="LB277" s="34"/>
      <c r="LC277" s="34">
        <v>0</v>
      </c>
      <c r="LD277" s="34"/>
      <c r="LE277" s="34"/>
      <c r="LF277" s="34"/>
      <c r="LG277" s="34"/>
      <c r="LH277" s="375">
        <v>0</v>
      </c>
      <c r="LI277" s="35"/>
      <c r="LJ277" s="381"/>
      <c r="LK277" s="381"/>
      <c r="LL277" s="381"/>
      <c r="LM277" s="117"/>
      <c r="LN277" s="117"/>
      <c r="LO277" s="117"/>
      <c r="LP277" s="117"/>
      <c r="LQ277" s="117"/>
      <c r="LR277" s="117"/>
      <c r="LS277" s="117"/>
      <c r="LT277" s="117"/>
      <c r="LU277" s="117"/>
      <c r="LV277" s="117"/>
      <c r="LW277" s="117"/>
      <c r="LX277" s="117"/>
      <c r="LY277" s="117"/>
      <c r="LZ277" s="117"/>
    </row>
    <row r="278" s="100" customFormat="1" spans="1:338">
      <c r="A278" s="154"/>
      <c r="B278" s="155"/>
      <c r="C278" s="156">
        <v>1</v>
      </c>
      <c r="D278" s="156"/>
      <c r="E278" s="156"/>
      <c r="F278" s="156" t="str">
        <f t="shared" si="10"/>
        <v>L0553200</v>
      </c>
      <c r="G278" s="637" t="s">
        <v>1820</v>
      </c>
      <c r="H278" s="158" t="s">
        <v>299</v>
      </c>
      <c r="I278" s="867" t="s">
        <v>1362</v>
      </c>
      <c r="J278" s="158"/>
      <c r="K278" s="158"/>
      <c r="L278" s="158"/>
      <c r="M278" s="158" t="s">
        <v>403</v>
      </c>
      <c r="N278" s="157" t="s">
        <v>487</v>
      </c>
      <c r="O278" s="158" t="s">
        <v>1364</v>
      </c>
      <c r="P278" s="158" t="s">
        <v>1363</v>
      </c>
      <c r="Q278" s="158"/>
      <c r="R278" s="235" t="s">
        <v>1821</v>
      </c>
      <c r="S278" s="158" t="s">
        <v>1364</v>
      </c>
      <c r="T278" s="236" t="s">
        <v>1822</v>
      </c>
      <c r="U278" s="114">
        <f t="shared" si="11"/>
        <v>1</v>
      </c>
      <c r="V278" s="115" t="s">
        <v>1788</v>
      </c>
      <c r="W278" s="158" t="s">
        <v>1781</v>
      </c>
      <c r="X278" s="237"/>
      <c r="Y278" s="408"/>
      <c r="Z278" s="518"/>
      <c r="AA278" s="408"/>
      <c r="AB278" s="518"/>
      <c r="AC278" s="408"/>
      <c r="AD278" s="518"/>
      <c r="AE278" s="408"/>
      <c r="AF278" s="518"/>
      <c r="AG278" s="408"/>
      <c r="AH278" s="518"/>
      <c r="AI278" s="408"/>
      <c r="AJ278" s="518"/>
      <c r="AK278" s="408"/>
      <c r="AL278" s="518"/>
      <c r="AM278" s="408"/>
      <c r="AN278" s="518"/>
      <c r="AO278" s="408"/>
      <c r="AP278" s="518"/>
      <c r="AQ278" s="408"/>
      <c r="AR278" s="518"/>
      <c r="AS278" s="408"/>
      <c r="AT278" s="518"/>
      <c r="AU278" s="408"/>
      <c r="AV278" s="518"/>
      <c r="AW278" s="408"/>
      <c r="AX278" s="518"/>
      <c r="AY278" s="408"/>
      <c r="AZ278" s="518"/>
      <c r="BA278" s="408"/>
      <c r="BB278" s="518"/>
      <c r="BC278" s="408"/>
      <c r="BD278" s="518"/>
      <c r="BE278" s="408"/>
      <c r="BF278" s="518">
        <v>1</v>
      </c>
      <c r="BG278" s="408"/>
      <c r="BH278" s="518">
        <v>1</v>
      </c>
      <c r="BI278" s="408"/>
      <c r="BJ278" s="518">
        <v>1</v>
      </c>
      <c r="BK278" s="408"/>
      <c r="BL278" s="518">
        <v>1</v>
      </c>
      <c r="BM278" s="408"/>
      <c r="BN278" s="518"/>
      <c r="BO278" s="408"/>
      <c r="BP278" s="518"/>
      <c r="BQ278" s="408"/>
      <c r="BR278" s="518"/>
      <c r="BS278" s="408"/>
      <c r="BT278" s="518"/>
      <c r="BU278" s="408"/>
      <c r="BV278" s="518"/>
      <c r="BW278" s="408"/>
      <c r="BX278" s="518"/>
      <c r="BY278" s="408"/>
      <c r="BZ278" s="518"/>
      <c r="CA278" s="408"/>
      <c r="CB278" s="518"/>
      <c r="CC278" s="408"/>
      <c r="CD278" s="518"/>
      <c r="CE278" s="408"/>
      <c r="CF278" s="518"/>
      <c r="CG278" s="408"/>
      <c r="CH278" s="518"/>
      <c r="CI278" s="408"/>
      <c r="CJ278" s="518"/>
      <c r="CK278" s="408"/>
      <c r="CL278" s="518"/>
      <c r="CM278" s="408"/>
      <c r="CN278" s="518"/>
      <c r="CO278" s="408"/>
      <c r="CP278" s="518"/>
      <c r="CQ278" s="408"/>
      <c r="CR278" s="518"/>
      <c r="CS278" s="408"/>
      <c r="CT278" s="518"/>
      <c r="CU278" s="408"/>
      <c r="CV278" s="518"/>
      <c r="CW278" s="408"/>
      <c r="CX278" s="518"/>
      <c r="CY278" s="408"/>
      <c r="CZ278" s="518"/>
      <c r="DA278" s="408"/>
      <c r="DB278" s="518"/>
      <c r="DC278" s="408"/>
      <c r="DD278" s="518"/>
      <c r="DE278" s="408"/>
      <c r="DF278" s="518"/>
      <c r="DG278" s="408"/>
      <c r="DH278" s="518"/>
      <c r="DI278" s="408"/>
      <c r="DJ278" s="518"/>
      <c r="DK278" s="408"/>
      <c r="DL278" s="518"/>
      <c r="DM278" s="408"/>
      <c r="DN278" s="518"/>
      <c r="DO278" s="408"/>
      <c r="DP278" s="518"/>
      <c r="DQ278" s="408"/>
      <c r="DR278" s="518"/>
      <c r="DS278" s="408"/>
      <c r="DT278" s="518"/>
      <c r="DU278" s="408"/>
      <c r="DV278" s="518"/>
      <c r="DW278" s="408"/>
      <c r="DX278" s="518"/>
      <c r="DY278" s="237"/>
      <c r="DZ278" s="450"/>
      <c r="EA278" s="158"/>
      <c r="EB278" s="158"/>
      <c r="EC278" s="158"/>
      <c r="ED278" s="158"/>
      <c r="EE278" s="451"/>
      <c r="EF278" s="286"/>
      <c r="EG278" s="158"/>
      <c r="EH278" s="158"/>
      <c r="EI278" s="158"/>
      <c r="EJ278" s="158"/>
      <c r="EK278" s="451"/>
      <c r="EL278" s="286"/>
      <c r="EM278" s="158"/>
      <c r="EN278" s="158"/>
      <c r="EO278" s="158"/>
      <c r="EP278" s="158"/>
      <c r="EQ278" s="158"/>
      <c r="ER278" s="450"/>
      <c r="ES278" s="287"/>
      <c r="ET278" s="450"/>
      <c r="EU278" s="158"/>
      <c r="EV278" s="158"/>
      <c r="EW278" s="158"/>
      <c r="EX278" s="158"/>
      <c r="EY278" s="158"/>
      <c r="EZ278" s="450"/>
      <c r="FA278" s="287"/>
      <c r="FB278" s="117"/>
      <c r="FC278" s="35"/>
      <c r="FD278" s="34"/>
      <c r="FE278" s="34"/>
      <c r="FF278" s="34"/>
      <c r="FG278" s="34"/>
      <c r="FH278" s="34"/>
      <c r="FI278" s="34"/>
      <c r="FJ278" s="34"/>
      <c r="FK278" s="34"/>
      <c r="FL278" s="375"/>
      <c r="FM278" s="34"/>
      <c r="FN278" s="375"/>
      <c r="FO278" s="34"/>
      <c r="FP278" s="34"/>
      <c r="FQ278" s="34"/>
      <c r="FR278" s="34">
        <v>0</v>
      </c>
      <c r="FS278" s="34"/>
      <c r="FT278" s="34"/>
      <c r="FU278" s="34">
        <v>0</v>
      </c>
      <c r="FV278" s="34"/>
      <c r="FW278" s="34"/>
      <c r="FX278" s="34"/>
      <c r="FY278" s="34">
        <v>0</v>
      </c>
      <c r="FZ278" s="34"/>
      <c r="GA278" s="34"/>
      <c r="GB278" s="34"/>
      <c r="GC278" s="34">
        <v>0</v>
      </c>
      <c r="GD278" s="34"/>
      <c r="GE278" s="34"/>
      <c r="GF278" s="34"/>
      <c r="GG278" s="34">
        <v>0</v>
      </c>
      <c r="GH278" s="34"/>
      <c r="GI278" s="34"/>
      <c r="GJ278" s="34"/>
      <c r="GK278" s="34">
        <v>1</v>
      </c>
      <c r="GL278" s="34">
        <v>1</v>
      </c>
      <c r="GM278" s="34">
        <v>1</v>
      </c>
      <c r="GN278" s="34">
        <v>1</v>
      </c>
      <c r="GO278" s="34">
        <v>1</v>
      </c>
      <c r="GP278" s="34">
        <v>1</v>
      </c>
      <c r="GQ278" s="34">
        <v>1</v>
      </c>
      <c r="GR278" s="34">
        <v>1</v>
      </c>
      <c r="GS278" s="34">
        <v>1</v>
      </c>
      <c r="GT278" s="34">
        <v>1</v>
      </c>
      <c r="GU278" s="34">
        <v>1</v>
      </c>
      <c r="GV278" s="34">
        <v>1</v>
      </c>
      <c r="GW278" s="375">
        <v>1</v>
      </c>
      <c r="GX278" s="34"/>
      <c r="GY278" s="34"/>
      <c r="GZ278" s="375"/>
      <c r="HA278" s="34">
        <v>0</v>
      </c>
      <c r="HB278" s="34"/>
      <c r="HC278" s="34"/>
      <c r="HD278" s="34"/>
      <c r="HE278" s="34">
        <v>0</v>
      </c>
      <c r="HF278" s="34"/>
      <c r="HG278" s="34"/>
      <c r="HH278" s="34"/>
      <c r="HI278" s="34">
        <v>0</v>
      </c>
      <c r="HJ278" s="34"/>
      <c r="HK278" s="34"/>
      <c r="HL278" s="34"/>
      <c r="HM278" s="34">
        <v>0</v>
      </c>
      <c r="HN278" s="34"/>
      <c r="HO278" s="34"/>
      <c r="HP278" s="34"/>
      <c r="HQ278" s="34">
        <v>0</v>
      </c>
      <c r="HR278" s="34"/>
      <c r="HS278" s="34"/>
      <c r="HT278" s="34"/>
      <c r="HU278" s="34">
        <v>0</v>
      </c>
      <c r="HV278" s="34"/>
      <c r="HW278" s="34"/>
      <c r="HX278" s="34"/>
      <c r="HY278" s="34">
        <v>0</v>
      </c>
      <c r="HZ278" s="375"/>
      <c r="IA278" s="34"/>
      <c r="IB278" s="34"/>
      <c r="IC278" s="34">
        <v>0</v>
      </c>
      <c r="ID278" s="34"/>
      <c r="IE278" s="34"/>
      <c r="IF278" s="34"/>
      <c r="IG278" s="34">
        <v>0</v>
      </c>
      <c r="IH278" s="34"/>
      <c r="II278" s="34"/>
      <c r="IJ278" s="34"/>
      <c r="IK278" s="34">
        <v>0</v>
      </c>
      <c r="IL278" s="34"/>
      <c r="IM278" s="34"/>
      <c r="IN278" s="34"/>
      <c r="IO278" s="34">
        <v>0</v>
      </c>
      <c r="IP278" s="34"/>
      <c r="IQ278" s="34"/>
      <c r="IR278" s="34"/>
      <c r="IS278" s="34">
        <v>0</v>
      </c>
      <c r="IT278" s="34"/>
      <c r="IU278" s="34"/>
      <c r="IV278" s="34"/>
      <c r="IW278" s="34">
        <v>0</v>
      </c>
      <c r="IX278" s="34"/>
      <c r="IY278" s="34"/>
      <c r="IZ278" s="34"/>
      <c r="JA278" s="34">
        <v>0</v>
      </c>
      <c r="JB278" s="375"/>
      <c r="JC278" s="34"/>
      <c r="JD278" s="34"/>
      <c r="JE278" s="34">
        <v>0</v>
      </c>
      <c r="JF278" s="34"/>
      <c r="JG278" s="34"/>
      <c r="JH278" s="34"/>
      <c r="JI278" s="34">
        <v>0</v>
      </c>
      <c r="JJ278" s="34"/>
      <c r="JK278" s="34"/>
      <c r="JL278" s="34"/>
      <c r="JM278" s="34">
        <v>0</v>
      </c>
      <c r="JN278" s="34"/>
      <c r="JO278" s="34"/>
      <c r="JP278" s="34"/>
      <c r="JQ278" s="34">
        <v>0</v>
      </c>
      <c r="JR278" s="34"/>
      <c r="JS278" s="34"/>
      <c r="JT278" s="34"/>
      <c r="JU278" s="34">
        <v>0</v>
      </c>
      <c r="JV278" s="34"/>
      <c r="JW278" s="34"/>
      <c r="JX278" s="34"/>
      <c r="JY278" s="34">
        <v>0</v>
      </c>
      <c r="JZ278" s="34"/>
      <c r="KA278" s="34"/>
      <c r="KB278" s="34"/>
      <c r="KC278" s="34">
        <v>0</v>
      </c>
      <c r="KD278" s="34"/>
      <c r="KE278" s="34"/>
      <c r="KF278" s="375"/>
      <c r="KG278" s="375">
        <v>0</v>
      </c>
      <c r="KH278" s="375"/>
      <c r="KI278" s="375"/>
      <c r="KJ278" s="375"/>
      <c r="KK278" s="34">
        <v>0</v>
      </c>
      <c r="KL278" s="34"/>
      <c r="KM278" s="34"/>
      <c r="KN278" s="34"/>
      <c r="KO278" s="34">
        <v>0</v>
      </c>
      <c r="KP278" s="34"/>
      <c r="KQ278" s="34"/>
      <c r="KR278" s="34"/>
      <c r="KS278" s="375">
        <v>0</v>
      </c>
      <c r="KT278" s="34"/>
      <c r="KU278" s="34"/>
      <c r="KV278" s="34"/>
      <c r="KW278" s="34"/>
      <c r="KX278" s="34">
        <v>0</v>
      </c>
      <c r="KY278" s="34"/>
      <c r="KZ278" s="34"/>
      <c r="LA278" s="34"/>
      <c r="LB278" s="34"/>
      <c r="LC278" s="34">
        <v>0</v>
      </c>
      <c r="LD278" s="34"/>
      <c r="LE278" s="34"/>
      <c r="LF278" s="34"/>
      <c r="LG278" s="34"/>
      <c r="LH278" s="375">
        <v>0</v>
      </c>
      <c r="LI278" s="35"/>
      <c r="LJ278" s="381"/>
      <c r="LK278" s="381"/>
      <c r="LL278" s="381"/>
      <c r="LM278" s="117"/>
      <c r="LN278" s="117"/>
      <c r="LO278" s="117"/>
      <c r="LP278" s="117"/>
      <c r="LQ278" s="117"/>
      <c r="LR278" s="117"/>
      <c r="LS278" s="117"/>
      <c r="LT278" s="117"/>
      <c r="LU278" s="117"/>
      <c r="LV278" s="117"/>
      <c r="LW278" s="117"/>
      <c r="LX278" s="117"/>
      <c r="LY278" s="117"/>
      <c r="LZ278" s="117"/>
    </row>
    <row r="279" s="100" customFormat="1" spans="1:338">
      <c r="A279" s="154"/>
      <c r="B279" s="155"/>
      <c r="C279" s="156">
        <v>1</v>
      </c>
      <c r="D279" s="156"/>
      <c r="E279" s="156"/>
      <c r="F279" s="156" t="str">
        <f t="shared" si="10"/>
        <v>L0553204</v>
      </c>
      <c r="G279" s="637" t="s">
        <v>1823</v>
      </c>
      <c r="H279" s="158" t="s">
        <v>299</v>
      </c>
      <c r="I279" s="867" t="s">
        <v>1362</v>
      </c>
      <c r="J279" s="158"/>
      <c r="K279" s="158"/>
      <c r="L279" s="158"/>
      <c r="M279" s="158" t="s">
        <v>403</v>
      </c>
      <c r="N279" s="157" t="s">
        <v>487</v>
      </c>
      <c r="O279" s="158" t="s">
        <v>1416</v>
      </c>
      <c r="P279" s="158" t="s">
        <v>1363</v>
      </c>
      <c r="Q279" s="158"/>
      <c r="R279" s="235" t="s">
        <v>966</v>
      </c>
      <c r="S279" s="158" t="s">
        <v>1364</v>
      </c>
      <c r="T279" s="236" t="s">
        <v>1824</v>
      </c>
      <c r="U279" s="114">
        <f t="shared" si="11"/>
        <v>1</v>
      </c>
      <c r="V279" s="115" t="s">
        <v>1788</v>
      </c>
      <c r="W279" s="158" t="s">
        <v>1781</v>
      </c>
      <c r="X279" s="237"/>
      <c r="Y279" s="408"/>
      <c r="Z279" s="518"/>
      <c r="AA279" s="408"/>
      <c r="AB279" s="518"/>
      <c r="AC279" s="408"/>
      <c r="AD279" s="518"/>
      <c r="AE279" s="408"/>
      <c r="AF279" s="518"/>
      <c r="AG279" s="408"/>
      <c r="AH279" s="518"/>
      <c r="AI279" s="408"/>
      <c r="AJ279" s="518"/>
      <c r="AK279" s="408"/>
      <c r="AL279" s="518"/>
      <c r="AM279" s="408"/>
      <c r="AN279" s="518"/>
      <c r="AO279" s="408"/>
      <c r="AP279" s="518"/>
      <c r="AQ279" s="408"/>
      <c r="AR279" s="518"/>
      <c r="AS279" s="408"/>
      <c r="AT279" s="518"/>
      <c r="AU279" s="408"/>
      <c r="AV279" s="518"/>
      <c r="AW279" s="408"/>
      <c r="AX279" s="518"/>
      <c r="AY279" s="408"/>
      <c r="AZ279" s="518"/>
      <c r="BA279" s="408"/>
      <c r="BB279" s="518"/>
      <c r="BC279" s="408"/>
      <c r="BD279" s="518"/>
      <c r="BE279" s="408"/>
      <c r="BF279" s="518"/>
      <c r="BG279" s="408"/>
      <c r="BH279" s="518"/>
      <c r="BI279" s="408"/>
      <c r="BJ279" s="518"/>
      <c r="BK279" s="408"/>
      <c r="BL279" s="518"/>
      <c r="BM279" s="408"/>
      <c r="BN279" s="518"/>
      <c r="BO279" s="408"/>
      <c r="BP279" s="518"/>
      <c r="BQ279" s="408"/>
      <c r="BR279" s="518"/>
      <c r="BS279" s="408"/>
      <c r="BT279" s="518"/>
      <c r="BU279" s="408"/>
      <c r="BV279" s="518"/>
      <c r="BW279" s="408"/>
      <c r="BX279" s="518"/>
      <c r="BY279" s="408"/>
      <c r="BZ279" s="518"/>
      <c r="CA279" s="408"/>
      <c r="CB279" s="518"/>
      <c r="CC279" s="408"/>
      <c r="CD279" s="518">
        <v>1</v>
      </c>
      <c r="CE279" s="408"/>
      <c r="CF279" s="518">
        <v>1</v>
      </c>
      <c r="CG279" s="408"/>
      <c r="CH279" s="518">
        <v>1</v>
      </c>
      <c r="CI279" s="408"/>
      <c r="CJ279" s="518">
        <v>1</v>
      </c>
      <c r="CK279" s="408"/>
      <c r="CL279" s="518"/>
      <c r="CM279" s="408"/>
      <c r="CN279" s="518"/>
      <c r="CO279" s="408"/>
      <c r="CP279" s="518"/>
      <c r="CQ279" s="408"/>
      <c r="CR279" s="518"/>
      <c r="CS279" s="408"/>
      <c r="CT279" s="518"/>
      <c r="CU279" s="408"/>
      <c r="CV279" s="518"/>
      <c r="CW279" s="408"/>
      <c r="CX279" s="518"/>
      <c r="CY279" s="408"/>
      <c r="CZ279" s="518"/>
      <c r="DA279" s="408"/>
      <c r="DB279" s="518"/>
      <c r="DC279" s="408"/>
      <c r="DD279" s="518"/>
      <c r="DE279" s="408"/>
      <c r="DF279" s="518"/>
      <c r="DG279" s="408"/>
      <c r="DH279" s="518"/>
      <c r="DI279" s="408"/>
      <c r="DJ279" s="518"/>
      <c r="DK279" s="408"/>
      <c r="DL279" s="518"/>
      <c r="DM279" s="408"/>
      <c r="DN279" s="518"/>
      <c r="DO279" s="408"/>
      <c r="DP279" s="518"/>
      <c r="DQ279" s="408"/>
      <c r="DR279" s="518"/>
      <c r="DS279" s="408"/>
      <c r="DT279" s="518"/>
      <c r="DU279" s="408"/>
      <c r="DV279" s="518"/>
      <c r="DW279" s="408"/>
      <c r="DX279" s="518"/>
      <c r="DY279" s="237"/>
      <c r="DZ279" s="450"/>
      <c r="EA279" s="158"/>
      <c r="EB279" s="158"/>
      <c r="EC279" s="158"/>
      <c r="ED279" s="158"/>
      <c r="EE279" s="451"/>
      <c r="EF279" s="286"/>
      <c r="EG279" s="158"/>
      <c r="EH279" s="158"/>
      <c r="EI279" s="158"/>
      <c r="EJ279" s="158"/>
      <c r="EK279" s="451"/>
      <c r="EL279" s="286"/>
      <c r="EM279" s="158"/>
      <c r="EN279" s="158"/>
      <c r="EO279" s="158"/>
      <c r="EP279" s="158"/>
      <c r="EQ279" s="158"/>
      <c r="ER279" s="450"/>
      <c r="ES279" s="287"/>
      <c r="ET279" s="450"/>
      <c r="EU279" s="158"/>
      <c r="EV279" s="158"/>
      <c r="EW279" s="158"/>
      <c r="EX279" s="158"/>
      <c r="EY279" s="158"/>
      <c r="EZ279" s="450"/>
      <c r="FA279" s="287"/>
      <c r="FB279" s="117"/>
      <c r="FC279" s="35"/>
      <c r="FD279" s="34"/>
      <c r="FE279" s="34"/>
      <c r="FF279" s="34"/>
      <c r="FG279" s="34"/>
      <c r="FH279" s="34"/>
      <c r="FI279" s="34"/>
      <c r="FJ279" s="34"/>
      <c r="FK279" s="34"/>
      <c r="FL279" s="375"/>
      <c r="FM279" s="34"/>
      <c r="FN279" s="375"/>
      <c r="FO279" s="34"/>
      <c r="FP279" s="34"/>
      <c r="FQ279" s="34"/>
      <c r="FR279" s="34">
        <v>0</v>
      </c>
      <c r="FS279" s="34"/>
      <c r="FT279" s="34"/>
      <c r="FU279" s="34">
        <v>0</v>
      </c>
      <c r="FV279" s="34"/>
      <c r="FW279" s="34"/>
      <c r="FX279" s="34"/>
      <c r="FY279" s="34">
        <v>0</v>
      </c>
      <c r="FZ279" s="34"/>
      <c r="GA279" s="34"/>
      <c r="GB279" s="34"/>
      <c r="GC279" s="34">
        <v>0</v>
      </c>
      <c r="GD279" s="34"/>
      <c r="GE279" s="34"/>
      <c r="GF279" s="34"/>
      <c r="GG279" s="34">
        <v>0</v>
      </c>
      <c r="GH279" s="34"/>
      <c r="GI279" s="34"/>
      <c r="GJ279" s="34"/>
      <c r="GK279" s="34">
        <v>0</v>
      </c>
      <c r="GL279" s="34"/>
      <c r="GM279" s="34"/>
      <c r="GN279" s="34"/>
      <c r="GO279" s="34">
        <v>0</v>
      </c>
      <c r="GP279" s="34"/>
      <c r="GQ279" s="34"/>
      <c r="GR279" s="34"/>
      <c r="GS279" s="34">
        <v>0</v>
      </c>
      <c r="GT279" s="34"/>
      <c r="GU279" s="34"/>
      <c r="GV279" s="34"/>
      <c r="GW279" s="375">
        <v>0</v>
      </c>
      <c r="GX279" s="34"/>
      <c r="GY279" s="34"/>
      <c r="GZ279" s="375"/>
      <c r="HA279" s="34">
        <v>0</v>
      </c>
      <c r="HB279" s="34"/>
      <c r="HC279" s="34"/>
      <c r="HD279" s="34"/>
      <c r="HE279" s="34">
        <v>0</v>
      </c>
      <c r="HF279" s="34"/>
      <c r="HG279" s="34"/>
      <c r="HH279" s="34"/>
      <c r="HI279" s="34">
        <v>0</v>
      </c>
      <c r="HJ279" s="34"/>
      <c r="HK279" s="34"/>
      <c r="HL279" s="34"/>
      <c r="HM279" s="34">
        <v>0</v>
      </c>
      <c r="HN279" s="34"/>
      <c r="HO279" s="34"/>
      <c r="HP279" s="34"/>
      <c r="HQ279" s="34">
        <v>1</v>
      </c>
      <c r="HR279" s="34">
        <v>1</v>
      </c>
      <c r="HS279" s="34">
        <v>1</v>
      </c>
      <c r="HT279" s="34">
        <v>1</v>
      </c>
      <c r="HU279" s="34">
        <v>1</v>
      </c>
      <c r="HV279" s="34">
        <v>1</v>
      </c>
      <c r="HW279" s="34">
        <v>1</v>
      </c>
      <c r="HX279" s="34">
        <v>1</v>
      </c>
      <c r="HY279" s="34">
        <v>1</v>
      </c>
      <c r="HZ279" s="375">
        <v>1</v>
      </c>
      <c r="IA279" s="34">
        <v>1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0</v>
      </c>
      <c r="IH279" s="34"/>
      <c r="II279" s="34"/>
      <c r="IJ279" s="34"/>
      <c r="IK279" s="34">
        <v>0</v>
      </c>
      <c r="IL279" s="34"/>
      <c r="IM279" s="34"/>
      <c r="IN279" s="34"/>
      <c r="IO279" s="34">
        <v>0</v>
      </c>
      <c r="IP279" s="34"/>
      <c r="IQ279" s="34"/>
      <c r="IR279" s="34"/>
      <c r="IS279" s="34">
        <v>0</v>
      </c>
      <c r="IT279" s="34"/>
      <c r="IU279" s="34"/>
      <c r="IV279" s="34"/>
      <c r="IW279" s="34">
        <v>0</v>
      </c>
      <c r="IX279" s="34"/>
      <c r="IY279" s="34"/>
      <c r="IZ279" s="34"/>
      <c r="JA279" s="34">
        <v>0</v>
      </c>
      <c r="JB279" s="375"/>
      <c r="JC279" s="34"/>
      <c r="JD279" s="34"/>
      <c r="JE279" s="34">
        <v>0</v>
      </c>
      <c r="JF279" s="34"/>
      <c r="JG279" s="34"/>
      <c r="JH279" s="34"/>
      <c r="JI279" s="34">
        <v>0</v>
      </c>
      <c r="JJ279" s="34"/>
      <c r="JK279" s="34"/>
      <c r="JL279" s="34"/>
      <c r="JM279" s="34">
        <v>0</v>
      </c>
      <c r="JN279" s="34"/>
      <c r="JO279" s="34"/>
      <c r="JP279" s="34"/>
      <c r="JQ279" s="34">
        <v>0</v>
      </c>
      <c r="JR279" s="34"/>
      <c r="JS279" s="34"/>
      <c r="JT279" s="34"/>
      <c r="JU279" s="34">
        <v>0</v>
      </c>
      <c r="JV279" s="34"/>
      <c r="JW279" s="34"/>
      <c r="JX279" s="34"/>
      <c r="JY279" s="34">
        <v>0</v>
      </c>
      <c r="JZ279" s="34"/>
      <c r="KA279" s="34"/>
      <c r="KB279" s="34"/>
      <c r="KC279" s="34">
        <v>0</v>
      </c>
      <c r="KD279" s="34"/>
      <c r="KE279" s="34"/>
      <c r="KF279" s="375"/>
      <c r="KG279" s="375">
        <v>0</v>
      </c>
      <c r="KH279" s="375"/>
      <c r="KI279" s="375"/>
      <c r="KJ279" s="375"/>
      <c r="KK279" s="34">
        <v>0</v>
      </c>
      <c r="KL279" s="34"/>
      <c r="KM279" s="34"/>
      <c r="KN279" s="34"/>
      <c r="KO279" s="34">
        <v>0</v>
      </c>
      <c r="KP279" s="34"/>
      <c r="KQ279" s="34"/>
      <c r="KR279" s="34"/>
      <c r="KS279" s="375">
        <v>0</v>
      </c>
      <c r="KT279" s="34"/>
      <c r="KU279" s="34"/>
      <c r="KV279" s="34"/>
      <c r="KW279" s="34"/>
      <c r="KX279" s="34">
        <v>0</v>
      </c>
      <c r="KY279" s="34"/>
      <c r="KZ279" s="34"/>
      <c r="LA279" s="34"/>
      <c r="LB279" s="34"/>
      <c r="LC279" s="34">
        <v>0</v>
      </c>
      <c r="LD279" s="34"/>
      <c r="LE279" s="34"/>
      <c r="LF279" s="34"/>
      <c r="LG279" s="34"/>
      <c r="LH279" s="375">
        <v>0</v>
      </c>
      <c r="LI279" s="35"/>
      <c r="LJ279" s="381"/>
      <c r="LK279" s="381"/>
      <c r="LL279" s="381"/>
      <c r="LM279" s="117"/>
      <c r="LN279" s="117"/>
      <c r="LO279" s="117"/>
      <c r="LP279" s="117"/>
      <c r="LQ279" s="117"/>
      <c r="LR279" s="117"/>
      <c r="LS279" s="117"/>
      <c r="LT279" s="117"/>
      <c r="LU279" s="117"/>
      <c r="LV279" s="117"/>
      <c r="LW279" s="117"/>
      <c r="LX279" s="117"/>
      <c r="LY279" s="117"/>
      <c r="LZ279" s="117"/>
    </row>
    <row r="280" s="100" customFormat="1" spans="1:338">
      <c r="A280" s="154"/>
      <c r="B280" s="155"/>
      <c r="C280" s="156">
        <v>1</v>
      </c>
      <c r="D280" s="156"/>
      <c r="E280" s="156"/>
      <c r="F280" s="156" t="str">
        <f t="shared" si="10"/>
        <v>L0541939</v>
      </c>
      <c r="G280" s="637" t="s">
        <v>1825</v>
      </c>
      <c r="H280" s="158" t="s">
        <v>299</v>
      </c>
      <c r="I280" s="867" t="s">
        <v>1362</v>
      </c>
      <c r="J280" s="158"/>
      <c r="K280" s="158"/>
      <c r="L280" s="158" t="s">
        <v>1777</v>
      </c>
      <c r="M280" s="382" t="s">
        <v>403</v>
      </c>
      <c r="N280" s="157" t="s">
        <v>487</v>
      </c>
      <c r="O280" s="158" t="s">
        <v>1374</v>
      </c>
      <c r="P280" s="158" t="s">
        <v>1363</v>
      </c>
      <c r="Q280" s="158"/>
      <c r="R280" s="235" t="s">
        <v>486</v>
      </c>
      <c r="S280" s="158" t="s">
        <v>1364</v>
      </c>
      <c r="T280" s="236" t="s">
        <v>1826</v>
      </c>
      <c r="U280" s="114">
        <f t="shared" si="11"/>
        <v>1</v>
      </c>
      <c r="V280" s="115" t="s">
        <v>1827</v>
      </c>
      <c r="W280" s="158" t="s">
        <v>1781</v>
      </c>
      <c r="X280" s="237"/>
      <c r="Y280" s="408"/>
      <c r="Z280" s="518"/>
      <c r="AA280" s="408"/>
      <c r="AB280" s="518"/>
      <c r="AC280" s="408"/>
      <c r="AD280" s="518"/>
      <c r="AE280" s="408"/>
      <c r="AF280" s="518"/>
      <c r="AG280" s="408"/>
      <c r="AH280" s="518"/>
      <c r="AI280" s="408"/>
      <c r="AJ280" s="518"/>
      <c r="AK280" s="408"/>
      <c r="AL280" s="518"/>
      <c r="AM280" s="408"/>
      <c r="AN280" s="518"/>
      <c r="AO280" s="408"/>
      <c r="AP280" s="518"/>
      <c r="AQ280" s="408"/>
      <c r="AR280" s="518"/>
      <c r="AS280" s="408"/>
      <c r="AT280" s="462"/>
      <c r="AU280" s="408"/>
      <c r="AV280" s="462"/>
      <c r="AW280" s="408"/>
      <c r="AX280" s="518"/>
      <c r="AY280" s="408"/>
      <c r="AZ280" s="462"/>
      <c r="BA280" s="408"/>
      <c r="BB280" s="518"/>
      <c r="BC280" s="408"/>
      <c r="BD280" s="462"/>
      <c r="BE280" s="408"/>
      <c r="BF280" s="462"/>
      <c r="BG280" s="408"/>
      <c r="BH280" s="462"/>
      <c r="BI280" s="408"/>
      <c r="BJ280" s="462"/>
      <c r="BK280" s="408"/>
      <c r="BL280" s="462"/>
      <c r="BM280" s="408"/>
      <c r="BN280" s="518"/>
      <c r="BO280" s="408"/>
      <c r="BP280" s="518"/>
      <c r="BQ280" s="408"/>
      <c r="BR280" s="518"/>
      <c r="BS280" s="408"/>
      <c r="BT280" s="518"/>
      <c r="BU280" s="408"/>
      <c r="BV280" s="518"/>
      <c r="BW280" s="408"/>
      <c r="BX280" s="518"/>
      <c r="BY280" s="408"/>
      <c r="BZ280" s="518"/>
      <c r="CA280" s="408"/>
      <c r="CB280" s="518"/>
      <c r="CC280" s="408"/>
      <c r="CD280" s="462"/>
      <c r="CE280" s="408"/>
      <c r="CF280" s="462"/>
      <c r="CG280" s="408"/>
      <c r="CH280" s="462"/>
      <c r="CI280" s="408"/>
      <c r="CJ280" s="462"/>
      <c r="CK280" s="408"/>
      <c r="CL280" s="462">
        <v>1</v>
      </c>
      <c r="CM280" s="408"/>
      <c r="CN280" s="462">
        <v>1</v>
      </c>
      <c r="CO280" s="408"/>
      <c r="CP280" s="462">
        <v>1</v>
      </c>
      <c r="CQ280" s="408"/>
      <c r="CR280" s="462">
        <v>1</v>
      </c>
      <c r="CS280" s="408"/>
      <c r="CT280" s="518"/>
      <c r="CU280" s="408"/>
      <c r="CV280" s="518"/>
      <c r="CW280" s="408"/>
      <c r="CX280" s="518"/>
      <c r="CY280" s="408"/>
      <c r="CZ280" s="518"/>
      <c r="DA280" s="408"/>
      <c r="DB280" s="462"/>
      <c r="DC280" s="408"/>
      <c r="DD280" s="462"/>
      <c r="DE280" s="408"/>
      <c r="DF280" s="518"/>
      <c r="DG280" s="408"/>
      <c r="DH280" s="518"/>
      <c r="DI280" s="408"/>
      <c r="DJ280" s="462">
        <v>1</v>
      </c>
      <c r="DK280" s="408"/>
      <c r="DL280" s="462">
        <v>1</v>
      </c>
      <c r="DM280" s="408"/>
      <c r="DN280" s="518"/>
      <c r="DO280" s="408"/>
      <c r="DP280" s="518"/>
      <c r="DQ280" s="408"/>
      <c r="DR280" s="518"/>
      <c r="DS280" s="408"/>
      <c r="DT280" s="518"/>
      <c r="DU280" s="408"/>
      <c r="DV280" s="518"/>
      <c r="DW280" s="408"/>
      <c r="DX280" s="518"/>
      <c r="DY280" s="237"/>
      <c r="DZ280" s="450"/>
      <c r="EA280" s="158"/>
      <c r="EB280" s="158"/>
      <c r="EC280" s="158"/>
      <c r="ED280" s="158"/>
      <c r="EE280" s="451"/>
      <c r="EF280" s="286"/>
      <c r="EG280" s="158"/>
      <c r="EH280" s="158"/>
      <c r="EI280" s="158"/>
      <c r="EJ280" s="158"/>
      <c r="EK280" s="451"/>
      <c r="EL280" s="286"/>
      <c r="EM280" s="158"/>
      <c r="EN280" s="158"/>
      <c r="EO280" s="158"/>
      <c r="EP280" s="158"/>
      <c r="EQ280" s="158"/>
      <c r="ER280" s="450"/>
      <c r="ES280" s="287"/>
      <c r="ET280" s="450"/>
      <c r="EU280" s="158"/>
      <c r="EV280" s="158"/>
      <c r="EW280" s="158"/>
      <c r="EX280" s="158"/>
      <c r="EY280" s="158"/>
      <c r="EZ280" s="450"/>
      <c r="FA280" s="287"/>
      <c r="FB280" s="117"/>
      <c r="FC280" s="35"/>
      <c r="FD280" s="34"/>
      <c r="FE280" s="34"/>
      <c r="FF280" s="34"/>
      <c r="FG280" s="34"/>
      <c r="FH280" s="34"/>
      <c r="FI280" s="34"/>
      <c r="FJ280" s="34"/>
      <c r="FK280" s="34"/>
      <c r="FL280" s="375"/>
      <c r="FM280" s="34"/>
      <c r="FN280" s="375"/>
      <c r="FO280" s="34"/>
      <c r="FP280" s="34"/>
      <c r="FQ280" s="34"/>
      <c r="FR280" s="34">
        <v>0</v>
      </c>
      <c r="FS280" s="34"/>
      <c r="FT280" s="34"/>
      <c r="FU280" s="34">
        <v>0</v>
      </c>
      <c r="FV280" s="34"/>
      <c r="FW280" s="34"/>
      <c r="FX280" s="34"/>
      <c r="FY280" s="34">
        <v>0</v>
      </c>
      <c r="FZ280" s="34"/>
      <c r="GA280" s="34"/>
      <c r="GB280" s="34"/>
      <c r="GC280" s="34">
        <v>0</v>
      </c>
      <c r="GD280" s="34"/>
      <c r="GE280" s="34"/>
      <c r="GF280" s="34"/>
      <c r="GG280" s="34">
        <v>0</v>
      </c>
      <c r="GH280" s="34"/>
      <c r="GI280" s="34"/>
      <c r="GJ280" s="34"/>
      <c r="GK280" s="34">
        <v>0</v>
      </c>
      <c r="GL280" s="34"/>
      <c r="GM280" s="34"/>
      <c r="GN280" s="34"/>
      <c r="GO280" s="34">
        <v>0</v>
      </c>
      <c r="GP280" s="34"/>
      <c r="GQ280" s="34"/>
      <c r="GR280" s="34"/>
      <c r="GS280" s="34">
        <v>0</v>
      </c>
      <c r="GT280" s="34"/>
      <c r="GU280" s="34"/>
      <c r="GV280" s="34"/>
      <c r="GW280" s="375">
        <v>0</v>
      </c>
      <c r="GX280" s="34"/>
      <c r="GY280" s="34"/>
      <c r="GZ280" s="375"/>
      <c r="HA280" s="34">
        <v>0</v>
      </c>
      <c r="HB280" s="34"/>
      <c r="HC280" s="34"/>
      <c r="HD280" s="34"/>
      <c r="HE280" s="34">
        <v>0</v>
      </c>
      <c r="HF280" s="34"/>
      <c r="HG280" s="34"/>
      <c r="HH280" s="34"/>
      <c r="HI280" s="34">
        <v>0</v>
      </c>
      <c r="HJ280" s="34"/>
      <c r="HK280" s="34"/>
      <c r="HL280" s="34"/>
      <c r="HM280" s="34">
        <v>0</v>
      </c>
      <c r="HN280" s="34"/>
      <c r="HO280" s="34"/>
      <c r="HP280" s="34"/>
      <c r="HQ280" s="34">
        <v>0</v>
      </c>
      <c r="HR280" s="34"/>
      <c r="HS280" s="34"/>
      <c r="HT280" s="34"/>
      <c r="HU280" s="34">
        <v>0</v>
      </c>
      <c r="HV280" s="34"/>
      <c r="HW280" s="34"/>
      <c r="HX280" s="34"/>
      <c r="HY280" s="34">
        <v>0</v>
      </c>
      <c r="HZ280" s="375"/>
      <c r="IA280" s="34"/>
      <c r="IB280" s="34"/>
      <c r="IC280" s="34">
        <v>0</v>
      </c>
      <c r="ID280" s="34"/>
      <c r="IE280" s="34"/>
      <c r="IF280" s="34"/>
      <c r="IG280" s="34">
        <v>0</v>
      </c>
      <c r="IH280" s="34"/>
      <c r="II280" s="34"/>
      <c r="IJ280" s="34"/>
      <c r="IK280" s="34">
        <v>0</v>
      </c>
      <c r="IL280" s="34"/>
      <c r="IM280" s="34"/>
      <c r="IN280" s="34"/>
      <c r="IO280" s="34">
        <v>0</v>
      </c>
      <c r="IP280" s="34"/>
      <c r="IQ280" s="34"/>
      <c r="IR280" s="34"/>
      <c r="IS280" s="34">
        <v>0</v>
      </c>
      <c r="IT280" s="34"/>
      <c r="IU280" s="34"/>
      <c r="IV280" s="34"/>
      <c r="IW280" s="34">
        <v>1</v>
      </c>
      <c r="IX280" s="34">
        <v>1</v>
      </c>
      <c r="IY280" s="34">
        <v>1</v>
      </c>
      <c r="IZ280" s="34">
        <v>1</v>
      </c>
      <c r="JA280" s="34">
        <v>1</v>
      </c>
      <c r="JB280" s="375">
        <v>1</v>
      </c>
      <c r="JC280" s="34">
        <v>1</v>
      </c>
      <c r="JD280" s="34">
        <v>1</v>
      </c>
      <c r="JE280" s="34">
        <v>0</v>
      </c>
      <c r="JF280" s="34"/>
      <c r="JG280" s="34"/>
      <c r="JH280" s="34"/>
      <c r="JI280" s="34">
        <v>0</v>
      </c>
      <c r="JJ280" s="34"/>
      <c r="JK280" s="34"/>
      <c r="JL280" s="34"/>
      <c r="JM280" s="34">
        <v>0</v>
      </c>
      <c r="JN280" s="34"/>
      <c r="JO280" s="34"/>
      <c r="JP280" s="34"/>
      <c r="JQ280" s="34">
        <v>0</v>
      </c>
      <c r="JR280" s="34"/>
      <c r="JS280" s="34"/>
      <c r="JT280" s="34"/>
      <c r="JU280" s="34">
        <v>0</v>
      </c>
      <c r="JV280" s="34"/>
      <c r="JW280" s="34"/>
      <c r="JX280" s="34"/>
      <c r="JY280" s="34">
        <v>0</v>
      </c>
      <c r="JZ280" s="34"/>
      <c r="KA280" s="34"/>
      <c r="KB280" s="34"/>
      <c r="KC280" s="34">
        <v>1</v>
      </c>
      <c r="KD280" s="34">
        <v>1</v>
      </c>
      <c r="KE280" s="34">
        <v>1</v>
      </c>
      <c r="KF280" s="375">
        <v>1</v>
      </c>
      <c r="KG280" s="375">
        <v>1</v>
      </c>
      <c r="KH280" s="375">
        <v>1</v>
      </c>
      <c r="KI280" s="375">
        <v>1</v>
      </c>
      <c r="KJ280" s="375">
        <v>1</v>
      </c>
      <c r="KK280" s="34">
        <v>0</v>
      </c>
      <c r="KL280" s="34"/>
      <c r="KM280" s="34"/>
      <c r="KN280" s="34"/>
      <c r="KO280" s="34">
        <v>0</v>
      </c>
      <c r="KP280" s="34"/>
      <c r="KQ280" s="34"/>
      <c r="KR280" s="34"/>
      <c r="KS280" s="375">
        <v>0</v>
      </c>
      <c r="KT280" s="34"/>
      <c r="KU280" s="34"/>
      <c r="KV280" s="34"/>
      <c r="KW280" s="34"/>
      <c r="KX280" s="34">
        <v>0</v>
      </c>
      <c r="KY280" s="34"/>
      <c r="KZ280" s="34"/>
      <c r="LA280" s="34"/>
      <c r="LB280" s="34"/>
      <c r="LC280" s="34">
        <v>0</v>
      </c>
      <c r="LD280" s="34"/>
      <c r="LE280" s="34"/>
      <c r="LF280" s="34"/>
      <c r="LG280" s="34"/>
      <c r="LH280" s="375">
        <v>0</v>
      </c>
      <c r="LI280" s="35"/>
      <c r="LJ280" s="381"/>
      <c r="LK280" s="381"/>
      <c r="LL280" s="381"/>
      <c r="LM280" s="117"/>
      <c r="LN280" s="117"/>
      <c r="LO280" s="117"/>
      <c r="LP280" s="117"/>
      <c r="LQ280" s="117"/>
      <c r="LR280" s="117"/>
      <c r="LS280" s="117"/>
      <c r="LT280" s="117"/>
      <c r="LU280" s="117"/>
      <c r="LV280" s="117"/>
      <c r="LW280" s="117"/>
      <c r="LX280" s="117"/>
      <c r="LY280" s="117"/>
      <c r="LZ280" s="117"/>
    </row>
    <row r="281" s="100" customFormat="1" spans="1:324">
      <c r="A281" s="154"/>
      <c r="B281" s="155"/>
      <c r="C281" s="156">
        <v>1</v>
      </c>
      <c r="D281" s="156"/>
      <c r="E281" s="156"/>
      <c r="F281" s="156" t="str">
        <f t="shared" si="10"/>
        <v>L0541940</v>
      </c>
      <c r="G281" s="638" t="s">
        <v>1828</v>
      </c>
      <c r="H281" s="160" t="s">
        <v>299</v>
      </c>
      <c r="I281" s="868" t="s">
        <v>1362</v>
      </c>
      <c r="J281" s="160"/>
      <c r="K281" s="160"/>
      <c r="L281" s="160" t="s">
        <v>1777</v>
      </c>
      <c r="M281" s="487" t="s">
        <v>403</v>
      </c>
      <c r="N281" s="500" t="s">
        <v>487</v>
      </c>
      <c r="O281" s="160" t="s">
        <v>1758</v>
      </c>
      <c r="P281" s="160" t="s">
        <v>1363</v>
      </c>
      <c r="Q281" s="238"/>
      <c r="R281" s="235" t="s">
        <v>1829</v>
      </c>
      <c r="S281" s="266" t="s">
        <v>1364</v>
      </c>
      <c r="T281" s="236" t="s">
        <v>1830</v>
      </c>
      <c r="U281" s="114">
        <f t="shared" si="11"/>
        <v>1</v>
      </c>
      <c r="V281" s="115" t="s">
        <v>1831</v>
      </c>
      <c r="W281" s="240" t="s">
        <v>1781</v>
      </c>
      <c r="X281" s="241"/>
      <c r="Y281" s="203"/>
      <c r="Z281" s="263"/>
      <c r="AA281" s="203"/>
      <c r="AB281" s="263"/>
      <c r="AC281" s="203"/>
      <c r="AD281" s="263"/>
      <c r="AE281" s="203"/>
      <c r="AF281" s="263"/>
      <c r="AG281" s="203"/>
      <c r="AH281" s="263"/>
      <c r="AI281" s="203"/>
      <c r="AJ281" s="263"/>
      <c r="AK281" s="203"/>
      <c r="AL281" s="263"/>
      <c r="AM281" s="203"/>
      <c r="AN281" s="263"/>
      <c r="AO281" s="203"/>
      <c r="AP281" s="263"/>
      <c r="AQ281" s="203"/>
      <c r="AR281" s="263"/>
      <c r="AS281" s="203"/>
      <c r="AT281" s="263"/>
      <c r="AU281" s="203"/>
      <c r="AV281" s="263"/>
      <c r="AW281" s="203"/>
      <c r="AX281" s="263"/>
      <c r="AY281" s="203"/>
      <c r="AZ281" s="263"/>
      <c r="BA281" s="203"/>
      <c r="BB281" s="263"/>
      <c r="BC281" s="203"/>
      <c r="BD281" s="263"/>
      <c r="BE281" s="203"/>
      <c r="BF281" s="263"/>
      <c r="BG281" s="203"/>
      <c r="BH281" s="263"/>
      <c r="BI281" s="203"/>
      <c r="BJ281" s="263"/>
      <c r="BK281" s="203"/>
      <c r="BL281" s="263"/>
      <c r="BM281" s="203"/>
      <c r="BN281" s="263"/>
      <c r="BO281" s="203"/>
      <c r="BP281" s="263"/>
      <c r="BQ281" s="203"/>
      <c r="BR281" s="459"/>
      <c r="BS281" s="203"/>
      <c r="BT281" s="459"/>
      <c r="BU281" s="203"/>
      <c r="BV281" s="263"/>
      <c r="BW281" s="203"/>
      <c r="BX281" s="459"/>
      <c r="BY281" s="203"/>
      <c r="BZ281" s="263"/>
      <c r="CA281" s="203"/>
      <c r="CB281" s="459"/>
      <c r="CC281" s="203"/>
      <c r="CD281" s="263"/>
      <c r="CE281" s="203"/>
      <c r="CF281" s="263"/>
      <c r="CG281" s="203"/>
      <c r="CH281" s="263"/>
      <c r="CI281" s="203"/>
      <c r="CJ281" s="263"/>
      <c r="CK281" s="203"/>
      <c r="CL281" s="263"/>
      <c r="CM281" s="203"/>
      <c r="CN281" s="263"/>
      <c r="CO281" s="203"/>
      <c r="CP281" s="263"/>
      <c r="CQ281" s="203"/>
      <c r="CR281" s="263"/>
      <c r="CS281" s="203"/>
      <c r="CT281" s="459">
        <v>1</v>
      </c>
      <c r="CU281" s="203"/>
      <c r="CV281" s="459">
        <v>1</v>
      </c>
      <c r="CW281" s="203"/>
      <c r="CX281" s="459">
        <v>1</v>
      </c>
      <c r="CY281" s="203"/>
      <c r="CZ281" s="459">
        <v>1</v>
      </c>
      <c r="DA281" s="203"/>
      <c r="DB281" s="263"/>
      <c r="DC281" s="203"/>
      <c r="DD281" s="263"/>
      <c r="DE281" s="203"/>
      <c r="DF281" s="459"/>
      <c r="DG281" s="203"/>
      <c r="DH281" s="459"/>
      <c r="DI281" s="203"/>
      <c r="DJ281" s="263"/>
      <c r="DK281" s="203"/>
      <c r="DL281" s="263"/>
      <c r="DM281" s="203"/>
      <c r="DN281" s="459">
        <v>1</v>
      </c>
      <c r="DO281" s="203"/>
      <c r="DP281" s="459">
        <v>1</v>
      </c>
      <c r="DQ281" s="203"/>
      <c r="DR281" s="263"/>
      <c r="DS281" s="203"/>
      <c r="DT281" s="263"/>
      <c r="DU281" s="203"/>
      <c r="DV281" s="263"/>
      <c r="DW281" s="203"/>
      <c r="DX281" s="263"/>
      <c r="DY281" s="241"/>
      <c r="DZ281" s="456"/>
      <c r="EA281" s="172"/>
      <c r="EB281" s="172"/>
      <c r="EC281" s="172"/>
      <c r="ED281" s="172"/>
      <c r="EE281" s="457"/>
      <c r="EF281" s="201"/>
      <c r="EG281" s="172"/>
      <c r="EH281" s="172"/>
      <c r="EI281" s="172"/>
      <c r="EJ281" s="172"/>
      <c r="EK281" s="457"/>
      <c r="EL281" s="201"/>
      <c r="EM281" s="172"/>
      <c r="EN281" s="172"/>
      <c r="EO281" s="172"/>
      <c r="EP281" s="172"/>
      <c r="EQ281" s="172"/>
      <c r="ER281" s="456"/>
      <c r="ES281" s="260"/>
      <c r="ET281" s="456"/>
      <c r="EU281" s="172"/>
      <c r="EV281" s="172"/>
      <c r="EW281" s="172"/>
      <c r="EX281" s="172"/>
      <c r="EY281" s="172"/>
      <c r="EZ281" s="456"/>
      <c r="FA281" s="260"/>
      <c r="FC281" s="35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>
        <v>0</v>
      </c>
      <c r="FS281" s="34"/>
      <c r="FT281" s="34"/>
      <c r="FU281" s="34">
        <v>0</v>
      </c>
      <c r="FV281" s="34"/>
      <c r="FW281" s="34"/>
      <c r="FX281" s="34"/>
      <c r="FY281" s="34">
        <v>0</v>
      </c>
      <c r="FZ281" s="34"/>
      <c r="GA281" s="34"/>
      <c r="GB281" s="34"/>
      <c r="GC281" s="34">
        <v>0</v>
      </c>
      <c r="GD281" s="34"/>
      <c r="GE281" s="34"/>
      <c r="GF281" s="34"/>
      <c r="GG281" s="34">
        <v>0</v>
      </c>
      <c r="GH281" s="34"/>
      <c r="GI281" s="34"/>
      <c r="GJ281" s="34"/>
      <c r="GK281" s="34">
        <v>0</v>
      </c>
      <c r="GL281" s="34"/>
      <c r="GM281" s="34"/>
      <c r="GN281" s="34"/>
      <c r="GO281" s="34">
        <v>0</v>
      </c>
      <c r="GP281" s="34"/>
      <c r="GQ281" s="34"/>
      <c r="GR281" s="34"/>
      <c r="GS281" s="34">
        <v>0</v>
      </c>
      <c r="GT281" s="34"/>
      <c r="GU281" s="34"/>
      <c r="GV281" s="34"/>
      <c r="GW281" s="34">
        <v>0</v>
      </c>
      <c r="GX281" s="34"/>
      <c r="GY281" s="34"/>
      <c r="GZ281" s="34"/>
      <c r="HA281" s="34">
        <v>0</v>
      </c>
      <c r="HB281" s="34"/>
      <c r="HC281" s="34"/>
      <c r="HD281" s="34"/>
      <c r="HE281" s="34">
        <v>0</v>
      </c>
      <c r="HF281" s="34"/>
      <c r="HG281" s="34"/>
      <c r="HH281" s="34"/>
      <c r="HI281" s="34">
        <v>0</v>
      </c>
      <c r="HJ281" s="34"/>
      <c r="HK281" s="34"/>
      <c r="HL281" s="34"/>
      <c r="HM281" s="34">
        <v>0</v>
      </c>
      <c r="HN281" s="34"/>
      <c r="HO281" s="34"/>
      <c r="HP281" s="34"/>
      <c r="HQ281" s="34">
        <v>0</v>
      </c>
      <c r="HR281" s="34"/>
      <c r="HS281" s="34"/>
      <c r="HT281" s="34"/>
      <c r="HU281" s="34">
        <v>0</v>
      </c>
      <c r="HV281" s="34"/>
      <c r="HW281" s="34"/>
      <c r="HX281" s="34"/>
      <c r="HY281" s="34">
        <v>0</v>
      </c>
      <c r="HZ281" s="34"/>
      <c r="IA281" s="34"/>
      <c r="IB281" s="34"/>
      <c r="IC281" s="34">
        <v>0</v>
      </c>
      <c r="ID281" s="34"/>
      <c r="IE281" s="34"/>
      <c r="IF281" s="34"/>
      <c r="IG281" s="34">
        <v>0</v>
      </c>
      <c r="IH281" s="34"/>
      <c r="II281" s="34"/>
      <c r="IJ281" s="34"/>
      <c r="IK281" s="34">
        <v>0</v>
      </c>
      <c r="IL281" s="34"/>
      <c r="IM281" s="34"/>
      <c r="IN281" s="34"/>
      <c r="IO281" s="34">
        <v>0</v>
      </c>
      <c r="IP281" s="34"/>
      <c r="IQ281" s="34"/>
      <c r="IR281" s="34"/>
      <c r="IS281" s="34">
        <v>0</v>
      </c>
      <c r="IT281" s="34"/>
      <c r="IU281" s="34"/>
      <c r="IV281" s="34"/>
      <c r="IW281" s="34">
        <v>0</v>
      </c>
      <c r="IX281" s="34"/>
      <c r="IY281" s="34"/>
      <c r="IZ281" s="34"/>
      <c r="JA281" s="34">
        <v>0</v>
      </c>
      <c r="JB281" s="34"/>
      <c r="JC281" s="34"/>
      <c r="JD281" s="34"/>
      <c r="JE281" s="34">
        <v>1</v>
      </c>
      <c r="JF281" s="34">
        <v>1</v>
      </c>
      <c r="JG281" s="34">
        <v>1</v>
      </c>
      <c r="JH281" s="34">
        <v>1</v>
      </c>
      <c r="JI281" s="34">
        <v>1</v>
      </c>
      <c r="JJ281" s="34">
        <v>1</v>
      </c>
      <c r="JK281" s="34">
        <v>1</v>
      </c>
      <c r="JL281" s="34">
        <v>1</v>
      </c>
      <c r="JM281" s="34">
        <v>0</v>
      </c>
      <c r="JN281" s="34"/>
      <c r="JO281" s="34"/>
      <c r="JP281" s="34"/>
      <c r="JQ281" s="34">
        <v>0</v>
      </c>
      <c r="JR281" s="34"/>
      <c r="JS281" s="34"/>
      <c r="JT281" s="34"/>
      <c r="JU281" s="34">
        <v>0</v>
      </c>
      <c r="JV281" s="34"/>
      <c r="JW281" s="34"/>
      <c r="JX281" s="34"/>
      <c r="JY281" s="34">
        <v>0</v>
      </c>
      <c r="JZ281" s="34"/>
      <c r="KA281" s="34"/>
      <c r="KB281" s="34"/>
      <c r="KC281" s="34">
        <v>0</v>
      </c>
      <c r="KD281" s="34"/>
      <c r="KE281" s="34"/>
      <c r="KF281" s="34"/>
      <c r="KG281" s="34">
        <v>0</v>
      </c>
      <c r="KH281" s="34"/>
      <c r="KI281" s="34"/>
      <c r="KJ281" s="34"/>
      <c r="KK281" s="34">
        <v>1</v>
      </c>
      <c r="KL281" s="34">
        <v>1</v>
      </c>
      <c r="KM281" s="34">
        <v>1</v>
      </c>
      <c r="KN281" s="34">
        <v>1</v>
      </c>
      <c r="KO281" s="34">
        <v>1</v>
      </c>
      <c r="KP281" s="34">
        <v>1</v>
      </c>
      <c r="KQ281" s="34">
        <v>1</v>
      </c>
      <c r="KR281" s="34">
        <v>1</v>
      </c>
      <c r="KS281" s="34">
        <v>0</v>
      </c>
      <c r="KT281" s="34"/>
      <c r="KU281" s="34"/>
      <c r="KV281" s="34"/>
      <c r="KW281" s="34"/>
      <c r="KX281" s="34">
        <v>0</v>
      </c>
      <c r="KY281" s="34"/>
      <c r="KZ281" s="34"/>
      <c r="LA281" s="34"/>
      <c r="LB281" s="34"/>
      <c r="LC281" s="34">
        <v>0</v>
      </c>
      <c r="LD281" s="34"/>
      <c r="LE281" s="34"/>
      <c r="LF281" s="34"/>
      <c r="LG281" s="34"/>
      <c r="LH281" s="34">
        <v>0</v>
      </c>
      <c r="LI281" s="35"/>
      <c r="LJ281" s="35"/>
      <c r="LK281" s="35"/>
      <c r="LL281" s="35"/>
    </row>
    <row r="282" s="100" customFormat="1" spans="1:324">
      <c r="A282" s="154"/>
      <c r="B282" s="155"/>
      <c r="C282" s="156">
        <v>1</v>
      </c>
      <c r="D282" s="156"/>
      <c r="E282" s="156"/>
      <c r="F282" s="156" t="str">
        <f t="shared" si="10"/>
        <v>L0541942</v>
      </c>
      <c r="G282" s="639" t="s">
        <v>1832</v>
      </c>
      <c r="H282" s="174" t="s">
        <v>299</v>
      </c>
      <c r="I282" s="875" t="s">
        <v>1362</v>
      </c>
      <c r="J282" s="174"/>
      <c r="K282" s="174"/>
      <c r="L282" s="174" t="s">
        <v>1777</v>
      </c>
      <c r="M282" s="404" t="s">
        <v>403</v>
      </c>
      <c r="N282" s="661" t="s">
        <v>487</v>
      </c>
      <c r="O282" s="174" t="s">
        <v>1393</v>
      </c>
      <c r="P282" s="174" t="s">
        <v>1363</v>
      </c>
      <c r="Q282" s="263"/>
      <c r="R282" s="235" t="s">
        <v>1833</v>
      </c>
      <c r="S282" s="264" t="s">
        <v>1364</v>
      </c>
      <c r="T282" s="236" t="s">
        <v>1834</v>
      </c>
      <c r="U282" s="114">
        <f t="shared" si="11"/>
        <v>1</v>
      </c>
      <c r="V282" s="115" t="s">
        <v>1835</v>
      </c>
      <c r="W282" s="265" t="s">
        <v>1781</v>
      </c>
      <c r="X282" s="241"/>
      <c r="Y282" s="203"/>
      <c r="Z282" s="263"/>
      <c r="AA282" s="203"/>
      <c r="AB282" s="263"/>
      <c r="AC282" s="203"/>
      <c r="AD282" s="263"/>
      <c r="AE282" s="203"/>
      <c r="AF282" s="263"/>
      <c r="AG282" s="203"/>
      <c r="AH282" s="263"/>
      <c r="AI282" s="203"/>
      <c r="AJ282" s="263"/>
      <c r="AK282" s="203"/>
      <c r="AL282" s="263"/>
      <c r="AM282" s="203"/>
      <c r="AN282" s="263"/>
      <c r="AO282" s="203"/>
      <c r="AP282" s="263"/>
      <c r="AQ282" s="203"/>
      <c r="AR282" s="263"/>
      <c r="AS282" s="203"/>
      <c r="AT282" s="459">
        <v>1</v>
      </c>
      <c r="AU282" s="203"/>
      <c r="AV282" s="459">
        <v>1</v>
      </c>
      <c r="AW282" s="203"/>
      <c r="AX282" s="263"/>
      <c r="AY282" s="203"/>
      <c r="AZ282" s="459">
        <v>1</v>
      </c>
      <c r="BA282" s="203"/>
      <c r="BB282" s="263"/>
      <c r="BC282" s="203"/>
      <c r="BD282" s="459">
        <v>1</v>
      </c>
      <c r="BE282" s="203"/>
      <c r="BF282" s="459"/>
      <c r="BG282" s="203"/>
      <c r="BH282" s="459"/>
      <c r="BI282" s="203"/>
      <c r="BJ282" s="459"/>
      <c r="BK282" s="203"/>
      <c r="BL282" s="459"/>
      <c r="BM282" s="203"/>
      <c r="BN282" s="263"/>
      <c r="BO282" s="203"/>
      <c r="BP282" s="263"/>
      <c r="BQ282" s="203"/>
      <c r="BR282" s="263"/>
      <c r="BS282" s="203"/>
      <c r="BT282" s="263"/>
      <c r="BU282" s="203"/>
      <c r="BV282" s="263"/>
      <c r="BW282" s="203"/>
      <c r="BX282" s="263"/>
      <c r="BY282" s="203"/>
      <c r="BZ282" s="263"/>
      <c r="CA282" s="203"/>
      <c r="CB282" s="263"/>
      <c r="CC282" s="203"/>
      <c r="CD282" s="459"/>
      <c r="CE282" s="203"/>
      <c r="CF282" s="459"/>
      <c r="CG282" s="203"/>
      <c r="CH282" s="459"/>
      <c r="CI282" s="203"/>
      <c r="CJ282" s="459"/>
      <c r="CK282" s="203"/>
      <c r="CL282" s="459"/>
      <c r="CM282" s="203"/>
      <c r="CN282" s="459"/>
      <c r="CO282" s="203"/>
      <c r="CP282" s="459"/>
      <c r="CQ282" s="203"/>
      <c r="CR282" s="459"/>
      <c r="CS282" s="203"/>
      <c r="CT282" s="263"/>
      <c r="CU282" s="203"/>
      <c r="CV282" s="263"/>
      <c r="CW282" s="203"/>
      <c r="CX282" s="263"/>
      <c r="CY282" s="203"/>
      <c r="CZ282" s="263"/>
      <c r="DA282" s="203"/>
      <c r="DB282" s="459">
        <v>1</v>
      </c>
      <c r="DC282" s="203"/>
      <c r="DD282" s="459">
        <v>1</v>
      </c>
      <c r="DE282" s="203"/>
      <c r="DF282" s="263"/>
      <c r="DG282" s="203"/>
      <c r="DH282" s="263"/>
      <c r="DI282" s="203"/>
      <c r="DJ282" s="459"/>
      <c r="DK282" s="203"/>
      <c r="DL282" s="459"/>
      <c r="DM282" s="203"/>
      <c r="DN282" s="263"/>
      <c r="DO282" s="203"/>
      <c r="DP282" s="263"/>
      <c r="DQ282" s="203"/>
      <c r="DR282" s="263"/>
      <c r="DS282" s="203"/>
      <c r="DT282" s="263"/>
      <c r="DU282" s="203"/>
      <c r="DV282" s="263"/>
      <c r="DW282" s="203"/>
      <c r="DX282" s="263"/>
      <c r="DY282" s="241"/>
      <c r="DZ282" s="456"/>
      <c r="EA282" s="172"/>
      <c r="EB282" s="172"/>
      <c r="EC282" s="172"/>
      <c r="ED282" s="172"/>
      <c r="EE282" s="457"/>
      <c r="EF282" s="201"/>
      <c r="EG282" s="172"/>
      <c r="EH282" s="172"/>
      <c r="EI282" s="172"/>
      <c r="EJ282" s="172"/>
      <c r="EK282" s="457"/>
      <c r="EL282" s="201"/>
      <c r="EM282" s="172"/>
      <c r="EN282" s="172"/>
      <c r="EO282" s="172"/>
      <c r="EP282" s="172"/>
      <c r="EQ282" s="172"/>
      <c r="ER282" s="456"/>
      <c r="ES282" s="260"/>
      <c r="ET282" s="456"/>
      <c r="EU282" s="172"/>
      <c r="EV282" s="172"/>
      <c r="EW282" s="172"/>
      <c r="EX282" s="172"/>
      <c r="EY282" s="172"/>
      <c r="EZ282" s="456"/>
      <c r="FA282" s="260"/>
      <c r="FC282" s="35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>
        <v>0</v>
      </c>
      <c r="FS282" s="34"/>
      <c r="FT282" s="34"/>
      <c r="FU282" s="34">
        <v>0</v>
      </c>
      <c r="FV282" s="34"/>
      <c r="FW282" s="34"/>
      <c r="FX282" s="34"/>
      <c r="FY282" s="34">
        <v>0</v>
      </c>
      <c r="FZ282" s="34"/>
      <c r="GA282" s="34"/>
      <c r="GB282" s="34"/>
      <c r="GC282" s="34">
        <v>0</v>
      </c>
      <c r="GD282" s="34"/>
      <c r="GE282" s="34"/>
      <c r="GF282" s="34"/>
      <c r="GG282" s="34">
        <v>0</v>
      </c>
      <c r="GH282" s="34"/>
      <c r="GI282" s="34"/>
      <c r="GJ282" s="34"/>
      <c r="GK282" s="34">
        <v>0</v>
      </c>
      <c r="GL282" s="34"/>
      <c r="GM282" s="34"/>
      <c r="GN282" s="34"/>
      <c r="GO282" s="34">
        <v>0</v>
      </c>
      <c r="GP282" s="34"/>
      <c r="GQ282" s="34"/>
      <c r="GR282" s="34"/>
      <c r="GS282" s="34">
        <v>0</v>
      </c>
      <c r="GT282" s="34"/>
      <c r="GU282" s="34"/>
      <c r="GV282" s="34"/>
      <c r="GW282" s="34">
        <v>0</v>
      </c>
      <c r="GX282" s="34"/>
      <c r="GY282" s="34"/>
      <c r="GZ282" s="34"/>
      <c r="HA282" s="34">
        <v>0</v>
      </c>
      <c r="HB282" s="34"/>
      <c r="HC282" s="34"/>
      <c r="HD282" s="34"/>
      <c r="HE282" s="34">
        <v>0</v>
      </c>
      <c r="HF282" s="34"/>
      <c r="HG282" s="34"/>
      <c r="HH282" s="34"/>
      <c r="HI282" s="34">
        <v>0</v>
      </c>
      <c r="HJ282" s="34"/>
      <c r="HK282" s="34"/>
      <c r="HL282" s="34"/>
      <c r="HM282" s="34">
        <v>0</v>
      </c>
      <c r="HN282" s="34"/>
      <c r="HO282" s="34"/>
      <c r="HP282" s="34"/>
      <c r="HQ282" s="34">
        <v>0</v>
      </c>
      <c r="HR282" s="34"/>
      <c r="HS282" s="34"/>
      <c r="HT282" s="34"/>
      <c r="HU282" s="34">
        <v>0</v>
      </c>
      <c r="HV282" s="34"/>
      <c r="HW282" s="34"/>
      <c r="HX282" s="34"/>
      <c r="HY282" s="34">
        <v>0</v>
      </c>
      <c r="HZ282" s="34"/>
      <c r="IA282" s="34"/>
      <c r="IB282" s="34"/>
      <c r="IC282" s="34">
        <v>0</v>
      </c>
      <c r="ID282" s="34"/>
      <c r="IE282" s="34"/>
      <c r="IF282" s="34"/>
      <c r="IG282" s="34">
        <v>1</v>
      </c>
      <c r="IH282" s="34">
        <v>1</v>
      </c>
      <c r="II282" s="34">
        <v>1</v>
      </c>
      <c r="IJ282" s="34">
        <v>1</v>
      </c>
      <c r="IK282" s="34">
        <v>1</v>
      </c>
      <c r="IL282" s="34">
        <v>1</v>
      </c>
      <c r="IM282" s="34">
        <v>1</v>
      </c>
      <c r="IN282" s="34">
        <v>1</v>
      </c>
      <c r="IO282" s="34">
        <v>0</v>
      </c>
      <c r="IP282" s="34"/>
      <c r="IQ282" s="34"/>
      <c r="IR282" s="34"/>
      <c r="IS282" s="34">
        <v>0</v>
      </c>
      <c r="IT282" s="34"/>
      <c r="IU282" s="34"/>
      <c r="IV282" s="34"/>
      <c r="IW282" s="34">
        <v>0</v>
      </c>
      <c r="IX282" s="34"/>
      <c r="IY282" s="34"/>
      <c r="IZ282" s="34"/>
      <c r="JA282" s="34">
        <v>0</v>
      </c>
      <c r="JB282" s="34"/>
      <c r="JC282" s="34"/>
      <c r="JD282" s="34"/>
      <c r="JE282" s="34">
        <v>0</v>
      </c>
      <c r="JF282" s="34"/>
      <c r="JG282" s="34"/>
      <c r="JH282" s="34"/>
      <c r="JI282" s="34">
        <v>0</v>
      </c>
      <c r="JJ282" s="34"/>
      <c r="JK282" s="34"/>
      <c r="JL282" s="34"/>
      <c r="JM282" s="34">
        <v>1</v>
      </c>
      <c r="JN282" s="34">
        <v>1</v>
      </c>
      <c r="JO282" s="34">
        <v>1</v>
      </c>
      <c r="JP282" s="34">
        <v>1</v>
      </c>
      <c r="JQ282" s="34">
        <v>1</v>
      </c>
      <c r="JR282" s="34">
        <v>1</v>
      </c>
      <c r="JS282" s="34">
        <v>1</v>
      </c>
      <c r="JT282" s="34">
        <v>1</v>
      </c>
      <c r="JU282" s="34">
        <v>0</v>
      </c>
      <c r="JV282" s="34"/>
      <c r="JW282" s="34"/>
      <c r="JX282" s="34"/>
      <c r="JY282" s="34">
        <v>0</v>
      </c>
      <c r="JZ282" s="34"/>
      <c r="KA282" s="34"/>
      <c r="KB282" s="34"/>
      <c r="KC282" s="34">
        <v>0</v>
      </c>
      <c r="KD282" s="34"/>
      <c r="KE282" s="34"/>
      <c r="KF282" s="34"/>
      <c r="KG282" s="34">
        <v>0</v>
      </c>
      <c r="KH282" s="34"/>
      <c r="KI282" s="34"/>
      <c r="KJ282" s="34"/>
      <c r="KK282" s="34">
        <v>0</v>
      </c>
      <c r="KL282" s="34"/>
      <c r="KM282" s="34"/>
      <c r="KN282" s="34"/>
      <c r="KO282" s="34">
        <v>0</v>
      </c>
      <c r="KP282" s="34"/>
      <c r="KQ282" s="34"/>
      <c r="KR282" s="34"/>
      <c r="KS282" s="34">
        <v>0</v>
      </c>
      <c r="KT282" s="34"/>
      <c r="KU282" s="34"/>
      <c r="KV282" s="34"/>
      <c r="KW282" s="34"/>
      <c r="KX282" s="34">
        <v>0</v>
      </c>
      <c r="KY282" s="34"/>
      <c r="KZ282" s="34"/>
      <c r="LA282" s="34"/>
      <c r="LB282" s="34"/>
      <c r="LC282" s="34">
        <v>0</v>
      </c>
      <c r="LD282" s="34"/>
      <c r="LE282" s="34"/>
      <c r="LF282" s="34"/>
      <c r="LG282" s="34"/>
      <c r="LH282" s="34">
        <v>0</v>
      </c>
      <c r="LI282" s="35"/>
      <c r="LJ282" s="35"/>
      <c r="LK282" s="35"/>
      <c r="LL282" s="35"/>
    </row>
    <row r="283" s="100" customFormat="1" spans="1:324">
      <c r="A283" s="154"/>
      <c r="B283" s="155"/>
      <c r="C283" s="156">
        <v>1</v>
      </c>
      <c r="D283" s="156"/>
      <c r="E283" s="156"/>
      <c r="F283" s="156" t="str">
        <f t="shared" si="10"/>
        <v>L0541943</v>
      </c>
      <c r="G283" s="636" t="s">
        <v>1836</v>
      </c>
      <c r="H283" s="174" t="s">
        <v>299</v>
      </c>
      <c r="I283" s="875" t="s">
        <v>1362</v>
      </c>
      <c r="J283" s="174"/>
      <c r="K283" s="174"/>
      <c r="L283" s="174" t="s">
        <v>1777</v>
      </c>
      <c r="M283" s="404" t="s">
        <v>403</v>
      </c>
      <c r="N283" s="661" t="s">
        <v>487</v>
      </c>
      <c r="O283" s="174" t="s">
        <v>1409</v>
      </c>
      <c r="P283" s="174" t="s">
        <v>1363</v>
      </c>
      <c r="Q283" s="263"/>
      <c r="R283" s="235" t="s">
        <v>747</v>
      </c>
      <c r="S283" s="264" t="s">
        <v>1364</v>
      </c>
      <c r="T283" s="236" t="s">
        <v>1837</v>
      </c>
      <c r="U283" s="114">
        <f t="shared" si="11"/>
        <v>1</v>
      </c>
      <c r="V283" s="115" t="s">
        <v>1838</v>
      </c>
      <c r="W283" s="265" t="s">
        <v>1781</v>
      </c>
      <c r="X283" s="241"/>
      <c r="Y283" s="203"/>
      <c r="Z283" s="263"/>
      <c r="AA283" s="203"/>
      <c r="AB283" s="263"/>
      <c r="AC283" s="203"/>
      <c r="AD283" s="263"/>
      <c r="AE283" s="203"/>
      <c r="AF283" s="263"/>
      <c r="AG283" s="203"/>
      <c r="AH283" s="263"/>
      <c r="AI283" s="203"/>
      <c r="AJ283" s="263"/>
      <c r="AK283" s="203"/>
      <c r="AL283" s="263"/>
      <c r="AM283" s="203"/>
      <c r="AN283" s="263"/>
      <c r="AO283" s="203"/>
      <c r="AP283" s="263"/>
      <c r="AQ283" s="203"/>
      <c r="AR283" s="263"/>
      <c r="AS283" s="203"/>
      <c r="AT283" s="263"/>
      <c r="AU283" s="203"/>
      <c r="AV283" s="263"/>
      <c r="AW283" s="203"/>
      <c r="AX283" s="263"/>
      <c r="AY283" s="203"/>
      <c r="AZ283" s="263"/>
      <c r="BA283" s="203"/>
      <c r="BB283" s="263"/>
      <c r="BC283" s="203"/>
      <c r="BD283" s="263"/>
      <c r="BE283" s="203"/>
      <c r="BF283" s="263"/>
      <c r="BG283" s="203"/>
      <c r="BH283" s="263"/>
      <c r="BI283" s="203"/>
      <c r="BJ283" s="263"/>
      <c r="BK283" s="203"/>
      <c r="BL283" s="263"/>
      <c r="BM283" s="203"/>
      <c r="BN283" s="263"/>
      <c r="BO283" s="203"/>
      <c r="BP283" s="263"/>
      <c r="BQ283" s="203"/>
      <c r="BR283" s="459">
        <v>1</v>
      </c>
      <c r="BS283" s="203"/>
      <c r="BT283" s="459">
        <v>1</v>
      </c>
      <c r="BU283" s="203"/>
      <c r="BV283" s="263"/>
      <c r="BW283" s="203"/>
      <c r="BX283" s="459">
        <v>1</v>
      </c>
      <c r="BY283" s="203"/>
      <c r="BZ283" s="263"/>
      <c r="CA283" s="203"/>
      <c r="CB283" s="459">
        <v>1</v>
      </c>
      <c r="CC283" s="203"/>
      <c r="CD283" s="263"/>
      <c r="CE283" s="203"/>
      <c r="CF283" s="263"/>
      <c r="CG283" s="203"/>
      <c r="CH283" s="263"/>
      <c r="CI283" s="203"/>
      <c r="CJ283" s="263"/>
      <c r="CK283" s="203"/>
      <c r="CL283" s="263"/>
      <c r="CM283" s="203"/>
      <c r="CN283" s="263"/>
      <c r="CO283" s="203"/>
      <c r="CP283" s="263"/>
      <c r="CQ283" s="203"/>
      <c r="CR283" s="263"/>
      <c r="CS283" s="203"/>
      <c r="CT283" s="459"/>
      <c r="CU283" s="203"/>
      <c r="CV283" s="459"/>
      <c r="CW283" s="203"/>
      <c r="CX283" s="459"/>
      <c r="CY283" s="203"/>
      <c r="CZ283" s="459"/>
      <c r="DA283" s="203"/>
      <c r="DB283" s="263"/>
      <c r="DC283" s="203"/>
      <c r="DD283" s="263"/>
      <c r="DE283" s="203"/>
      <c r="DF283" s="459">
        <v>1</v>
      </c>
      <c r="DG283" s="203"/>
      <c r="DH283" s="459">
        <v>1</v>
      </c>
      <c r="DI283" s="203"/>
      <c r="DJ283" s="263"/>
      <c r="DK283" s="203"/>
      <c r="DL283" s="263"/>
      <c r="DM283" s="203"/>
      <c r="DN283" s="459"/>
      <c r="DO283" s="203"/>
      <c r="DP283" s="459"/>
      <c r="DQ283" s="203"/>
      <c r="DR283" s="263"/>
      <c r="DS283" s="203"/>
      <c r="DT283" s="263"/>
      <c r="DU283" s="203"/>
      <c r="DV283" s="263"/>
      <c r="DW283" s="203"/>
      <c r="DX283" s="263"/>
      <c r="DY283" s="241"/>
      <c r="DZ283" s="456"/>
      <c r="EA283" s="172"/>
      <c r="EB283" s="172"/>
      <c r="EC283" s="172"/>
      <c r="ED283" s="172"/>
      <c r="EE283" s="457"/>
      <c r="EF283" s="201"/>
      <c r="EG283" s="172"/>
      <c r="EH283" s="172"/>
      <c r="EI283" s="172"/>
      <c r="EJ283" s="172"/>
      <c r="EK283" s="457"/>
      <c r="EL283" s="201"/>
      <c r="EM283" s="172"/>
      <c r="EN283" s="172"/>
      <c r="EO283" s="172"/>
      <c r="EP283" s="172"/>
      <c r="EQ283" s="172"/>
      <c r="ER283" s="456"/>
      <c r="ES283" s="260"/>
      <c r="ET283" s="456"/>
      <c r="EU283" s="172"/>
      <c r="EV283" s="172"/>
      <c r="EW283" s="172"/>
      <c r="EX283" s="172"/>
      <c r="EY283" s="172"/>
      <c r="EZ283" s="456"/>
      <c r="FA283" s="260"/>
      <c r="FC283" s="35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>
        <v>0</v>
      </c>
      <c r="FS283" s="34"/>
      <c r="FT283" s="34"/>
      <c r="FU283" s="34">
        <v>0</v>
      </c>
      <c r="FV283" s="34"/>
      <c r="FW283" s="34"/>
      <c r="FX283" s="34"/>
      <c r="FY283" s="34">
        <v>0</v>
      </c>
      <c r="FZ283" s="34"/>
      <c r="GA283" s="34"/>
      <c r="GB283" s="34"/>
      <c r="GC283" s="34">
        <v>0</v>
      </c>
      <c r="GD283" s="34"/>
      <c r="GE283" s="34"/>
      <c r="GF283" s="34"/>
      <c r="GG283" s="34">
        <v>0</v>
      </c>
      <c r="GH283" s="34"/>
      <c r="GI283" s="34"/>
      <c r="GJ283" s="34"/>
      <c r="GK283" s="34">
        <v>0</v>
      </c>
      <c r="GL283" s="34"/>
      <c r="GM283" s="34"/>
      <c r="GN283" s="34"/>
      <c r="GO283" s="34">
        <v>0</v>
      </c>
      <c r="GP283" s="34"/>
      <c r="GQ283" s="34"/>
      <c r="GR283" s="34"/>
      <c r="GS283" s="34">
        <v>0</v>
      </c>
      <c r="GT283" s="34"/>
      <c r="GU283" s="34"/>
      <c r="GV283" s="34"/>
      <c r="GW283" s="34">
        <v>0</v>
      </c>
      <c r="GX283" s="34"/>
      <c r="GY283" s="34"/>
      <c r="GZ283" s="34"/>
      <c r="HA283" s="34">
        <v>0</v>
      </c>
      <c r="HB283" s="34"/>
      <c r="HC283" s="34"/>
      <c r="HD283" s="34"/>
      <c r="HE283" s="34">
        <v>0</v>
      </c>
      <c r="HF283" s="34"/>
      <c r="HG283" s="34"/>
      <c r="HH283" s="34"/>
      <c r="HI283" s="34">
        <v>0</v>
      </c>
      <c r="HJ283" s="34"/>
      <c r="HK283" s="34"/>
      <c r="HL283" s="34"/>
      <c r="HM283" s="34">
        <v>0</v>
      </c>
      <c r="HN283" s="34"/>
      <c r="HO283" s="34"/>
      <c r="HP283" s="34"/>
      <c r="HQ283" s="34">
        <v>0</v>
      </c>
      <c r="HR283" s="34"/>
      <c r="HS283" s="34"/>
      <c r="HT283" s="34"/>
      <c r="HU283" s="34">
        <v>0</v>
      </c>
      <c r="HV283" s="34"/>
      <c r="HW283" s="34"/>
      <c r="HX283" s="34"/>
      <c r="HY283" s="34">
        <v>0</v>
      </c>
      <c r="HZ283" s="34"/>
      <c r="IA283" s="34"/>
      <c r="IB283" s="34"/>
      <c r="IC283" s="34">
        <v>0</v>
      </c>
      <c r="ID283" s="34"/>
      <c r="IE283" s="34"/>
      <c r="IF283" s="34"/>
      <c r="IG283" s="34">
        <v>0</v>
      </c>
      <c r="IH283" s="34"/>
      <c r="II283" s="34"/>
      <c r="IJ283" s="34"/>
      <c r="IK283" s="34">
        <v>0</v>
      </c>
      <c r="IL283" s="34"/>
      <c r="IM283" s="34"/>
      <c r="IN283" s="34"/>
      <c r="IO283" s="34">
        <v>1</v>
      </c>
      <c r="IP283" s="34">
        <v>1</v>
      </c>
      <c r="IQ283" s="34">
        <v>1</v>
      </c>
      <c r="IR283" s="34">
        <v>1</v>
      </c>
      <c r="IS283" s="34">
        <v>1</v>
      </c>
      <c r="IT283" s="34">
        <v>1</v>
      </c>
      <c r="IU283" s="34">
        <v>1</v>
      </c>
      <c r="IV283" s="34">
        <v>1</v>
      </c>
      <c r="IW283" s="34">
        <v>0</v>
      </c>
      <c r="IX283" s="34"/>
      <c r="IY283" s="34"/>
      <c r="IZ283" s="34"/>
      <c r="JA283" s="34">
        <v>0</v>
      </c>
      <c r="JB283" s="34"/>
      <c r="JC283" s="34"/>
      <c r="JD283" s="34"/>
      <c r="JE283" s="34">
        <v>0</v>
      </c>
      <c r="JF283" s="34"/>
      <c r="JG283" s="34"/>
      <c r="JH283" s="34"/>
      <c r="JI283" s="34">
        <v>0</v>
      </c>
      <c r="JJ283" s="34"/>
      <c r="JK283" s="34"/>
      <c r="JL283" s="34"/>
      <c r="JM283" s="34">
        <v>0</v>
      </c>
      <c r="JN283" s="34"/>
      <c r="JO283" s="34"/>
      <c r="JP283" s="34"/>
      <c r="JQ283" s="34">
        <v>0</v>
      </c>
      <c r="JR283" s="34"/>
      <c r="JS283" s="34"/>
      <c r="JT283" s="34"/>
      <c r="JU283" s="34">
        <v>1</v>
      </c>
      <c r="JV283" s="34">
        <v>1</v>
      </c>
      <c r="JW283" s="34">
        <v>1</v>
      </c>
      <c r="JX283" s="34">
        <v>1</v>
      </c>
      <c r="JY283" s="34">
        <v>1</v>
      </c>
      <c r="JZ283" s="34">
        <v>1</v>
      </c>
      <c r="KA283" s="34">
        <v>1</v>
      </c>
      <c r="KB283" s="34">
        <v>1</v>
      </c>
      <c r="KC283" s="34">
        <v>0</v>
      </c>
      <c r="KD283" s="34"/>
      <c r="KE283" s="34"/>
      <c r="KF283" s="34"/>
      <c r="KG283" s="34">
        <v>0</v>
      </c>
      <c r="KH283" s="34"/>
      <c r="KI283" s="34"/>
      <c r="KJ283" s="34"/>
      <c r="KK283" s="34">
        <v>0</v>
      </c>
      <c r="KL283" s="34"/>
      <c r="KM283" s="34"/>
      <c r="KN283" s="34"/>
      <c r="KO283" s="34">
        <v>0</v>
      </c>
      <c r="KP283" s="34"/>
      <c r="KQ283" s="34"/>
      <c r="KR283" s="34"/>
      <c r="KS283" s="34">
        <v>0</v>
      </c>
      <c r="KT283" s="34"/>
      <c r="KU283" s="34"/>
      <c r="KV283" s="34"/>
      <c r="KW283" s="34"/>
      <c r="KX283" s="34">
        <v>0</v>
      </c>
      <c r="KY283" s="34"/>
      <c r="KZ283" s="34"/>
      <c r="LA283" s="34"/>
      <c r="LB283" s="34"/>
      <c r="LC283" s="34">
        <v>0</v>
      </c>
      <c r="LD283" s="34"/>
      <c r="LE283" s="34"/>
      <c r="LF283" s="34"/>
      <c r="LG283" s="34"/>
      <c r="LH283" s="34">
        <v>0</v>
      </c>
      <c r="LI283" s="35"/>
      <c r="LJ283" s="35"/>
      <c r="LK283" s="35"/>
      <c r="LL283" s="35"/>
    </row>
    <row r="284" s="100" customFormat="1" spans="1:338">
      <c r="A284" s="154"/>
      <c r="B284" s="155"/>
      <c r="C284" s="156">
        <v>1</v>
      </c>
      <c r="D284" s="156"/>
      <c r="E284" s="156"/>
      <c r="F284" s="156" t="str">
        <f t="shared" si="10"/>
        <v>L0541944</v>
      </c>
      <c r="G284" s="637" t="s">
        <v>1839</v>
      </c>
      <c r="H284" s="158" t="s">
        <v>299</v>
      </c>
      <c r="I284" s="867" t="s">
        <v>1362</v>
      </c>
      <c r="J284" s="158"/>
      <c r="K284" s="158"/>
      <c r="L284" s="158" t="s">
        <v>1777</v>
      </c>
      <c r="M284" s="382" t="s">
        <v>403</v>
      </c>
      <c r="N284" s="157" t="s">
        <v>487</v>
      </c>
      <c r="O284" s="158" t="s">
        <v>1806</v>
      </c>
      <c r="P284" s="158" t="s">
        <v>1363</v>
      </c>
      <c r="Q284" s="158"/>
      <c r="R284" s="235" t="s">
        <v>788</v>
      </c>
      <c r="S284" s="158" t="s">
        <v>1364</v>
      </c>
      <c r="T284" s="236" t="s">
        <v>1840</v>
      </c>
      <c r="U284" s="114">
        <f t="shared" si="11"/>
        <v>1</v>
      </c>
      <c r="V284" s="115" t="s">
        <v>1841</v>
      </c>
      <c r="W284" s="158" t="s">
        <v>1781</v>
      </c>
      <c r="X284" s="237"/>
      <c r="Y284" s="408"/>
      <c r="Z284" s="518"/>
      <c r="AA284" s="408"/>
      <c r="AB284" s="518"/>
      <c r="AC284" s="408"/>
      <c r="AD284" s="518"/>
      <c r="AE284" s="408"/>
      <c r="AF284" s="518"/>
      <c r="AG284" s="408"/>
      <c r="AH284" s="518"/>
      <c r="AI284" s="408"/>
      <c r="AJ284" s="518"/>
      <c r="AK284" s="408"/>
      <c r="AL284" s="518"/>
      <c r="AM284" s="408"/>
      <c r="AN284" s="518"/>
      <c r="AO284" s="408"/>
      <c r="AP284" s="518"/>
      <c r="AQ284" s="408"/>
      <c r="AR284" s="518"/>
      <c r="AS284" s="408"/>
      <c r="AT284" s="518"/>
      <c r="AU284" s="408"/>
      <c r="AV284" s="518"/>
      <c r="AW284" s="408"/>
      <c r="AX284" s="518"/>
      <c r="AY284" s="408"/>
      <c r="AZ284" s="518"/>
      <c r="BA284" s="408"/>
      <c r="BB284" s="518"/>
      <c r="BC284" s="408"/>
      <c r="BD284" s="518"/>
      <c r="BE284" s="408"/>
      <c r="BF284" s="518"/>
      <c r="BG284" s="408"/>
      <c r="BH284" s="518"/>
      <c r="BI284" s="408"/>
      <c r="BJ284" s="518"/>
      <c r="BK284" s="408"/>
      <c r="BL284" s="518"/>
      <c r="BM284" s="408"/>
      <c r="BN284" s="518"/>
      <c r="BO284" s="408"/>
      <c r="BP284" s="518"/>
      <c r="BQ284" s="408"/>
      <c r="BR284" s="518"/>
      <c r="BS284" s="408"/>
      <c r="BT284" s="518"/>
      <c r="BU284" s="408"/>
      <c r="BV284" s="518"/>
      <c r="BW284" s="408"/>
      <c r="BX284" s="518"/>
      <c r="BY284" s="408"/>
      <c r="BZ284" s="518"/>
      <c r="CA284" s="408"/>
      <c r="CB284" s="518"/>
      <c r="CC284" s="408"/>
      <c r="CD284" s="518"/>
      <c r="CE284" s="408"/>
      <c r="CF284" s="518"/>
      <c r="CG284" s="408"/>
      <c r="CH284" s="518"/>
      <c r="CI284" s="408"/>
      <c r="CJ284" s="518"/>
      <c r="CK284" s="408"/>
      <c r="CL284" s="518"/>
      <c r="CM284" s="408"/>
      <c r="CN284" s="518"/>
      <c r="CO284" s="408"/>
      <c r="CP284" s="518"/>
      <c r="CQ284" s="408"/>
      <c r="CR284" s="518"/>
      <c r="CS284" s="408"/>
      <c r="CT284" s="518"/>
      <c r="CU284" s="408"/>
      <c r="CV284" s="518"/>
      <c r="CW284" s="408"/>
      <c r="CX284" s="518"/>
      <c r="CY284" s="408"/>
      <c r="CZ284" s="518"/>
      <c r="DA284" s="408"/>
      <c r="DB284" s="518"/>
      <c r="DC284" s="408"/>
      <c r="DD284" s="518"/>
      <c r="DE284" s="408"/>
      <c r="DF284" s="518"/>
      <c r="DG284" s="408"/>
      <c r="DH284" s="518"/>
      <c r="DI284" s="408"/>
      <c r="DJ284" s="518"/>
      <c r="DK284" s="408"/>
      <c r="DL284" s="518"/>
      <c r="DM284" s="408"/>
      <c r="DN284" s="518"/>
      <c r="DO284" s="408"/>
      <c r="DP284" s="518"/>
      <c r="DQ284" s="408"/>
      <c r="DR284" s="462"/>
      <c r="DS284" s="408"/>
      <c r="DT284" s="462"/>
      <c r="DU284" s="408"/>
      <c r="DV284" s="462">
        <v>1</v>
      </c>
      <c r="DW284" s="408"/>
      <c r="DX284" s="462">
        <v>1</v>
      </c>
      <c r="DY284" s="237"/>
      <c r="DZ284" s="450"/>
      <c r="EA284" s="158"/>
      <c r="EB284" s="158"/>
      <c r="EC284" s="158"/>
      <c r="ED284" s="158"/>
      <c r="EE284" s="451"/>
      <c r="EF284" s="286"/>
      <c r="EG284" s="158"/>
      <c r="EH284" s="158"/>
      <c r="EI284" s="158"/>
      <c r="EJ284" s="158"/>
      <c r="EK284" s="451"/>
      <c r="EL284" s="286"/>
      <c r="EM284" s="158"/>
      <c r="EN284" s="158"/>
      <c r="EO284" s="158"/>
      <c r="EP284" s="158"/>
      <c r="EQ284" s="158"/>
      <c r="ER284" s="450"/>
      <c r="ES284" s="287"/>
      <c r="ET284" s="450"/>
      <c r="EU284" s="158"/>
      <c r="EV284" s="158"/>
      <c r="EW284" s="158"/>
      <c r="EX284" s="158"/>
      <c r="EY284" s="158"/>
      <c r="EZ284" s="450"/>
      <c r="FA284" s="287"/>
      <c r="FB284" s="117"/>
      <c r="FC284" s="35"/>
      <c r="FD284" s="34"/>
      <c r="FE284" s="34"/>
      <c r="FF284" s="34"/>
      <c r="FG284" s="34"/>
      <c r="FH284" s="34"/>
      <c r="FI284" s="34"/>
      <c r="FJ284" s="34"/>
      <c r="FK284" s="34"/>
      <c r="FL284" s="375"/>
      <c r="FM284" s="34"/>
      <c r="FN284" s="375"/>
      <c r="FO284" s="34"/>
      <c r="FP284" s="34"/>
      <c r="FQ284" s="34"/>
      <c r="FR284" s="34">
        <v>0</v>
      </c>
      <c r="FS284" s="34"/>
      <c r="FT284" s="34"/>
      <c r="FU284" s="34">
        <v>0</v>
      </c>
      <c r="FV284" s="34"/>
      <c r="FW284" s="34"/>
      <c r="FX284" s="34"/>
      <c r="FY284" s="34">
        <v>0</v>
      </c>
      <c r="FZ284" s="34"/>
      <c r="GA284" s="34"/>
      <c r="GB284" s="34"/>
      <c r="GC284" s="34">
        <v>0</v>
      </c>
      <c r="GD284" s="34"/>
      <c r="GE284" s="34"/>
      <c r="GF284" s="34"/>
      <c r="GG284" s="34">
        <v>0</v>
      </c>
      <c r="GH284" s="34"/>
      <c r="GI284" s="34"/>
      <c r="GJ284" s="34"/>
      <c r="GK284" s="34">
        <v>0</v>
      </c>
      <c r="GL284" s="34"/>
      <c r="GM284" s="34"/>
      <c r="GN284" s="34"/>
      <c r="GO284" s="34">
        <v>0</v>
      </c>
      <c r="GP284" s="34"/>
      <c r="GQ284" s="34"/>
      <c r="GR284" s="34"/>
      <c r="GS284" s="34">
        <v>0</v>
      </c>
      <c r="GT284" s="34"/>
      <c r="GU284" s="34"/>
      <c r="GV284" s="34"/>
      <c r="GW284" s="375">
        <v>0</v>
      </c>
      <c r="GX284" s="34"/>
      <c r="GY284" s="34"/>
      <c r="GZ284" s="375"/>
      <c r="HA284" s="34">
        <v>0</v>
      </c>
      <c r="HB284" s="34"/>
      <c r="HC284" s="34"/>
      <c r="HD284" s="34"/>
      <c r="HE284" s="34">
        <v>0</v>
      </c>
      <c r="HF284" s="34"/>
      <c r="HG284" s="34"/>
      <c r="HH284" s="34"/>
      <c r="HI284" s="34">
        <v>0</v>
      </c>
      <c r="HJ284" s="34"/>
      <c r="HK284" s="34"/>
      <c r="HL284" s="34"/>
      <c r="HM284" s="34">
        <v>0</v>
      </c>
      <c r="HN284" s="34"/>
      <c r="HO284" s="34"/>
      <c r="HP284" s="34"/>
      <c r="HQ284" s="34">
        <v>0</v>
      </c>
      <c r="HR284" s="34"/>
      <c r="HS284" s="34"/>
      <c r="HT284" s="34"/>
      <c r="HU284" s="34">
        <v>0</v>
      </c>
      <c r="HV284" s="34"/>
      <c r="HW284" s="34"/>
      <c r="HX284" s="34"/>
      <c r="HY284" s="34">
        <v>0</v>
      </c>
      <c r="HZ284" s="375"/>
      <c r="IA284" s="34"/>
      <c r="IB284" s="34"/>
      <c r="IC284" s="34">
        <v>0</v>
      </c>
      <c r="ID284" s="34"/>
      <c r="IE284" s="34"/>
      <c r="IF284" s="34"/>
      <c r="IG284" s="34">
        <v>0</v>
      </c>
      <c r="IH284" s="34"/>
      <c r="II284" s="34"/>
      <c r="IJ284" s="34"/>
      <c r="IK284" s="34">
        <v>0</v>
      </c>
      <c r="IL284" s="34"/>
      <c r="IM284" s="34"/>
      <c r="IN284" s="34"/>
      <c r="IO284" s="34">
        <v>0</v>
      </c>
      <c r="IP284" s="34"/>
      <c r="IQ284" s="34"/>
      <c r="IR284" s="34"/>
      <c r="IS284" s="34">
        <v>0</v>
      </c>
      <c r="IT284" s="34"/>
      <c r="IU284" s="34"/>
      <c r="IV284" s="34"/>
      <c r="IW284" s="34">
        <v>0</v>
      </c>
      <c r="IX284" s="34"/>
      <c r="IY284" s="34"/>
      <c r="IZ284" s="34"/>
      <c r="JA284" s="34">
        <v>0</v>
      </c>
      <c r="JB284" s="375"/>
      <c r="JC284" s="34"/>
      <c r="JD284" s="34"/>
      <c r="JE284" s="34">
        <v>0</v>
      </c>
      <c r="JF284" s="34"/>
      <c r="JG284" s="34"/>
      <c r="JH284" s="34"/>
      <c r="JI284" s="34">
        <v>0</v>
      </c>
      <c r="JJ284" s="34"/>
      <c r="JK284" s="34"/>
      <c r="JL284" s="34"/>
      <c r="JM284" s="34">
        <v>0</v>
      </c>
      <c r="JN284" s="34"/>
      <c r="JO284" s="34"/>
      <c r="JP284" s="34"/>
      <c r="JQ284" s="34">
        <v>0</v>
      </c>
      <c r="JR284" s="34"/>
      <c r="JS284" s="34"/>
      <c r="JT284" s="34"/>
      <c r="JU284" s="34">
        <v>0</v>
      </c>
      <c r="JV284" s="34"/>
      <c r="JW284" s="34"/>
      <c r="JX284" s="34"/>
      <c r="JY284" s="34">
        <v>0</v>
      </c>
      <c r="JZ284" s="34"/>
      <c r="KA284" s="34"/>
      <c r="KB284" s="34"/>
      <c r="KC284" s="34">
        <v>0</v>
      </c>
      <c r="KD284" s="34"/>
      <c r="KE284" s="34"/>
      <c r="KF284" s="375"/>
      <c r="KG284" s="375">
        <v>0</v>
      </c>
      <c r="KH284" s="375"/>
      <c r="KI284" s="375"/>
      <c r="KJ284" s="375"/>
      <c r="KK284" s="34">
        <v>0</v>
      </c>
      <c r="KL284" s="34"/>
      <c r="KM284" s="34"/>
      <c r="KN284" s="34"/>
      <c r="KO284" s="34">
        <v>0</v>
      </c>
      <c r="KP284" s="34"/>
      <c r="KQ284" s="34"/>
      <c r="KR284" s="34"/>
      <c r="KS284" s="375">
        <v>0</v>
      </c>
      <c r="KT284" s="34"/>
      <c r="KU284" s="34"/>
      <c r="KV284" s="34"/>
      <c r="KW284" s="34"/>
      <c r="KX284" s="34">
        <v>0</v>
      </c>
      <c r="KY284" s="34"/>
      <c r="KZ284" s="34"/>
      <c r="LA284" s="34"/>
      <c r="LB284" s="34"/>
      <c r="LC284" s="34">
        <v>1</v>
      </c>
      <c r="LD284" s="34">
        <v>1</v>
      </c>
      <c r="LE284" s="34">
        <v>1</v>
      </c>
      <c r="LF284" s="34">
        <v>1</v>
      </c>
      <c r="LG284" s="34">
        <v>1</v>
      </c>
      <c r="LH284" s="375">
        <v>1</v>
      </c>
      <c r="LI284" s="34">
        <v>1</v>
      </c>
      <c r="LJ284" s="375">
        <v>1</v>
      </c>
      <c r="LK284" s="375">
        <v>1</v>
      </c>
      <c r="LL284" s="375">
        <v>1</v>
      </c>
      <c r="LM284" s="117"/>
      <c r="LN284" s="117"/>
      <c r="LO284" s="117"/>
      <c r="LP284" s="117"/>
      <c r="LQ284" s="117"/>
      <c r="LR284" s="117"/>
      <c r="LS284" s="117"/>
      <c r="LT284" s="117"/>
      <c r="LU284" s="117"/>
      <c r="LV284" s="117"/>
      <c r="LW284" s="117"/>
      <c r="LX284" s="117"/>
      <c r="LY284" s="117"/>
      <c r="LZ284" s="117"/>
    </row>
    <row r="285" s="100" customFormat="1" spans="1:338">
      <c r="A285" s="154"/>
      <c r="B285" s="155"/>
      <c r="C285" s="156">
        <v>1</v>
      </c>
      <c r="D285" s="156"/>
      <c r="E285" s="156"/>
      <c r="F285" s="156" t="str">
        <f t="shared" si="10"/>
        <v>L0541945</v>
      </c>
      <c r="G285" s="637" t="s">
        <v>1842</v>
      </c>
      <c r="H285" s="158" t="s">
        <v>299</v>
      </c>
      <c r="I285" s="867" t="s">
        <v>1362</v>
      </c>
      <c r="J285" s="158"/>
      <c r="K285" s="158"/>
      <c r="L285" s="158" t="s">
        <v>1777</v>
      </c>
      <c r="M285" s="382" t="s">
        <v>403</v>
      </c>
      <c r="N285" s="157" t="s">
        <v>487</v>
      </c>
      <c r="O285" s="158" t="s">
        <v>1810</v>
      </c>
      <c r="P285" s="158" t="s">
        <v>1363</v>
      </c>
      <c r="Q285" s="158"/>
      <c r="R285" s="235" t="s">
        <v>903</v>
      </c>
      <c r="S285" s="158" t="s">
        <v>1364</v>
      </c>
      <c r="T285" s="236" t="s">
        <v>1843</v>
      </c>
      <c r="U285" s="114">
        <f t="shared" si="11"/>
        <v>1</v>
      </c>
      <c r="V285" s="115" t="s">
        <v>1844</v>
      </c>
      <c r="W285" s="158" t="s">
        <v>1781</v>
      </c>
      <c r="X285" s="237"/>
      <c r="Y285" s="408"/>
      <c r="Z285" s="518"/>
      <c r="AA285" s="408"/>
      <c r="AB285" s="518"/>
      <c r="AC285" s="408"/>
      <c r="AD285" s="518"/>
      <c r="AE285" s="408"/>
      <c r="AF285" s="518"/>
      <c r="AG285" s="408"/>
      <c r="AH285" s="518"/>
      <c r="AI285" s="408"/>
      <c r="AJ285" s="518"/>
      <c r="AK285" s="408"/>
      <c r="AL285" s="518"/>
      <c r="AM285" s="408"/>
      <c r="AN285" s="518"/>
      <c r="AO285" s="408"/>
      <c r="AP285" s="518"/>
      <c r="AQ285" s="408"/>
      <c r="AR285" s="518"/>
      <c r="AS285" s="408"/>
      <c r="AT285" s="518"/>
      <c r="AU285" s="408"/>
      <c r="AV285" s="518"/>
      <c r="AW285" s="408"/>
      <c r="AX285" s="518"/>
      <c r="AY285" s="408"/>
      <c r="AZ285" s="518"/>
      <c r="BA285" s="408"/>
      <c r="BB285" s="518"/>
      <c r="BC285" s="408"/>
      <c r="BD285" s="518"/>
      <c r="BE285" s="408"/>
      <c r="BF285" s="518"/>
      <c r="BG285" s="408"/>
      <c r="BH285" s="518"/>
      <c r="BI285" s="408"/>
      <c r="BJ285" s="518"/>
      <c r="BK285" s="408"/>
      <c r="BL285" s="518"/>
      <c r="BM285" s="408"/>
      <c r="BN285" s="518"/>
      <c r="BO285" s="408"/>
      <c r="BP285" s="518"/>
      <c r="BQ285" s="408"/>
      <c r="BR285" s="518"/>
      <c r="BS285" s="408"/>
      <c r="BT285" s="518"/>
      <c r="BU285" s="408"/>
      <c r="BV285" s="518"/>
      <c r="BW285" s="408"/>
      <c r="BX285" s="518"/>
      <c r="BY285" s="408"/>
      <c r="BZ285" s="518"/>
      <c r="CA285" s="408"/>
      <c r="CB285" s="518"/>
      <c r="CC285" s="408"/>
      <c r="CD285" s="518"/>
      <c r="CE285" s="408"/>
      <c r="CF285" s="518"/>
      <c r="CG285" s="408"/>
      <c r="CH285" s="518"/>
      <c r="CI285" s="408"/>
      <c r="CJ285" s="518"/>
      <c r="CK285" s="408"/>
      <c r="CL285" s="518"/>
      <c r="CM285" s="408"/>
      <c r="CN285" s="518"/>
      <c r="CO285" s="408"/>
      <c r="CP285" s="518"/>
      <c r="CQ285" s="408"/>
      <c r="CR285" s="518"/>
      <c r="CS285" s="408"/>
      <c r="CT285" s="518"/>
      <c r="CU285" s="408"/>
      <c r="CV285" s="518"/>
      <c r="CW285" s="408"/>
      <c r="CX285" s="518"/>
      <c r="CY285" s="408"/>
      <c r="CZ285" s="518"/>
      <c r="DA285" s="408"/>
      <c r="DB285" s="518"/>
      <c r="DC285" s="408"/>
      <c r="DD285" s="518"/>
      <c r="DE285" s="408"/>
      <c r="DF285" s="518"/>
      <c r="DG285" s="408"/>
      <c r="DH285" s="518"/>
      <c r="DI285" s="408"/>
      <c r="DJ285" s="518"/>
      <c r="DK285" s="408"/>
      <c r="DL285" s="518"/>
      <c r="DM285" s="408"/>
      <c r="DN285" s="518"/>
      <c r="DO285" s="408"/>
      <c r="DP285" s="518"/>
      <c r="DQ285" s="408"/>
      <c r="DR285" s="462">
        <v>1</v>
      </c>
      <c r="DS285" s="408"/>
      <c r="DT285" s="462">
        <v>1</v>
      </c>
      <c r="DU285" s="408"/>
      <c r="DV285" s="462"/>
      <c r="DW285" s="408"/>
      <c r="DX285" s="462"/>
      <c r="DY285" s="237"/>
      <c r="DZ285" s="450"/>
      <c r="EA285" s="158"/>
      <c r="EB285" s="158"/>
      <c r="EC285" s="158"/>
      <c r="ED285" s="158"/>
      <c r="EE285" s="451"/>
      <c r="EF285" s="286"/>
      <c r="EG285" s="158"/>
      <c r="EH285" s="158"/>
      <c r="EI285" s="158"/>
      <c r="EJ285" s="158"/>
      <c r="EK285" s="451"/>
      <c r="EL285" s="286"/>
      <c r="EM285" s="158"/>
      <c r="EN285" s="158"/>
      <c r="EO285" s="158"/>
      <c r="EP285" s="158"/>
      <c r="EQ285" s="158"/>
      <c r="ER285" s="450"/>
      <c r="ES285" s="287"/>
      <c r="ET285" s="450"/>
      <c r="EU285" s="158"/>
      <c r="EV285" s="158"/>
      <c r="EW285" s="158"/>
      <c r="EX285" s="158"/>
      <c r="EY285" s="158"/>
      <c r="EZ285" s="450"/>
      <c r="FA285" s="287"/>
      <c r="FB285" s="117"/>
      <c r="FC285" s="35"/>
      <c r="FD285" s="34"/>
      <c r="FE285" s="34"/>
      <c r="FF285" s="34"/>
      <c r="FG285" s="34"/>
      <c r="FH285" s="34"/>
      <c r="FI285" s="34"/>
      <c r="FJ285" s="34"/>
      <c r="FK285" s="34"/>
      <c r="FL285" s="375"/>
      <c r="FM285" s="34"/>
      <c r="FN285" s="375"/>
      <c r="FO285" s="34"/>
      <c r="FP285" s="34"/>
      <c r="FQ285" s="34"/>
      <c r="FR285" s="34">
        <v>0</v>
      </c>
      <c r="FS285" s="34"/>
      <c r="FT285" s="34"/>
      <c r="FU285" s="34">
        <v>0</v>
      </c>
      <c r="FV285" s="34"/>
      <c r="FW285" s="34"/>
      <c r="FX285" s="34"/>
      <c r="FY285" s="34">
        <v>0</v>
      </c>
      <c r="FZ285" s="34"/>
      <c r="GA285" s="34"/>
      <c r="GB285" s="34"/>
      <c r="GC285" s="34">
        <v>0</v>
      </c>
      <c r="GD285" s="34"/>
      <c r="GE285" s="34"/>
      <c r="GF285" s="34"/>
      <c r="GG285" s="34">
        <v>0</v>
      </c>
      <c r="GH285" s="34"/>
      <c r="GI285" s="34"/>
      <c r="GJ285" s="34"/>
      <c r="GK285" s="34">
        <v>0</v>
      </c>
      <c r="GL285" s="34"/>
      <c r="GM285" s="34"/>
      <c r="GN285" s="34"/>
      <c r="GO285" s="34">
        <v>0</v>
      </c>
      <c r="GP285" s="34"/>
      <c r="GQ285" s="34"/>
      <c r="GR285" s="34"/>
      <c r="GS285" s="34">
        <v>0</v>
      </c>
      <c r="GT285" s="34"/>
      <c r="GU285" s="34"/>
      <c r="GV285" s="34"/>
      <c r="GW285" s="375">
        <v>0</v>
      </c>
      <c r="GX285" s="34"/>
      <c r="GY285" s="34"/>
      <c r="GZ285" s="375"/>
      <c r="HA285" s="34">
        <v>0</v>
      </c>
      <c r="HB285" s="34"/>
      <c r="HC285" s="34"/>
      <c r="HD285" s="34"/>
      <c r="HE285" s="34">
        <v>0</v>
      </c>
      <c r="HF285" s="34"/>
      <c r="HG285" s="34"/>
      <c r="HH285" s="34"/>
      <c r="HI285" s="34">
        <v>0</v>
      </c>
      <c r="HJ285" s="34"/>
      <c r="HK285" s="34"/>
      <c r="HL285" s="34"/>
      <c r="HM285" s="34">
        <v>0</v>
      </c>
      <c r="HN285" s="34"/>
      <c r="HO285" s="34"/>
      <c r="HP285" s="34"/>
      <c r="HQ285" s="34">
        <v>0</v>
      </c>
      <c r="HR285" s="34"/>
      <c r="HS285" s="34"/>
      <c r="HT285" s="34"/>
      <c r="HU285" s="34">
        <v>0</v>
      </c>
      <c r="HV285" s="34"/>
      <c r="HW285" s="34"/>
      <c r="HX285" s="34"/>
      <c r="HY285" s="34">
        <v>0</v>
      </c>
      <c r="HZ285" s="375"/>
      <c r="IA285" s="34"/>
      <c r="IB285" s="34"/>
      <c r="IC285" s="34">
        <v>0</v>
      </c>
      <c r="ID285" s="34"/>
      <c r="IE285" s="34"/>
      <c r="IF285" s="34"/>
      <c r="IG285" s="34">
        <v>0</v>
      </c>
      <c r="IH285" s="34"/>
      <c r="II285" s="34"/>
      <c r="IJ285" s="34"/>
      <c r="IK285" s="34">
        <v>0</v>
      </c>
      <c r="IL285" s="34"/>
      <c r="IM285" s="34"/>
      <c r="IN285" s="34"/>
      <c r="IO285" s="34">
        <v>0</v>
      </c>
      <c r="IP285" s="34"/>
      <c r="IQ285" s="34"/>
      <c r="IR285" s="34"/>
      <c r="IS285" s="34">
        <v>0</v>
      </c>
      <c r="IT285" s="34"/>
      <c r="IU285" s="34"/>
      <c r="IV285" s="34"/>
      <c r="IW285" s="34">
        <v>0</v>
      </c>
      <c r="IX285" s="34"/>
      <c r="IY285" s="34"/>
      <c r="IZ285" s="34"/>
      <c r="JA285" s="34">
        <v>0</v>
      </c>
      <c r="JB285" s="375"/>
      <c r="JC285" s="34"/>
      <c r="JD285" s="34"/>
      <c r="JE285" s="34">
        <v>0</v>
      </c>
      <c r="JF285" s="34"/>
      <c r="JG285" s="34"/>
      <c r="JH285" s="34"/>
      <c r="JI285" s="34">
        <v>0</v>
      </c>
      <c r="JJ285" s="34"/>
      <c r="JK285" s="34"/>
      <c r="JL285" s="34"/>
      <c r="JM285" s="34">
        <v>0</v>
      </c>
      <c r="JN285" s="34"/>
      <c r="JO285" s="34"/>
      <c r="JP285" s="34"/>
      <c r="JQ285" s="34">
        <v>0</v>
      </c>
      <c r="JR285" s="34"/>
      <c r="JS285" s="34"/>
      <c r="JT285" s="34"/>
      <c r="JU285" s="34">
        <v>0</v>
      </c>
      <c r="JV285" s="34"/>
      <c r="JW285" s="34"/>
      <c r="JX285" s="34"/>
      <c r="JY285" s="34">
        <v>0</v>
      </c>
      <c r="JZ285" s="34"/>
      <c r="KA285" s="34"/>
      <c r="KB285" s="34"/>
      <c r="KC285" s="34">
        <v>0</v>
      </c>
      <c r="KD285" s="34"/>
      <c r="KE285" s="34"/>
      <c r="KF285" s="375"/>
      <c r="KG285" s="375">
        <v>0</v>
      </c>
      <c r="KH285" s="375"/>
      <c r="KI285" s="375"/>
      <c r="KJ285" s="375"/>
      <c r="KK285" s="34">
        <v>0</v>
      </c>
      <c r="KL285" s="34"/>
      <c r="KM285" s="34"/>
      <c r="KN285" s="34"/>
      <c r="KO285" s="34">
        <v>0</v>
      </c>
      <c r="KP285" s="34"/>
      <c r="KQ285" s="34"/>
      <c r="KR285" s="34"/>
      <c r="KS285" s="375">
        <v>1</v>
      </c>
      <c r="KT285" s="34">
        <v>1</v>
      </c>
      <c r="KU285" s="34">
        <v>1</v>
      </c>
      <c r="KV285" s="34">
        <v>1</v>
      </c>
      <c r="KW285" s="34">
        <v>1</v>
      </c>
      <c r="KX285" s="34">
        <v>1</v>
      </c>
      <c r="KY285" s="34">
        <v>1</v>
      </c>
      <c r="KZ285" s="34">
        <v>1</v>
      </c>
      <c r="LA285" s="34">
        <v>1</v>
      </c>
      <c r="LB285" s="34">
        <v>1</v>
      </c>
      <c r="LC285" s="34">
        <v>0</v>
      </c>
      <c r="LD285" s="34"/>
      <c r="LE285" s="34"/>
      <c r="LF285" s="34"/>
      <c r="LG285" s="34"/>
      <c r="LH285" s="375">
        <v>0</v>
      </c>
      <c r="LI285" s="35"/>
      <c r="LJ285" s="381"/>
      <c r="LK285" s="381"/>
      <c r="LL285" s="381"/>
      <c r="LM285" s="117"/>
      <c r="LN285" s="117"/>
      <c r="LO285" s="117"/>
      <c r="LP285" s="117"/>
      <c r="LQ285" s="117"/>
      <c r="LR285" s="117"/>
      <c r="LS285" s="117"/>
      <c r="LT285" s="117"/>
      <c r="LU285" s="117"/>
      <c r="LV285" s="117"/>
      <c r="LW285" s="117"/>
      <c r="LX285" s="117"/>
      <c r="LY285" s="117"/>
      <c r="LZ285" s="117"/>
    </row>
    <row r="286" s="100" customFormat="1" spans="1:338">
      <c r="A286" s="154"/>
      <c r="B286" s="155"/>
      <c r="C286" s="156">
        <v>1</v>
      </c>
      <c r="D286" s="156"/>
      <c r="E286" s="156"/>
      <c r="F286" s="156" t="str">
        <f t="shared" si="10"/>
        <v>L0541946</v>
      </c>
      <c r="G286" s="637" t="s">
        <v>1845</v>
      </c>
      <c r="H286" s="158" t="s">
        <v>299</v>
      </c>
      <c r="I286" s="867" t="s">
        <v>1362</v>
      </c>
      <c r="J286" s="158"/>
      <c r="K286" s="158"/>
      <c r="L286" s="158" t="s">
        <v>1777</v>
      </c>
      <c r="M286" s="382" t="s">
        <v>403</v>
      </c>
      <c r="N286" s="157">
        <v>18812</v>
      </c>
      <c r="O286" s="158" t="s">
        <v>1364</v>
      </c>
      <c r="P286" s="158" t="s">
        <v>1363</v>
      </c>
      <c r="Q286" s="158"/>
      <c r="R286" s="235" t="s">
        <v>508</v>
      </c>
      <c r="S286" s="158" t="s">
        <v>1364</v>
      </c>
      <c r="T286" s="236" t="s">
        <v>1846</v>
      </c>
      <c r="U286" s="114">
        <f t="shared" si="11"/>
        <v>1</v>
      </c>
      <c r="V286" s="115" t="s">
        <v>1847</v>
      </c>
      <c r="W286" s="158" t="s">
        <v>1781</v>
      </c>
      <c r="X286" s="237"/>
      <c r="Y286" s="408"/>
      <c r="Z286" s="518"/>
      <c r="AA286" s="408"/>
      <c r="AB286" s="518"/>
      <c r="AC286" s="408"/>
      <c r="AD286" s="518"/>
      <c r="AE286" s="408"/>
      <c r="AF286" s="518"/>
      <c r="AG286" s="408"/>
      <c r="AH286" s="518"/>
      <c r="AI286" s="408"/>
      <c r="AJ286" s="518"/>
      <c r="AK286" s="408"/>
      <c r="AL286" s="518"/>
      <c r="AM286" s="408"/>
      <c r="AN286" s="518"/>
      <c r="AO286" s="408"/>
      <c r="AP286" s="518"/>
      <c r="AQ286" s="408"/>
      <c r="AR286" s="518"/>
      <c r="AS286" s="408"/>
      <c r="AT286" s="518"/>
      <c r="AU286" s="408"/>
      <c r="AV286" s="518"/>
      <c r="AW286" s="408"/>
      <c r="AX286" s="518">
        <v>1</v>
      </c>
      <c r="AY286" s="408"/>
      <c r="AZ286" s="518">
        <v>1</v>
      </c>
      <c r="BA286" s="408"/>
      <c r="BB286" s="518">
        <v>1</v>
      </c>
      <c r="BC286" s="408"/>
      <c r="BD286" s="518">
        <v>1</v>
      </c>
      <c r="BE286" s="408"/>
      <c r="BF286" s="518"/>
      <c r="BG286" s="408"/>
      <c r="BH286" s="518"/>
      <c r="BI286" s="408"/>
      <c r="BJ286" s="518">
        <v>1</v>
      </c>
      <c r="BK286" s="408"/>
      <c r="BL286" s="518">
        <v>1</v>
      </c>
      <c r="BM286" s="408"/>
      <c r="BN286" s="518"/>
      <c r="BO286" s="408"/>
      <c r="BP286" s="518"/>
      <c r="BQ286" s="408"/>
      <c r="BR286" s="518"/>
      <c r="BS286" s="408"/>
      <c r="BT286" s="518"/>
      <c r="BU286" s="408"/>
      <c r="BV286" s="518">
        <v>1</v>
      </c>
      <c r="BW286" s="408"/>
      <c r="BX286" s="518">
        <v>1</v>
      </c>
      <c r="BY286" s="408"/>
      <c r="BZ286" s="518">
        <v>1</v>
      </c>
      <c r="CA286" s="408"/>
      <c r="CB286" s="518">
        <v>1</v>
      </c>
      <c r="CC286" s="408"/>
      <c r="CD286" s="518"/>
      <c r="CE286" s="408"/>
      <c r="CF286" s="518"/>
      <c r="CG286" s="408"/>
      <c r="CH286" s="518">
        <v>1</v>
      </c>
      <c r="CI286" s="408"/>
      <c r="CJ286" s="518">
        <v>1</v>
      </c>
      <c r="CK286" s="408"/>
      <c r="CL286" s="518"/>
      <c r="CM286" s="408"/>
      <c r="CN286" s="518"/>
      <c r="CO286" s="408"/>
      <c r="CP286" s="518">
        <v>1</v>
      </c>
      <c r="CQ286" s="408"/>
      <c r="CR286" s="518">
        <v>1</v>
      </c>
      <c r="CS286" s="408"/>
      <c r="CT286" s="518"/>
      <c r="CU286" s="408"/>
      <c r="CV286" s="518"/>
      <c r="CW286" s="408"/>
      <c r="CX286" s="518">
        <v>1</v>
      </c>
      <c r="CY286" s="408"/>
      <c r="CZ286" s="518">
        <v>1</v>
      </c>
      <c r="DA286" s="408"/>
      <c r="DB286" s="518">
        <v>1</v>
      </c>
      <c r="DC286" s="408"/>
      <c r="DD286" s="518">
        <v>1</v>
      </c>
      <c r="DE286" s="408"/>
      <c r="DF286" s="518">
        <v>1</v>
      </c>
      <c r="DG286" s="408"/>
      <c r="DH286" s="518">
        <v>1</v>
      </c>
      <c r="DI286" s="408"/>
      <c r="DJ286" s="518">
        <v>1</v>
      </c>
      <c r="DK286" s="408"/>
      <c r="DL286" s="518">
        <v>1</v>
      </c>
      <c r="DM286" s="408"/>
      <c r="DN286" s="518">
        <v>1</v>
      </c>
      <c r="DO286" s="408"/>
      <c r="DP286" s="518">
        <v>1</v>
      </c>
      <c r="DQ286" s="408"/>
      <c r="DR286" s="518">
        <v>1</v>
      </c>
      <c r="DS286" s="408"/>
      <c r="DT286" s="518">
        <v>1</v>
      </c>
      <c r="DU286" s="408"/>
      <c r="DV286" s="518">
        <v>1</v>
      </c>
      <c r="DW286" s="408"/>
      <c r="DX286" s="518">
        <v>1</v>
      </c>
      <c r="DY286" s="237"/>
      <c r="DZ286" s="450"/>
      <c r="EA286" s="158"/>
      <c r="EB286" s="158"/>
      <c r="EC286" s="158"/>
      <c r="ED286" s="158"/>
      <c r="EE286" s="451"/>
      <c r="EF286" s="286"/>
      <c r="EG286" s="158"/>
      <c r="EH286" s="158"/>
      <c r="EI286" s="158"/>
      <c r="EJ286" s="158"/>
      <c r="EK286" s="451"/>
      <c r="EL286" s="286"/>
      <c r="EM286" s="158"/>
      <c r="EN286" s="158"/>
      <c r="EO286" s="158"/>
      <c r="EP286" s="158"/>
      <c r="EQ286" s="158"/>
      <c r="ER286" s="450"/>
      <c r="ES286" s="287"/>
      <c r="ET286" s="450"/>
      <c r="EU286" s="158"/>
      <c r="EV286" s="158"/>
      <c r="EW286" s="158"/>
      <c r="EX286" s="158"/>
      <c r="EY286" s="158"/>
      <c r="EZ286" s="450"/>
      <c r="FA286" s="287"/>
      <c r="FB286" s="117"/>
      <c r="FC286" s="35"/>
      <c r="FD286" s="34"/>
      <c r="FE286" s="34"/>
      <c r="FF286" s="34"/>
      <c r="FG286" s="34"/>
      <c r="FH286" s="34"/>
      <c r="FI286" s="34"/>
      <c r="FJ286" s="34"/>
      <c r="FK286" s="34"/>
      <c r="FL286" s="375"/>
      <c r="FM286" s="34"/>
      <c r="FN286" s="375"/>
      <c r="FO286" s="34"/>
      <c r="FP286" s="34"/>
      <c r="FQ286" s="34"/>
      <c r="FR286" s="34">
        <v>0</v>
      </c>
      <c r="FS286" s="34"/>
      <c r="FT286" s="34"/>
      <c r="FU286" s="34">
        <v>0</v>
      </c>
      <c r="FV286" s="34"/>
      <c r="FW286" s="34"/>
      <c r="FX286" s="34"/>
      <c r="FY286" s="34">
        <v>0</v>
      </c>
      <c r="FZ286" s="34"/>
      <c r="GA286" s="34"/>
      <c r="GB286" s="34"/>
      <c r="GC286" s="34">
        <v>1</v>
      </c>
      <c r="GD286" s="34">
        <v>1</v>
      </c>
      <c r="GE286" s="34">
        <v>1</v>
      </c>
      <c r="GF286" s="34">
        <v>1</v>
      </c>
      <c r="GG286" s="34">
        <v>1</v>
      </c>
      <c r="GH286" s="34">
        <v>1</v>
      </c>
      <c r="GI286" s="34">
        <v>1</v>
      </c>
      <c r="GJ286" s="34">
        <v>1</v>
      </c>
      <c r="GK286" s="34">
        <v>0</v>
      </c>
      <c r="GL286" s="34"/>
      <c r="GM286" s="34"/>
      <c r="GN286" s="34"/>
      <c r="GO286" s="34">
        <v>0</v>
      </c>
      <c r="GP286" s="34"/>
      <c r="GQ286" s="34"/>
      <c r="GR286" s="34"/>
      <c r="GS286" s="34">
        <v>1</v>
      </c>
      <c r="GT286" s="34">
        <v>1</v>
      </c>
      <c r="GU286" s="34">
        <v>1</v>
      </c>
      <c r="GV286" s="34">
        <v>1</v>
      </c>
      <c r="GW286" s="375">
        <v>1</v>
      </c>
      <c r="GX286" s="34">
        <v>1</v>
      </c>
      <c r="GY286" s="34">
        <v>1</v>
      </c>
      <c r="GZ286" s="375">
        <v>1</v>
      </c>
      <c r="HA286" s="34">
        <v>0</v>
      </c>
      <c r="HB286" s="34"/>
      <c r="HC286" s="34"/>
      <c r="HD286" s="34"/>
      <c r="HE286" s="34">
        <v>0</v>
      </c>
      <c r="HF286" s="34"/>
      <c r="HG286" s="34"/>
      <c r="HH286" s="34"/>
      <c r="HI286" s="34">
        <v>1</v>
      </c>
      <c r="HJ286" s="34">
        <v>1</v>
      </c>
      <c r="HK286" s="34">
        <v>1</v>
      </c>
      <c r="HL286" s="34">
        <v>1</v>
      </c>
      <c r="HM286" s="34">
        <v>1</v>
      </c>
      <c r="HN286" s="34">
        <v>1</v>
      </c>
      <c r="HO286" s="34">
        <v>1</v>
      </c>
      <c r="HP286" s="34">
        <v>1</v>
      </c>
      <c r="HQ286" s="34">
        <v>0</v>
      </c>
      <c r="HR286" s="34"/>
      <c r="HS286" s="34"/>
      <c r="HT286" s="34"/>
      <c r="HU286" s="34">
        <v>0</v>
      </c>
      <c r="HV286" s="34"/>
      <c r="HW286" s="34"/>
      <c r="HX286" s="34"/>
      <c r="HY286" s="34">
        <v>1</v>
      </c>
      <c r="HZ286" s="375">
        <v>1</v>
      </c>
      <c r="IA286" s="34">
        <v>1</v>
      </c>
      <c r="IB286" s="34">
        <v>1</v>
      </c>
      <c r="IC286" s="34">
        <v>1</v>
      </c>
      <c r="ID286" s="34">
        <v>1</v>
      </c>
      <c r="IE286" s="34">
        <v>1</v>
      </c>
      <c r="IF286" s="34">
        <v>1</v>
      </c>
      <c r="IG286" s="34">
        <v>0</v>
      </c>
      <c r="IH286" s="34"/>
      <c r="II286" s="34"/>
      <c r="IJ286" s="34"/>
      <c r="IK286" s="34">
        <v>0</v>
      </c>
      <c r="IL286" s="34"/>
      <c r="IM286" s="34"/>
      <c r="IN286" s="34"/>
      <c r="IO286" s="34">
        <v>0</v>
      </c>
      <c r="IP286" s="34"/>
      <c r="IQ286" s="34"/>
      <c r="IR286" s="34"/>
      <c r="IS286" s="34">
        <v>0</v>
      </c>
      <c r="IT286" s="34"/>
      <c r="IU286" s="34"/>
      <c r="IV286" s="34"/>
      <c r="IW286" s="34">
        <v>0</v>
      </c>
      <c r="IX286" s="34"/>
      <c r="IY286" s="34"/>
      <c r="IZ286" s="34"/>
      <c r="JA286" s="34">
        <v>0</v>
      </c>
      <c r="JB286" s="375"/>
      <c r="JC286" s="34"/>
      <c r="JD286" s="34"/>
      <c r="JE286" s="34">
        <v>0</v>
      </c>
      <c r="JF286" s="34"/>
      <c r="JG286" s="34"/>
      <c r="JH286" s="34"/>
      <c r="JI286" s="34">
        <v>0</v>
      </c>
      <c r="JJ286" s="34"/>
      <c r="JK286" s="34"/>
      <c r="JL286" s="34"/>
      <c r="JM286" s="34">
        <v>1</v>
      </c>
      <c r="JN286" s="34">
        <v>1</v>
      </c>
      <c r="JO286" s="34">
        <v>1</v>
      </c>
      <c r="JP286" s="34">
        <v>1</v>
      </c>
      <c r="JQ286" s="34">
        <v>1</v>
      </c>
      <c r="JR286" s="34">
        <v>1</v>
      </c>
      <c r="JS286" s="34">
        <v>1</v>
      </c>
      <c r="JT286" s="34">
        <v>1</v>
      </c>
      <c r="JU286" s="34">
        <v>1</v>
      </c>
      <c r="JV286" s="34">
        <v>1</v>
      </c>
      <c r="JW286" s="34">
        <v>1</v>
      </c>
      <c r="JX286" s="34">
        <v>1</v>
      </c>
      <c r="JY286" s="34">
        <v>1</v>
      </c>
      <c r="JZ286" s="34">
        <v>1</v>
      </c>
      <c r="KA286" s="34">
        <v>1</v>
      </c>
      <c r="KB286" s="34">
        <v>1</v>
      </c>
      <c r="KC286" s="34">
        <v>1</v>
      </c>
      <c r="KD286" s="34">
        <v>1</v>
      </c>
      <c r="KE286" s="34">
        <v>1</v>
      </c>
      <c r="KF286" s="375">
        <v>1</v>
      </c>
      <c r="KG286" s="375">
        <v>1</v>
      </c>
      <c r="KH286" s="375">
        <v>1</v>
      </c>
      <c r="KI286" s="375">
        <v>1</v>
      </c>
      <c r="KJ286" s="375">
        <v>1</v>
      </c>
      <c r="KK286" s="34">
        <v>1</v>
      </c>
      <c r="KL286" s="34">
        <v>1</v>
      </c>
      <c r="KM286" s="34">
        <v>1</v>
      </c>
      <c r="KN286" s="34">
        <v>1</v>
      </c>
      <c r="KO286" s="34">
        <v>1</v>
      </c>
      <c r="KP286" s="34">
        <v>1</v>
      </c>
      <c r="KQ286" s="34">
        <v>1</v>
      </c>
      <c r="KR286" s="34">
        <v>1</v>
      </c>
      <c r="KS286" s="375">
        <v>1</v>
      </c>
      <c r="KT286" s="34">
        <v>1</v>
      </c>
      <c r="KU286" s="34">
        <v>1</v>
      </c>
      <c r="KV286" s="34">
        <v>1</v>
      </c>
      <c r="KW286" s="34">
        <v>1</v>
      </c>
      <c r="KX286" s="34">
        <v>1</v>
      </c>
      <c r="KY286" s="34">
        <v>1</v>
      </c>
      <c r="KZ286" s="34">
        <v>1</v>
      </c>
      <c r="LA286" s="34">
        <v>1</v>
      </c>
      <c r="LB286" s="34">
        <v>1</v>
      </c>
      <c r="LC286" s="34">
        <v>1</v>
      </c>
      <c r="LD286" s="34">
        <v>1</v>
      </c>
      <c r="LE286" s="34">
        <v>1</v>
      </c>
      <c r="LF286" s="34">
        <v>1</v>
      </c>
      <c r="LG286" s="34">
        <v>1</v>
      </c>
      <c r="LH286" s="375">
        <v>1</v>
      </c>
      <c r="LI286" s="34">
        <v>1</v>
      </c>
      <c r="LJ286" s="375">
        <v>1</v>
      </c>
      <c r="LK286" s="375">
        <v>1</v>
      </c>
      <c r="LL286" s="375">
        <v>1</v>
      </c>
      <c r="LM286" s="117"/>
      <c r="LN286" s="117"/>
      <c r="LO286" s="117"/>
      <c r="LP286" s="117"/>
      <c r="LQ286" s="117"/>
      <c r="LR286" s="117"/>
      <c r="LS286" s="117"/>
      <c r="LT286" s="117"/>
      <c r="LU286" s="117"/>
      <c r="LV286" s="117"/>
      <c r="LW286" s="117"/>
      <c r="LX286" s="117"/>
      <c r="LY286" s="117"/>
      <c r="LZ286" s="117"/>
    </row>
    <row r="287" s="100" customFormat="1" ht="13.5" spans="1:338">
      <c r="A287" s="578"/>
      <c r="B287" s="155"/>
      <c r="C287" s="156">
        <v>1</v>
      </c>
      <c r="D287" s="156"/>
      <c r="E287" s="156"/>
      <c r="F287" s="156" t="str">
        <f t="shared" si="10"/>
        <v>L0541947</v>
      </c>
      <c r="G287" s="637" t="s">
        <v>1848</v>
      </c>
      <c r="H287" s="158" t="s">
        <v>299</v>
      </c>
      <c r="I287" s="867" t="s">
        <v>1362</v>
      </c>
      <c r="J287" s="158"/>
      <c r="K287" s="158"/>
      <c r="L287" s="158" t="s">
        <v>1777</v>
      </c>
      <c r="M287" s="382" t="s">
        <v>403</v>
      </c>
      <c r="N287" s="157">
        <v>18812</v>
      </c>
      <c r="O287" s="158" t="s">
        <v>1363</v>
      </c>
      <c r="P287" s="158" t="s">
        <v>1363</v>
      </c>
      <c r="Q287" s="158"/>
      <c r="R287" s="235" t="s">
        <v>504</v>
      </c>
      <c r="S287" s="158" t="s">
        <v>1364</v>
      </c>
      <c r="T287" s="236" t="s">
        <v>1849</v>
      </c>
      <c r="U287" s="114">
        <f t="shared" si="11"/>
        <v>1</v>
      </c>
      <c r="V287" s="115" t="s">
        <v>1850</v>
      </c>
      <c r="W287" s="158" t="s">
        <v>1781</v>
      </c>
      <c r="X287" s="237"/>
      <c r="Y287" s="408"/>
      <c r="Z287" s="518"/>
      <c r="AA287" s="408"/>
      <c r="AB287" s="518"/>
      <c r="AC287" s="408"/>
      <c r="AD287" s="518"/>
      <c r="AE287" s="408"/>
      <c r="AF287" s="518"/>
      <c r="AG287" s="408"/>
      <c r="AH287" s="518"/>
      <c r="AI287" s="408"/>
      <c r="AJ287" s="518"/>
      <c r="AK287" s="408"/>
      <c r="AL287" s="518"/>
      <c r="AM287" s="408"/>
      <c r="AN287" s="518"/>
      <c r="AO287" s="408"/>
      <c r="AP287" s="518"/>
      <c r="AQ287" s="408"/>
      <c r="AR287" s="518"/>
      <c r="AS287" s="408"/>
      <c r="AT287" s="518"/>
      <c r="AU287" s="408"/>
      <c r="AV287" s="518"/>
      <c r="AW287" s="408">
        <v>1</v>
      </c>
      <c r="AX287" s="518"/>
      <c r="AY287" s="408">
        <v>1</v>
      </c>
      <c r="AZ287" s="518"/>
      <c r="BA287" s="408">
        <v>1</v>
      </c>
      <c r="BB287" s="518"/>
      <c r="BC287" s="408">
        <v>1</v>
      </c>
      <c r="BD287" s="518"/>
      <c r="BE287" s="408"/>
      <c r="BF287" s="518"/>
      <c r="BG287" s="408"/>
      <c r="BH287" s="518"/>
      <c r="BI287" s="408">
        <v>1</v>
      </c>
      <c r="BJ287" s="518"/>
      <c r="BK287" s="408">
        <v>1</v>
      </c>
      <c r="BL287" s="518"/>
      <c r="BM287" s="408"/>
      <c r="BN287" s="518"/>
      <c r="BO287" s="408"/>
      <c r="BP287" s="518"/>
      <c r="BQ287" s="408"/>
      <c r="BR287" s="518"/>
      <c r="BS287" s="408"/>
      <c r="BT287" s="518"/>
      <c r="BU287" s="408">
        <v>1</v>
      </c>
      <c r="BV287" s="518"/>
      <c r="BW287" s="408">
        <v>1</v>
      </c>
      <c r="BX287" s="518"/>
      <c r="BY287" s="408">
        <v>1</v>
      </c>
      <c r="BZ287" s="518"/>
      <c r="CA287" s="408">
        <v>1</v>
      </c>
      <c r="CB287" s="518"/>
      <c r="CC287" s="408"/>
      <c r="CD287" s="518"/>
      <c r="CE287" s="408"/>
      <c r="CF287" s="518"/>
      <c r="CG287" s="408">
        <v>1</v>
      </c>
      <c r="CH287" s="518"/>
      <c r="CI287" s="408">
        <v>1</v>
      </c>
      <c r="CJ287" s="518"/>
      <c r="CK287" s="408"/>
      <c r="CL287" s="518"/>
      <c r="CM287" s="408"/>
      <c r="CN287" s="518"/>
      <c r="CO287" s="408">
        <v>1</v>
      </c>
      <c r="CP287" s="518"/>
      <c r="CQ287" s="408">
        <v>1</v>
      </c>
      <c r="CR287" s="518"/>
      <c r="CS287" s="408"/>
      <c r="CT287" s="518"/>
      <c r="CU287" s="408"/>
      <c r="CV287" s="518"/>
      <c r="CW287" s="408">
        <v>1</v>
      </c>
      <c r="CX287" s="518"/>
      <c r="CY287" s="408">
        <v>1</v>
      </c>
      <c r="CZ287" s="518"/>
      <c r="DA287" s="408">
        <v>1</v>
      </c>
      <c r="DB287" s="518"/>
      <c r="DC287" s="408">
        <v>1</v>
      </c>
      <c r="DD287" s="518"/>
      <c r="DE287" s="408">
        <v>1</v>
      </c>
      <c r="DF287" s="518"/>
      <c r="DG287" s="408">
        <v>1</v>
      </c>
      <c r="DH287" s="518"/>
      <c r="DI287" s="408">
        <v>1</v>
      </c>
      <c r="DJ287" s="518"/>
      <c r="DK287" s="408">
        <v>1</v>
      </c>
      <c r="DL287" s="518"/>
      <c r="DM287" s="408">
        <v>1</v>
      </c>
      <c r="DN287" s="518"/>
      <c r="DO287" s="408">
        <v>1</v>
      </c>
      <c r="DP287" s="518"/>
      <c r="DQ287" s="408">
        <v>1</v>
      </c>
      <c r="DR287" s="518"/>
      <c r="DS287" s="408">
        <v>1</v>
      </c>
      <c r="DT287" s="518"/>
      <c r="DU287" s="408">
        <v>1</v>
      </c>
      <c r="DV287" s="518"/>
      <c r="DW287" s="408">
        <v>1</v>
      </c>
      <c r="DX287" s="518"/>
      <c r="DY287" s="237"/>
      <c r="DZ287" s="450"/>
      <c r="EA287" s="158"/>
      <c r="EB287" s="158"/>
      <c r="EC287" s="158"/>
      <c r="ED287" s="158"/>
      <c r="EE287" s="451"/>
      <c r="EF287" s="286"/>
      <c r="EG287" s="158"/>
      <c r="EH287" s="158"/>
      <c r="EI287" s="158"/>
      <c r="EJ287" s="158"/>
      <c r="EK287" s="451"/>
      <c r="EL287" s="286"/>
      <c r="EM287" s="158"/>
      <c r="EN287" s="158"/>
      <c r="EO287" s="158"/>
      <c r="EP287" s="158"/>
      <c r="EQ287" s="158"/>
      <c r="ER287" s="450"/>
      <c r="ES287" s="287"/>
      <c r="ET287" s="450"/>
      <c r="EU287" s="158"/>
      <c r="EV287" s="158"/>
      <c r="EW287" s="158"/>
      <c r="EX287" s="158"/>
      <c r="EY287" s="158"/>
      <c r="EZ287" s="450"/>
      <c r="FA287" s="287"/>
      <c r="FB287" s="117"/>
      <c r="FC287" s="35"/>
      <c r="FD287" s="34"/>
      <c r="FE287" s="34"/>
      <c r="FF287" s="34"/>
      <c r="FG287" s="34"/>
      <c r="FH287" s="34"/>
      <c r="FI287" s="34"/>
      <c r="FJ287" s="34"/>
      <c r="FK287" s="34"/>
      <c r="FL287" s="375"/>
      <c r="FM287" s="34"/>
      <c r="FN287" s="375"/>
      <c r="FO287" s="34"/>
      <c r="FP287" s="34"/>
      <c r="FQ287" s="34"/>
      <c r="FR287" s="34">
        <v>0</v>
      </c>
      <c r="FS287" s="34"/>
      <c r="FT287" s="34"/>
      <c r="FU287" s="34">
        <v>0</v>
      </c>
      <c r="FV287" s="34"/>
      <c r="FW287" s="34"/>
      <c r="FX287" s="34"/>
      <c r="FY287" s="34">
        <v>0</v>
      </c>
      <c r="FZ287" s="34"/>
      <c r="GA287" s="34"/>
      <c r="GB287" s="34"/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0</v>
      </c>
      <c r="GL287" s="34"/>
      <c r="GM287" s="34"/>
      <c r="GN287" s="34"/>
      <c r="GO287" s="34">
        <v>0</v>
      </c>
      <c r="GP287" s="34"/>
      <c r="GQ287" s="34"/>
      <c r="GR287" s="34"/>
      <c r="GS287" s="34">
        <v>1</v>
      </c>
      <c r="GT287" s="34">
        <v>1</v>
      </c>
      <c r="GU287" s="34">
        <v>1</v>
      </c>
      <c r="GV287" s="34">
        <v>1</v>
      </c>
      <c r="GW287" s="375">
        <v>1</v>
      </c>
      <c r="GX287" s="34">
        <v>1</v>
      </c>
      <c r="GY287" s="34">
        <v>1</v>
      </c>
      <c r="GZ287" s="375">
        <v>1</v>
      </c>
      <c r="HA287" s="34">
        <v>0</v>
      </c>
      <c r="HB287" s="34"/>
      <c r="HC287" s="34"/>
      <c r="HD287" s="34"/>
      <c r="HE287" s="34">
        <v>0</v>
      </c>
      <c r="HF287" s="34"/>
      <c r="HG287" s="34"/>
      <c r="HH287" s="34"/>
      <c r="HI287" s="34">
        <v>1</v>
      </c>
      <c r="HJ287" s="34">
        <v>1</v>
      </c>
      <c r="HK287" s="34">
        <v>1</v>
      </c>
      <c r="HL287" s="34">
        <v>1</v>
      </c>
      <c r="HM287" s="34">
        <v>1</v>
      </c>
      <c r="HN287" s="34">
        <v>1</v>
      </c>
      <c r="HO287" s="34">
        <v>1</v>
      </c>
      <c r="HP287" s="34">
        <v>1</v>
      </c>
      <c r="HQ287" s="34">
        <v>0</v>
      </c>
      <c r="HR287" s="34"/>
      <c r="HS287" s="34"/>
      <c r="HT287" s="34"/>
      <c r="HU287" s="34">
        <v>0</v>
      </c>
      <c r="HV287" s="34"/>
      <c r="HW287" s="34"/>
      <c r="HX287" s="34"/>
      <c r="HY287" s="34">
        <v>1</v>
      </c>
      <c r="HZ287" s="375">
        <v>1</v>
      </c>
      <c r="IA287" s="34">
        <v>1</v>
      </c>
      <c r="IB287" s="34">
        <v>1</v>
      </c>
      <c r="IC287" s="34">
        <v>1</v>
      </c>
      <c r="ID287" s="34">
        <v>1</v>
      </c>
      <c r="IE287" s="34">
        <v>1</v>
      </c>
      <c r="IF287" s="34">
        <v>1</v>
      </c>
      <c r="IG287" s="34">
        <v>0</v>
      </c>
      <c r="IH287" s="34"/>
      <c r="II287" s="34"/>
      <c r="IJ287" s="34"/>
      <c r="IK287" s="34">
        <v>0</v>
      </c>
      <c r="IL287" s="34"/>
      <c r="IM287" s="34"/>
      <c r="IN287" s="34"/>
      <c r="IO287" s="34">
        <v>0</v>
      </c>
      <c r="IP287" s="34"/>
      <c r="IQ287" s="34"/>
      <c r="IR287" s="34"/>
      <c r="IS287" s="34">
        <v>0</v>
      </c>
      <c r="IT287" s="34"/>
      <c r="IU287" s="34"/>
      <c r="IV287" s="34"/>
      <c r="IW287" s="34">
        <v>0</v>
      </c>
      <c r="IX287" s="34"/>
      <c r="IY287" s="34"/>
      <c r="IZ287" s="34"/>
      <c r="JA287" s="34">
        <v>0</v>
      </c>
      <c r="JB287" s="375"/>
      <c r="JC287" s="34"/>
      <c r="JD287" s="34"/>
      <c r="JE287" s="34">
        <v>0</v>
      </c>
      <c r="JF287" s="34"/>
      <c r="JG287" s="34"/>
      <c r="JH287" s="34"/>
      <c r="JI287" s="34">
        <v>0</v>
      </c>
      <c r="JJ287" s="34"/>
      <c r="JK287" s="34"/>
      <c r="JL287" s="34"/>
      <c r="JM287" s="34">
        <v>1</v>
      </c>
      <c r="JN287" s="34"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1</v>
      </c>
      <c r="JT287" s="34">
        <v>1</v>
      </c>
      <c r="JU287" s="34">
        <v>1</v>
      </c>
      <c r="JV287" s="34">
        <v>1</v>
      </c>
      <c r="JW287" s="34">
        <v>1</v>
      </c>
      <c r="JX287" s="34">
        <v>1</v>
      </c>
      <c r="JY287" s="34">
        <v>1</v>
      </c>
      <c r="JZ287" s="34">
        <v>1</v>
      </c>
      <c r="KA287" s="34">
        <v>1</v>
      </c>
      <c r="KB287" s="34">
        <v>1</v>
      </c>
      <c r="KC287" s="34">
        <v>1</v>
      </c>
      <c r="KD287" s="34">
        <v>1</v>
      </c>
      <c r="KE287" s="34">
        <v>1</v>
      </c>
      <c r="KF287" s="375">
        <v>1</v>
      </c>
      <c r="KG287" s="375">
        <v>1</v>
      </c>
      <c r="KH287" s="375">
        <v>1</v>
      </c>
      <c r="KI287" s="375">
        <v>1</v>
      </c>
      <c r="KJ287" s="375">
        <v>1</v>
      </c>
      <c r="KK287" s="34">
        <v>1</v>
      </c>
      <c r="KL287" s="34">
        <v>1</v>
      </c>
      <c r="KM287" s="34">
        <v>1</v>
      </c>
      <c r="KN287" s="34">
        <v>1</v>
      </c>
      <c r="KO287" s="34">
        <v>1</v>
      </c>
      <c r="KP287" s="34">
        <v>1</v>
      </c>
      <c r="KQ287" s="34">
        <v>1</v>
      </c>
      <c r="KR287" s="34">
        <v>1</v>
      </c>
      <c r="KS287" s="375">
        <v>1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34">
        <v>1</v>
      </c>
      <c r="LA287" s="34">
        <v>1</v>
      </c>
      <c r="LB287" s="34">
        <v>1</v>
      </c>
      <c r="LC287" s="34">
        <v>1</v>
      </c>
      <c r="LD287" s="34">
        <v>1</v>
      </c>
      <c r="LE287" s="34">
        <v>1</v>
      </c>
      <c r="LF287" s="34">
        <v>1</v>
      </c>
      <c r="LG287" s="34">
        <v>1</v>
      </c>
      <c r="LH287" s="375">
        <v>1</v>
      </c>
      <c r="LI287" s="34">
        <v>1</v>
      </c>
      <c r="LJ287" s="375">
        <v>1</v>
      </c>
      <c r="LK287" s="375">
        <v>1</v>
      </c>
      <c r="LL287" s="375">
        <v>1</v>
      </c>
      <c r="LM287" s="117"/>
      <c r="LN287" s="117"/>
      <c r="LO287" s="117"/>
      <c r="LP287" s="117"/>
      <c r="LQ287" s="117"/>
      <c r="LR287" s="117"/>
      <c r="LS287" s="117"/>
      <c r="LT287" s="117"/>
      <c r="LU287" s="117"/>
      <c r="LV287" s="117"/>
      <c r="LW287" s="117"/>
      <c r="LX287" s="117"/>
      <c r="LY287" s="117"/>
      <c r="LZ287" s="117"/>
    </row>
    <row r="288" s="100" customFormat="1" ht="14.25" spans="1:338">
      <c r="A288" s="578"/>
      <c r="B288" s="396"/>
      <c r="C288" s="324">
        <v>1</v>
      </c>
      <c r="D288" s="324"/>
      <c r="E288" s="324"/>
      <c r="F288" s="156" t="str">
        <f t="shared" si="10"/>
        <v>L0553198</v>
      </c>
      <c r="G288" s="157" t="s">
        <v>1851</v>
      </c>
      <c r="H288" s="158" t="s">
        <v>299</v>
      </c>
      <c r="I288" s="867" t="s">
        <v>1362</v>
      </c>
      <c r="J288" s="158"/>
      <c r="K288" s="158"/>
      <c r="L288" s="158"/>
      <c r="M288" s="382" t="s">
        <v>403</v>
      </c>
      <c r="N288" s="157" t="s">
        <v>497</v>
      </c>
      <c r="O288" s="158" t="s">
        <v>1363</v>
      </c>
      <c r="P288" s="158" t="s">
        <v>1364</v>
      </c>
      <c r="Q288" s="158"/>
      <c r="R288" s="235" t="s">
        <v>495</v>
      </c>
      <c r="S288" s="158" t="s">
        <v>1364</v>
      </c>
      <c r="T288" s="236" t="s">
        <v>1852</v>
      </c>
      <c r="U288" s="114">
        <f t="shared" si="11"/>
        <v>1</v>
      </c>
      <c r="V288" s="115" t="s">
        <v>1853</v>
      </c>
      <c r="W288" s="158" t="s">
        <v>1781</v>
      </c>
      <c r="X288" s="237"/>
      <c r="Y288" s="414"/>
      <c r="Z288" s="517"/>
      <c r="AA288" s="414"/>
      <c r="AB288" s="517"/>
      <c r="AC288" s="414"/>
      <c r="AD288" s="517"/>
      <c r="AE288" s="414"/>
      <c r="AF288" s="517"/>
      <c r="AG288" s="414"/>
      <c r="AH288" s="517"/>
      <c r="AI288" s="414"/>
      <c r="AJ288" s="517"/>
      <c r="AK288" s="414"/>
      <c r="AL288" s="517"/>
      <c r="AM288" s="414"/>
      <c r="AN288" s="517"/>
      <c r="AO288" s="414"/>
      <c r="AP288" s="517"/>
      <c r="AQ288" s="414"/>
      <c r="AR288" s="517"/>
      <c r="AS288" s="414"/>
      <c r="AT288" s="517"/>
      <c r="AU288" s="414"/>
      <c r="AV288" s="517"/>
      <c r="AW288" s="414">
        <v>1</v>
      </c>
      <c r="AX288" s="517">
        <v>1</v>
      </c>
      <c r="AY288" s="414">
        <v>1</v>
      </c>
      <c r="AZ288" s="517">
        <v>1</v>
      </c>
      <c r="BA288" s="414">
        <v>1</v>
      </c>
      <c r="BB288" s="517">
        <v>1</v>
      </c>
      <c r="BC288" s="414">
        <v>1</v>
      </c>
      <c r="BD288" s="517">
        <v>1</v>
      </c>
      <c r="BE288" s="414"/>
      <c r="BF288" s="517"/>
      <c r="BG288" s="414"/>
      <c r="BH288" s="517"/>
      <c r="BI288" s="414">
        <v>1</v>
      </c>
      <c r="BJ288" s="517">
        <v>1</v>
      </c>
      <c r="BK288" s="414">
        <v>1</v>
      </c>
      <c r="BL288" s="517">
        <v>1</v>
      </c>
      <c r="BM288" s="414"/>
      <c r="BN288" s="517"/>
      <c r="BO288" s="414"/>
      <c r="BP288" s="517"/>
      <c r="BQ288" s="414"/>
      <c r="BR288" s="517"/>
      <c r="BS288" s="414"/>
      <c r="BT288" s="517"/>
      <c r="BU288" s="414">
        <v>1</v>
      </c>
      <c r="BV288" s="517">
        <v>1</v>
      </c>
      <c r="BW288" s="414">
        <v>1</v>
      </c>
      <c r="BX288" s="517">
        <v>1</v>
      </c>
      <c r="BY288" s="414">
        <v>1</v>
      </c>
      <c r="BZ288" s="517">
        <v>1</v>
      </c>
      <c r="CA288" s="414">
        <v>1</v>
      </c>
      <c r="CB288" s="517">
        <v>1</v>
      </c>
      <c r="CC288" s="414"/>
      <c r="CD288" s="517"/>
      <c r="CE288" s="414"/>
      <c r="CF288" s="517"/>
      <c r="CG288" s="414">
        <v>1</v>
      </c>
      <c r="CH288" s="517">
        <v>1</v>
      </c>
      <c r="CI288" s="414">
        <v>1</v>
      </c>
      <c r="CJ288" s="517">
        <v>1</v>
      </c>
      <c r="CK288" s="414"/>
      <c r="CL288" s="517"/>
      <c r="CM288" s="414"/>
      <c r="CN288" s="517"/>
      <c r="CO288" s="414">
        <v>1</v>
      </c>
      <c r="CP288" s="517">
        <v>1</v>
      </c>
      <c r="CQ288" s="414">
        <v>1</v>
      </c>
      <c r="CR288" s="517">
        <v>1</v>
      </c>
      <c r="CS288" s="414"/>
      <c r="CT288" s="517"/>
      <c r="CU288" s="414"/>
      <c r="CV288" s="517"/>
      <c r="CW288" s="414">
        <v>1</v>
      </c>
      <c r="CX288" s="517">
        <v>1</v>
      </c>
      <c r="CY288" s="414">
        <v>1</v>
      </c>
      <c r="CZ288" s="517">
        <v>1</v>
      </c>
      <c r="DA288" s="414">
        <v>1</v>
      </c>
      <c r="DB288" s="517">
        <v>1</v>
      </c>
      <c r="DC288" s="414">
        <v>1</v>
      </c>
      <c r="DD288" s="517">
        <v>1</v>
      </c>
      <c r="DE288" s="414">
        <v>1</v>
      </c>
      <c r="DF288" s="517">
        <v>1</v>
      </c>
      <c r="DG288" s="414">
        <v>1</v>
      </c>
      <c r="DH288" s="517">
        <v>1</v>
      </c>
      <c r="DI288" s="414">
        <v>1</v>
      </c>
      <c r="DJ288" s="517">
        <v>1</v>
      </c>
      <c r="DK288" s="414">
        <v>1</v>
      </c>
      <c r="DL288" s="517">
        <v>1</v>
      </c>
      <c r="DM288" s="414">
        <v>1</v>
      </c>
      <c r="DN288" s="517">
        <v>1</v>
      </c>
      <c r="DO288" s="414">
        <v>1</v>
      </c>
      <c r="DP288" s="517">
        <v>1</v>
      </c>
      <c r="DQ288" s="414">
        <v>1</v>
      </c>
      <c r="DR288" s="517">
        <v>1</v>
      </c>
      <c r="DS288" s="414">
        <v>1</v>
      </c>
      <c r="DT288" s="517">
        <v>1</v>
      </c>
      <c r="DU288" s="414">
        <v>1</v>
      </c>
      <c r="DV288" s="517">
        <v>1</v>
      </c>
      <c r="DW288" s="414">
        <v>1</v>
      </c>
      <c r="DX288" s="517">
        <v>1</v>
      </c>
      <c r="DY288" s="237"/>
      <c r="DZ288" s="681"/>
      <c r="EA288" s="688"/>
      <c r="EB288" s="688"/>
      <c r="EC288" s="688"/>
      <c r="ED288" s="688"/>
      <c r="EE288" s="689"/>
      <c r="EF288" s="414"/>
      <c r="EG288" s="688"/>
      <c r="EH288" s="688"/>
      <c r="EI288" s="688"/>
      <c r="EJ288" s="688"/>
      <c r="EK288" s="689"/>
      <c r="EL288" s="414"/>
      <c r="EM288" s="688"/>
      <c r="EN288" s="688"/>
      <c r="EO288" s="688"/>
      <c r="EP288" s="688"/>
      <c r="EQ288" s="688"/>
      <c r="ER288" s="681"/>
      <c r="ES288" s="517"/>
      <c r="ET288" s="681"/>
      <c r="EU288" s="688"/>
      <c r="EV288" s="688"/>
      <c r="EW288" s="688"/>
      <c r="EX288" s="688"/>
      <c r="EY288" s="688"/>
      <c r="EZ288" s="681"/>
      <c r="FA288" s="517"/>
      <c r="FB288" s="117"/>
      <c r="FC288" s="35"/>
      <c r="FD288" s="34"/>
      <c r="FE288" s="34"/>
      <c r="FF288" s="34"/>
      <c r="FG288" s="34"/>
      <c r="FH288" s="34"/>
      <c r="FI288" s="34"/>
      <c r="FJ288" s="34"/>
      <c r="FK288" s="34"/>
      <c r="FL288" s="375"/>
      <c r="FM288" s="34"/>
      <c r="FN288" s="375"/>
      <c r="FO288" s="34"/>
      <c r="FP288" s="34"/>
      <c r="FQ288" s="34"/>
      <c r="FR288" s="34">
        <v>0</v>
      </c>
      <c r="FS288" s="34"/>
      <c r="FT288" s="34"/>
      <c r="FU288" s="34">
        <v>0</v>
      </c>
      <c r="FV288" s="34"/>
      <c r="FW288" s="34"/>
      <c r="FX288" s="34"/>
      <c r="FY288" s="34">
        <v>0</v>
      </c>
      <c r="FZ288" s="34"/>
      <c r="GA288" s="34"/>
      <c r="GB288" s="34"/>
      <c r="GC288" s="34">
        <v>2</v>
      </c>
      <c r="GD288" s="34">
        <v>2</v>
      </c>
      <c r="GE288" s="34">
        <v>2</v>
      </c>
      <c r="GF288" s="34">
        <v>2</v>
      </c>
      <c r="GG288" s="34">
        <v>2</v>
      </c>
      <c r="GH288" s="34">
        <v>2</v>
      </c>
      <c r="GI288" s="34">
        <v>2</v>
      </c>
      <c r="GJ288" s="34">
        <v>2</v>
      </c>
      <c r="GK288" s="34">
        <v>0</v>
      </c>
      <c r="GL288" s="34"/>
      <c r="GM288" s="34"/>
      <c r="GN288" s="34"/>
      <c r="GO288" s="34">
        <v>0</v>
      </c>
      <c r="GP288" s="34"/>
      <c r="GQ288" s="34"/>
      <c r="GR288" s="34"/>
      <c r="GS288" s="34">
        <v>2</v>
      </c>
      <c r="GT288" s="34">
        <v>2</v>
      </c>
      <c r="GU288" s="34">
        <v>2</v>
      </c>
      <c r="GV288" s="34">
        <v>2</v>
      </c>
      <c r="GW288" s="375">
        <v>2</v>
      </c>
      <c r="GX288" s="34">
        <v>2</v>
      </c>
      <c r="GY288" s="34">
        <v>2</v>
      </c>
      <c r="GZ288" s="375">
        <v>2</v>
      </c>
      <c r="HA288" s="34">
        <v>0</v>
      </c>
      <c r="HB288" s="34"/>
      <c r="HC288" s="34"/>
      <c r="HD288" s="34"/>
      <c r="HE288" s="34">
        <v>0</v>
      </c>
      <c r="HF288" s="34"/>
      <c r="HG288" s="34"/>
      <c r="HH288" s="34"/>
      <c r="HI288" s="34">
        <v>2</v>
      </c>
      <c r="HJ288" s="34">
        <v>2</v>
      </c>
      <c r="HK288" s="34">
        <v>2</v>
      </c>
      <c r="HL288" s="34">
        <v>2</v>
      </c>
      <c r="HM288" s="34">
        <v>2</v>
      </c>
      <c r="HN288" s="34">
        <v>2</v>
      </c>
      <c r="HO288" s="34">
        <v>2</v>
      </c>
      <c r="HP288" s="34">
        <v>2</v>
      </c>
      <c r="HQ288" s="34">
        <v>0</v>
      </c>
      <c r="HR288" s="34"/>
      <c r="HS288" s="34"/>
      <c r="HT288" s="34"/>
      <c r="HU288" s="34">
        <v>0</v>
      </c>
      <c r="HV288" s="34"/>
      <c r="HW288" s="34"/>
      <c r="HX288" s="34"/>
      <c r="HY288" s="34">
        <v>2</v>
      </c>
      <c r="HZ288" s="375">
        <v>2</v>
      </c>
      <c r="IA288" s="34">
        <v>2</v>
      </c>
      <c r="IB288" s="34">
        <v>2</v>
      </c>
      <c r="IC288" s="34">
        <v>2</v>
      </c>
      <c r="ID288" s="34">
        <v>2</v>
      </c>
      <c r="IE288" s="34">
        <v>2</v>
      </c>
      <c r="IF288" s="34">
        <v>2</v>
      </c>
      <c r="IG288" s="34">
        <v>0</v>
      </c>
      <c r="IH288" s="34"/>
      <c r="II288" s="34"/>
      <c r="IJ288" s="34"/>
      <c r="IK288" s="34">
        <v>0</v>
      </c>
      <c r="IL288" s="34"/>
      <c r="IM288" s="34"/>
      <c r="IN288" s="34"/>
      <c r="IO288" s="34">
        <v>0</v>
      </c>
      <c r="IP288" s="34"/>
      <c r="IQ288" s="34"/>
      <c r="IR288" s="34"/>
      <c r="IS288" s="34">
        <v>0</v>
      </c>
      <c r="IT288" s="34"/>
      <c r="IU288" s="34"/>
      <c r="IV288" s="34"/>
      <c r="IW288" s="34">
        <v>0</v>
      </c>
      <c r="IX288" s="34"/>
      <c r="IY288" s="34"/>
      <c r="IZ288" s="34"/>
      <c r="JA288" s="34">
        <v>0</v>
      </c>
      <c r="JB288" s="375"/>
      <c r="JC288" s="34"/>
      <c r="JD288" s="34"/>
      <c r="JE288" s="34">
        <v>0</v>
      </c>
      <c r="JF288" s="34"/>
      <c r="JG288" s="34"/>
      <c r="JH288" s="34"/>
      <c r="JI288" s="34">
        <v>0</v>
      </c>
      <c r="JJ288" s="34"/>
      <c r="JK288" s="34"/>
      <c r="JL288" s="34"/>
      <c r="JM288" s="34">
        <v>2</v>
      </c>
      <c r="JN288" s="34">
        <v>2</v>
      </c>
      <c r="JO288" s="34">
        <v>2</v>
      </c>
      <c r="JP288" s="34">
        <v>2</v>
      </c>
      <c r="JQ288" s="34">
        <v>2</v>
      </c>
      <c r="JR288" s="34">
        <v>2</v>
      </c>
      <c r="JS288" s="34">
        <v>2</v>
      </c>
      <c r="JT288" s="34">
        <v>2</v>
      </c>
      <c r="JU288" s="34">
        <v>2</v>
      </c>
      <c r="JV288" s="34">
        <v>2</v>
      </c>
      <c r="JW288" s="34">
        <v>2</v>
      </c>
      <c r="JX288" s="34">
        <v>2</v>
      </c>
      <c r="JY288" s="34">
        <v>2</v>
      </c>
      <c r="JZ288" s="34">
        <v>2</v>
      </c>
      <c r="KA288" s="34">
        <v>2</v>
      </c>
      <c r="KB288" s="34">
        <v>2</v>
      </c>
      <c r="KC288" s="34">
        <v>2</v>
      </c>
      <c r="KD288" s="34">
        <v>2</v>
      </c>
      <c r="KE288" s="34">
        <v>2</v>
      </c>
      <c r="KF288" s="375">
        <v>2</v>
      </c>
      <c r="KG288" s="375">
        <v>2</v>
      </c>
      <c r="KH288" s="375">
        <v>2</v>
      </c>
      <c r="KI288" s="375">
        <v>2</v>
      </c>
      <c r="KJ288" s="375">
        <v>2</v>
      </c>
      <c r="KK288" s="34">
        <v>2</v>
      </c>
      <c r="KL288" s="34">
        <v>2</v>
      </c>
      <c r="KM288" s="34">
        <v>2</v>
      </c>
      <c r="KN288" s="34">
        <v>2</v>
      </c>
      <c r="KO288" s="34">
        <v>2</v>
      </c>
      <c r="KP288" s="34">
        <v>2</v>
      </c>
      <c r="KQ288" s="34">
        <v>2</v>
      </c>
      <c r="KR288" s="34">
        <v>2</v>
      </c>
      <c r="KS288" s="375">
        <v>2</v>
      </c>
      <c r="KT288" s="34">
        <v>2</v>
      </c>
      <c r="KU288" s="34">
        <v>2</v>
      </c>
      <c r="KV288" s="34">
        <v>2</v>
      </c>
      <c r="KW288" s="34">
        <v>2</v>
      </c>
      <c r="KX288" s="34">
        <v>2</v>
      </c>
      <c r="KY288" s="34">
        <v>2</v>
      </c>
      <c r="KZ288" s="34">
        <v>2</v>
      </c>
      <c r="LA288" s="34">
        <v>2</v>
      </c>
      <c r="LB288" s="34">
        <v>2</v>
      </c>
      <c r="LC288" s="34">
        <v>2</v>
      </c>
      <c r="LD288" s="34">
        <v>2</v>
      </c>
      <c r="LE288" s="34">
        <v>2</v>
      </c>
      <c r="LF288" s="34">
        <v>2</v>
      </c>
      <c r="LG288" s="34">
        <v>2</v>
      </c>
      <c r="LH288" s="375">
        <v>2</v>
      </c>
      <c r="LI288" s="34">
        <v>2</v>
      </c>
      <c r="LJ288" s="375">
        <v>2</v>
      </c>
      <c r="LK288" s="375">
        <v>2</v>
      </c>
      <c r="LL288" s="375">
        <v>2</v>
      </c>
      <c r="LM288" s="117"/>
      <c r="LN288" s="117"/>
      <c r="LO288" s="117"/>
      <c r="LP288" s="117"/>
      <c r="LQ288" s="117"/>
      <c r="LR288" s="117"/>
      <c r="LS288" s="117"/>
      <c r="LT288" s="117"/>
      <c r="LU288" s="117"/>
      <c r="LV288" s="117"/>
      <c r="LW288" s="117"/>
      <c r="LX288" s="117"/>
      <c r="LY288" s="117"/>
      <c r="LZ288" s="117"/>
    </row>
    <row r="289" s="101" customFormat="1" ht="14.25" spans="1:338">
      <c r="A289" s="478" t="s">
        <v>1236</v>
      </c>
      <c r="B289" s="389"/>
      <c r="C289" s="390">
        <v>1</v>
      </c>
      <c r="D289" s="390"/>
      <c r="E289" s="390"/>
      <c r="F289" s="390"/>
      <c r="G289" s="158" t="s">
        <v>1854</v>
      </c>
      <c r="H289" s="158" t="s">
        <v>479</v>
      </c>
      <c r="I289" s="158" t="s">
        <v>1362</v>
      </c>
      <c r="J289" s="158"/>
      <c r="K289" s="158"/>
      <c r="L289" s="158" t="s">
        <v>1855</v>
      </c>
      <c r="M289" s="158" t="s">
        <v>552</v>
      </c>
      <c r="N289" s="158" t="s">
        <v>553</v>
      </c>
      <c r="O289" s="158" t="s">
        <v>1363</v>
      </c>
      <c r="P289" s="158" t="s">
        <v>1363</v>
      </c>
      <c r="Q289" s="158"/>
      <c r="R289" s="235" t="s">
        <v>751</v>
      </c>
      <c r="S289" s="158" t="s">
        <v>1558</v>
      </c>
      <c r="T289" s="236" t="s">
        <v>1856</v>
      </c>
      <c r="U289" s="114">
        <f t="shared" si="11"/>
        <v>1</v>
      </c>
      <c r="V289" s="115" t="s">
        <v>1857</v>
      </c>
      <c r="W289" s="158"/>
      <c r="X289" s="237"/>
      <c r="Y289" s="415"/>
      <c r="Z289" s="416">
        <v>1</v>
      </c>
      <c r="AA289" s="415"/>
      <c r="AB289" s="416">
        <v>1</v>
      </c>
      <c r="AC289" s="415"/>
      <c r="AD289" s="416">
        <v>1</v>
      </c>
      <c r="AE289" s="415"/>
      <c r="AF289" s="416">
        <v>1</v>
      </c>
      <c r="AG289" s="415">
        <v>1</v>
      </c>
      <c r="AH289" s="416">
        <v>1</v>
      </c>
      <c r="AI289" s="415">
        <v>1</v>
      </c>
      <c r="AJ289" s="416">
        <v>1</v>
      </c>
      <c r="AK289" s="415">
        <v>1</v>
      </c>
      <c r="AL289" s="416">
        <v>1</v>
      </c>
      <c r="AM289" s="415">
        <v>1</v>
      </c>
      <c r="AN289" s="416">
        <v>1</v>
      </c>
      <c r="AO289" s="415">
        <v>1</v>
      </c>
      <c r="AP289" s="416">
        <v>1</v>
      </c>
      <c r="AQ289" s="415">
        <v>1</v>
      </c>
      <c r="AR289" s="416">
        <v>1</v>
      </c>
      <c r="AS289" s="684">
        <v>1</v>
      </c>
      <c r="AT289" s="685">
        <v>1</v>
      </c>
      <c r="AU289" s="684">
        <v>1</v>
      </c>
      <c r="AV289" s="685">
        <v>1</v>
      </c>
      <c r="AW289" s="415">
        <v>1</v>
      </c>
      <c r="AX289" s="416">
        <v>1</v>
      </c>
      <c r="AY289" s="684">
        <v>1</v>
      </c>
      <c r="AZ289" s="685">
        <v>1</v>
      </c>
      <c r="BA289" s="415">
        <v>1</v>
      </c>
      <c r="BB289" s="416">
        <v>1</v>
      </c>
      <c r="BC289" s="684">
        <v>1</v>
      </c>
      <c r="BD289" s="685">
        <v>1</v>
      </c>
      <c r="BE289" s="415">
        <v>1</v>
      </c>
      <c r="BF289" s="416">
        <v>1</v>
      </c>
      <c r="BG289" s="415">
        <v>1</v>
      </c>
      <c r="BH289" s="416">
        <v>1</v>
      </c>
      <c r="BI289" s="415">
        <v>1</v>
      </c>
      <c r="BJ289" s="416">
        <v>1</v>
      </c>
      <c r="BK289" s="415">
        <v>1</v>
      </c>
      <c r="BL289" s="416">
        <v>1</v>
      </c>
      <c r="BM289" s="415">
        <v>1</v>
      </c>
      <c r="BN289" s="416">
        <v>1</v>
      </c>
      <c r="BO289" s="415">
        <v>1</v>
      </c>
      <c r="BP289" s="416">
        <v>1</v>
      </c>
      <c r="BQ289" s="684">
        <v>1</v>
      </c>
      <c r="BR289" s="685">
        <v>1</v>
      </c>
      <c r="BS289" s="684">
        <v>1</v>
      </c>
      <c r="BT289" s="685">
        <v>1</v>
      </c>
      <c r="BU289" s="415">
        <v>1</v>
      </c>
      <c r="BV289" s="416">
        <v>1</v>
      </c>
      <c r="BW289" s="684">
        <v>1</v>
      </c>
      <c r="BX289" s="685">
        <v>1</v>
      </c>
      <c r="BY289" s="415">
        <v>1</v>
      </c>
      <c r="BZ289" s="416">
        <v>1</v>
      </c>
      <c r="CA289" s="684">
        <v>1</v>
      </c>
      <c r="CB289" s="685">
        <v>1</v>
      </c>
      <c r="CC289" s="415">
        <v>1</v>
      </c>
      <c r="CD289" s="416">
        <v>1</v>
      </c>
      <c r="CE289" s="415">
        <v>1</v>
      </c>
      <c r="CF289" s="416">
        <v>1</v>
      </c>
      <c r="CG289" s="415">
        <v>1</v>
      </c>
      <c r="CH289" s="416">
        <v>1</v>
      </c>
      <c r="CI289" s="415">
        <v>1</v>
      </c>
      <c r="CJ289" s="416">
        <v>1</v>
      </c>
      <c r="CK289" s="684"/>
      <c r="CL289" s="685"/>
      <c r="CM289" s="684"/>
      <c r="CN289" s="685"/>
      <c r="CO289" s="684"/>
      <c r="CP289" s="685"/>
      <c r="CQ289" s="684"/>
      <c r="CR289" s="685"/>
      <c r="CS289" s="684"/>
      <c r="CT289" s="685"/>
      <c r="CU289" s="684"/>
      <c r="CV289" s="685"/>
      <c r="CW289" s="684"/>
      <c r="CX289" s="685"/>
      <c r="CY289" s="684"/>
      <c r="CZ289" s="685"/>
      <c r="DA289" s="684">
        <v>1</v>
      </c>
      <c r="DB289" s="685">
        <v>1</v>
      </c>
      <c r="DC289" s="684">
        <v>1</v>
      </c>
      <c r="DD289" s="685">
        <v>1</v>
      </c>
      <c r="DE289" s="684">
        <v>1</v>
      </c>
      <c r="DF289" s="685">
        <v>1</v>
      </c>
      <c r="DG289" s="684">
        <v>1</v>
      </c>
      <c r="DH289" s="685">
        <v>1</v>
      </c>
      <c r="DI289" s="684"/>
      <c r="DJ289" s="685"/>
      <c r="DK289" s="684"/>
      <c r="DL289" s="685"/>
      <c r="DM289" s="684"/>
      <c r="DN289" s="685"/>
      <c r="DO289" s="684"/>
      <c r="DP289" s="685"/>
      <c r="DQ289" s="684"/>
      <c r="DR289" s="685"/>
      <c r="DS289" s="684"/>
      <c r="DT289" s="685"/>
      <c r="DU289" s="684"/>
      <c r="DV289" s="685"/>
      <c r="DW289" s="684"/>
      <c r="DX289" s="685"/>
      <c r="DY289" s="237"/>
      <c r="DZ289" s="528"/>
      <c r="EA289" s="529"/>
      <c r="EB289" s="529"/>
      <c r="EC289" s="529"/>
      <c r="ED289" s="529"/>
      <c r="EE289" s="530"/>
      <c r="EF289" s="417"/>
      <c r="EG289" s="529"/>
      <c r="EH289" s="529"/>
      <c r="EI289" s="529"/>
      <c r="EJ289" s="529"/>
      <c r="EK289" s="530"/>
      <c r="EL289" s="417"/>
      <c r="EM289" s="529"/>
      <c r="EN289" s="529"/>
      <c r="EO289" s="529"/>
      <c r="EP289" s="529"/>
      <c r="EQ289" s="529"/>
      <c r="ER289" s="528"/>
      <c r="ES289" s="411"/>
      <c r="ET289" s="528"/>
      <c r="EU289" s="529"/>
      <c r="EV289" s="529"/>
      <c r="EW289" s="529"/>
      <c r="EX289" s="529"/>
      <c r="EY289" s="529"/>
      <c r="EZ289" s="528"/>
      <c r="FA289" s="411"/>
      <c r="FB289" s="560"/>
      <c r="FC289" s="35">
        <v>1</v>
      </c>
      <c r="FD289" s="34">
        <v>1</v>
      </c>
      <c r="FE289" s="34">
        <v>1</v>
      </c>
      <c r="FF289" s="34">
        <v>1</v>
      </c>
      <c r="FG289" s="34">
        <v>1</v>
      </c>
      <c r="FH289" s="34">
        <v>1</v>
      </c>
      <c r="FI289" s="34">
        <v>2</v>
      </c>
      <c r="FJ289" s="34">
        <v>2</v>
      </c>
      <c r="FK289" s="34">
        <v>2</v>
      </c>
      <c r="FL289" s="375">
        <v>2</v>
      </c>
      <c r="FM289" s="34">
        <v>2</v>
      </c>
      <c r="FN289" s="375">
        <v>2</v>
      </c>
      <c r="FO289" s="34">
        <v>2</v>
      </c>
      <c r="FP289" s="34">
        <v>2</v>
      </c>
      <c r="FQ289" s="34">
        <v>2</v>
      </c>
      <c r="FR289" s="34">
        <v>2</v>
      </c>
      <c r="FS289" s="34">
        <v>2</v>
      </c>
      <c r="FT289" s="34">
        <v>2</v>
      </c>
      <c r="FU289" s="34">
        <v>2</v>
      </c>
      <c r="FV289" s="34">
        <v>2</v>
      </c>
      <c r="FW289" s="34">
        <v>2</v>
      </c>
      <c r="FX289" s="34">
        <v>2</v>
      </c>
      <c r="FY289" s="34">
        <v>2</v>
      </c>
      <c r="FZ289" s="34">
        <v>2</v>
      </c>
      <c r="GA289" s="34">
        <v>2</v>
      </c>
      <c r="GB289" s="34">
        <v>2</v>
      </c>
      <c r="GC289" s="34">
        <v>2</v>
      </c>
      <c r="GD289" s="34">
        <v>2</v>
      </c>
      <c r="GE289" s="34">
        <v>2</v>
      </c>
      <c r="GF289" s="34">
        <v>2</v>
      </c>
      <c r="GG289" s="34">
        <v>2</v>
      </c>
      <c r="GH289" s="34">
        <v>2</v>
      </c>
      <c r="GI289" s="34">
        <v>2</v>
      </c>
      <c r="GJ289" s="34">
        <v>2</v>
      </c>
      <c r="GK289" s="34">
        <v>2</v>
      </c>
      <c r="GL289" s="34">
        <v>2</v>
      </c>
      <c r="GM289" s="34">
        <v>2</v>
      </c>
      <c r="GN289" s="34">
        <v>2</v>
      </c>
      <c r="GO289" s="34">
        <v>2</v>
      </c>
      <c r="GP289" s="34">
        <v>2</v>
      </c>
      <c r="GQ289" s="34">
        <v>2</v>
      </c>
      <c r="GR289" s="34">
        <v>2</v>
      </c>
      <c r="GS289" s="34">
        <v>2</v>
      </c>
      <c r="GT289" s="34">
        <v>2</v>
      </c>
      <c r="GU289" s="34">
        <v>2</v>
      </c>
      <c r="GV289" s="34">
        <v>2</v>
      </c>
      <c r="GW289" s="375">
        <v>2</v>
      </c>
      <c r="GX289" s="34">
        <v>2</v>
      </c>
      <c r="GY289" s="34">
        <v>2</v>
      </c>
      <c r="GZ289" s="375">
        <v>2</v>
      </c>
      <c r="HA289" s="34">
        <v>2</v>
      </c>
      <c r="HB289" s="34">
        <v>2</v>
      </c>
      <c r="HC289" s="34">
        <v>2</v>
      </c>
      <c r="HD289" s="34">
        <v>2</v>
      </c>
      <c r="HE289" s="34">
        <v>2</v>
      </c>
      <c r="HF289" s="34">
        <v>2</v>
      </c>
      <c r="HG289" s="34">
        <v>2</v>
      </c>
      <c r="HH289" s="34">
        <v>2</v>
      </c>
      <c r="HI289" s="34">
        <v>2</v>
      </c>
      <c r="HJ289" s="34">
        <v>2</v>
      </c>
      <c r="HK289" s="34">
        <v>2</v>
      </c>
      <c r="HL289" s="34">
        <v>2</v>
      </c>
      <c r="HM289" s="34">
        <v>2</v>
      </c>
      <c r="HN289" s="34">
        <v>2</v>
      </c>
      <c r="HO289" s="34">
        <v>2</v>
      </c>
      <c r="HP289" s="34">
        <v>2</v>
      </c>
      <c r="HQ289" s="34">
        <v>2</v>
      </c>
      <c r="HR289" s="34">
        <v>2</v>
      </c>
      <c r="HS289" s="34">
        <v>2</v>
      </c>
      <c r="HT289" s="34">
        <v>2</v>
      </c>
      <c r="HU289" s="34">
        <v>2</v>
      </c>
      <c r="HV289" s="34">
        <v>2</v>
      </c>
      <c r="HW289" s="34">
        <v>2</v>
      </c>
      <c r="HX289" s="34">
        <v>2</v>
      </c>
      <c r="HY289" s="34">
        <v>2</v>
      </c>
      <c r="HZ289" s="375">
        <v>2</v>
      </c>
      <c r="IA289" s="34">
        <v>2</v>
      </c>
      <c r="IB289" s="34">
        <v>2</v>
      </c>
      <c r="IC289" s="34">
        <v>2</v>
      </c>
      <c r="ID289" s="34">
        <v>2</v>
      </c>
      <c r="IE289" s="34">
        <v>2</v>
      </c>
      <c r="IF289" s="34">
        <v>2</v>
      </c>
      <c r="IG289" s="34">
        <v>2</v>
      </c>
      <c r="IH289" s="34">
        <v>2</v>
      </c>
      <c r="II289" s="34">
        <v>2</v>
      </c>
      <c r="IJ289" s="34">
        <v>2</v>
      </c>
      <c r="IK289" s="34">
        <v>2</v>
      </c>
      <c r="IL289" s="34">
        <v>2</v>
      </c>
      <c r="IM289" s="34">
        <v>2</v>
      </c>
      <c r="IN289" s="34">
        <v>2</v>
      </c>
      <c r="IO289" s="34">
        <v>2</v>
      </c>
      <c r="IP289" s="34">
        <v>2</v>
      </c>
      <c r="IQ289" s="34">
        <v>2</v>
      </c>
      <c r="IR289" s="34">
        <v>2</v>
      </c>
      <c r="IS289" s="34">
        <v>2</v>
      </c>
      <c r="IT289" s="34">
        <v>2</v>
      </c>
      <c r="IU289" s="34">
        <v>2</v>
      </c>
      <c r="IV289" s="34">
        <v>2</v>
      </c>
      <c r="IW289" s="34">
        <v>0</v>
      </c>
      <c r="IX289" s="34"/>
      <c r="IY289" s="34"/>
      <c r="IZ289" s="34"/>
      <c r="JA289" s="34">
        <v>0</v>
      </c>
      <c r="JB289" s="375"/>
      <c r="JC289" s="34"/>
      <c r="JD289" s="34"/>
      <c r="JE289" s="34">
        <v>0</v>
      </c>
      <c r="JF289" s="34"/>
      <c r="JG289" s="34"/>
      <c r="JH289" s="34"/>
      <c r="JI289" s="34">
        <v>0</v>
      </c>
      <c r="JJ289" s="34"/>
      <c r="JK289" s="34"/>
      <c r="JL289" s="34"/>
      <c r="JM289" s="34">
        <v>2</v>
      </c>
      <c r="JN289" s="34">
        <v>2</v>
      </c>
      <c r="JO289" s="34">
        <v>2</v>
      </c>
      <c r="JP289" s="34">
        <v>2</v>
      </c>
      <c r="JQ289" s="34">
        <v>2</v>
      </c>
      <c r="JR289" s="34">
        <v>2</v>
      </c>
      <c r="JS289" s="34">
        <v>2</v>
      </c>
      <c r="JT289" s="34">
        <v>2</v>
      </c>
      <c r="JU289" s="34">
        <v>2</v>
      </c>
      <c r="JV289" s="34">
        <v>2</v>
      </c>
      <c r="JW289" s="34">
        <v>2</v>
      </c>
      <c r="JX289" s="34">
        <v>2</v>
      </c>
      <c r="JY289" s="34">
        <v>2</v>
      </c>
      <c r="JZ289" s="34">
        <v>2</v>
      </c>
      <c r="KA289" s="34">
        <v>2</v>
      </c>
      <c r="KB289" s="34">
        <v>2</v>
      </c>
      <c r="KC289" s="34">
        <v>0</v>
      </c>
      <c r="KD289" s="34"/>
      <c r="KE289" s="34"/>
      <c r="KF289" s="375"/>
      <c r="KG289" s="375">
        <v>0</v>
      </c>
      <c r="KH289" s="375"/>
      <c r="KI289" s="375"/>
      <c r="KJ289" s="375"/>
      <c r="KK289" s="34">
        <v>0</v>
      </c>
      <c r="KL289" s="34"/>
      <c r="KM289" s="34"/>
      <c r="KN289" s="34"/>
      <c r="KO289" s="34">
        <v>0</v>
      </c>
      <c r="KP289" s="34"/>
      <c r="KQ289" s="34"/>
      <c r="KR289" s="34"/>
      <c r="KS289" s="375">
        <v>0</v>
      </c>
      <c r="KT289" s="34"/>
      <c r="KU289" s="34"/>
      <c r="KV289" s="34"/>
      <c r="KW289" s="34"/>
      <c r="KX289" s="34">
        <v>0</v>
      </c>
      <c r="KY289" s="34"/>
      <c r="KZ289" s="34"/>
      <c r="LA289" s="34"/>
      <c r="LB289" s="34"/>
      <c r="LC289" s="34">
        <v>0</v>
      </c>
      <c r="LD289" s="34"/>
      <c r="LE289" s="34"/>
      <c r="LF289" s="34"/>
      <c r="LG289" s="34"/>
      <c r="LH289" s="375">
        <v>0</v>
      </c>
      <c r="LI289" s="631"/>
      <c r="LJ289" s="632"/>
      <c r="LK289" s="632"/>
      <c r="LL289" s="632"/>
      <c r="LM289" s="560"/>
      <c r="LN289" s="560"/>
      <c r="LO289" s="560"/>
      <c r="LP289" s="560"/>
      <c r="LQ289" s="560"/>
      <c r="LR289" s="560"/>
      <c r="LS289" s="560"/>
      <c r="LT289" s="560"/>
      <c r="LU289" s="560"/>
      <c r="LV289" s="560"/>
      <c r="LW289" s="560"/>
      <c r="LX289" s="560"/>
      <c r="LY289" s="560"/>
      <c r="LZ289" s="560"/>
    </row>
    <row r="290" s="101" customFormat="1" ht="14.25" spans="1:324">
      <c r="A290" s="478"/>
      <c r="B290" s="155"/>
      <c r="C290" s="156"/>
      <c r="D290" s="156">
        <v>2</v>
      </c>
      <c r="E290" s="156"/>
      <c r="F290" s="156" t="str">
        <f>G290&amp;J290</f>
        <v>L0438708</v>
      </c>
      <c r="G290" s="579" t="s">
        <v>1858</v>
      </c>
      <c r="H290" s="480" t="s">
        <v>1453</v>
      </c>
      <c r="I290" s="480" t="s">
        <v>1362</v>
      </c>
      <c r="J290" s="160"/>
      <c r="K290" s="160"/>
      <c r="L290" s="868" t="s">
        <v>1859</v>
      </c>
      <c r="M290" s="194" t="s">
        <v>1860</v>
      </c>
      <c r="N290" s="160" t="s">
        <v>1861</v>
      </c>
      <c r="O290" s="160" t="s">
        <v>1363</v>
      </c>
      <c r="P290" s="160" t="s">
        <v>1374</v>
      </c>
      <c r="Q290" s="238"/>
      <c r="R290" s="235" t="s">
        <v>750</v>
      </c>
      <c r="S290" s="266" t="s">
        <v>1364</v>
      </c>
      <c r="T290" s="239" t="s">
        <v>1856</v>
      </c>
      <c r="U290" s="114">
        <f t="shared" si="11"/>
        <v>1</v>
      </c>
      <c r="V290" s="115" t="s">
        <v>1862</v>
      </c>
      <c r="W290" s="240" t="s">
        <v>1863</v>
      </c>
      <c r="X290" s="241"/>
      <c r="Y290" s="201"/>
      <c r="Z290" s="260">
        <v>1</v>
      </c>
      <c r="AA290" s="201"/>
      <c r="AB290" s="260">
        <v>1</v>
      </c>
      <c r="AC290" s="201"/>
      <c r="AD290" s="260">
        <v>1</v>
      </c>
      <c r="AE290" s="201"/>
      <c r="AF290" s="260">
        <v>1</v>
      </c>
      <c r="AG290" s="201">
        <v>1</v>
      </c>
      <c r="AH290" s="260">
        <v>1</v>
      </c>
      <c r="AI290" s="201">
        <v>1</v>
      </c>
      <c r="AJ290" s="260">
        <v>1</v>
      </c>
      <c r="AK290" s="201">
        <v>1</v>
      </c>
      <c r="AL290" s="260">
        <v>1</v>
      </c>
      <c r="AM290" s="201">
        <v>1</v>
      </c>
      <c r="AN290" s="260">
        <v>1</v>
      </c>
      <c r="AO290" s="201">
        <v>1</v>
      </c>
      <c r="AP290" s="260">
        <v>1</v>
      </c>
      <c r="AQ290" s="201">
        <v>1</v>
      </c>
      <c r="AR290" s="260">
        <v>1</v>
      </c>
      <c r="AS290" s="686">
        <v>1</v>
      </c>
      <c r="AT290" s="477">
        <v>1</v>
      </c>
      <c r="AU290" s="686">
        <v>1</v>
      </c>
      <c r="AV290" s="477">
        <v>1</v>
      </c>
      <c r="AW290" s="201">
        <v>1</v>
      </c>
      <c r="AX290" s="260">
        <v>1</v>
      </c>
      <c r="AY290" s="686">
        <v>1</v>
      </c>
      <c r="AZ290" s="477">
        <v>1</v>
      </c>
      <c r="BA290" s="201">
        <v>1</v>
      </c>
      <c r="BB290" s="260">
        <v>1</v>
      </c>
      <c r="BC290" s="686">
        <v>1</v>
      </c>
      <c r="BD290" s="477">
        <v>1</v>
      </c>
      <c r="BE290" s="201">
        <v>1</v>
      </c>
      <c r="BF290" s="260">
        <v>1</v>
      </c>
      <c r="BG290" s="201">
        <v>1</v>
      </c>
      <c r="BH290" s="260">
        <v>1</v>
      </c>
      <c r="BI290" s="201">
        <v>1</v>
      </c>
      <c r="BJ290" s="260">
        <v>1</v>
      </c>
      <c r="BK290" s="201">
        <v>1</v>
      </c>
      <c r="BL290" s="260">
        <v>1</v>
      </c>
      <c r="BM290" s="201">
        <v>1</v>
      </c>
      <c r="BN290" s="260">
        <v>1</v>
      </c>
      <c r="BO290" s="201">
        <v>1</v>
      </c>
      <c r="BP290" s="260">
        <v>1</v>
      </c>
      <c r="BQ290" s="686">
        <v>1</v>
      </c>
      <c r="BR290" s="477">
        <v>1</v>
      </c>
      <c r="BS290" s="686">
        <v>1</v>
      </c>
      <c r="BT290" s="477">
        <v>1</v>
      </c>
      <c r="BU290" s="201">
        <v>1</v>
      </c>
      <c r="BV290" s="260">
        <v>1</v>
      </c>
      <c r="BW290" s="686">
        <v>1</v>
      </c>
      <c r="BX290" s="477">
        <v>1</v>
      </c>
      <c r="BY290" s="201">
        <v>1</v>
      </c>
      <c r="BZ290" s="260">
        <v>1</v>
      </c>
      <c r="CA290" s="686">
        <v>1</v>
      </c>
      <c r="CB290" s="477">
        <v>1</v>
      </c>
      <c r="CC290" s="201">
        <v>1</v>
      </c>
      <c r="CD290" s="260">
        <v>1</v>
      </c>
      <c r="CE290" s="201">
        <v>1</v>
      </c>
      <c r="CF290" s="260">
        <v>1</v>
      </c>
      <c r="CG290" s="201">
        <v>1</v>
      </c>
      <c r="CH290" s="260">
        <v>1</v>
      </c>
      <c r="CI290" s="201">
        <v>1</v>
      </c>
      <c r="CJ290" s="260">
        <v>1</v>
      </c>
      <c r="CK290" s="686"/>
      <c r="CL290" s="477"/>
      <c r="CM290" s="686"/>
      <c r="CN290" s="477"/>
      <c r="CO290" s="686"/>
      <c r="CP290" s="477"/>
      <c r="CQ290" s="686"/>
      <c r="CR290" s="477"/>
      <c r="CS290" s="686"/>
      <c r="CT290" s="477"/>
      <c r="CU290" s="686"/>
      <c r="CV290" s="477"/>
      <c r="CW290" s="686"/>
      <c r="CX290" s="477"/>
      <c r="CY290" s="686"/>
      <c r="CZ290" s="477"/>
      <c r="DA290" s="686">
        <v>1</v>
      </c>
      <c r="DB290" s="477">
        <v>1</v>
      </c>
      <c r="DC290" s="686">
        <v>1</v>
      </c>
      <c r="DD290" s="477">
        <v>1</v>
      </c>
      <c r="DE290" s="686">
        <v>1</v>
      </c>
      <c r="DF290" s="477">
        <v>1</v>
      </c>
      <c r="DG290" s="686">
        <v>1</v>
      </c>
      <c r="DH290" s="477">
        <v>1</v>
      </c>
      <c r="DI290" s="686"/>
      <c r="DJ290" s="477"/>
      <c r="DK290" s="686"/>
      <c r="DL290" s="477"/>
      <c r="DM290" s="686"/>
      <c r="DN290" s="477"/>
      <c r="DO290" s="686"/>
      <c r="DP290" s="477"/>
      <c r="DQ290" s="686"/>
      <c r="DR290" s="477"/>
      <c r="DS290" s="686"/>
      <c r="DT290" s="477"/>
      <c r="DU290" s="686"/>
      <c r="DV290" s="477"/>
      <c r="DW290" s="686"/>
      <c r="DX290" s="477"/>
      <c r="DY290" s="241"/>
      <c r="DZ290" s="456"/>
      <c r="EA290" s="172"/>
      <c r="EB290" s="172"/>
      <c r="EC290" s="172"/>
      <c r="ED290" s="172"/>
      <c r="EE290" s="457"/>
      <c r="EF290" s="201"/>
      <c r="EG290" s="172"/>
      <c r="EH290" s="172"/>
      <c r="EI290" s="172"/>
      <c r="EJ290" s="172"/>
      <c r="EK290" s="457"/>
      <c r="EL290" s="201"/>
      <c r="EM290" s="172"/>
      <c r="EN290" s="172"/>
      <c r="EO290" s="172"/>
      <c r="EP290" s="172"/>
      <c r="EQ290" s="172"/>
      <c r="ER290" s="456"/>
      <c r="ES290" s="260"/>
      <c r="ET290" s="456"/>
      <c r="EU290" s="172"/>
      <c r="EV290" s="172"/>
      <c r="EW290" s="172"/>
      <c r="EX290" s="172"/>
      <c r="EY290" s="172"/>
      <c r="EZ290" s="456"/>
      <c r="FA290" s="260"/>
      <c r="FC290" s="121">
        <v>1</v>
      </c>
      <c r="FD290" s="121">
        <v>1</v>
      </c>
      <c r="FE290" s="121">
        <v>1</v>
      </c>
      <c r="FF290" s="121">
        <v>1</v>
      </c>
      <c r="FG290" s="121">
        <v>1</v>
      </c>
      <c r="FH290" s="121">
        <v>1</v>
      </c>
      <c r="FI290" s="121">
        <v>2</v>
      </c>
      <c r="FJ290" s="121">
        <v>2</v>
      </c>
      <c r="FK290" s="121">
        <v>2</v>
      </c>
      <c r="FL290" s="121">
        <v>2</v>
      </c>
      <c r="FM290" s="121">
        <v>2</v>
      </c>
      <c r="FN290" s="121">
        <v>2</v>
      </c>
      <c r="FO290" s="121">
        <v>2</v>
      </c>
      <c r="FP290" s="121">
        <v>2</v>
      </c>
      <c r="FQ290" s="121">
        <v>2</v>
      </c>
      <c r="FR290" s="121">
        <v>2</v>
      </c>
      <c r="FS290" s="121">
        <v>2</v>
      </c>
      <c r="FT290" s="121">
        <v>2</v>
      </c>
      <c r="FU290" s="121">
        <v>2</v>
      </c>
      <c r="FV290" s="121">
        <v>2</v>
      </c>
      <c r="FW290" s="121">
        <v>2</v>
      </c>
      <c r="FX290" s="121">
        <v>2</v>
      </c>
      <c r="FY290" s="121">
        <v>2</v>
      </c>
      <c r="FZ290" s="121">
        <v>2</v>
      </c>
      <c r="GA290" s="121">
        <v>2</v>
      </c>
      <c r="GB290" s="121">
        <v>2</v>
      </c>
      <c r="GC290" s="121">
        <v>2</v>
      </c>
      <c r="GD290" s="121">
        <v>2</v>
      </c>
      <c r="GE290" s="121">
        <v>2</v>
      </c>
      <c r="GF290" s="121">
        <v>2</v>
      </c>
      <c r="GG290" s="121">
        <v>2</v>
      </c>
      <c r="GH290" s="121">
        <v>2</v>
      </c>
      <c r="GI290" s="121">
        <v>2</v>
      </c>
      <c r="GJ290" s="121">
        <v>2</v>
      </c>
      <c r="GK290" s="121">
        <v>2</v>
      </c>
      <c r="GL290" s="121">
        <v>2</v>
      </c>
      <c r="GM290" s="121">
        <v>2</v>
      </c>
      <c r="GN290" s="121">
        <v>2</v>
      </c>
      <c r="GO290" s="121">
        <v>2</v>
      </c>
      <c r="GP290" s="121">
        <v>2</v>
      </c>
      <c r="GQ290" s="121">
        <v>2</v>
      </c>
      <c r="GR290" s="121">
        <v>2</v>
      </c>
      <c r="GS290" s="121">
        <v>2</v>
      </c>
      <c r="GT290" s="121">
        <v>2</v>
      </c>
      <c r="GU290" s="121">
        <v>2</v>
      </c>
      <c r="GV290" s="121">
        <v>2</v>
      </c>
      <c r="GW290" s="121">
        <v>2</v>
      </c>
      <c r="GX290" s="121">
        <v>2</v>
      </c>
      <c r="GY290" s="121">
        <v>2</v>
      </c>
      <c r="GZ290" s="121">
        <v>2</v>
      </c>
      <c r="HA290" s="121">
        <v>2</v>
      </c>
      <c r="HB290" s="121">
        <v>2</v>
      </c>
      <c r="HC290" s="121">
        <v>2</v>
      </c>
      <c r="HD290" s="121">
        <v>2</v>
      </c>
      <c r="HE290" s="121">
        <v>2</v>
      </c>
      <c r="HF290" s="121">
        <v>2</v>
      </c>
      <c r="HG290" s="121">
        <v>2</v>
      </c>
      <c r="HH290" s="121">
        <v>2</v>
      </c>
      <c r="HI290" s="121">
        <v>2</v>
      </c>
      <c r="HJ290" s="121">
        <v>2</v>
      </c>
      <c r="HK290" s="121">
        <v>2</v>
      </c>
      <c r="HL290" s="121">
        <v>2</v>
      </c>
      <c r="HM290" s="121">
        <v>2</v>
      </c>
      <c r="HN290" s="121">
        <v>2</v>
      </c>
      <c r="HO290" s="121">
        <v>2</v>
      </c>
      <c r="HP290" s="121">
        <v>2</v>
      </c>
      <c r="HQ290" s="121">
        <v>2</v>
      </c>
      <c r="HR290" s="121">
        <v>2</v>
      </c>
      <c r="HS290" s="121">
        <v>2</v>
      </c>
      <c r="HT290" s="121">
        <v>2</v>
      </c>
      <c r="HU290" s="121">
        <v>2</v>
      </c>
      <c r="HV290" s="121">
        <v>2</v>
      </c>
      <c r="HW290" s="121">
        <v>2</v>
      </c>
      <c r="HX290" s="121">
        <v>2</v>
      </c>
      <c r="HY290" s="121">
        <v>2</v>
      </c>
      <c r="HZ290" s="121">
        <v>2</v>
      </c>
      <c r="IA290" s="121">
        <v>2</v>
      </c>
      <c r="IB290" s="121">
        <v>2</v>
      </c>
      <c r="IC290" s="121">
        <v>2</v>
      </c>
      <c r="ID290" s="121">
        <v>2</v>
      </c>
      <c r="IE290" s="121">
        <v>2</v>
      </c>
      <c r="IF290" s="121">
        <v>2</v>
      </c>
      <c r="IG290" s="121">
        <v>2</v>
      </c>
      <c r="IH290" s="121">
        <v>2</v>
      </c>
      <c r="II290" s="121">
        <v>2</v>
      </c>
      <c r="IJ290" s="121">
        <v>2</v>
      </c>
      <c r="IK290" s="121">
        <v>2</v>
      </c>
      <c r="IL290" s="121">
        <v>2</v>
      </c>
      <c r="IM290" s="121">
        <v>2</v>
      </c>
      <c r="IN290" s="121">
        <v>2</v>
      </c>
      <c r="IO290" s="121">
        <v>2</v>
      </c>
      <c r="IP290" s="121">
        <v>2</v>
      </c>
      <c r="IQ290" s="121">
        <v>2</v>
      </c>
      <c r="IR290" s="121">
        <v>2</v>
      </c>
      <c r="IS290" s="121">
        <v>2</v>
      </c>
      <c r="IT290" s="121">
        <v>2</v>
      </c>
      <c r="IU290" s="121">
        <v>2</v>
      </c>
      <c r="IV290" s="121">
        <v>2</v>
      </c>
      <c r="IW290" s="121">
        <v>0</v>
      </c>
      <c r="IX290" s="121"/>
      <c r="IY290" s="121"/>
      <c r="IZ290" s="121"/>
      <c r="JA290" s="121">
        <v>0</v>
      </c>
      <c r="JB290" s="121"/>
      <c r="JC290" s="121"/>
      <c r="JD290" s="121"/>
      <c r="JE290" s="121">
        <v>0</v>
      </c>
      <c r="JF290" s="121"/>
      <c r="JG290" s="121"/>
      <c r="JH290" s="121"/>
      <c r="JI290" s="121">
        <v>0</v>
      </c>
      <c r="JJ290" s="121"/>
      <c r="JK290" s="121"/>
      <c r="JL290" s="121"/>
      <c r="JM290" s="121">
        <v>2</v>
      </c>
      <c r="JN290" s="121">
        <v>2</v>
      </c>
      <c r="JO290" s="121">
        <v>2</v>
      </c>
      <c r="JP290" s="121">
        <v>2</v>
      </c>
      <c r="JQ290" s="121">
        <v>2</v>
      </c>
      <c r="JR290" s="121">
        <v>2</v>
      </c>
      <c r="JS290" s="121">
        <v>2</v>
      </c>
      <c r="JT290" s="121">
        <v>2</v>
      </c>
      <c r="JU290" s="121">
        <v>2</v>
      </c>
      <c r="JV290" s="121">
        <v>2</v>
      </c>
      <c r="JW290" s="121">
        <v>2</v>
      </c>
      <c r="JX290" s="121">
        <v>2</v>
      </c>
      <c r="JY290" s="121">
        <v>2</v>
      </c>
      <c r="JZ290" s="121">
        <v>2</v>
      </c>
      <c r="KA290" s="121">
        <v>2</v>
      </c>
      <c r="KB290" s="121">
        <v>2</v>
      </c>
      <c r="KC290" s="121">
        <v>0</v>
      </c>
      <c r="KD290" s="121"/>
      <c r="KE290" s="121"/>
      <c r="KF290" s="121"/>
      <c r="KG290" s="121">
        <v>0</v>
      </c>
      <c r="KH290" s="121"/>
      <c r="KI290" s="121"/>
      <c r="KJ290" s="121"/>
      <c r="KK290" s="121">
        <v>0</v>
      </c>
      <c r="KL290" s="121"/>
      <c r="KM290" s="121"/>
      <c r="KN290" s="121"/>
      <c r="KO290" s="121">
        <v>0</v>
      </c>
      <c r="KP290" s="121"/>
      <c r="KQ290" s="121"/>
      <c r="KR290" s="121"/>
      <c r="KS290" s="121">
        <v>0</v>
      </c>
      <c r="KT290" s="121"/>
      <c r="KU290" s="121"/>
      <c r="KV290" s="121"/>
      <c r="KW290" s="121"/>
      <c r="KX290" s="121">
        <v>0</v>
      </c>
      <c r="KY290" s="121"/>
      <c r="KZ290" s="121"/>
      <c r="LA290" s="121"/>
      <c r="LB290" s="121"/>
      <c r="LC290" s="121">
        <v>0</v>
      </c>
      <c r="LD290" s="121"/>
      <c r="LE290" s="121"/>
      <c r="LF290" s="121"/>
      <c r="LG290" s="121"/>
      <c r="LH290" s="121">
        <v>0</v>
      </c>
      <c r="LI290" s="633"/>
      <c r="LJ290" s="633"/>
      <c r="LK290" s="633"/>
      <c r="LL290" s="633"/>
    </row>
    <row r="291" s="101" customFormat="1" ht="14.25" spans="1:338">
      <c r="A291" s="478"/>
      <c r="B291" s="155"/>
      <c r="C291" s="156">
        <v>1</v>
      </c>
      <c r="D291" s="156"/>
      <c r="E291" s="156"/>
      <c r="F291" s="156"/>
      <c r="G291" s="158" t="s">
        <v>1864</v>
      </c>
      <c r="H291" s="158" t="s">
        <v>479</v>
      </c>
      <c r="I291" s="158" t="s">
        <v>1362</v>
      </c>
      <c r="J291" s="158"/>
      <c r="K291" s="158"/>
      <c r="L291" s="158" t="s">
        <v>1855</v>
      </c>
      <c r="M291" s="158" t="s">
        <v>552</v>
      </c>
      <c r="N291" s="158" t="s">
        <v>553</v>
      </c>
      <c r="O291" s="158" t="s">
        <v>1364</v>
      </c>
      <c r="P291" s="158" t="s">
        <v>1363</v>
      </c>
      <c r="Q291" s="158"/>
      <c r="R291" s="235" t="s">
        <v>551</v>
      </c>
      <c r="S291" s="158" t="s">
        <v>1558</v>
      </c>
      <c r="T291" s="236" t="s">
        <v>1856</v>
      </c>
      <c r="U291" s="114">
        <f t="shared" si="11"/>
        <v>1</v>
      </c>
      <c r="V291" s="115" t="s">
        <v>1865</v>
      </c>
      <c r="W291" s="158"/>
      <c r="X291" s="237"/>
      <c r="Y291" s="286"/>
      <c r="Z291" s="287"/>
      <c r="AA291" s="286"/>
      <c r="AB291" s="287"/>
      <c r="AC291" s="286"/>
      <c r="AD291" s="287"/>
      <c r="AE291" s="286"/>
      <c r="AF291" s="287"/>
      <c r="AG291" s="286"/>
      <c r="AH291" s="287"/>
      <c r="AI291" s="286"/>
      <c r="AJ291" s="287"/>
      <c r="AK291" s="286"/>
      <c r="AL291" s="287"/>
      <c r="AM291" s="286"/>
      <c r="AN291" s="287"/>
      <c r="AO291" s="286"/>
      <c r="AP291" s="287"/>
      <c r="AQ291" s="286"/>
      <c r="AR291" s="287"/>
      <c r="AS291" s="425"/>
      <c r="AT291" s="458"/>
      <c r="AU291" s="425"/>
      <c r="AV291" s="458"/>
      <c r="AW291" s="425"/>
      <c r="AX291" s="458"/>
      <c r="AY291" s="425"/>
      <c r="AZ291" s="458"/>
      <c r="BA291" s="425"/>
      <c r="BB291" s="458"/>
      <c r="BC291" s="425"/>
      <c r="BD291" s="458"/>
      <c r="BE291" s="286"/>
      <c r="BF291" s="287"/>
      <c r="BG291" s="286"/>
      <c r="BH291" s="287"/>
      <c r="BI291" s="286"/>
      <c r="BJ291" s="287"/>
      <c r="BK291" s="286"/>
      <c r="BL291" s="287"/>
      <c r="BM291" s="286"/>
      <c r="BN291" s="287"/>
      <c r="BO291" s="286"/>
      <c r="BP291" s="287"/>
      <c r="BQ291" s="425"/>
      <c r="BR291" s="458"/>
      <c r="BS291" s="425"/>
      <c r="BT291" s="458"/>
      <c r="BU291" s="286"/>
      <c r="BV291" s="287"/>
      <c r="BW291" s="425"/>
      <c r="BX291" s="458"/>
      <c r="BY291" s="425"/>
      <c r="BZ291" s="458"/>
      <c r="CA291" s="425"/>
      <c r="CB291" s="458"/>
      <c r="CC291" s="286"/>
      <c r="CD291" s="287"/>
      <c r="CE291" s="286"/>
      <c r="CF291" s="287"/>
      <c r="CG291" s="286"/>
      <c r="CH291" s="287"/>
      <c r="CI291" s="286"/>
      <c r="CJ291" s="287"/>
      <c r="CK291" s="425">
        <v>1</v>
      </c>
      <c r="CL291" s="458">
        <v>1</v>
      </c>
      <c r="CM291" s="425">
        <v>1</v>
      </c>
      <c r="CN291" s="458">
        <v>1</v>
      </c>
      <c r="CO291" s="425">
        <v>1</v>
      </c>
      <c r="CP291" s="458">
        <v>1</v>
      </c>
      <c r="CQ291" s="425">
        <v>1</v>
      </c>
      <c r="CR291" s="458">
        <v>1</v>
      </c>
      <c r="CS291" s="425">
        <v>1</v>
      </c>
      <c r="CT291" s="458">
        <v>1</v>
      </c>
      <c r="CU291" s="425">
        <v>1</v>
      </c>
      <c r="CV291" s="458">
        <v>1</v>
      </c>
      <c r="CW291" s="425">
        <v>1</v>
      </c>
      <c r="CX291" s="458">
        <v>1</v>
      </c>
      <c r="CY291" s="425">
        <v>1</v>
      </c>
      <c r="CZ291" s="458">
        <v>1</v>
      </c>
      <c r="DA291" s="425"/>
      <c r="DB291" s="458"/>
      <c r="DC291" s="425"/>
      <c r="DD291" s="458"/>
      <c r="DE291" s="425"/>
      <c r="DF291" s="458"/>
      <c r="DG291" s="425"/>
      <c r="DH291" s="458"/>
      <c r="DI291" s="425">
        <v>1</v>
      </c>
      <c r="DJ291" s="458">
        <v>1</v>
      </c>
      <c r="DK291" s="425">
        <v>1</v>
      </c>
      <c r="DL291" s="458">
        <v>1</v>
      </c>
      <c r="DM291" s="425">
        <v>1</v>
      </c>
      <c r="DN291" s="458">
        <v>1</v>
      </c>
      <c r="DO291" s="425">
        <v>1</v>
      </c>
      <c r="DP291" s="458">
        <v>1</v>
      </c>
      <c r="DQ291" s="336">
        <v>1</v>
      </c>
      <c r="DR291" s="355">
        <v>1</v>
      </c>
      <c r="DS291" s="336">
        <v>1</v>
      </c>
      <c r="DT291" s="355">
        <v>1</v>
      </c>
      <c r="DU291" s="336">
        <v>1</v>
      </c>
      <c r="DV291" s="355">
        <v>1</v>
      </c>
      <c r="DW291" s="336">
        <v>1</v>
      </c>
      <c r="DX291" s="355">
        <v>1</v>
      </c>
      <c r="DY291" s="237"/>
      <c r="DZ291" s="450"/>
      <c r="EA291" s="158"/>
      <c r="EB291" s="158"/>
      <c r="EC291" s="158"/>
      <c r="ED291" s="158"/>
      <c r="EE291" s="451"/>
      <c r="EF291" s="286"/>
      <c r="EG291" s="158"/>
      <c r="EH291" s="158"/>
      <c r="EI291" s="158"/>
      <c r="EJ291" s="158"/>
      <c r="EK291" s="451"/>
      <c r="EL291" s="286"/>
      <c r="EM291" s="158"/>
      <c r="EN291" s="158"/>
      <c r="EO291" s="158"/>
      <c r="EP291" s="158"/>
      <c r="EQ291" s="158"/>
      <c r="ER291" s="450"/>
      <c r="ES291" s="287"/>
      <c r="ET291" s="450"/>
      <c r="EU291" s="158"/>
      <c r="EV291" s="158"/>
      <c r="EW291" s="158"/>
      <c r="EX291" s="158"/>
      <c r="EY291" s="158"/>
      <c r="EZ291" s="450"/>
      <c r="FA291" s="287"/>
      <c r="FB291" s="560"/>
      <c r="FC291" s="35"/>
      <c r="FD291" s="34"/>
      <c r="FE291" s="34"/>
      <c r="FF291" s="34"/>
      <c r="FG291" s="34"/>
      <c r="FH291" s="34"/>
      <c r="FI291" s="34"/>
      <c r="FJ291" s="34"/>
      <c r="FK291" s="34"/>
      <c r="FL291" s="375"/>
      <c r="FM291" s="34"/>
      <c r="FN291" s="375"/>
      <c r="FO291" s="34"/>
      <c r="FP291" s="34"/>
      <c r="FQ291" s="34"/>
      <c r="FR291" s="34">
        <v>0</v>
      </c>
      <c r="FS291" s="34"/>
      <c r="FT291" s="34"/>
      <c r="FU291" s="34">
        <v>0</v>
      </c>
      <c r="FV291" s="34"/>
      <c r="FW291" s="34"/>
      <c r="FX291" s="34"/>
      <c r="FY291" s="34">
        <v>0</v>
      </c>
      <c r="FZ291" s="34"/>
      <c r="GA291" s="34"/>
      <c r="GB291" s="34"/>
      <c r="GC291" s="34">
        <v>0</v>
      </c>
      <c r="GD291" s="34"/>
      <c r="GE291" s="34"/>
      <c r="GF291" s="34"/>
      <c r="GG291" s="34">
        <v>0</v>
      </c>
      <c r="GH291" s="34"/>
      <c r="GI291" s="34"/>
      <c r="GJ291" s="34"/>
      <c r="GK291" s="34">
        <v>0</v>
      </c>
      <c r="GL291" s="34"/>
      <c r="GM291" s="34"/>
      <c r="GN291" s="34"/>
      <c r="GO291" s="34">
        <v>0</v>
      </c>
      <c r="GP291" s="34"/>
      <c r="GQ291" s="34"/>
      <c r="GR291" s="34"/>
      <c r="GS291" s="34">
        <v>0</v>
      </c>
      <c r="GT291" s="34"/>
      <c r="GU291" s="34"/>
      <c r="GV291" s="34"/>
      <c r="GW291" s="375">
        <v>0</v>
      </c>
      <c r="GX291" s="34"/>
      <c r="GY291" s="34"/>
      <c r="GZ291" s="375"/>
      <c r="HA291" s="34">
        <v>0</v>
      </c>
      <c r="HB291" s="34"/>
      <c r="HC291" s="34"/>
      <c r="HD291" s="34"/>
      <c r="HE291" s="34">
        <v>0</v>
      </c>
      <c r="HF291" s="34"/>
      <c r="HG291" s="34"/>
      <c r="HH291" s="34"/>
      <c r="HI291" s="34">
        <v>0</v>
      </c>
      <c r="HJ291" s="34"/>
      <c r="HK291" s="34"/>
      <c r="HL291" s="34"/>
      <c r="HM291" s="34">
        <v>0</v>
      </c>
      <c r="HN291" s="34"/>
      <c r="HO291" s="34"/>
      <c r="HP291" s="34"/>
      <c r="HQ291" s="34">
        <v>0</v>
      </c>
      <c r="HR291" s="34"/>
      <c r="HS291" s="34"/>
      <c r="HT291" s="34"/>
      <c r="HU291" s="34">
        <v>0</v>
      </c>
      <c r="HV291" s="34"/>
      <c r="HW291" s="34"/>
      <c r="HX291" s="34"/>
      <c r="HY291" s="34">
        <v>0</v>
      </c>
      <c r="HZ291" s="375"/>
      <c r="IA291" s="34"/>
      <c r="IB291" s="34"/>
      <c r="IC291" s="34">
        <v>0</v>
      </c>
      <c r="ID291" s="34"/>
      <c r="IE291" s="34"/>
      <c r="IF291" s="34"/>
      <c r="IG291" s="34">
        <v>0</v>
      </c>
      <c r="IH291" s="34"/>
      <c r="II291" s="34"/>
      <c r="IJ291" s="34"/>
      <c r="IK291" s="34">
        <v>0</v>
      </c>
      <c r="IL291" s="34"/>
      <c r="IM291" s="34"/>
      <c r="IN291" s="34"/>
      <c r="IO291" s="34">
        <v>0</v>
      </c>
      <c r="IP291" s="34"/>
      <c r="IQ291" s="34"/>
      <c r="IR291" s="34"/>
      <c r="IS291" s="34">
        <v>0</v>
      </c>
      <c r="IT291" s="34"/>
      <c r="IU291" s="34"/>
      <c r="IV291" s="34"/>
      <c r="IW291" s="34">
        <v>2</v>
      </c>
      <c r="IX291" s="34">
        <v>2</v>
      </c>
      <c r="IY291" s="34">
        <v>2</v>
      </c>
      <c r="IZ291" s="34">
        <v>2</v>
      </c>
      <c r="JA291" s="34">
        <v>2</v>
      </c>
      <c r="JB291" s="375">
        <v>2</v>
      </c>
      <c r="JC291" s="34">
        <v>2</v>
      </c>
      <c r="JD291" s="34">
        <v>2</v>
      </c>
      <c r="JE291" s="34">
        <v>2</v>
      </c>
      <c r="JF291" s="34"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2</v>
      </c>
      <c r="JM291" s="34">
        <v>0</v>
      </c>
      <c r="JN291" s="34"/>
      <c r="JO291" s="34"/>
      <c r="JP291" s="34"/>
      <c r="JQ291" s="34">
        <v>0</v>
      </c>
      <c r="JR291" s="34"/>
      <c r="JS291" s="34"/>
      <c r="JT291" s="34"/>
      <c r="JU291" s="34">
        <v>0</v>
      </c>
      <c r="JV291" s="34"/>
      <c r="JW291" s="34"/>
      <c r="JX291" s="34"/>
      <c r="JY291" s="34">
        <v>0</v>
      </c>
      <c r="JZ291" s="34"/>
      <c r="KA291" s="34"/>
      <c r="KB291" s="34"/>
      <c r="KC291" s="34">
        <v>2</v>
      </c>
      <c r="KD291" s="34">
        <v>2</v>
      </c>
      <c r="KE291" s="34">
        <v>2</v>
      </c>
      <c r="KF291" s="375">
        <v>2</v>
      </c>
      <c r="KG291" s="375">
        <v>2</v>
      </c>
      <c r="KH291" s="375">
        <v>2</v>
      </c>
      <c r="KI291" s="375">
        <v>2</v>
      </c>
      <c r="KJ291" s="375">
        <v>2</v>
      </c>
      <c r="KK291" s="34">
        <v>2</v>
      </c>
      <c r="KL291" s="34">
        <v>2</v>
      </c>
      <c r="KM291" s="34">
        <v>2</v>
      </c>
      <c r="KN291" s="34">
        <v>2</v>
      </c>
      <c r="KO291" s="34">
        <v>2</v>
      </c>
      <c r="KP291" s="34">
        <v>2</v>
      </c>
      <c r="KQ291" s="34">
        <v>2</v>
      </c>
      <c r="KR291" s="34">
        <v>2</v>
      </c>
      <c r="KS291" s="375">
        <v>2</v>
      </c>
      <c r="KT291" s="34">
        <v>2</v>
      </c>
      <c r="KU291" s="34">
        <v>2</v>
      </c>
      <c r="KV291" s="34">
        <v>2</v>
      </c>
      <c r="KW291" s="34">
        <v>2</v>
      </c>
      <c r="KX291" s="34">
        <v>2</v>
      </c>
      <c r="KY291" s="34">
        <v>2</v>
      </c>
      <c r="KZ291" s="34">
        <v>2</v>
      </c>
      <c r="LA291" s="34">
        <v>2</v>
      </c>
      <c r="LB291" s="34">
        <v>2</v>
      </c>
      <c r="LC291" s="34">
        <v>2</v>
      </c>
      <c r="LD291" s="34">
        <v>2</v>
      </c>
      <c r="LE291" s="34">
        <v>2</v>
      </c>
      <c r="LF291" s="34">
        <v>2</v>
      </c>
      <c r="LG291" s="34">
        <v>2</v>
      </c>
      <c r="LH291" s="375">
        <v>2</v>
      </c>
      <c r="LI291" s="34">
        <v>2</v>
      </c>
      <c r="LJ291" s="375">
        <v>2</v>
      </c>
      <c r="LK291" s="375">
        <v>2</v>
      </c>
      <c r="LL291" s="375">
        <v>2</v>
      </c>
      <c r="LM291" s="560"/>
      <c r="LN291" s="560"/>
      <c r="LO291" s="560"/>
      <c r="LP291" s="560"/>
      <c r="LQ291" s="560"/>
      <c r="LR291" s="560"/>
      <c r="LS291" s="560"/>
      <c r="LT291" s="560"/>
      <c r="LU291" s="560"/>
      <c r="LV291" s="560"/>
      <c r="LW291" s="560"/>
      <c r="LX291" s="560"/>
      <c r="LY291" s="560"/>
      <c r="LZ291" s="560"/>
    </row>
    <row r="292" s="101" customFormat="1" ht="14.25" spans="1:324">
      <c r="A292" s="478"/>
      <c r="B292" s="155"/>
      <c r="C292" s="156"/>
      <c r="D292" s="156">
        <v>2</v>
      </c>
      <c r="E292" s="156"/>
      <c r="F292" s="156" t="str">
        <f>G292&amp;J292</f>
        <v>L0438709</v>
      </c>
      <c r="G292" s="579" t="s">
        <v>1866</v>
      </c>
      <c r="H292" s="480" t="s">
        <v>1453</v>
      </c>
      <c r="I292" s="480" t="s">
        <v>1362</v>
      </c>
      <c r="J292" s="160"/>
      <c r="K292" s="160"/>
      <c r="L292" s="868" t="s">
        <v>1859</v>
      </c>
      <c r="M292" s="194" t="s">
        <v>1860</v>
      </c>
      <c r="N292" s="160" t="s">
        <v>1861</v>
      </c>
      <c r="O292" s="160" t="s">
        <v>1364</v>
      </c>
      <c r="P292" s="160" t="s">
        <v>1374</v>
      </c>
      <c r="Q292" s="238"/>
      <c r="R292" s="235" t="s">
        <v>550</v>
      </c>
      <c r="S292" s="266" t="s">
        <v>1364</v>
      </c>
      <c r="T292" s="239" t="s">
        <v>1856</v>
      </c>
      <c r="U292" s="114">
        <f t="shared" si="11"/>
        <v>1</v>
      </c>
      <c r="V292" s="115" t="s">
        <v>1867</v>
      </c>
      <c r="W292" s="240" t="s">
        <v>1863</v>
      </c>
      <c r="X292" s="241"/>
      <c r="Y292" s="201"/>
      <c r="Z292" s="260"/>
      <c r="AA292" s="201"/>
      <c r="AB292" s="260"/>
      <c r="AC292" s="201"/>
      <c r="AD292" s="260"/>
      <c r="AE292" s="201"/>
      <c r="AF292" s="260"/>
      <c r="AG292" s="201"/>
      <c r="AH292" s="260"/>
      <c r="AI292" s="201"/>
      <c r="AJ292" s="260"/>
      <c r="AK292" s="201"/>
      <c r="AL292" s="260"/>
      <c r="AM292" s="201"/>
      <c r="AN292" s="260"/>
      <c r="AO292" s="201"/>
      <c r="AP292" s="260"/>
      <c r="AQ292" s="201"/>
      <c r="AR292" s="260"/>
      <c r="AS292" s="686"/>
      <c r="AT292" s="477"/>
      <c r="AU292" s="686"/>
      <c r="AV292" s="477"/>
      <c r="AW292" s="686"/>
      <c r="AX292" s="477"/>
      <c r="AY292" s="686"/>
      <c r="AZ292" s="477"/>
      <c r="BA292" s="686"/>
      <c r="BB292" s="477"/>
      <c r="BC292" s="686"/>
      <c r="BD292" s="477"/>
      <c r="BE292" s="201"/>
      <c r="BF292" s="260"/>
      <c r="BG292" s="201"/>
      <c r="BH292" s="260"/>
      <c r="BI292" s="201"/>
      <c r="BJ292" s="260"/>
      <c r="BK292" s="201"/>
      <c r="BL292" s="260"/>
      <c r="BM292" s="201"/>
      <c r="BN292" s="260"/>
      <c r="BO292" s="201"/>
      <c r="BP292" s="260"/>
      <c r="BQ292" s="686"/>
      <c r="BR292" s="477"/>
      <c r="BS292" s="686"/>
      <c r="BT292" s="477"/>
      <c r="BU292" s="201"/>
      <c r="BV292" s="260"/>
      <c r="BW292" s="686"/>
      <c r="BX292" s="477"/>
      <c r="BY292" s="686"/>
      <c r="BZ292" s="477"/>
      <c r="CA292" s="686"/>
      <c r="CB292" s="477"/>
      <c r="CC292" s="201"/>
      <c r="CD292" s="260"/>
      <c r="CE292" s="201"/>
      <c r="CF292" s="260"/>
      <c r="CG292" s="201"/>
      <c r="CH292" s="260"/>
      <c r="CI292" s="201"/>
      <c r="CJ292" s="260"/>
      <c r="CK292" s="686">
        <v>1</v>
      </c>
      <c r="CL292" s="477">
        <v>1</v>
      </c>
      <c r="CM292" s="686">
        <v>1</v>
      </c>
      <c r="CN292" s="477">
        <v>1</v>
      </c>
      <c r="CO292" s="686">
        <v>1</v>
      </c>
      <c r="CP292" s="477">
        <v>1</v>
      </c>
      <c r="CQ292" s="686">
        <v>1</v>
      </c>
      <c r="CR292" s="477">
        <v>1</v>
      </c>
      <c r="CS292" s="686">
        <v>1</v>
      </c>
      <c r="CT292" s="477">
        <v>1</v>
      </c>
      <c r="CU292" s="686">
        <v>1</v>
      </c>
      <c r="CV292" s="477">
        <v>1</v>
      </c>
      <c r="CW292" s="686">
        <v>1</v>
      </c>
      <c r="CX292" s="477">
        <v>1</v>
      </c>
      <c r="CY292" s="686">
        <v>1</v>
      </c>
      <c r="CZ292" s="477">
        <v>1</v>
      </c>
      <c r="DA292" s="686"/>
      <c r="DB292" s="477"/>
      <c r="DC292" s="686"/>
      <c r="DD292" s="477"/>
      <c r="DE292" s="686"/>
      <c r="DF292" s="477"/>
      <c r="DG292" s="686"/>
      <c r="DH292" s="477"/>
      <c r="DI292" s="686">
        <v>1</v>
      </c>
      <c r="DJ292" s="477">
        <v>1</v>
      </c>
      <c r="DK292" s="686">
        <v>1</v>
      </c>
      <c r="DL292" s="477">
        <v>1</v>
      </c>
      <c r="DM292" s="686">
        <v>1</v>
      </c>
      <c r="DN292" s="477">
        <v>1</v>
      </c>
      <c r="DO292" s="686">
        <v>1</v>
      </c>
      <c r="DP292" s="477">
        <v>1</v>
      </c>
      <c r="DQ292" s="332">
        <v>1</v>
      </c>
      <c r="DR292" s="354">
        <v>1</v>
      </c>
      <c r="DS292" s="332">
        <v>1</v>
      </c>
      <c r="DT292" s="354">
        <v>1</v>
      </c>
      <c r="DU292" s="332">
        <v>1</v>
      </c>
      <c r="DV292" s="354">
        <v>1</v>
      </c>
      <c r="DW292" s="332">
        <v>1</v>
      </c>
      <c r="DX292" s="354">
        <v>1</v>
      </c>
      <c r="DY292" s="241"/>
      <c r="DZ292" s="456"/>
      <c r="EA292" s="172"/>
      <c r="EB292" s="172"/>
      <c r="EC292" s="172"/>
      <c r="ED292" s="172"/>
      <c r="EE292" s="457"/>
      <c r="EF292" s="201"/>
      <c r="EG292" s="172"/>
      <c r="EH292" s="172"/>
      <c r="EI292" s="172"/>
      <c r="EJ292" s="172"/>
      <c r="EK292" s="457"/>
      <c r="EL292" s="201"/>
      <c r="EM292" s="172"/>
      <c r="EN292" s="172"/>
      <c r="EO292" s="172"/>
      <c r="EP292" s="172"/>
      <c r="EQ292" s="172"/>
      <c r="ER292" s="456"/>
      <c r="ES292" s="260"/>
      <c r="ET292" s="456"/>
      <c r="EU292" s="172"/>
      <c r="EV292" s="172"/>
      <c r="EW292" s="172"/>
      <c r="EX292" s="172"/>
      <c r="EY292" s="172"/>
      <c r="EZ292" s="456"/>
      <c r="FA292" s="260"/>
      <c r="FC292" s="121"/>
      <c r="FD292" s="121"/>
      <c r="FE292" s="121"/>
      <c r="FF292" s="121"/>
      <c r="FG292" s="121"/>
      <c r="FH292" s="121"/>
      <c r="FI292" s="121"/>
      <c r="FJ292" s="121"/>
      <c r="FK292" s="121"/>
      <c r="FL292" s="121"/>
      <c r="FM292" s="121"/>
      <c r="FN292" s="121"/>
      <c r="FO292" s="121"/>
      <c r="FP292" s="121"/>
      <c r="FQ292" s="121"/>
      <c r="FR292" s="121">
        <v>0</v>
      </c>
      <c r="FS292" s="121"/>
      <c r="FT292" s="121"/>
      <c r="FU292" s="121">
        <v>0</v>
      </c>
      <c r="FV292" s="121"/>
      <c r="FW292" s="121"/>
      <c r="FX292" s="121"/>
      <c r="FY292" s="121">
        <v>0</v>
      </c>
      <c r="FZ292" s="121"/>
      <c r="GA292" s="121"/>
      <c r="GB292" s="121"/>
      <c r="GC292" s="121">
        <v>0</v>
      </c>
      <c r="GD292" s="121"/>
      <c r="GE292" s="121"/>
      <c r="GF292" s="121"/>
      <c r="GG292" s="121">
        <v>0</v>
      </c>
      <c r="GH292" s="121"/>
      <c r="GI292" s="121"/>
      <c r="GJ292" s="121"/>
      <c r="GK292" s="121">
        <v>0</v>
      </c>
      <c r="GL292" s="121"/>
      <c r="GM292" s="121"/>
      <c r="GN292" s="121"/>
      <c r="GO292" s="121">
        <v>0</v>
      </c>
      <c r="GP292" s="121"/>
      <c r="GQ292" s="121"/>
      <c r="GR292" s="121"/>
      <c r="GS292" s="121">
        <v>0</v>
      </c>
      <c r="GT292" s="121"/>
      <c r="GU292" s="121"/>
      <c r="GV292" s="121"/>
      <c r="GW292" s="121">
        <v>0</v>
      </c>
      <c r="GX292" s="121"/>
      <c r="GY292" s="121"/>
      <c r="GZ292" s="121"/>
      <c r="HA292" s="121">
        <v>0</v>
      </c>
      <c r="HB292" s="121"/>
      <c r="HC292" s="121"/>
      <c r="HD292" s="121"/>
      <c r="HE292" s="121">
        <v>0</v>
      </c>
      <c r="HF292" s="121"/>
      <c r="HG292" s="121"/>
      <c r="HH292" s="121"/>
      <c r="HI292" s="121">
        <v>0</v>
      </c>
      <c r="HJ292" s="121"/>
      <c r="HK292" s="121"/>
      <c r="HL292" s="121"/>
      <c r="HM292" s="121">
        <v>0</v>
      </c>
      <c r="HN292" s="121"/>
      <c r="HO292" s="121"/>
      <c r="HP292" s="121"/>
      <c r="HQ292" s="121">
        <v>0</v>
      </c>
      <c r="HR292" s="121"/>
      <c r="HS292" s="121"/>
      <c r="HT292" s="121"/>
      <c r="HU292" s="121">
        <v>0</v>
      </c>
      <c r="HV292" s="121"/>
      <c r="HW292" s="121"/>
      <c r="HX292" s="121"/>
      <c r="HY292" s="121">
        <v>0</v>
      </c>
      <c r="HZ292" s="121"/>
      <c r="IA292" s="121"/>
      <c r="IB292" s="121"/>
      <c r="IC292" s="121">
        <v>0</v>
      </c>
      <c r="ID292" s="121"/>
      <c r="IE292" s="121"/>
      <c r="IF292" s="121"/>
      <c r="IG292" s="121">
        <v>0</v>
      </c>
      <c r="IH292" s="121"/>
      <c r="II292" s="121"/>
      <c r="IJ292" s="121"/>
      <c r="IK292" s="121">
        <v>0</v>
      </c>
      <c r="IL292" s="121"/>
      <c r="IM292" s="121"/>
      <c r="IN292" s="121"/>
      <c r="IO292" s="121">
        <v>0</v>
      </c>
      <c r="IP292" s="121"/>
      <c r="IQ292" s="121"/>
      <c r="IR292" s="121"/>
      <c r="IS292" s="121">
        <v>0</v>
      </c>
      <c r="IT292" s="121"/>
      <c r="IU292" s="121"/>
      <c r="IV292" s="121"/>
      <c r="IW292" s="121">
        <v>2</v>
      </c>
      <c r="IX292" s="121">
        <v>2</v>
      </c>
      <c r="IY292" s="121">
        <v>2</v>
      </c>
      <c r="IZ292" s="121">
        <v>2</v>
      </c>
      <c r="JA292" s="121">
        <v>2</v>
      </c>
      <c r="JB292" s="121">
        <v>2</v>
      </c>
      <c r="JC292" s="121">
        <v>2</v>
      </c>
      <c r="JD292" s="121">
        <v>2</v>
      </c>
      <c r="JE292" s="121">
        <v>2</v>
      </c>
      <c r="JF292" s="121">
        <v>2</v>
      </c>
      <c r="JG292" s="121">
        <v>2</v>
      </c>
      <c r="JH292" s="121">
        <v>2</v>
      </c>
      <c r="JI292" s="121">
        <v>2</v>
      </c>
      <c r="JJ292" s="121">
        <v>2</v>
      </c>
      <c r="JK292" s="121">
        <v>2</v>
      </c>
      <c r="JL292" s="121">
        <v>2</v>
      </c>
      <c r="JM292" s="121">
        <v>0</v>
      </c>
      <c r="JN292" s="121"/>
      <c r="JO292" s="121"/>
      <c r="JP292" s="121"/>
      <c r="JQ292" s="121">
        <v>0</v>
      </c>
      <c r="JR292" s="121"/>
      <c r="JS292" s="121"/>
      <c r="JT292" s="121"/>
      <c r="JU292" s="121">
        <v>0</v>
      </c>
      <c r="JV292" s="121"/>
      <c r="JW292" s="121"/>
      <c r="JX292" s="121"/>
      <c r="JY292" s="121">
        <v>0</v>
      </c>
      <c r="JZ292" s="121"/>
      <c r="KA292" s="121"/>
      <c r="KB292" s="121"/>
      <c r="KC292" s="121">
        <v>2</v>
      </c>
      <c r="KD292" s="121">
        <v>2</v>
      </c>
      <c r="KE292" s="121">
        <v>2</v>
      </c>
      <c r="KF292" s="121">
        <v>2</v>
      </c>
      <c r="KG292" s="121">
        <v>2</v>
      </c>
      <c r="KH292" s="121">
        <v>2</v>
      </c>
      <c r="KI292" s="121">
        <v>2</v>
      </c>
      <c r="KJ292" s="121">
        <v>2</v>
      </c>
      <c r="KK292" s="121">
        <v>2</v>
      </c>
      <c r="KL292" s="121">
        <v>2</v>
      </c>
      <c r="KM292" s="121">
        <v>2</v>
      </c>
      <c r="KN292" s="121">
        <v>2</v>
      </c>
      <c r="KO292" s="121">
        <v>2</v>
      </c>
      <c r="KP292" s="121">
        <v>2</v>
      </c>
      <c r="KQ292" s="121">
        <v>2</v>
      </c>
      <c r="KR292" s="121">
        <v>2</v>
      </c>
      <c r="KS292" s="121">
        <v>2</v>
      </c>
      <c r="KT292" s="121">
        <v>2</v>
      </c>
      <c r="KU292" s="121">
        <v>2</v>
      </c>
      <c r="KV292" s="121">
        <v>2</v>
      </c>
      <c r="KW292" s="121">
        <v>2</v>
      </c>
      <c r="KX292" s="121">
        <v>2</v>
      </c>
      <c r="KY292" s="121">
        <v>2</v>
      </c>
      <c r="KZ292" s="121">
        <v>2</v>
      </c>
      <c r="LA292" s="121">
        <v>2</v>
      </c>
      <c r="LB292" s="121">
        <v>2</v>
      </c>
      <c r="LC292" s="121">
        <v>2</v>
      </c>
      <c r="LD292" s="121">
        <v>2</v>
      </c>
      <c r="LE292" s="121">
        <v>2</v>
      </c>
      <c r="LF292" s="121">
        <v>2</v>
      </c>
      <c r="LG292" s="121">
        <v>2</v>
      </c>
      <c r="LH292" s="121">
        <v>2</v>
      </c>
      <c r="LI292" s="121">
        <v>2</v>
      </c>
      <c r="LJ292" s="121">
        <v>2</v>
      </c>
      <c r="LK292" s="121">
        <v>2</v>
      </c>
      <c r="LL292" s="121">
        <v>2</v>
      </c>
    </row>
    <row r="293" ht="14.25" spans="1:324">
      <c r="A293" s="478"/>
      <c r="B293" s="155"/>
      <c r="C293" s="156">
        <v>1</v>
      </c>
      <c r="D293" s="156"/>
      <c r="E293" s="156"/>
      <c r="F293" s="156"/>
      <c r="G293" s="158" t="s">
        <v>1868</v>
      </c>
      <c r="H293" s="158"/>
      <c r="I293" s="158"/>
      <c r="J293" s="158"/>
      <c r="K293" s="158"/>
      <c r="L293" s="158"/>
      <c r="M293" s="158" t="s">
        <v>403</v>
      </c>
      <c r="N293" s="158" t="s">
        <v>558</v>
      </c>
      <c r="O293" s="158" t="s">
        <v>1363</v>
      </c>
      <c r="P293" s="158" t="s">
        <v>1363</v>
      </c>
      <c r="Q293" s="158"/>
      <c r="R293" s="235" t="s">
        <v>557</v>
      </c>
      <c r="S293" s="158" t="s">
        <v>1558</v>
      </c>
      <c r="T293" s="236" t="s">
        <v>1365</v>
      </c>
      <c r="U293" s="114">
        <f t="shared" si="11"/>
        <v>2</v>
      </c>
      <c r="V293" s="115" t="s">
        <v>1869</v>
      </c>
      <c r="W293" s="158"/>
      <c r="X293" s="237"/>
      <c r="Y293" s="286"/>
      <c r="Z293" s="287"/>
      <c r="AA293" s="286"/>
      <c r="AB293" s="287"/>
      <c r="AC293" s="286"/>
      <c r="AD293" s="287"/>
      <c r="AE293" s="286"/>
      <c r="AF293" s="287"/>
      <c r="AG293" s="286"/>
      <c r="AH293" s="287"/>
      <c r="AI293" s="286"/>
      <c r="AJ293" s="287"/>
      <c r="AK293" s="286"/>
      <c r="AL293" s="287"/>
      <c r="AM293" s="286"/>
      <c r="AN293" s="287"/>
      <c r="AO293" s="286"/>
      <c r="AP293" s="287"/>
      <c r="AQ293" s="286"/>
      <c r="AR293" s="287"/>
      <c r="AS293" s="286">
        <v>1</v>
      </c>
      <c r="AT293" s="287">
        <v>1</v>
      </c>
      <c r="AU293" s="286">
        <v>1</v>
      </c>
      <c r="AV293" s="287">
        <v>1</v>
      </c>
      <c r="AW293" s="286"/>
      <c r="AX293" s="287"/>
      <c r="AY293" s="286">
        <v>1</v>
      </c>
      <c r="AZ293" s="287">
        <v>1</v>
      </c>
      <c r="BA293" s="286"/>
      <c r="BB293" s="287"/>
      <c r="BC293" s="286">
        <v>1</v>
      </c>
      <c r="BD293" s="287">
        <v>1</v>
      </c>
      <c r="BE293" s="286">
        <v>1</v>
      </c>
      <c r="BF293" s="287">
        <v>1</v>
      </c>
      <c r="BG293" s="286">
        <v>1</v>
      </c>
      <c r="BH293" s="287">
        <v>1</v>
      </c>
      <c r="BI293" s="286">
        <v>1</v>
      </c>
      <c r="BJ293" s="287">
        <v>1</v>
      </c>
      <c r="BK293" s="286">
        <v>1</v>
      </c>
      <c r="BL293" s="287">
        <v>1</v>
      </c>
      <c r="BM293" s="286"/>
      <c r="BN293" s="287"/>
      <c r="BO293" s="286"/>
      <c r="BP293" s="287"/>
      <c r="BQ293" s="286">
        <v>1</v>
      </c>
      <c r="BR293" s="287">
        <v>1</v>
      </c>
      <c r="BS293" s="286">
        <v>1</v>
      </c>
      <c r="BT293" s="287">
        <v>1</v>
      </c>
      <c r="BU293" s="286"/>
      <c r="BV293" s="287"/>
      <c r="BW293" s="286">
        <v>1</v>
      </c>
      <c r="BX293" s="287">
        <v>1</v>
      </c>
      <c r="BY293" s="286"/>
      <c r="BZ293" s="287"/>
      <c r="CA293" s="286">
        <v>1</v>
      </c>
      <c r="CB293" s="287">
        <v>1</v>
      </c>
      <c r="CC293" s="286">
        <v>1</v>
      </c>
      <c r="CD293" s="287">
        <v>1</v>
      </c>
      <c r="CE293" s="286">
        <v>1</v>
      </c>
      <c r="CF293" s="287">
        <v>1</v>
      </c>
      <c r="CG293" s="286">
        <v>1</v>
      </c>
      <c r="CH293" s="287">
        <v>1</v>
      </c>
      <c r="CI293" s="286">
        <v>1</v>
      </c>
      <c r="CJ293" s="287">
        <v>1</v>
      </c>
      <c r="CK293" s="286">
        <v>1</v>
      </c>
      <c r="CL293" s="287">
        <v>1</v>
      </c>
      <c r="CM293" s="286">
        <v>1</v>
      </c>
      <c r="CN293" s="287">
        <v>1</v>
      </c>
      <c r="CO293" s="286">
        <v>1</v>
      </c>
      <c r="CP293" s="287">
        <v>1</v>
      </c>
      <c r="CQ293" s="286">
        <v>1</v>
      </c>
      <c r="CR293" s="287">
        <v>1</v>
      </c>
      <c r="CS293" s="286">
        <v>1</v>
      </c>
      <c r="CT293" s="287">
        <v>1</v>
      </c>
      <c r="CU293" s="286">
        <v>1</v>
      </c>
      <c r="CV293" s="287">
        <v>1</v>
      </c>
      <c r="CW293" s="286">
        <v>1</v>
      </c>
      <c r="CX293" s="287">
        <v>1</v>
      </c>
      <c r="CY293" s="286">
        <v>1</v>
      </c>
      <c r="CZ293" s="287">
        <v>1</v>
      </c>
      <c r="DA293" s="286">
        <v>1</v>
      </c>
      <c r="DB293" s="287">
        <v>1</v>
      </c>
      <c r="DC293" s="286">
        <v>1</v>
      </c>
      <c r="DD293" s="287">
        <v>1</v>
      </c>
      <c r="DE293" s="286">
        <v>1</v>
      </c>
      <c r="DF293" s="287">
        <v>1</v>
      </c>
      <c r="DG293" s="286">
        <v>1</v>
      </c>
      <c r="DH293" s="287">
        <v>1</v>
      </c>
      <c r="DI293" s="286">
        <v>1</v>
      </c>
      <c r="DJ293" s="287">
        <v>1</v>
      </c>
      <c r="DK293" s="286">
        <v>1</v>
      </c>
      <c r="DL293" s="287">
        <v>1</v>
      </c>
      <c r="DM293" s="286">
        <v>1</v>
      </c>
      <c r="DN293" s="287">
        <v>1</v>
      </c>
      <c r="DO293" s="286">
        <v>1</v>
      </c>
      <c r="DP293" s="287">
        <v>1</v>
      </c>
      <c r="DQ293" s="286">
        <v>1</v>
      </c>
      <c r="DR293" s="287">
        <v>1</v>
      </c>
      <c r="DS293" s="286">
        <v>1</v>
      </c>
      <c r="DT293" s="287">
        <v>1</v>
      </c>
      <c r="DU293" s="286">
        <v>1</v>
      </c>
      <c r="DV293" s="287">
        <v>1</v>
      </c>
      <c r="DW293" s="286">
        <v>1</v>
      </c>
      <c r="DX293" s="287">
        <v>1</v>
      </c>
      <c r="DY293" s="237"/>
      <c r="DZ293" s="450"/>
      <c r="EA293" s="158"/>
      <c r="EB293" s="158"/>
      <c r="EC293" s="158"/>
      <c r="ED293" s="158"/>
      <c r="EE293" s="451"/>
      <c r="EF293" s="286"/>
      <c r="EG293" s="158"/>
      <c r="EH293" s="158"/>
      <c r="EI293" s="158"/>
      <c r="EJ293" s="158"/>
      <c r="EK293" s="451"/>
      <c r="EL293" s="286"/>
      <c r="EM293" s="158"/>
      <c r="EN293" s="158"/>
      <c r="EO293" s="158"/>
      <c r="EP293" s="158"/>
      <c r="EQ293" s="158"/>
      <c r="ER293" s="450"/>
      <c r="ES293" s="287"/>
      <c r="ET293" s="450"/>
      <c r="EU293" s="158"/>
      <c r="EV293" s="158"/>
      <c r="EW293" s="158"/>
      <c r="EX293" s="158"/>
      <c r="EY293" s="158"/>
      <c r="EZ293" s="450"/>
      <c r="FA293" s="287"/>
      <c r="FC293" s="35"/>
      <c r="FD293" s="34"/>
      <c r="FE293" s="34"/>
      <c r="FF293" s="34"/>
      <c r="FG293" s="34"/>
      <c r="FH293" s="34"/>
      <c r="FI293" s="34"/>
      <c r="FJ293" s="34"/>
      <c r="FK293" s="34"/>
      <c r="FL293" s="375"/>
      <c r="FM293" s="34"/>
      <c r="FN293" s="375"/>
      <c r="FO293" s="34"/>
      <c r="FP293" s="34"/>
      <c r="FQ293" s="34"/>
      <c r="FR293" s="34">
        <v>0</v>
      </c>
      <c r="FS293" s="34"/>
      <c r="FT293" s="34"/>
      <c r="FU293" s="34">
        <v>0</v>
      </c>
      <c r="FV293" s="34"/>
      <c r="FW293" s="34"/>
      <c r="FX293" s="34"/>
      <c r="FY293" s="34">
        <v>0</v>
      </c>
      <c r="FZ293" s="34"/>
      <c r="GA293" s="34"/>
      <c r="GB293" s="34"/>
      <c r="GC293" s="34">
        <v>0</v>
      </c>
      <c r="GD293" s="34"/>
      <c r="GE293" s="34"/>
      <c r="GF293" s="34"/>
      <c r="GG293" s="34">
        <v>0</v>
      </c>
      <c r="GH293" s="34"/>
      <c r="GI293" s="34"/>
      <c r="GJ293" s="34"/>
      <c r="GK293" s="34">
        <v>2</v>
      </c>
      <c r="GL293" s="34">
        <v>2</v>
      </c>
      <c r="GM293" s="34">
        <v>2</v>
      </c>
      <c r="GN293" s="34">
        <v>2</v>
      </c>
      <c r="GO293" s="34">
        <v>2</v>
      </c>
      <c r="GP293" s="34">
        <v>2</v>
      </c>
      <c r="GQ293" s="34">
        <v>2</v>
      </c>
      <c r="GR293" s="34">
        <v>2</v>
      </c>
      <c r="GS293" s="34">
        <v>2</v>
      </c>
      <c r="GT293" s="34">
        <v>2</v>
      </c>
      <c r="GU293" s="34">
        <v>2</v>
      </c>
      <c r="GV293" s="34">
        <v>2</v>
      </c>
      <c r="GW293" s="375">
        <v>2</v>
      </c>
      <c r="GX293" s="34">
        <v>2</v>
      </c>
      <c r="GY293" s="34">
        <v>2</v>
      </c>
      <c r="GZ293" s="375">
        <v>2</v>
      </c>
      <c r="HA293" s="34">
        <v>0</v>
      </c>
      <c r="HB293" s="34"/>
      <c r="HC293" s="34"/>
      <c r="HD293" s="34"/>
      <c r="HE293" s="34">
        <v>0</v>
      </c>
      <c r="HF293" s="34"/>
      <c r="HG293" s="34"/>
      <c r="HH293" s="34"/>
      <c r="HI293" s="34">
        <v>0</v>
      </c>
      <c r="HJ293" s="34"/>
      <c r="HK293" s="34"/>
      <c r="HL293" s="34"/>
      <c r="HM293" s="34">
        <v>0</v>
      </c>
      <c r="HN293" s="34"/>
      <c r="HO293" s="34"/>
      <c r="HP293" s="34"/>
      <c r="HQ293" s="34">
        <v>2</v>
      </c>
      <c r="HR293" s="34">
        <v>2</v>
      </c>
      <c r="HS293" s="34">
        <v>2</v>
      </c>
      <c r="HT293" s="34">
        <v>2</v>
      </c>
      <c r="HU293" s="34">
        <v>2</v>
      </c>
      <c r="HV293" s="34">
        <v>2</v>
      </c>
      <c r="HW293" s="34">
        <v>2</v>
      </c>
      <c r="HX293" s="34">
        <v>2</v>
      </c>
      <c r="HY293" s="34">
        <v>2</v>
      </c>
      <c r="HZ293" s="375">
        <v>2</v>
      </c>
      <c r="IA293" s="34">
        <v>2</v>
      </c>
      <c r="IB293" s="34">
        <v>2</v>
      </c>
      <c r="IC293" s="34">
        <v>2</v>
      </c>
      <c r="ID293" s="34">
        <v>2</v>
      </c>
      <c r="IE293" s="34">
        <v>2</v>
      </c>
      <c r="IF293" s="34">
        <v>2</v>
      </c>
      <c r="IG293" s="34">
        <v>4</v>
      </c>
      <c r="IH293" s="34">
        <v>4</v>
      </c>
      <c r="II293" s="34">
        <v>4</v>
      </c>
      <c r="IJ293" s="34">
        <v>4</v>
      </c>
      <c r="IK293" s="34">
        <v>4</v>
      </c>
      <c r="IL293" s="34">
        <v>4</v>
      </c>
      <c r="IM293" s="34">
        <v>4</v>
      </c>
      <c r="IN293" s="34">
        <v>4</v>
      </c>
      <c r="IO293" s="34">
        <v>4</v>
      </c>
      <c r="IP293" s="34">
        <v>4</v>
      </c>
      <c r="IQ293" s="34">
        <v>4</v>
      </c>
      <c r="IR293" s="34">
        <v>4</v>
      </c>
      <c r="IS293" s="34">
        <v>4</v>
      </c>
      <c r="IT293" s="34">
        <v>4</v>
      </c>
      <c r="IU293" s="34">
        <v>4</v>
      </c>
      <c r="IV293" s="34">
        <v>4</v>
      </c>
      <c r="IW293" s="34">
        <v>4</v>
      </c>
      <c r="IX293" s="34">
        <v>4</v>
      </c>
      <c r="IY293" s="34">
        <v>4</v>
      </c>
      <c r="IZ293" s="34">
        <v>4</v>
      </c>
      <c r="JA293" s="34">
        <v>4</v>
      </c>
      <c r="JB293" s="375">
        <v>4</v>
      </c>
      <c r="JC293" s="34">
        <v>4</v>
      </c>
      <c r="JD293" s="34">
        <v>4</v>
      </c>
      <c r="JE293" s="34">
        <v>4</v>
      </c>
      <c r="JF293" s="34">
        <v>4</v>
      </c>
      <c r="JG293" s="34">
        <v>4</v>
      </c>
      <c r="JH293" s="34">
        <v>4</v>
      </c>
      <c r="JI293" s="34">
        <v>4</v>
      </c>
      <c r="JJ293" s="34">
        <v>4</v>
      </c>
      <c r="JK293" s="34">
        <v>4</v>
      </c>
      <c r="JL293" s="34">
        <v>4</v>
      </c>
      <c r="JM293" s="34">
        <v>4</v>
      </c>
      <c r="JN293" s="34">
        <v>4</v>
      </c>
      <c r="JO293" s="34">
        <v>4</v>
      </c>
      <c r="JP293" s="34">
        <v>4</v>
      </c>
      <c r="JQ293" s="34">
        <v>4</v>
      </c>
      <c r="JR293" s="34">
        <v>4</v>
      </c>
      <c r="JS293" s="34">
        <v>4</v>
      </c>
      <c r="JT293" s="34">
        <v>4</v>
      </c>
      <c r="JU293" s="34">
        <v>4</v>
      </c>
      <c r="JV293" s="34">
        <v>4</v>
      </c>
      <c r="JW293" s="34">
        <v>4</v>
      </c>
      <c r="JX293" s="34">
        <v>4</v>
      </c>
      <c r="JY293" s="34">
        <v>4</v>
      </c>
      <c r="JZ293" s="34">
        <v>4</v>
      </c>
      <c r="KA293" s="34">
        <v>4</v>
      </c>
      <c r="KB293" s="34">
        <v>4</v>
      </c>
      <c r="KC293" s="34">
        <v>4</v>
      </c>
      <c r="KD293" s="34">
        <v>4</v>
      </c>
      <c r="KE293" s="34">
        <v>4</v>
      </c>
      <c r="KF293" s="375">
        <v>4</v>
      </c>
      <c r="KG293" s="375">
        <v>4</v>
      </c>
      <c r="KH293" s="375">
        <v>4</v>
      </c>
      <c r="KI293" s="375">
        <v>4</v>
      </c>
      <c r="KJ293" s="375">
        <v>4</v>
      </c>
      <c r="KK293" s="34">
        <v>4</v>
      </c>
      <c r="KL293" s="34">
        <v>4</v>
      </c>
      <c r="KM293" s="34">
        <v>4</v>
      </c>
      <c r="KN293" s="34">
        <v>4</v>
      </c>
      <c r="KO293" s="34">
        <v>4</v>
      </c>
      <c r="KP293" s="34">
        <v>4</v>
      </c>
      <c r="KQ293" s="34">
        <v>4</v>
      </c>
      <c r="KR293" s="34">
        <v>4</v>
      </c>
      <c r="KS293" s="375">
        <v>4</v>
      </c>
      <c r="KT293" s="34">
        <v>4</v>
      </c>
      <c r="KU293" s="34">
        <v>4</v>
      </c>
      <c r="KV293" s="34">
        <v>4</v>
      </c>
      <c r="KW293" s="34">
        <v>4</v>
      </c>
      <c r="KX293" s="34">
        <v>4</v>
      </c>
      <c r="KY293" s="34">
        <v>4</v>
      </c>
      <c r="KZ293" s="34">
        <v>4</v>
      </c>
      <c r="LA293" s="34">
        <v>4</v>
      </c>
      <c r="LB293" s="34">
        <v>4</v>
      </c>
      <c r="LC293" s="34">
        <v>4</v>
      </c>
      <c r="LD293" s="34">
        <v>4</v>
      </c>
      <c r="LE293" s="34">
        <v>4</v>
      </c>
      <c r="LF293" s="34">
        <v>4</v>
      </c>
      <c r="LG293" s="34">
        <v>4</v>
      </c>
      <c r="LH293" s="375">
        <v>4</v>
      </c>
      <c r="LI293" s="34">
        <v>4</v>
      </c>
      <c r="LJ293" s="375">
        <v>4</v>
      </c>
      <c r="LK293" s="375">
        <v>4</v>
      </c>
      <c r="LL293" s="375">
        <v>4</v>
      </c>
    </row>
    <row r="294" ht="14.25" spans="1:338">
      <c r="A294" s="478"/>
      <c r="B294" s="574"/>
      <c r="C294" s="482"/>
      <c r="D294" s="482">
        <v>2</v>
      </c>
      <c r="E294" s="482"/>
      <c r="F294" s="156" t="str">
        <f>G294&amp;J294</f>
        <v>L0448017</v>
      </c>
      <c r="G294" s="641" t="s">
        <v>1870</v>
      </c>
      <c r="H294" s="635" t="s">
        <v>299</v>
      </c>
      <c r="I294" s="480" t="s">
        <v>1362</v>
      </c>
      <c r="J294" s="659"/>
      <c r="K294" s="160"/>
      <c r="L294" s="868" t="s">
        <v>1871</v>
      </c>
      <c r="M294" s="662" t="s">
        <v>1872</v>
      </c>
      <c r="N294" s="663" t="s">
        <v>1873</v>
      </c>
      <c r="O294" s="664" t="s">
        <v>1374</v>
      </c>
      <c r="P294" s="659" t="s">
        <v>1363</v>
      </c>
      <c r="Q294" s="667"/>
      <c r="R294" s="235" t="s">
        <v>556</v>
      </c>
      <c r="S294" s="670" t="s">
        <v>1364</v>
      </c>
      <c r="T294" s="671" t="s">
        <v>1856</v>
      </c>
      <c r="U294" s="114">
        <f t="shared" si="11"/>
        <v>2</v>
      </c>
      <c r="V294" s="115" t="s">
        <v>1874</v>
      </c>
      <c r="W294" s="669" t="s">
        <v>1875</v>
      </c>
      <c r="X294" s="241"/>
      <c r="Y294" s="527"/>
      <c r="Z294" s="552"/>
      <c r="AA294" s="527"/>
      <c r="AB294" s="552"/>
      <c r="AC294" s="527"/>
      <c r="AD294" s="552"/>
      <c r="AE294" s="527"/>
      <c r="AF294" s="552"/>
      <c r="AG294" s="527"/>
      <c r="AH294" s="552"/>
      <c r="AI294" s="527"/>
      <c r="AJ294" s="552"/>
      <c r="AK294" s="527"/>
      <c r="AL294" s="552"/>
      <c r="AM294" s="527"/>
      <c r="AN294" s="552"/>
      <c r="AO294" s="527"/>
      <c r="AP294" s="552"/>
      <c r="AQ294" s="527"/>
      <c r="AR294" s="552"/>
      <c r="AS294" s="527">
        <v>1</v>
      </c>
      <c r="AT294" s="552">
        <v>1</v>
      </c>
      <c r="AU294" s="527">
        <v>1</v>
      </c>
      <c r="AV294" s="552">
        <v>1</v>
      </c>
      <c r="AW294" s="527"/>
      <c r="AX294" s="552"/>
      <c r="AY294" s="527">
        <v>1</v>
      </c>
      <c r="AZ294" s="552">
        <v>1</v>
      </c>
      <c r="BA294" s="527"/>
      <c r="BB294" s="552"/>
      <c r="BC294" s="527">
        <v>1</v>
      </c>
      <c r="BD294" s="552">
        <v>1</v>
      </c>
      <c r="BE294" s="527">
        <v>1</v>
      </c>
      <c r="BF294" s="552">
        <v>1</v>
      </c>
      <c r="BG294" s="527">
        <v>1</v>
      </c>
      <c r="BH294" s="552">
        <v>1</v>
      </c>
      <c r="BI294" s="527">
        <v>1</v>
      </c>
      <c r="BJ294" s="552">
        <v>1</v>
      </c>
      <c r="BK294" s="527">
        <v>1</v>
      </c>
      <c r="BL294" s="552">
        <v>1</v>
      </c>
      <c r="BM294" s="527"/>
      <c r="BN294" s="552"/>
      <c r="BO294" s="527"/>
      <c r="BP294" s="552"/>
      <c r="BQ294" s="527">
        <v>1</v>
      </c>
      <c r="BR294" s="552">
        <v>1</v>
      </c>
      <c r="BS294" s="527">
        <v>1</v>
      </c>
      <c r="BT294" s="552">
        <v>1</v>
      </c>
      <c r="BU294" s="527"/>
      <c r="BV294" s="552"/>
      <c r="BW294" s="527">
        <v>1</v>
      </c>
      <c r="BX294" s="552">
        <v>1</v>
      </c>
      <c r="BY294" s="527"/>
      <c r="BZ294" s="552"/>
      <c r="CA294" s="527">
        <v>1</v>
      </c>
      <c r="CB294" s="552">
        <v>1</v>
      </c>
      <c r="CC294" s="527">
        <v>1</v>
      </c>
      <c r="CD294" s="552">
        <v>1</v>
      </c>
      <c r="CE294" s="527">
        <v>1</v>
      </c>
      <c r="CF294" s="552">
        <v>1</v>
      </c>
      <c r="CG294" s="527">
        <v>1</v>
      </c>
      <c r="CH294" s="552">
        <v>1</v>
      </c>
      <c r="CI294" s="527">
        <v>1</v>
      </c>
      <c r="CJ294" s="552">
        <v>1</v>
      </c>
      <c r="CK294" s="527">
        <v>1</v>
      </c>
      <c r="CL294" s="552">
        <v>1</v>
      </c>
      <c r="CM294" s="527">
        <v>1</v>
      </c>
      <c r="CN294" s="552">
        <v>1</v>
      </c>
      <c r="CO294" s="527">
        <v>1</v>
      </c>
      <c r="CP294" s="552">
        <v>1</v>
      </c>
      <c r="CQ294" s="527">
        <v>1</v>
      </c>
      <c r="CR294" s="552">
        <v>1</v>
      </c>
      <c r="CS294" s="527">
        <v>1</v>
      </c>
      <c r="CT294" s="552">
        <v>1</v>
      </c>
      <c r="CU294" s="527">
        <v>1</v>
      </c>
      <c r="CV294" s="552">
        <v>1</v>
      </c>
      <c r="CW294" s="527">
        <v>1</v>
      </c>
      <c r="CX294" s="552">
        <v>1</v>
      </c>
      <c r="CY294" s="527">
        <v>1</v>
      </c>
      <c r="CZ294" s="552">
        <v>1</v>
      </c>
      <c r="DA294" s="527">
        <v>1</v>
      </c>
      <c r="DB294" s="552">
        <v>1</v>
      </c>
      <c r="DC294" s="527">
        <v>1</v>
      </c>
      <c r="DD294" s="552">
        <v>1</v>
      </c>
      <c r="DE294" s="527">
        <v>1</v>
      </c>
      <c r="DF294" s="552">
        <v>1</v>
      </c>
      <c r="DG294" s="527">
        <v>1</v>
      </c>
      <c r="DH294" s="552">
        <v>1</v>
      </c>
      <c r="DI294" s="527">
        <v>1</v>
      </c>
      <c r="DJ294" s="552">
        <v>1</v>
      </c>
      <c r="DK294" s="527">
        <v>1</v>
      </c>
      <c r="DL294" s="552">
        <v>1</v>
      </c>
      <c r="DM294" s="527">
        <v>1</v>
      </c>
      <c r="DN294" s="552">
        <v>1</v>
      </c>
      <c r="DO294" s="527">
        <v>1</v>
      </c>
      <c r="DP294" s="552">
        <v>1</v>
      </c>
      <c r="DQ294" s="527">
        <v>1</v>
      </c>
      <c r="DR294" s="552">
        <v>1</v>
      </c>
      <c r="DS294" s="527">
        <v>1</v>
      </c>
      <c r="DT294" s="552">
        <v>1</v>
      </c>
      <c r="DU294" s="527">
        <v>1</v>
      </c>
      <c r="DV294" s="552">
        <v>1</v>
      </c>
      <c r="DW294" s="527">
        <v>1</v>
      </c>
      <c r="DX294" s="552">
        <v>1</v>
      </c>
      <c r="DY294" s="241"/>
      <c r="DZ294" s="524"/>
      <c r="EA294" s="525"/>
      <c r="EB294" s="525"/>
      <c r="EC294" s="525"/>
      <c r="ED294" s="525"/>
      <c r="EE294" s="526"/>
      <c r="EF294" s="527"/>
      <c r="EG294" s="525"/>
      <c r="EH294" s="525"/>
      <c r="EI294" s="525"/>
      <c r="EJ294" s="525"/>
      <c r="EK294" s="526"/>
      <c r="EL294" s="527"/>
      <c r="EM294" s="525"/>
      <c r="EN294" s="525"/>
      <c r="EO294" s="525"/>
      <c r="EP294" s="525"/>
      <c r="EQ294" s="525"/>
      <c r="ER294" s="524"/>
      <c r="ES294" s="552"/>
      <c r="ET294" s="524"/>
      <c r="EU294" s="525"/>
      <c r="EV294" s="525"/>
      <c r="EW294" s="525"/>
      <c r="EX294" s="525"/>
      <c r="EY294" s="525"/>
      <c r="EZ294" s="524"/>
      <c r="FA294" s="552"/>
      <c r="FB294" s="108"/>
      <c r="FC294" s="121"/>
      <c r="FL294" s="121"/>
      <c r="FN294" s="121"/>
      <c r="FR294" s="121">
        <v>0</v>
      </c>
      <c r="FU294" s="121">
        <v>0</v>
      </c>
      <c r="FY294" s="121">
        <v>0</v>
      </c>
      <c r="GC294" s="121">
        <v>0</v>
      </c>
      <c r="GG294" s="121">
        <v>0</v>
      </c>
      <c r="GK294" s="121">
        <v>2</v>
      </c>
      <c r="GL294" s="121">
        <v>2</v>
      </c>
      <c r="GM294" s="121">
        <v>2</v>
      </c>
      <c r="GN294" s="121">
        <v>2</v>
      </c>
      <c r="GO294" s="121">
        <v>2</v>
      </c>
      <c r="GP294" s="121">
        <v>2</v>
      </c>
      <c r="GQ294" s="121">
        <v>2</v>
      </c>
      <c r="GR294" s="121">
        <v>2</v>
      </c>
      <c r="GS294" s="121">
        <v>2</v>
      </c>
      <c r="GT294" s="121">
        <v>2</v>
      </c>
      <c r="GU294" s="121">
        <v>2</v>
      </c>
      <c r="GV294" s="121">
        <v>2</v>
      </c>
      <c r="GW294" s="121">
        <v>2</v>
      </c>
      <c r="GX294" s="121">
        <v>2</v>
      </c>
      <c r="GY294" s="121">
        <v>2</v>
      </c>
      <c r="GZ294" s="121">
        <v>2</v>
      </c>
      <c r="HA294" s="121">
        <v>0</v>
      </c>
      <c r="HE294" s="121">
        <v>0</v>
      </c>
      <c r="HI294" s="121">
        <v>0</v>
      </c>
      <c r="HM294" s="121">
        <v>0</v>
      </c>
      <c r="HQ294" s="121">
        <v>2</v>
      </c>
      <c r="HR294" s="121">
        <v>2</v>
      </c>
      <c r="HS294" s="121">
        <v>2</v>
      </c>
      <c r="HT294" s="121">
        <v>2</v>
      </c>
      <c r="HU294" s="121">
        <v>2</v>
      </c>
      <c r="HV294" s="121">
        <v>2</v>
      </c>
      <c r="HW294" s="121">
        <v>2</v>
      </c>
      <c r="HX294" s="121">
        <v>2</v>
      </c>
      <c r="HY294" s="121">
        <v>2</v>
      </c>
      <c r="HZ294" s="121">
        <v>2</v>
      </c>
      <c r="IA294" s="121">
        <v>2</v>
      </c>
      <c r="IB294" s="121">
        <v>2</v>
      </c>
      <c r="IC294" s="121">
        <v>2</v>
      </c>
      <c r="ID294" s="121">
        <v>2</v>
      </c>
      <c r="IE294" s="121">
        <v>2</v>
      </c>
      <c r="IF294" s="121">
        <v>2</v>
      </c>
      <c r="IG294" s="121">
        <v>4</v>
      </c>
      <c r="IH294" s="121">
        <v>4</v>
      </c>
      <c r="II294" s="121">
        <v>4</v>
      </c>
      <c r="IJ294" s="121">
        <v>4</v>
      </c>
      <c r="IK294" s="121">
        <v>4</v>
      </c>
      <c r="IL294" s="121">
        <v>4</v>
      </c>
      <c r="IM294" s="121">
        <v>4</v>
      </c>
      <c r="IN294" s="121">
        <v>4</v>
      </c>
      <c r="IO294" s="121">
        <v>4</v>
      </c>
      <c r="IP294" s="121">
        <v>4</v>
      </c>
      <c r="IQ294" s="121">
        <v>4</v>
      </c>
      <c r="IR294" s="121">
        <v>4</v>
      </c>
      <c r="IS294" s="121">
        <v>4</v>
      </c>
      <c r="IT294" s="121">
        <v>4</v>
      </c>
      <c r="IU294" s="121">
        <v>4</v>
      </c>
      <c r="IV294" s="121">
        <v>4</v>
      </c>
      <c r="IW294" s="121">
        <v>4</v>
      </c>
      <c r="IX294" s="121">
        <v>4</v>
      </c>
      <c r="IY294" s="121">
        <v>4</v>
      </c>
      <c r="IZ294" s="121">
        <v>4</v>
      </c>
      <c r="JA294" s="121">
        <v>4</v>
      </c>
      <c r="JB294" s="121">
        <v>4</v>
      </c>
      <c r="JC294" s="121">
        <v>4</v>
      </c>
      <c r="JD294" s="121">
        <v>4</v>
      </c>
      <c r="JE294" s="121">
        <v>4</v>
      </c>
      <c r="JF294" s="121">
        <v>4</v>
      </c>
      <c r="JG294" s="121">
        <v>4</v>
      </c>
      <c r="JH294" s="121">
        <v>4</v>
      </c>
      <c r="JI294" s="121">
        <v>4</v>
      </c>
      <c r="JJ294" s="121">
        <v>4</v>
      </c>
      <c r="JK294" s="121">
        <v>4</v>
      </c>
      <c r="JL294" s="121">
        <v>4</v>
      </c>
      <c r="JM294" s="121">
        <v>4</v>
      </c>
      <c r="JN294" s="121">
        <v>4</v>
      </c>
      <c r="JO294" s="121">
        <v>4</v>
      </c>
      <c r="JP294" s="121">
        <v>4</v>
      </c>
      <c r="JQ294" s="121">
        <v>4</v>
      </c>
      <c r="JR294" s="121">
        <v>4</v>
      </c>
      <c r="JS294" s="121">
        <v>4</v>
      </c>
      <c r="JT294" s="121">
        <v>4</v>
      </c>
      <c r="JU294" s="121">
        <v>4</v>
      </c>
      <c r="JV294" s="121">
        <v>4</v>
      </c>
      <c r="JW294" s="121">
        <v>4</v>
      </c>
      <c r="JX294" s="121">
        <v>4</v>
      </c>
      <c r="JY294" s="121">
        <v>4</v>
      </c>
      <c r="JZ294" s="121">
        <v>4</v>
      </c>
      <c r="KA294" s="121">
        <v>4</v>
      </c>
      <c r="KB294" s="121">
        <v>4</v>
      </c>
      <c r="KC294" s="121">
        <v>4</v>
      </c>
      <c r="KD294" s="121">
        <v>4</v>
      </c>
      <c r="KE294" s="121">
        <v>4</v>
      </c>
      <c r="KF294" s="121">
        <v>4</v>
      </c>
      <c r="KG294" s="121">
        <v>4</v>
      </c>
      <c r="KH294" s="121">
        <v>4</v>
      </c>
      <c r="KI294" s="121">
        <v>4</v>
      </c>
      <c r="KJ294" s="121">
        <v>4</v>
      </c>
      <c r="KK294" s="121">
        <v>4</v>
      </c>
      <c r="KL294" s="121">
        <v>4</v>
      </c>
      <c r="KM294" s="121">
        <v>4</v>
      </c>
      <c r="KN294" s="121">
        <v>4</v>
      </c>
      <c r="KO294" s="121">
        <v>4</v>
      </c>
      <c r="KP294" s="121">
        <v>4</v>
      </c>
      <c r="KQ294" s="121">
        <v>4</v>
      </c>
      <c r="KR294" s="121">
        <v>4</v>
      </c>
      <c r="KS294" s="121">
        <v>4</v>
      </c>
      <c r="KT294" s="121">
        <v>4</v>
      </c>
      <c r="KU294" s="121">
        <v>4</v>
      </c>
      <c r="KV294" s="121">
        <v>4</v>
      </c>
      <c r="KW294" s="121">
        <v>4</v>
      </c>
      <c r="KX294" s="121">
        <v>4</v>
      </c>
      <c r="KY294" s="121">
        <v>4</v>
      </c>
      <c r="KZ294" s="121">
        <v>4</v>
      </c>
      <c r="LA294" s="121">
        <v>4</v>
      </c>
      <c r="LB294" s="121">
        <v>4</v>
      </c>
      <c r="LC294" s="121">
        <v>4</v>
      </c>
      <c r="LD294" s="121">
        <v>4</v>
      </c>
      <c r="LE294" s="121">
        <v>4</v>
      </c>
      <c r="LF294" s="121">
        <v>4</v>
      </c>
      <c r="LG294" s="121">
        <v>4</v>
      </c>
      <c r="LH294" s="121">
        <v>4</v>
      </c>
      <c r="LI294" s="121">
        <v>4</v>
      </c>
      <c r="LJ294" s="121">
        <v>4</v>
      </c>
      <c r="LK294" s="121">
        <v>4</v>
      </c>
      <c r="LL294" s="121">
        <v>4</v>
      </c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</row>
    <row r="295" ht="14.25" spans="1:338">
      <c r="A295" s="388"/>
      <c r="B295" s="155"/>
      <c r="C295" s="156">
        <v>1</v>
      </c>
      <c r="D295" s="156"/>
      <c r="E295" s="156"/>
      <c r="F295" s="642"/>
      <c r="G295" s="536"/>
      <c r="H295" s="172"/>
      <c r="I295" s="596"/>
      <c r="J295" s="457" t="e">
        <f>VLOOKUP($G295,BOM,4,0)</f>
        <v>#N/A</v>
      </c>
      <c r="K295" s="622"/>
      <c r="L295" s="596"/>
      <c r="M295" s="201" t="s">
        <v>392</v>
      </c>
      <c r="N295" s="172">
        <v>61014</v>
      </c>
      <c r="O295" s="172" t="s">
        <v>1734</v>
      </c>
      <c r="P295" s="172" t="s">
        <v>1374</v>
      </c>
      <c r="Q295" s="260"/>
      <c r="R295" s="235" t="s">
        <v>531</v>
      </c>
      <c r="S295" s="261" t="s">
        <v>1558</v>
      </c>
      <c r="T295" s="269"/>
      <c r="U295" s="114">
        <f t="shared" si="11"/>
        <v>1</v>
      </c>
      <c r="V295" s="115" t="s">
        <v>1876</v>
      </c>
      <c r="W295" s="262" t="s">
        <v>1877</v>
      </c>
      <c r="X295" s="241"/>
      <c r="Y295" s="201">
        <v>1</v>
      </c>
      <c r="Z295" s="260"/>
      <c r="AA295" s="201">
        <v>1</v>
      </c>
      <c r="AB295" s="260"/>
      <c r="AC295" s="201">
        <v>1</v>
      </c>
      <c r="AD295" s="260"/>
      <c r="AE295" s="201">
        <v>1</v>
      </c>
      <c r="AF295" s="260"/>
      <c r="AG295" s="201"/>
      <c r="AH295" s="260"/>
      <c r="AI295" s="201"/>
      <c r="AJ295" s="260"/>
      <c r="AK295" s="201"/>
      <c r="AL295" s="260"/>
      <c r="AM295" s="201"/>
      <c r="AN295" s="260"/>
      <c r="AO295" s="201"/>
      <c r="AP295" s="260"/>
      <c r="AQ295" s="201"/>
      <c r="AR295" s="260"/>
      <c r="AS295" s="201"/>
      <c r="AT295" s="260"/>
      <c r="AU295" s="201"/>
      <c r="AV295" s="260"/>
      <c r="AW295" s="201"/>
      <c r="AX295" s="260"/>
      <c r="AY295" s="201"/>
      <c r="AZ295" s="260"/>
      <c r="BA295" s="201"/>
      <c r="BB295" s="260"/>
      <c r="BC295" s="201"/>
      <c r="BD295" s="260"/>
      <c r="BE295" s="201"/>
      <c r="BF295" s="260"/>
      <c r="BG295" s="201"/>
      <c r="BH295" s="260"/>
      <c r="BI295" s="201"/>
      <c r="BJ295" s="260"/>
      <c r="BK295" s="201"/>
      <c r="BL295" s="260"/>
      <c r="BM295" s="201"/>
      <c r="BN295" s="260"/>
      <c r="BO295" s="201"/>
      <c r="BP295" s="260"/>
      <c r="BQ295" s="201"/>
      <c r="BR295" s="260"/>
      <c r="BS295" s="201"/>
      <c r="BT295" s="260"/>
      <c r="BU295" s="201"/>
      <c r="BV295" s="260"/>
      <c r="BW295" s="201"/>
      <c r="BX295" s="260"/>
      <c r="BY295" s="201"/>
      <c r="BZ295" s="260"/>
      <c r="CA295" s="201"/>
      <c r="CB295" s="260"/>
      <c r="CC295" s="201"/>
      <c r="CD295" s="260"/>
      <c r="CE295" s="201"/>
      <c r="CF295" s="260"/>
      <c r="CG295" s="201"/>
      <c r="CH295" s="260"/>
      <c r="CI295" s="201"/>
      <c r="CJ295" s="260"/>
      <c r="CK295" s="201"/>
      <c r="CL295" s="260"/>
      <c r="CM295" s="201"/>
      <c r="CN295" s="260"/>
      <c r="CO295" s="201"/>
      <c r="CP295" s="260"/>
      <c r="CQ295" s="201"/>
      <c r="CR295" s="260"/>
      <c r="CS295" s="201"/>
      <c r="CT295" s="260"/>
      <c r="CU295" s="201"/>
      <c r="CV295" s="260"/>
      <c r="CW295" s="201"/>
      <c r="CX295" s="260"/>
      <c r="CY295" s="201"/>
      <c r="CZ295" s="260"/>
      <c r="DA295" s="201"/>
      <c r="DB295" s="260"/>
      <c r="DC295" s="201"/>
      <c r="DD295" s="260"/>
      <c r="DE295" s="201"/>
      <c r="DF295" s="260"/>
      <c r="DG295" s="201"/>
      <c r="DH295" s="260"/>
      <c r="DI295" s="201"/>
      <c r="DJ295" s="260"/>
      <c r="DK295" s="201"/>
      <c r="DL295" s="260"/>
      <c r="DM295" s="201"/>
      <c r="DN295" s="260"/>
      <c r="DO295" s="201"/>
      <c r="DP295" s="260"/>
      <c r="DQ295" s="201"/>
      <c r="DR295" s="260"/>
      <c r="DS295" s="201"/>
      <c r="DT295" s="260"/>
      <c r="DU295" s="201"/>
      <c r="DV295" s="260"/>
      <c r="DW295" s="201"/>
      <c r="DX295" s="260"/>
      <c r="DY295" s="241"/>
      <c r="DZ295" s="621"/>
      <c r="EA295" s="170"/>
      <c r="EB295" s="170"/>
      <c r="EC295" s="170"/>
      <c r="ED295" s="170"/>
      <c r="EE295" s="622"/>
      <c r="EF295" s="199"/>
      <c r="EG295" s="170"/>
      <c r="EH295" s="170"/>
      <c r="EI295" s="170"/>
      <c r="EJ295" s="170"/>
      <c r="EK295" s="622"/>
      <c r="EL295" s="199"/>
      <c r="EM295" s="170"/>
      <c r="EN295" s="170"/>
      <c r="EO295" s="170"/>
      <c r="EP295" s="170"/>
      <c r="EQ295" s="170"/>
      <c r="ER295" s="621"/>
      <c r="ES295" s="257"/>
      <c r="ET295" s="621"/>
      <c r="EU295" s="170"/>
      <c r="EV295" s="170"/>
      <c r="EW295" s="170"/>
      <c r="EX295" s="170"/>
      <c r="EY295" s="170"/>
      <c r="EZ295" s="621"/>
      <c r="FA295" s="257"/>
      <c r="FB295" s="108"/>
      <c r="FC295" s="35">
        <v>1</v>
      </c>
      <c r="FD295" s="34">
        <v>1</v>
      </c>
      <c r="FE295" s="34">
        <v>1</v>
      </c>
      <c r="FF295" s="34">
        <v>1</v>
      </c>
      <c r="FG295" s="34">
        <v>1</v>
      </c>
      <c r="FH295" s="34">
        <v>1</v>
      </c>
      <c r="FI295" s="34"/>
      <c r="FJ295" s="34"/>
      <c r="FK295" s="34"/>
      <c r="FL295" s="34"/>
      <c r="FM295" s="34"/>
      <c r="FN295" s="34"/>
      <c r="FO295" s="34"/>
      <c r="FP295" s="34"/>
      <c r="FQ295" s="34"/>
      <c r="FR295" s="34">
        <v>0</v>
      </c>
      <c r="FS295" s="34"/>
      <c r="FT295" s="34"/>
      <c r="FU295" s="34">
        <v>0</v>
      </c>
      <c r="FV295" s="34"/>
      <c r="FW295" s="34"/>
      <c r="FX295" s="34"/>
      <c r="FY295" s="34">
        <v>0</v>
      </c>
      <c r="FZ295" s="34"/>
      <c r="GA295" s="34"/>
      <c r="GB295" s="34"/>
      <c r="GC295" s="34">
        <v>0</v>
      </c>
      <c r="GD295" s="34"/>
      <c r="GE295" s="34"/>
      <c r="GF295" s="34"/>
      <c r="GG295" s="34">
        <v>0</v>
      </c>
      <c r="GH295" s="34"/>
      <c r="GI295" s="34"/>
      <c r="GJ295" s="34"/>
      <c r="GK295" s="34">
        <v>0</v>
      </c>
      <c r="GL295" s="34"/>
      <c r="GM295" s="34"/>
      <c r="GN295" s="34"/>
      <c r="GO295" s="34">
        <v>0</v>
      </c>
      <c r="GP295" s="34"/>
      <c r="GQ295" s="34"/>
      <c r="GR295" s="34"/>
      <c r="GS295" s="34">
        <v>0</v>
      </c>
      <c r="GT295" s="34"/>
      <c r="GU295" s="34"/>
      <c r="GV295" s="34"/>
      <c r="GW295" s="34">
        <v>0</v>
      </c>
      <c r="GX295" s="34"/>
      <c r="GY295" s="34"/>
      <c r="GZ295" s="34"/>
      <c r="HA295" s="34">
        <v>0</v>
      </c>
      <c r="HB295" s="34"/>
      <c r="HC295" s="34"/>
      <c r="HD295" s="34"/>
      <c r="HE295" s="34">
        <v>0</v>
      </c>
      <c r="HF295" s="34"/>
      <c r="HG295" s="34"/>
      <c r="HH295" s="34"/>
      <c r="HI295" s="34">
        <v>0</v>
      </c>
      <c r="HJ295" s="34"/>
      <c r="HK295" s="34"/>
      <c r="HL295" s="34"/>
      <c r="HM295" s="34">
        <v>0</v>
      </c>
      <c r="HN295" s="34"/>
      <c r="HO295" s="34"/>
      <c r="HP295" s="34"/>
      <c r="HQ295" s="34">
        <v>0</v>
      </c>
      <c r="HR295" s="34"/>
      <c r="HS295" s="34"/>
      <c r="HT295" s="34"/>
      <c r="HU295" s="34">
        <v>0</v>
      </c>
      <c r="HV295" s="34"/>
      <c r="HW295" s="34"/>
      <c r="HX295" s="34"/>
      <c r="HY295" s="34">
        <v>0</v>
      </c>
      <c r="HZ295" s="34"/>
      <c r="IA295" s="34"/>
      <c r="IB295" s="34"/>
      <c r="IC295" s="34">
        <v>0</v>
      </c>
      <c r="ID295" s="34"/>
      <c r="IE295" s="34"/>
      <c r="IF295" s="34"/>
      <c r="IG295" s="34">
        <v>0</v>
      </c>
      <c r="IH295" s="34"/>
      <c r="II295" s="34"/>
      <c r="IJ295" s="34"/>
      <c r="IK295" s="34">
        <v>0</v>
      </c>
      <c r="IL295" s="34"/>
      <c r="IM295" s="34"/>
      <c r="IN295" s="34"/>
      <c r="IO295" s="34">
        <v>0</v>
      </c>
      <c r="IP295" s="34"/>
      <c r="IQ295" s="34"/>
      <c r="IR295" s="34"/>
      <c r="IS295" s="34">
        <v>0</v>
      </c>
      <c r="IT295" s="34"/>
      <c r="IU295" s="34"/>
      <c r="IV295" s="34"/>
      <c r="IW295" s="34">
        <v>0</v>
      </c>
      <c r="IX295" s="34"/>
      <c r="IY295" s="34"/>
      <c r="IZ295" s="34"/>
      <c r="JA295" s="34">
        <v>0</v>
      </c>
      <c r="JB295" s="34"/>
      <c r="JC295" s="34"/>
      <c r="JD295" s="34"/>
      <c r="JE295" s="34">
        <v>0</v>
      </c>
      <c r="JF295" s="34"/>
      <c r="JG295" s="34"/>
      <c r="JH295" s="34"/>
      <c r="JI295" s="34">
        <v>0</v>
      </c>
      <c r="JJ295" s="34"/>
      <c r="JK295" s="34"/>
      <c r="JL295" s="34"/>
      <c r="JM295" s="34">
        <v>0</v>
      </c>
      <c r="JN295" s="34"/>
      <c r="JO295" s="34"/>
      <c r="JP295" s="34"/>
      <c r="JQ295" s="34">
        <v>0</v>
      </c>
      <c r="JR295" s="34"/>
      <c r="JS295" s="34"/>
      <c r="JT295" s="34"/>
      <c r="JU295" s="34">
        <v>0</v>
      </c>
      <c r="JV295" s="34"/>
      <c r="JW295" s="34"/>
      <c r="JX295" s="34"/>
      <c r="JY295" s="34">
        <v>0</v>
      </c>
      <c r="JZ295" s="34"/>
      <c r="KA295" s="34"/>
      <c r="KB295" s="34"/>
      <c r="KC295" s="34">
        <v>0</v>
      </c>
      <c r="KD295" s="34"/>
      <c r="KE295" s="34"/>
      <c r="KF295" s="34"/>
      <c r="KG295" s="34">
        <v>0</v>
      </c>
      <c r="KH295" s="34"/>
      <c r="KI295" s="34"/>
      <c r="KJ295" s="34"/>
      <c r="KK295" s="34">
        <v>0</v>
      </c>
      <c r="KL295" s="34"/>
      <c r="KM295" s="34"/>
      <c r="KN295" s="34"/>
      <c r="KO295" s="34">
        <v>0</v>
      </c>
      <c r="KP295" s="34"/>
      <c r="KQ295" s="34"/>
      <c r="KR295" s="34"/>
      <c r="KS295" s="34">
        <v>0</v>
      </c>
      <c r="KT295" s="34"/>
      <c r="KU295" s="34"/>
      <c r="KV295" s="34"/>
      <c r="KW295" s="34"/>
      <c r="KX295" s="34">
        <v>0</v>
      </c>
      <c r="KY295" s="34"/>
      <c r="KZ295" s="34"/>
      <c r="LA295" s="34"/>
      <c r="LB295" s="34"/>
      <c r="LC295" s="34">
        <v>0</v>
      </c>
      <c r="LD295" s="34"/>
      <c r="LE295" s="34"/>
      <c r="LF295" s="34"/>
      <c r="LG295" s="34"/>
      <c r="LH295" s="34">
        <v>0</v>
      </c>
      <c r="LI295" s="34"/>
      <c r="LJ295" s="34"/>
      <c r="LK295" s="34"/>
      <c r="LL295" s="34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</row>
    <row r="296" ht="13.5" spans="1:338">
      <c r="A296" s="643" t="s">
        <v>1878</v>
      </c>
      <c r="B296" s="155"/>
      <c r="C296" s="156"/>
      <c r="D296" s="156">
        <v>2</v>
      </c>
      <c r="E296" s="156"/>
      <c r="F296" s="156" t="str">
        <f>G296&amp;J296</f>
        <v>L0417108</v>
      </c>
      <c r="G296" s="588" t="s">
        <v>1879</v>
      </c>
      <c r="H296" s="401" t="str">
        <f>VLOOKUP($G296,BOM,2,0)</f>
        <v>AA</v>
      </c>
      <c r="I296" s="887" t="s">
        <v>389</v>
      </c>
      <c r="J296" s="665" t="str">
        <f>VLOOKUP($G296,BOM,4,0)</f>
        <v/>
      </c>
      <c r="K296" s="665"/>
      <c r="L296" s="174" t="s">
        <v>1880</v>
      </c>
      <c r="M296" s="203" t="s">
        <v>392</v>
      </c>
      <c r="N296" s="174">
        <v>61014</v>
      </c>
      <c r="O296" s="174" t="s">
        <v>1364</v>
      </c>
      <c r="P296" s="174" t="s">
        <v>1374</v>
      </c>
      <c r="Q296" s="263"/>
      <c r="R296" s="235" t="s">
        <v>530</v>
      </c>
      <c r="S296" s="264" t="s">
        <v>1364</v>
      </c>
      <c r="T296" s="268" t="s">
        <v>1365</v>
      </c>
      <c r="U296" s="114">
        <f t="shared" si="11"/>
        <v>1</v>
      </c>
      <c r="V296" s="115" t="s">
        <v>1881</v>
      </c>
      <c r="W296" s="265" t="s">
        <v>1877</v>
      </c>
      <c r="X296" s="241"/>
      <c r="Y296" s="201">
        <v>1</v>
      </c>
      <c r="Z296" s="260"/>
      <c r="AA296" s="201">
        <v>1</v>
      </c>
      <c r="AB296" s="260"/>
      <c r="AC296" s="201">
        <v>1</v>
      </c>
      <c r="AD296" s="260"/>
      <c r="AE296" s="201">
        <v>1</v>
      </c>
      <c r="AF296" s="260"/>
      <c r="AG296" s="201"/>
      <c r="AH296" s="260"/>
      <c r="AI296" s="201"/>
      <c r="AJ296" s="260"/>
      <c r="AK296" s="201"/>
      <c r="AL296" s="260"/>
      <c r="AM296" s="201"/>
      <c r="AN296" s="260"/>
      <c r="AO296" s="201"/>
      <c r="AP296" s="260"/>
      <c r="AQ296" s="201"/>
      <c r="AR296" s="260"/>
      <c r="AS296" s="201"/>
      <c r="AT296" s="260"/>
      <c r="AU296" s="201"/>
      <c r="AV296" s="260"/>
      <c r="AW296" s="201"/>
      <c r="AX296" s="260"/>
      <c r="AY296" s="201"/>
      <c r="AZ296" s="260"/>
      <c r="BA296" s="201"/>
      <c r="BB296" s="260"/>
      <c r="BC296" s="201"/>
      <c r="BD296" s="260"/>
      <c r="BE296" s="201"/>
      <c r="BF296" s="260"/>
      <c r="BG296" s="201"/>
      <c r="BH296" s="260"/>
      <c r="BI296" s="201"/>
      <c r="BJ296" s="260"/>
      <c r="BK296" s="201"/>
      <c r="BL296" s="260"/>
      <c r="BM296" s="201"/>
      <c r="BN296" s="260"/>
      <c r="BO296" s="201"/>
      <c r="BP296" s="260"/>
      <c r="BQ296" s="201"/>
      <c r="BR296" s="260"/>
      <c r="BS296" s="201"/>
      <c r="BT296" s="260"/>
      <c r="BU296" s="201"/>
      <c r="BV296" s="260"/>
      <c r="BW296" s="201"/>
      <c r="BX296" s="260"/>
      <c r="BY296" s="201"/>
      <c r="BZ296" s="260"/>
      <c r="CA296" s="201"/>
      <c r="CB296" s="260"/>
      <c r="CC296" s="201"/>
      <c r="CD296" s="260"/>
      <c r="CE296" s="201"/>
      <c r="CF296" s="260"/>
      <c r="CG296" s="201"/>
      <c r="CH296" s="260"/>
      <c r="CI296" s="201"/>
      <c r="CJ296" s="260"/>
      <c r="CK296" s="201"/>
      <c r="CL296" s="260"/>
      <c r="CM296" s="201"/>
      <c r="CN296" s="260"/>
      <c r="CO296" s="201"/>
      <c r="CP296" s="260"/>
      <c r="CQ296" s="201"/>
      <c r="CR296" s="260"/>
      <c r="CS296" s="201"/>
      <c r="CT296" s="260"/>
      <c r="CU296" s="201"/>
      <c r="CV296" s="260"/>
      <c r="CW296" s="201"/>
      <c r="CX296" s="260"/>
      <c r="CY296" s="201"/>
      <c r="CZ296" s="260"/>
      <c r="DA296" s="201"/>
      <c r="DB296" s="260"/>
      <c r="DC296" s="201"/>
      <c r="DD296" s="260"/>
      <c r="DE296" s="201"/>
      <c r="DF296" s="260"/>
      <c r="DG296" s="201"/>
      <c r="DH296" s="260"/>
      <c r="DI296" s="201"/>
      <c r="DJ296" s="260"/>
      <c r="DK296" s="201"/>
      <c r="DL296" s="260"/>
      <c r="DM296" s="201"/>
      <c r="DN296" s="260"/>
      <c r="DO296" s="201"/>
      <c r="DP296" s="260"/>
      <c r="DQ296" s="201"/>
      <c r="DR296" s="260"/>
      <c r="DS296" s="201"/>
      <c r="DT296" s="260"/>
      <c r="DU296" s="201"/>
      <c r="DV296" s="260"/>
      <c r="DW296" s="201"/>
      <c r="DX296" s="260"/>
      <c r="DY296" s="241"/>
      <c r="DZ296" s="621"/>
      <c r="EA296" s="170"/>
      <c r="EB296" s="170"/>
      <c r="EC296" s="170"/>
      <c r="ED296" s="170"/>
      <c r="EE296" s="622"/>
      <c r="EF296" s="199"/>
      <c r="EG296" s="170"/>
      <c r="EH296" s="170"/>
      <c r="EI296" s="170"/>
      <c r="EJ296" s="170"/>
      <c r="EK296" s="622"/>
      <c r="EL296" s="199"/>
      <c r="EM296" s="170"/>
      <c r="EN296" s="170"/>
      <c r="EO296" s="170"/>
      <c r="EP296" s="170"/>
      <c r="EQ296" s="170"/>
      <c r="ER296" s="621"/>
      <c r="ES296" s="257"/>
      <c r="ET296" s="621"/>
      <c r="EU296" s="170"/>
      <c r="EV296" s="170"/>
      <c r="EW296" s="170"/>
      <c r="EX296" s="170"/>
      <c r="EY296" s="170"/>
      <c r="EZ296" s="621"/>
      <c r="FA296" s="257"/>
      <c r="FB296" s="108"/>
      <c r="FC296" s="121">
        <v>1</v>
      </c>
      <c r="FD296" s="121">
        <v>1</v>
      </c>
      <c r="FE296" s="121">
        <v>1</v>
      </c>
      <c r="FF296" s="121">
        <v>1</v>
      </c>
      <c r="FG296" s="121">
        <v>1</v>
      </c>
      <c r="FH296" s="121">
        <v>1</v>
      </c>
      <c r="FL296" s="121"/>
      <c r="FN296" s="121"/>
      <c r="FR296" s="121">
        <v>0</v>
      </c>
      <c r="FU296" s="121">
        <v>0</v>
      </c>
      <c r="FY296" s="121">
        <v>0</v>
      </c>
      <c r="GC296" s="121">
        <v>0</v>
      </c>
      <c r="GG296" s="121">
        <v>0</v>
      </c>
      <c r="GK296" s="121">
        <v>0</v>
      </c>
      <c r="GO296" s="121">
        <v>0</v>
      </c>
      <c r="GS296" s="121">
        <v>0</v>
      </c>
      <c r="GW296" s="121">
        <v>0</v>
      </c>
      <c r="GZ296" s="121"/>
      <c r="HA296" s="121">
        <v>0</v>
      </c>
      <c r="HE296" s="121">
        <v>0</v>
      </c>
      <c r="HI296" s="121">
        <v>0</v>
      </c>
      <c r="HM296" s="121">
        <v>0</v>
      </c>
      <c r="HQ296" s="121">
        <v>0</v>
      </c>
      <c r="HU296" s="121">
        <v>0</v>
      </c>
      <c r="HY296" s="121">
        <v>0</v>
      </c>
      <c r="HZ296" s="121"/>
      <c r="IC296" s="121">
        <v>0</v>
      </c>
      <c r="IG296" s="121">
        <v>0</v>
      </c>
      <c r="IK296" s="121">
        <v>0</v>
      </c>
      <c r="IO296" s="121">
        <v>0</v>
      </c>
      <c r="IS296" s="121">
        <v>0</v>
      </c>
      <c r="IW296" s="121">
        <v>0</v>
      </c>
      <c r="JA296" s="121">
        <v>0</v>
      </c>
      <c r="JB296" s="121"/>
      <c r="JE296" s="121">
        <v>0</v>
      </c>
      <c r="JI296" s="121">
        <v>0</v>
      </c>
      <c r="JM296" s="121">
        <v>0</v>
      </c>
      <c r="JQ296" s="121">
        <v>0</v>
      </c>
      <c r="JU296" s="121">
        <v>0</v>
      </c>
      <c r="JY296" s="121">
        <v>0</v>
      </c>
      <c r="KC296" s="121">
        <v>0</v>
      </c>
      <c r="KF296" s="121"/>
      <c r="KG296" s="121">
        <v>0</v>
      </c>
      <c r="KH296" s="121"/>
      <c r="KI296" s="121"/>
      <c r="KJ296" s="121"/>
      <c r="KK296" s="121">
        <v>0</v>
      </c>
      <c r="KO296" s="121">
        <v>0</v>
      </c>
      <c r="KS296" s="121">
        <v>0</v>
      </c>
      <c r="KX296" s="121">
        <v>0</v>
      </c>
      <c r="LC296" s="121">
        <v>0</v>
      </c>
      <c r="LH296" s="121">
        <v>0</v>
      </c>
      <c r="LJ296" s="121"/>
      <c r="LK296" s="121"/>
      <c r="LL296" s="121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</row>
    <row r="297" spans="1:324">
      <c r="A297" s="644"/>
      <c r="B297" s="155"/>
      <c r="C297" s="156">
        <v>1</v>
      </c>
      <c r="D297" s="156"/>
      <c r="E297" s="156"/>
      <c r="F297" s="156"/>
      <c r="G297" s="382"/>
      <c r="H297" s="158"/>
      <c r="I297" s="158"/>
      <c r="J297" s="158"/>
      <c r="K297" s="158"/>
      <c r="L297" s="158"/>
      <c r="M297" s="158" t="s">
        <v>392</v>
      </c>
      <c r="N297" s="158">
        <v>61014</v>
      </c>
      <c r="O297" s="158" t="s">
        <v>1750</v>
      </c>
      <c r="P297" s="158" t="s">
        <v>1374</v>
      </c>
      <c r="Q297" s="158"/>
      <c r="R297" s="235" t="s">
        <v>537</v>
      </c>
      <c r="S297" s="158" t="s">
        <v>1558</v>
      </c>
      <c r="T297" s="236" t="s">
        <v>1365</v>
      </c>
      <c r="U297" s="114">
        <f t="shared" si="11"/>
        <v>1</v>
      </c>
      <c r="V297" s="115" t="s">
        <v>1882</v>
      </c>
      <c r="W297" s="158" t="s">
        <v>1877</v>
      </c>
      <c r="X297" s="237"/>
      <c r="Y297" s="286"/>
      <c r="Z297" s="287">
        <v>1</v>
      </c>
      <c r="AA297" s="286"/>
      <c r="AB297" s="287">
        <v>1</v>
      </c>
      <c r="AC297" s="286"/>
      <c r="AD297" s="287">
        <v>1</v>
      </c>
      <c r="AE297" s="286"/>
      <c r="AF297" s="287">
        <v>1</v>
      </c>
      <c r="AG297" s="286">
        <v>1</v>
      </c>
      <c r="AH297" s="287">
        <v>1</v>
      </c>
      <c r="AI297" s="286">
        <v>1</v>
      </c>
      <c r="AJ297" s="287">
        <v>1</v>
      </c>
      <c r="AK297" s="286">
        <v>1</v>
      </c>
      <c r="AL297" s="287">
        <v>1</v>
      </c>
      <c r="AM297" s="286">
        <v>1</v>
      </c>
      <c r="AN297" s="287">
        <v>1</v>
      </c>
      <c r="AO297" s="286">
        <v>1</v>
      </c>
      <c r="AP297" s="287">
        <v>1</v>
      </c>
      <c r="AQ297" s="286"/>
      <c r="AR297" s="287"/>
      <c r="AS297" s="286">
        <v>1</v>
      </c>
      <c r="AT297" s="287">
        <v>1</v>
      </c>
      <c r="AU297" s="286"/>
      <c r="AV297" s="287"/>
      <c r="AW297" s="286">
        <v>1</v>
      </c>
      <c r="AX297" s="287">
        <v>1</v>
      </c>
      <c r="AY297" s="286">
        <v>1</v>
      </c>
      <c r="AZ297" s="287">
        <v>1</v>
      </c>
      <c r="BA297" s="286"/>
      <c r="BB297" s="287"/>
      <c r="BC297" s="286"/>
      <c r="BD297" s="287"/>
      <c r="BE297" s="286">
        <v>1</v>
      </c>
      <c r="BF297" s="287">
        <v>1</v>
      </c>
      <c r="BG297" s="286"/>
      <c r="BH297" s="287"/>
      <c r="BI297" s="286">
        <v>1</v>
      </c>
      <c r="BJ297" s="287">
        <v>1</v>
      </c>
      <c r="BK297" s="286"/>
      <c r="BL297" s="287"/>
      <c r="BM297" s="286">
        <v>1</v>
      </c>
      <c r="BN297" s="287">
        <v>1</v>
      </c>
      <c r="BO297" s="286"/>
      <c r="BP297" s="287"/>
      <c r="BQ297" s="286">
        <v>1</v>
      </c>
      <c r="BR297" s="287">
        <v>1</v>
      </c>
      <c r="BS297" s="286"/>
      <c r="BT297" s="287"/>
      <c r="BU297" s="286">
        <v>1</v>
      </c>
      <c r="BV297" s="287">
        <v>1</v>
      </c>
      <c r="BW297" s="286">
        <v>1</v>
      </c>
      <c r="BX297" s="287">
        <v>1</v>
      </c>
      <c r="BY297" s="286"/>
      <c r="BZ297" s="287"/>
      <c r="CA297" s="286"/>
      <c r="CB297" s="287"/>
      <c r="CC297" s="286">
        <v>1</v>
      </c>
      <c r="CD297" s="287">
        <v>1</v>
      </c>
      <c r="CE297" s="286"/>
      <c r="CF297" s="287"/>
      <c r="CG297" s="286">
        <v>1</v>
      </c>
      <c r="CH297" s="287">
        <v>1</v>
      </c>
      <c r="CI297" s="286"/>
      <c r="CJ297" s="287"/>
      <c r="CK297" s="286">
        <v>1</v>
      </c>
      <c r="CL297" s="287">
        <v>1</v>
      </c>
      <c r="CM297" s="286"/>
      <c r="CN297" s="287"/>
      <c r="CO297" s="286">
        <v>1</v>
      </c>
      <c r="CP297" s="287">
        <v>1</v>
      </c>
      <c r="CQ297" s="286"/>
      <c r="CR297" s="287"/>
      <c r="CS297" s="286">
        <v>1</v>
      </c>
      <c r="CT297" s="287">
        <v>1</v>
      </c>
      <c r="CU297" s="286"/>
      <c r="CV297" s="287"/>
      <c r="CW297" s="286">
        <v>1</v>
      </c>
      <c r="CX297" s="287">
        <v>1</v>
      </c>
      <c r="CY297" s="286"/>
      <c r="CZ297" s="287"/>
      <c r="DA297" s="286">
        <v>1</v>
      </c>
      <c r="DB297" s="287">
        <v>1</v>
      </c>
      <c r="DC297" s="286"/>
      <c r="DD297" s="287"/>
      <c r="DE297" s="286">
        <v>1</v>
      </c>
      <c r="DF297" s="287">
        <v>1</v>
      </c>
      <c r="DG297" s="286"/>
      <c r="DH297" s="287"/>
      <c r="DI297" s="286">
        <v>1</v>
      </c>
      <c r="DJ297" s="287">
        <v>1</v>
      </c>
      <c r="DK297" s="286"/>
      <c r="DL297" s="287"/>
      <c r="DM297" s="286">
        <v>1</v>
      </c>
      <c r="DN297" s="287">
        <v>1</v>
      </c>
      <c r="DO297" s="286"/>
      <c r="DP297" s="287"/>
      <c r="DQ297" s="286">
        <v>1</v>
      </c>
      <c r="DR297" s="287">
        <v>1</v>
      </c>
      <c r="DS297" s="286"/>
      <c r="DT297" s="287"/>
      <c r="DU297" s="286">
        <v>1</v>
      </c>
      <c r="DV297" s="287">
        <v>1</v>
      </c>
      <c r="DW297" s="286"/>
      <c r="DX297" s="287"/>
      <c r="DY297" s="237"/>
      <c r="DZ297" s="450"/>
      <c r="EA297" s="158"/>
      <c r="EB297" s="158"/>
      <c r="EC297" s="158"/>
      <c r="ED297" s="158"/>
      <c r="EE297" s="451"/>
      <c r="EF297" s="286"/>
      <c r="EG297" s="158"/>
      <c r="EH297" s="158"/>
      <c r="EI297" s="158"/>
      <c r="EJ297" s="158"/>
      <c r="EK297" s="451"/>
      <c r="EL297" s="286"/>
      <c r="EM297" s="158"/>
      <c r="EN297" s="158"/>
      <c r="EO297" s="158"/>
      <c r="EP297" s="158"/>
      <c r="EQ297" s="158"/>
      <c r="ER297" s="450"/>
      <c r="ES297" s="287"/>
      <c r="ET297" s="450"/>
      <c r="EU297" s="158"/>
      <c r="EV297" s="158"/>
      <c r="EW297" s="158"/>
      <c r="EX297" s="158"/>
      <c r="EY297" s="158"/>
      <c r="EZ297" s="450"/>
      <c r="FA297" s="287"/>
      <c r="FC297" s="35">
        <v>1</v>
      </c>
      <c r="FD297" s="34">
        <v>1</v>
      </c>
      <c r="FE297" s="34">
        <v>1</v>
      </c>
      <c r="FF297" s="34">
        <v>1</v>
      </c>
      <c r="FG297" s="34">
        <v>1</v>
      </c>
      <c r="FH297" s="34">
        <v>1</v>
      </c>
      <c r="FI297" s="34">
        <v>2</v>
      </c>
      <c r="FJ297" s="34">
        <v>2</v>
      </c>
      <c r="FK297" s="34">
        <v>2</v>
      </c>
      <c r="FL297" s="375">
        <v>2</v>
      </c>
      <c r="FM297" s="34">
        <v>2</v>
      </c>
      <c r="FN297" s="375">
        <v>2</v>
      </c>
      <c r="FO297" s="34">
        <v>2</v>
      </c>
      <c r="FP297" s="34">
        <v>2</v>
      </c>
      <c r="FQ297" s="34">
        <v>2</v>
      </c>
      <c r="FR297" s="34">
        <v>2</v>
      </c>
      <c r="FS297" s="34">
        <v>2</v>
      </c>
      <c r="FT297" s="34">
        <v>2</v>
      </c>
      <c r="FU297" s="34">
        <v>2</v>
      </c>
      <c r="FV297" s="34">
        <v>2</v>
      </c>
      <c r="FW297" s="34">
        <v>2</v>
      </c>
      <c r="FX297" s="34">
        <v>2</v>
      </c>
      <c r="FY297" s="34">
        <v>0</v>
      </c>
      <c r="FZ297" s="34"/>
      <c r="GA297" s="34"/>
      <c r="GB297" s="34"/>
      <c r="GC297" s="34">
        <v>2</v>
      </c>
      <c r="GD297" s="34">
        <v>2</v>
      </c>
      <c r="GE297" s="34">
        <v>2</v>
      </c>
      <c r="GF297" s="34">
        <v>2</v>
      </c>
      <c r="GG297" s="34">
        <v>0</v>
      </c>
      <c r="GH297" s="34"/>
      <c r="GI297" s="34"/>
      <c r="GJ297" s="34"/>
      <c r="GK297" s="34">
        <v>2</v>
      </c>
      <c r="GL297" s="34">
        <v>2</v>
      </c>
      <c r="GM297" s="34">
        <v>2</v>
      </c>
      <c r="GN297" s="34">
        <v>2</v>
      </c>
      <c r="GO297" s="34">
        <v>0</v>
      </c>
      <c r="GP297" s="34"/>
      <c r="GQ297" s="34"/>
      <c r="GR297" s="34"/>
      <c r="GS297" s="34">
        <v>2</v>
      </c>
      <c r="GT297" s="34">
        <v>2</v>
      </c>
      <c r="GU297" s="34">
        <v>2</v>
      </c>
      <c r="GV297" s="34">
        <v>2</v>
      </c>
      <c r="GW297" s="375">
        <v>0</v>
      </c>
      <c r="GX297" s="34"/>
      <c r="GY297" s="34"/>
      <c r="GZ297" s="375"/>
      <c r="HA297" s="34">
        <v>2</v>
      </c>
      <c r="HB297" s="34">
        <v>2</v>
      </c>
      <c r="HC297" s="34">
        <v>2</v>
      </c>
      <c r="HD297" s="34">
        <v>2</v>
      </c>
      <c r="HE297" s="34">
        <v>0</v>
      </c>
      <c r="HF297" s="34"/>
      <c r="HG297" s="34"/>
      <c r="HH297" s="34"/>
      <c r="HI297" s="34">
        <v>2</v>
      </c>
      <c r="HJ297" s="34">
        <v>2</v>
      </c>
      <c r="HK297" s="34">
        <v>2</v>
      </c>
      <c r="HL297" s="34">
        <v>2</v>
      </c>
      <c r="HM297" s="34">
        <v>0</v>
      </c>
      <c r="HN297" s="34"/>
      <c r="HO297" s="34"/>
      <c r="HP297" s="34"/>
      <c r="HQ297" s="34">
        <v>2</v>
      </c>
      <c r="HR297" s="34">
        <v>2</v>
      </c>
      <c r="HS297" s="34">
        <v>2</v>
      </c>
      <c r="HT297" s="34">
        <v>2</v>
      </c>
      <c r="HU297" s="34">
        <v>0</v>
      </c>
      <c r="HV297" s="34"/>
      <c r="HW297" s="34"/>
      <c r="HX297" s="34"/>
      <c r="HY297" s="34">
        <v>2</v>
      </c>
      <c r="HZ297" s="375">
        <v>2</v>
      </c>
      <c r="IA297" s="34">
        <v>2</v>
      </c>
      <c r="IB297" s="34">
        <v>2</v>
      </c>
      <c r="IC297" s="34">
        <v>0</v>
      </c>
      <c r="ID297" s="34"/>
      <c r="IE297" s="34"/>
      <c r="IF297" s="34"/>
      <c r="IG297" s="34">
        <v>2</v>
      </c>
      <c r="IH297" s="34">
        <v>2</v>
      </c>
      <c r="II297" s="34">
        <v>2</v>
      </c>
      <c r="IJ297" s="34">
        <v>2</v>
      </c>
      <c r="IK297" s="34">
        <v>0</v>
      </c>
      <c r="IL297" s="34"/>
      <c r="IM297" s="34"/>
      <c r="IN297" s="34"/>
      <c r="IO297" s="34">
        <v>2</v>
      </c>
      <c r="IP297" s="34">
        <v>2</v>
      </c>
      <c r="IQ297" s="34">
        <v>2</v>
      </c>
      <c r="IR297" s="34">
        <v>2</v>
      </c>
      <c r="IS297" s="34">
        <v>0</v>
      </c>
      <c r="IT297" s="34"/>
      <c r="IU297" s="34"/>
      <c r="IV297" s="34"/>
      <c r="IW297" s="34">
        <v>2</v>
      </c>
      <c r="IX297" s="34">
        <v>2</v>
      </c>
      <c r="IY297" s="34">
        <v>2</v>
      </c>
      <c r="IZ297" s="34">
        <v>2</v>
      </c>
      <c r="JA297" s="34">
        <v>0</v>
      </c>
      <c r="JB297" s="375"/>
      <c r="JC297" s="34"/>
      <c r="JD297" s="34"/>
      <c r="JE297" s="34">
        <v>2</v>
      </c>
      <c r="JF297" s="34">
        <v>2</v>
      </c>
      <c r="JG297" s="34">
        <v>2</v>
      </c>
      <c r="JH297" s="34">
        <v>2</v>
      </c>
      <c r="JI297" s="34">
        <v>0</v>
      </c>
      <c r="JJ297" s="34"/>
      <c r="JK297" s="34"/>
      <c r="JL297" s="34"/>
      <c r="JM297" s="34">
        <v>2</v>
      </c>
      <c r="JN297" s="34">
        <v>2</v>
      </c>
      <c r="JO297" s="34">
        <v>2</v>
      </c>
      <c r="JP297" s="34">
        <v>2</v>
      </c>
      <c r="JQ297" s="34">
        <v>0</v>
      </c>
      <c r="JR297" s="34"/>
      <c r="JS297" s="34"/>
      <c r="JT297" s="34"/>
      <c r="JU297" s="34">
        <v>2</v>
      </c>
      <c r="JV297" s="34">
        <v>2</v>
      </c>
      <c r="JW297" s="34">
        <v>2</v>
      </c>
      <c r="JX297" s="34">
        <v>2</v>
      </c>
      <c r="JY297" s="34">
        <v>0</v>
      </c>
      <c r="JZ297" s="34"/>
      <c r="KA297" s="34"/>
      <c r="KB297" s="34"/>
      <c r="KC297" s="34">
        <v>2</v>
      </c>
      <c r="KD297" s="34">
        <v>2</v>
      </c>
      <c r="KE297" s="34">
        <v>2</v>
      </c>
      <c r="KF297" s="375">
        <v>2</v>
      </c>
      <c r="KG297" s="375">
        <v>0</v>
      </c>
      <c r="KH297" s="375"/>
      <c r="KI297" s="375"/>
      <c r="KJ297" s="375"/>
      <c r="KK297" s="34">
        <v>2</v>
      </c>
      <c r="KL297" s="34">
        <v>2</v>
      </c>
      <c r="KM297" s="34">
        <v>2</v>
      </c>
      <c r="KN297" s="34">
        <v>2</v>
      </c>
      <c r="KO297" s="34">
        <v>0</v>
      </c>
      <c r="KP297" s="34"/>
      <c r="KQ297" s="34"/>
      <c r="KR297" s="34"/>
      <c r="KS297" s="375">
        <v>2</v>
      </c>
      <c r="KT297" s="34">
        <v>2</v>
      </c>
      <c r="KU297" s="34">
        <v>2</v>
      </c>
      <c r="KV297" s="34">
        <v>2</v>
      </c>
      <c r="KW297" s="34">
        <v>2</v>
      </c>
      <c r="KX297" s="34">
        <v>0</v>
      </c>
      <c r="KY297" s="34"/>
      <c r="KZ297" s="34"/>
      <c r="LA297" s="34"/>
      <c r="LB297" s="34"/>
      <c r="LC297" s="34">
        <v>2</v>
      </c>
      <c r="LD297" s="34">
        <v>2</v>
      </c>
      <c r="LE297" s="34">
        <v>2</v>
      </c>
      <c r="LF297" s="34">
        <v>2</v>
      </c>
      <c r="LG297" s="34">
        <v>2</v>
      </c>
      <c r="LH297" s="375">
        <v>0</v>
      </c>
      <c r="LI297" s="34"/>
      <c r="LJ297" s="375"/>
      <c r="LK297" s="375"/>
      <c r="LL297" s="375"/>
    </row>
    <row r="298" spans="1:338">
      <c r="A298" s="644"/>
      <c r="B298" s="155"/>
      <c r="C298" s="156"/>
      <c r="D298" s="156">
        <v>2</v>
      </c>
      <c r="E298" s="156"/>
      <c r="F298" s="156" t="str">
        <f>G298&amp;J298</f>
        <v>L0417110</v>
      </c>
      <c r="G298" s="589" t="s">
        <v>1883</v>
      </c>
      <c r="H298" s="480" t="str">
        <f>VLOOKUP($G298,BOM,2,0)</f>
        <v>AA</v>
      </c>
      <c r="I298" s="884" t="s">
        <v>389</v>
      </c>
      <c r="J298" s="544" t="str">
        <f>VLOOKUP($G298,BOM,4,0)</f>
        <v/>
      </c>
      <c r="K298" s="544"/>
      <c r="L298" s="160" t="s">
        <v>1884</v>
      </c>
      <c r="M298" s="194" t="s">
        <v>392</v>
      </c>
      <c r="N298" s="160">
        <v>61014</v>
      </c>
      <c r="O298" s="160" t="s">
        <v>1393</v>
      </c>
      <c r="P298" s="470" t="s">
        <v>1374</v>
      </c>
      <c r="Q298" s="238"/>
      <c r="R298" s="235" t="s">
        <v>536</v>
      </c>
      <c r="S298" s="266" t="s">
        <v>1364</v>
      </c>
      <c r="T298" s="239" t="s">
        <v>1365</v>
      </c>
      <c r="U298" s="114">
        <f t="shared" si="11"/>
        <v>1</v>
      </c>
      <c r="V298" s="115" t="s">
        <v>1885</v>
      </c>
      <c r="W298" s="240" t="s">
        <v>1877</v>
      </c>
      <c r="X298" s="241"/>
      <c r="Y298" s="201"/>
      <c r="Z298" s="260">
        <v>1</v>
      </c>
      <c r="AA298" s="201"/>
      <c r="AB298" s="260">
        <v>1</v>
      </c>
      <c r="AC298" s="201"/>
      <c r="AD298" s="260">
        <v>1</v>
      </c>
      <c r="AE298" s="201"/>
      <c r="AF298" s="260">
        <v>1</v>
      </c>
      <c r="AG298" s="201">
        <v>1</v>
      </c>
      <c r="AH298" s="260">
        <v>1</v>
      </c>
      <c r="AI298" s="201">
        <v>1</v>
      </c>
      <c r="AJ298" s="260">
        <v>1</v>
      </c>
      <c r="AK298" s="201">
        <v>1</v>
      </c>
      <c r="AL298" s="260">
        <v>1</v>
      </c>
      <c r="AM298" s="201">
        <v>1</v>
      </c>
      <c r="AN298" s="260">
        <v>1</v>
      </c>
      <c r="AO298" s="201">
        <v>1</v>
      </c>
      <c r="AP298" s="260">
        <v>1</v>
      </c>
      <c r="AQ298" s="201"/>
      <c r="AR298" s="260"/>
      <c r="AS298" s="201">
        <v>1</v>
      </c>
      <c r="AT298" s="260">
        <v>1</v>
      </c>
      <c r="AU298" s="201"/>
      <c r="AV298" s="260"/>
      <c r="AW298" s="201">
        <v>1</v>
      </c>
      <c r="AX298" s="260">
        <v>1</v>
      </c>
      <c r="AY298" s="201">
        <v>1</v>
      </c>
      <c r="AZ298" s="260">
        <v>1</v>
      </c>
      <c r="BA298" s="201"/>
      <c r="BB298" s="260"/>
      <c r="BC298" s="201"/>
      <c r="BD298" s="260"/>
      <c r="BE298" s="201">
        <v>1</v>
      </c>
      <c r="BF298" s="260">
        <v>1</v>
      </c>
      <c r="BG298" s="201"/>
      <c r="BH298" s="260"/>
      <c r="BI298" s="201">
        <v>1</v>
      </c>
      <c r="BJ298" s="260">
        <v>1</v>
      </c>
      <c r="BK298" s="201"/>
      <c r="BL298" s="260"/>
      <c r="BM298" s="201">
        <v>1</v>
      </c>
      <c r="BN298" s="260">
        <v>1</v>
      </c>
      <c r="BO298" s="201"/>
      <c r="BP298" s="260"/>
      <c r="BQ298" s="201">
        <v>1</v>
      </c>
      <c r="BR298" s="260">
        <v>1</v>
      </c>
      <c r="BS298" s="201"/>
      <c r="BT298" s="260"/>
      <c r="BU298" s="201">
        <v>1</v>
      </c>
      <c r="BV298" s="260">
        <v>1</v>
      </c>
      <c r="BW298" s="201">
        <v>1</v>
      </c>
      <c r="BX298" s="260">
        <v>1</v>
      </c>
      <c r="BY298" s="201"/>
      <c r="BZ298" s="260"/>
      <c r="CA298" s="201"/>
      <c r="CB298" s="260"/>
      <c r="CC298" s="201">
        <v>1</v>
      </c>
      <c r="CD298" s="260">
        <v>1</v>
      </c>
      <c r="CE298" s="201"/>
      <c r="CF298" s="260"/>
      <c r="CG298" s="201">
        <v>1</v>
      </c>
      <c r="CH298" s="260">
        <v>1</v>
      </c>
      <c r="CI298" s="201"/>
      <c r="CJ298" s="260"/>
      <c r="CK298" s="201">
        <v>1</v>
      </c>
      <c r="CL298" s="260">
        <v>1</v>
      </c>
      <c r="CM298" s="201"/>
      <c r="CN298" s="260"/>
      <c r="CO298" s="201">
        <v>1</v>
      </c>
      <c r="CP298" s="260">
        <v>1</v>
      </c>
      <c r="CQ298" s="201"/>
      <c r="CR298" s="260"/>
      <c r="CS298" s="201">
        <v>1</v>
      </c>
      <c r="CT298" s="260">
        <v>1</v>
      </c>
      <c r="CU298" s="201"/>
      <c r="CV298" s="260"/>
      <c r="CW298" s="201">
        <v>1</v>
      </c>
      <c r="CX298" s="260">
        <v>1</v>
      </c>
      <c r="CY298" s="201"/>
      <c r="CZ298" s="260"/>
      <c r="DA298" s="201">
        <v>1</v>
      </c>
      <c r="DB298" s="260">
        <v>1</v>
      </c>
      <c r="DC298" s="201"/>
      <c r="DD298" s="260"/>
      <c r="DE298" s="201">
        <v>1</v>
      </c>
      <c r="DF298" s="260">
        <v>1</v>
      </c>
      <c r="DG298" s="201"/>
      <c r="DH298" s="260"/>
      <c r="DI298" s="201">
        <v>1</v>
      </c>
      <c r="DJ298" s="260">
        <v>1</v>
      </c>
      <c r="DK298" s="201"/>
      <c r="DL298" s="260"/>
      <c r="DM298" s="201">
        <v>1</v>
      </c>
      <c r="DN298" s="260">
        <v>1</v>
      </c>
      <c r="DO298" s="201"/>
      <c r="DP298" s="260"/>
      <c r="DQ298" s="201">
        <v>1</v>
      </c>
      <c r="DR298" s="260">
        <v>1</v>
      </c>
      <c r="DS298" s="201"/>
      <c r="DT298" s="260"/>
      <c r="DU298" s="201">
        <v>1</v>
      </c>
      <c r="DV298" s="260">
        <v>1</v>
      </c>
      <c r="DW298" s="201"/>
      <c r="DX298" s="260"/>
      <c r="DY298" s="241"/>
      <c r="DZ298" s="456"/>
      <c r="EA298" s="172"/>
      <c r="EB298" s="172"/>
      <c r="EC298" s="172"/>
      <c r="ED298" s="172"/>
      <c r="EE298" s="457"/>
      <c r="EF298" s="201"/>
      <c r="EG298" s="172"/>
      <c r="EH298" s="172"/>
      <c r="EI298" s="172"/>
      <c r="EJ298" s="172"/>
      <c r="EK298" s="457"/>
      <c r="EL298" s="201"/>
      <c r="EM298" s="172"/>
      <c r="EN298" s="172"/>
      <c r="EO298" s="172"/>
      <c r="EP298" s="172"/>
      <c r="EQ298" s="172"/>
      <c r="ER298" s="456"/>
      <c r="ES298" s="260"/>
      <c r="ET298" s="456"/>
      <c r="EU298" s="172"/>
      <c r="EV298" s="172"/>
      <c r="EW298" s="172"/>
      <c r="EX298" s="172"/>
      <c r="EY298" s="172"/>
      <c r="EZ298" s="456"/>
      <c r="FA298" s="260"/>
      <c r="FB298" s="108"/>
      <c r="FC298" s="121">
        <v>1</v>
      </c>
      <c r="FD298" s="121">
        <v>1</v>
      </c>
      <c r="FE298" s="121">
        <v>1</v>
      </c>
      <c r="FF298" s="121">
        <v>1</v>
      </c>
      <c r="FG298" s="121">
        <v>1</v>
      </c>
      <c r="FH298" s="121">
        <v>1</v>
      </c>
      <c r="FI298" s="121">
        <v>2</v>
      </c>
      <c r="FJ298" s="121">
        <v>2</v>
      </c>
      <c r="FK298" s="121">
        <v>2</v>
      </c>
      <c r="FL298" s="121">
        <v>2</v>
      </c>
      <c r="FM298" s="121">
        <v>2</v>
      </c>
      <c r="FN298" s="121">
        <v>2</v>
      </c>
      <c r="FO298" s="121">
        <v>2</v>
      </c>
      <c r="FP298" s="121">
        <v>2</v>
      </c>
      <c r="FQ298" s="121">
        <v>2</v>
      </c>
      <c r="FR298" s="121">
        <v>2</v>
      </c>
      <c r="FS298" s="121">
        <v>2</v>
      </c>
      <c r="FT298" s="121">
        <v>2</v>
      </c>
      <c r="FU298" s="121">
        <v>2</v>
      </c>
      <c r="FV298" s="121">
        <v>2</v>
      </c>
      <c r="FW298" s="121">
        <v>2</v>
      </c>
      <c r="FX298" s="121">
        <v>2</v>
      </c>
      <c r="FY298" s="121">
        <v>0</v>
      </c>
      <c r="GC298" s="121">
        <v>2</v>
      </c>
      <c r="GD298" s="121">
        <v>2</v>
      </c>
      <c r="GE298" s="121">
        <v>2</v>
      </c>
      <c r="GF298" s="121">
        <v>2</v>
      </c>
      <c r="GG298" s="121">
        <v>0</v>
      </c>
      <c r="GK298" s="121">
        <v>2</v>
      </c>
      <c r="GL298" s="121">
        <v>2</v>
      </c>
      <c r="GM298" s="121">
        <v>2</v>
      </c>
      <c r="GN298" s="121">
        <v>2</v>
      </c>
      <c r="GO298" s="121">
        <v>0</v>
      </c>
      <c r="GS298" s="121">
        <v>2</v>
      </c>
      <c r="GT298" s="121">
        <v>2</v>
      </c>
      <c r="GU298" s="121">
        <v>2</v>
      </c>
      <c r="GV298" s="121">
        <v>2</v>
      </c>
      <c r="GW298" s="121">
        <v>0</v>
      </c>
      <c r="GZ298" s="121"/>
      <c r="HA298" s="121">
        <v>2</v>
      </c>
      <c r="HB298" s="121">
        <v>2</v>
      </c>
      <c r="HC298" s="121">
        <v>2</v>
      </c>
      <c r="HD298" s="121">
        <v>2</v>
      </c>
      <c r="HE298" s="121">
        <v>0</v>
      </c>
      <c r="HI298" s="121">
        <v>2</v>
      </c>
      <c r="HJ298" s="121">
        <v>2</v>
      </c>
      <c r="HK298" s="121">
        <v>2</v>
      </c>
      <c r="HL298" s="121">
        <v>2</v>
      </c>
      <c r="HM298" s="121">
        <v>0</v>
      </c>
      <c r="HQ298" s="121">
        <v>2</v>
      </c>
      <c r="HR298" s="121">
        <v>2</v>
      </c>
      <c r="HS298" s="121">
        <v>2</v>
      </c>
      <c r="HT298" s="121">
        <v>2</v>
      </c>
      <c r="HU298" s="121">
        <v>0</v>
      </c>
      <c r="HY298" s="121">
        <v>2</v>
      </c>
      <c r="HZ298" s="121">
        <v>2</v>
      </c>
      <c r="IA298" s="121">
        <v>2</v>
      </c>
      <c r="IB298" s="121">
        <v>2</v>
      </c>
      <c r="IC298" s="121">
        <v>0</v>
      </c>
      <c r="IG298" s="121">
        <v>2</v>
      </c>
      <c r="IH298" s="121">
        <v>2</v>
      </c>
      <c r="II298" s="121">
        <v>2</v>
      </c>
      <c r="IJ298" s="121">
        <v>2</v>
      </c>
      <c r="IK298" s="121">
        <v>0</v>
      </c>
      <c r="IO298" s="121">
        <v>2</v>
      </c>
      <c r="IP298" s="121">
        <v>2</v>
      </c>
      <c r="IQ298" s="121">
        <v>2</v>
      </c>
      <c r="IR298" s="121">
        <v>2</v>
      </c>
      <c r="IS298" s="121">
        <v>0</v>
      </c>
      <c r="IW298" s="121">
        <v>2</v>
      </c>
      <c r="IX298" s="121">
        <v>2</v>
      </c>
      <c r="IY298" s="121">
        <v>2</v>
      </c>
      <c r="IZ298" s="121">
        <v>2</v>
      </c>
      <c r="JA298" s="121">
        <v>0</v>
      </c>
      <c r="JB298" s="121"/>
      <c r="JE298" s="121">
        <v>2</v>
      </c>
      <c r="JF298" s="121">
        <v>2</v>
      </c>
      <c r="JG298" s="121">
        <v>2</v>
      </c>
      <c r="JH298" s="121">
        <v>2</v>
      </c>
      <c r="JI298" s="121">
        <v>0</v>
      </c>
      <c r="JM298" s="121">
        <v>2</v>
      </c>
      <c r="JN298" s="121">
        <v>2</v>
      </c>
      <c r="JO298" s="121">
        <v>2</v>
      </c>
      <c r="JP298" s="121">
        <v>2</v>
      </c>
      <c r="JQ298" s="121">
        <v>0</v>
      </c>
      <c r="JU298" s="121">
        <v>2</v>
      </c>
      <c r="JV298" s="121">
        <v>2</v>
      </c>
      <c r="JW298" s="121">
        <v>2</v>
      </c>
      <c r="JX298" s="121">
        <v>2</v>
      </c>
      <c r="JY298" s="121">
        <v>0</v>
      </c>
      <c r="KC298" s="121">
        <v>2</v>
      </c>
      <c r="KD298" s="121">
        <v>2</v>
      </c>
      <c r="KE298" s="121">
        <v>2</v>
      </c>
      <c r="KF298" s="121">
        <v>2</v>
      </c>
      <c r="KG298" s="121">
        <v>0</v>
      </c>
      <c r="KH298" s="121"/>
      <c r="KI298" s="121"/>
      <c r="KJ298" s="121"/>
      <c r="KK298" s="121">
        <v>2</v>
      </c>
      <c r="KL298" s="121">
        <v>2</v>
      </c>
      <c r="KM298" s="121">
        <v>2</v>
      </c>
      <c r="KN298" s="121">
        <v>2</v>
      </c>
      <c r="KO298" s="121">
        <v>0</v>
      </c>
      <c r="KS298" s="121">
        <v>2</v>
      </c>
      <c r="KT298" s="121">
        <v>2</v>
      </c>
      <c r="KU298" s="121">
        <v>2</v>
      </c>
      <c r="KV298" s="121">
        <v>2</v>
      </c>
      <c r="KW298" s="121">
        <v>2</v>
      </c>
      <c r="KX298" s="121">
        <v>0</v>
      </c>
      <c r="LC298" s="121">
        <v>2</v>
      </c>
      <c r="LD298" s="121">
        <v>2</v>
      </c>
      <c r="LE298" s="121">
        <v>2</v>
      </c>
      <c r="LF298" s="121">
        <v>2</v>
      </c>
      <c r="LG298" s="121">
        <v>2</v>
      </c>
      <c r="LH298" s="121">
        <v>0</v>
      </c>
      <c r="LJ298" s="121"/>
      <c r="LK298" s="121"/>
      <c r="LL298" s="121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</row>
    <row r="299" spans="1:324">
      <c r="A299" s="644"/>
      <c r="B299" s="155"/>
      <c r="C299" s="156">
        <v>1</v>
      </c>
      <c r="D299" s="156"/>
      <c r="E299" s="156"/>
      <c r="F299" s="156" t="str">
        <f>G299&amp;J299</f>
        <v>L0494773</v>
      </c>
      <c r="G299" s="382" t="s">
        <v>1886</v>
      </c>
      <c r="H299" s="158" t="s">
        <v>299</v>
      </c>
      <c r="I299" s="867" t="s">
        <v>303</v>
      </c>
      <c r="J299" s="158"/>
      <c r="K299" s="158"/>
      <c r="L299" s="867" t="s">
        <v>1887</v>
      </c>
      <c r="M299" s="158" t="s">
        <v>403</v>
      </c>
      <c r="N299" s="158">
        <v>61014</v>
      </c>
      <c r="O299" s="158" t="s">
        <v>1363</v>
      </c>
      <c r="P299" s="158" t="s">
        <v>1363</v>
      </c>
      <c r="Q299" s="158"/>
      <c r="R299" s="235" t="s">
        <v>891</v>
      </c>
      <c r="S299" s="158" t="s">
        <v>1364</v>
      </c>
      <c r="T299" s="236" t="s">
        <v>1365</v>
      </c>
      <c r="U299" s="114">
        <f t="shared" si="11"/>
        <v>1</v>
      </c>
      <c r="V299" s="115" t="s">
        <v>1888</v>
      </c>
      <c r="W299" s="158" t="s">
        <v>1877</v>
      </c>
      <c r="X299" s="237"/>
      <c r="Y299" s="286"/>
      <c r="Z299" s="287"/>
      <c r="AA299" s="286"/>
      <c r="AB299" s="287"/>
      <c r="AC299" s="286"/>
      <c r="AD299" s="287"/>
      <c r="AE299" s="286"/>
      <c r="AF299" s="287"/>
      <c r="AG299" s="286"/>
      <c r="AH299" s="287"/>
      <c r="AI299" s="286"/>
      <c r="AJ299" s="287"/>
      <c r="AK299" s="286"/>
      <c r="AL299" s="287"/>
      <c r="AM299" s="286"/>
      <c r="AN299" s="287"/>
      <c r="AO299" s="286"/>
      <c r="AP299" s="287"/>
      <c r="AQ299" s="286">
        <v>1</v>
      </c>
      <c r="AR299" s="287">
        <v>1</v>
      </c>
      <c r="AS299" s="286"/>
      <c r="AT299" s="287"/>
      <c r="AU299" s="286">
        <v>1</v>
      </c>
      <c r="AV299" s="287">
        <v>1</v>
      </c>
      <c r="AW299" s="286"/>
      <c r="AX299" s="287"/>
      <c r="AY299" s="286"/>
      <c r="AZ299" s="287"/>
      <c r="BA299" s="286">
        <v>1</v>
      </c>
      <c r="BB299" s="287">
        <v>1</v>
      </c>
      <c r="BC299" s="286">
        <v>1</v>
      </c>
      <c r="BD299" s="287">
        <v>1</v>
      </c>
      <c r="BE299" s="286"/>
      <c r="BF299" s="287"/>
      <c r="BG299" s="286">
        <v>1</v>
      </c>
      <c r="BH299" s="287">
        <v>1</v>
      </c>
      <c r="BI299" s="286"/>
      <c r="BJ299" s="287"/>
      <c r="BK299" s="286">
        <v>1</v>
      </c>
      <c r="BL299" s="287">
        <v>1</v>
      </c>
      <c r="BM299" s="286"/>
      <c r="BN299" s="287"/>
      <c r="BO299" s="286">
        <v>1</v>
      </c>
      <c r="BP299" s="287">
        <v>1</v>
      </c>
      <c r="BQ299" s="286"/>
      <c r="BR299" s="287"/>
      <c r="BS299" s="286">
        <v>1</v>
      </c>
      <c r="BT299" s="287">
        <v>1</v>
      </c>
      <c r="BU299" s="286"/>
      <c r="BV299" s="287"/>
      <c r="BW299" s="286"/>
      <c r="BX299" s="287"/>
      <c r="BY299" s="286">
        <v>1</v>
      </c>
      <c r="BZ299" s="287">
        <v>1</v>
      </c>
      <c r="CA299" s="286">
        <v>1</v>
      </c>
      <c r="CB299" s="287">
        <v>1</v>
      </c>
      <c r="CC299" s="286"/>
      <c r="CD299" s="287"/>
      <c r="CE299" s="286">
        <v>1</v>
      </c>
      <c r="CF299" s="287">
        <v>1</v>
      </c>
      <c r="CG299" s="286"/>
      <c r="CH299" s="287"/>
      <c r="CI299" s="286">
        <v>1</v>
      </c>
      <c r="CJ299" s="287">
        <v>1</v>
      </c>
      <c r="CK299" s="286"/>
      <c r="CL299" s="287"/>
      <c r="CM299" s="286">
        <v>1</v>
      </c>
      <c r="CN299" s="287">
        <v>1</v>
      </c>
      <c r="CO299" s="286"/>
      <c r="CP299" s="287"/>
      <c r="CQ299" s="286">
        <v>1</v>
      </c>
      <c r="CR299" s="287">
        <v>1</v>
      </c>
      <c r="CS299" s="286"/>
      <c r="CT299" s="287"/>
      <c r="CU299" s="286">
        <v>1</v>
      </c>
      <c r="CV299" s="287">
        <v>1</v>
      </c>
      <c r="CW299" s="286"/>
      <c r="CX299" s="287"/>
      <c r="CY299" s="286">
        <v>1</v>
      </c>
      <c r="CZ299" s="287">
        <v>1</v>
      </c>
      <c r="DA299" s="286"/>
      <c r="DB299" s="287"/>
      <c r="DC299" s="286">
        <v>1</v>
      </c>
      <c r="DD299" s="287">
        <v>1</v>
      </c>
      <c r="DE299" s="286"/>
      <c r="DF299" s="287"/>
      <c r="DG299" s="286">
        <v>1</v>
      </c>
      <c r="DH299" s="287">
        <v>1</v>
      </c>
      <c r="DI299" s="286"/>
      <c r="DJ299" s="287"/>
      <c r="DK299" s="286">
        <v>1</v>
      </c>
      <c r="DL299" s="287">
        <v>1</v>
      </c>
      <c r="DM299" s="286"/>
      <c r="DN299" s="287"/>
      <c r="DO299" s="286">
        <v>1</v>
      </c>
      <c r="DP299" s="287">
        <v>1</v>
      </c>
      <c r="DQ299" s="286"/>
      <c r="DR299" s="287"/>
      <c r="DS299" s="286">
        <v>1</v>
      </c>
      <c r="DT299" s="287">
        <v>1</v>
      </c>
      <c r="DU299" s="286"/>
      <c r="DV299" s="287"/>
      <c r="DW299" s="286">
        <v>1</v>
      </c>
      <c r="DX299" s="287">
        <v>1</v>
      </c>
      <c r="DY299" s="237"/>
      <c r="DZ299" s="450"/>
      <c r="EA299" s="158"/>
      <c r="EB299" s="158"/>
      <c r="EC299" s="158"/>
      <c r="ED299" s="158"/>
      <c r="EE299" s="451"/>
      <c r="EF299" s="286"/>
      <c r="EG299" s="158"/>
      <c r="EH299" s="158"/>
      <c r="EI299" s="158"/>
      <c r="EJ299" s="158"/>
      <c r="EK299" s="451"/>
      <c r="EL299" s="286"/>
      <c r="EM299" s="158"/>
      <c r="EN299" s="158"/>
      <c r="EO299" s="158"/>
      <c r="EP299" s="158"/>
      <c r="EQ299" s="158"/>
      <c r="ER299" s="450"/>
      <c r="ES299" s="287"/>
      <c r="ET299" s="450"/>
      <c r="EU299" s="158"/>
      <c r="EV299" s="158"/>
      <c r="EW299" s="158"/>
      <c r="EX299" s="158"/>
      <c r="EY299" s="158"/>
      <c r="EZ299" s="450"/>
      <c r="FA299" s="287"/>
      <c r="FC299" s="35"/>
      <c r="FD299" s="34"/>
      <c r="FE299" s="34"/>
      <c r="FF299" s="34"/>
      <c r="FG299" s="34"/>
      <c r="FH299" s="34"/>
      <c r="FI299" s="34"/>
      <c r="FJ299" s="34"/>
      <c r="FK299" s="34"/>
      <c r="FL299" s="375"/>
      <c r="FM299" s="34"/>
      <c r="FN299" s="375"/>
      <c r="FO299" s="34"/>
      <c r="FP299" s="34"/>
      <c r="FQ299" s="34"/>
      <c r="FR299" s="34">
        <v>0</v>
      </c>
      <c r="FS299" s="34"/>
      <c r="FT299" s="34"/>
      <c r="FU299" s="34">
        <v>0</v>
      </c>
      <c r="FV299" s="34"/>
      <c r="FW299" s="34"/>
      <c r="FX299" s="34"/>
      <c r="FY299" s="34">
        <v>2</v>
      </c>
      <c r="FZ299" s="34">
        <v>2</v>
      </c>
      <c r="GA299" s="34">
        <v>2</v>
      </c>
      <c r="GB299" s="34">
        <v>2</v>
      </c>
      <c r="GC299" s="34">
        <v>0</v>
      </c>
      <c r="GD299" s="34"/>
      <c r="GE299" s="34"/>
      <c r="GF299" s="34"/>
      <c r="GG299" s="34">
        <v>2</v>
      </c>
      <c r="GH299" s="34">
        <v>2</v>
      </c>
      <c r="GI299" s="34">
        <v>2</v>
      </c>
      <c r="GJ299" s="34">
        <v>2</v>
      </c>
      <c r="GK299" s="34">
        <v>0</v>
      </c>
      <c r="GL299" s="34"/>
      <c r="GM299" s="34"/>
      <c r="GN299" s="34"/>
      <c r="GO299" s="34">
        <v>2</v>
      </c>
      <c r="GP299" s="34">
        <v>2</v>
      </c>
      <c r="GQ299" s="34">
        <v>2</v>
      </c>
      <c r="GR299" s="34">
        <v>2</v>
      </c>
      <c r="GS299" s="34">
        <v>0</v>
      </c>
      <c r="GT299" s="34"/>
      <c r="GU299" s="34"/>
      <c r="GV299" s="34"/>
      <c r="GW299" s="375">
        <v>2</v>
      </c>
      <c r="GX299" s="34">
        <v>2</v>
      </c>
      <c r="GY299" s="34">
        <v>2</v>
      </c>
      <c r="GZ299" s="375">
        <v>2</v>
      </c>
      <c r="HA299" s="34">
        <v>0</v>
      </c>
      <c r="HB299" s="34"/>
      <c r="HC299" s="34"/>
      <c r="HD299" s="34"/>
      <c r="HE299" s="34">
        <v>2</v>
      </c>
      <c r="HF299" s="34">
        <v>2</v>
      </c>
      <c r="HG299" s="34">
        <v>2</v>
      </c>
      <c r="HH299" s="34">
        <v>2</v>
      </c>
      <c r="HI299" s="34">
        <v>0</v>
      </c>
      <c r="HJ299" s="34"/>
      <c r="HK299" s="34"/>
      <c r="HL299" s="34"/>
      <c r="HM299" s="34">
        <v>2</v>
      </c>
      <c r="HN299" s="34">
        <v>2</v>
      </c>
      <c r="HO299" s="34">
        <v>2</v>
      </c>
      <c r="HP299" s="34">
        <v>2</v>
      </c>
      <c r="HQ299" s="34">
        <v>0</v>
      </c>
      <c r="HR299" s="34"/>
      <c r="HS299" s="34"/>
      <c r="HT299" s="34"/>
      <c r="HU299" s="34">
        <v>2</v>
      </c>
      <c r="HV299" s="34">
        <v>2</v>
      </c>
      <c r="HW299" s="34">
        <v>2</v>
      </c>
      <c r="HX299" s="34">
        <v>2</v>
      </c>
      <c r="HY299" s="34">
        <v>0</v>
      </c>
      <c r="HZ299" s="375"/>
      <c r="IA299" s="34"/>
      <c r="IB299" s="34"/>
      <c r="IC299" s="34">
        <v>2</v>
      </c>
      <c r="ID299" s="34">
        <v>2</v>
      </c>
      <c r="IE299" s="34">
        <v>2</v>
      </c>
      <c r="IF299" s="34">
        <v>2</v>
      </c>
      <c r="IG299" s="34">
        <v>0</v>
      </c>
      <c r="IH299" s="34"/>
      <c r="II299" s="34"/>
      <c r="IJ299" s="34"/>
      <c r="IK299" s="34">
        <v>2</v>
      </c>
      <c r="IL299" s="34">
        <v>2</v>
      </c>
      <c r="IM299" s="34">
        <v>2</v>
      </c>
      <c r="IN299" s="34">
        <v>2</v>
      </c>
      <c r="IO299" s="34">
        <v>0</v>
      </c>
      <c r="IP299" s="34"/>
      <c r="IQ299" s="34"/>
      <c r="IR299" s="34"/>
      <c r="IS299" s="34">
        <v>2</v>
      </c>
      <c r="IT299" s="34">
        <v>2</v>
      </c>
      <c r="IU299" s="34">
        <v>2</v>
      </c>
      <c r="IV299" s="34">
        <v>2</v>
      </c>
      <c r="IW299" s="34">
        <v>0</v>
      </c>
      <c r="IX299" s="34"/>
      <c r="IY299" s="34"/>
      <c r="IZ299" s="34"/>
      <c r="JA299" s="34">
        <v>2</v>
      </c>
      <c r="JB299" s="375">
        <v>2</v>
      </c>
      <c r="JC299" s="34">
        <v>2</v>
      </c>
      <c r="JD299" s="34">
        <v>2</v>
      </c>
      <c r="JE299" s="34">
        <v>0</v>
      </c>
      <c r="JF299" s="34"/>
      <c r="JG299" s="34"/>
      <c r="JH299" s="34"/>
      <c r="JI299" s="34">
        <v>2</v>
      </c>
      <c r="JJ299" s="34">
        <v>2</v>
      </c>
      <c r="JK299" s="34">
        <v>2</v>
      </c>
      <c r="JL299" s="34">
        <v>2</v>
      </c>
      <c r="JM299" s="34">
        <v>0</v>
      </c>
      <c r="JN299" s="34"/>
      <c r="JO299" s="34"/>
      <c r="JP299" s="34"/>
      <c r="JQ299" s="34">
        <v>2</v>
      </c>
      <c r="JR299" s="34">
        <v>2</v>
      </c>
      <c r="JS299" s="34">
        <v>2</v>
      </c>
      <c r="JT299" s="34">
        <v>2</v>
      </c>
      <c r="JU299" s="34">
        <v>0</v>
      </c>
      <c r="JV299" s="34"/>
      <c r="JW299" s="34"/>
      <c r="JX299" s="34"/>
      <c r="JY299" s="34">
        <v>2</v>
      </c>
      <c r="JZ299" s="34">
        <v>2</v>
      </c>
      <c r="KA299" s="34">
        <v>2</v>
      </c>
      <c r="KB299" s="34">
        <v>2</v>
      </c>
      <c r="KC299" s="34">
        <v>0</v>
      </c>
      <c r="KD299" s="34"/>
      <c r="KE299" s="34"/>
      <c r="KF299" s="375"/>
      <c r="KG299" s="375">
        <v>2</v>
      </c>
      <c r="KH299" s="375">
        <v>2</v>
      </c>
      <c r="KI299" s="375">
        <v>2</v>
      </c>
      <c r="KJ299" s="375">
        <v>2</v>
      </c>
      <c r="KK299" s="34">
        <v>0</v>
      </c>
      <c r="KL299" s="34"/>
      <c r="KM299" s="34"/>
      <c r="KN299" s="34"/>
      <c r="KO299" s="34">
        <v>2</v>
      </c>
      <c r="KP299" s="34">
        <v>2</v>
      </c>
      <c r="KQ299" s="34">
        <v>2</v>
      </c>
      <c r="KR299" s="34">
        <v>2</v>
      </c>
      <c r="KS299" s="375">
        <v>0</v>
      </c>
      <c r="KT299" s="34"/>
      <c r="KU299" s="34"/>
      <c r="KV299" s="34"/>
      <c r="KW299" s="34"/>
      <c r="KX299" s="34">
        <v>2</v>
      </c>
      <c r="KY299" s="34">
        <v>2</v>
      </c>
      <c r="KZ299" s="34">
        <v>2</v>
      </c>
      <c r="LA299" s="34">
        <v>2</v>
      </c>
      <c r="LB299" s="34">
        <v>2</v>
      </c>
      <c r="LC299" s="34">
        <v>0</v>
      </c>
      <c r="LD299" s="34"/>
      <c r="LE299" s="34"/>
      <c r="LF299" s="34"/>
      <c r="LG299" s="34"/>
      <c r="LH299" s="375">
        <v>2</v>
      </c>
      <c r="LI299" s="34">
        <v>2</v>
      </c>
      <c r="LJ299" s="375">
        <v>2</v>
      </c>
      <c r="LK299" s="375">
        <v>2</v>
      </c>
      <c r="LL299" s="375">
        <v>2</v>
      </c>
    </row>
    <row r="300" spans="1:338">
      <c r="A300" s="644"/>
      <c r="B300" s="155"/>
      <c r="C300" s="156">
        <v>1</v>
      </c>
      <c r="D300" s="156"/>
      <c r="E300" s="156"/>
      <c r="F300" s="156" t="str">
        <f>G300&amp;J300</f>
        <v>L0417115</v>
      </c>
      <c r="G300" s="383" t="s">
        <v>1889</v>
      </c>
      <c r="H300" s="160" t="str">
        <f t="shared" ref="H300:H306" si="12">VLOOKUP($G300,BOM,2,0)</f>
        <v>AA</v>
      </c>
      <c r="I300" s="160" t="s">
        <v>303</v>
      </c>
      <c r="J300" s="544" t="str">
        <f t="shared" ref="J300:J306" si="13">VLOOKUP($G300,BOM,4,0)</f>
        <v/>
      </c>
      <c r="K300" s="544"/>
      <c r="L300" s="160"/>
      <c r="M300" s="194" t="s">
        <v>297</v>
      </c>
      <c r="N300" s="160" t="s">
        <v>542</v>
      </c>
      <c r="O300" s="160" t="s">
        <v>1363</v>
      </c>
      <c r="P300" s="160" t="s">
        <v>1374</v>
      </c>
      <c r="Q300" s="238"/>
      <c r="R300" s="235" t="s">
        <v>1890</v>
      </c>
      <c r="S300" s="266" t="s">
        <v>1364</v>
      </c>
      <c r="T300" s="239" t="s">
        <v>1365</v>
      </c>
      <c r="U300" s="114">
        <f t="shared" si="11"/>
        <v>1</v>
      </c>
      <c r="V300" s="115" t="s">
        <v>1891</v>
      </c>
      <c r="W300" s="240" t="s">
        <v>1877</v>
      </c>
      <c r="X300" s="241"/>
      <c r="Y300" s="201">
        <v>1</v>
      </c>
      <c r="Z300" s="260"/>
      <c r="AA300" s="201">
        <v>1</v>
      </c>
      <c r="AB300" s="260"/>
      <c r="AC300" s="201">
        <v>1</v>
      </c>
      <c r="AD300" s="260"/>
      <c r="AE300" s="201">
        <v>1</v>
      </c>
      <c r="AF300" s="260"/>
      <c r="AG300" s="201"/>
      <c r="AH300" s="260"/>
      <c r="AI300" s="201"/>
      <c r="AJ300" s="260"/>
      <c r="AK300" s="201"/>
      <c r="AL300" s="260"/>
      <c r="AM300" s="201"/>
      <c r="AN300" s="260"/>
      <c r="AO300" s="201"/>
      <c r="AP300" s="260"/>
      <c r="AQ300" s="201"/>
      <c r="AR300" s="260"/>
      <c r="AS300" s="201"/>
      <c r="AT300" s="260"/>
      <c r="AU300" s="201"/>
      <c r="AV300" s="260"/>
      <c r="AW300" s="201"/>
      <c r="AX300" s="260"/>
      <c r="AY300" s="201"/>
      <c r="AZ300" s="260"/>
      <c r="BA300" s="201"/>
      <c r="BB300" s="260"/>
      <c r="BC300" s="201"/>
      <c r="BD300" s="260"/>
      <c r="BE300" s="201"/>
      <c r="BF300" s="260"/>
      <c r="BG300" s="201"/>
      <c r="BH300" s="260"/>
      <c r="BI300" s="201"/>
      <c r="BJ300" s="260"/>
      <c r="BK300" s="201"/>
      <c r="BL300" s="260"/>
      <c r="BM300" s="201"/>
      <c r="BN300" s="260"/>
      <c r="BO300" s="201"/>
      <c r="BP300" s="260"/>
      <c r="BQ300" s="201"/>
      <c r="BR300" s="260"/>
      <c r="BS300" s="201"/>
      <c r="BT300" s="260"/>
      <c r="BU300" s="201"/>
      <c r="BV300" s="260"/>
      <c r="BW300" s="201"/>
      <c r="BX300" s="260"/>
      <c r="BY300" s="201"/>
      <c r="BZ300" s="260"/>
      <c r="CA300" s="201"/>
      <c r="CB300" s="260"/>
      <c r="CC300" s="201"/>
      <c r="CD300" s="260"/>
      <c r="CE300" s="201"/>
      <c r="CF300" s="260"/>
      <c r="CG300" s="201"/>
      <c r="CH300" s="260"/>
      <c r="CI300" s="201"/>
      <c r="CJ300" s="260"/>
      <c r="CK300" s="201"/>
      <c r="CL300" s="260"/>
      <c r="CM300" s="201"/>
      <c r="CN300" s="260"/>
      <c r="CO300" s="201"/>
      <c r="CP300" s="260"/>
      <c r="CQ300" s="201"/>
      <c r="CR300" s="260"/>
      <c r="CS300" s="201"/>
      <c r="CT300" s="260"/>
      <c r="CU300" s="201"/>
      <c r="CV300" s="260"/>
      <c r="CW300" s="201"/>
      <c r="CX300" s="260"/>
      <c r="CY300" s="201"/>
      <c r="CZ300" s="260"/>
      <c r="DA300" s="201"/>
      <c r="DB300" s="260"/>
      <c r="DC300" s="201"/>
      <c r="DD300" s="260"/>
      <c r="DE300" s="201"/>
      <c r="DF300" s="260"/>
      <c r="DG300" s="201"/>
      <c r="DH300" s="260"/>
      <c r="DI300" s="201"/>
      <c r="DJ300" s="260"/>
      <c r="DK300" s="201"/>
      <c r="DL300" s="260"/>
      <c r="DM300" s="201"/>
      <c r="DN300" s="260"/>
      <c r="DO300" s="201"/>
      <c r="DP300" s="260"/>
      <c r="DQ300" s="201"/>
      <c r="DR300" s="260"/>
      <c r="DS300" s="201"/>
      <c r="DT300" s="260"/>
      <c r="DU300" s="201"/>
      <c r="DV300" s="260"/>
      <c r="DW300" s="201"/>
      <c r="DX300" s="260"/>
      <c r="DY300" s="241"/>
      <c r="DZ300" s="456"/>
      <c r="EA300" s="172"/>
      <c r="EB300" s="172"/>
      <c r="EC300" s="172"/>
      <c r="ED300" s="172"/>
      <c r="EE300" s="457"/>
      <c r="EF300" s="201"/>
      <c r="EG300" s="172"/>
      <c r="EH300" s="172"/>
      <c r="EI300" s="172"/>
      <c r="EJ300" s="172"/>
      <c r="EK300" s="457"/>
      <c r="EL300" s="201"/>
      <c r="EM300" s="172"/>
      <c r="EN300" s="172"/>
      <c r="EO300" s="172"/>
      <c r="EP300" s="172"/>
      <c r="EQ300" s="172"/>
      <c r="ER300" s="456"/>
      <c r="ES300" s="260"/>
      <c r="ET300" s="456"/>
      <c r="EU300" s="172"/>
      <c r="EV300" s="172"/>
      <c r="EW300" s="172"/>
      <c r="EX300" s="172"/>
      <c r="EY300" s="172"/>
      <c r="EZ300" s="456"/>
      <c r="FA300" s="260"/>
      <c r="FB300" s="108"/>
      <c r="FC300" s="35">
        <v>1</v>
      </c>
      <c r="FD300" s="34">
        <v>1</v>
      </c>
      <c r="FE300" s="34">
        <v>1</v>
      </c>
      <c r="FF300" s="34">
        <v>1</v>
      </c>
      <c r="FG300" s="34">
        <v>1</v>
      </c>
      <c r="FH300" s="34">
        <v>1</v>
      </c>
      <c r="FI300" s="34"/>
      <c r="FJ300" s="34"/>
      <c r="FK300" s="34"/>
      <c r="FL300" s="34"/>
      <c r="FM300" s="34"/>
      <c r="FN300" s="34"/>
      <c r="FO300" s="34"/>
      <c r="FP300" s="34"/>
      <c r="FQ300" s="34"/>
      <c r="FR300" s="34">
        <v>0</v>
      </c>
      <c r="FS300" s="34"/>
      <c r="FT300" s="34"/>
      <c r="FU300" s="34">
        <v>0</v>
      </c>
      <c r="FV300" s="34"/>
      <c r="FW300" s="34"/>
      <c r="FX300" s="34"/>
      <c r="FY300" s="34">
        <v>0</v>
      </c>
      <c r="FZ300" s="34"/>
      <c r="GA300" s="34"/>
      <c r="GB300" s="34"/>
      <c r="GC300" s="34">
        <v>0</v>
      </c>
      <c r="GD300" s="34"/>
      <c r="GE300" s="34"/>
      <c r="GF300" s="34"/>
      <c r="GG300" s="34">
        <v>0</v>
      </c>
      <c r="GH300" s="34"/>
      <c r="GI300" s="34"/>
      <c r="GJ300" s="34"/>
      <c r="GK300" s="34">
        <v>0</v>
      </c>
      <c r="GL300" s="34"/>
      <c r="GM300" s="34"/>
      <c r="GN300" s="34"/>
      <c r="GO300" s="34">
        <v>0</v>
      </c>
      <c r="GP300" s="34"/>
      <c r="GQ300" s="34"/>
      <c r="GR300" s="34"/>
      <c r="GS300" s="34">
        <v>0</v>
      </c>
      <c r="GT300" s="34"/>
      <c r="GU300" s="34"/>
      <c r="GV300" s="34"/>
      <c r="GW300" s="34">
        <v>0</v>
      </c>
      <c r="GX300" s="34"/>
      <c r="GY300" s="34"/>
      <c r="GZ300" s="34"/>
      <c r="HA300" s="34">
        <v>0</v>
      </c>
      <c r="HB300" s="34"/>
      <c r="HC300" s="34"/>
      <c r="HD300" s="34"/>
      <c r="HE300" s="34">
        <v>0</v>
      </c>
      <c r="HF300" s="34"/>
      <c r="HG300" s="34"/>
      <c r="HH300" s="34"/>
      <c r="HI300" s="34">
        <v>0</v>
      </c>
      <c r="HJ300" s="34"/>
      <c r="HK300" s="34"/>
      <c r="HL300" s="34"/>
      <c r="HM300" s="34">
        <v>0</v>
      </c>
      <c r="HN300" s="34"/>
      <c r="HO300" s="34"/>
      <c r="HP300" s="34"/>
      <c r="HQ300" s="34">
        <v>0</v>
      </c>
      <c r="HR300" s="34"/>
      <c r="HS300" s="34"/>
      <c r="HT300" s="34"/>
      <c r="HU300" s="34">
        <v>0</v>
      </c>
      <c r="HV300" s="34"/>
      <c r="HW300" s="34"/>
      <c r="HX300" s="34"/>
      <c r="HY300" s="34">
        <v>0</v>
      </c>
      <c r="HZ300" s="34"/>
      <c r="IA300" s="34"/>
      <c r="IB300" s="34"/>
      <c r="IC300" s="34">
        <v>0</v>
      </c>
      <c r="ID300" s="34"/>
      <c r="IE300" s="34"/>
      <c r="IF300" s="34"/>
      <c r="IG300" s="34">
        <v>0</v>
      </c>
      <c r="IH300" s="34"/>
      <c r="II300" s="34"/>
      <c r="IJ300" s="34"/>
      <c r="IK300" s="34">
        <v>0</v>
      </c>
      <c r="IL300" s="34"/>
      <c r="IM300" s="34"/>
      <c r="IN300" s="34"/>
      <c r="IO300" s="34">
        <v>0</v>
      </c>
      <c r="IP300" s="34"/>
      <c r="IQ300" s="34"/>
      <c r="IR300" s="34"/>
      <c r="IS300" s="34">
        <v>0</v>
      </c>
      <c r="IT300" s="34"/>
      <c r="IU300" s="34"/>
      <c r="IV300" s="34"/>
      <c r="IW300" s="34">
        <v>0</v>
      </c>
      <c r="IX300" s="34"/>
      <c r="IY300" s="34"/>
      <c r="IZ300" s="34"/>
      <c r="JA300" s="34">
        <v>0</v>
      </c>
      <c r="JB300" s="34"/>
      <c r="JC300" s="34"/>
      <c r="JD300" s="34"/>
      <c r="JE300" s="34">
        <v>0</v>
      </c>
      <c r="JF300" s="34"/>
      <c r="JG300" s="34"/>
      <c r="JH300" s="34"/>
      <c r="JI300" s="34">
        <v>0</v>
      </c>
      <c r="JJ300" s="34"/>
      <c r="JK300" s="34"/>
      <c r="JL300" s="34"/>
      <c r="JM300" s="34">
        <v>0</v>
      </c>
      <c r="JN300" s="34"/>
      <c r="JO300" s="34"/>
      <c r="JP300" s="34"/>
      <c r="JQ300" s="34">
        <v>0</v>
      </c>
      <c r="JR300" s="34"/>
      <c r="JS300" s="34"/>
      <c r="JT300" s="34"/>
      <c r="JU300" s="34">
        <v>0</v>
      </c>
      <c r="JV300" s="34"/>
      <c r="JW300" s="34"/>
      <c r="JX300" s="34"/>
      <c r="JY300" s="34">
        <v>0</v>
      </c>
      <c r="JZ300" s="34"/>
      <c r="KA300" s="34"/>
      <c r="KB300" s="34"/>
      <c r="KC300" s="34">
        <v>0</v>
      </c>
      <c r="KD300" s="34"/>
      <c r="KE300" s="34"/>
      <c r="KF300" s="34"/>
      <c r="KG300" s="34">
        <v>0</v>
      </c>
      <c r="KH300" s="34"/>
      <c r="KI300" s="34"/>
      <c r="KJ300" s="34"/>
      <c r="KK300" s="34">
        <v>0</v>
      </c>
      <c r="KL300" s="34"/>
      <c r="KM300" s="34"/>
      <c r="KN300" s="34"/>
      <c r="KO300" s="34">
        <v>0</v>
      </c>
      <c r="KP300" s="34"/>
      <c r="KQ300" s="34"/>
      <c r="KR300" s="34"/>
      <c r="KS300" s="34">
        <v>0</v>
      </c>
      <c r="KT300" s="34"/>
      <c r="KU300" s="34"/>
      <c r="KV300" s="34"/>
      <c r="KW300" s="34"/>
      <c r="KX300" s="34">
        <v>0</v>
      </c>
      <c r="KY300" s="34"/>
      <c r="KZ300" s="34"/>
      <c r="LA300" s="34"/>
      <c r="LB300" s="34"/>
      <c r="LC300" s="34">
        <v>0</v>
      </c>
      <c r="LD300" s="34"/>
      <c r="LE300" s="34"/>
      <c r="LF300" s="34"/>
      <c r="LG300" s="34"/>
      <c r="LH300" s="34">
        <v>0</v>
      </c>
      <c r="LI300" s="34"/>
      <c r="LJ300" s="34"/>
      <c r="LK300" s="34"/>
      <c r="LL300" s="34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</row>
    <row r="301" ht="13.5" spans="1:324">
      <c r="A301" s="644"/>
      <c r="B301" s="155"/>
      <c r="C301" s="156">
        <v>1</v>
      </c>
      <c r="D301" s="156"/>
      <c r="E301" s="156"/>
      <c r="F301" s="156"/>
      <c r="G301" s="382"/>
      <c r="H301" s="158"/>
      <c r="I301" s="158"/>
      <c r="J301" s="158"/>
      <c r="K301" s="158"/>
      <c r="L301" s="158"/>
      <c r="M301" s="158" t="s">
        <v>392</v>
      </c>
      <c r="N301" s="158" t="s">
        <v>547</v>
      </c>
      <c r="O301" s="158" t="s">
        <v>1745</v>
      </c>
      <c r="P301" s="158" t="s">
        <v>1374</v>
      </c>
      <c r="Q301" s="158"/>
      <c r="R301" s="235" t="s">
        <v>1892</v>
      </c>
      <c r="S301" s="158" t="s">
        <v>1558</v>
      </c>
      <c r="T301" s="672"/>
      <c r="U301" s="114">
        <f t="shared" si="11"/>
        <v>1</v>
      </c>
      <c r="V301" s="115" t="s">
        <v>1893</v>
      </c>
      <c r="W301" s="158" t="s">
        <v>1877</v>
      </c>
      <c r="X301" s="237"/>
      <c r="Y301" s="286"/>
      <c r="Z301" s="287">
        <v>1</v>
      </c>
      <c r="AA301" s="286"/>
      <c r="AB301" s="287">
        <v>1</v>
      </c>
      <c r="AC301" s="286"/>
      <c r="AD301" s="287">
        <v>1</v>
      </c>
      <c r="AE301" s="286"/>
      <c r="AF301" s="287">
        <v>1</v>
      </c>
      <c r="AG301" s="286"/>
      <c r="AH301" s="287">
        <v>1</v>
      </c>
      <c r="AI301" s="286"/>
      <c r="AJ301" s="287">
        <v>1</v>
      </c>
      <c r="AK301" s="286"/>
      <c r="AL301" s="287">
        <v>1</v>
      </c>
      <c r="AM301" s="286"/>
      <c r="AN301" s="287">
        <v>1</v>
      </c>
      <c r="AO301" s="286"/>
      <c r="AP301" s="287">
        <v>1</v>
      </c>
      <c r="AQ301" s="286"/>
      <c r="AR301" s="287">
        <v>1</v>
      </c>
      <c r="AS301" s="286"/>
      <c r="AT301" s="287">
        <v>1</v>
      </c>
      <c r="AU301" s="286"/>
      <c r="AV301" s="287">
        <v>1</v>
      </c>
      <c r="AW301" s="286"/>
      <c r="AX301" s="287">
        <v>1</v>
      </c>
      <c r="AY301" s="286"/>
      <c r="AZ301" s="287">
        <v>1</v>
      </c>
      <c r="BA301" s="286"/>
      <c r="BB301" s="287">
        <v>1</v>
      </c>
      <c r="BC301" s="286"/>
      <c r="BD301" s="287">
        <v>1</v>
      </c>
      <c r="BE301" s="286"/>
      <c r="BF301" s="287">
        <v>1</v>
      </c>
      <c r="BG301" s="286"/>
      <c r="BH301" s="287">
        <v>1</v>
      </c>
      <c r="BI301" s="286"/>
      <c r="BJ301" s="287">
        <v>1</v>
      </c>
      <c r="BK301" s="286"/>
      <c r="BL301" s="287">
        <v>1</v>
      </c>
      <c r="BM301" s="286"/>
      <c r="BN301" s="287">
        <v>1</v>
      </c>
      <c r="BO301" s="286"/>
      <c r="BP301" s="287">
        <v>1</v>
      </c>
      <c r="BQ301" s="286"/>
      <c r="BR301" s="287">
        <v>1</v>
      </c>
      <c r="BS301" s="286"/>
      <c r="BT301" s="287">
        <v>1</v>
      </c>
      <c r="BU301" s="286"/>
      <c r="BV301" s="287">
        <v>1</v>
      </c>
      <c r="BW301" s="286"/>
      <c r="BX301" s="287">
        <v>1</v>
      </c>
      <c r="BY301" s="286"/>
      <c r="BZ301" s="287">
        <v>1</v>
      </c>
      <c r="CA301" s="286"/>
      <c r="CB301" s="287">
        <v>1</v>
      </c>
      <c r="CC301" s="286"/>
      <c r="CD301" s="287">
        <v>1</v>
      </c>
      <c r="CE301" s="286"/>
      <c r="CF301" s="287">
        <v>1</v>
      </c>
      <c r="CG301" s="286"/>
      <c r="CH301" s="287">
        <v>1</v>
      </c>
      <c r="CI301" s="286"/>
      <c r="CJ301" s="287">
        <v>1</v>
      </c>
      <c r="CK301" s="286"/>
      <c r="CL301" s="287">
        <v>1</v>
      </c>
      <c r="CM301" s="286"/>
      <c r="CN301" s="287">
        <v>1</v>
      </c>
      <c r="CO301" s="286"/>
      <c r="CP301" s="287">
        <v>1</v>
      </c>
      <c r="CQ301" s="286"/>
      <c r="CR301" s="287">
        <v>1</v>
      </c>
      <c r="CS301" s="286"/>
      <c r="CT301" s="287">
        <v>1</v>
      </c>
      <c r="CU301" s="286"/>
      <c r="CV301" s="287">
        <v>1</v>
      </c>
      <c r="CW301" s="286"/>
      <c r="CX301" s="287">
        <v>1</v>
      </c>
      <c r="CY301" s="286"/>
      <c r="CZ301" s="287">
        <v>1</v>
      </c>
      <c r="DA301" s="286"/>
      <c r="DB301" s="287">
        <v>1</v>
      </c>
      <c r="DC301" s="286"/>
      <c r="DD301" s="287">
        <v>1</v>
      </c>
      <c r="DE301" s="286"/>
      <c r="DF301" s="287">
        <v>1</v>
      </c>
      <c r="DG301" s="286"/>
      <c r="DH301" s="287">
        <v>1</v>
      </c>
      <c r="DI301" s="286"/>
      <c r="DJ301" s="287">
        <v>1</v>
      </c>
      <c r="DK301" s="286"/>
      <c r="DL301" s="287">
        <v>1</v>
      </c>
      <c r="DM301" s="286"/>
      <c r="DN301" s="287">
        <v>1</v>
      </c>
      <c r="DO301" s="286"/>
      <c r="DP301" s="287">
        <v>1</v>
      </c>
      <c r="DQ301" s="286"/>
      <c r="DR301" s="287"/>
      <c r="DS301" s="286"/>
      <c r="DT301" s="287"/>
      <c r="DU301" s="286"/>
      <c r="DV301" s="287"/>
      <c r="DW301" s="286"/>
      <c r="DX301" s="287"/>
      <c r="DY301" s="237"/>
      <c r="DZ301" s="450"/>
      <c r="EA301" s="158"/>
      <c r="EB301" s="158"/>
      <c r="EC301" s="158"/>
      <c r="ED301" s="158"/>
      <c r="EE301" s="451"/>
      <c r="EF301" s="286"/>
      <c r="EG301" s="158"/>
      <c r="EH301" s="158"/>
      <c r="EI301" s="158"/>
      <c r="EJ301" s="158"/>
      <c r="EK301" s="451"/>
      <c r="EL301" s="286"/>
      <c r="EM301" s="158"/>
      <c r="EN301" s="158"/>
      <c r="EO301" s="158"/>
      <c r="EP301" s="158"/>
      <c r="EQ301" s="158"/>
      <c r="ER301" s="450"/>
      <c r="ES301" s="287"/>
      <c r="ET301" s="450"/>
      <c r="EU301" s="158"/>
      <c r="EV301" s="158"/>
      <c r="EW301" s="158"/>
      <c r="EX301" s="158"/>
      <c r="EY301" s="158"/>
      <c r="EZ301" s="450"/>
      <c r="FA301" s="287"/>
      <c r="FC301" s="35">
        <v>1</v>
      </c>
      <c r="FD301" s="34">
        <v>1</v>
      </c>
      <c r="FE301" s="34">
        <v>1</v>
      </c>
      <c r="FF301" s="34">
        <v>1</v>
      </c>
      <c r="FG301" s="34">
        <v>1</v>
      </c>
      <c r="FH301" s="34">
        <v>1</v>
      </c>
      <c r="FI301" s="34">
        <v>1</v>
      </c>
      <c r="FJ301" s="34">
        <v>1</v>
      </c>
      <c r="FK301" s="34">
        <v>1</v>
      </c>
      <c r="FL301" s="375">
        <v>1</v>
      </c>
      <c r="FM301" s="34">
        <v>1</v>
      </c>
      <c r="FN301" s="375">
        <v>1</v>
      </c>
      <c r="FO301" s="34">
        <v>1</v>
      </c>
      <c r="FP301" s="34">
        <v>1</v>
      </c>
      <c r="FQ301" s="34">
        <v>1</v>
      </c>
      <c r="FR301" s="34">
        <v>1</v>
      </c>
      <c r="FS301" s="34">
        <v>1</v>
      </c>
      <c r="FT301" s="34">
        <v>1</v>
      </c>
      <c r="FU301" s="34">
        <v>1</v>
      </c>
      <c r="FV301" s="34">
        <v>1</v>
      </c>
      <c r="FW301" s="34">
        <v>1</v>
      </c>
      <c r="FX301" s="34">
        <v>1</v>
      </c>
      <c r="FY301" s="34">
        <v>1</v>
      </c>
      <c r="FZ301" s="34">
        <v>1</v>
      </c>
      <c r="GA301" s="34">
        <v>1</v>
      </c>
      <c r="GB301" s="34">
        <v>1</v>
      </c>
      <c r="GC301" s="34">
        <v>1</v>
      </c>
      <c r="GD301" s="34">
        <v>1</v>
      </c>
      <c r="GE301" s="34">
        <v>1</v>
      </c>
      <c r="GF301" s="34">
        <v>1</v>
      </c>
      <c r="GG301" s="34">
        <v>1</v>
      </c>
      <c r="GH301" s="34">
        <v>1</v>
      </c>
      <c r="GI301" s="34">
        <v>1</v>
      </c>
      <c r="GJ301" s="34">
        <v>1</v>
      </c>
      <c r="GK301" s="34">
        <v>1</v>
      </c>
      <c r="GL301" s="34">
        <v>1</v>
      </c>
      <c r="GM301" s="34">
        <v>1</v>
      </c>
      <c r="GN301" s="34">
        <v>1</v>
      </c>
      <c r="GO301" s="34">
        <v>1</v>
      </c>
      <c r="GP301" s="34">
        <v>1</v>
      </c>
      <c r="GQ301" s="34">
        <v>1</v>
      </c>
      <c r="GR301" s="34">
        <v>1</v>
      </c>
      <c r="GS301" s="34">
        <v>1</v>
      </c>
      <c r="GT301" s="34">
        <v>1</v>
      </c>
      <c r="GU301" s="34">
        <v>1</v>
      </c>
      <c r="GV301" s="34">
        <v>1</v>
      </c>
      <c r="GW301" s="375">
        <v>1</v>
      </c>
      <c r="GX301" s="34">
        <v>1</v>
      </c>
      <c r="GY301" s="34">
        <v>1</v>
      </c>
      <c r="GZ301" s="375">
        <v>1</v>
      </c>
      <c r="HA301" s="34">
        <v>1</v>
      </c>
      <c r="HB301" s="34">
        <v>1</v>
      </c>
      <c r="HC301" s="34">
        <v>1</v>
      </c>
      <c r="HD301" s="34">
        <v>1</v>
      </c>
      <c r="HE301" s="34">
        <v>1</v>
      </c>
      <c r="HF301" s="34">
        <v>1</v>
      </c>
      <c r="HG301" s="34">
        <v>1</v>
      </c>
      <c r="HH301" s="34">
        <v>1</v>
      </c>
      <c r="HI301" s="34">
        <v>1</v>
      </c>
      <c r="HJ301" s="34">
        <v>1</v>
      </c>
      <c r="HK301" s="34">
        <v>1</v>
      </c>
      <c r="HL301" s="34">
        <v>1</v>
      </c>
      <c r="HM301" s="34">
        <v>1</v>
      </c>
      <c r="HN301" s="34">
        <v>1</v>
      </c>
      <c r="HO301" s="34">
        <v>1</v>
      </c>
      <c r="HP301" s="34">
        <v>1</v>
      </c>
      <c r="HQ301" s="34">
        <v>1</v>
      </c>
      <c r="HR301" s="34">
        <v>1</v>
      </c>
      <c r="HS301" s="34">
        <v>1</v>
      </c>
      <c r="HT301" s="34">
        <v>1</v>
      </c>
      <c r="HU301" s="34">
        <v>1</v>
      </c>
      <c r="HV301" s="34">
        <v>1</v>
      </c>
      <c r="HW301" s="34">
        <v>1</v>
      </c>
      <c r="HX301" s="34">
        <v>1</v>
      </c>
      <c r="HY301" s="34">
        <v>1</v>
      </c>
      <c r="HZ301" s="375">
        <v>1</v>
      </c>
      <c r="IA301" s="34">
        <v>1</v>
      </c>
      <c r="IB301" s="34">
        <v>1</v>
      </c>
      <c r="IC301" s="34">
        <v>1</v>
      </c>
      <c r="ID301" s="34">
        <v>1</v>
      </c>
      <c r="IE301" s="34">
        <v>1</v>
      </c>
      <c r="IF301" s="34">
        <v>1</v>
      </c>
      <c r="IG301" s="34">
        <v>1</v>
      </c>
      <c r="IH301" s="34">
        <v>1</v>
      </c>
      <c r="II301" s="34">
        <v>1</v>
      </c>
      <c r="IJ301" s="34">
        <v>1</v>
      </c>
      <c r="IK301" s="34">
        <v>1</v>
      </c>
      <c r="IL301" s="34">
        <v>1</v>
      </c>
      <c r="IM301" s="34">
        <v>1</v>
      </c>
      <c r="IN301" s="34">
        <v>1</v>
      </c>
      <c r="IO301" s="34">
        <v>1</v>
      </c>
      <c r="IP301" s="34">
        <v>1</v>
      </c>
      <c r="IQ301" s="34">
        <v>1</v>
      </c>
      <c r="IR301" s="34">
        <v>1</v>
      </c>
      <c r="IS301" s="34">
        <v>1</v>
      </c>
      <c r="IT301" s="34">
        <v>1</v>
      </c>
      <c r="IU301" s="34">
        <v>1</v>
      </c>
      <c r="IV301" s="34">
        <v>1</v>
      </c>
      <c r="IW301" s="34">
        <v>1</v>
      </c>
      <c r="IX301" s="34">
        <v>1</v>
      </c>
      <c r="IY301" s="34">
        <v>1</v>
      </c>
      <c r="IZ301" s="34">
        <v>1</v>
      </c>
      <c r="JA301" s="34">
        <v>1</v>
      </c>
      <c r="JB301" s="375">
        <v>1</v>
      </c>
      <c r="JC301" s="34">
        <v>1</v>
      </c>
      <c r="JD301" s="34">
        <v>1</v>
      </c>
      <c r="JE301" s="34">
        <v>1</v>
      </c>
      <c r="JF301" s="34">
        <v>1</v>
      </c>
      <c r="JG301" s="34">
        <v>1</v>
      </c>
      <c r="JH301" s="34">
        <v>1</v>
      </c>
      <c r="JI301" s="34">
        <v>1</v>
      </c>
      <c r="JJ301" s="34">
        <v>1</v>
      </c>
      <c r="JK301" s="34">
        <v>1</v>
      </c>
      <c r="JL301" s="34">
        <v>1</v>
      </c>
      <c r="JM301" s="34">
        <v>1</v>
      </c>
      <c r="JN301" s="34">
        <v>1</v>
      </c>
      <c r="JO301" s="34">
        <v>1</v>
      </c>
      <c r="JP301" s="34">
        <v>1</v>
      </c>
      <c r="JQ301" s="34">
        <v>1</v>
      </c>
      <c r="JR301" s="34">
        <v>1</v>
      </c>
      <c r="JS301" s="34">
        <v>1</v>
      </c>
      <c r="JT301" s="34">
        <v>1</v>
      </c>
      <c r="JU301" s="34">
        <v>1</v>
      </c>
      <c r="JV301" s="34">
        <v>1</v>
      </c>
      <c r="JW301" s="34">
        <v>1</v>
      </c>
      <c r="JX301" s="34">
        <v>1</v>
      </c>
      <c r="JY301" s="34">
        <v>1</v>
      </c>
      <c r="JZ301" s="34">
        <v>1</v>
      </c>
      <c r="KA301" s="34">
        <v>1</v>
      </c>
      <c r="KB301" s="34">
        <v>1</v>
      </c>
      <c r="KC301" s="34">
        <v>1</v>
      </c>
      <c r="KD301" s="34">
        <v>1</v>
      </c>
      <c r="KE301" s="34">
        <v>1</v>
      </c>
      <c r="KF301" s="375">
        <v>1</v>
      </c>
      <c r="KG301" s="375">
        <v>1</v>
      </c>
      <c r="KH301" s="375">
        <v>1</v>
      </c>
      <c r="KI301" s="375">
        <v>1</v>
      </c>
      <c r="KJ301" s="375">
        <v>1</v>
      </c>
      <c r="KK301" s="34">
        <v>1</v>
      </c>
      <c r="KL301" s="34">
        <v>1</v>
      </c>
      <c r="KM301" s="34">
        <v>1</v>
      </c>
      <c r="KN301" s="34">
        <v>1</v>
      </c>
      <c r="KO301" s="34">
        <v>1</v>
      </c>
      <c r="KP301" s="34">
        <v>1</v>
      </c>
      <c r="KQ301" s="34">
        <v>1</v>
      </c>
      <c r="KR301" s="34">
        <v>1</v>
      </c>
      <c r="KS301" s="375">
        <v>0</v>
      </c>
      <c r="KT301" s="34"/>
      <c r="KU301" s="34"/>
      <c r="KV301" s="34"/>
      <c r="KW301" s="34"/>
      <c r="KX301" s="34">
        <v>0</v>
      </c>
      <c r="KY301" s="34"/>
      <c r="KZ301" s="34"/>
      <c r="LA301" s="34"/>
      <c r="LB301" s="34"/>
      <c r="LC301" s="34">
        <v>0</v>
      </c>
      <c r="LD301" s="34"/>
      <c r="LE301" s="34"/>
      <c r="LF301" s="34"/>
      <c r="LG301" s="34"/>
      <c r="LH301" s="375">
        <v>0</v>
      </c>
      <c r="LI301" s="34"/>
      <c r="LJ301" s="375"/>
      <c r="LK301" s="375"/>
      <c r="LL301" s="375"/>
    </row>
    <row r="302" spans="1:338">
      <c r="A302" s="644"/>
      <c r="B302" s="155"/>
      <c r="C302" s="156"/>
      <c r="D302" s="156">
        <v>2</v>
      </c>
      <c r="E302" s="156"/>
      <c r="F302" s="156" t="str">
        <f>G302&amp;J302</f>
        <v>L0417184</v>
      </c>
      <c r="G302" s="589" t="s">
        <v>1894</v>
      </c>
      <c r="H302" s="480" t="str">
        <f t="shared" si="12"/>
        <v>AA</v>
      </c>
      <c r="I302" s="480" t="s">
        <v>303</v>
      </c>
      <c r="J302" s="544" t="str">
        <f t="shared" si="13"/>
        <v/>
      </c>
      <c r="K302" s="544"/>
      <c r="L302" s="160"/>
      <c r="M302" s="194" t="s">
        <v>392</v>
      </c>
      <c r="N302" s="160" t="s">
        <v>547</v>
      </c>
      <c r="O302" s="160" t="s">
        <v>1374</v>
      </c>
      <c r="P302" s="480" t="s">
        <v>1374</v>
      </c>
      <c r="Q302" s="238"/>
      <c r="R302" s="235" t="s">
        <v>545</v>
      </c>
      <c r="S302" s="266" t="s">
        <v>1364</v>
      </c>
      <c r="T302" s="239" t="s">
        <v>1895</v>
      </c>
      <c r="U302" s="114">
        <f t="shared" si="11"/>
        <v>1</v>
      </c>
      <c r="V302" s="115" t="s">
        <v>1896</v>
      </c>
      <c r="W302" s="240" t="s">
        <v>1877</v>
      </c>
      <c r="X302" s="241"/>
      <c r="Y302" s="201"/>
      <c r="Z302" s="260">
        <v>1</v>
      </c>
      <c r="AA302" s="201"/>
      <c r="AB302" s="260">
        <v>1</v>
      </c>
      <c r="AC302" s="201"/>
      <c r="AD302" s="260">
        <v>1</v>
      </c>
      <c r="AE302" s="201"/>
      <c r="AF302" s="260">
        <v>1</v>
      </c>
      <c r="AG302" s="201"/>
      <c r="AH302" s="260">
        <v>1</v>
      </c>
      <c r="AI302" s="201"/>
      <c r="AJ302" s="260">
        <v>1</v>
      </c>
      <c r="AK302" s="201"/>
      <c r="AL302" s="260">
        <v>1</v>
      </c>
      <c r="AM302" s="201"/>
      <c r="AN302" s="260">
        <v>1</v>
      </c>
      <c r="AO302" s="201"/>
      <c r="AP302" s="260">
        <v>1</v>
      </c>
      <c r="AQ302" s="201"/>
      <c r="AR302" s="260">
        <v>1</v>
      </c>
      <c r="AS302" s="201"/>
      <c r="AT302" s="260">
        <v>1</v>
      </c>
      <c r="AU302" s="201"/>
      <c r="AV302" s="260">
        <v>1</v>
      </c>
      <c r="AW302" s="201"/>
      <c r="AX302" s="260">
        <v>1</v>
      </c>
      <c r="AY302" s="201"/>
      <c r="AZ302" s="260">
        <v>1</v>
      </c>
      <c r="BA302" s="201"/>
      <c r="BB302" s="260">
        <v>1</v>
      </c>
      <c r="BC302" s="201"/>
      <c r="BD302" s="260">
        <v>1</v>
      </c>
      <c r="BE302" s="201"/>
      <c r="BF302" s="260">
        <v>1</v>
      </c>
      <c r="BG302" s="201"/>
      <c r="BH302" s="260">
        <v>1</v>
      </c>
      <c r="BI302" s="201"/>
      <c r="BJ302" s="260">
        <v>1</v>
      </c>
      <c r="BK302" s="201"/>
      <c r="BL302" s="260">
        <v>1</v>
      </c>
      <c r="BM302" s="201"/>
      <c r="BN302" s="260">
        <v>1</v>
      </c>
      <c r="BO302" s="201"/>
      <c r="BP302" s="260">
        <v>1</v>
      </c>
      <c r="BQ302" s="201"/>
      <c r="BR302" s="260">
        <v>1</v>
      </c>
      <c r="BS302" s="201"/>
      <c r="BT302" s="260">
        <v>1</v>
      </c>
      <c r="BU302" s="201"/>
      <c r="BV302" s="260">
        <v>1</v>
      </c>
      <c r="BW302" s="201"/>
      <c r="BX302" s="260">
        <v>1</v>
      </c>
      <c r="BY302" s="201"/>
      <c r="BZ302" s="260">
        <v>1</v>
      </c>
      <c r="CA302" s="201"/>
      <c r="CB302" s="260">
        <v>1</v>
      </c>
      <c r="CC302" s="201"/>
      <c r="CD302" s="260">
        <v>1</v>
      </c>
      <c r="CE302" s="201"/>
      <c r="CF302" s="260">
        <v>1</v>
      </c>
      <c r="CG302" s="201"/>
      <c r="CH302" s="260">
        <v>1</v>
      </c>
      <c r="CI302" s="201"/>
      <c r="CJ302" s="260">
        <v>1</v>
      </c>
      <c r="CK302" s="201"/>
      <c r="CL302" s="260">
        <v>1</v>
      </c>
      <c r="CM302" s="201"/>
      <c r="CN302" s="260">
        <v>1</v>
      </c>
      <c r="CO302" s="201"/>
      <c r="CP302" s="260">
        <v>1</v>
      </c>
      <c r="CQ302" s="201"/>
      <c r="CR302" s="260">
        <v>1</v>
      </c>
      <c r="CS302" s="201"/>
      <c r="CT302" s="260">
        <v>1</v>
      </c>
      <c r="CU302" s="201"/>
      <c r="CV302" s="260">
        <v>1</v>
      </c>
      <c r="CW302" s="201"/>
      <c r="CX302" s="260">
        <v>1</v>
      </c>
      <c r="CY302" s="201"/>
      <c r="CZ302" s="260">
        <v>1</v>
      </c>
      <c r="DA302" s="201"/>
      <c r="DB302" s="260">
        <v>1</v>
      </c>
      <c r="DC302" s="201"/>
      <c r="DD302" s="260">
        <v>1</v>
      </c>
      <c r="DE302" s="201"/>
      <c r="DF302" s="260">
        <v>1</v>
      </c>
      <c r="DG302" s="201"/>
      <c r="DH302" s="260">
        <v>1</v>
      </c>
      <c r="DI302" s="201"/>
      <c r="DJ302" s="260">
        <v>1</v>
      </c>
      <c r="DK302" s="201"/>
      <c r="DL302" s="260">
        <v>1</v>
      </c>
      <c r="DM302" s="201"/>
      <c r="DN302" s="260">
        <v>1</v>
      </c>
      <c r="DO302" s="201"/>
      <c r="DP302" s="260">
        <v>1</v>
      </c>
      <c r="DQ302" s="201"/>
      <c r="DR302" s="260"/>
      <c r="DS302" s="201"/>
      <c r="DT302" s="260"/>
      <c r="DU302" s="201"/>
      <c r="DV302" s="260"/>
      <c r="DW302" s="201"/>
      <c r="DX302" s="260"/>
      <c r="DY302" s="241"/>
      <c r="DZ302" s="456"/>
      <c r="EA302" s="172"/>
      <c r="EB302" s="172"/>
      <c r="EC302" s="172"/>
      <c r="ED302" s="172"/>
      <c r="EE302" s="457"/>
      <c r="EF302" s="201"/>
      <c r="EG302" s="172"/>
      <c r="EH302" s="172"/>
      <c r="EI302" s="172"/>
      <c r="EJ302" s="172"/>
      <c r="EK302" s="457"/>
      <c r="EL302" s="201"/>
      <c r="EM302" s="172"/>
      <c r="EN302" s="172"/>
      <c r="EO302" s="172"/>
      <c r="EP302" s="172"/>
      <c r="EQ302" s="172"/>
      <c r="ER302" s="456"/>
      <c r="ES302" s="260"/>
      <c r="ET302" s="456"/>
      <c r="EU302" s="172"/>
      <c r="EV302" s="172"/>
      <c r="EW302" s="172"/>
      <c r="EX302" s="172"/>
      <c r="EY302" s="172"/>
      <c r="EZ302" s="456"/>
      <c r="FA302" s="260"/>
      <c r="FB302" s="108"/>
      <c r="FC302" s="121">
        <v>1</v>
      </c>
      <c r="FD302" s="121">
        <v>1</v>
      </c>
      <c r="FE302" s="121">
        <v>1</v>
      </c>
      <c r="FF302" s="121">
        <v>1</v>
      </c>
      <c r="FG302" s="121">
        <v>1</v>
      </c>
      <c r="FH302" s="121">
        <v>1</v>
      </c>
      <c r="FI302" s="121">
        <v>1</v>
      </c>
      <c r="FJ302" s="121">
        <v>1</v>
      </c>
      <c r="FK302" s="121">
        <v>1</v>
      </c>
      <c r="FL302" s="121">
        <v>1</v>
      </c>
      <c r="FM302" s="121">
        <v>1</v>
      </c>
      <c r="FN302" s="121">
        <v>1</v>
      </c>
      <c r="FO302" s="121">
        <v>1</v>
      </c>
      <c r="FP302" s="121">
        <v>1</v>
      </c>
      <c r="FQ302" s="121">
        <v>1</v>
      </c>
      <c r="FR302" s="121">
        <v>1</v>
      </c>
      <c r="FS302" s="121">
        <v>1</v>
      </c>
      <c r="FT302" s="121">
        <v>1</v>
      </c>
      <c r="FU302" s="121">
        <v>1</v>
      </c>
      <c r="FV302" s="121">
        <v>1</v>
      </c>
      <c r="FW302" s="121">
        <v>1</v>
      </c>
      <c r="FX302" s="121">
        <v>1</v>
      </c>
      <c r="FY302" s="121">
        <v>1</v>
      </c>
      <c r="FZ302" s="121">
        <v>1</v>
      </c>
      <c r="GA302" s="121">
        <v>1</v>
      </c>
      <c r="GB302" s="121">
        <v>1</v>
      </c>
      <c r="GC302" s="121">
        <v>1</v>
      </c>
      <c r="GD302" s="121">
        <v>1</v>
      </c>
      <c r="GE302" s="121">
        <v>1</v>
      </c>
      <c r="GF302" s="121">
        <v>1</v>
      </c>
      <c r="GG302" s="121">
        <v>1</v>
      </c>
      <c r="GH302" s="121">
        <v>1</v>
      </c>
      <c r="GI302" s="121">
        <v>1</v>
      </c>
      <c r="GJ302" s="121">
        <v>1</v>
      </c>
      <c r="GK302" s="121">
        <v>1</v>
      </c>
      <c r="GL302" s="121">
        <v>1</v>
      </c>
      <c r="GM302" s="121">
        <v>1</v>
      </c>
      <c r="GN302" s="121">
        <v>1</v>
      </c>
      <c r="GO302" s="121">
        <v>1</v>
      </c>
      <c r="GP302" s="121">
        <v>1</v>
      </c>
      <c r="GQ302" s="121">
        <v>1</v>
      </c>
      <c r="GR302" s="121">
        <v>1</v>
      </c>
      <c r="GS302" s="121">
        <v>1</v>
      </c>
      <c r="GT302" s="121">
        <v>1</v>
      </c>
      <c r="GU302" s="121">
        <v>1</v>
      </c>
      <c r="GV302" s="121">
        <v>1</v>
      </c>
      <c r="GW302" s="121">
        <v>1</v>
      </c>
      <c r="GX302" s="121">
        <v>1</v>
      </c>
      <c r="GY302" s="121">
        <v>1</v>
      </c>
      <c r="GZ302" s="121">
        <v>1</v>
      </c>
      <c r="HA302" s="121">
        <v>1</v>
      </c>
      <c r="HB302" s="121">
        <v>1</v>
      </c>
      <c r="HC302" s="121">
        <v>1</v>
      </c>
      <c r="HD302" s="121">
        <v>1</v>
      </c>
      <c r="HE302" s="121">
        <v>1</v>
      </c>
      <c r="HF302" s="121">
        <v>1</v>
      </c>
      <c r="HG302" s="121">
        <v>1</v>
      </c>
      <c r="HH302" s="121">
        <v>1</v>
      </c>
      <c r="HI302" s="121">
        <v>1</v>
      </c>
      <c r="HJ302" s="121">
        <v>1</v>
      </c>
      <c r="HK302" s="121">
        <v>1</v>
      </c>
      <c r="HL302" s="121">
        <v>1</v>
      </c>
      <c r="HM302" s="121">
        <v>1</v>
      </c>
      <c r="HN302" s="121">
        <v>1</v>
      </c>
      <c r="HO302" s="121">
        <v>1</v>
      </c>
      <c r="HP302" s="121">
        <v>1</v>
      </c>
      <c r="HQ302" s="121">
        <v>1</v>
      </c>
      <c r="HR302" s="121">
        <v>1</v>
      </c>
      <c r="HS302" s="121">
        <v>1</v>
      </c>
      <c r="HT302" s="121">
        <v>1</v>
      </c>
      <c r="HU302" s="121">
        <v>1</v>
      </c>
      <c r="HV302" s="121">
        <v>1</v>
      </c>
      <c r="HW302" s="121">
        <v>1</v>
      </c>
      <c r="HX302" s="121">
        <v>1</v>
      </c>
      <c r="HY302" s="121">
        <v>1</v>
      </c>
      <c r="HZ302" s="121">
        <v>1</v>
      </c>
      <c r="IA302" s="121">
        <v>1</v>
      </c>
      <c r="IB302" s="121">
        <v>1</v>
      </c>
      <c r="IC302" s="121">
        <v>1</v>
      </c>
      <c r="ID302" s="121">
        <v>1</v>
      </c>
      <c r="IE302" s="121">
        <v>1</v>
      </c>
      <c r="IF302" s="121">
        <v>1</v>
      </c>
      <c r="IG302" s="121">
        <v>1</v>
      </c>
      <c r="IH302" s="121">
        <v>1</v>
      </c>
      <c r="II302" s="121">
        <v>1</v>
      </c>
      <c r="IJ302" s="121">
        <v>1</v>
      </c>
      <c r="IK302" s="121">
        <v>1</v>
      </c>
      <c r="IL302" s="121">
        <v>1</v>
      </c>
      <c r="IM302" s="121">
        <v>1</v>
      </c>
      <c r="IN302" s="121">
        <v>1</v>
      </c>
      <c r="IO302" s="121">
        <v>1</v>
      </c>
      <c r="IP302" s="121">
        <v>1</v>
      </c>
      <c r="IQ302" s="121">
        <v>1</v>
      </c>
      <c r="IR302" s="121">
        <v>1</v>
      </c>
      <c r="IS302" s="121">
        <v>1</v>
      </c>
      <c r="IT302" s="121">
        <v>1</v>
      </c>
      <c r="IU302" s="121">
        <v>1</v>
      </c>
      <c r="IV302" s="121">
        <v>1</v>
      </c>
      <c r="IW302" s="121">
        <v>1</v>
      </c>
      <c r="IX302" s="121">
        <v>1</v>
      </c>
      <c r="IY302" s="121">
        <v>1</v>
      </c>
      <c r="IZ302" s="121">
        <v>1</v>
      </c>
      <c r="JA302" s="121">
        <v>1</v>
      </c>
      <c r="JB302" s="121">
        <v>1</v>
      </c>
      <c r="JC302" s="121">
        <v>1</v>
      </c>
      <c r="JD302" s="121">
        <v>1</v>
      </c>
      <c r="JE302" s="121">
        <v>1</v>
      </c>
      <c r="JF302" s="121">
        <v>1</v>
      </c>
      <c r="JG302" s="121">
        <v>1</v>
      </c>
      <c r="JH302" s="121">
        <v>1</v>
      </c>
      <c r="JI302" s="121">
        <v>1</v>
      </c>
      <c r="JJ302" s="121">
        <v>1</v>
      </c>
      <c r="JK302" s="121">
        <v>1</v>
      </c>
      <c r="JL302" s="121">
        <v>1</v>
      </c>
      <c r="JM302" s="121">
        <v>1</v>
      </c>
      <c r="JN302" s="121">
        <v>1</v>
      </c>
      <c r="JO302" s="121">
        <v>1</v>
      </c>
      <c r="JP302" s="121">
        <v>1</v>
      </c>
      <c r="JQ302" s="121">
        <v>1</v>
      </c>
      <c r="JR302" s="121">
        <v>1</v>
      </c>
      <c r="JS302" s="121">
        <v>1</v>
      </c>
      <c r="JT302" s="121">
        <v>1</v>
      </c>
      <c r="JU302" s="121">
        <v>1</v>
      </c>
      <c r="JV302" s="121">
        <v>1</v>
      </c>
      <c r="JW302" s="121">
        <v>1</v>
      </c>
      <c r="JX302" s="121">
        <v>1</v>
      </c>
      <c r="JY302" s="121">
        <v>1</v>
      </c>
      <c r="JZ302" s="121">
        <v>1</v>
      </c>
      <c r="KA302" s="121">
        <v>1</v>
      </c>
      <c r="KB302" s="121">
        <v>1</v>
      </c>
      <c r="KC302" s="121">
        <v>1</v>
      </c>
      <c r="KD302" s="121">
        <v>1</v>
      </c>
      <c r="KE302" s="121">
        <v>1</v>
      </c>
      <c r="KF302" s="121">
        <v>1</v>
      </c>
      <c r="KG302" s="121">
        <v>1</v>
      </c>
      <c r="KH302" s="121">
        <v>1</v>
      </c>
      <c r="KI302" s="121">
        <v>1</v>
      </c>
      <c r="KJ302" s="121">
        <v>1</v>
      </c>
      <c r="KK302" s="121">
        <v>1</v>
      </c>
      <c r="KL302" s="121">
        <v>1</v>
      </c>
      <c r="KM302" s="121">
        <v>1</v>
      </c>
      <c r="KN302" s="121">
        <v>1</v>
      </c>
      <c r="KO302" s="121">
        <v>1</v>
      </c>
      <c r="KP302" s="121">
        <v>1</v>
      </c>
      <c r="KQ302" s="121">
        <v>1</v>
      </c>
      <c r="KR302" s="121">
        <v>1</v>
      </c>
      <c r="KS302" s="121">
        <v>0</v>
      </c>
      <c r="KX302" s="121">
        <v>0</v>
      </c>
      <c r="LC302" s="121">
        <v>0</v>
      </c>
      <c r="LH302" s="121">
        <v>0</v>
      </c>
      <c r="LJ302" s="121"/>
      <c r="LK302" s="121"/>
      <c r="LL302" s="121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</row>
    <row r="303" spans="1:324">
      <c r="A303" s="644"/>
      <c r="B303" s="155"/>
      <c r="C303" s="156">
        <v>1</v>
      </c>
      <c r="D303" s="156"/>
      <c r="E303" s="156"/>
      <c r="F303" s="156"/>
      <c r="G303" s="382"/>
      <c r="H303" s="158"/>
      <c r="I303" s="158"/>
      <c r="J303" s="158"/>
      <c r="K303" s="158"/>
      <c r="L303" s="158"/>
      <c r="M303" s="158" t="s">
        <v>392</v>
      </c>
      <c r="N303" s="158" t="s">
        <v>542</v>
      </c>
      <c r="O303" s="158" t="s">
        <v>1745</v>
      </c>
      <c r="P303" s="158" t="s">
        <v>1374</v>
      </c>
      <c r="Q303" s="158"/>
      <c r="R303" s="235" t="s">
        <v>541</v>
      </c>
      <c r="S303" s="158" t="s">
        <v>1558</v>
      </c>
      <c r="T303" s="236"/>
      <c r="U303" s="114">
        <f t="shared" si="11"/>
        <v>1</v>
      </c>
      <c r="V303" s="115" t="s">
        <v>1897</v>
      </c>
      <c r="W303" s="158" t="s">
        <v>1877</v>
      </c>
      <c r="X303" s="237"/>
      <c r="Y303" s="286"/>
      <c r="Z303" s="287"/>
      <c r="AA303" s="286"/>
      <c r="AB303" s="287"/>
      <c r="AC303" s="286"/>
      <c r="AD303" s="287"/>
      <c r="AE303" s="286"/>
      <c r="AF303" s="287"/>
      <c r="AG303" s="286">
        <v>1</v>
      </c>
      <c r="AH303" s="287"/>
      <c r="AI303" s="286">
        <v>1</v>
      </c>
      <c r="AJ303" s="287"/>
      <c r="AK303" s="286">
        <v>1</v>
      </c>
      <c r="AL303" s="287"/>
      <c r="AM303" s="286">
        <v>1</v>
      </c>
      <c r="AN303" s="287"/>
      <c r="AO303" s="286">
        <v>1</v>
      </c>
      <c r="AP303" s="287"/>
      <c r="AQ303" s="286">
        <v>1</v>
      </c>
      <c r="AR303" s="287"/>
      <c r="AS303" s="286">
        <v>1</v>
      </c>
      <c r="AT303" s="287"/>
      <c r="AU303" s="286">
        <v>1</v>
      </c>
      <c r="AV303" s="287"/>
      <c r="AW303" s="286">
        <v>1</v>
      </c>
      <c r="AX303" s="287"/>
      <c r="AY303" s="286">
        <v>1</v>
      </c>
      <c r="AZ303" s="287"/>
      <c r="BA303" s="286">
        <v>1</v>
      </c>
      <c r="BB303" s="287"/>
      <c r="BC303" s="286">
        <v>1</v>
      </c>
      <c r="BD303" s="287"/>
      <c r="BE303" s="286">
        <v>1</v>
      </c>
      <c r="BF303" s="287"/>
      <c r="BG303" s="286">
        <v>1</v>
      </c>
      <c r="BH303" s="287"/>
      <c r="BI303" s="286">
        <v>1</v>
      </c>
      <c r="BJ303" s="287"/>
      <c r="BK303" s="286">
        <v>1</v>
      </c>
      <c r="BL303" s="287"/>
      <c r="BM303" s="286">
        <v>1</v>
      </c>
      <c r="BN303" s="287"/>
      <c r="BO303" s="286">
        <v>1</v>
      </c>
      <c r="BP303" s="287"/>
      <c r="BQ303" s="286">
        <v>1</v>
      </c>
      <c r="BR303" s="287"/>
      <c r="BS303" s="286">
        <v>1</v>
      </c>
      <c r="BT303" s="287"/>
      <c r="BU303" s="286">
        <v>1</v>
      </c>
      <c r="BV303" s="287"/>
      <c r="BW303" s="286">
        <v>1</v>
      </c>
      <c r="BX303" s="287"/>
      <c r="BY303" s="286">
        <v>1</v>
      </c>
      <c r="BZ303" s="287"/>
      <c r="CA303" s="286">
        <v>1</v>
      </c>
      <c r="CB303" s="287"/>
      <c r="CC303" s="286">
        <v>1</v>
      </c>
      <c r="CD303" s="287"/>
      <c r="CE303" s="286">
        <v>1</v>
      </c>
      <c r="CF303" s="287"/>
      <c r="CG303" s="286">
        <v>1</v>
      </c>
      <c r="CH303" s="287"/>
      <c r="CI303" s="286">
        <v>1</v>
      </c>
      <c r="CJ303" s="287"/>
      <c r="CK303" s="286">
        <v>1</v>
      </c>
      <c r="CL303" s="287"/>
      <c r="CM303" s="286">
        <v>1</v>
      </c>
      <c r="CN303" s="287"/>
      <c r="CO303" s="286">
        <v>1</v>
      </c>
      <c r="CP303" s="287"/>
      <c r="CQ303" s="286">
        <v>1</v>
      </c>
      <c r="CR303" s="287"/>
      <c r="CS303" s="286">
        <v>1</v>
      </c>
      <c r="CT303" s="287"/>
      <c r="CU303" s="286">
        <v>1</v>
      </c>
      <c r="CV303" s="287"/>
      <c r="CW303" s="286">
        <v>1</v>
      </c>
      <c r="CX303" s="287"/>
      <c r="CY303" s="286">
        <v>1</v>
      </c>
      <c r="CZ303" s="287"/>
      <c r="DA303" s="286">
        <v>1</v>
      </c>
      <c r="DB303" s="287"/>
      <c r="DC303" s="286">
        <v>1</v>
      </c>
      <c r="DD303" s="287"/>
      <c r="DE303" s="286">
        <v>1</v>
      </c>
      <c r="DF303" s="287"/>
      <c r="DG303" s="286">
        <v>1</v>
      </c>
      <c r="DH303" s="287"/>
      <c r="DI303" s="286">
        <v>1</v>
      </c>
      <c r="DJ303" s="287"/>
      <c r="DK303" s="286">
        <v>1</v>
      </c>
      <c r="DL303" s="287"/>
      <c r="DM303" s="286">
        <v>1</v>
      </c>
      <c r="DN303" s="287"/>
      <c r="DO303" s="286">
        <v>1</v>
      </c>
      <c r="DP303" s="287"/>
      <c r="DQ303" s="286"/>
      <c r="DR303" s="287"/>
      <c r="DS303" s="286"/>
      <c r="DT303" s="287"/>
      <c r="DU303" s="286"/>
      <c r="DV303" s="287"/>
      <c r="DW303" s="286"/>
      <c r="DX303" s="287"/>
      <c r="DY303" s="237"/>
      <c r="DZ303" s="450"/>
      <c r="EA303" s="158"/>
      <c r="EB303" s="158"/>
      <c r="EC303" s="158"/>
      <c r="ED303" s="158"/>
      <c r="EE303" s="451"/>
      <c r="EF303" s="286"/>
      <c r="EG303" s="158"/>
      <c r="EH303" s="158"/>
      <c r="EI303" s="158"/>
      <c r="EJ303" s="158"/>
      <c r="EK303" s="451"/>
      <c r="EL303" s="286"/>
      <c r="EM303" s="158"/>
      <c r="EN303" s="158"/>
      <c r="EO303" s="158"/>
      <c r="EP303" s="158"/>
      <c r="EQ303" s="158"/>
      <c r="ER303" s="450"/>
      <c r="ES303" s="287"/>
      <c r="ET303" s="450"/>
      <c r="EU303" s="158"/>
      <c r="EV303" s="158"/>
      <c r="EW303" s="158"/>
      <c r="EX303" s="158"/>
      <c r="EY303" s="158"/>
      <c r="EZ303" s="450"/>
      <c r="FA303" s="287"/>
      <c r="FC303" s="35"/>
      <c r="FD303" s="34"/>
      <c r="FE303" s="34"/>
      <c r="FF303" s="34"/>
      <c r="FG303" s="34"/>
      <c r="FH303" s="34"/>
      <c r="FI303" s="34">
        <v>1</v>
      </c>
      <c r="FJ303" s="34">
        <v>1</v>
      </c>
      <c r="FK303" s="34">
        <v>1</v>
      </c>
      <c r="FL303" s="375">
        <v>1</v>
      </c>
      <c r="FM303" s="34">
        <v>1</v>
      </c>
      <c r="FN303" s="375">
        <v>1</v>
      </c>
      <c r="FO303" s="34">
        <v>1</v>
      </c>
      <c r="FP303" s="34">
        <v>1</v>
      </c>
      <c r="FQ303" s="34">
        <v>1</v>
      </c>
      <c r="FR303" s="34">
        <v>1</v>
      </c>
      <c r="FS303" s="34">
        <v>1</v>
      </c>
      <c r="FT303" s="34">
        <v>1</v>
      </c>
      <c r="FU303" s="34">
        <v>1</v>
      </c>
      <c r="FV303" s="34">
        <v>1</v>
      </c>
      <c r="FW303" s="34">
        <v>1</v>
      </c>
      <c r="FX303" s="34">
        <v>1</v>
      </c>
      <c r="FY303" s="34">
        <v>1</v>
      </c>
      <c r="FZ303" s="34">
        <v>1</v>
      </c>
      <c r="GA303" s="34">
        <v>1</v>
      </c>
      <c r="GB303" s="34">
        <v>1</v>
      </c>
      <c r="GC303" s="34">
        <v>1</v>
      </c>
      <c r="GD303" s="34">
        <v>1</v>
      </c>
      <c r="GE303" s="34">
        <v>1</v>
      </c>
      <c r="GF303" s="34">
        <v>1</v>
      </c>
      <c r="GG303" s="34">
        <v>1</v>
      </c>
      <c r="GH303" s="34">
        <v>1</v>
      </c>
      <c r="GI303" s="34">
        <v>1</v>
      </c>
      <c r="GJ303" s="34">
        <v>1</v>
      </c>
      <c r="GK303" s="34">
        <v>1</v>
      </c>
      <c r="GL303" s="34">
        <v>1</v>
      </c>
      <c r="GM303" s="34">
        <v>1</v>
      </c>
      <c r="GN303" s="34">
        <v>1</v>
      </c>
      <c r="GO303" s="34">
        <v>1</v>
      </c>
      <c r="GP303" s="34">
        <v>1</v>
      </c>
      <c r="GQ303" s="34">
        <v>1</v>
      </c>
      <c r="GR303" s="34">
        <v>1</v>
      </c>
      <c r="GS303" s="34">
        <v>1</v>
      </c>
      <c r="GT303" s="34">
        <v>1</v>
      </c>
      <c r="GU303" s="34">
        <v>1</v>
      </c>
      <c r="GV303" s="34">
        <v>1</v>
      </c>
      <c r="GW303" s="375">
        <v>1</v>
      </c>
      <c r="GX303" s="34">
        <v>1</v>
      </c>
      <c r="GY303" s="34">
        <v>1</v>
      </c>
      <c r="GZ303" s="375">
        <v>1</v>
      </c>
      <c r="HA303" s="34">
        <v>1</v>
      </c>
      <c r="HB303" s="34">
        <v>1</v>
      </c>
      <c r="HC303" s="34">
        <v>1</v>
      </c>
      <c r="HD303" s="34">
        <v>1</v>
      </c>
      <c r="HE303" s="34">
        <v>1</v>
      </c>
      <c r="HF303" s="34">
        <v>1</v>
      </c>
      <c r="HG303" s="34">
        <v>1</v>
      </c>
      <c r="HH303" s="34">
        <v>1</v>
      </c>
      <c r="HI303" s="34">
        <v>1</v>
      </c>
      <c r="HJ303" s="34">
        <v>1</v>
      </c>
      <c r="HK303" s="34">
        <v>1</v>
      </c>
      <c r="HL303" s="34">
        <v>1</v>
      </c>
      <c r="HM303" s="34">
        <v>1</v>
      </c>
      <c r="HN303" s="34">
        <v>1</v>
      </c>
      <c r="HO303" s="34">
        <v>1</v>
      </c>
      <c r="HP303" s="34">
        <v>1</v>
      </c>
      <c r="HQ303" s="34">
        <v>1</v>
      </c>
      <c r="HR303" s="34">
        <v>1</v>
      </c>
      <c r="HS303" s="34">
        <v>1</v>
      </c>
      <c r="HT303" s="34">
        <v>1</v>
      </c>
      <c r="HU303" s="34">
        <v>1</v>
      </c>
      <c r="HV303" s="34">
        <v>1</v>
      </c>
      <c r="HW303" s="34">
        <v>1</v>
      </c>
      <c r="HX303" s="34">
        <v>1</v>
      </c>
      <c r="HY303" s="34">
        <v>1</v>
      </c>
      <c r="HZ303" s="375">
        <v>1</v>
      </c>
      <c r="IA303" s="34">
        <v>1</v>
      </c>
      <c r="IB303" s="34">
        <v>1</v>
      </c>
      <c r="IC303" s="34">
        <v>1</v>
      </c>
      <c r="ID303" s="34">
        <v>1</v>
      </c>
      <c r="IE303" s="34">
        <v>1</v>
      </c>
      <c r="IF303" s="34">
        <v>1</v>
      </c>
      <c r="IG303" s="34">
        <v>1</v>
      </c>
      <c r="IH303" s="34">
        <v>1</v>
      </c>
      <c r="II303" s="34">
        <v>1</v>
      </c>
      <c r="IJ303" s="34">
        <v>1</v>
      </c>
      <c r="IK303" s="34">
        <v>1</v>
      </c>
      <c r="IL303" s="34">
        <v>1</v>
      </c>
      <c r="IM303" s="34">
        <v>1</v>
      </c>
      <c r="IN303" s="34">
        <v>1</v>
      </c>
      <c r="IO303" s="34">
        <v>1</v>
      </c>
      <c r="IP303" s="34">
        <v>1</v>
      </c>
      <c r="IQ303" s="34">
        <v>1</v>
      </c>
      <c r="IR303" s="34">
        <v>1</v>
      </c>
      <c r="IS303" s="34">
        <v>1</v>
      </c>
      <c r="IT303" s="34">
        <v>1</v>
      </c>
      <c r="IU303" s="34">
        <v>1</v>
      </c>
      <c r="IV303" s="34">
        <v>1</v>
      </c>
      <c r="IW303" s="34">
        <v>1</v>
      </c>
      <c r="IX303" s="34">
        <v>1</v>
      </c>
      <c r="IY303" s="34">
        <v>1</v>
      </c>
      <c r="IZ303" s="34">
        <v>1</v>
      </c>
      <c r="JA303" s="34">
        <v>1</v>
      </c>
      <c r="JB303" s="375">
        <v>1</v>
      </c>
      <c r="JC303" s="34">
        <v>1</v>
      </c>
      <c r="JD303" s="34">
        <v>1</v>
      </c>
      <c r="JE303" s="34">
        <v>1</v>
      </c>
      <c r="JF303" s="34">
        <v>1</v>
      </c>
      <c r="JG303" s="34">
        <v>1</v>
      </c>
      <c r="JH303" s="34">
        <v>1</v>
      </c>
      <c r="JI303" s="34">
        <v>1</v>
      </c>
      <c r="JJ303" s="34">
        <v>1</v>
      </c>
      <c r="JK303" s="34">
        <v>1</v>
      </c>
      <c r="JL303" s="34">
        <v>1</v>
      </c>
      <c r="JM303" s="34">
        <v>1</v>
      </c>
      <c r="JN303" s="34">
        <v>1</v>
      </c>
      <c r="JO303" s="34">
        <v>1</v>
      </c>
      <c r="JP303" s="34">
        <v>1</v>
      </c>
      <c r="JQ303" s="34">
        <v>1</v>
      </c>
      <c r="JR303" s="34">
        <v>1</v>
      </c>
      <c r="JS303" s="34">
        <v>1</v>
      </c>
      <c r="JT303" s="34">
        <v>1</v>
      </c>
      <c r="JU303" s="34">
        <v>1</v>
      </c>
      <c r="JV303" s="34">
        <v>1</v>
      </c>
      <c r="JW303" s="34">
        <v>1</v>
      </c>
      <c r="JX303" s="34">
        <v>1</v>
      </c>
      <c r="JY303" s="34">
        <v>1</v>
      </c>
      <c r="JZ303" s="34">
        <v>1</v>
      </c>
      <c r="KA303" s="34">
        <v>1</v>
      </c>
      <c r="KB303" s="34">
        <v>1</v>
      </c>
      <c r="KC303" s="34">
        <v>1</v>
      </c>
      <c r="KD303" s="34">
        <v>1</v>
      </c>
      <c r="KE303" s="34">
        <v>1</v>
      </c>
      <c r="KF303" s="375">
        <v>1</v>
      </c>
      <c r="KG303" s="375">
        <v>1</v>
      </c>
      <c r="KH303" s="375">
        <v>1</v>
      </c>
      <c r="KI303" s="375">
        <v>1</v>
      </c>
      <c r="KJ303" s="375">
        <v>1</v>
      </c>
      <c r="KK303" s="34">
        <v>1</v>
      </c>
      <c r="KL303" s="34">
        <v>1</v>
      </c>
      <c r="KM303" s="34">
        <v>1</v>
      </c>
      <c r="KN303" s="34">
        <v>1</v>
      </c>
      <c r="KO303" s="34">
        <v>1</v>
      </c>
      <c r="KP303" s="34">
        <v>1</v>
      </c>
      <c r="KQ303" s="34">
        <v>1</v>
      </c>
      <c r="KR303" s="34">
        <v>1</v>
      </c>
      <c r="KS303" s="375">
        <v>0</v>
      </c>
      <c r="KT303" s="34"/>
      <c r="KU303" s="34"/>
      <c r="KV303" s="34"/>
      <c r="KW303" s="34"/>
      <c r="KX303" s="34">
        <v>0</v>
      </c>
      <c r="KY303" s="34"/>
      <c r="KZ303" s="34"/>
      <c r="LA303" s="34"/>
      <c r="LB303" s="34"/>
      <c r="LC303" s="34">
        <v>0</v>
      </c>
      <c r="LD303" s="34"/>
      <c r="LE303" s="34"/>
      <c r="LF303" s="34"/>
      <c r="LG303" s="34"/>
      <c r="LH303" s="375">
        <v>0</v>
      </c>
      <c r="LI303" s="34"/>
      <c r="LJ303" s="375"/>
      <c r="LK303" s="375"/>
      <c r="LL303" s="375"/>
    </row>
    <row r="304" spans="1:338">
      <c r="A304" s="644"/>
      <c r="B304" s="155"/>
      <c r="C304" s="156"/>
      <c r="D304" s="156">
        <v>2</v>
      </c>
      <c r="E304" s="156"/>
      <c r="F304" s="156" t="str">
        <f t="shared" ref="F304:F367" si="14">G304&amp;J304</f>
        <v>L0417183</v>
      </c>
      <c r="G304" s="589" t="s">
        <v>1898</v>
      </c>
      <c r="H304" s="480" t="str">
        <f t="shared" si="12"/>
        <v>AA</v>
      </c>
      <c r="I304" s="480" t="s">
        <v>303</v>
      </c>
      <c r="J304" s="544" t="str">
        <f t="shared" si="13"/>
        <v/>
      </c>
      <c r="K304" s="544"/>
      <c r="L304" s="868" t="s">
        <v>1472</v>
      </c>
      <c r="M304" s="194" t="s">
        <v>392</v>
      </c>
      <c r="N304" s="160" t="s">
        <v>542</v>
      </c>
      <c r="O304" s="160" t="s">
        <v>1374</v>
      </c>
      <c r="P304" s="480" t="s">
        <v>1374</v>
      </c>
      <c r="Q304" s="238"/>
      <c r="R304" s="235" t="s">
        <v>540</v>
      </c>
      <c r="S304" s="266" t="s">
        <v>1364</v>
      </c>
      <c r="T304" s="239" t="s">
        <v>1895</v>
      </c>
      <c r="U304" s="114">
        <f t="shared" si="11"/>
        <v>1</v>
      </c>
      <c r="V304" s="115" t="s">
        <v>1899</v>
      </c>
      <c r="W304" s="240" t="s">
        <v>1877</v>
      </c>
      <c r="X304" s="241"/>
      <c r="Y304" s="201"/>
      <c r="Z304" s="260"/>
      <c r="AA304" s="201"/>
      <c r="AB304" s="260"/>
      <c r="AC304" s="201"/>
      <c r="AD304" s="260"/>
      <c r="AE304" s="201"/>
      <c r="AF304" s="260"/>
      <c r="AG304" s="201">
        <v>1</v>
      </c>
      <c r="AH304" s="260"/>
      <c r="AI304" s="201">
        <v>1</v>
      </c>
      <c r="AJ304" s="260"/>
      <c r="AK304" s="201">
        <v>1</v>
      </c>
      <c r="AL304" s="260"/>
      <c r="AM304" s="201">
        <v>1</v>
      </c>
      <c r="AN304" s="260"/>
      <c r="AO304" s="201">
        <v>1</v>
      </c>
      <c r="AP304" s="260"/>
      <c r="AQ304" s="201">
        <v>1</v>
      </c>
      <c r="AR304" s="260"/>
      <c r="AS304" s="201">
        <v>1</v>
      </c>
      <c r="AT304" s="260"/>
      <c r="AU304" s="201">
        <v>1</v>
      </c>
      <c r="AV304" s="260"/>
      <c r="AW304" s="201">
        <v>1</v>
      </c>
      <c r="AX304" s="260"/>
      <c r="AY304" s="201">
        <v>1</v>
      </c>
      <c r="AZ304" s="260"/>
      <c r="BA304" s="201">
        <v>1</v>
      </c>
      <c r="BB304" s="260"/>
      <c r="BC304" s="201">
        <v>1</v>
      </c>
      <c r="BD304" s="260"/>
      <c r="BE304" s="201">
        <v>1</v>
      </c>
      <c r="BF304" s="260"/>
      <c r="BG304" s="201">
        <v>1</v>
      </c>
      <c r="BH304" s="260"/>
      <c r="BI304" s="201">
        <v>1</v>
      </c>
      <c r="BJ304" s="260"/>
      <c r="BK304" s="201">
        <v>1</v>
      </c>
      <c r="BL304" s="260"/>
      <c r="BM304" s="201">
        <v>1</v>
      </c>
      <c r="BN304" s="260"/>
      <c r="BO304" s="201">
        <v>1</v>
      </c>
      <c r="BP304" s="260"/>
      <c r="BQ304" s="201">
        <v>1</v>
      </c>
      <c r="BR304" s="260"/>
      <c r="BS304" s="201">
        <v>1</v>
      </c>
      <c r="BT304" s="260"/>
      <c r="BU304" s="201">
        <v>1</v>
      </c>
      <c r="BV304" s="260"/>
      <c r="BW304" s="201">
        <v>1</v>
      </c>
      <c r="BX304" s="260"/>
      <c r="BY304" s="201">
        <v>1</v>
      </c>
      <c r="BZ304" s="260"/>
      <c r="CA304" s="201">
        <v>1</v>
      </c>
      <c r="CB304" s="260"/>
      <c r="CC304" s="201">
        <v>1</v>
      </c>
      <c r="CD304" s="260"/>
      <c r="CE304" s="201">
        <v>1</v>
      </c>
      <c r="CF304" s="260"/>
      <c r="CG304" s="201">
        <v>1</v>
      </c>
      <c r="CH304" s="260"/>
      <c r="CI304" s="201">
        <v>1</v>
      </c>
      <c r="CJ304" s="260"/>
      <c r="CK304" s="201">
        <v>1</v>
      </c>
      <c r="CL304" s="260"/>
      <c r="CM304" s="201">
        <v>1</v>
      </c>
      <c r="CN304" s="260"/>
      <c r="CO304" s="201">
        <v>1</v>
      </c>
      <c r="CP304" s="260"/>
      <c r="CQ304" s="201">
        <v>1</v>
      </c>
      <c r="CR304" s="260"/>
      <c r="CS304" s="201">
        <v>1</v>
      </c>
      <c r="CT304" s="260"/>
      <c r="CU304" s="201">
        <v>1</v>
      </c>
      <c r="CV304" s="260"/>
      <c r="CW304" s="201">
        <v>1</v>
      </c>
      <c r="CX304" s="260"/>
      <c r="CY304" s="201">
        <v>1</v>
      </c>
      <c r="CZ304" s="260"/>
      <c r="DA304" s="201">
        <v>1</v>
      </c>
      <c r="DB304" s="260"/>
      <c r="DC304" s="201">
        <v>1</v>
      </c>
      <c r="DD304" s="260"/>
      <c r="DE304" s="201">
        <v>1</v>
      </c>
      <c r="DF304" s="260"/>
      <c r="DG304" s="201">
        <v>1</v>
      </c>
      <c r="DH304" s="260"/>
      <c r="DI304" s="201">
        <v>1</v>
      </c>
      <c r="DJ304" s="260"/>
      <c r="DK304" s="201">
        <v>1</v>
      </c>
      <c r="DL304" s="260"/>
      <c r="DM304" s="201">
        <v>1</v>
      </c>
      <c r="DN304" s="260"/>
      <c r="DO304" s="201">
        <v>1</v>
      </c>
      <c r="DP304" s="260"/>
      <c r="DQ304" s="201"/>
      <c r="DR304" s="260"/>
      <c r="DS304" s="201"/>
      <c r="DT304" s="260"/>
      <c r="DU304" s="201"/>
      <c r="DV304" s="260"/>
      <c r="DW304" s="201"/>
      <c r="DX304" s="260"/>
      <c r="DY304" s="241"/>
      <c r="DZ304" s="456"/>
      <c r="EA304" s="172"/>
      <c r="EB304" s="172"/>
      <c r="EC304" s="172"/>
      <c r="ED304" s="172"/>
      <c r="EE304" s="457"/>
      <c r="EF304" s="201"/>
      <c r="EG304" s="172"/>
      <c r="EH304" s="172"/>
      <c r="EI304" s="172"/>
      <c r="EJ304" s="172"/>
      <c r="EK304" s="457"/>
      <c r="EL304" s="201"/>
      <c r="EM304" s="172"/>
      <c r="EN304" s="172"/>
      <c r="EO304" s="172"/>
      <c r="EP304" s="172"/>
      <c r="EQ304" s="172"/>
      <c r="ER304" s="456"/>
      <c r="ES304" s="260"/>
      <c r="ET304" s="456"/>
      <c r="EU304" s="172"/>
      <c r="EV304" s="172"/>
      <c r="EW304" s="172"/>
      <c r="EX304" s="172"/>
      <c r="EY304" s="172"/>
      <c r="EZ304" s="456"/>
      <c r="FA304" s="260"/>
      <c r="FB304" s="108"/>
      <c r="FC304" s="121"/>
      <c r="FI304" s="121">
        <v>1</v>
      </c>
      <c r="FJ304" s="121">
        <v>1</v>
      </c>
      <c r="FK304" s="121">
        <v>1</v>
      </c>
      <c r="FL304" s="121">
        <v>1</v>
      </c>
      <c r="FM304" s="121">
        <v>1</v>
      </c>
      <c r="FN304" s="121">
        <v>1</v>
      </c>
      <c r="FO304" s="121">
        <v>1</v>
      </c>
      <c r="FP304" s="121">
        <v>1</v>
      </c>
      <c r="FQ304" s="121">
        <v>1</v>
      </c>
      <c r="FR304" s="121">
        <v>1</v>
      </c>
      <c r="FS304" s="121">
        <v>1</v>
      </c>
      <c r="FT304" s="121">
        <v>1</v>
      </c>
      <c r="FU304" s="121">
        <v>1</v>
      </c>
      <c r="FV304" s="121">
        <v>1</v>
      </c>
      <c r="FW304" s="121">
        <v>1</v>
      </c>
      <c r="FX304" s="121">
        <v>1</v>
      </c>
      <c r="FY304" s="121">
        <v>1</v>
      </c>
      <c r="FZ304" s="121">
        <v>1</v>
      </c>
      <c r="GA304" s="121">
        <v>1</v>
      </c>
      <c r="GB304" s="121">
        <v>1</v>
      </c>
      <c r="GC304" s="121">
        <v>1</v>
      </c>
      <c r="GD304" s="121">
        <v>1</v>
      </c>
      <c r="GE304" s="121">
        <v>1</v>
      </c>
      <c r="GF304" s="121">
        <v>1</v>
      </c>
      <c r="GG304" s="121">
        <v>1</v>
      </c>
      <c r="GH304" s="121">
        <v>1</v>
      </c>
      <c r="GI304" s="121">
        <v>1</v>
      </c>
      <c r="GJ304" s="121">
        <v>1</v>
      </c>
      <c r="GK304" s="121">
        <v>1</v>
      </c>
      <c r="GL304" s="121">
        <v>1</v>
      </c>
      <c r="GM304" s="121">
        <v>1</v>
      </c>
      <c r="GN304" s="121">
        <v>1</v>
      </c>
      <c r="GO304" s="121">
        <v>1</v>
      </c>
      <c r="GP304" s="121">
        <v>1</v>
      </c>
      <c r="GQ304" s="121">
        <v>1</v>
      </c>
      <c r="GR304" s="121">
        <v>1</v>
      </c>
      <c r="GS304" s="121">
        <v>1</v>
      </c>
      <c r="GT304" s="121">
        <v>1</v>
      </c>
      <c r="GU304" s="121">
        <v>1</v>
      </c>
      <c r="GV304" s="121">
        <v>1</v>
      </c>
      <c r="GW304" s="121">
        <v>1</v>
      </c>
      <c r="GX304" s="121">
        <v>1</v>
      </c>
      <c r="GY304" s="121">
        <v>1</v>
      </c>
      <c r="GZ304" s="121">
        <v>1</v>
      </c>
      <c r="HA304" s="121">
        <v>1</v>
      </c>
      <c r="HB304" s="121">
        <v>1</v>
      </c>
      <c r="HC304" s="121">
        <v>1</v>
      </c>
      <c r="HD304" s="121">
        <v>1</v>
      </c>
      <c r="HE304" s="121">
        <v>1</v>
      </c>
      <c r="HF304" s="121">
        <v>1</v>
      </c>
      <c r="HG304" s="121">
        <v>1</v>
      </c>
      <c r="HH304" s="121">
        <v>1</v>
      </c>
      <c r="HI304" s="121">
        <v>1</v>
      </c>
      <c r="HJ304" s="121">
        <v>1</v>
      </c>
      <c r="HK304" s="121">
        <v>1</v>
      </c>
      <c r="HL304" s="121">
        <v>1</v>
      </c>
      <c r="HM304" s="121">
        <v>1</v>
      </c>
      <c r="HN304" s="121">
        <v>1</v>
      </c>
      <c r="HO304" s="121">
        <v>1</v>
      </c>
      <c r="HP304" s="121">
        <v>1</v>
      </c>
      <c r="HQ304" s="121">
        <v>1</v>
      </c>
      <c r="HR304" s="121">
        <v>1</v>
      </c>
      <c r="HS304" s="121">
        <v>1</v>
      </c>
      <c r="HT304" s="121">
        <v>1</v>
      </c>
      <c r="HU304" s="121">
        <v>1</v>
      </c>
      <c r="HV304" s="121">
        <v>1</v>
      </c>
      <c r="HW304" s="121">
        <v>1</v>
      </c>
      <c r="HX304" s="121">
        <v>1</v>
      </c>
      <c r="HY304" s="121">
        <v>1</v>
      </c>
      <c r="HZ304" s="121">
        <v>1</v>
      </c>
      <c r="IA304" s="121">
        <v>1</v>
      </c>
      <c r="IB304" s="121">
        <v>1</v>
      </c>
      <c r="IC304" s="121">
        <v>1</v>
      </c>
      <c r="ID304" s="121">
        <v>1</v>
      </c>
      <c r="IE304" s="121">
        <v>1</v>
      </c>
      <c r="IF304" s="121">
        <v>1</v>
      </c>
      <c r="IG304" s="121">
        <v>1</v>
      </c>
      <c r="IH304" s="121">
        <v>1</v>
      </c>
      <c r="II304" s="121">
        <v>1</v>
      </c>
      <c r="IJ304" s="121">
        <v>1</v>
      </c>
      <c r="IK304" s="121">
        <v>1</v>
      </c>
      <c r="IL304" s="121">
        <v>1</v>
      </c>
      <c r="IM304" s="121">
        <v>1</v>
      </c>
      <c r="IN304" s="121">
        <v>1</v>
      </c>
      <c r="IO304" s="121">
        <v>1</v>
      </c>
      <c r="IP304" s="121">
        <v>1</v>
      </c>
      <c r="IQ304" s="121">
        <v>1</v>
      </c>
      <c r="IR304" s="121">
        <v>1</v>
      </c>
      <c r="IS304" s="121">
        <v>1</v>
      </c>
      <c r="IT304" s="121">
        <v>1</v>
      </c>
      <c r="IU304" s="121">
        <v>1</v>
      </c>
      <c r="IV304" s="121">
        <v>1</v>
      </c>
      <c r="IW304" s="121">
        <v>1</v>
      </c>
      <c r="IX304" s="121">
        <v>1</v>
      </c>
      <c r="IY304" s="121">
        <v>1</v>
      </c>
      <c r="IZ304" s="121">
        <v>1</v>
      </c>
      <c r="JA304" s="121">
        <v>1</v>
      </c>
      <c r="JB304" s="121">
        <v>1</v>
      </c>
      <c r="JC304" s="121">
        <v>1</v>
      </c>
      <c r="JD304" s="121">
        <v>1</v>
      </c>
      <c r="JE304" s="121">
        <v>1</v>
      </c>
      <c r="JF304" s="121">
        <v>1</v>
      </c>
      <c r="JG304" s="121">
        <v>1</v>
      </c>
      <c r="JH304" s="121">
        <v>1</v>
      </c>
      <c r="JI304" s="121">
        <v>1</v>
      </c>
      <c r="JJ304" s="121">
        <v>1</v>
      </c>
      <c r="JK304" s="121">
        <v>1</v>
      </c>
      <c r="JL304" s="121">
        <v>1</v>
      </c>
      <c r="JM304" s="121">
        <v>1</v>
      </c>
      <c r="JN304" s="121">
        <v>1</v>
      </c>
      <c r="JO304" s="121">
        <v>1</v>
      </c>
      <c r="JP304" s="121">
        <v>1</v>
      </c>
      <c r="JQ304" s="121">
        <v>1</v>
      </c>
      <c r="JR304" s="121">
        <v>1</v>
      </c>
      <c r="JS304" s="121">
        <v>1</v>
      </c>
      <c r="JT304" s="121">
        <v>1</v>
      </c>
      <c r="JU304" s="121">
        <v>1</v>
      </c>
      <c r="JV304" s="121">
        <v>1</v>
      </c>
      <c r="JW304" s="121">
        <v>1</v>
      </c>
      <c r="JX304" s="121">
        <v>1</v>
      </c>
      <c r="JY304" s="121">
        <v>1</v>
      </c>
      <c r="JZ304" s="121">
        <v>1</v>
      </c>
      <c r="KA304" s="121">
        <v>1</v>
      </c>
      <c r="KB304" s="121">
        <v>1</v>
      </c>
      <c r="KC304" s="121">
        <v>1</v>
      </c>
      <c r="KD304" s="121">
        <v>1</v>
      </c>
      <c r="KE304" s="121">
        <v>1</v>
      </c>
      <c r="KF304" s="121">
        <v>1</v>
      </c>
      <c r="KG304" s="121">
        <v>1</v>
      </c>
      <c r="KH304" s="121">
        <v>1</v>
      </c>
      <c r="KI304" s="121">
        <v>1</v>
      </c>
      <c r="KJ304" s="121">
        <v>1</v>
      </c>
      <c r="KK304" s="121">
        <v>1</v>
      </c>
      <c r="KL304" s="121">
        <v>1</v>
      </c>
      <c r="KM304" s="121">
        <v>1</v>
      </c>
      <c r="KN304" s="121">
        <v>1</v>
      </c>
      <c r="KO304" s="121">
        <v>1</v>
      </c>
      <c r="KP304" s="121">
        <v>1</v>
      </c>
      <c r="KQ304" s="121">
        <v>1</v>
      </c>
      <c r="KR304" s="121">
        <v>1</v>
      </c>
      <c r="KS304" s="121">
        <v>0</v>
      </c>
      <c r="KX304" s="121">
        <v>0</v>
      </c>
      <c r="LC304" s="121">
        <v>0</v>
      </c>
      <c r="LH304" s="121">
        <v>0</v>
      </c>
      <c r="LJ304" s="121"/>
      <c r="LK304" s="121"/>
      <c r="LL304" s="121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</row>
    <row r="305" spans="1:324">
      <c r="A305" s="644"/>
      <c r="B305" s="155"/>
      <c r="C305" s="156">
        <v>1</v>
      </c>
      <c r="D305" s="156"/>
      <c r="E305" s="156"/>
      <c r="F305" s="156" t="str">
        <f t="shared" si="14"/>
        <v>L0417122</v>
      </c>
      <c r="G305" s="382" t="s">
        <v>1900</v>
      </c>
      <c r="H305" s="158" t="str">
        <f t="shared" si="12"/>
        <v>AA</v>
      </c>
      <c r="I305" s="158" t="s">
        <v>303</v>
      </c>
      <c r="J305" s="158" t="str">
        <f t="shared" si="13"/>
        <v/>
      </c>
      <c r="K305" s="158"/>
      <c r="L305" s="867" t="s">
        <v>1472</v>
      </c>
      <c r="M305" s="158" t="s">
        <v>297</v>
      </c>
      <c r="N305" s="158" t="s">
        <v>542</v>
      </c>
      <c r="O305" s="158" t="s">
        <v>1364</v>
      </c>
      <c r="P305" s="591" t="s">
        <v>1374</v>
      </c>
      <c r="Q305" s="158"/>
      <c r="R305" s="235" t="s">
        <v>801</v>
      </c>
      <c r="S305" s="158" t="s">
        <v>1364</v>
      </c>
      <c r="T305" s="239" t="s">
        <v>1901</v>
      </c>
      <c r="U305" s="114">
        <f t="shared" si="11"/>
        <v>1</v>
      </c>
      <c r="V305" s="115" t="s">
        <v>1902</v>
      </c>
      <c r="W305" s="158" t="s">
        <v>1877</v>
      </c>
      <c r="X305" s="237"/>
      <c r="Y305" s="286"/>
      <c r="Z305" s="287"/>
      <c r="AA305" s="286"/>
      <c r="AB305" s="287"/>
      <c r="AC305" s="286"/>
      <c r="AD305" s="287"/>
      <c r="AE305" s="286"/>
      <c r="AF305" s="287"/>
      <c r="AG305" s="286"/>
      <c r="AH305" s="287"/>
      <c r="AI305" s="286"/>
      <c r="AJ305" s="287"/>
      <c r="AK305" s="286"/>
      <c r="AL305" s="287"/>
      <c r="AM305" s="286"/>
      <c r="AN305" s="287"/>
      <c r="AO305" s="286"/>
      <c r="AP305" s="287"/>
      <c r="AQ305" s="286"/>
      <c r="AR305" s="287"/>
      <c r="AS305" s="286"/>
      <c r="AT305" s="287"/>
      <c r="AU305" s="286"/>
      <c r="AV305" s="287"/>
      <c r="AW305" s="286"/>
      <c r="AX305" s="287"/>
      <c r="AY305" s="286"/>
      <c r="AZ305" s="287"/>
      <c r="BA305" s="286"/>
      <c r="BB305" s="287"/>
      <c r="BC305" s="286"/>
      <c r="BD305" s="287"/>
      <c r="BE305" s="286"/>
      <c r="BF305" s="287"/>
      <c r="BG305" s="286"/>
      <c r="BH305" s="287"/>
      <c r="BI305" s="286"/>
      <c r="BJ305" s="287"/>
      <c r="BK305" s="286"/>
      <c r="BL305" s="287"/>
      <c r="BM305" s="286"/>
      <c r="BN305" s="287"/>
      <c r="BO305" s="286"/>
      <c r="BP305" s="287"/>
      <c r="BQ305" s="286"/>
      <c r="BR305" s="287"/>
      <c r="BS305" s="286"/>
      <c r="BT305" s="287"/>
      <c r="BU305" s="286"/>
      <c r="BV305" s="287"/>
      <c r="BW305" s="286"/>
      <c r="BX305" s="287"/>
      <c r="BY305" s="286"/>
      <c r="BZ305" s="287"/>
      <c r="CA305" s="286"/>
      <c r="CB305" s="287"/>
      <c r="CC305" s="286"/>
      <c r="CD305" s="287"/>
      <c r="CE305" s="286"/>
      <c r="CF305" s="287"/>
      <c r="CG305" s="286"/>
      <c r="CH305" s="287"/>
      <c r="CI305" s="286"/>
      <c r="CJ305" s="287"/>
      <c r="CK305" s="286"/>
      <c r="CL305" s="287"/>
      <c r="CM305" s="286"/>
      <c r="CN305" s="287"/>
      <c r="CO305" s="286"/>
      <c r="CP305" s="287"/>
      <c r="CQ305" s="286"/>
      <c r="CR305" s="287"/>
      <c r="CS305" s="286"/>
      <c r="CT305" s="287"/>
      <c r="CU305" s="286"/>
      <c r="CV305" s="287"/>
      <c r="CW305" s="286"/>
      <c r="CX305" s="287"/>
      <c r="CY305" s="286"/>
      <c r="CZ305" s="287"/>
      <c r="DA305" s="286"/>
      <c r="DB305" s="287"/>
      <c r="DC305" s="286"/>
      <c r="DD305" s="287"/>
      <c r="DE305" s="286"/>
      <c r="DF305" s="287"/>
      <c r="DG305" s="286"/>
      <c r="DH305" s="287"/>
      <c r="DI305" s="286"/>
      <c r="DJ305" s="287"/>
      <c r="DK305" s="286"/>
      <c r="DL305" s="287"/>
      <c r="DM305" s="286"/>
      <c r="DN305" s="287"/>
      <c r="DO305" s="286"/>
      <c r="DP305" s="287"/>
      <c r="DQ305" s="286">
        <v>1</v>
      </c>
      <c r="DR305" s="287"/>
      <c r="DS305" s="286">
        <v>1</v>
      </c>
      <c r="DT305" s="287"/>
      <c r="DU305" s="286">
        <v>1</v>
      </c>
      <c r="DV305" s="287"/>
      <c r="DW305" s="286">
        <v>1</v>
      </c>
      <c r="DX305" s="287"/>
      <c r="DY305" s="237"/>
      <c r="DZ305" s="450"/>
      <c r="EA305" s="158"/>
      <c r="EB305" s="158"/>
      <c r="EC305" s="158"/>
      <c r="ED305" s="158"/>
      <c r="EE305" s="451"/>
      <c r="EF305" s="286"/>
      <c r="EG305" s="158"/>
      <c r="EH305" s="158"/>
      <c r="EI305" s="158"/>
      <c r="EJ305" s="158"/>
      <c r="EK305" s="451"/>
      <c r="EL305" s="286"/>
      <c r="EM305" s="158"/>
      <c r="EN305" s="158"/>
      <c r="EO305" s="158"/>
      <c r="EP305" s="158"/>
      <c r="EQ305" s="158"/>
      <c r="ER305" s="450"/>
      <c r="ES305" s="287"/>
      <c r="ET305" s="450"/>
      <c r="EU305" s="158"/>
      <c r="EV305" s="158"/>
      <c r="EW305" s="158"/>
      <c r="EX305" s="158"/>
      <c r="EY305" s="158"/>
      <c r="EZ305" s="450"/>
      <c r="FA305" s="287"/>
      <c r="FC305" s="35"/>
      <c r="FD305" s="34"/>
      <c r="FE305" s="34"/>
      <c r="FF305" s="34"/>
      <c r="FG305" s="34"/>
      <c r="FH305" s="34"/>
      <c r="FI305" s="34"/>
      <c r="FJ305" s="34"/>
      <c r="FK305" s="34"/>
      <c r="FL305" s="375"/>
      <c r="FM305" s="34"/>
      <c r="FN305" s="375"/>
      <c r="FO305" s="34"/>
      <c r="FP305" s="34"/>
      <c r="FQ305" s="34"/>
      <c r="FR305" s="34">
        <v>0</v>
      </c>
      <c r="FS305" s="34"/>
      <c r="FT305" s="34"/>
      <c r="FU305" s="34">
        <v>0</v>
      </c>
      <c r="FV305" s="34"/>
      <c r="FW305" s="34"/>
      <c r="FX305" s="34"/>
      <c r="FY305" s="34">
        <v>0</v>
      </c>
      <c r="FZ305" s="34"/>
      <c r="GA305" s="34"/>
      <c r="GB305" s="34"/>
      <c r="GC305" s="34">
        <v>0</v>
      </c>
      <c r="GD305" s="34"/>
      <c r="GE305" s="34"/>
      <c r="GF305" s="34"/>
      <c r="GG305" s="34">
        <v>0</v>
      </c>
      <c r="GH305" s="34"/>
      <c r="GI305" s="34"/>
      <c r="GJ305" s="34"/>
      <c r="GK305" s="34">
        <v>0</v>
      </c>
      <c r="GL305" s="34"/>
      <c r="GM305" s="34"/>
      <c r="GN305" s="34"/>
      <c r="GO305" s="34">
        <v>0</v>
      </c>
      <c r="GP305" s="34"/>
      <c r="GQ305" s="34"/>
      <c r="GR305" s="34"/>
      <c r="GS305" s="34">
        <v>0</v>
      </c>
      <c r="GT305" s="34"/>
      <c r="GU305" s="34"/>
      <c r="GV305" s="34"/>
      <c r="GW305" s="375">
        <v>0</v>
      </c>
      <c r="GX305" s="34"/>
      <c r="GY305" s="34"/>
      <c r="GZ305" s="375"/>
      <c r="HA305" s="34">
        <v>0</v>
      </c>
      <c r="HB305" s="34"/>
      <c r="HC305" s="34"/>
      <c r="HD305" s="34"/>
      <c r="HE305" s="34">
        <v>0</v>
      </c>
      <c r="HF305" s="34"/>
      <c r="HG305" s="34"/>
      <c r="HH305" s="34"/>
      <c r="HI305" s="34">
        <v>0</v>
      </c>
      <c r="HJ305" s="34"/>
      <c r="HK305" s="34"/>
      <c r="HL305" s="34"/>
      <c r="HM305" s="34">
        <v>0</v>
      </c>
      <c r="HN305" s="34"/>
      <c r="HO305" s="34"/>
      <c r="HP305" s="34"/>
      <c r="HQ305" s="34">
        <v>0</v>
      </c>
      <c r="HR305" s="34"/>
      <c r="HS305" s="34"/>
      <c r="HT305" s="34"/>
      <c r="HU305" s="34">
        <v>0</v>
      </c>
      <c r="HV305" s="34"/>
      <c r="HW305" s="34"/>
      <c r="HX305" s="34"/>
      <c r="HY305" s="34">
        <v>0</v>
      </c>
      <c r="HZ305" s="375"/>
      <c r="IA305" s="34"/>
      <c r="IB305" s="34"/>
      <c r="IC305" s="34">
        <v>0</v>
      </c>
      <c r="ID305" s="34"/>
      <c r="IE305" s="34"/>
      <c r="IF305" s="34"/>
      <c r="IG305" s="34">
        <v>0</v>
      </c>
      <c r="IH305" s="34"/>
      <c r="II305" s="34"/>
      <c r="IJ305" s="34"/>
      <c r="IK305" s="34">
        <v>0</v>
      </c>
      <c r="IL305" s="34"/>
      <c r="IM305" s="34"/>
      <c r="IN305" s="34"/>
      <c r="IO305" s="34">
        <v>0</v>
      </c>
      <c r="IP305" s="34"/>
      <c r="IQ305" s="34"/>
      <c r="IR305" s="34"/>
      <c r="IS305" s="34">
        <v>0</v>
      </c>
      <c r="IT305" s="34"/>
      <c r="IU305" s="34"/>
      <c r="IV305" s="34"/>
      <c r="IW305" s="34">
        <v>0</v>
      </c>
      <c r="IX305" s="34"/>
      <c r="IY305" s="34"/>
      <c r="IZ305" s="34"/>
      <c r="JA305" s="34">
        <v>0</v>
      </c>
      <c r="JB305" s="375"/>
      <c r="JC305" s="34"/>
      <c r="JD305" s="34"/>
      <c r="JE305" s="34">
        <v>0</v>
      </c>
      <c r="JF305" s="34"/>
      <c r="JG305" s="34"/>
      <c r="JH305" s="34"/>
      <c r="JI305" s="34">
        <v>0</v>
      </c>
      <c r="JJ305" s="34"/>
      <c r="JK305" s="34"/>
      <c r="JL305" s="34"/>
      <c r="JM305" s="34">
        <v>0</v>
      </c>
      <c r="JN305" s="34"/>
      <c r="JO305" s="34"/>
      <c r="JP305" s="34"/>
      <c r="JQ305" s="34">
        <v>0</v>
      </c>
      <c r="JR305" s="34"/>
      <c r="JS305" s="34"/>
      <c r="JT305" s="34"/>
      <c r="JU305" s="34">
        <v>0</v>
      </c>
      <c r="JV305" s="34"/>
      <c r="JW305" s="34"/>
      <c r="JX305" s="34"/>
      <c r="JY305" s="34">
        <v>0</v>
      </c>
      <c r="JZ305" s="34"/>
      <c r="KA305" s="34"/>
      <c r="KB305" s="34"/>
      <c r="KC305" s="34">
        <v>0</v>
      </c>
      <c r="KD305" s="34"/>
      <c r="KE305" s="34"/>
      <c r="KF305" s="375"/>
      <c r="KG305" s="375">
        <v>0</v>
      </c>
      <c r="KH305" s="375"/>
      <c r="KI305" s="375"/>
      <c r="KJ305" s="375"/>
      <c r="KK305" s="34">
        <v>0</v>
      </c>
      <c r="KL305" s="34"/>
      <c r="KM305" s="34"/>
      <c r="KN305" s="34"/>
      <c r="KO305" s="34">
        <v>0</v>
      </c>
      <c r="KP305" s="34"/>
      <c r="KQ305" s="34"/>
      <c r="KR305" s="34"/>
      <c r="KS305" s="375">
        <v>1</v>
      </c>
      <c r="KT305" s="34">
        <v>1</v>
      </c>
      <c r="KU305" s="34">
        <v>1</v>
      </c>
      <c r="KV305" s="34">
        <v>1</v>
      </c>
      <c r="KW305" s="34">
        <v>1</v>
      </c>
      <c r="KX305" s="34">
        <v>1</v>
      </c>
      <c r="KY305" s="34">
        <v>1</v>
      </c>
      <c r="KZ305" s="34">
        <v>1</v>
      </c>
      <c r="LA305" s="34">
        <v>1</v>
      </c>
      <c r="LB305" s="34">
        <v>1</v>
      </c>
      <c r="LC305" s="34">
        <v>1</v>
      </c>
      <c r="LD305" s="34">
        <v>1</v>
      </c>
      <c r="LE305" s="34">
        <v>1</v>
      </c>
      <c r="LF305" s="34">
        <v>1</v>
      </c>
      <c r="LG305" s="34">
        <v>1</v>
      </c>
      <c r="LH305" s="375">
        <v>1</v>
      </c>
      <c r="LI305" s="34">
        <v>1</v>
      </c>
      <c r="LJ305" s="375">
        <v>1</v>
      </c>
      <c r="LK305" s="375">
        <v>1</v>
      </c>
      <c r="LL305" s="375">
        <v>1</v>
      </c>
    </row>
    <row r="306" ht="13.5" spans="1:324">
      <c r="A306" s="645"/>
      <c r="B306" s="398"/>
      <c r="C306" s="399">
        <v>1</v>
      </c>
      <c r="D306" s="399"/>
      <c r="E306" s="399"/>
      <c r="F306" s="156" t="str">
        <f t="shared" si="14"/>
        <v>L0417120</v>
      </c>
      <c r="G306" s="382" t="s">
        <v>1903</v>
      </c>
      <c r="H306" s="158" t="str">
        <f t="shared" si="12"/>
        <v>AA</v>
      </c>
      <c r="I306" s="158" t="s">
        <v>303</v>
      </c>
      <c r="J306" s="158" t="str">
        <f t="shared" si="13"/>
        <v/>
      </c>
      <c r="K306" s="158"/>
      <c r="L306" s="867" t="s">
        <v>1472</v>
      </c>
      <c r="M306" s="158" t="s">
        <v>297</v>
      </c>
      <c r="N306" s="158" t="s">
        <v>547</v>
      </c>
      <c r="O306" s="158" t="s">
        <v>1364</v>
      </c>
      <c r="P306" s="591" t="s">
        <v>1374</v>
      </c>
      <c r="Q306" s="158"/>
      <c r="R306" s="235" t="s">
        <v>797</v>
      </c>
      <c r="S306" s="158" t="s">
        <v>1364</v>
      </c>
      <c r="T306" s="239" t="s">
        <v>1901</v>
      </c>
      <c r="U306" s="114">
        <f t="shared" si="11"/>
        <v>1</v>
      </c>
      <c r="V306" s="115" t="s">
        <v>1904</v>
      </c>
      <c r="W306" s="158" t="s">
        <v>1877</v>
      </c>
      <c r="X306" s="237"/>
      <c r="Y306" s="408"/>
      <c r="Z306" s="518"/>
      <c r="AA306" s="408"/>
      <c r="AB306" s="518"/>
      <c r="AC306" s="408"/>
      <c r="AD306" s="518"/>
      <c r="AE306" s="408"/>
      <c r="AF306" s="518"/>
      <c r="AG306" s="408"/>
      <c r="AH306" s="518"/>
      <c r="AI306" s="408"/>
      <c r="AJ306" s="518"/>
      <c r="AK306" s="408"/>
      <c r="AL306" s="518"/>
      <c r="AM306" s="408"/>
      <c r="AN306" s="518"/>
      <c r="AO306" s="408"/>
      <c r="AP306" s="518"/>
      <c r="AQ306" s="408"/>
      <c r="AR306" s="518"/>
      <c r="AS306" s="408"/>
      <c r="AT306" s="518"/>
      <c r="AU306" s="408"/>
      <c r="AV306" s="518"/>
      <c r="AW306" s="408"/>
      <c r="AX306" s="518"/>
      <c r="AY306" s="408"/>
      <c r="AZ306" s="518"/>
      <c r="BA306" s="408"/>
      <c r="BB306" s="518"/>
      <c r="BC306" s="408"/>
      <c r="BD306" s="518"/>
      <c r="BE306" s="408"/>
      <c r="BF306" s="518"/>
      <c r="BG306" s="408"/>
      <c r="BH306" s="518"/>
      <c r="BI306" s="408"/>
      <c r="BJ306" s="518"/>
      <c r="BK306" s="408"/>
      <c r="BL306" s="518"/>
      <c r="BM306" s="408"/>
      <c r="BN306" s="518"/>
      <c r="BO306" s="408"/>
      <c r="BP306" s="518"/>
      <c r="BQ306" s="408"/>
      <c r="BR306" s="518"/>
      <c r="BS306" s="408"/>
      <c r="BT306" s="518"/>
      <c r="BU306" s="408"/>
      <c r="BV306" s="518"/>
      <c r="BW306" s="408"/>
      <c r="BX306" s="518"/>
      <c r="BY306" s="408"/>
      <c r="BZ306" s="518"/>
      <c r="CA306" s="408"/>
      <c r="CB306" s="518"/>
      <c r="CC306" s="408"/>
      <c r="CD306" s="518"/>
      <c r="CE306" s="408"/>
      <c r="CF306" s="518"/>
      <c r="CG306" s="408"/>
      <c r="CH306" s="518"/>
      <c r="CI306" s="408"/>
      <c r="CJ306" s="518"/>
      <c r="CK306" s="408"/>
      <c r="CL306" s="518"/>
      <c r="CM306" s="408"/>
      <c r="CN306" s="518"/>
      <c r="CO306" s="408"/>
      <c r="CP306" s="518"/>
      <c r="CQ306" s="408"/>
      <c r="CR306" s="518"/>
      <c r="CS306" s="408"/>
      <c r="CT306" s="518"/>
      <c r="CU306" s="408"/>
      <c r="CV306" s="518"/>
      <c r="CW306" s="408"/>
      <c r="CX306" s="518"/>
      <c r="CY306" s="408"/>
      <c r="CZ306" s="518"/>
      <c r="DA306" s="408"/>
      <c r="DB306" s="518"/>
      <c r="DC306" s="408"/>
      <c r="DD306" s="518"/>
      <c r="DE306" s="408"/>
      <c r="DF306" s="518"/>
      <c r="DG306" s="408"/>
      <c r="DH306" s="518"/>
      <c r="DI306" s="408"/>
      <c r="DJ306" s="518"/>
      <c r="DK306" s="408"/>
      <c r="DL306" s="518"/>
      <c r="DM306" s="408"/>
      <c r="DN306" s="518"/>
      <c r="DO306" s="408"/>
      <c r="DP306" s="518"/>
      <c r="DQ306" s="408"/>
      <c r="DR306" s="518">
        <v>1</v>
      </c>
      <c r="DS306" s="408"/>
      <c r="DT306" s="518">
        <v>1</v>
      </c>
      <c r="DU306" s="408"/>
      <c r="DV306" s="518">
        <v>1</v>
      </c>
      <c r="DW306" s="408"/>
      <c r="DX306" s="518">
        <v>1</v>
      </c>
      <c r="DY306" s="237"/>
      <c r="DZ306" s="412"/>
      <c r="EA306" s="690"/>
      <c r="EB306" s="690"/>
      <c r="EC306" s="690"/>
      <c r="ED306" s="690"/>
      <c r="EE306" s="691"/>
      <c r="EF306" s="408"/>
      <c r="EG306" s="690"/>
      <c r="EH306" s="690"/>
      <c r="EI306" s="690"/>
      <c r="EJ306" s="690"/>
      <c r="EK306" s="691"/>
      <c r="EL306" s="408"/>
      <c r="EM306" s="690"/>
      <c r="EN306" s="690"/>
      <c r="EO306" s="690"/>
      <c r="EP306" s="690"/>
      <c r="EQ306" s="690"/>
      <c r="ER306" s="412"/>
      <c r="ES306" s="518"/>
      <c r="ET306" s="412"/>
      <c r="EU306" s="690"/>
      <c r="EV306" s="690"/>
      <c r="EW306" s="690"/>
      <c r="EX306" s="690"/>
      <c r="EY306" s="690"/>
      <c r="EZ306" s="412"/>
      <c r="FA306" s="518"/>
      <c r="FC306" s="35"/>
      <c r="FD306" s="34"/>
      <c r="FE306" s="34"/>
      <c r="FF306" s="34"/>
      <c r="FG306" s="34"/>
      <c r="FH306" s="34"/>
      <c r="FI306" s="34"/>
      <c r="FJ306" s="34"/>
      <c r="FK306" s="34"/>
      <c r="FL306" s="375"/>
      <c r="FM306" s="34"/>
      <c r="FN306" s="375"/>
      <c r="FO306" s="34"/>
      <c r="FP306" s="34"/>
      <c r="FQ306" s="34"/>
      <c r="FR306" s="34">
        <v>0</v>
      </c>
      <c r="FS306" s="34"/>
      <c r="FT306" s="34"/>
      <c r="FU306" s="34">
        <v>0</v>
      </c>
      <c r="FV306" s="34"/>
      <c r="FW306" s="34"/>
      <c r="FX306" s="34"/>
      <c r="FY306" s="34">
        <v>0</v>
      </c>
      <c r="FZ306" s="34"/>
      <c r="GA306" s="34"/>
      <c r="GB306" s="34"/>
      <c r="GC306" s="34">
        <v>0</v>
      </c>
      <c r="GD306" s="34"/>
      <c r="GE306" s="34"/>
      <c r="GF306" s="34"/>
      <c r="GG306" s="34">
        <v>0</v>
      </c>
      <c r="GH306" s="34"/>
      <c r="GI306" s="34"/>
      <c r="GJ306" s="34"/>
      <c r="GK306" s="34">
        <v>0</v>
      </c>
      <c r="GL306" s="34"/>
      <c r="GM306" s="34"/>
      <c r="GN306" s="34"/>
      <c r="GO306" s="34">
        <v>0</v>
      </c>
      <c r="GP306" s="34"/>
      <c r="GQ306" s="34"/>
      <c r="GR306" s="34"/>
      <c r="GS306" s="34">
        <v>0</v>
      </c>
      <c r="GT306" s="34"/>
      <c r="GU306" s="34"/>
      <c r="GV306" s="34"/>
      <c r="GW306" s="375">
        <v>0</v>
      </c>
      <c r="GX306" s="34"/>
      <c r="GY306" s="34"/>
      <c r="GZ306" s="375"/>
      <c r="HA306" s="34">
        <v>0</v>
      </c>
      <c r="HB306" s="34"/>
      <c r="HC306" s="34"/>
      <c r="HD306" s="34"/>
      <c r="HE306" s="34">
        <v>0</v>
      </c>
      <c r="HF306" s="34"/>
      <c r="HG306" s="34"/>
      <c r="HH306" s="34"/>
      <c r="HI306" s="34">
        <v>0</v>
      </c>
      <c r="HJ306" s="34"/>
      <c r="HK306" s="34"/>
      <c r="HL306" s="34"/>
      <c r="HM306" s="34">
        <v>0</v>
      </c>
      <c r="HN306" s="34"/>
      <c r="HO306" s="34"/>
      <c r="HP306" s="34"/>
      <c r="HQ306" s="34">
        <v>0</v>
      </c>
      <c r="HR306" s="34"/>
      <c r="HS306" s="34"/>
      <c r="HT306" s="34"/>
      <c r="HU306" s="34">
        <v>0</v>
      </c>
      <c r="HV306" s="34"/>
      <c r="HW306" s="34"/>
      <c r="HX306" s="34"/>
      <c r="HY306" s="34">
        <v>0</v>
      </c>
      <c r="HZ306" s="375"/>
      <c r="IA306" s="34"/>
      <c r="IB306" s="34"/>
      <c r="IC306" s="34">
        <v>0</v>
      </c>
      <c r="ID306" s="34"/>
      <c r="IE306" s="34"/>
      <c r="IF306" s="34"/>
      <c r="IG306" s="34">
        <v>0</v>
      </c>
      <c r="IH306" s="34"/>
      <c r="II306" s="34"/>
      <c r="IJ306" s="34"/>
      <c r="IK306" s="34">
        <v>0</v>
      </c>
      <c r="IL306" s="34"/>
      <c r="IM306" s="34"/>
      <c r="IN306" s="34"/>
      <c r="IO306" s="34">
        <v>0</v>
      </c>
      <c r="IP306" s="34"/>
      <c r="IQ306" s="34"/>
      <c r="IR306" s="34"/>
      <c r="IS306" s="34">
        <v>0</v>
      </c>
      <c r="IT306" s="34"/>
      <c r="IU306" s="34"/>
      <c r="IV306" s="34"/>
      <c r="IW306" s="34">
        <v>0</v>
      </c>
      <c r="IX306" s="34"/>
      <c r="IY306" s="34"/>
      <c r="IZ306" s="34"/>
      <c r="JA306" s="34">
        <v>0</v>
      </c>
      <c r="JB306" s="375"/>
      <c r="JC306" s="34"/>
      <c r="JD306" s="34"/>
      <c r="JE306" s="34">
        <v>0</v>
      </c>
      <c r="JF306" s="34"/>
      <c r="JG306" s="34"/>
      <c r="JH306" s="34"/>
      <c r="JI306" s="34">
        <v>0</v>
      </c>
      <c r="JJ306" s="34"/>
      <c r="JK306" s="34"/>
      <c r="JL306" s="34"/>
      <c r="JM306" s="34">
        <v>0</v>
      </c>
      <c r="JN306" s="34"/>
      <c r="JO306" s="34"/>
      <c r="JP306" s="34"/>
      <c r="JQ306" s="34">
        <v>0</v>
      </c>
      <c r="JR306" s="34"/>
      <c r="JS306" s="34"/>
      <c r="JT306" s="34"/>
      <c r="JU306" s="34">
        <v>0</v>
      </c>
      <c r="JV306" s="34"/>
      <c r="JW306" s="34"/>
      <c r="JX306" s="34"/>
      <c r="JY306" s="34">
        <v>0</v>
      </c>
      <c r="JZ306" s="34"/>
      <c r="KA306" s="34"/>
      <c r="KB306" s="34"/>
      <c r="KC306" s="34">
        <v>0</v>
      </c>
      <c r="KD306" s="34"/>
      <c r="KE306" s="34"/>
      <c r="KF306" s="375"/>
      <c r="KG306" s="375">
        <v>0</v>
      </c>
      <c r="KH306" s="375"/>
      <c r="KI306" s="375"/>
      <c r="KJ306" s="375"/>
      <c r="KK306" s="34">
        <v>0</v>
      </c>
      <c r="KL306" s="34"/>
      <c r="KM306" s="34"/>
      <c r="KN306" s="34"/>
      <c r="KO306" s="34">
        <v>0</v>
      </c>
      <c r="KP306" s="34"/>
      <c r="KQ306" s="34"/>
      <c r="KR306" s="34"/>
      <c r="KS306" s="375">
        <v>1</v>
      </c>
      <c r="KT306" s="34">
        <v>1</v>
      </c>
      <c r="KU306" s="34">
        <v>1</v>
      </c>
      <c r="KV306" s="34">
        <v>1</v>
      </c>
      <c r="KW306" s="34">
        <v>1</v>
      </c>
      <c r="KX306" s="34">
        <v>1</v>
      </c>
      <c r="KY306" s="34">
        <v>1</v>
      </c>
      <c r="KZ306" s="34">
        <v>1</v>
      </c>
      <c r="LA306" s="34">
        <v>1</v>
      </c>
      <c r="LB306" s="34">
        <v>1</v>
      </c>
      <c r="LC306" s="34">
        <v>1</v>
      </c>
      <c r="LD306" s="34">
        <v>1</v>
      </c>
      <c r="LE306" s="34">
        <v>1</v>
      </c>
      <c r="LF306" s="34">
        <v>1</v>
      </c>
      <c r="LG306" s="34">
        <v>1</v>
      </c>
      <c r="LH306" s="375">
        <v>1</v>
      </c>
      <c r="LI306" s="34">
        <v>1</v>
      </c>
      <c r="LJ306" s="375">
        <v>1</v>
      </c>
      <c r="LK306" s="375">
        <v>1</v>
      </c>
      <c r="LL306" s="375">
        <v>1</v>
      </c>
    </row>
    <row r="307" ht="13.5" spans="1:324">
      <c r="A307" s="646" t="s">
        <v>1905</v>
      </c>
      <c r="B307" s="647"/>
      <c r="C307" s="330">
        <v>1</v>
      </c>
      <c r="D307" s="330"/>
      <c r="E307" s="330"/>
      <c r="F307" s="156" t="str">
        <f t="shared" si="14"/>
        <v>L0492305PVJ</v>
      </c>
      <c r="G307" s="648" t="s">
        <v>1906</v>
      </c>
      <c r="H307" s="381" t="s">
        <v>299</v>
      </c>
      <c r="I307" s="890" t="s">
        <v>1471</v>
      </c>
      <c r="J307" s="158" t="s">
        <v>63</v>
      </c>
      <c r="K307" s="158"/>
      <c r="L307" s="381" t="s">
        <v>1907</v>
      </c>
      <c r="M307" s="381" t="s">
        <v>403</v>
      </c>
      <c r="N307" s="381" t="s">
        <v>870</v>
      </c>
      <c r="O307" s="381" t="s">
        <v>1363</v>
      </c>
      <c r="P307" s="381" t="s">
        <v>1363</v>
      </c>
      <c r="Q307" s="158" t="s">
        <v>68</v>
      </c>
      <c r="R307" s="235" t="s">
        <v>1091</v>
      </c>
      <c r="S307" s="158" t="s">
        <v>1364</v>
      </c>
      <c r="T307" s="236" t="s">
        <v>1908</v>
      </c>
      <c r="U307" s="114">
        <f t="shared" si="11"/>
        <v>1</v>
      </c>
      <c r="V307" s="115" t="s">
        <v>1909</v>
      </c>
      <c r="W307" s="673" t="s">
        <v>1910</v>
      </c>
      <c r="X307" s="674"/>
      <c r="Y307" s="679"/>
      <c r="Z307" s="680"/>
      <c r="AA307" s="679"/>
      <c r="AB307" s="680"/>
      <c r="AC307" s="679"/>
      <c r="AD307" s="680"/>
      <c r="AE307" s="679"/>
      <c r="AF307" s="680"/>
      <c r="AG307" s="679"/>
      <c r="AH307" s="680"/>
      <c r="AI307" s="679"/>
      <c r="AJ307" s="680"/>
      <c r="AK307" s="679"/>
      <c r="AL307" s="680"/>
      <c r="AM307" s="679"/>
      <c r="AN307" s="680"/>
      <c r="AO307" s="679"/>
      <c r="AP307" s="680"/>
      <c r="AQ307" s="679">
        <v>1</v>
      </c>
      <c r="AR307" s="680">
        <v>1</v>
      </c>
      <c r="AS307" s="679"/>
      <c r="AT307" s="680"/>
      <c r="AU307" s="679">
        <v>1</v>
      </c>
      <c r="AV307" s="680">
        <v>1</v>
      </c>
      <c r="AW307" s="679"/>
      <c r="AX307" s="680"/>
      <c r="AY307" s="679"/>
      <c r="AZ307" s="680"/>
      <c r="BA307" s="679">
        <v>1</v>
      </c>
      <c r="BB307" s="680">
        <v>1</v>
      </c>
      <c r="BC307" s="679">
        <v>1</v>
      </c>
      <c r="BD307" s="680">
        <v>1</v>
      </c>
      <c r="BE307" s="679"/>
      <c r="BF307" s="680"/>
      <c r="BG307" s="679">
        <v>1</v>
      </c>
      <c r="BH307" s="680">
        <v>1</v>
      </c>
      <c r="BI307" s="679"/>
      <c r="BJ307" s="680"/>
      <c r="BK307" s="679">
        <v>1</v>
      </c>
      <c r="BL307" s="680">
        <v>1</v>
      </c>
      <c r="BM307" s="679"/>
      <c r="BN307" s="680"/>
      <c r="BO307" s="679">
        <v>1</v>
      </c>
      <c r="BP307" s="680">
        <v>1</v>
      </c>
      <c r="BQ307" s="679"/>
      <c r="BR307" s="680"/>
      <c r="BS307" s="679">
        <v>1</v>
      </c>
      <c r="BT307" s="680">
        <v>1</v>
      </c>
      <c r="BU307" s="679"/>
      <c r="BV307" s="680"/>
      <c r="BW307" s="679"/>
      <c r="BX307" s="680"/>
      <c r="BY307" s="679">
        <v>1</v>
      </c>
      <c r="BZ307" s="680">
        <v>1</v>
      </c>
      <c r="CA307" s="679">
        <v>1</v>
      </c>
      <c r="CB307" s="680">
        <v>1</v>
      </c>
      <c r="CC307" s="679"/>
      <c r="CD307" s="680"/>
      <c r="CE307" s="679">
        <v>1</v>
      </c>
      <c r="CF307" s="680">
        <v>1</v>
      </c>
      <c r="CG307" s="679"/>
      <c r="CH307" s="680"/>
      <c r="CI307" s="679">
        <v>1</v>
      </c>
      <c r="CJ307" s="680">
        <v>1</v>
      </c>
      <c r="CK307" s="679"/>
      <c r="CL307" s="680"/>
      <c r="CM307" s="679">
        <v>1</v>
      </c>
      <c r="CN307" s="680">
        <v>1</v>
      </c>
      <c r="CO307" s="679"/>
      <c r="CP307" s="680"/>
      <c r="CQ307" s="679">
        <v>1</v>
      </c>
      <c r="CR307" s="680">
        <v>1</v>
      </c>
      <c r="CS307" s="679"/>
      <c r="CT307" s="680"/>
      <c r="CU307" s="679">
        <v>1</v>
      </c>
      <c r="CV307" s="680">
        <v>1</v>
      </c>
      <c r="CW307" s="679"/>
      <c r="CX307" s="680"/>
      <c r="CY307" s="679">
        <v>1</v>
      </c>
      <c r="CZ307" s="680">
        <v>1</v>
      </c>
      <c r="DA307" s="679"/>
      <c r="DB307" s="680"/>
      <c r="DC307" s="679">
        <v>1</v>
      </c>
      <c r="DD307" s="680">
        <v>1</v>
      </c>
      <c r="DE307" s="679"/>
      <c r="DF307" s="680"/>
      <c r="DG307" s="679">
        <v>1</v>
      </c>
      <c r="DH307" s="680">
        <v>1</v>
      </c>
      <c r="DI307" s="679"/>
      <c r="DJ307" s="680"/>
      <c r="DK307" s="679">
        <v>1</v>
      </c>
      <c r="DL307" s="680">
        <v>1</v>
      </c>
      <c r="DM307" s="679"/>
      <c r="DN307" s="680"/>
      <c r="DO307" s="679">
        <v>1</v>
      </c>
      <c r="DP307" s="680">
        <v>1</v>
      </c>
      <c r="DQ307" s="679"/>
      <c r="DR307" s="680"/>
      <c r="DS307" s="679"/>
      <c r="DT307" s="680"/>
      <c r="DU307" s="679"/>
      <c r="DV307" s="680"/>
      <c r="DW307" s="679"/>
      <c r="DX307" s="680"/>
      <c r="DY307" s="692"/>
      <c r="DZ307" s="679"/>
      <c r="EA307" s="693"/>
      <c r="EB307" s="693"/>
      <c r="EC307" s="693"/>
      <c r="ED307" s="693"/>
      <c r="EE307" s="694"/>
      <c r="EF307" s="417"/>
      <c r="EG307" s="693"/>
      <c r="EH307" s="693"/>
      <c r="EI307" s="693"/>
      <c r="EJ307" s="693"/>
      <c r="EK307" s="694"/>
      <c r="EL307" s="417" t="s">
        <v>1368</v>
      </c>
      <c r="EM307" s="529"/>
      <c r="EN307" s="529"/>
      <c r="EO307" s="529" t="s">
        <v>1368</v>
      </c>
      <c r="EP307" s="529" t="s">
        <v>1368</v>
      </c>
      <c r="EQ307" s="529"/>
      <c r="ER307" s="528"/>
      <c r="ES307" s="411" t="s">
        <v>1368</v>
      </c>
      <c r="ET307" s="679"/>
      <c r="EU307" s="693"/>
      <c r="EV307" s="693"/>
      <c r="EW307" s="693"/>
      <c r="EX307" s="693"/>
      <c r="EY307" s="693"/>
      <c r="EZ307" s="679"/>
      <c r="FA307" s="701"/>
      <c r="FC307" s="35"/>
      <c r="FD307" s="34"/>
      <c r="FE307" s="34"/>
      <c r="FF307" s="34"/>
      <c r="FG307" s="34"/>
      <c r="FH307" s="34"/>
      <c r="FI307" s="34"/>
      <c r="FJ307" s="34"/>
      <c r="FK307" s="34"/>
      <c r="FL307" s="375"/>
      <c r="FM307" s="34"/>
      <c r="FN307" s="375"/>
      <c r="FO307" s="34"/>
      <c r="FP307" s="34"/>
      <c r="FQ307" s="34"/>
      <c r="FR307" s="34">
        <v>0</v>
      </c>
      <c r="FS307" s="34"/>
      <c r="FT307" s="34"/>
      <c r="FU307" s="34">
        <v>0</v>
      </c>
      <c r="FV307" s="34"/>
      <c r="FW307" s="34"/>
      <c r="FX307" s="34"/>
      <c r="FY307" s="34">
        <v>2</v>
      </c>
      <c r="FZ307" s="34"/>
      <c r="GA307" s="34"/>
      <c r="GB307" s="34"/>
      <c r="GC307" s="34">
        <v>0</v>
      </c>
      <c r="GD307" s="34"/>
      <c r="GE307" s="34"/>
      <c r="GF307" s="34"/>
      <c r="GG307" s="34">
        <v>2</v>
      </c>
      <c r="GH307" s="34"/>
      <c r="GI307" s="34"/>
      <c r="GJ307" s="34"/>
      <c r="GK307" s="34">
        <v>0</v>
      </c>
      <c r="GL307" s="34"/>
      <c r="GM307" s="34"/>
      <c r="GN307" s="34"/>
      <c r="GO307" s="34">
        <v>2</v>
      </c>
      <c r="GP307" s="34"/>
      <c r="GQ307" s="34"/>
      <c r="GR307" s="34"/>
      <c r="GS307" s="34">
        <v>0</v>
      </c>
      <c r="GT307" s="34"/>
      <c r="GU307" s="34"/>
      <c r="GV307" s="34"/>
      <c r="GW307" s="375">
        <v>2</v>
      </c>
      <c r="GX307" s="34"/>
      <c r="GY307" s="34"/>
      <c r="GZ307" s="375"/>
      <c r="HA307" s="34">
        <v>0</v>
      </c>
      <c r="HB307" s="34"/>
      <c r="HC307" s="34"/>
      <c r="HD307" s="34"/>
      <c r="HE307" s="34">
        <v>2</v>
      </c>
      <c r="HF307" s="34"/>
      <c r="HG307" s="34"/>
      <c r="HH307" s="34"/>
      <c r="HI307" s="34">
        <v>0</v>
      </c>
      <c r="HJ307" s="34"/>
      <c r="HK307" s="34"/>
      <c r="HL307" s="34"/>
      <c r="HM307" s="34">
        <v>2</v>
      </c>
      <c r="HN307" s="34"/>
      <c r="HO307" s="34"/>
      <c r="HP307" s="34"/>
      <c r="HQ307" s="34">
        <v>0</v>
      </c>
      <c r="HR307" s="34"/>
      <c r="HS307" s="34"/>
      <c r="HT307" s="34"/>
      <c r="HU307" s="34">
        <v>2</v>
      </c>
      <c r="HV307" s="34"/>
      <c r="HW307" s="34"/>
      <c r="HX307" s="34"/>
      <c r="HY307" s="34">
        <v>0</v>
      </c>
      <c r="HZ307" s="375"/>
      <c r="IA307" s="34"/>
      <c r="IB307" s="34"/>
      <c r="IC307" s="34">
        <v>2</v>
      </c>
      <c r="ID307" s="34"/>
      <c r="IE307" s="34"/>
      <c r="IF307" s="34"/>
      <c r="IG307" s="34">
        <v>0</v>
      </c>
      <c r="IH307" s="34"/>
      <c r="II307" s="34"/>
      <c r="IJ307" s="34"/>
      <c r="IK307" s="34">
        <v>2</v>
      </c>
      <c r="IL307" s="34"/>
      <c r="IM307" s="34"/>
      <c r="IN307" s="34"/>
      <c r="IO307" s="34">
        <v>0</v>
      </c>
      <c r="IP307" s="34"/>
      <c r="IQ307" s="34"/>
      <c r="IR307" s="34"/>
      <c r="IS307" s="34">
        <v>2</v>
      </c>
      <c r="IT307" s="34"/>
      <c r="IU307" s="34"/>
      <c r="IV307" s="34"/>
      <c r="IW307" s="34">
        <v>0</v>
      </c>
      <c r="IX307" s="34"/>
      <c r="IY307" s="34"/>
      <c r="IZ307" s="34"/>
      <c r="JA307" s="34">
        <v>2</v>
      </c>
      <c r="JB307" s="375"/>
      <c r="JC307" s="34"/>
      <c r="JD307" s="34"/>
      <c r="JE307" s="34">
        <v>0</v>
      </c>
      <c r="JF307" s="34"/>
      <c r="JG307" s="34"/>
      <c r="JH307" s="34"/>
      <c r="JI307" s="34">
        <v>2</v>
      </c>
      <c r="JJ307" s="34"/>
      <c r="JK307" s="34"/>
      <c r="JL307" s="34"/>
      <c r="JM307" s="34">
        <v>0</v>
      </c>
      <c r="JN307" s="34"/>
      <c r="JO307" s="34"/>
      <c r="JP307" s="34"/>
      <c r="JQ307" s="34">
        <v>2</v>
      </c>
      <c r="JR307" s="34"/>
      <c r="JS307" s="34"/>
      <c r="JT307" s="34"/>
      <c r="JU307" s="34">
        <v>0</v>
      </c>
      <c r="JV307" s="34"/>
      <c r="JW307" s="34"/>
      <c r="JX307" s="34"/>
      <c r="JY307" s="34">
        <v>2</v>
      </c>
      <c r="JZ307" s="34"/>
      <c r="KA307" s="34"/>
      <c r="KB307" s="34"/>
      <c r="KC307" s="34">
        <v>0</v>
      </c>
      <c r="KD307" s="34"/>
      <c r="KE307" s="34"/>
      <c r="KF307" s="375"/>
      <c r="KG307" s="375">
        <v>2</v>
      </c>
      <c r="KH307" s="375"/>
      <c r="KI307" s="375"/>
      <c r="KJ307" s="375"/>
      <c r="KK307" s="34">
        <v>0</v>
      </c>
      <c r="KL307" s="34"/>
      <c r="KM307" s="34"/>
      <c r="KN307" s="34"/>
      <c r="KO307" s="34">
        <v>2</v>
      </c>
      <c r="KP307" s="34"/>
      <c r="KQ307" s="34"/>
      <c r="KR307" s="34"/>
      <c r="KS307" s="375">
        <v>0</v>
      </c>
      <c r="KT307" s="34"/>
      <c r="KU307" s="34"/>
      <c r="KV307" s="34"/>
      <c r="KW307" s="34"/>
      <c r="KX307" s="34">
        <v>0</v>
      </c>
      <c r="KY307" s="34"/>
      <c r="KZ307" s="34"/>
      <c r="LA307" s="34"/>
      <c r="LB307" s="34"/>
      <c r="LC307" s="34">
        <v>0</v>
      </c>
      <c r="LD307" s="34"/>
      <c r="LE307" s="34"/>
      <c r="LF307" s="34"/>
      <c r="LG307" s="34"/>
      <c r="LH307" s="375">
        <v>0</v>
      </c>
      <c r="LI307" s="34"/>
      <c r="LJ307" s="375"/>
      <c r="LK307" s="375"/>
      <c r="LL307" s="375"/>
    </row>
    <row r="308" ht="13.5" spans="1:324">
      <c r="A308" s="649"/>
      <c r="B308" s="324"/>
      <c r="C308" s="330">
        <v>1</v>
      </c>
      <c r="D308" s="330"/>
      <c r="E308" s="330"/>
      <c r="F308" s="156" t="str">
        <f t="shared" si="14"/>
        <v>L0492305LKP</v>
      </c>
      <c r="G308" s="648" t="s">
        <v>1906</v>
      </c>
      <c r="H308" s="381" t="s">
        <v>299</v>
      </c>
      <c r="I308" s="890" t="s">
        <v>1471</v>
      </c>
      <c r="J308" s="158" t="s">
        <v>65</v>
      </c>
      <c r="K308" s="158"/>
      <c r="L308" s="381" t="s">
        <v>1907</v>
      </c>
      <c r="M308" s="381" t="s">
        <v>403</v>
      </c>
      <c r="N308" s="381" t="s">
        <v>870</v>
      </c>
      <c r="O308" s="381" t="s">
        <v>1363</v>
      </c>
      <c r="P308" s="381" t="s">
        <v>1363</v>
      </c>
      <c r="Q308" s="158" t="s">
        <v>70</v>
      </c>
      <c r="R308" s="235" t="s">
        <v>1073</v>
      </c>
      <c r="S308" s="158" t="s">
        <v>1364</v>
      </c>
      <c r="T308" s="236" t="s">
        <v>1908</v>
      </c>
      <c r="U308" s="114">
        <f t="shared" si="11"/>
        <v>1</v>
      </c>
      <c r="V308" s="115" t="s">
        <v>1909</v>
      </c>
      <c r="W308" s="673" t="s">
        <v>1910</v>
      </c>
      <c r="X308" s="675"/>
      <c r="Y308" s="681"/>
      <c r="Z308" s="517"/>
      <c r="AA308" s="681"/>
      <c r="AB308" s="517"/>
      <c r="AC308" s="681"/>
      <c r="AD308" s="517"/>
      <c r="AE308" s="681"/>
      <c r="AF308" s="517"/>
      <c r="AG308" s="681"/>
      <c r="AH308" s="517"/>
      <c r="AI308" s="681"/>
      <c r="AJ308" s="517"/>
      <c r="AK308" s="681"/>
      <c r="AL308" s="517"/>
      <c r="AM308" s="681"/>
      <c r="AN308" s="517"/>
      <c r="AO308" s="681"/>
      <c r="AP308" s="517"/>
      <c r="AQ308" s="681"/>
      <c r="AR308" s="517"/>
      <c r="AS308" s="681"/>
      <c r="AT308" s="517"/>
      <c r="AU308" s="681"/>
      <c r="AV308" s="517"/>
      <c r="AW308" s="681"/>
      <c r="AX308" s="517"/>
      <c r="AY308" s="681"/>
      <c r="AZ308" s="517"/>
      <c r="BA308" s="681"/>
      <c r="BB308" s="517"/>
      <c r="BC308" s="681"/>
      <c r="BD308" s="517"/>
      <c r="BE308" s="681"/>
      <c r="BF308" s="517"/>
      <c r="BG308" s="681"/>
      <c r="BH308" s="517"/>
      <c r="BI308" s="681"/>
      <c r="BJ308" s="517"/>
      <c r="BK308" s="681"/>
      <c r="BL308" s="517"/>
      <c r="BM308" s="681"/>
      <c r="BN308" s="517"/>
      <c r="BO308" s="681"/>
      <c r="BP308" s="517"/>
      <c r="BQ308" s="681"/>
      <c r="BR308" s="517"/>
      <c r="BS308" s="681"/>
      <c r="BT308" s="517"/>
      <c r="BU308" s="681"/>
      <c r="BV308" s="517"/>
      <c r="BW308" s="681"/>
      <c r="BX308" s="517"/>
      <c r="BY308" s="681"/>
      <c r="BZ308" s="517"/>
      <c r="CA308" s="681"/>
      <c r="CB308" s="517"/>
      <c r="CC308" s="681"/>
      <c r="CD308" s="517"/>
      <c r="CE308" s="681"/>
      <c r="CF308" s="517"/>
      <c r="CG308" s="681"/>
      <c r="CH308" s="517"/>
      <c r="CI308" s="681"/>
      <c r="CJ308" s="517"/>
      <c r="CK308" s="681"/>
      <c r="CL308" s="517"/>
      <c r="CM308" s="681"/>
      <c r="CN308" s="517"/>
      <c r="CO308" s="681"/>
      <c r="CP308" s="517"/>
      <c r="CQ308" s="681"/>
      <c r="CR308" s="517"/>
      <c r="CS308" s="681"/>
      <c r="CT308" s="517"/>
      <c r="CU308" s="681"/>
      <c r="CV308" s="517"/>
      <c r="CW308" s="681"/>
      <c r="CX308" s="517"/>
      <c r="CY308" s="681"/>
      <c r="CZ308" s="517"/>
      <c r="DA308" s="681"/>
      <c r="DB308" s="517"/>
      <c r="DC308" s="681"/>
      <c r="DD308" s="517"/>
      <c r="DE308" s="681"/>
      <c r="DF308" s="517"/>
      <c r="DG308" s="681"/>
      <c r="DH308" s="517"/>
      <c r="DI308" s="681"/>
      <c r="DJ308" s="517"/>
      <c r="DK308" s="681"/>
      <c r="DL308" s="517"/>
      <c r="DM308" s="681"/>
      <c r="DN308" s="517"/>
      <c r="DO308" s="681"/>
      <c r="DP308" s="517"/>
      <c r="DQ308" s="681"/>
      <c r="DR308" s="517"/>
      <c r="DS308" s="681"/>
      <c r="DT308" s="517"/>
      <c r="DU308" s="681"/>
      <c r="DV308" s="517"/>
      <c r="DW308" s="681"/>
      <c r="DX308" s="517"/>
      <c r="DY308" s="237"/>
      <c r="DZ308" s="681"/>
      <c r="EA308" s="688"/>
      <c r="EB308" s="688"/>
      <c r="EC308" s="688"/>
      <c r="ED308" s="688"/>
      <c r="EE308" s="689"/>
      <c r="EF308" s="414"/>
      <c r="EG308" s="688"/>
      <c r="EH308" s="688"/>
      <c r="EI308" s="688"/>
      <c r="EJ308" s="688"/>
      <c r="EK308" s="689"/>
      <c r="EL308" s="414"/>
      <c r="EM308" s="688"/>
      <c r="EN308" s="688"/>
      <c r="EO308" s="688"/>
      <c r="EP308" s="688"/>
      <c r="EQ308" s="688"/>
      <c r="ER308" s="681"/>
      <c r="ES308" s="517"/>
      <c r="ET308" s="681"/>
      <c r="EU308" s="688"/>
      <c r="EV308" s="688"/>
      <c r="EW308" s="688"/>
      <c r="EX308" s="688"/>
      <c r="EY308" s="688"/>
      <c r="EZ308" s="681"/>
      <c r="FA308" s="702"/>
      <c r="FC308" s="35"/>
      <c r="FD308" s="34"/>
      <c r="FE308" s="34"/>
      <c r="FF308" s="34"/>
      <c r="FG308" s="34"/>
      <c r="FH308" s="34"/>
      <c r="FI308" s="34"/>
      <c r="FJ308" s="34"/>
      <c r="FK308" s="34"/>
      <c r="FL308" s="375"/>
      <c r="FM308" s="34"/>
      <c r="FN308" s="375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>
        <v>2</v>
      </c>
      <c r="GA308" s="34"/>
      <c r="GB308" s="34"/>
      <c r="GC308" s="34"/>
      <c r="GD308" s="34"/>
      <c r="GE308" s="34"/>
      <c r="GF308" s="34"/>
      <c r="GG308" s="34"/>
      <c r="GH308" s="34">
        <v>2</v>
      </c>
      <c r="GI308" s="34"/>
      <c r="GJ308" s="34"/>
      <c r="GK308" s="34"/>
      <c r="GL308" s="34"/>
      <c r="GM308" s="34"/>
      <c r="GN308" s="34"/>
      <c r="GO308" s="34"/>
      <c r="GP308" s="34">
        <v>2</v>
      </c>
      <c r="GQ308" s="34"/>
      <c r="GR308" s="34"/>
      <c r="GS308" s="34"/>
      <c r="GT308" s="34"/>
      <c r="GU308" s="34"/>
      <c r="GV308" s="34"/>
      <c r="GW308" s="375"/>
      <c r="GX308" s="34">
        <v>2</v>
      </c>
      <c r="GY308" s="34"/>
      <c r="GZ308" s="375"/>
      <c r="HA308" s="34"/>
      <c r="HB308" s="34"/>
      <c r="HC308" s="34"/>
      <c r="HD308" s="34"/>
      <c r="HE308" s="34"/>
      <c r="HF308" s="34">
        <v>2</v>
      </c>
      <c r="HG308" s="34"/>
      <c r="HH308" s="34"/>
      <c r="HI308" s="34"/>
      <c r="HJ308" s="34"/>
      <c r="HK308" s="34"/>
      <c r="HL308" s="34"/>
      <c r="HM308" s="34"/>
      <c r="HN308" s="34">
        <v>2</v>
      </c>
      <c r="HO308" s="34"/>
      <c r="HP308" s="34"/>
      <c r="HQ308" s="34"/>
      <c r="HR308" s="34"/>
      <c r="HS308" s="34"/>
      <c r="HT308" s="34"/>
      <c r="HU308" s="34"/>
      <c r="HV308" s="34">
        <v>2</v>
      </c>
      <c r="HW308" s="34"/>
      <c r="HX308" s="34"/>
      <c r="HY308" s="34"/>
      <c r="HZ308" s="375"/>
      <c r="IA308" s="34"/>
      <c r="IB308" s="34"/>
      <c r="IC308" s="34"/>
      <c r="ID308" s="34">
        <v>2</v>
      </c>
      <c r="IE308" s="34"/>
      <c r="IF308" s="34"/>
      <c r="IG308" s="34"/>
      <c r="IH308" s="34"/>
      <c r="II308" s="34"/>
      <c r="IJ308" s="34"/>
      <c r="IK308" s="34"/>
      <c r="IL308" s="34">
        <v>2</v>
      </c>
      <c r="IM308" s="34"/>
      <c r="IN308" s="34"/>
      <c r="IO308" s="34"/>
      <c r="IP308" s="34"/>
      <c r="IQ308" s="34"/>
      <c r="IR308" s="34"/>
      <c r="IS308" s="34"/>
      <c r="IT308" s="34">
        <v>2</v>
      </c>
      <c r="IU308" s="34"/>
      <c r="IV308" s="34"/>
      <c r="IW308" s="34"/>
      <c r="IX308" s="34"/>
      <c r="IY308" s="34"/>
      <c r="IZ308" s="34"/>
      <c r="JA308" s="34"/>
      <c r="JB308" s="375">
        <v>2</v>
      </c>
      <c r="JC308" s="34"/>
      <c r="JD308" s="34"/>
      <c r="JE308" s="34"/>
      <c r="JF308" s="34"/>
      <c r="JG308" s="34"/>
      <c r="JH308" s="34"/>
      <c r="JI308" s="34"/>
      <c r="JJ308" s="34">
        <v>2</v>
      </c>
      <c r="JK308" s="34"/>
      <c r="JL308" s="34"/>
      <c r="JM308" s="34"/>
      <c r="JN308" s="34"/>
      <c r="JO308" s="34"/>
      <c r="JP308" s="34"/>
      <c r="JQ308" s="34"/>
      <c r="JR308" s="34">
        <v>2</v>
      </c>
      <c r="JS308" s="34"/>
      <c r="JT308" s="34"/>
      <c r="JU308" s="34"/>
      <c r="JV308" s="34"/>
      <c r="JW308" s="34"/>
      <c r="JX308" s="34"/>
      <c r="JY308" s="34"/>
      <c r="JZ308" s="34">
        <v>2</v>
      </c>
      <c r="KA308" s="34"/>
      <c r="KB308" s="34"/>
      <c r="KC308" s="34"/>
      <c r="KD308" s="34"/>
      <c r="KE308" s="34"/>
      <c r="KF308" s="375"/>
      <c r="KG308" s="375"/>
      <c r="KH308" s="375">
        <v>2</v>
      </c>
      <c r="KI308" s="375"/>
      <c r="KJ308" s="375"/>
      <c r="KK308" s="34"/>
      <c r="KL308" s="34"/>
      <c r="KM308" s="34"/>
      <c r="KN308" s="34"/>
      <c r="KO308" s="34"/>
      <c r="KP308" s="34">
        <v>2</v>
      </c>
      <c r="KQ308" s="34"/>
      <c r="KR308" s="34"/>
      <c r="KS308" s="375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75"/>
      <c r="LI308" s="34"/>
      <c r="LJ308" s="375"/>
      <c r="LK308" s="375"/>
      <c r="LL308" s="375"/>
    </row>
    <row r="309" spans="1:324">
      <c r="A309" s="649"/>
      <c r="B309" s="324"/>
      <c r="C309" s="330">
        <v>1</v>
      </c>
      <c r="D309" s="330"/>
      <c r="E309" s="330"/>
      <c r="F309" s="156" t="str">
        <f t="shared" si="14"/>
        <v>L0492305SBK</v>
      </c>
      <c r="G309" s="648" t="s">
        <v>1906</v>
      </c>
      <c r="H309" s="381" t="s">
        <v>299</v>
      </c>
      <c r="I309" s="890" t="s">
        <v>1471</v>
      </c>
      <c r="J309" s="158" t="s">
        <v>66</v>
      </c>
      <c r="K309" s="158"/>
      <c r="L309" s="381" t="s">
        <v>1907</v>
      </c>
      <c r="M309" s="381" t="s">
        <v>403</v>
      </c>
      <c r="N309" s="381" t="s">
        <v>870</v>
      </c>
      <c r="O309" s="381" t="s">
        <v>1363</v>
      </c>
      <c r="P309" s="381" t="s">
        <v>1363</v>
      </c>
      <c r="Q309" s="158" t="s">
        <v>71</v>
      </c>
      <c r="R309" s="235" t="s">
        <v>1106</v>
      </c>
      <c r="S309" s="158" t="s">
        <v>1364</v>
      </c>
      <c r="T309" s="236" t="s">
        <v>1908</v>
      </c>
      <c r="U309" s="114">
        <f t="shared" si="11"/>
        <v>1</v>
      </c>
      <c r="V309" s="115" t="s">
        <v>1909</v>
      </c>
      <c r="W309" s="673" t="s">
        <v>1910</v>
      </c>
      <c r="X309" s="675"/>
      <c r="Y309" s="681"/>
      <c r="Z309" s="517"/>
      <c r="AA309" s="681"/>
      <c r="AB309" s="517"/>
      <c r="AC309" s="681"/>
      <c r="AD309" s="517"/>
      <c r="AE309" s="681"/>
      <c r="AF309" s="517"/>
      <c r="AG309" s="681"/>
      <c r="AH309" s="517"/>
      <c r="AI309" s="681"/>
      <c r="AJ309" s="517"/>
      <c r="AK309" s="681"/>
      <c r="AL309" s="517"/>
      <c r="AM309" s="681"/>
      <c r="AN309" s="517"/>
      <c r="AO309" s="681"/>
      <c r="AP309" s="517"/>
      <c r="AQ309" s="681"/>
      <c r="AR309" s="517"/>
      <c r="AS309" s="681"/>
      <c r="AT309" s="517"/>
      <c r="AU309" s="681"/>
      <c r="AV309" s="517"/>
      <c r="AW309" s="681"/>
      <c r="AX309" s="517"/>
      <c r="AY309" s="681"/>
      <c r="AZ309" s="517"/>
      <c r="BA309" s="681"/>
      <c r="BB309" s="517"/>
      <c r="BC309" s="681"/>
      <c r="BD309" s="517"/>
      <c r="BE309" s="681"/>
      <c r="BF309" s="517"/>
      <c r="BG309" s="681"/>
      <c r="BH309" s="517"/>
      <c r="BI309" s="681"/>
      <c r="BJ309" s="517"/>
      <c r="BK309" s="681"/>
      <c r="BL309" s="517"/>
      <c r="BM309" s="681"/>
      <c r="BN309" s="517"/>
      <c r="BO309" s="681"/>
      <c r="BP309" s="517"/>
      <c r="BQ309" s="681"/>
      <c r="BR309" s="517"/>
      <c r="BS309" s="681"/>
      <c r="BT309" s="517"/>
      <c r="BU309" s="681"/>
      <c r="BV309" s="517"/>
      <c r="BW309" s="681"/>
      <c r="BX309" s="517"/>
      <c r="BY309" s="681"/>
      <c r="BZ309" s="517"/>
      <c r="CA309" s="681"/>
      <c r="CB309" s="517"/>
      <c r="CC309" s="681"/>
      <c r="CD309" s="517"/>
      <c r="CE309" s="681"/>
      <c r="CF309" s="517"/>
      <c r="CG309" s="681"/>
      <c r="CH309" s="517"/>
      <c r="CI309" s="681"/>
      <c r="CJ309" s="517"/>
      <c r="CK309" s="681"/>
      <c r="CL309" s="517"/>
      <c r="CM309" s="681"/>
      <c r="CN309" s="517"/>
      <c r="CO309" s="681"/>
      <c r="CP309" s="517"/>
      <c r="CQ309" s="681"/>
      <c r="CR309" s="517"/>
      <c r="CS309" s="681"/>
      <c r="CT309" s="517"/>
      <c r="CU309" s="681"/>
      <c r="CV309" s="517"/>
      <c r="CW309" s="681"/>
      <c r="CX309" s="517"/>
      <c r="CY309" s="681"/>
      <c r="CZ309" s="517"/>
      <c r="DA309" s="681"/>
      <c r="DB309" s="517"/>
      <c r="DC309" s="681"/>
      <c r="DD309" s="517"/>
      <c r="DE309" s="681"/>
      <c r="DF309" s="517"/>
      <c r="DG309" s="681"/>
      <c r="DH309" s="517"/>
      <c r="DI309" s="681"/>
      <c r="DJ309" s="517"/>
      <c r="DK309" s="681"/>
      <c r="DL309" s="517"/>
      <c r="DM309" s="681"/>
      <c r="DN309" s="517"/>
      <c r="DO309" s="681"/>
      <c r="DP309" s="517"/>
      <c r="DQ309" s="681"/>
      <c r="DR309" s="517"/>
      <c r="DS309" s="681"/>
      <c r="DT309" s="517"/>
      <c r="DU309" s="681"/>
      <c r="DV309" s="517"/>
      <c r="DW309" s="681"/>
      <c r="DX309" s="517"/>
      <c r="DY309" s="237"/>
      <c r="DZ309" s="681"/>
      <c r="EA309" s="688"/>
      <c r="EB309" s="688"/>
      <c r="EC309" s="688"/>
      <c r="ED309" s="688"/>
      <c r="EE309" s="689"/>
      <c r="EF309" s="414"/>
      <c r="EG309" s="688"/>
      <c r="EH309" s="688"/>
      <c r="EI309" s="688"/>
      <c r="EJ309" s="688"/>
      <c r="EK309" s="689"/>
      <c r="EL309" s="414"/>
      <c r="EM309" s="688"/>
      <c r="EN309" s="688"/>
      <c r="EO309" s="688"/>
      <c r="EP309" s="688"/>
      <c r="EQ309" s="688"/>
      <c r="ER309" s="681"/>
      <c r="ES309" s="517"/>
      <c r="ET309" s="681"/>
      <c r="EU309" s="688"/>
      <c r="EV309" s="688"/>
      <c r="EW309" s="688"/>
      <c r="EX309" s="688"/>
      <c r="EY309" s="688"/>
      <c r="EZ309" s="681"/>
      <c r="FA309" s="702"/>
      <c r="FC309" s="35"/>
      <c r="FD309" s="34"/>
      <c r="FE309" s="34"/>
      <c r="FF309" s="34"/>
      <c r="FG309" s="34"/>
      <c r="FH309" s="34"/>
      <c r="FI309" s="34"/>
      <c r="FJ309" s="34"/>
      <c r="FK309" s="34"/>
      <c r="FL309" s="375"/>
      <c r="FM309" s="34"/>
      <c r="FN309" s="375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>
        <v>2</v>
      </c>
      <c r="GB309" s="34"/>
      <c r="GC309" s="34"/>
      <c r="GD309" s="34"/>
      <c r="GE309" s="34"/>
      <c r="GF309" s="34"/>
      <c r="GG309" s="34"/>
      <c r="GH309" s="34"/>
      <c r="GI309" s="34">
        <v>2</v>
      </c>
      <c r="GJ309" s="34"/>
      <c r="GK309" s="34"/>
      <c r="GL309" s="34"/>
      <c r="GM309" s="34"/>
      <c r="GN309" s="34"/>
      <c r="GO309" s="34"/>
      <c r="GP309" s="34"/>
      <c r="GQ309" s="34">
        <v>2</v>
      </c>
      <c r="GR309" s="34"/>
      <c r="GS309" s="34"/>
      <c r="GT309" s="34"/>
      <c r="GU309" s="34"/>
      <c r="GV309" s="34"/>
      <c r="GW309" s="375"/>
      <c r="GX309" s="34"/>
      <c r="GY309" s="34">
        <v>2</v>
      </c>
      <c r="GZ309" s="375"/>
      <c r="HA309" s="34"/>
      <c r="HB309" s="34"/>
      <c r="HC309" s="34"/>
      <c r="HD309" s="34"/>
      <c r="HE309" s="34"/>
      <c r="HF309" s="34"/>
      <c r="HG309" s="34">
        <v>2</v>
      </c>
      <c r="HH309" s="34"/>
      <c r="HI309" s="34"/>
      <c r="HJ309" s="34"/>
      <c r="HK309" s="34"/>
      <c r="HL309" s="34"/>
      <c r="HM309" s="34"/>
      <c r="HN309" s="34"/>
      <c r="HO309" s="34">
        <v>2</v>
      </c>
      <c r="HP309" s="34"/>
      <c r="HQ309" s="34"/>
      <c r="HR309" s="34"/>
      <c r="HS309" s="34"/>
      <c r="HT309" s="34"/>
      <c r="HU309" s="34"/>
      <c r="HV309" s="34"/>
      <c r="HW309" s="34">
        <v>2</v>
      </c>
      <c r="HX309" s="34"/>
      <c r="HY309" s="34"/>
      <c r="HZ309" s="375"/>
      <c r="IA309" s="34"/>
      <c r="IB309" s="34"/>
      <c r="IC309" s="34"/>
      <c r="ID309" s="34"/>
      <c r="IE309" s="34">
        <v>2</v>
      </c>
      <c r="IF309" s="34"/>
      <c r="IG309" s="34"/>
      <c r="IH309" s="34"/>
      <c r="II309" s="34"/>
      <c r="IJ309" s="34"/>
      <c r="IK309" s="34"/>
      <c r="IL309" s="34"/>
      <c r="IM309" s="34">
        <v>2</v>
      </c>
      <c r="IN309" s="34"/>
      <c r="IO309" s="34"/>
      <c r="IP309" s="34"/>
      <c r="IQ309" s="34"/>
      <c r="IR309" s="34"/>
      <c r="IS309" s="34"/>
      <c r="IT309" s="34"/>
      <c r="IU309" s="34">
        <v>2</v>
      </c>
      <c r="IV309" s="34"/>
      <c r="IW309" s="34"/>
      <c r="IX309" s="34"/>
      <c r="IY309" s="34"/>
      <c r="IZ309" s="34"/>
      <c r="JA309" s="34"/>
      <c r="JB309" s="375"/>
      <c r="JC309" s="34">
        <v>2</v>
      </c>
      <c r="JD309" s="34"/>
      <c r="JE309" s="34"/>
      <c r="JF309" s="34"/>
      <c r="JG309" s="34"/>
      <c r="JH309" s="34"/>
      <c r="JI309" s="34"/>
      <c r="JJ309" s="34"/>
      <c r="JK309" s="34">
        <v>2</v>
      </c>
      <c r="JL309" s="34"/>
      <c r="JM309" s="34"/>
      <c r="JN309" s="34"/>
      <c r="JO309" s="34"/>
      <c r="JP309" s="34"/>
      <c r="JQ309" s="34"/>
      <c r="JR309" s="34"/>
      <c r="JS309" s="34">
        <v>2</v>
      </c>
      <c r="JT309" s="34"/>
      <c r="JU309" s="34"/>
      <c r="JV309" s="34"/>
      <c r="JW309" s="34"/>
      <c r="JX309" s="34"/>
      <c r="JY309" s="34"/>
      <c r="JZ309" s="34"/>
      <c r="KA309" s="34">
        <v>2</v>
      </c>
      <c r="KB309" s="34"/>
      <c r="KC309" s="34"/>
      <c r="KD309" s="34"/>
      <c r="KE309" s="34"/>
      <c r="KF309" s="375"/>
      <c r="KG309" s="375"/>
      <c r="KH309" s="375"/>
      <c r="KI309" s="375">
        <v>2</v>
      </c>
      <c r="KJ309" s="375"/>
      <c r="KK309" s="34"/>
      <c r="KL309" s="34"/>
      <c r="KM309" s="34"/>
      <c r="KN309" s="34"/>
      <c r="KO309" s="34"/>
      <c r="KP309" s="34"/>
      <c r="KQ309" s="34">
        <v>2</v>
      </c>
      <c r="KR309" s="34"/>
      <c r="KS309" s="375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75"/>
      <c r="LI309" s="34"/>
      <c r="LJ309" s="375"/>
      <c r="LK309" s="375"/>
      <c r="LL309" s="375"/>
    </row>
    <row r="310" spans="1:324">
      <c r="A310" s="649"/>
      <c r="B310" s="324"/>
      <c r="C310" s="330">
        <v>1</v>
      </c>
      <c r="D310" s="330"/>
      <c r="E310" s="330"/>
      <c r="F310" s="156" t="str">
        <f t="shared" si="14"/>
        <v>L0492305ACO</v>
      </c>
      <c r="G310" s="648" t="s">
        <v>1906</v>
      </c>
      <c r="H310" s="381" t="s">
        <v>299</v>
      </c>
      <c r="I310" s="890" t="s">
        <v>1471</v>
      </c>
      <c r="J310" s="381" t="s">
        <v>85</v>
      </c>
      <c r="K310" s="381"/>
      <c r="L310" s="381" t="s">
        <v>1907</v>
      </c>
      <c r="M310" s="381" t="s">
        <v>403</v>
      </c>
      <c r="N310" s="381" t="s">
        <v>870</v>
      </c>
      <c r="O310" s="381" t="s">
        <v>1363</v>
      </c>
      <c r="P310" s="381" t="s">
        <v>1363</v>
      </c>
      <c r="Q310" s="381" t="s">
        <v>87</v>
      </c>
      <c r="R310" s="235" t="s">
        <v>1104</v>
      </c>
      <c r="S310" s="158" t="s">
        <v>1364</v>
      </c>
      <c r="T310" s="236" t="s">
        <v>1908</v>
      </c>
      <c r="U310" s="114">
        <f t="shared" si="11"/>
        <v>1</v>
      </c>
      <c r="V310" s="115" t="s">
        <v>1909</v>
      </c>
      <c r="W310" s="673" t="s">
        <v>1910</v>
      </c>
      <c r="X310" s="675"/>
      <c r="Y310" s="681"/>
      <c r="Z310" s="517"/>
      <c r="AA310" s="681"/>
      <c r="AB310" s="517"/>
      <c r="AC310" s="681"/>
      <c r="AD310" s="517"/>
      <c r="AE310" s="681"/>
      <c r="AF310" s="517"/>
      <c r="AG310" s="681"/>
      <c r="AH310" s="517"/>
      <c r="AI310" s="681"/>
      <c r="AJ310" s="517"/>
      <c r="AK310" s="681"/>
      <c r="AL310" s="517"/>
      <c r="AM310" s="681"/>
      <c r="AN310" s="517"/>
      <c r="AO310" s="681"/>
      <c r="AP310" s="517"/>
      <c r="AQ310" s="681"/>
      <c r="AR310" s="517"/>
      <c r="AS310" s="681"/>
      <c r="AT310" s="517"/>
      <c r="AU310" s="681"/>
      <c r="AV310" s="517"/>
      <c r="AW310" s="681"/>
      <c r="AX310" s="517"/>
      <c r="AY310" s="681"/>
      <c r="AZ310" s="517"/>
      <c r="BA310" s="681"/>
      <c r="BB310" s="517"/>
      <c r="BC310" s="681"/>
      <c r="BD310" s="517"/>
      <c r="BE310" s="681"/>
      <c r="BF310" s="517"/>
      <c r="BG310" s="681"/>
      <c r="BH310" s="517"/>
      <c r="BI310" s="681"/>
      <c r="BJ310" s="517"/>
      <c r="BK310" s="681"/>
      <c r="BL310" s="517"/>
      <c r="BM310" s="681"/>
      <c r="BN310" s="517"/>
      <c r="BO310" s="681"/>
      <c r="BP310" s="517"/>
      <c r="BQ310" s="681"/>
      <c r="BR310" s="517"/>
      <c r="BS310" s="681"/>
      <c r="BT310" s="517"/>
      <c r="BU310" s="681"/>
      <c r="BV310" s="517"/>
      <c r="BW310" s="681"/>
      <c r="BX310" s="517"/>
      <c r="BY310" s="681"/>
      <c r="BZ310" s="517"/>
      <c r="CA310" s="681"/>
      <c r="CB310" s="517"/>
      <c r="CC310" s="681"/>
      <c r="CD310" s="517"/>
      <c r="CE310" s="681"/>
      <c r="CF310" s="517"/>
      <c r="CG310" s="681"/>
      <c r="CH310" s="517"/>
      <c r="CI310" s="681"/>
      <c r="CJ310" s="517"/>
      <c r="CK310" s="681"/>
      <c r="CL310" s="517"/>
      <c r="CM310" s="681"/>
      <c r="CN310" s="517"/>
      <c r="CO310" s="681"/>
      <c r="CP310" s="517"/>
      <c r="CQ310" s="681"/>
      <c r="CR310" s="517"/>
      <c r="CS310" s="681"/>
      <c r="CT310" s="517"/>
      <c r="CU310" s="681"/>
      <c r="CV310" s="517"/>
      <c r="CW310" s="681"/>
      <c r="CX310" s="517"/>
      <c r="CY310" s="681"/>
      <c r="CZ310" s="517"/>
      <c r="DA310" s="681"/>
      <c r="DB310" s="517"/>
      <c r="DC310" s="681"/>
      <c r="DD310" s="517"/>
      <c r="DE310" s="681"/>
      <c r="DF310" s="517"/>
      <c r="DG310" s="681"/>
      <c r="DH310" s="517"/>
      <c r="DI310" s="681"/>
      <c r="DJ310" s="517"/>
      <c r="DK310" s="681"/>
      <c r="DL310" s="517"/>
      <c r="DM310" s="681"/>
      <c r="DN310" s="517"/>
      <c r="DO310" s="681"/>
      <c r="DP310" s="517"/>
      <c r="DQ310" s="681"/>
      <c r="DR310" s="517"/>
      <c r="DS310" s="681"/>
      <c r="DT310" s="517"/>
      <c r="DU310" s="681"/>
      <c r="DV310" s="517"/>
      <c r="DW310" s="681"/>
      <c r="DX310" s="517"/>
      <c r="DY310" s="237"/>
      <c r="DZ310" s="681"/>
      <c r="EA310" s="688"/>
      <c r="EB310" s="688"/>
      <c r="EC310" s="688"/>
      <c r="ED310" s="688"/>
      <c r="EE310" s="689"/>
      <c r="EF310" s="414"/>
      <c r="EG310" s="688"/>
      <c r="EH310" s="688"/>
      <c r="EI310" s="688"/>
      <c r="EJ310" s="688"/>
      <c r="EK310" s="689"/>
      <c r="EL310" s="414"/>
      <c r="EM310" s="688"/>
      <c r="EN310" s="688"/>
      <c r="EO310" s="688"/>
      <c r="EP310" s="688"/>
      <c r="EQ310" s="688"/>
      <c r="ER310" s="681"/>
      <c r="ES310" s="517"/>
      <c r="ET310" s="681"/>
      <c r="EU310" s="688"/>
      <c r="EV310" s="688"/>
      <c r="EW310" s="688"/>
      <c r="EX310" s="688"/>
      <c r="EY310" s="688"/>
      <c r="EZ310" s="681"/>
      <c r="FA310" s="702"/>
      <c r="FC310" s="35"/>
      <c r="FD310" s="34"/>
      <c r="FE310" s="34"/>
      <c r="FF310" s="34"/>
      <c r="FG310" s="34"/>
      <c r="FH310" s="34"/>
      <c r="FI310" s="34"/>
      <c r="FJ310" s="34"/>
      <c r="FK310" s="34"/>
      <c r="FL310" s="375"/>
      <c r="FM310" s="34"/>
      <c r="FN310" s="375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>
        <v>2</v>
      </c>
      <c r="GC310" s="34"/>
      <c r="GD310" s="34"/>
      <c r="GE310" s="34"/>
      <c r="GF310" s="34"/>
      <c r="GG310" s="34"/>
      <c r="GH310" s="34"/>
      <c r="GI310" s="34"/>
      <c r="GJ310" s="34">
        <v>2</v>
      </c>
      <c r="GK310" s="34"/>
      <c r="GL310" s="34"/>
      <c r="GM310" s="34"/>
      <c r="GN310" s="34"/>
      <c r="GO310" s="34"/>
      <c r="GP310" s="34"/>
      <c r="GQ310" s="34"/>
      <c r="GR310" s="34">
        <v>2</v>
      </c>
      <c r="GS310" s="34"/>
      <c r="GT310" s="34"/>
      <c r="GU310" s="34"/>
      <c r="GV310" s="34"/>
      <c r="GW310" s="375"/>
      <c r="GX310" s="34"/>
      <c r="GY310" s="34"/>
      <c r="GZ310" s="375">
        <v>2</v>
      </c>
      <c r="HA310" s="34"/>
      <c r="HB310" s="34"/>
      <c r="HC310" s="34"/>
      <c r="HD310" s="34"/>
      <c r="HE310" s="34"/>
      <c r="HF310" s="34"/>
      <c r="HG310" s="34"/>
      <c r="HH310" s="34">
        <v>2</v>
      </c>
      <c r="HI310" s="34"/>
      <c r="HJ310" s="34"/>
      <c r="HK310" s="34"/>
      <c r="HL310" s="34"/>
      <c r="HM310" s="34"/>
      <c r="HN310" s="34"/>
      <c r="HO310" s="34"/>
      <c r="HP310" s="34">
        <v>2</v>
      </c>
      <c r="HQ310" s="34"/>
      <c r="HR310" s="34"/>
      <c r="HS310" s="34"/>
      <c r="HT310" s="34"/>
      <c r="HU310" s="34"/>
      <c r="HV310" s="34"/>
      <c r="HW310" s="34"/>
      <c r="HX310" s="34">
        <v>2</v>
      </c>
      <c r="HY310" s="34"/>
      <c r="HZ310" s="375"/>
      <c r="IA310" s="34"/>
      <c r="IB310" s="34"/>
      <c r="IC310" s="34"/>
      <c r="ID310" s="34"/>
      <c r="IE310" s="34"/>
      <c r="IF310" s="34">
        <v>2</v>
      </c>
      <c r="IG310" s="34"/>
      <c r="IH310" s="34"/>
      <c r="II310" s="34"/>
      <c r="IJ310" s="34"/>
      <c r="IK310" s="34"/>
      <c r="IL310" s="34"/>
      <c r="IM310" s="34"/>
      <c r="IN310" s="34">
        <v>2</v>
      </c>
      <c r="IO310" s="34"/>
      <c r="IP310" s="34"/>
      <c r="IQ310" s="34"/>
      <c r="IR310" s="34"/>
      <c r="IS310" s="34"/>
      <c r="IT310" s="34"/>
      <c r="IU310" s="34"/>
      <c r="IV310" s="34">
        <v>2</v>
      </c>
      <c r="IW310" s="34"/>
      <c r="IX310" s="34"/>
      <c r="IY310" s="34"/>
      <c r="IZ310" s="34"/>
      <c r="JA310" s="34"/>
      <c r="JB310" s="375"/>
      <c r="JC310" s="34"/>
      <c r="JD310" s="34">
        <v>2</v>
      </c>
      <c r="JE310" s="34"/>
      <c r="JF310" s="34"/>
      <c r="JG310" s="34"/>
      <c r="JH310" s="34"/>
      <c r="JI310" s="34"/>
      <c r="JJ310" s="34"/>
      <c r="JK310" s="34"/>
      <c r="JL310" s="34">
        <v>2</v>
      </c>
      <c r="JM310" s="34"/>
      <c r="JN310" s="34"/>
      <c r="JO310" s="34"/>
      <c r="JP310" s="34"/>
      <c r="JQ310" s="34"/>
      <c r="JR310" s="34"/>
      <c r="JS310" s="34"/>
      <c r="JT310" s="34">
        <v>2</v>
      </c>
      <c r="JU310" s="34"/>
      <c r="JV310" s="34"/>
      <c r="JW310" s="34"/>
      <c r="JX310" s="34"/>
      <c r="JY310" s="34"/>
      <c r="JZ310" s="34"/>
      <c r="KA310" s="34"/>
      <c r="KB310" s="34">
        <v>2</v>
      </c>
      <c r="KC310" s="34"/>
      <c r="KD310" s="34"/>
      <c r="KE310" s="34"/>
      <c r="KF310" s="375"/>
      <c r="KG310" s="375"/>
      <c r="KH310" s="375"/>
      <c r="KI310" s="375"/>
      <c r="KJ310" s="375">
        <v>2</v>
      </c>
      <c r="KK310" s="34"/>
      <c r="KL310" s="34"/>
      <c r="KM310" s="34"/>
      <c r="KN310" s="34"/>
      <c r="KO310" s="34"/>
      <c r="KP310" s="34"/>
      <c r="KQ310" s="34"/>
      <c r="KR310" s="34">
        <v>2</v>
      </c>
      <c r="KS310" s="375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75"/>
      <c r="LI310" s="34"/>
      <c r="LJ310" s="375"/>
      <c r="LK310" s="375"/>
      <c r="LL310" s="375"/>
    </row>
    <row r="311" spans="1:324">
      <c r="A311" s="649"/>
      <c r="B311" s="324"/>
      <c r="C311" s="330">
        <v>1</v>
      </c>
      <c r="D311" s="330"/>
      <c r="E311" s="330"/>
      <c r="F311" s="156" t="str">
        <f t="shared" si="14"/>
        <v>L0492304PVJ</v>
      </c>
      <c r="G311" s="648" t="s">
        <v>1911</v>
      </c>
      <c r="H311" s="650" t="s">
        <v>299</v>
      </c>
      <c r="I311" s="890" t="s">
        <v>1471</v>
      </c>
      <c r="J311" s="164" t="s">
        <v>63</v>
      </c>
      <c r="K311" s="164"/>
      <c r="L311" s="650" t="s">
        <v>1907</v>
      </c>
      <c r="M311" s="650" t="s">
        <v>403</v>
      </c>
      <c r="N311" s="650" t="s">
        <v>870</v>
      </c>
      <c r="O311" s="650" t="s">
        <v>1364</v>
      </c>
      <c r="P311" s="650" t="s">
        <v>1363</v>
      </c>
      <c r="Q311" s="164" t="s">
        <v>68</v>
      </c>
      <c r="R311" s="509" t="s">
        <v>869</v>
      </c>
      <c r="S311" s="164" t="s">
        <v>1364</v>
      </c>
      <c r="T311" s="247" t="s">
        <v>1908</v>
      </c>
      <c r="U311" s="114">
        <f t="shared" si="11"/>
        <v>1</v>
      </c>
      <c r="V311" s="115" t="s">
        <v>1912</v>
      </c>
      <c r="W311" s="673" t="s">
        <v>1910</v>
      </c>
      <c r="X311" s="675"/>
      <c r="Y311" s="681"/>
      <c r="Z311" s="517"/>
      <c r="AA311" s="681"/>
      <c r="AB311" s="517"/>
      <c r="AC311" s="681"/>
      <c r="AD311" s="517"/>
      <c r="AE311" s="681"/>
      <c r="AF311" s="517"/>
      <c r="AG311" s="681"/>
      <c r="AH311" s="517"/>
      <c r="AI311" s="681"/>
      <c r="AJ311" s="517"/>
      <c r="AK311" s="681"/>
      <c r="AL311" s="517"/>
      <c r="AM311" s="681"/>
      <c r="AN311" s="517"/>
      <c r="AO311" s="681"/>
      <c r="AP311" s="517"/>
      <c r="AQ311" s="681"/>
      <c r="AR311" s="517"/>
      <c r="AS311" s="681"/>
      <c r="AT311" s="517"/>
      <c r="AU311" s="681"/>
      <c r="AV311" s="517"/>
      <c r="AW311" s="681"/>
      <c r="AX311" s="517"/>
      <c r="AY311" s="681"/>
      <c r="AZ311" s="517"/>
      <c r="BA311" s="681"/>
      <c r="BB311" s="517"/>
      <c r="BC311" s="681"/>
      <c r="BD311" s="517"/>
      <c r="BE311" s="681"/>
      <c r="BF311" s="517"/>
      <c r="BG311" s="681"/>
      <c r="BH311" s="517"/>
      <c r="BI311" s="681"/>
      <c r="BJ311" s="517"/>
      <c r="BK311" s="681"/>
      <c r="BL311" s="517"/>
      <c r="BM311" s="681"/>
      <c r="BN311" s="517"/>
      <c r="BO311" s="681"/>
      <c r="BP311" s="517"/>
      <c r="BQ311" s="681"/>
      <c r="BR311" s="517"/>
      <c r="BS311" s="681"/>
      <c r="BT311" s="517"/>
      <c r="BU311" s="681"/>
      <c r="BV311" s="517"/>
      <c r="BW311" s="681"/>
      <c r="BX311" s="517"/>
      <c r="BY311" s="681"/>
      <c r="BZ311" s="517"/>
      <c r="CA311" s="681"/>
      <c r="CB311" s="517"/>
      <c r="CC311" s="681"/>
      <c r="CD311" s="517"/>
      <c r="CE311" s="681"/>
      <c r="CF311" s="517"/>
      <c r="CG311" s="681"/>
      <c r="CH311" s="517"/>
      <c r="CI311" s="681"/>
      <c r="CJ311" s="517"/>
      <c r="CK311" s="681"/>
      <c r="CL311" s="517"/>
      <c r="CM311" s="681"/>
      <c r="CN311" s="517"/>
      <c r="CO311" s="681"/>
      <c r="CP311" s="517"/>
      <c r="CQ311" s="681"/>
      <c r="CR311" s="517"/>
      <c r="CS311" s="681"/>
      <c r="CT311" s="517"/>
      <c r="CU311" s="681"/>
      <c r="CV311" s="517"/>
      <c r="CW311" s="681"/>
      <c r="CX311" s="517"/>
      <c r="CY311" s="681"/>
      <c r="CZ311" s="517"/>
      <c r="DA311" s="681"/>
      <c r="DB311" s="517"/>
      <c r="DC311" s="681"/>
      <c r="DD311" s="517"/>
      <c r="DE311" s="681"/>
      <c r="DF311" s="517"/>
      <c r="DG311" s="681"/>
      <c r="DH311" s="517"/>
      <c r="DI311" s="681"/>
      <c r="DJ311" s="517"/>
      <c r="DK311" s="681"/>
      <c r="DL311" s="517"/>
      <c r="DM311" s="681"/>
      <c r="DN311" s="517"/>
      <c r="DO311" s="681"/>
      <c r="DP311" s="517"/>
      <c r="DQ311" s="681"/>
      <c r="DR311" s="517"/>
      <c r="DS311" s="681"/>
      <c r="DT311" s="517"/>
      <c r="DU311" s="681"/>
      <c r="DV311" s="517"/>
      <c r="DW311" s="681"/>
      <c r="DX311" s="517"/>
      <c r="DY311" s="237"/>
      <c r="DZ311" s="681"/>
      <c r="EA311" s="688"/>
      <c r="EB311" s="688"/>
      <c r="EC311" s="688"/>
      <c r="ED311" s="688"/>
      <c r="EE311" s="689"/>
      <c r="EF311" s="414"/>
      <c r="EG311" s="688"/>
      <c r="EH311" s="688"/>
      <c r="EI311" s="688"/>
      <c r="EJ311" s="688"/>
      <c r="EK311" s="689"/>
      <c r="EL311" s="414"/>
      <c r="EM311" s="688"/>
      <c r="EN311" s="688"/>
      <c r="EO311" s="688"/>
      <c r="EP311" s="688"/>
      <c r="EQ311" s="688"/>
      <c r="ER311" s="681"/>
      <c r="ES311" s="517"/>
      <c r="ET311" s="681"/>
      <c r="EU311" s="688"/>
      <c r="EV311" s="688"/>
      <c r="EW311" s="688"/>
      <c r="EX311" s="688"/>
      <c r="EY311" s="688"/>
      <c r="EZ311" s="681"/>
      <c r="FA311" s="702"/>
      <c r="FC311" s="35"/>
      <c r="FD311" s="34"/>
      <c r="FE311" s="34"/>
      <c r="FF311" s="34"/>
      <c r="FG311" s="34"/>
      <c r="FH311" s="34"/>
      <c r="FI311" s="34"/>
      <c r="FJ311" s="34"/>
      <c r="FK311" s="34"/>
      <c r="FL311" s="375"/>
      <c r="FM311" s="34"/>
      <c r="FN311" s="375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75"/>
      <c r="GX311" s="34"/>
      <c r="GY311" s="34"/>
      <c r="GZ311" s="375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75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75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75"/>
      <c r="KG311" s="375"/>
      <c r="KH311" s="375"/>
      <c r="KI311" s="375"/>
      <c r="KJ311" s="375"/>
      <c r="KK311" s="34"/>
      <c r="KL311" s="34"/>
      <c r="KM311" s="34"/>
      <c r="KN311" s="34"/>
      <c r="KO311" s="34"/>
      <c r="KP311" s="34"/>
      <c r="KQ311" s="34"/>
      <c r="KR311" s="34"/>
      <c r="KS311" s="375"/>
      <c r="KT311" s="34"/>
      <c r="KU311" s="34"/>
      <c r="KV311" s="34"/>
      <c r="KW311" s="34"/>
      <c r="KX311" s="34">
        <v>2</v>
      </c>
      <c r="KY311" s="34"/>
      <c r="KZ311" s="34"/>
      <c r="LA311" s="34"/>
      <c r="LB311" s="34"/>
      <c r="LC311" s="34"/>
      <c r="LD311" s="34"/>
      <c r="LE311" s="34"/>
      <c r="LF311" s="34"/>
      <c r="LG311" s="34"/>
      <c r="LH311" s="375">
        <v>2</v>
      </c>
      <c r="LI311" s="34"/>
      <c r="LJ311" s="375"/>
      <c r="LK311" s="375"/>
      <c r="LL311" s="375"/>
    </row>
    <row r="312" spans="1:338">
      <c r="A312" s="649"/>
      <c r="B312" s="324"/>
      <c r="C312" s="330">
        <v>1</v>
      </c>
      <c r="D312" s="330"/>
      <c r="E312" s="330"/>
      <c r="F312" s="156" t="str">
        <f t="shared" si="14"/>
        <v>L0492304LKP</v>
      </c>
      <c r="G312" s="651" t="s">
        <v>1911</v>
      </c>
      <c r="H312" s="652" t="s">
        <v>299</v>
      </c>
      <c r="I312" s="891" t="s">
        <v>1471</v>
      </c>
      <c r="J312" s="162" t="s">
        <v>65</v>
      </c>
      <c r="K312" s="162"/>
      <c r="L312" s="652" t="s">
        <v>1907</v>
      </c>
      <c r="M312" s="652" t="s">
        <v>403</v>
      </c>
      <c r="N312" s="652" t="s">
        <v>870</v>
      </c>
      <c r="O312" s="652" t="s">
        <v>1364</v>
      </c>
      <c r="P312" s="652" t="s">
        <v>1363</v>
      </c>
      <c r="Q312" s="242" t="s">
        <v>70</v>
      </c>
      <c r="R312" s="509" t="s">
        <v>1913</v>
      </c>
      <c r="S312" s="162" t="s">
        <v>1364</v>
      </c>
      <c r="T312" s="247" t="s">
        <v>1908</v>
      </c>
      <c r="U312" s="114">
        <f t="shared" si="11"/>
        <v>1</v>
      </c>
      <c r="V312" s="115" t="s">
        <v>1912</v>
      </c>
      <c r="W312" s="676" t="s">
        <v>1910</v>
      </c>
      <c r="X312" s="610"/>
      <c r="Y312" s="543"/>
      <c r="Z312" s="238"/>
      <c r="AA312" s="543"/>
      <c r="AB312" s="238"/>
      <c r="AC312" s="543"/>
      <c r="AD312" s="238"/>
      <c r="AE312" s="543"/>
      <c r="AF312" s="238"/>
      <c r="AG312" s="543"/>
      <c r="AH312" s="238"/>
      <c r="AI312" s="543"/>
      <c r="AJ312" s="238"/>
      <c r="AK312" s="543"/>
      <c r="AL312" s="238"/>
      <c r="AM312" s="543"/>
      <c r="AN312" s="238"/>
      <c r="AO312" s="543"/>
      <c r="AP312" s="238"/>
      <c r="AQ312" s="543"/>
      <c r="AR312" s="238"/>
      <c r="AS312" s="543"/>
      <c r="AT312" s="238"/>
      <c r="AU312" s="543"/>
      <c r="AV312" s="238"/>
      <c r="AW312" s="543"/>
      <c r="AX312" s="238"/>
      <c r="AY312" s="543"/>
      <c r="AZ312" s="238"/>
      <c r="BA312" s="543"/>
      <c r="BB312" s="238"/>
      <c r="BC312" s="543"/>
      <c r="BD312" s="238"/>
      <c r="BE312" s="543"/>
      <c r="BF312" s="238"/>
      <c r="BG312" s="543"/>
      <c r="BH312" s="238"/>
      <c r="BI312" s="543"/>
      <c r="BJ312" s="238"/>
      <c r="BK312" s="543"/>
      <c r="BL312" s="238"/>
      <c r="BM312" s="543"/>
      <c r="BN312" s="238"/>
      <c r="BO312" s="543"/>
      <c r="BP312" s="238"/>
      <c r="BQ312" s="543"/>
      <c r="BR312" s="238"/>
      <c r="BS312" s="543"/>
      <c r="BT312" s="238"/>
      <c r="BU312" s="543"/>
      <c r="BV312" s="238"/>
      <c r="BW312" s="543"/>
      <c r="BX312" s="238"/>
      <c r="BY312" s="543"/>
      <c r="BZ312" s="238"/>
      <c r="CA312" s="543"/>
      <c r="CB312" s="238"/>
      <c r="CC312" s="543"/>
      <c r="CD312" s="238"/>
      <c r="CE312" s="543"/>
      <c r="CF312" s="238"/>
      <c r="CG312" s="543"/>
      <c r="CH312" s="238"/>
      <c r="CI312" s="543"/>
      <c r="CJ312" s="238"/>
      <c r="CK312" s="543"/>
      <c r="CL312" s="238"/>
      <c r="CM312" s="543"/>
      <c r="CN312" s="238"/>
      <c r="CO312" s="543"/>
      <c r="CP312" s="238"/>
      <c r="CQ312" s="543"/>
      <c r="CR312" s="238"/>
      <c r="CS312" s="543"/>
      <c r="CT312" s="238"/>
      <c r="CU312" s="543"/>
      <c r="CV312" s="238"/>
      <c r="CW312" s="543"/>
      <c r="CX312" s="238"/>
      <c r="CY312" s="543"/>
      <c r="CZ312" s="238"/>
      <c r="DA312" s="543"/>
      <c r="DB312" s="238"/>
      <c r="DC312" s="543"/>
      <c r="DD312" s="238"/>
      <c r="DE312" s="543"/>
      <c r="DF312" s="238"/>
      <c r="DG312" s="543"/>
      <c r="DH312" s="238"/>
      <c r="DI312" s="543"/>
      <c r="DJ312" s="238"/>
      <c r="DK312" s="543"/>
      <c r="DL312" s="238"/>
      <c r="DM312" s="543"/>
      <c r="DN312" s="238"/>
      <c r="DO312" s="543"/>
      <c r="DP312" s="238"/>
      <c r="DQ312" s="543"/>
      <c r="DR312" s="238"/>
      <c r="DS312" s="543"/>
      <c r="DT312" s="238"/>
      <c r="DU312" s="543"/>
      <c r="DV312" s="238"/>
      <c r="DW312" s="543"/>
      <c r="DX312" s="238"/>
      <c r="DY312" s="241"/>
      <c r="DZ312" s="543"/>
      <c r="EA312" s="160"/>
      <c r="EB312" s="160"/>
      <c r="EC312" s="160"/>
      <c r="ED312" s="160"/>
      <c r="EE312" s="544"/>
      <c r="EF312" s="194"/>
      <c r="EG312" s="160"/>
      <c r="EH312" s="160"/>
      <c r="EI312" s="160"/>
      <c r="EJ312" s="160"/>
      <c r="EK312" s="544"/>
      <c r="EL312" s="194"/>
      <c r="EM312" s="160"/>
      <c r="EN312" s="160"/>
      <c r="EO312" s="160"/>
      <c r="EP312" s="160"/>
      <c r="EQ312" s="160"/>
      <c r="ER312" s="543"/>
      <c r="ES312" s="238"/>
      <c r="ET312" s="543"/>
      <c r="EU312" s="160"/>
      <c r="EV312" s="160"/>
      <c r="EW312" s="160"/>
      <c r="EX312" s="160"/>
      <c r="EY312" s="160"/>
      <c r="EZ312" s="543"/>
      <c r="FA312" s="703"/>
      <c r="FB312" s="108"/>
      <c r="FC312" s="35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>
        <v>2</v>
      </c>
      <c r="KZ312" s="34"/>
      <c r="LA312" s="34"/>
      <c r="LB312" s="34"/>
      <c r="LC312" s="34"/>
      <c r="LD312" s="34"/>
      <c r="LE312" s="34"/>
      <c r="LF312" s="34"/>
      <c r="LG312" s="34"/>
      <c r="LH312" s="34"/>
      <c r="LI312" s="34">
        <v>2</v>
      </c>
      <c r="LJ312" s="34"/>
      <c r="LK312" s="34"/>
      <c r="LL312" s="34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</row>
    <row r="313" spans="1:324">
      <c r="A313" s="649"/>
      <c r="B313" s="324"/>
      <c r="C313" s="330">
        <v>1</v>
      </c>
      <c r="D313" s="330"/>
      <c r="E313" s="330"/>
      <c r="F313" s="156" t="str">
        <f t="shared" si="14"/>
        <v>L0492304SBK</v>
      </c>
      <c r="G313" s="648" t="s">
        <v>1911</v>
      </c>
      <c r="H313" s="650" t="s">
        <v>299</v>
      </c>
      <c r="I313" s="890" t="s">
        <v>1471</v>
      </c>
      <c r="J313" s="164" t="s">
        <v>66</v>
      </c>
      <c r="K313" s="164"/>
      <c r="L313" s="650" t="s">
        <v>1907</v>
      </c>
      <c r="M313" s="650" t="s">
        <v>403</v>
      </c>
      <c r="N313" s="650" t="s">
        <v>870</v>
      </c>
      <c r="O313" s="650" t="s">
        <v>1364</v>
      </c>
      <c r="P313" s="650" t="s">
        <v>1363</v>
      </c>
      <c r="Q313" s="164" t="s">
        <v>71</v>
      </c>
      <c r="R313" s="509" t="s">
        <v>1057</v>
      </c>
      <c r="S313" s="164" t="s">
        <v>1364</v>
      </c>
      <c r="T313" s="247" t="s">
        <v>1908</v>
      </c>
      <c r="U313" s="114">
        <f t="shared" si="11"/>
        <v>1</v>
      </c>
      <c r="V313" s="115" t="s">
        <v>1912</v>
      </c>
      <c r="W313" s="673" t="s">
        <v>1910</v>
      </c>
      <c r="X313" s="675"/>
      <c r="Y313" s="681"/>
      <c r="Z313" s="517"/>
      <c r="AA313" s="681"/>
      <c r="AB313" s="517"/>
      <c r="AC313" s="681"/>
      <c r="AD313" s="517"/>
      <c r="AE313" s="681"/>
      <c r="AF313" s="517"/>
      <c r="AG313" s="681"/>
      <c r="AH313" s="517"/>
      <c r="AI313" s="681"/>
      <c r="AJ313" s="517"/>
      <c r="AK313" s="681"/>
      <c r="AL313" s="517"/>
      <c r="AM313" s="681"/>
      <c r="AN313" s="517"/>
      <c r="AO313" s="681"/>
      <c r="AP313" s="517"/>
      <c r="AQ313" s="681"/>
      <c r="AR313" s="517"/>
      <c r="AS313" s="681"/>
      <c r="AT313" s="517"/>
      <c r="AU313" s="681"/>
      <c r="AV313" s="517"/>
      <c r="AW313" s="681"/>
      <c r="AX313" s="517"/>
      <c r="AY313" s="681"/>
      <c r="AZ313" s="517"/>
      <c r="BA313" s="681"/>
      <c r="BB313" s="517"/>
      <c r="BC313" s="681"/>
      <c r="BD313" s="517"/>
      <c r="BE313" s="681"/>
      <c r="BF313" s="517"/>
      <c r="BG313" s="681"/>
      <c r="BH313" s="517"/>
      <c r="BI313" s="681"/>
      <c r="BJ313" s="517"/>
      <c r="BK313" s="681"/>
      <c r="BL313" s="517"/>
      <c r="BM313" s="681"/>
      <c r="BN313" s="517"/>
      <c r="BO313" s="681"/>
      <c r="BP313" s="517"/>
      <c r="BQ313" s="681"/>
      <c r="BR313" s="517"/>
      <c r="BS313" s="681"/>
      <c r="BT313" s="517"/>
      <c r="BU313" s="681"/>
      <c r="BV313" s="517"/>
      <c r="BW313" s="681"/>
      <c r="BX313" s="517"/>
      <c r="BY313" s="681"/>
      <c r="BZ313" s="517"/>
      <c r="CA313" s="681"/>
      <c r="CB313" s="517"/>
      <c r="CC313" s="681"/>
      <c r="CD313" s="517"/>
      <c r="CE313" s="681"/>
      <c r="CF313" s="517"/>
      <c r="CG313" s="681"/>
      <c r="CH313" s="517"/>
      <c r="CI313" s="681"/>
      <c r="CJ313" s="517"/>
      <c r="CK313" s="681"/>
      <c r="CL313" s="517"/>
      <c r="CM313" s="681"/>
      <c r="CN313" s="517"/>
      <c r="CO313" s="681"/>
      <c r="CP313" s="517"/>
      <c r="CQ313" s="681"/>
      <c r="CR313" s="517"/>
      <c r="CS313" s="681"/>
      <c r="CT313" s="517"/>
      <c r="CU313" s="681"/>
      <c r="CV313" s="517"/>
      <c r="CW313" s="681"/>
      <c r="CX313" s="517"/>
      <c r="CY313" s="681"/>
      <c r="CZ313" s="517"/>
      <c r="DA313" s="681"/>
      <c r="DB313" s="517"/>
      <c r="DC313" s="681"/>
      <c r="DD313" s="517"/>
      <c r="DE313" s="681"/>
      <c r="DF313" s="517"/>
      <c r="DG313" s="681"/>
      <c r="DH313" s="517"/>
      <c r="DI313" s="681"/>
      <c r="DJ313" s="517"/>
      <c r="DK313" s="681"/>
      <c r="DL313" s="517"/>
      <c r="DM313" s="681"/>
      <c r="DN313" s="517"/>
      <c r="DO313" s="681"/>
      <c r="DP313" s="517"/>
      <c r="DQ313" s="681"/>
      <c r="DR313" s="517"/>
      <c r="DS313" s="681"/>
      <c r="DT313" s="517"/>
      <c r="DU313" s="681"/>
      <c r="DV313" s="517"/>
      <c r="DW313" s="681"/>
      <c r="DX313" s="517"/>
      <c r="DY313" s="237"/>
      <c r="DZ313" s="681"/>
      <c r="EA313" s="688"/>
      <c r="EB313" s="688"/>
      <c r="EC313" s="688"/>
      <c r="ED313" s="688"/>
      <c r="EE313" s="689"/>
      <c r="EF313" s="414"/>
      <c r="EG313" s="688"/>
      <c r="EH313" s="688"/>
      <c r="EI313" s="688"/>
      <c r="EJ313" s="688"/>
      <c r="EK313" s="689"/>
      <c r="EL313" s="414"/>
      <c r="EM313" s="688"/>
      <c r="EN313" s="688"/>
      <c r="EO313" s="688"/>
      <c r="EP313" s="688"/>
      <c r="EQ313" s="688"/>
      <c r="ER313" s="681"/>
      <c r="ES313" s="517"/>
      <c r="ET313" s="681"/>
      <c r="EU313" s="688"/>
      <c r="EV313" s="688"/>
      <c r="EW313" s="688"/>
      <c r="EX313" s="688"/>
      <c r="EY313" s="688"/>
      <c r="EZ313" s="681"/>
      <c r="FA313" s="702"/>
      <c r="FC313" s="35"/>
      <c r="FD313" s="34"/>
      <c r="FE313" s="34"/>
      <c r="FF313" s="34"/>
      <c r="FG313" s="34"/>
      <c r="FH313" s="34"/>
      <c r="FI313" s="34"/>
      <c r="FJ313" s="34"/>
      <c r="FK313" s="34"/>
      <c r="FL313" s="375"/>
      <c r="FM313" s="34"/>
      <c r="FN313" s="375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75"/>
      <c r="GX313" s="34"/>
      <c r="GY313" s="34"/>
      <c r="GZ313" s="375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75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75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75"/>
      <c r="KG313" s="375"/>
      <c r="KH313" s="375"/>
      <c r="KI313" s="375"/>
      <c r="KJ313" s="375"/>
      <c r="KK313" s="34"/>
      <c r="KL313" s="34"/>
      <c r="KM313" s="34"/>
      <c r="KN313" s="34"/>
      <c r="KO313" s="34"/>
      <c r="KP313" s="34"/>
      <c r="KQ313" s="34"/>
      <c r="KR313" s="34"/>
      <c r="KS313" s="375"/>
      <c r="KT313" s="34"/>
      <c r="KU313" s="34"/>
      <c r="KV313" s="34"/>
      <c r="KW313" s="34"/>
      <c r="KX313" s="34"/>
      <c r="KY313" s="34"/>
      <c r="KZ313" s="34">
        <v>2</v>
      </c>
      <c r="LA313" s="34"/>
      <c r="LB313" s="34"/>
      <c r="LC313" s="34"/>
      <c r="LD313" s="34"/>
      <c r="LE313" s="34"/>
      <c r="LF313" s="34"/>
      <c r="LG313" s="34"/>
      <c r="LH313" s="375"/>
      <c r="LI313" s="34"/>
      <c r="LJ313" s="375">
        <v>2</v>
      </c>
      <c r="LK313" s="375"/>
      <c r="LL313" s="375"/>
    </row>
    <row r="314" ht="13.5" spans="1:324">
      <c r="A314" s="649"/>
      <c r="B314" s="324"/>
      <c r="C314" s="330">
        <v>1</v>
      </c>
      <c r="D314" s="330"/>
      <c r="E314" s="330"/>
      <c r="F314" s="156" t="str">
        <f t="shared" si="14"/>
        <v>L0492304LRA</v>
      </c>
      <c r="G314" s="648" t="s">
        <v>1911</v>
      </c>
      <c r="H314" s="650" t="s">
        <v>299</v>
      </c>
      <c r="I314" s="890" t="s">
        <v>1471</v>
      </c>
      <c r="J314" s="650" t="s">
        <v>67</v>
      </c>
      <c r="K314" s="650"/>
      <c r="L314" s="650" t="s">
        <v>1907</v>
      </c>
      <c r="M314" s="650" t="s">
        <v>403</v>
      </c>
      <c r="N314" s="650" t="s">
        <v>870</v>
      </c>
      <c r="O314" s="650" t="s">
        <v>1364</v>
      </c>
      <c r="P314" s="650" t="s">
        <v>1363</v>
      </c>
      <c r="Q314" s="650" t="s">
        <v>72</v>
      </c>
      <c r="R314" s="509" t="s">
        <v>1007</v>
      </c>
      <c r="S314" s="164" t="s">
        <v>1364</v>
      </c>
      <c r="T314" s="247" t="s">
        <v>1908</v>
      </c>
      <c r="U314" s="114">
        <f t="shared" si="11"/>
        <v>1</v>
      </c>
      <c r="V314" s="115" t="s">
        <v>1912</v>
      </c>
      <c r="W314" s="673" t="s">
        <v>1910</v>
      </c>
      <c r="X314" s="675"/>
      <c r="Y314" s="681"/>
      <c r="Z314" s="517"/>
      <c r="AA314" s="681"/>
      <c r="AB314" s="517"/>
      <c r="AC314" s="681"/>
      <c r="AD314" s="517"/>
      <c r="AE314" s="681"/>
      <c r="AF314" s="517"/>
      <c r="AG314" s="681"/>
      <c r="AH314" s="517"/>
      <c r="AI314" s="681"/>
      <c r="AJ314" s="517"/>
      <c r="AK314" s="681"/>
      <c r="AL314" s="517"/>
      <c r="AM314" s="681"/>
      <c r="AN314" s="517"/>
      <c r="AO314" s="681"/>
      <c r="AP314" s="517"/>
      <c r="AQ314" s="681"/>
      <c r="AR314" s="517"/>
      <c r="AS314" s="681"/>
      <c r="AT314" s="517"/>
      <c r="AU314" s="681"/>
      <c r="AV314" s="517"/>
      <c r="AW314" s="681"/>
      <c r="AX314" s="517"/>
      <c r="AY314" s="681"/>
      <c r="AZ314" s="517"/>
      <c r="BA314" s="681"/>
      <c r="BB314" s="517"/>
      <c r="BC314" s="681"/>
      <c r="BD314" s="517"/>
      <c r="BE314" s="681"/>
      <c r="BF314" s="517"/>
      <c r="BG314" s="681"/>
      <c r="BH314" s="517"/>
      <c r="BI314" s="681"/>
      <c r="BJ314" s="517"/>
      <c r="BK314" s="681"/>
      <c r="BL314" s="517"/>
      <c r="BM314" s="681"/>
      <c r="BN314" s="517"/>
      <c r="BO314" s="681"/>
      <c r="BP314" s="517"/>
      <c r="BQ314" s="681"/>
      <c r="BR314" s="517"/>
      <c r="BS314" s="681"/>
      <c r="BT314" s="517"/>
      <c r="BU314" s="681"/>
      <c r="BV314" s="517"/>
      <c r="BW314" s="681"/>
      <c r="BX314" s="517"/>
      <c r="BY314" s="681"/>
      <c r="BZ314" s="517"/>
      <c r="CA314" s="681"/>
      <c r="CB314" s="517"/>
      <c r="CC314" s="681"/>
      <c r="CD314" s="517"/>
      <c r="CE314" s="681"/>
      <c r="CF314" s="517"/>
      <c r="CG314" s="681"/>
      <c r="CH314" s="517"/>
      <c r="CI314" s="681"/>
      <c r="CJ314" s="517"/>
      <c r="CK314" s="681"/>
      <c r="CL314" s="517"/>
      <c r="CM314" s="681"/>
      <c r="CN314" s="517"/>
      <c r="CO314" s="681"/>
      <c r="CP314" s="517"/>
      <c r="CQ314" s="681"/>
      <c r="CR314" s="517"/>
      <c r="CS314" s="681"/>
      <c r="CT314" s="517"/>
      <c r="CU314" s="681"/>
      <c r="CV314" s="517"/>
      <c r="CW314" s="681"/>
      <c r="CX314" s="517"/>
      <c r="CY314" s="681"/>
      <c r="CZ314" s="517"/>
      <c r="DA314" s="681"/>
      <c r="DB314" s="517"/>
      <c r="DC314" s="681"/>
      <c r="DD314" s="517"/>
      <c r="DE314" s="681"/>
      <c r="DF314" s="517"/>
      <c r="DG314" s="681"/>
      <c r="DH314" s="517"/>
      <c r="DI314" s="681"/>
      <c r="DJ314" s="517"/>
      <c r="DK314" s="681"/>
      <c r="DL314" s="517"/>
      <c r="DM314" s="681"/>
      <c r="DN314" s="517"/>
      <c r="DO314" s="681"/>
      <c r="DP314" s="517"/>
      <c r="DQ314" s="681"/>
      <c r="DR314" s="517"/>
      <c r="DS314" s="681"/>
      <c r="DT314" s="517"/>
      <c r="DU314" s="681"/>
      <c r="DV314" s="517"/>
      <c r="DW314" s="681"/>
      <c r="DX314" s="517"/>
      <c r="DY314" s="237"/>
      <c r="DZ314" s="681"/>
      <c r="EA314" s="688"/>
      <c r="EB314" s="688"/>
      <c r="EC314" s="688"/>
      <c r="ED314" s="688"/>
      <c r="EE314" s="689"/>
      <c r="EF314" s="414"/>
      <c r="EG314" s="688"/>
      <c r="EH314" s="688"/>
      <c r="EI314" s="688"/>
      <c r="EJ314" s="688"/>
      <c r="EK314" s="689"/>
      <c r="EL314" s="414"/>
      <c r="EM314" s="688"/>
      <c r="EN314" s="688"/>
      <c r="EO314" s="688"/>
      <c r="EP314" s="688"/>
      <c r="EQ314" s="688"/>
      <c r="ER314" s="681"/>
      <c r="ES314" s="517"/>
      <c r="ET314" s="681"/>
      <c r="EU314" s="688"/>
      <c r="EV314" s="688"/>
      <c r="EW314" s="688"/>
      <c r="EX314" s="688"/>
      <c r="EY314" s="688"/>
      <c r="EZ314" s="681"/>
      <c r="FA314" s="702"/>
      <c r="FC314" s="35"/>
      <c r="FD314" s="34"/>
      <c r="FE314" s="34"/>
      <c r="FF314" s="34"/>
      <c r="FG314" s="34"/>
      <c r="FH314" s="34"/>
      <c r="FI314" s="34"/>
      <c r="FJ314" s="34"/>
      <c r="FK314" s="34"/>
      <c r="FL314" s="375"/>
      <c r="FM314" s="34"/>
      <c r="FN314" s="375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75"/>
      <c r="GX314" s="34"/>
      <c r="GY314" s="34"/>
      <c r="GZ314" s="375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75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75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75"/>
      <c r="KG314" s="375"/>
      <c r="KH314" s="375"/>
      <c r="KI314" s="375"/>
      <c r="KJ314" s="375"/>
      <c r="KK314" s="34"/>
      <c r="KL314" s="34"/>
      <c r="KM314" s="34"/>
      <c r="KN314" s="34"/>
      <c r="KO314" s="34"/>
      <c r="KP314" s="34"/>
      <c r="KQ314" s="34"/>
      <c r="KR314" s="34"/>
      <c r="KS314" s="375"/>
      <c r="KT314" s="34"/>
      <c r="KU314" s="34"/>
      <c r="KV314" s="34"/>
      <c r="KW314" s="34"/>
      <c r="KX314" s="34"/>
      <c r="KY314" s="34"/>
      <c r="KZ314" s="34"/>
      <c r="LA314" s="34">
        <v>2</v>
      </c>
      <c r="LB314" s="34"/>
      <c r="LC314" s="34"/>
      <c r="LD314" s="34"/>
      <c r="LE314" s="34"/>
      <c r="LF314" s="34"/>
      <c r="LG314" s="34"/>
      <c r="LH314" s="375"/>
      <c r="LI314" s="34"/>
      <c r="LJ314" s="375"/>
      <c r="LK314" s="375">
        <v>2</v>
      </c>
      <c r="LL314" s="375"/>
    </row>
    <row r="315" ht="14.25" spans="1:324">
      <c r="A315" s="653"/>
      <c r="B315" s="654"/>
      <c r="C315" s="330">
        <v>1</v>
      </c>
      <c r="D315" s="330"/>
      <c r="E315" s="330"/>
      <c r="F315" s="156" t="str">
        <f t="shared" si="14"/>
        <v>L04923048SB1</v>
      </c>
      <c r="G315" s="648" t="s">
        <v>1911</v>
      </c>
      <c r="H315" s="650" t="s">
        <v>299</v>
      </c>
      <c r="I315" s="890" t="s">
        <v>1471</v>
      </c>
      <c r="J315" s="650" t="s">
        <v>1638</v>
      </c>
      <c r="K315" s="650"/>
      <c r="L315" s="650" t="s">
        <v>1907</v>
      </c>
      <c r="M315" s="650" t="s">
        <v>403</v>
      </c>
      <c r="N315" s="650" t="s">
        <v>870</v>
      </c>
      <c r="O315" s="650" t="s">
        <v>1364</v>
      </c>
      <c r="P315" s="650" t="s">
        <v>1363</v>
      </c>
      <c r="Q315" s="650" t="s">
        <v>86</v>
      </c>
      <c r="R315" s="509" t="s">
        <v>1135</v>
      </c>
      <c r="S315" s="164" t="s">
        <v>1364</v>
      </c>
      <c r="T315" s="247" t="s">
        <v>1908</v>
      </c>
      <c r="U315" s="114">
        <f t="shared" si="11"/>
        <v>1</v>
      </c>
      <c r="V315" s="115" t="s">
        <v>1912</v>
      </c>
      <c r="W315" s="673" t="s">
        <v>1910</v>
      </c>
      <c r="X315" s="677"/>
      <c r="Y315" s="682"/>
      <c r="Z315" s="683"/>
      <c r="AA315" s="682"/>
      <c r="AB315" s="683"/>
      <c r="AC315" s="682"/>
      <c r="AD315" s="683"/>
      <c r="AE315" s="682"/>
      <c r="AF315" s="683"/>
      <c r="AG315" s="682"/>
      <c r="AH315" s="683"/>
      <c r="AI315" s="682"/>
      <c r="AJ315" s="683"/>
      <c r="AK315" s="682"/>
      <c r="AL315" s="683"/>
      <c r="AM315" s="682"/>
      <c r="AN315" s="683"/>
      <c r="AO315" s="682"/>
      <c r="AP315" s="683"/>
      <c r="AQ315" s="682"/>
      <c r="AR315" s="683"/>
      <c r="AS315" s="682"/>
      <c r="AT315" s="683"/>
      <c r="AU315" s="682"/>
      <c r="AV315" s="683"/>
      <c r="AW315" s="682"/>
      <c r="AX315" s="683"/>
      <c r="AY315" s="682"/>
      <c r="AZ315" s="683"/>
      <c r="BA315" s="682"/>
      <c r="BB315" s="683"/>
      <c r="BC315" s="682"/>
      <c r="BD315" s="683"/>
      <c r="BE315" s="682"/>
      <c r="BF315" s="683"/>
      <c r="BG315" s="682"/>
      <c r="BH315" s="683"/>
      <c r="BI315" s="682"/>
      <c r="BJ315" s="683"/>
      <c r="BK315" s="682"/>
      <c r="BL315" s="683"/>
      <c r="BM315" s="682"/>
      <c r="BN315" s="683"/>
      <c r="BO315" s="682"/>
      <c r="BP315" s="683"/>
      <c r="BQ315" s="682"/>
      <c r="BR315" s="683"/>
      <c r="BS315" s="682"/>
      <c r="BT315" s="683"/>
      <c r="BU315" s="682"/>
      <c r="BV315" s="683"/>
      <c r="BW315" s="682"/>
      <c r="BX315" s="683"/>
      <c r="BY315" s="682"/>
      <c r="BZ315" s="683"/>
      <c r="CA315" s="682"/>
      <c r="CB315" s="683"/>
      <c r="CC315" s="682"/>
      <c r="CD315" s="683"/>
      <c r="CE315" s="682"/>
      <c r="CF315" s="683"/>
      <c r="CG315" s="682"/>
      <c r="CH315" s="683"/>
      <c r="CI315" s="682"/>
      <c r="CJ315" s="683"/>
      <c r="CK315" s="682"/>
      <c r="CL315" s="683"/>
      <c r="CM315" s="682"/>
      <c r="CN315" s="683"/>
      <c r="CO315" s="682"/>
      <c r="CP315" s="683"/>
      <c r="CQ315" s="682"/>
      <c r="CR315" s="683"/>
      <c r="CS315" s="682"/>
      <c r="CT315" s="683"/>
      <c r="CU315" s="682"/>
      <c r="CV315" s="683"/>
      <c r="CW315" s="682"/>
      <c r="CX315" s="683"/>
      <c r="CY315" s="682"/>
      <c r="CZ315" s="683"/>
      <c r="DA315" s="682"/>
      <c r="DB315" s="683"/>
      <c r="DC315" s="682"/>
      <c r="DD315" s="683"/>
      <c r="DE315" s="682"/>
      <c r="DF315" s="683"/>
      <c r="DG315" s="682"/>
      <c r="DH315" s="683"/>
      <c r="DI315" s="682"/>
      <c r="DJ315" s="683"/>
      <c r="DK315" s="682"/>
      <c r="DL315" s="683"/>
      <c r="DM315" s="682"/>
      <c r="DN315" s="683"/>
      <c r="DO315" s="682"/>
      <c r="DP315" s="683"/>
      <c r="DQ315" s="682"/>
      <c r="DR315" s="683"/>
      <c r="DS315" s="682">
        <v>1</v>
      </c>
      <c r="DT315" s="683">
        <v>1</v>
      </c>
      <c r="DU315" s="682"/>
      <c r="DV315" s="683"/>
      <c r="DW315" s="682">
        <v>1</v>
      </c>
      <c r="DX315" s="683">
        <v>1</v>
      </c>
      <c r="DY315" s="695"/>
      <c r="DZ315" s="696"/>
      <c r="EA315" s="697"/>
      <c r="EB315" s="697"/>
      <c r="EC315" s="697"/>
      <c r="ED315" s="697"/>
      <c r="EE315" s="698"/>
      <c r="EF315" s="699"/>
      <c r="EG315" s="697"/>
      <c r="EH315" s="697"/>
      <c r="EI315" s="697"/>
      <c r="EJ315" s="697"/>
      <c r="EK315" s="698"/>
      <c r="EL315" s="699"/>
      <c r="EM315" s="697"/>
      <c r="EN315" s="697"/>
      <c r="EO315" s="697"/>
      <c r="EP315" s="697"/>
      <c r="EQ315" s="697"/>
      <c r="ER315" s="696"/>
      <c r="ES315" s="700"/>
      <c r="ET315" s="450" t="s">
        <v>1368</v>
      </c>
      <c r="EU315" s="158"/>
      <c r="EV315" s="158"/>
      <c r="EW315" s="158" t="s">
        <v>1368</v>
      </c>
      <c r="EX315" s="158" t="s">
        <v>1368</v>
      </c>
      <c r="EY315" s="158" t="s">
        <v>1368</v>
      </c>
      <c r="EZ315" s="450" t="s">
        <v>1368</v>
      </c>
      <c r="FA315" s="704"/>
      <c r="FC315" s="35"/>
      <c r="FD315" s="34"/>
      <c r="FE315" s="34"/>
      <c r="FF315" s="34"/>
      <c r="FG315" s="34"/>
      <c r="FH315" s="34"/>
      <c r="FI315" s="34"/>
      <c r="FJ315" s="34"/>
      <c r="FK315" s="34"/>
      <c r="FL315" s="375"/>
      <c r="FM315" s="34"/>
      <c r="FN315" s="375"/>
      <c r="FO315" s="34"/>
      <c r="FP315" s="34"/>
      <c r="FQ315" s="34"/>
      <c r="FR315" s="34">
        <v>0</v>
      </c>
      <c r="FS315" s="34"/>
      <c r="FT315" s="34"/>
      <c r="FU315" s="34">
        <v>0</v>
      </c>
      <c r="FV315" s="34"/>
      <c r="FW315" s="34"/>
      <c r="FX315" s="34"/>
      <c r="FY315" s="34">
        <v>0</v>
      </c>
      <c r="FZ315" s="34"/>
      <c r="GA315" s="34"/>
      <c r="GB315" s="34"/>
      <c r="GC315" s="34">
        <v>0</v>
      </c>
      <c r="GD315" s="34"/>
      <c r="GE315" s="34"/>
      <c r="GF315" s="34"/>
      <c r="GG315" s="34">
        <v>0</v>
      </c>
      <c r="GH315" s="34"/>
      <c r="GI315" s="34"/>
      <c r="GJ315" s="34"/>
      <c r="GK315" s="34">
        <v>0</v>
      </c>
      <c r="GL315" s="34"/>
      <c r="GM315" s="34"/>
      <c r="GN315" s="34"/>
      <c r="GO315" s="34">
        <v>0</v>
      </c>
      <c r="GP315" s="34"/>
      <c r="GQ315" s="34"/>
      <c r="GR315" s="34"/>
      <c r="GS315" s="34">
        <v>0</v>
      </c>
      <c r="GT315" s="34"/>
      <c r="GU315" s="34"/>
      <c r="GV315" s="34"/>
      <c r="GW315" s="375">
        <v>0</v>
      </c>
      <c r="GX315" s="34"/>
      <c r="GY315" s="34"/>
      <c r="GZ315" s="375"/>
      <c r="HA315" s="34">
        <v>0</v>
      </c>
      <c r="HB315" s="34"/>
      <c r="HC315" s="34"/>
      <c r="HD315" s="34"/>
      <c r="HE315" s="34">
        <v>0</v>
      </c>
      <c r="HF315" s="34"/>
      <c r="HG315" s="34"/>
      <c r="HH315" s="34"/>
      <c r="HI315" s="34">
        <v>0</v>
      </c>
      <c r="HJ315" s="34"/>
      <c r="HK315" s="34"/>
      <c r="HL315" s="34"/>
      <c r="HM315" s="34">
        <v>0</v>
      </c>
      <c r="HN315" s="34"/>
      <c r="HO315" s="34"/>
      <c r="HP315" s="34"/>
      <c r="HQ315" s="34">
        <v>0</v>
      </c>
      <c r="HR315" s="34"/>
      <c r="HS315" s="34"/>
      <c r="HT315" s="34"/>
      <c r="HU315" s="34">
        <v>0</v>
      </c>
      <c r="HV315" s="34"/>
      <c r="HW315" s="34"/>
      <c r="HX315" s="34"/>
      <c r="HY315" s="34">
        <v>0</v>
      </c>
      <c r="HZ315" s="375"/>
      <c r="IA315" s="34"/>
      <c r="IB315" s="34"/>
      <c r="IC315" s="34">
        <v>0</v>
      </c>
      <c r="ID315" s="34"/>
      <c r="IE315" s="34"/>
      <c r="IF315" s="34"/>
      <c r="IG315" s="34">
        <v>0</v>
      </c>
      <c r="IH315" s="34"/>
      <c r="II315" s="34"/>
      <c r="IJ315" s="34"/>
      <c r="IK315" s="34">
        <v>0</v>
      </c>
      <c r="IL315" s="34"/>
      <c r="IM315" s="34"/>
      <c r="IN315" s="34"/>
      <c r="IO315" s="34">
        <v>0</v>
      </c>
      <c r="IP315" s="34"/>
      <c r="IQ315" s="34"/>
      <c r="IR315" s="34"/>
      <c r="IS315" s="34">
        <v>0</v>
      </c>
      <c r="IT315" s="34"/>
      <c r="IU315" s="34"/>
      <c r="IV315" s="34"/>
      <c r="IW315" s="34">
        <v>0</v>
      </c>
      <c r="IX315" s="34"/>
      <c r="IY315" s="34"/>
      <c r="IZ315" s="34"/>
      <c r="JA315" s="34">
        <v>0</v>
      </c>
      <c r="JB315" s="375"/>
      <c r="JC315" s="34"/>
      <c r="JD315" s="34"/>
      <c r="JE315" s="34">
        <v>0</v>
      </c>
      <c r="JF315" s="34"/>
      <c r="JG315" s="34"/>
      <c r="JH315" s="34"/>
      <c r="JI315" s="34">
        <v>0</v>
      </c>
      <c r="JJ315" s="34"/>
      <c r="JK315" s="34"/>
      <c r="JL315" s="34"/>
      <c r="JM315" s="34">
        <v>0</v>
      </c>
      <c r="JN315" s="34"/>
      <c r="JO315" s="34"/>
      <c r="JP315" s="34"/>
      <c r="JQ315" s="34">
        <v>0</v>
      </c>
      <c r="JR315" s="34"/>
      <c r="JS315" s="34"/>
      <c r="JT315" s="34"/>
      <c r="JU315" s="34">
        <v>0</v>
      </c>
      <c r="JV315" s="34"/>
      <c r="JW315" s="34"/>
      <c r="JX315" s="34"/>
      <c r="JY315" s="34">
        <v>0</v>
      </c>
      <c r="JZ315" s="34"/>
      <c r="KA315" s="34"/>
      <c r="KB315" s="34"/>
      <c r="KC315" s="34">
        <v>0</v>
      </c>
      <c r="KD315" s="34"/>
      <c r="KE315" s="34"/>
      <c r="KF315" s="375"/>
      <c r="KG315" s="375">
        <v>0</v>
      </c>
      <c r="KH315" s="375"/>
      <c r="KI315" s="375"/>
      <c r="KJ315" s="375"/>
      <c r="KK315" s="34">
        <v>0</v>
      </c>
      <c r="KL315" s="34"/>
      <c r="KM315" s="34"/>
      <c r="KN315" s="34"/>
      <c r="KO315" s="34">
        <v>0</v>
      </c>
      <c r="KP315" s="34"/>
      <c r="KQ315" s="34"/>
      <c r="KR315" s="34"/>
      <c r="KS315" s="375"/>
      <c r="KT315" s="34"/>
      <c r="KU315" s="34"/>
      <c r="KV315" s="34"/>
      <c r="KW315" s="34"/>
      <c r="KX315" s="34">
        <v>0</v>
      </c>
      <c r="KY315" s="34"/>
      <c r="KZ315" s="34"/>
      <c r="LA315" s="34"/>
      <c r="LB315" s="34">
        <v>2</v>
      </c>
      <c r="LC315" s="34">
        <v>0</v>
      </c>
      <c r="LD315" s="34"/>
      <c r="LE315" s="34"/>
      <c r="LF315" s="34"/>
      <c r="LG315" s="34"/>
      <c r="LH315" s="375">
        <v>0</v>
      </c>
      <c r="LI315" s="34"/>
      <c r="LJ315" s="375"/>
      <c r="LK315" s="375"/>
      <c r="LL315" s="375">
        <v>2</v>
      </c>
    </row>
    <row r="316" ht="13.5" spans="1:324">
      <c r="A316" s="154" t="s">
        <v>1360</v>
      </c>
      <c r="B316" s="331"/>
      <c r="C316" s="331">
        <v>1</v>
      </c>
      <c r="D316" s="331"/>
      <c r="E316" s="331"/>
      <c r="F316" s="156" t="str">
        <f t="shared" si="14"/>
        <v>L0486923PVJ</v>
      </c>
      <c r="G316" s="158" t="s">
        <v>1914</v>
      </c>
      <c r="H316" s="655" t="s">
        <v>299</v>
      </c>
      <c r="I316" s="892" t="s">
        <v>1362</v>
      </c>
      <c r="J316" s="158" t="s">
        <v>63</v>
      </c>
      <c r="K316" s="158"/>
      <c r="L316" s="158"/>
      <c r="M316" s="158" t="s">
        <v>403</v>
      </c>
      <c r="N316" s="158">
        <v>66600</v>
      </c>
      <c r="O316" s="158" t="s">
        <v>1363</v>
      </c>
      <c r="P316" s="158" t="s">
        <v>1363</v>
      </c>
      <c r="Q316" s="158" t="s">
        <v>68</v>
      </c>
      <c r="R316" s="235" t="s">
        <v>1132</v>
      </c>
      <c r="S316" s="334" t="s">
        <v>1364</v>
      </c>
      <c r="T316" s="236" t="s">
        <v>1915</v>
      </c>
      <c r="U316" s="114">
        <f t="shared" si="11"/>
        <v>1</v>
      </c>
      <c r="V316" s="115" t="s">
        <v>1916</v>
      </c>
      <c r="W316" s="158" t="s">
        <v>1367</v>
      </c>
      <c r="Y316" s="320" t="s">
        <v>1368</v>
      </c>
      <c r="Z316" s="321"/>
      <c r="AA316" s="321"/>
      <c r="AB316" s="321"/>
      <c r="AC316" s="321"/>
      <c r="AD316" s="322"/>
      <c r="AE316" s="323" t="s">
        <v>1368</v>
      </c>
      <c r="AF316" s="321"/>
      <c r="AG316" s="321"/>
      <c r="AH316" s="321" t="s">
        <v>1368</v>
      </c>
      <c r="AI316" s="321" t="s">
        <v>1368</v>
      </c>
      <c r="AJ316" s="322"/>
      <c r="AL316" s="320" t="s">
        <v>1368</v>
      </c>
      <c r="AM316" s="321"/>
      <c r="AN316" s="321"/>
      <c r="AO316" s="321"/>
      <c r="AP316" s="321"/>
      <c r="AQ316" s="322"/>
      <c r="AR316" s="323" t="s">
        <v>1368</v>
      </c>
      <c r="AS316" s="321"/>
      <c r="AT316" s="321"/>
      <c r="AU316" s="321" t="s">
        <v>1368</v>
      </c>
      <c r="AV316" s="321" t="s">
        <v>1368</v>
      </c>
      <c r="AW316" s="322"/>
      <c r="AX316" s="323"/>
      <c r="AY316" s="321"/>
      <c r="AZ316" s="321"/>
      <c r="BA316" s="321"/>
      <c r="BB316" s="321"/>
      <c r="BC316" s="368"/>
      <c r="BD316" s="320"/>
      <c r="BE316" s="352"/>
      <c r="BF316" s="320"/>
      <c r="BG316" s="321"/>
      <c r="BH316" s="321"/>
      <c r="BI316" s="321"/>
      <c r="BJ316" s="321"/>
      <c r="BK316" s="368"/>
      <c r="BL316" s="320"/>
      <c r="BM316" s="352"/>
      <c r="CR316" s="116"/>
      <c r="CV316" s="116"/>
      <c r="CW316" s="118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37"/>
      <c r="DW316" s="237"/>
      <c r="DX316" s="237"/>
      <c r="DY316" s="237"/>
      <c r="DZ316" s="116"/>
      <c r="EA316" s="116"/>
      <c r="EB316" s="116"/>
      <c r="EC316" s="110"/>
      <c r="ED316" s="110"/>
      <c r="EE316" s="110"/>
      <c r="EF316" s="110">
        <v>1</v>
      </c>
      <c r="EG316" s="110">
        <v>1</v>
      </c>
      <c r="EH316" s="110">
        <v>1</v>
      </c>
      <c r="EI316" s="110">
        <v>1</v>
      </c>
      <c r="EJ316" s="110">
        <v>1</v>
      </c>
      <c r="EK316" s="110">
        <v>1</v>
      </c>
      <c r="EL316" s="110">
        <v>1</v>
      </c>
      <c r="EM316" s="110">
        <v>1</v>
      </c>
      <c r="EN316" s="110">
        <v>1</v>
      </c>
      <c r="EO316" s="110">
        <v>1</v>
      </c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C316" s="35">
        <v>1</v>
      </c>
      <c r="FD316" s="34">
        <v>1</v>
      </c>
      <c r="FE316" s="34">
        <v>1</v>
      </c>
      <c r="FF316" s="34">
        <v>1</v>
      </c>
      <c r="FG316" s="34">
        <v>1</v>
      </c>
      <c r="FH316" s="34">
        <v>1</v>
      </c>
      <c r="FI316" s="34">
        <v>1</v>
      </c>
      <c r="FJ316" s="34"/>
      <c r="FK316" s="34"/>
      <c r="FL316" s="375">
        <v>1</v>
      </c>
      <c r="FM316" s="34"/>
      <c r="FN316" s="375"/>
      <c r="FO316" s="34">
        <v>1</v>
      </c>
      <c r="FP316" s="34"/>
      <c r="FQ316" s="34"/>
      <c r="FR316" s="34">
        <v>1</v>
      </c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75"/>
      <c r="GX316" s="34"/>
      <c r="GY316" s="34"/>
      <c r="GZ316" s="375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75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75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75"/>
      <c r="KG316" s="375"/>
      <c r="KH316" s="375"/>
      <c r="KI316" s="375"/>
      <c r="KJ316" s="375"/>
      <c r="KK316" s="34"/>
      <c r="KL316" s="34"/>
      <c r="KM316" s="34"/>
      <c r="KN316" s="34"/>
      <c r="KO316" s="34"/>
      <c r="KP316" s="34"/>
      <c r="KQ316" s="34"/>
      <c r="KR316" s="34"/>
      <c r="KS316" s="375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75"/>
      <c r="LI316" s="34"/>
      <c r="LJ316" s="375"/>
      <c r="LK316" s="375"/>
      <c r="LL316" s="375"/>
    </row>
    <row r="317" spans="1:338">
      <c r="A317" s="154"/>
      <c r="B317" s="331"/>
      <c r="C317" s="331">
        <v>1</v>
      </c>
      <c r="D317" s="331"/>
      <c r="E317" s="331"/>
      <c r="F317" s="156" t="str">
        <f t="shared" si="14"/>
        <v>L0486923LKP</v>
      </c>
      <c r="G317" s="656" t="s">
        <v>1914</v>
      </c>
      <c r="H317" s="657" t="s">
        <v>299</v>
      </c>
      <c r="I317" s="893" t="s">
        <v>1362</v>
      </c>
      <c r="J317" s="544" t="s">
        <v>65</v>
      </c>
      <c r="K317" s="544"/>
      <c r="L317" s="544"/>
      <c r="M317" s="194" t="s">
        <v>403</v>
      </c>
      <c r="N317" s="160">
        <v>66600</v>
      </c>
      <c r="O317" s="160" t="s">
        <v>1363</v>
      </c>
      <c r="P317" s="160" t="s">
        <v>1363</v>
      </c>
      <c r="Q317" s="238" t="s">
        <v>70</v>
      </c>
      <c r="R317" s="235" t="s">
        <v>1917</v>
      </c>
      <c r="S317" s="678" t="s">
        <v>1364</v>
      </c>
      <c r="T317" s="236" t="s">
        <v>1915</v>
      </c>
      <c r="U317" s="114">
        <f t="shared" si="11"/>
        <v>1</v>
      </c>
      <c r="V317" s="115" t="s">
        <v>1916</v>
      </c>
      <c r="W317" s="240" t="s">
        <v>1367</v>
      </c>
      <c r="X317" s="103"/>
      <c r="Y317" s="325"/>
      <c r="Z317" s="326"/>
      <c r="AA317" s="326"/>
      <c r="AB317" s="326"/>
      <c r="AC317" s="326"/>
      <c r="AD317" s="327"/>
      <c r="AE317" s="328"/>
      <c r="AF317" s="326"/>
      <c r="AG317" s="326"/>
      <c r="AH317" s="326"/>
      <c r="AI317" s="326"/>
      <c r="AJ317" s="327"/>
      <c r="AK317" s="100"/>
      <c r="AL317" s="325"/>
      <c r="AM317" s="326"/>
      <c r="AN317" s="326"/>
      <c r="AO317" s="326"/>
      <c r="AP317" s="326"/>
      <c r="AQ317" s="327"/>
      <c r="AR317" s="328"/>
      <c r="AS317" s="326"/>
      <c r="AT317" s="326"/>
      <c r="AU317" s="326"/>
      <c r="AV317" s="326"/>
      <c r="AW317" s="327"/>
      <c r="AX317" s="328"/>
      <c r="AY317" s="326"/>
      <c r="AZ317" s="326"/>
      <c r="BA317" s="326"/>
      <c r="BB317" s="326"/>
      <c r="BC317" s="326"/>
      <c r="BD317" s="325"/>
      <c r="BE317" s="353"/>
      <c r="BF317" s="325"/>
      <c r="BG317" s="326"/>
      <c r="BH317" s="326"/>
      <c r="BI317" s="326"/>
      <c r="BJ317" s="326"/>
      <c r="BK317" s="326"/>
      <c r="BL317" s="325"/>
      <c r="BM317" s="353"/>
      <c r="BN317" s="100"/>
      <c r="BO317" s="100"/>
      <c r="BP317" s="100"/>
      <c r="BQ317" s="100"/>
      <c r="BR317" s="100"/>
      <c r="BS317" s="100"/>
      <c r="BT317" s="100"/>
      <c r="BU317" s="100"/>
      <c r="BV317" s="100"/>
      <c r="BW317" s="100"/>
      <c r="BX317" s="100"/>
      <c r="BY317" s="100"/>
      <c r="BZ317" s="100"/>
      <c r="CA317" s="100"/>
      <c r="CB317" s="100"/>
      <c r="CC317" s="100"/>
      <c r="CD317" s="100"/>
      <c r="CE317" s="100"/>
      <c r="CF317" s="100"/>
      <c r="CG317" s="100"/>
      <c r="CH317" s="100"/>
      <c r="CI317" s="100"/>
      <c r="CJ317" s="100"/>
      <c r="CK317" s="100"/>
      <c r="CL317" s="100"/>
      <c r="CM317" s="100"/>
      <c r="CN317" s="100"/>
      <c r="CO317" s="100"/>
      <c r="CP317" s="100"/>
      <c r="CQ317" s="100"/>
      <c r="CR317" s="103"/>
      <c r="CS317" s="100"/>
      <c r="CT317" s="100"/>
      <c r="CU317" s="100"/>
      <c r="CV317" s="103"/>
      <c r="CW317" s="687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1"/>
      <c r="DW317" s="241"/>
      <c r="DX317" s="241"/>
      <c r="DY317" s="241"/>
      <c r="DZ317" s="103"/>
      <c r="EA317" s="103"/>
      <c r="EB317" s="103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35"/>
      <c r="FD317" s="34"/>
      <c r="FE317" s="34"/>
      <c r="FF317" s="34"/>
      <c r="FG317" s="34"/>
      <c r="FH317" s="34"/>
      <c r="FI317" s="34"/>
      <c r="FJ317" s="34">
        <v>1</v>
      </c>
      <c r="FK317" s="34"/>
      <c r="FL317" s="34"/>
      <c r="FM317" s="34">
        <v>1</v>
      </c>
      <c r="FN317" s="34"/>
      <c r="FO317" s="34"/>
      <c r="FP317" s="34">
        <v>1</v>
      </c>
      <c r="FQ317" s="34"/>
      <c r="FR317" s="34"/>
      <c r="FS317" s="34">
        <v>1</v>
      </c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</row>
    <row r="318" spans="1:324">
      <c r="A318" s="154"/>
      <c r="B318" s="331"/>
      <c r="C318" s="331">
        <v>1</v>
      </c>
      <c r="D318" s="331"/>
      <c r="E318" s="331"/>
      <c r="F318" s="156" t="str">
        <f t="shared" si="14"/>
        <v>L0486923SBK</v>
      </c>
      <c r="G318" s="158" t="s">
        <v>1914</v>
      </c>
      <c r="H318" s="655" t="s">
        <v>299</v>
      </c>
      <c r="I318" s="892" t="s">
        <v>1362</v>
      </c>
      <c r="J318" s="158" t="s">
        <v>66</v>
      </c>
      <c r="K318" s="158"/>
      <c r="L318" s="158"/>
      <c r="M318" s="158" t="s">
        <v>403</v>
      </c>
      <c r="N318" s="158">
        <v>66600</v>
      </c>
      <c r="O318" s="158" t="s">
        <v>1363</v>
      </c>
      <c r="P318" s="158" t="s">
        <v>1363</v>
      </c>
      <c r="Q318" s="158" t="s">
        <v>71</v>
      </c>
      <c r="R318" s="235" t="s">
        <v>924</v>
      </c>
      <c r="S318" s="334" t="s">
        <v>1364</v>
      </c>
      <c r="T318" s="236" t="s">
        <v>1915</v>
      </c>
      <c r="U318" s="114">
        <f t="shared" si="11"/>
        <v>1</v>
      </c>
      <c r="V318" s="115" t="s">
        <v>1916</v>
      </c>
      <c r="W318" s="158" t="s">
        <v>1367</v>
      </c>
      <c r="Y318" s="320"/>
      <c r="Z318" s="321"/>
      <c r="AA318" s="321"/>
      <c r="AB318" s="321"/>
      <c r="AC318" s="321"/>
      <c r="AD318" s="322"/>
      <c r="AE318" s="323"/>
      <c r="AF318" s="321"/>
      <c r="AG318" s="321"/>
      <c r="AH318" s="321"/>
      <c r="AI318" s="321"/>
      <c r="AJ318" s="322"/>
      <c r="AL318" s="320"/>
      <c r="AM318" s="321"/>
      <c r="AN318" s="321"/>
      <c r="AO318" s="321"/>
      <c r="AP318" s="321"/>
      <c r="AQ318" s="322"/>
      <c r="AR318" s="323"/>
      <c r="AS318" s="321"/>
      <c r="AT318" s="321"/>
      <c r="AU318" s="321"/>
      <c r="AV318" s="321"/>
      <c r="AW318" s="322"/>
      <c r="AX318" s="323"/>
      <c r="AY318" s="321"/>
      <c r="AZ318" s="321"/>
      <c r="BA318" s="321"/>
      <c r="BB318" s="321"/>
      <c r="BC318" s="321"/>
      <c r="BD318" s="320"/>
      <c r="BE318" s="352"/>
      <c r="BF318" s="320"/>
      <c r="BG318" s="321"/>
      <c r="BH318" s="321"/>
      <c r="BI318" s="321"/>
      <c r="BJ318" s="321"/>
      <c r="BK318" s="321"/>
      <c r="BL318" s="320"/>
      <c r="BM318" s="352"/>
      <c r="CR318" s="116"/>
      <c r="CV318" s="116"/>
      <c r="CW318" s="118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37"/>
      <c r="DW318" s="237"/>
      <c r="DX318" s="237"/>
      <c r="DY318" s="237"/>
      <c r="DZ318" s="116"/>
      <c r="EA318" s="116"/>
      <c r="EB318" s="116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C318" s="35"/>
      <c r="FD318" s="34"/>
      <c r="FE318" s="34"/>
      <c r="FF318" s="34"/>
      <c r="FG318" s="34"/>
      <c r="FH318" s="34"/>
      <c r="FI318" s="34"/>
      <c r="FJ318" s="34"/>
      <c r="FK318" s="34">
        <v>1</v>
      </c>
      <c r="FL318" s="375"/>
      <c r="FM318" s="34"/>
      <c r="FN318" s="375">
        <v>1</v>
      </c>
      <c r="FO318" s="34"/>
      <c r="FP318" s="34"/>
      <c r="FQ318" s="34">
        <v>1</v>
      </c>
      <c r="FR318" s="34"/>
      <c r="FS318" s="34"/>
      <c r="FT318" s="34">
        <v>1</v>
      </c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75"/>
      <c r="GX318" s="34"/>
      <c r="GY318" s="34"/>
      <c r="GZ318" s="375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75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75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75"/>
      <c r="KG318" s="375"/>
      <c r="KH318" s="375"/>
      <c r="KI318" s="375"/>
      <c r="KJ318" s="375"/>
      <c r="KK318" s="34"/>
      <c r="KL318" s="34"/>
      <c r="KM318" s="34"/>
      <c r="KN318" s="34"/>
      <c r="KO318" s="34"/>
      <c r="KP318" s="34"/>
      <c r="KQ318" s="34"/>
      <c r="KR318" s="34"/>
      <c r="KS318" s="375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75"/>
      <c r="LI318" s="34"/>
      <c r="LJ318" s="375"/>
      <c r="LK318" s="375"/>
      <c r="LL318" s="375"/>
    </row>
    <row r="319" spans="1:324">
      <c r="A319" s="154"/>
      <c r="B319" s="331"/>
      <c r="C319" s="327">
        <v>1</v>
      </c>
      <c r="D319" s="327"/>
      <c r="E319" s="327"/>
      <c r="F319" s="156" t="str">
        <f t="shared" si="14"/>
        <v>L0486924PVJ</v>
      </c>
      <c r="G319" s="164" t="s">
        <v>1918</v>
      </c>
      <c r="H319" s="658" t="s">
        <v>299</v>
      </c>
      <c r="I319" s="894" t="s">
        <v>1362</v>
      </c>
      <c r="J319" s="164" t="s">
        <v>63</v>
      </c>
      <c r="K319" s="164"/>
      <c r="L319" s="164"/>
      <c r="M319" s="164" t="s">
        <v>403</v>
      </c>
      <c r="N319" s="164">
        <v>66600</v>
      </c>
      <c r="O319" s="164" t="s">
        <v>1364</v>
      </c>
      <c r="P319" s="164" t="s">
        <v>1363</v>
      </c>
      <c r="Q319" s="164" t="s">
        <v>68</v>
      </c>
      <c r="R319" s="509" t="s">
        <v>1051</v>
      </c>
      <c r="S319" s="567" t="s">
        <v>1364</v>
      </c>
      <c r="T319" s="601" t="s">
        <v>1915</v>
      </c>
      <c r="U319" s="114">
        <f t="shared" si="11"/>
        <v>1</v>
      </c>
      <c r="V319" s="115" t="s">
        <v>1919</v>
      </c>
      <c r="W319" s="164" t="s">
        <v>1367</v>
      </c>
      <c r="Y319" s="333"/>
      <c r="Z319" s="334"/>
      <c r="AA319" s="334"/>
      <c r="AB319" s="334"/>
      <c r="AC319" s="334"/>
      <c r="AD319" s="335"/>
      <c r="AE319" s="336"/>
      <c r="AF319" s="334"/>
      <c r="AG319" s="334"/>
      <c r="AH319" s="334"/>
      <c r="AI319" s="334"/>
      <c r="AJ319" s="335"/>
      <c r="AL319" s="333"/>
      <c r="AM319" s="334"/>
      <c r="AN319" s="334"/>
      <c r="AO319" s="334"/>
      <c r="AP319" s="334"/>
      <c r="AQ319" s="335"/>
      <c r="AR319" s="336"/>
      <c r="AS319" s="334"/>
      <c r="AT319" s="334"/>
      <c r="AU319" s="334"/>
      <c r="AV319" s="334"/>
      <c r="AW319" s="335"/>
      <c r="AX319" s="336" t="s">
        <v>1368</v>
      </c>
      <c r="AY319" s="334"/>
      <c r="AZ319" s="334"/>
      <c r="BA319" s="334" t="s">
        <v>1368</v>
      </c>
      <c r="BB319" s="334" t="s">
        <v>1368</v>
      </c>
      <c r="BC319" s="334"/>
      <c r="BD319" s="333"/>
      <c r="BE319" s="355" t="s">
        <v>1368</v>
      </c>
      <c r="BF319" s="333"/>
      <c r="BG319" s="334"/>
      <c r="BH319" s="334"/>
      <c r="BI319" s="334"/>
      <c r="BJ319" s="334"/>
      <c r="BK319" s="334"/>
      <c r="BL319" s="333"/>
      <c r="BM319" s="355"/>
      <c r="CR319" s="116"/>
      <c r="CV319" s="116"/>
      <c r="CW319" s="118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37"/>
      <c r="DW319" s="237"/>
      <c r="DX319" s="237"/>
      <c r="DY319" s="237"/>
      <c r="DZ319" s="116"/>
      <c r="EA319" s="116"/>
      <c r="EB319" s="116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>
        <v>1</v>
      </c>
      <c r="EQ319" s="110">
        <v>1</v>
      </c>
      <c r="ER319" s="110">
        <v>1</v>
      </c>
      <c r="ES319" s="110">
        <v>1</v>
      </c>
      <c r="ET319" s="110">
        <v>1</v>
      </c>
      <c r="EU319" s="110">
        <v>1</v>
      </c>
      <c r="EV319" s="110">
        <v>1</v>
      </c>
      <c r="EW319" s="110">
        <v>1</v>
      </c>
      <c r="EX319" s="110">
        <v>1</v>
      </c>
      <c r="EY319" s="110">
        <v>1</v>
      </c>
      <c r="EZ319" s="110">
        <v>1</v>
      </c>
      <c r="FA319" s="110">
        <v>1</v>
      </c>
      <c r="FC319" s="35"/>
      <c r="FD319" s="34"/>
      <c r="FE319" s="34"/>
      <c r="FF319" s="34"/>
      <c r="FG319" s="34"/>
      <c r="FH319" s="34"/>
      <c r="FI319" s="34"/>
      <c r="FJ319" s="34"/>
      <c r="FK319" s="34"/>
      <c r="FL319" s="375"/>
      <c r="FM319" s="34"/>
      <c r="FN319" s="375"/>
      <c r="FO319" s="34"/>
      <c r="FP319" s="34"/>
      <c r="FQ319" s="34"/>
      <c r="FR319" s="34"/>
      <c r="FS319" s="34"/>
      <c r="FT319" s="34"/>
      <c r="FU319" s="34">
        <v>1</v>
      </c>
      <c r="FV319" s="34"/>
      <c r="FW319" s="34"/>
      <c r="FX319" s="34"/>
      <c r="FY319" s="34">
        <v>1</v>
      </c>
      <c r="FZ319" s="34"/>
      <c r="GA319" s="34"/>
      <c r="GB319" s="34"/>
      <c r="GC319" s="34">
        <v>1</v>
      </c>
      <c r="GD319" s="34"/>
      <c r="GE319" s="34"/>
      <c r="GF319" s="34"/>
      <c r="GG319" s="34">
        <v>1</v>
      </c>
      <c r="GH319" s="34"/>
      <c r="GI319" s="34"/>
      <c r="GJ319" s="34"/>
      <c r="GK319" s="34">
        <v>1</v>
      </c>
      <c r="GL319" s="34"/>
      <c r="GM319" s="34"/>
      <c r="GN319" s="34"/>
      <c r="GO319" s="34">
        <v>1</v>
      </c>
      <c r="GP319" s="34"/>
      <c r="GQ319" s="34"/>
      <c r="GR319" s="34"/>
      <c r="GS319" s="34">
        <v>1</v>
      </c>
      <c r="GT319" s="34"/>
      <c r="GU319" s="34"/>
      <c r="GV319" s="34"/>
      <c r="GW319" s="375">
        <v>1</v>
      </c>
      <c r="GX319" s="34"/>
      <c r="GY319" s="34"/>
      <c r="GZ319" s="375"/>
      <c r="HA319" s="34">
        <v>1</v>
      </c>
      <c r="HB319" s="34"/>
      <c r="HC319" s="34"/>
      <c r="HD319" s="34"/>
      <c r="HE319" s="34">
        <v>1</v>
      </c>
      <c r="HF319" s="34"/>
      <c r="HG319" s="34"/>
      <c r="HH319" s="34"/>
      <c r="HI319" s="34">
        <v>1</v>
      </c>
      <c r="HJ319" s="34"/>
      <c r="HK319" s="34"/>
      <c r="HL319" s="34"/>
      <c r="HM319" s="34">
        <v>1</v>
      </c>
      <c r="HN319" s="34"/>
      <c r="HO319" s="34"/>
      <c r="HP319" s="34"/>
      <c r="HQ319" s="34">
        <v>1</v>
      </c>
      <c r="HR319" s="34"/>
      <c r="HS319" s="34"/>
      <c r="HT319" s="34"/>
      <c r="HU319" s="34">
        <v>1</v>
      </c>
      <c r="HV319" s="34"/>
      <c r="HW319" s="34"/>
      <c r="HX319" s="34"/>
      <c r="HY319" s="34">
        <v>1</v>
      </c>
      <c r="HZ319" s="375"/>
      <c r="IA319" s="34"/>
      <c r="IB319" s="34"/>
      <c r="IC319" s="34">
        <v>1</v>
      </c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75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75"/>
      <c r="KG319" s="375"/>
      <c r="KH319" s="375"/>
      <c r="KI319" s="375"/>
      <c r="KJ319" s="375"/>
      <c r="KK319" s="34"/>
      <c r="KL319" s="34"/>
      <c r="KM319" s="34"/>
      <c r="KN319" s="34"/>
      <c r="KO319" s="34"/>
      <c r="KP319" s="34"/>
      <c r="KQ319" s="34"/>
      <c r="KR319" s="34"/>
      <c r="KS319" s="375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75"/>
      <c r="LI319" s="34"/>
      <c r="LJ319" s="375"/>
      <c r="LK319" s="375"/>
      <c r="LL319" s="375"/>
    </row>
    <row r="320" spans="1:324">
      <c r="A320" s="154"/>
      <c r="B320" s="331"/>
      <c r="C320" s="327">
        <v>1</v>
      </c>
      <c r="D320" s="327"/>
      <c r="E320" s="327"/>
      <c r="F320" s="156" t="str">
        <f t="shared" si="14"/>
        <v>L0486924LKP</v>
      </c>
      <c r="G320" s="164" t="s">
        <v>1918</v>
      </c>
      <c r="H320" s="658" t="s">
        <v>299</v>
      </c>
      <c r="I320" s="894" t="s">
        <v>1362</v>
      </c>
      <c r="J320" s="164" t="s">
        <v>65</v>
      </c>
      <c r="K320" s="164"/>
      <c r="L320" s="164"/>
      <c r="M320" s="164" t="s">
        <v>403</v>
      </c>
      <c r="N320" s="164">
        <v>66600</v>
      </c>
      <c r="O320" s="164" t="s">
        <v>1364</v>
      </c>
      <c r="P320" s="164" t="s">
        <v>1363</v>
      </c>
      <c r="Q320" s="164" t="s">
        <v>70</v>
      </c>
      <c r="R320" s="509" t="s">
        <v>976</v>
      </c>
      <c r="S320" s="567" t="s">
        <v>1364</v>
      </c>
      <c r="T320" s="601" t="s">
        <v>1915</v>
      </c>
      <c r="U320" s="114">
        <f t="shared" si="11"/>
        <v>1</v>
      </c>
      <c r="V320" s="115" t="s">
        <v>1919</v>
      </c>
      <c r="W320" s="164" t="s">
        <v>1367</v>
      </c>
      <c r="Y320" s="333"/>
      <c r="Z320" s="334"/>
      <c r="AA320" s="334"/>
      <c r="AB320" s="334"/>
      <c r="AC320" s="334"/>
      <c r="AD320" s="335"/>
      <c r="AE320" s="336"/>
      <c r="AF320" s="334"/>
      <c r="AG320" s="334"/>
      <c r="AH320" s="334"/>
      <c r="AI320" s="334"/>
      <c r="AJ320" s="335"/>
      <c r="AL320" s="333"/>
      <c r="AM320" s="334"/>
      <c r="AN320" s="334"/>
      <c r="AO320" s="334"/>
      <c r="AP320" s="334"/>
      <c r="AQ320" s="335"/>
      <c r="AR320" s="336"/>
      <c r="AS320" s="334"/>
      <c r="AT320" s="334"/>
      <c r="AU320" s="334"/>
      <c r="AV320" s="334"/>
      <c r="AW320" s="335"/>
      <c r="AX320" s="336"/>
      <c r="AY320" s="334"/>
      <c r="AZ320" s="334"/>
      <c r="BA320" s="334"/>
      <c r="BB320" s="334"/>
      <c r="BC320" s="334"/>
      <c r="BD320" s="333"/>
      <c r="BE320" s="355"/>
      <c r="BF320" s="333"/>
      <c r="BG320" s="334"/>
      <c r="BH320" s="334"/>
      <c r="BI320" s="334"/>
      <c r="BJ320" s="334"/>
      <c r="BK320" s="334"/>
      <c r="BL320" s="333"/>
      <c r="BM320" s="355"/>
      <c r="CR320" s="116"/>
      <c r="CV320" s="116"/>
      <c r="CW320" s="118"/>
      <c r="CX320" s="237"/>
      <c r="CY320" s="237"/>
      <c r="CZ320" s="237"/>
      <c r="DA320" s="237"/>
      <c r="DB320" s="237"/>
      <c r="DC320" s="237"/>
      <c r="DD320" s="237"/>
      <c r="DE320" s="237"/>
      <c r="DF320" s="237"/>
      <c r="DG320" s="237"/>
      <c r="DH320" s="237"/>
      <c r="DI320" s="237"/>
      <c r="DJ320" s="237"/>
      <c r="DK320" s="237"/>
      <c r="DL320" s="237"/>
      <c r="DM320" s="237"/>
      <c r="DN320" s="237"/>
      <c r="DO320" s="237"/>
      <c r="DP320" s="237"/>
      <c r="DQ320" s="237"/>
      <c r="DR320" s="237"/>
      <c r="DS320" s="237"/>
      <c r="DT320" s="237"/>
      <c r="DU320" s="237"/>
      <c r="DV320" s="237"/>
      <c r="DW320" s="237"/>
      <c r="DX320" s="237"/>
      <c r="DY320" s="237"/>
      <c r="DZ320" s="116"/>
      <c r="EA320" s="116"/>
      <c r="EB320" s="116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C320" s="35"/>
      <c r="FD320" s="34"/>
      <c r="FE320" s="34"/>
      <c r="FF320" s="34"/>
      <c r="FG320" s="34"/>
      <c r="FH320" s="34"/>
      <c r="FI320" s="34"/>
      <c r="FJ320" s="34"/>
      <c r="FK320" s="34"/>
      <c r="FL320" s="375"/>
      <c r="FM320" s="34"/>
      <c r="FN320" s="375"/>
      <c r="FO320" s="34"/>
      <c r="FP320" s="34"/>
      <c r="FQ320" s="34"/>
      <c r="FR320" s="34"/>
      <c r="FS320" s="34"/>
      <c r="FT320" s="34"/>
      <c r="FU320" s="34"/>
      <c r="FV320" s="34">
        <v>1</v>
      </c>
      <c r="FW320" s="34"/>
      <c r="FX320" s="34"/>
      <c r="FY320" s="34"/>
      <c r="FZ320" s="34">
        <v>1</v>
      </c>
      <c r="GA320" s="34"/>
      <c r="GB320" s="34"/>
      <c r="GC320" s="34"/>
      <c r="GD320" s="34">
        <v>1</v>
      </c>
      <c r="GE320" s="34"/>
      <c r="GF320" s="34"/>
      <c r="GG320" s="34"/>
      <c r="GH320" s="34">
        <v>1</v>
      </c>
      <c r="GI320" s="34"/>
      <c r="GJ320" s="34"/>
      <c r="GK320" s="34"/>
      <c r="GL320" s="34">
        <v>1</v>
      </c>
      <c r="GM320" s="34"/>
      <c r="GN320" s="34"/>
      <c r="GO320" s="34"/>
      <c r="GP320" s="34">
        <v>1</v>
      </c>
      <c r="GQ320" s="34"/>
      <c r="GR320" s="34"/>
      <c r="GS320" s="34"/>
      <c r="GT320" s="34">
        <v>1</v>
      </c>
      <c r="GU320" s="34"/>
      <c r="GV320" s="34"/>
      <c r="GW320" s="375"/>
      <c r="GX320" s="34">
        <v>1</v>
      </c>
      <c r="GY320" s="34"/>
      <c r="GZ320" s="375"/>
      <c r="HA320" s="34"/>
      <c r="HB320" s="34">
        <v>1</v>
      </c>
      <c r="HC320" s="34"/>
      <c r="HD320" s="34"/>
      <c r="HE320" s="34"/>
      <c r="HF320" s="34">
        <v>1</v>
      </c>
      <c r="HG320" s="34"/>
      <c r="HH320" s="34"/>
      <c r="HI320" s="34"/>
      <c r="HJ320" s="34">
        <v>1</v>
      </c>
      <c r="HK320" s="34"/>
      <c r="HL320" s="34"/>
      <c r="HM320" s="34"/>
      <c r="HN320" s="34">
        <v>1</v>
      </c>
      <c r="HO320" s="34"/>
      <c r="HP320" s="34"/>
      <c r="HQ320" s="34"/>
      <c r="HR320" s="34">
        <v>1</v>
      </c>
      <c r="HS320" s="34"/>
      <c r="HT320" s="34"/>
      <c r="HU320" s="34"/>
      <c r="HV320" s="34">
        <v>1</v>
      </c>
      <c r="HW320" s="34"/>
      <c r="HX320" s="34"/>
      <c r="HY320" s="34"/>
      <c r="HZ320" s="375">
        <v>1</v>
      </c>
      <c r="IA320" s="34"/>
      <c r="IB320" s="34"/>
      <c r="IC320" s="34"/>
      <c r="ID320" s="34">
        <v>1</v>
      </c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75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75"/>
      <c r="KG320" s="375"/>
      <c r="KH320" s="375"/>
      <c r="KI320" s="375"/>
      <c r="KJ320" s="375"/>
      <c r="KK320" s="34"/>
      <c r="KL320" s="34"/>
      <c r="KM320" s="34"/>
      <c r="KN320" s="34"/>
      <c r="KO320" s="34"/>
      <c r="KP320" s="34"/>
      <c r="KQ320" s="34"/>
      <c r="KR320" s="34"/>
      <c r="KS320" s="375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75"/>
      <c r="LI320" s="34"/>
      <c r="LJ320" s="375"/>
      <c r="LK320" s="375"/>
      <c r="LL320" s="375"/>
    </row>
    <row r="321" spans="1:338">
      <c r="A321" s="154"/>
      <c r="B321" s="331"/>
      <c r="C321" s="327">
        <v>1</v>
      </c>
      <c r="D321" s="327"/>
      <c r="E321" s="327"/>
      <c r="F321" s="156" t="str">
        <f t="shared" si="14"/>
        <v>L0486924SBK</v>
      </c>
      <c r="G321" s="705" t="s">
        <v>1918</v>
      </c>
      <c r="H321" s="706" t="s">
        <v>299</v>
      </c>
      <c r="I321" s="895" t="s">
        <v>1362</v>
      </c>
      <c r="J321" s="717" t="s">
        <v>66</v>
      </c>
      <c r="K321" s="717"/>
      <c r="L321" s="717"/>
      <c r="M321" s="195" t="s">
        <v>403</v>
      </c>
      <c r="N321" s="162">
        <v>66600</v>
      </c>
      <c r="O321" s="162" t="s">
        <v>1364</v>
      </c>
      <c r="P321" s="162" t="s">
        <v>1363</v>
      </c>
      <c r="Q321" s="242" t="s">
        <v>71</v>
      </c>
      <c r="R321" s="509" t="s">
        <v>1920</v>
      </c>
      <c r="S321" s="718" t="s">
        <v>1364</v>
      </c>
      <c r="T321" s="601" t="s">
        <v>1915</v>
      </c>
      <c r="U321" s="114">
        <f t="shared" si="11"/>
        <v>1</v>
      </c>
      <c r="V321" s="115" t="s">
        <v>1919</v>
      </c>
      <c r="W321" s="245" t="s">
        <v>1367</v>
      </c>
      <c r="X321" s="103"/>
      <c r="Y321" s="329"/>
      <c r="Z321" s="330"/>
      <c r="AA321" s="330"/>
      <c r="AB321" s="330"/>
      <c r="AC321" s="330"/>
      <c r="AD321" s="331"/>
      <c r="AE321" s="332"/>
      <c r="AF321" s="330"/>
      <c r="AG321" s="330"/>
      <c r="AH321" s="330"/>
      <c r="AI321" s="330"/>
      <c r="AJ321" s="331"/>
      <c r="AK321" s="100"/>
      <c r="AL321" s="329"/>
      <c r="AM321" s="330"/>
      <c r="AN321" s="330"/>
      <c r="AO321" s="330"/>
      <c r="AP321" s="330"/>
      <c r="AQ321" s="331"/>
      <c r="AR321" s="332"/>
      <c r="AS321" s="330"/>
      <c r="AT321" s="330"/>
      <c r="AU321" s="330"/>
      <c r="AV321" s="330"/>
      <c r="AW321" s="331"/>
      <c r="AX321" s="332"/>
      <c r="AY321" s="330"/>
      <c r="AZ321" s="330"/>
      <c r="BA321" s="330"/>
      <c r="BB321" s="330"/>
      <c r="BC321" s="330"/>
      <c r="BD321" s="329"/>
      <c r="BE321" s="354"/>
      <c r="BF321" s="329"/>
      <c r="BG321" s="330"/>
      <c r="BH321" s="330"/>
      <c r="BI321" s="330"/>
      <c r="BJ321" s="330"/>
      <c r="BK321" s="330"/>
      <c r="BL321" s="329"/>
      <c r="BM321" s="354"/>
      <c r="BN321" s="100"/>
      <c r="BO321" s="100"/>
      <c r="BP321" s="100"/>
      <c r="BQ321" s="100"/>
      <c r="BR321" s="100"/>
      <c r="BS321" s="100"/>
      <c r="BT321" s="100"/>
      <c r="BU321" s="100"/>
      <c r="BV321" s="100"/>
      <c r="BW321" s="100"/>
      <c r="BX321" s="100"/>
      <c r="BY321" s="100"/>
      <c r="BZ321" s="100"/>
      <c r="CA321" s="100"/>
      <c r="CB321" s="100"/>
      <c r="CC321" s="100"/>
      <c r="CD321" s="100"/>
      <c r="CE321" s="100"/>
      <c r="CF321" s="100"/>
      <c r="CG321" s="100"/>
      <c r="CH321" s="100"/>
      <c r="CI321" s="100"/>
      <c r="CJ321" s="100"/>
      <c r="CK321" s="100"/>
      <c r="CL321" s="100"/>
      <c r="CM321" s="100"/>
      <c r="CN321" s="100"/>
      <c r="CO321" s="100"/>
      <c r="CP321" s="100"/>
      <c r="CQ321" s="100"/>
      <c r="CR321" s="103"/>
      <c r="CS321" s="100"/>
      <c r="CT321" s="100"/>
      <c r="CU321" s="100"/>
      <c r="CV321" s="103"/>
      <c r="CW321" s="687"/>
      <c r="CX321" s="241"/>
      <c r="CY321" s="241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1"/>
      <c r="DW321" s="241"/>
      <c r="DX321" s="241"/>
      <c r="DY321" s="241"/>
      <c r="DZ321" s="103"/>
      <c r="EA321" s="103"/>
      <c r="EB321" s="103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35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>
        <v>1</v>
      </c>
      <c r="FX321" s="34"/>
      <c r="FY321" s="34"/>
      <c r="FZ321" s="34"/>
      <c r="GA321" s="34">
        <v>1</v>
      </c>
      <c r="GB321" s="34"/>
      <c r="GC321" s="34"/>
      <c r="GD321" s="34"/>
      <c r="GE321" s="34">
        <v>1</v>
      </c>
      <c r="GF321" s="34"/>
      <c r="GG321" s="34"/>
      <c r="GH321" s="34"/>
      <c r="GI321" s="34">
        <v>1</v>
      </c>
      <c r="GJ321" s="34"/>
      <c r="GK321" s="34"/>
      <c r="GL321" s="34"/>
      <c r="GM321" s="34">
        <v>1</v>
      </c>
      <c r="GN321" s="34"/>
      <c r="GO321" s="34"/>
      <c r="GP321" s="34"/>
      <c r="GQ321" s="34">
        <v>1</v>
      </c>
      <c r="GR321" s="34"/>
      <c r="GS321" s="34"/>
      <c r="GT321" s="34"/>
      <c r="GU321" s="34">
        <v>1</v>
      </c>
      <c r="GV321" s="34"/>
      <c r="GW321" s="34"/>
      <c r="GX321" s="34"/>
      <c r="GY321" s="34">
        <v>1</v>
      </c>
      <c r="GZ321" s="34"/>
      <c r="HA321" s="34"/>
      <c r="HB321" s="34"/>
      <c r="HC321" s="34">
        <v>1</v>
      </c>
      <c r="HD321" s="34"/>
      <c r="HE321" s="34"/>
      <c r="HF321" s="34"/>
      <c r="HG321" s="34">
        <v>1</v>
      </c>
      <c r="HH321" s="34"/>
      <c r="HI321" s="34"/>
      <c r="HJ321" s="34"/>
      <c r="HK321" s="34">
        <v>1</v>
      </c>
      <c r="HL321" s="34"/>
      <c r="HM321" s="34"/>
      <c r="HN321" s="34"/>
      <c r="HO321" s="34">
        <v>1</v>
      </c>
      <c r="HP321" s="34"/>
      <c r="HQ321" s="34"/>
      <c r="HR321" s="34"/>
      <c r="HS321" s="34">
        <v>1</v>
      </c>
      <c r="HT321" s="34"/>
      <c r="HU321" s="34"/>
      <c r="HV321" s="34"/>
      <c r="HW321" s="34">
        <v>1</v>
      </c>
      <c r="HX321" s="34"/>
      <c r="HY321" s="34"/>
      <c r="HZ321" s="34"/>
      <c r="IA321" s="34">
        <v>1</v>
      </c>
      <c r="IB321" s="34"/>
      <c r="IC321" s="34"/>
      <c r="ID321" s="34"/>
      <c r="IE321" s="34">
        <v>1</v>
      </c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</row>
    <row r="322" spans="1:324">
      <c r="A322" s="154"/>
      <c r="B322" s="331"/>
      <c r="C322" s="327">
        <v>1</v>
      </c>
      <c r="D322" s="327"/>
      <c r="E322" s="327"/>
      <c r="F322" s="156" t="str">
        <f t="shared" si="14"/>
        <v>L0486924ACO</v>
      </c>
      <c r="G322" s="164" t="s">
        <v>1918</v>
      </c>
      <c r="H322" s="658" t="s">
        <v>299</v>
      </c>
      <c r="I322" s="894" t="s">
        <v>1362</v>
      </c>
      <c r="J322" s="164" t="s">
        <v>85</v>
      </c>
      <c r="K322" s="164"/>
      <c r="L322" s="164"/>
      <c r="M322" s="164" t="s">
        <v>403</v>
      </c>
      <c r="N322" s="164">
        <v>66600</v>
      </c>
      <c r="O322" s="164" t="s">
        <v>1364</v>
      </c>
      <c r="P322" s="164" t="s">
        <v>1363</v>
      </c>
      <c r="Q322" s="164" t="s">
        <v>87</v>
      </c>
      <c r="R322" s="509" t="s">
        <v>1125</v>
      </c>
      <c r="S322" s="567" t="s">
        <v>1364</v>
      </c>
      <c r="T322" s="601" t="s">
        <v>1915</v>
      </c>
      <c r="U322" s="114">
        <f t="shared" si="11"/>
        <v>1</v>
      </c>
      <c r="V322" s="115" t="s">
        <v>1919</v>
      </c>
      <c r="W322" s="164" t="s">
        <v>1367</v>
      </c>
      <c r="Y322" s="333"/>
      <c r="Z322" s="334"/>
      <c r="AA322" s="334"/>
      <c r="AB322" s="334"/>
      <c r="AC322" s="334"/>
      <c r="AD322" s="335"/>
      <c r="AE322" s="336"/>
      <c r="AF322" s="334"/>
      <c r="AG322" s="334"/>
      <c r="AH322" s="334"/>
      <c r="AI322" s="334"/>
      <c r="AJ322" s="335"/>
      <c r="AL322" s="333"/>
      <c r="AM322" s="334"/>
      <c r="AN322" s="334"/>
      <c r="AO322" s="334"/>
      <c r="AP322" s="334"/>
      <c r="AQ322" s="335"/>
      <c r="AR322" s="336"/>
      <c r="AS322" s="334"/>
      <c r="AT322" s="334"/>
      <c r="AU322" s="334"/>
      <c r="AV322" s="334"/>
      <c r="AW322" s="335"/>
      <c r="AX322" s="336"/>
      <c r="AY322" s="334"/>
      <c r="AZ322" s="334"/>
      <c r="BA322" s="334"/>
      <c r="BB322" s="334"/>
      <c r="BC322" s="334"/>
      <c r="BD322" s="333"/>
      <c r="BE322" s="355"/>
      <c r="BF322" s="333"/>
      <c r="BG322" s="334"/>
      <c r="BH322" s="334"/>
      <c r="BI322" s="334"/>
      <c r="BJ322" s="334"/>
      <c r="BK322" s="334"/>
      <c r="BL322" s="333"/>
      <c r="BM322" s="355"/>
      <c r="CR322" s="116"/>
      <c r="CV322" s="116"/>
      <c r="CW322" s="118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37"/>
      <c r="DW322" s="237"/>
      <c r="DX322" s="237"/>
      <c r="DY322" s="237"/>
      <c r="DZ322" s="116"/>
      <c r="EA322" s="116"/>
      <c r="EB322" s="116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C322" s="35"/>
      <c r="FD322" s="34"/>
      <c r="FE322" s="34"/>
      <c r="FF322" s="34"/>
      <c r="FG322" s="34"/>
      <c r="FH322" s="34"/>
      <c r="FI322" s="34"/>
      <c r="FJ322" s="34"/>
      <c r="FK322" s="34"/>
      <c r="FL322" s="375"/>
      <c r="FM322" s="34"/>
      <c r="FN322" s="375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>
        <v>1</v>
      </c>
      <c r="FY322" s="34"/>
      <c r="FZ322" s="34"/>
      <c r="GA322" s="34"/>
      <c r="GB322" s="34">
        <v>1</v>
      </c>
      <c r="GC322" s="34"/>
      <c r="GD322" s="34"/>
      <c r="GE322" s="34"/>
      <c r="GF322" s="34">
        <v>1</v>
      </c>
      <c r="GG322" s="34"/>
      <c r="GH322" s="34"/>
      <c r="GI322" s="34"/>
      <c r="GJ322" s="34">
        <v>1</v>
      </c>
      <c r="GK322" s="34"/>
      <c r="GL322" s="34"/>
      <c r="GM322" s="34"/>
      <c r="GN322" s="34">
        <v>1</v>
      </c>
      <c r="GO322" s="34"/>
      <c r="GP322" s="34"/>
      <c r="GQ322" s="34"/>
      <c r="GR322" s="34">
        <v>1</v>
      </c>
      <c r="GS322" s="34"/>
      <c r="GT322" s="34"/>
      <c r="GU322" s="34"/>
      <c r="GV322" s="34">
        <v>1</v>
      </c>
      <c r="GW322" s="375"/>
      <c r="GX322" s="34"/>
      <c r="GY322" s="34"/>
      <c r="GZ322" s="375">
        <v>1</v>
      </c>
      <c r="HA322" s="34"/>
      <c r="HB322" s="34"/>
      <c r="HC322" s="34"/>
      <c r="HD322" s="34">
        <v>1</v>
      </c>
      <c r="HE322" s="34"/>
      <c r="HF322" s="34"/>
      <c r="HG322" s="34"/>
      <c r="HH322" s="34">
        <v>1</v>
      </c>
      <c r="HI322" s="34"/>
      <c r="HJ322" s="34"/>
      <c r="HK322" s="34"/>
      <c r="HL322" s="34">
        <v>1</v>
      </c>
      <c r="HM322" s="34"/>
      <c r="HN322" s="34"/>
      <c r="HO322" s="34"/>
      <c r="HP322" s="34">
        <v>1</v>
      </c>
      <c r="HQ322" s="34"/>
      <c r="HR322" s="34"/>
      <c r="HS322" s="34"/>
      <c r="HT322" s="34">
        <v>1</v>
      </c>
      <c r="HU322" s="34"/>
      <c r="HV322" s="34"/>
      <c r="HW322" s="34"/>
      <c r="HX322" s="34">
        <v>1</v>
      </c>
      <c r="HY322" s="34"/>
      <c r="HZ322" s="375"/>
      <c r="IA322" s="34"/>
      <c r="IB322" s="34">
        <v>1</v>
      </c>
      <c r="IC322" s="34"/>
      <c r="ID322" s="34"/>
      <c r="IE322" s="34"/>
      <c r="IF322" s="34">
        <v>1</v>
      </c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75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75"/>
      <c r="KG322" s="375"/>
      <c r="KH322" s="375"/>
      <c r="KI322" s="375"/>
      <c r="KJ322" s="375"/>
      <c r="KK322" s="34"/>
      <c r="KL322" s="34"/>
      <c r="KM322" s="34"/>
      <c r="KN322" s="34"/>
      <c r="KO322" s="34"/>
      <c r="KP322" s="34"/>
      <c r="KQ322" s="34"/>
      <c r="KR322" s="34"/>
      <c r="KS322" s="375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75"/>
      <c r="LI322" s="34"/>
      <c r="LJ322" s="375"/>
      <c r="LK322" s="375"/>
      <c r="LL322" s="375"/>
    </row>
    <row r="323" spans="1:324">
      <c r="A323" s="154"/>
      <c r="B323" s="331"/>
      <c r="C323" s="327">
        <v>1</v>
      </c>
      <c r="D323" s="327"/>
      <c r="E323" s="327"/>
      <c r="F323" s="156" t="str">
        <f t="shared" si="14"/>
        <v>L0486925PVJ</v>
      </c>
      <c r="G323" s="158" t="s">
        <v>1921</v>
      </c>
      <c r="H323" s="655" t="s">
        <v>299</v>
      </c>
      <c r="I323" s="892" t="s">
        <v>1362</v>
      </c>
      <c r="J323" s="158" t="s">
        <v>63</v>
      </c>
      <c r="K323" s="158"/>
      <c r="L323" s="158"/>
      <c r="M323" s="158" t="s">
        <v>403</v>
      </c>
      <c r="N323" s="158">
        <v>66600</v>
      </c>
      <c r="O323" s="158" t="s">
        <v>1393</v>
      </c>
      <c r="P323" s="158" t="s">
        <v>1363</v>
      </c>
      <c r="Q323" s="158" t="s">
        <v>68</v>
      </c>
      <c r="R323" s="235" t="s">
        <v>1100</v>
      </c>
      <c r="S323" s="334" t="s">
        <v>1364</v>
      </c>
      <c r="T323" s="236" t="s">
        <v>1915</v>
      </c>
      <c r="U323" s="114">
        <f t="shared" si="11"/>
        <v>1</v>
      </c>
      <c r="V323" s="115" t="s">
        <v>1922</v>
      </c>
      <c r="W323" s="158" t="s">
        <v>1367</v>
      </c>
      <c r="Y323" s="333"/>
      <c r="Z323" s="334"/>
      <c r="AA323" s="334"/>
      <c r="AB323" s="334"/>
      <c r="AC323" s="334"/>
      <c r="AD323" s="335"/>
      <c r="AE323" s="336"/>
      <c r="AF323" s="334"/>
      <c r="AG323" s="334"/>
      <c r="AH323" s="334"/>
      <c r="AI323" s="334"/>
      <c r="AJ323" s="335"/>
      <c r="AL323" s="333"/>
      <c r="AM323" s="334"/>
      <c r="AN323" s="334"/>
      <c r="AO323" s="334"/>
      <c r="AP323" s="334"/>
      <c r="AQ323" s="335"/>
      <c r="AR323" s="336"/>
      <c r="AS323" s="334"/>
      <c r="AT323" s="334"/>
      <c r="AU323" s="334"/>
      <c r="AV323" s="334"/>
      <c r="AW323" s="335"/>
      <c r="AX323" s="336" t="s">
        <v>1368</v>
      </c>
      <c r="AY323" s="334"/>
      <c r="AZ323" s="334"/>
      <c r="BA323" s="334" t="s">
        <v>1368</v>
      </c>
      <c r="BB323" s="334" t="s">
        <v>1368</v>
      </c>
      <c r="BC323" s="334"/>
      <c r="BD323" s="333"/>
      <c r="BE323" s="355" t="s">
        <v>1368</v>
      </c>
      <c r="BF323" s="333"/>
      <c r="BG323" s="334"/>
      <c r="BH323" s="334"/>
      <c r="BI323" s="334"/>
      <c r="BJ323" s="334"/>
      <c r="BK323" s="334"/>
      <c r="BL323" s="333"/>
      <c r="BM323" s="355"/>
      <c r="CR323" s="116"/>
      <c r="CV323" s="116"/>
      <c r="CW323" s="118"/>
      <c r="CX323" s="237"/>
      <c r="CY323" s="237"/>
      <c r="CZ323" s="237"/>
      <c r="DA323" s="237"/>
      <c r="DB323" s="237"/>
      <c r="DC323" s="237"/>
      <c r="DD323" s="237"/>
      <c r="DE323" s="237"/>
      <c r="DF323" s="237"/>
      <c r="DG323" s="237"/>
      <c r="DH323" s="237"/>
      <c r="DI323" s="237"/>
      <c r="DJ323" s="237"/>
      <c r="DK323" s="237"/>
      <c r="DL323" s="237"/>
      <c r="DM323" s="237"/>
      <c r="DN323" s="237"/>
      <c r="DO323" s="237"/>
      <c r="DP323" s="237"/>
      <c r="DQ323" s="237"/>
      <c r="DR323" s="237"/>
      <c r="DS323" s="237"/>
      <c r="DT323" s="237"/>
      <c r="DU323" s="237"/>
      <c r="DV323" s="237"/>
      <c r="DW323" s="237"/>
      <c r="DX323" s="237"/>
      <c r="DY323" s="237"/>
      <c r="DZ323" s="116"/>
      <c r="EA323" s="116"/>
      <c r="EB323" s="116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>
        <v>1</v>
      </c>
      <c r="FC323" s="35"/>
      <c r="FD323" s="34"/>
      <c r="FE323" s="34"/>
      <c r="FF323" s="34"/>
      <c r="FG323" s="34"/>
      <c r="FH323" s="34"/>
      <c r="FI323" s="34"/>
      <c r="FJ323" s="34"/>
      <c r="FK323" s="34"/>
      <c r="FL323" s="375"/>
      <c r="FM323" s="34"/>
      <c r="FN323" s="375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75"/>
      <c r="GX323" s="34"/>
      <c r="GY323" s="34"/>
      <c r="GZ323" s="375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75"/>
      <c r="IA323" s="34"/>
      <c r="IB323" s="34"/>
      <c r="IC323" s="34"/>
      <c r="ID323" s="34"/>
      <c r="IE323" s="34"/>
      <c r="IF323" s="34"/>
      <c r="IG323" s="34">
        <v>1</v>
      </c>
      <c r="IH323" s="34"/>
      <c r="II323" s="34"/>
      <c r="IJ323" s="34"/>
      <c r="IK323" s="34">
        <v>1</v>
      </c>
      <c r="IL323" s="34"/>
      <c r="IM323" s="34"/>
      <c r="IN323" s="34"/>
      <c r="IO323" s="34">
        <v>1</v>
      </c>
      <c r="IP323" s="34"/>
      <c r="IQ323" s="34"/>
      <c r="IR323" s="34"/>
      <c r="IS323" s="34">
        <v>1</v>
      </c>
      <c r="IT323" s="34"/>
      <c r="IU323" s="34"/>
      <c r="IV323" s="34"/>
      <c r="IW323" s="34">
        <v>1</v>
      </c>
      <c r="IX323" s="34"/>
      <c r="IY323" s="34"/>
      <c r="IZ323" s="34"/>
      <c r="JA323" s="34">
        <v>1</v>
      </c>
      <c r="JB323" s="375"/>
      <c r="JC323" s="34"/>
      <c r="JD323" s="34"/>
      <c r="JE323" s="34">
        <v>1</v>
      </c>
      <c r="JF323" s="34"/>
      <c r="JG323" s="34"/>
      <c r="JH323" s="34"/>
      <c r="JI323" s="34">
        <v>1</v>
      </c>
      <c r="JJ323" s="34"/>
      <c r="JK323" s="34"/>
      <c r="JL323" s="34"/>
      <c r="JM323" s="34">
        <v>1</v>
      </c>
      <c r="JN323" s="34"/>
      <c r="JO323" s="34"/>
      <c r="JP323" s="34"/>
      <c r="JQ323" s="34">
        <v>1</v>
      </c>
      <c r="JR323" s="34"/>
      <c r="JS323" s="34"/>
      <c r="JT323" s="34"/>
      <c r="JU323" s="34">
        <v>1</v>
      </c>
      <c r="JV323" s="34"/>
      <c r="JW323" s="34"/>
      <c r="JX323" s="34"/>
      <c r="JY323" s="34">
        <v>1</v>
      </c>
      <c r="JZ323" s="34"/>
      <c r="KA323" s="34"/>
      <c r="KB323" s="34"/>
      <c r="KC323" s="34">
        <v>1</v>
      </c>
      <c r="KD323" s="34"/>
      <c r="KE323" s="34"/>
      <c r="KF323" s="375"/>
      <c r="KG323" s="375">
        <v>1</v>
      </c>
      <c r="KH323" s="375"/>
      <c r="KI323" s="375"/>
      <c r="KJ323" s="375"/>
      <c r="KK323" s="34">
        <v>1</v>
      </c>
      <c r="KL323" s="34"/>
      <c r="KM323" s="34"/>
      <c r="KN323" s="34"/>
      <c r="KO323" s="34">
        <v>1</v>
      </c>
      <c r="KP323" s="34"/>
      <c r="KQ323" s="34"/>
      <c r="KR323" s="34"/>
      <c r="KS323" s="375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75"/>
      <c r="LI323" s="34"/>
      <c r="LJ323" s="375"/>
      <c r="LK323" s="375"/>
      <c r="LL323" s="375"/>
    </row>
    <row r="324" spans="1:324">
      <c r="A324" s="154"/>
      <c r="B324" s="331"/>
      <c r="C324" s="327">
        <v>1</v>
      </c>
      <c r="D324" s="327"/>
      <c r="E324" s="327"/>
      <c r="F324" s="156" t="str">
        <f t="shared" si="14"/>
        <v>L0486925LKP</v>
      </c>
      <c r="G324" s="158" t="s">
        <v>1921</v>
      </c>
      <c r="H324" s="655" t="s">
        <v>299</v>
      </c>
      <c r="I324" s="892" t="s">
        <v>1362</v>
      </c>
      <c r="J324" s="158" t="s">
        <v>65</v>
      </c>
      <c r="K324" s="158"/>
      <c r="L324" s="158"/>
      <c r="M324" s="158" t="s">
        <v>403</v>
      </c>
      <c r="N324" s="158">
        <v>66600</v>
      </c>
      <c r="O324" s="158" t="s">
        <v>1393</v>
      </c>
      <c r="P324" s="158" t="s">
        <v>1363</v>
      </c>
      <c r="Q324" s="158" t="s">
        <v>70</v>
      </c>
      <c r="R324" s="235" t="s">
        <v>1089</v>
      </c>
      <c r="S324" s="334" t="s">
        <v>1364</v>
      </c>
      <c r="T324" s="236" t="s">
        <v>1915</v>
      </c>
      <c r="U324" s="114">
        <f t="shared" si="11"/>
        <v>1</v>
      </c>
      <c r="V324" s="115" t="s">
        <v>1922</v>
      </c>
      <c r="W324" s="158" t="s">
        <v>1367</v>
      </c>
      <c r="Y324" s="333"/>
      <c r="Z324" s="334"/>
      <c r="AA324" s="334"/>
      <c r="AB324" s="334"/>
      <c r="AC324" s="334"/>
      <c r="AD324" s="335"/>
      <c r="AE324" s="336"/>
      <c r="AF324" s="334"/>
      <c r="AG324" s="334"/>
      <c r="AH324" s="334"/>
      <c r="AI324" s="334"/>
      <c r="AJ324" s="335"/>
      <c r="AL324" s="333"/>
      <c r="AM324" s="334"/>
      <c r="AN324" s="334"/>
      <c r="AO324" s="334"/>
      <c r="AP324" s="334"/>
      <c r="AQ324" s="335"/>
      <c r="AR324" s="336"/>
      <c r="AS324" s="334"/>
      <c r="AT324" s="334"/>
      <c r="AU324" s="334"/>
      <c r="AV324" s="334"/>
      <c r="AW324" s="335"/>
      <c r="AX324" s="336"/>
      <c r="AY324" s="334"/>
      <c r="AZ324" s="334"/>
      <c r="BA324" s="334"/>
      <c r="BB324" s="334"/>
      <c r="BC324" s="334"/>
      <c r="BD324" s="333"/>
      <c r="BE324" s="355"/>
      <c r="BF324" s="333"/>
      <c r="BG324" s="334"/>
      <c r="BH324" s="334"/>
      <c r="BI324" s="334"/>
      <c r="BJ324" s="334"/>
      <c r="BK324" s="334"/>
      <c r="BL324" s="333"/>
      <c r="BM324" s="355"/>
      <c r="CR324" s="116"/>
      <c r="CV324" s="116"/>
      <c r="CW324" s="118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37"/>
      <c r="DW324" s="237"/>
      <c r="DX324" s="237"/>
      <c r="DY324" s="237"/>
      <c r="DZ324" s="116"/>
      <c r="EA324" s="116"/>
      <c r="EB324" s="116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C324" s="35"/>
      <c r="FD324" s="34"/>
      <c r="FE324" s="34"/>
      <c r="FF324" s="34"/>
      <c r="FG324" s="34"/>
      <c r="FH324" s="34"/>
      <c r="FI324" s="34"/>
      <c r="FJ324" s="34"/>
      <c r="FK324" s="34"/>
      <c r="FL324" s="375"/>
      <c r="FM324" s="34"/>
      <c r="FN324" s="375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75"/>
      <c r="GX324" s="34"/>
      <c r="GY324" s="34"/>
      <c r="GZ324" s="375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75"/>
      <c r="IA324" s="34"/>
      <c r="IB324" s="34"/>
      <c r="IC324" s="34"/>
      <c r="ID324" s="34"/>
      <c r="IE324" s="34"/>
      <c r="IF324" s="34"/>
      <c r="IG324" s="34"/>
      <c r="IH324" s="34">
        <v>1</v>
      </c>
      <c r="II324" s="34"/>
      <c r="IJ324" s="34"/>
      <c r="IK324" s="34"/>
      <c r="IL324" s="34">
        <v>1</v>
      </c>
      <c r="IM324" s="34"/>
      <c r="IN324" s="34"/>
      <c r="IO324" s="34"/>
      <c r="IP324" s="34">
        <v>1</v>
      </c>
      <c r="IQ324" s="34"/>
      <c r="IR324" s="34"/>
      <c r="IS324" s="34"/>
      <c r="IT324" s="34">
        <v>1</v>
      </c>
      <c r="IU324" s="34"/>
      <c r="IV324" s="34"/>
      <c r="IW324" s="34"/>
      <c r="IX324" s="34">
        <v>1</v>
      </c>
      <c r="IY324" s="34"/>
      <c r="IZ324" s="34"/>
      <c r="JA324" s="34"/>
      <c r="JB324" s="375">
        <v>1</v>
      </c>
      <c r="JC324" s="34"/>
      <c r="JD324" s="34"/>
      <c r="JE324" s="34"/>
      <c r="JF324" s="34">
        <v>1</v>
      </c>
      <c r="JG324" s="34"/>
      <c r="JH324" s="34"/>
      <c r="JI324" s="34"/>
      <c r="JJ324" s="34">
        <v>1</v>
      </c>
      <c r="JK324" s="34"/>
      <c r="JL324" s="34"/>
      <c r="JM324" s="34"/>
      <c r="JN324" s="34">
        <v>1</v>
      </c>
      <c r="JO324" s="34"/>
      <c r="JP324" s="34"/>
      <c r="JQ324" s="34"/>
      <c r="JR324" s="34">
        <v>1</v>
      </c>
      <c r="JS324" s="34"/>
      <c r="JT324" s="34"/>
      <c r="JU324" s="34"/>
      <c r="JV324" s="34">
        <v>1</v>
      </c>
      <c r="JW324" s="34"/>
      <c r="JX324" s="34"/>
      <c r="JY324" s="34"/>
      <c r="JZ324" s="34">
        <v>1</v>
      </c>
      <c r="KA324" s="34"/>
      <c r="KB324" s="34"/>
      <c r="KC324" s="34"/>
      <c r="KD324" s="34">
        <v>1</v>
      </c>
      <c r="KE324" s="34"/>
      <c r="KF324" s="375"/>
      <c r="KG324" s="375"/>
      <c r="KH324" s="375">
        <v>1</v>
      </c>
      <c r="KI324" s="375"/>
      <c r="KJ324" s="375"/>
      <c r="KK324" s="34"/>
      <c r="KL324" s="34">
        <v>1</v>
      </c>
      <c r="KM324" s="34"/>
      <c r="KN324" s="34"/>
      <c r="KO324" s="34"/>
      <c r="KP324" s="34">
        <v>1</v>
      </c>
      <c r="KQ324" s="34"/>
      <c r="KR324" s="34"/>
      <c r="KS324" s="375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75"/>
      <c r="LI324" s="34"/>
      <c r="LJ324" s="375"/>
      <c r="LK324" s="375"/>
      <c r="LL324" s="375"/>
    </row>
    <row r="325" spans="1:324">
      <c r="A325" s="154"/>
      <c r="B325" s="331"/>
      <c r="C325" s="327">
        <v>1</v>
      </c>
      <c r="D325" s="327"/>
      <c r="E325" s="327"/>
      <c r="F325" s="156" t="str">
        <f t="shared" si="14"/>
        <v>L0486925SBK</v>
      </c>
      <c r="G325" s="158" t="s">
        <v>1921</v>
      </c>
      <c r="H325" s="655" t="s">
        <v>299</v>
      </c>
      <c r="I325" s="892" t="s">
        <v>1362</v>
      </c>
      <c r="J325" s="158" t="s">
        <v>66</v>
      </c>
      <c r="K325" s="158"/>
      <c r="L325" s="158"/>
      <c r="M325" s="158" t="s">
        <v>403</v>
      </c>
      <c r="N325" s="158">
        <v>66600</v>
      </c>
      <c r="O325" s="158" t="s">
        <v>1393</v>
      </c>
      <c r="P325" s="158" t="s">
        <v>1363</v>
      </c>
      <c r="Q325" s="158" t="s">
        <v>71</v>
      </c>
      <c r="R325" s="235" t="s">
        <v>1116</v>
      </c>
      <c r="S325" s="334" t="s">
        <v>1364</v>
      </c>
      <c r="T325" s="236" t="s">
        <v>1915</v>
      </c>
      <c r="U325" s="114">
        <f t="shared" si="11"/>
        <v>1</v>
      </c>
      <c r="V325" s="115" t="s">
        <v>1922</v>
      </c>
      <c r="W325" s="158" t="s">
        <v>1367</v>
      </c>
      <c r="Y325" s="333"/>
      <c r="Z325" s="334"/>
      <c r="AA325" s="334"/>
      <c r="AB325" s="334"/>
      <c r="AC325" s="334"/>
      <c r="AD325" s="335"/>
      <c r="AE325" s="336"/>
      <c r="AF325" s="334"/>
      <c r="AG325" s="334"/>
      <c r="AH325" s="334"/>
      <c r="AI325" s="334"/>
      <c r="AJ325" s="335"/>
      <c r="AL325" s="333"/>
      <c r="AM325" s="334"/>
      <c r="AN325" s="334"/>
      <c r="AO325" s="334"/>
      <c r="AP325" s="334"/>
      <c r="AQ325" s="335"/>
      <c r="AR325" s="336"/>
      <c r="AS325" s="334"/>
      <c r="AT325" s="334"/>
      <c r="AU325" s="334"/>
      <c r="AV325" s="334"/>
      <c r="AW325" s="335"/>
      <c r="AX325" s="336"/>
      <c r="AY325" s="334"/>
      <c r="AZ325" s="334"/>
      <c r="BA325" s="334"/>
      <c r="BB325" s="334"/>
      <c r="BC325" s="334"/>
      <c r="BD325" s="333"/>
      <c r="BE325" s="355"/>
      <c r="BF325" s="333"/>
      <c r="BG325" s="334"/>
      <c r="BH325" s="334"/>
      <c r="BI325" s="334"/>
      <c r="BJ325" s="334"/>
      <c r="BK325" s="334"/>
      <c r="BL325" s="333"/>
      <c r="BM325" s="355"/>
      <c r="CR325" s="116"/>
      <c r="CV325" s="116"/>
      <c r="CW325" s="118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37"/>
      <c r="DW325" s="237"/>
      <c r="DX325" s="237"/>
      <c r="DY325" s="237"/>
      <c r="DZ325" s="116"/>
      <c r="EA325" s="116"/>
      <c r="EB325" s="116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C325" s="35"/>
      <c r="FD325" s="34"/>
      <c r="FE325" s="34"/>
      <c r="FF325" s="34"/>
      <c r="FG325" s="34"/>
      <c r="FH325" s="34"/>
      <c r="FI325" s="34"/>
      <c r="FJ325" s="34"/>
      <c r="FK325" s="34"/>
      <c r="FL325" s="375"/>
      <c r="FM325" s="34"/>
      <c r="FN325" s="375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75"/>
      <c r="GX325" s="34"/>
      <c r="GY325" s="34"/>
      <c r="GZ325" s="375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75"/>
      <c r="IA325" s="34"/>
      <c r="IB325" s="34"/>
      <c r="IC325" s="34"/>
      <c r="ID325" s="34"/>
      <c r="IE325" s="34"/>
      <c r="IF325" s="34"/>
      <c r="IG325" s="34"/>
      <c r="IH325" s="34"/>
      <c r="II325" s="34">
        <v>1</v>
      </c>
      <c r="IJ325" s="34"/>
      <c r="IK325" s="34"/>
      <c r="IL325" s="34"/>
      <c r="IM325" s="34">
        <v>1</v>
      </c>
      <c r="IN325" s="34"/>
      <c r="IO325" s="34"/>
      <c r="IP325" s="34"/>
      <c r="IQ325" s="34">
        <v>1</v>
      </c>
      <c r="IR325" s="34"/>
      <c r="IS325" s="34"/>
      <c r="IT325" s="34"/>
      <c r="IU325" s="34">
        <v>1</v>
      </c>
      <c r="IV325" s="34"/>
      <c r="IW325" s="34"/>
      <c r="IX325" s="34"/>
      <c r="IY325" s="34">
        <v>1</v>
      </c>
      <c r="IZ325" s="34"/>
      <c r="JA325" s="34"/>
      <c r="JB325" s="375"/>
      <c r="JC325" s="34">
        <v>1</v>
      </c>
      <c r="JD325" s="34"/>
      <c r="JE325" s="34"/>
      <c r="JF325" s="34"/>
      <c r="JG325" s="34">
        <v>1</v>
      </c>
      <c r="JH325" s="34"/>
      <c r="JI325" s="34"/>
      <c r="JJ325" s="34"/>
      <c r="JK325" s="34">
        <v>1</v>
      </c>
      <c r="JL325" s="34"/>
      <c r="JM325" s="34"/>
      <c r="JN325" s="34"/>
      <c r="JO325" s="34">
        <v>1</v>
      </c>
      <c r="JP325" s="34"/>
      <c r="JQ325" s="34"/>
      <c r="JR325" s="34"/>
      <c r="JS325" s="34">
        <v>1</v>
      </c>
      <c r="JT325" s="34"/>
      <c r="JU325" s="34"/>
      <c r="JV325" s="34"/>
      <c r="JW325" s="34">
        <v>1</v>
      </c>
      <c r="JX325" s="34"/>
      <c r="JY325" s="34"/>
      <c r="JZ325" s="34"/>
      <c r="KA325" s="34">
        <v>1</v>
      </c>
      <c r="KB325" s="34"/>
      <c r="KC325" s="34"/>
      <c r="KD325" s="34"/>
      <c r="KE325" s="34">
        <v>1</v>
      </c>
      <c r="KF325" s="375"/>
      <c r="KG325" s="375"/>
      <c r="KH325" s="375"/>
      <c r="KI325" s="375">
        <v>1</v>
      </c>
      <c r="KJ325" s="375"/>
      <c r="KK325" s="34"/>
      <c r="KL325" s="34"/>
      <c r="KM325" s="34">
        <v>1</v>
      </c>
      <c r="KN325" s="34"/>
      <c r="KO325" s="34"/>
      <c r="KP325" s="34"/>
      <c r="KQ325" s="34">
        <v>1</v>
      </c>
      <c r="KR325" s="34"/>
      <c r="KS325" s="375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75"/>
      <c r="LI325" s="34"/>
      <c r="LJ325" s="375"/>
      <c r="LK325" s="375"/>
      <c r="LL325" s="375"/>
    </row>
    <row r="326" spans="1:324">
      <c r="A326" s="154"/>
      <c r="B326" s="331"/>
      <c r="C326" s="327">
        <v>1</v>
      </c>
      <c r="D326" s="327"/>
      <c r="E326" s="327"/>
      <c r="F326" s="156" t="str">
        <f t="shared" si="14"/>
        <v>L0486925ACO</v>
      </c>
      <c r="G326" s="158" t="s">
        <v>1921</v>
      </c>
      <c r="H326" s="655" t="s">
        <v>299</v>
      </c>
      <c r="I326" s="892" t="s">
        <v>1362</v>
      </c>
      <c r="J326" s="158" t="s">
        <v>85</v>
      </c>
      <c r="K326" s="158"/>
      <c r="L326" s="158"/>
      <c r="M326" s="158" t="s">
        <v>403</v>
      </c>
      <c r="N326" s="158">
        <v>66600</v>
      </c>
      <c r="O326" s="158" t="s">
        <v>1393</v>
      </c>
      <c r="P326" s="158" t="s">
        <v>1363</v>
      </c>
      <c r="Q326" s="158" t="s">
        <v>87</v>
      </c>
      <c r="R326" s="235" t="s">
        <v>643</v>
      </c>
      <c r="S326" s="334" t="s">
        <v>1364</v>
      </c>
      <c r="T326" s="236" t="s">
        <v>1915</v>
      </c>
      <c r="U326" s="114">
        <f t="shared" si="11"/>
        <v>1</v>
      </c>
      <c r="V326" s="115" t="s">
        <v>1922</v>
      </c>
      <c r="W326" s="158" t="s">
        <v>1367</v>
      </c>
      <c r="Y326" s="333"/>
      <c r="Z326" s="334"/>
      <c r="AA326" s="334"/>
      <c r="AB326" s="334"/>
      <c r="AC326" s="334"/>
      <c r="AD326" s="335"/>
      <c r="AE326" s="336"/>
      <c r="AF326" s="334"/>
      <c r="AG326" s="334"/>
      <c r="AH326" s="334"/>
      <c r="AI326" s="334"/>
      <c r="AJ326" s="335"/>
      <c r="AL326" s="333"/>
      <c r="AM326" s="334"/>
      <c r="AN326" s="334"/>
      <c r="AO326" s="334"/>
      <c r="AP326" s="334"/>
      <c r="AQ326" s="335"/>
      <c r="AR326" s="336"/>
      <c r="AS326" s="334"/>
      <c r="AT326" s="334"/>
      <c r="AU326" s="334"/>
      <c r="AV326" s="334"/>
      <c r="AW326" s="335"/>
      <c r="AX326" s="336"/>
      <c r="AY326" s="334"/>
      <c r="AZ326" s="334"/>
      <c r="BA326" s="334"/>
      <c r="BB326" s="334"/>
      <c r="BC326" s="334"/>
      <c r="BD326" s="333"/>
      <c r="BE326" s="355"/>
      <c r="BF326" s="333"/>
      <c r="BG326" s="334"/>
      <c r="BH326" s="334"/>
      <c r="BI326" s="334"/>
      <c r="BJ326" s="334"/>
      <c r="BK326" s="334"/>
      <c r="BL326" s="333"/>
      <c r="BM326" s="355"/>
      <c r="CR326" s="116"/>
      <c r="CV326" s="116"/>
      <c r="CW326" s="118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37"/>
      <c r="DW326" s="237"/>
      <c r="DX326" s="237"/>
      <c r="DY326" s="237"/>
      <c r="DZ326" s="116"/>
      <c r="EA326" s="116"/>
      <c r="EB326" s="116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C326" s="35"/>
      <c r="FD326" s="34"/>
      <c r="FE326" s="34"/>
      <c r="FF326" s="34"/>
      <c r="FG326" s="34"/>
      <c r="FH326" s="34"/>
      <c r="FI326" s="34"/>
      <c r="FJ326" s="34"/>
      <c r="FK326" s="34"/>
      <c r="FL326" s="375"/>
      <c r="FM326" s="34"/>
      <c r="FN326" s="375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75"/>
      <c r="GX326" s="34"/>
      <c r="GY326" s="34"/>
      <c r="GZ326" s="375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75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>
        <v>1</v>
      </c>
      <c r="IK326" s="34"/>
      <c r="IL326" s="34"/>
      <c r="IM326" s="34"/>
      <c r="IN326" s="34">
        <v>1</v>
      </c>
      <c r="IO326" s="34"/>
      <c r="IP326" s="34"/>
      <c r="IQ326" s="34"/>
      <c r="IR326" s="34">
        <v>1</v>
      </c>
      <c r="IS326" s="34"/>
      <c r="IT326" s="34"/>
      <c r="IU326" s="34"/>
      <c r="IV326" s="34">
        <v>1</v>
      </c>
      <c r="IW326" s="34"/>
      <c r="IX326" s="34"/>
      <c r="IY326" s="34"/>
      <c r="IZ326" s="34">
        <v>1</v>
      </c>
      <c r="JA326" s="34"/>
      <c r="JB326" s="375"/>
      <c r="JC326" s="34"/>
      <c r="JD326" s="34">
        <v>1</v>
      </c>
      <c r="JE326" s="34"/>
      <c r="JF326" s="34"/>
      <c r="JG326" s="34"/>
      <c r="JH326" s="34">
        <v>1</v>
      </c>
      <c r="JI326" s="34"/>
      <c r="JJ326" s="34"/>
      <c r="JK326" s="34"/>
      <c r="JL326" s="34">
        <v>1</v>
      </c>
      <c r="JM326" s="34"/>
      <c r="JN326" s="34"/>
      <c r="JO326" s="34"/>
      <c r="JP326" s="34">
        <v>1</v>
      </c>
      <c r="JQ326" s="34"/>
      <c r="JR326" s="34"/>
      <c r="JS326" s="34"/>
      <c r="JT326" s="34">
        <v>1</v>
      </c>
      <c r="JU326" s="34"/>
      <c r="JV326" s="34"/>
      <c r="JW326" s="34"/>
      <c r="JX326" s="34">
        <v>1</v>
      </c>
      <c r="JY326" s="34"/>
      <c r="JZ326" s="34"/>
      <c r="KA326" s="34"/>
      <c r="KB326" s="34">
        <v>1</v>
      </c>
      <c r="KC326" s="34"/>
      <c r="KD326" s="34"/>
      <c r="KE326" s="34"/>
      <c r="KF326" s="375">
        <v>1</v>
      </c>
      <c r="KG326" s="375"/>
      <c r="KH326" s="375"/>
      <c r="KI326" s="375"/>
      <c r="KJ326" s="375">
        <v>1</v>
      </c>
      <c r="KK326" s="34"/>
      <c r="KL326" s="34"/>
      <c r="KM326" s="34"/>
      <c r="KN326" s="34">
        <v>1</v>
      </c>
      <c r="KO326" s="34"/>
      <c r="KP326" s="34"/>
      <c r="KQ326" s="34"/>
      <c r="KR326" s="34">
        <v>1</v>
      </c>
      <c r="KS326" s="375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75"/>
      <c r="LI326" s="34"/>
      <c r="LJ326" s="375"/>
      <c r="LK326" s="375"/>
      <c r="LL326" s="375"/>
    </row>
    <row r="327" spans="1:324">
      <c r="A327" s="154"/>
      <c r="B327" s="331"/>
      <c r="C327" s="327">
        <v>1</v>
      </c>
      <c r="D327" s="707"/>
      <c r="E327" s="707"/>
      <c r="F327" s="156" t="str">
        <f t="shared" si="14"/>
        <v>L0486926PVJ</v>
      </c>
      <c r="G327" s="164" t="s">
        <v>1923</v>
      </c>
      <c r="H327" s="658" t="s">
        <v>299</v>
      </c>
      <c r="I327" s="894" t="s">
        <v>1362</v>
      </c>
      <c r="J327" s="164" t="s">
        <v>63</v>
      </c>
      <c r="K327" s="164"/>
      <c r="L327" s="164"/>
      <c r="M327" s="164" t="s">
        <v>403</v>
      </c>
      <c r="N327" s="164">
        <v>66600</v>
      </c>
      <c r="O327" s="164" t="s">
        <v>1374</v>
      </c>
      <c r="P327" s="164" t="s">
        <v>1363</v>
      </c>
      <c r="Q327" s="164" t="s">
        <v>68</v>
      </c>
      <c r="R327" s="509" t="s">
        <v>894</v>
      </c>
      <c r="S327" s="567" t="s">
        <v>1364</v>
      </c>
      <c r="T327" s="601" t="s">
        <v>1915</v>
      </c>
      <c r="U327" s="114">
        <f t="shared" si="11"/>
        <v>1</v>
      </c>
      <c r="V327" s="115" t="s">
        <v>1924</v>
      </c>
      <c r="W327" s="164" t="s">
        <v>1367</v>
      </c>
      <c r="Y327" s="333"/>
      <c r="Z327" s="334"/>
      <c r="AA327" s="334"/>
      <c r="AB327" s="334"/>
      <c r="AC327" s="334"/>
      <c r="AD327" s="335"/>
      <c r="AE327" s="336"/>
      <c r="AF327" s="334"/>
      <c r="AG327" s="334"/>
      <c r="AH327" s="334"/>
      <c r="AI327" s="334"/>
      <c r="AJ327" s="335"/>
      <c r="AL327" s="333"/>
      <c r="AM327" s="334"/>
      <c r="AN327" s="334"/>
      <c r="AO327" s="334"/>
      <c r="AP327" s="334"/>
      <c r="AQ327" s="335"/>
      <c r="AR327" s="336"/>
      <c r="AS327" s="334"/>
      <c r="AT327" s="334"/>
      <c r="AU327" s="334"/>
      <c r="AV327" s="334"/>
      <c r="AW327" s="335"/>
      <c r="AX327" s="336"/>
      <c r="AY327" s="334"/>
      <c r="AZ327" s="334"/>
      <c r="BA327" s="334"/>
      <c r="BB327" s="334"/>
      <c r="BC327" s="334"/>
      <c r="BD327" s="333"/>
      <c r="BE327" s="355"/>
      <c r="BF327" s="333" t="s">
        <v>1368</v>
      </c>
      <c r="BG327" s="334"/>
      <c r="BH327" s="334"/>
      <c r="BI327" s="334" t="s">
        <v>1368</v>
      </c>
      <c r="BJ327" s="334" t="s">
        <v>1368</v>
      </c>
      <c r="BK327" s="334" t="s">
        <v>1368</v>
      </c>
      <c r="BL327" s="333" t="s">
        <v>1368</v>
      </c>
      <c r="BM327" s="355"/>
      <c r="CR327" s="116"/>
      <c r="CV327" s="116"/>
      <c r="CW327" s="118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37"/>
      <c r="DW327" s="237"/>
      <c r="DX327" s="237"/>
      <c r="DY327" s="237"/>
      <c r="DZ327" s="116"/>
      <c r="EA327" s="116"/>
      <c r="EB327" s="116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C327" s="35"/>
      <c r="FD327" s="34"/>
      <c r="FE327" s="34"/>
      <c r="FF327" s="34"/>
      <c r="FG327" s="34"/>
      <c r="FH327" s="34"/>
      <c r="FI327" s="34"/>
      <c r="FJ327" s="34"/>
      <c r="FK327" s="34"/>
      <c r="FL327" s="375"/>
      <c r="FM327" s="34"/>
      <c r="FN327" s="375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75"/>
      <c r="GX327" s="34"/>
      <c r="GY327" s="34"/>
      <c r="GZ327" s="375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75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75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75"/>
      <c r="KG327" s="375"/>
      <c r="KH327" s="375"/>
      <c r="KI327" s="375"/>
      <c r="KJ327" s="375"/>
      <c r="KK327" s="34"/>
      <c r="KL327" s="34"/>
      <c r="KM327" s="34"/>
      <c r="KN327" s="34"/>
      <c r="KO327" s="34"/>
      <c r="KP327" s="34"/>
      <c r="KQ327" s="34"/>
      <c r="KR327" s="34"/>
      <c r="KS327" s="375">
        <v>1</v>
      </c>
      <c r="KT327" s="34"/>
      <c r="KU327" s="34"/>
      <c r="KV327" s="34"/>
      <c r="KW327" s="34"/>
      <c r="KX327" s="34">
        <v>1</v>
      </c>
      <c r="KY327" s="34"/>
      <c r="KZ327" s="34"/>
      <c r="LA327" s="34"/>
      <c r="LB327" s="34"/>
      <c r="LC327" s="34">
        <v>1</v>
      </c>
      <c r="LD327" s="34"/>
      <c r="LE327" s="34"/>
      <c r="LF327" s="34"/>
      <c r="LG327" s="34"/>
      <c r="LH327" s="375">
        <v>1</v>
      </c>
      <c r="LI327" s="34"/>
      <c r="LJ327" s="375"/>
      <c r="LK327" s="375"/>
      <c r="LL327" s="375"/>
    </row>
    <row r="328" spans="1:338">
      <c r="A328" s="154"/>
      <c r="B328" s="331"/>
      <c r="C328" s="327">
        <v>1</v>
      </c>
      <c r="D328" s="707"/>
      <c r="E328" s="707"/>
      <c r="F328" s="156" t="str">
        <f t="shared" si="14"/>
        <v>L0486926LKP</v>
      </c>
      <c r="G328" s="705" t="s">
        <v>1923</v>
      </c>
      <c r="H328" s="706" t="s">
        <v>299</v>
      </c>
      <c r="I328" s="895" t="s">
        <v>1362</v>
      </c>
      <c r="J328" s="717" t="s">
        <v>65</v>
      </c>
      <c r="K328" s="717"/>
      <c r="L328" s="717"/>
      <c r="M328" s="195" t="s">
        <v>403</v>
      </c>
      <c r="N328" s="162">
        <v>66600</v>
      </c>
      <c r="O328" s="162" t="s">
        <v>1374</v>
      </c>
      <c r="P328" s="162" t="s">
        <v>1363</v>
      </c>
      <c r="Q328" s="242" t="s">
        <v>70</v>
      </c>
      <c r="R328" s="509" t="s">
        <v>1925</v>
      </c>
      <c r="S328" s="718" t="s">
        <v>1364</v>
      </c>
      <c r="T328" s="601" t="s">
        <v>1915</v>
      </c>
      <c r="U328" s="114">
        <f t="shared" si="11"/>
        <v>1</v>
      </c>
      <c r="V328" s="115" t="s">
        <v>1924</v>
      </c>
      <c r="W328" s="245" t="s">
        <v>1367</v>
      </c>
      <c r="X328" s="103"/>
      <c r="Y328" s="329"/>
      <c r="Z328" s="330"/>
      <c r="AA328" s="330"/>
      <c r="AB328" s="330"/>
      <c r="AC328" s="330"/>
      <c r="AD328" s="331"/>
      <c r="AE328" s="332"/>
      <c r="AF328" s="330"/>
      <c r="AG328" s="330"/>
      <c r="AH328" s="330"/>
      <c r="AI328" s="330"/>
      <c r="AJ328" s="331"/>
      <c r="AK328" s="100"/>
      <c r="AL328" s="329"/>
      <c r="AM328" s="330"/>
      <c r="AN328" s="330"/>
      <c r="AO328" s="330"/>
      <c r="AP328" s="330"/>
      <c r="AQ328" s="331"/>
      <c r="AR328" s="332"/>
      <c r="AS328" s="330"/>
      <c r="AT328" s="330"/>
      <c r="AU328" s="330"/>
      <c r="AV328" s="330"/>
      <c r="AW328" s="331"/>
      <c r="AX328" s="332"/>
      <c r="AY328" s="330"/>
      <c r="AZ328" s="330"/>
      <c r="BA328" s="330"/>
      <c r="BB328" s="330"/>
      <c r="BC328" s="330"/>
      <c r="BD328" s="329"/>
      <c r="BE328" s="354"/>
      <c r="BF328" s="329"/>
      <c r="BG328" s="330"/>
      <c r="BH328" s="330"/>
      <c r="BI328" s="330"/>
      <c r="BJ328" s="330"/>
      <c r="BK328" s="330"/>
      <c r="BL328" s="329"/>
      <c r="BM328" s="354"/>
      <c r="BN328" s="100"/>
      <c r="BO328" s="100"/>
      <c r="BP328" s="100"/>
      <c r="BQ328" s="100"/>
      <c r="BR328" s="100"/>
      <c r="BS328" s="100"/>
      <c r="BT328" s="100"/>
      <c r="BU328" s="100"/>
      <c r="BV328" s="100"/>
      <c r="BW328" s="100"/>
      <c r="BX328" s="100"/>
      <c r="BY328" s="100"/>
      <c r="BZ328" s="100"/>
      <c r="CA328" s="100"/>
      <c r="CB328" s="100"/>
      <c r="CC328" s="100"/>
      <c r="CD328" s="100"/>
      <c r="CE328" s="100"/>
      <c r="CF328" s="100"/>
      <c r="CG328" s="100"/>
      <c r="CH328" s="100"/>
      <c r="CI328" s="100"/>
      <c r="CJ328" s="100"/>
      <c r="CK328" s="100"/>
      <c r="CL328" s="100"/>
      <c r="CM328" s="100"/>
      <c r="CN328" s="100"/>
      <c r="CO328" s="100"/>
      <c r="CP328" s="100"/>
      <c r="CQ328" s="100"/>
      <c r="CR328" s="103"/>
      <c r="CS328" s="100"/>
      <c r="CT328" s="100"/>
      <c r="CU328" s="100"/>
      <c r="CV328" s="103"/>
      <c r="CW328" s="687"/>
      <c r="CX328" s="241"/>
      <c r="CY328" s="241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1"/>
      <c r="DW328" s="241"/>
      <c r="DX328" s="241"/>
      <c r="DY328" s="241"/>
      <c r="DZ328" s="103"/>
      <c r="EA328" s="103"/>
      <c r="EB328" s="103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35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>
        <v>1</v>
      </c>
      <c r="KU328" s="34"/>
      <c r="KV328" s="34"/>
      <c r="KW328" s="34"/>
      <c r="KX328" s="34"/>
      <c r="KY328" s="34">
        <v>1</v>
      </c>
      <c r="KZ328" s="34"/>
      <c r="LA328" s="34"/>
      <c r="LB328" s="34"/>
      <c r="LC328" s="34"/>
      <c r="LD328" s="34">
        <v>1</v>
      </c>
      <c r="LE328" s="34"/>
      <c r="LF328" s="34"/>
      <c r="LG328" s="34"/>
      <c r="LH328" s="34"/>
      <c r="LI328" s="34">
        <v>1</v>
      </c>
      <c r="LJ328" s="34"/>
      <c r="LK328" s="34"/>
      <c r="LL328" s="34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</row>
    <row r="329" spans="1:324">
      <c r="A329" s="154"/>
      <c r="B329" s="331"/>
      <c r="C329" s="327">
        <v>1</v>
      </c>
      <c r="D329" s="707"/>
      <c r="E329" s="707"/>
      <c r="F329" s="156" t="str">
        <f t="shared" si="14"/>
        <v>L0486926SBK</v>
      </c>
      <c r="G329" s="164" t="s">
        <v>1923</v>
      </c>
      <c r="H329" s="658" t="s">
        <v>299</v>
      </c>
      <c r="I329" s="894" t="s">
        <v>1362</v>
      </c>
      <c r="J329" s="164" t="s">
        <v>66</v>
      </c>
      <c r="K329" s="164"/>
      <c r="L329" s="164"/>
      <c r="M329" s="164" t="s">
        <v>403</v>
      </c>
      <c r="N329" s="164">
        <v>66600</v>
      </c>
      <c r="O329" s="164" t="s">
        <v>1374</v>
      </c>
      <c r="P329" s="164" t="s">
        <v>1363</v>
      </c>
      <c r="Q329" s="164" t="s">
        <v>71</v>
      </c>
      <c r="R329" s="509" t="s">
        <v>1066</v>
      </c>
      <c r="S329" s="567" t="s">
        <v>1364</v>
      </c>
      <c r="T329" s="601" t="s">
        <v>1915</v>
      </c>
      <c r="U329" s="114">
        <f t="shared" si="11"/>
        <v>1</v>
      </c>
      <c r="V329" s="115" t="s">
        <v>1924</v>
      </c>
      <c r="W329" s="164" t="s">
        <v>1367</v>
      </c>
      <c r="Y329" s="333"/>
      <c r="Z329" s="334"/>
      <c r="AA329" s="334"/>
      <c r="AB329" s="334"/>
      <c r="AC329" s="334"/>
      <c r="AD329" s="335"/>
      <c r="AE329" s="336"/>
      <c r="AF329" s="334"/>
      <c r="AG329" s="334"/>
      <c r="AH329" s="334"/>
      <c r="AI329" s="334"/>
      <c r="AJ329" s="335"/>
      <c r="AL329" s="333"/>
      <c r="AM329" s="334"/>
      <c r="AN329" s="334"/>
      <c r="AO329" s="334"/>
      <c r="AP329" s="334"/>
      <c r="AQ329" s="335"/>
      <c r="AR329" s="336"/>
      <c r="AS329" s="334"/>
      <c r="AT329" s="334"/>
      <c r="AU329" s="334"/>
      <c r="AV329" s="334"/>
      <c r="AW329" s="335"/>
      <c r="AX329" s="336"/>
      <c r="AY329" s="334"/>
      <c r="AZ329" s="334"/>
      <c r="BA329" s="334"/>
      <c r="BB329" s="334"/>
      <c r="BC329" s="334"/>
      <c r="BD329" s="333"/>
      <c r="BE329" s="355"/>
      <c r="BF329" s="333"/>
      <c r="BG329" s="334"/>
      <c r="BH329" s="334"/>
      <c r="BI329" s="334"/>
      <c r="BJ329" s="334"/>
      <c r="BK329" s="334"/>
      <c r="BL329" s="333"/>
      <c r="BM329" s="355"/>
      <c r="CR329" s="116"/>
      <c r="CV329" s="116"/>
      <c r="CW329" s="118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37"/>
      <c r="DW329" s="237"/>
      <c r="DX329" s="237"/>
      <c r="DY329" s="237"/>
      <c r="DZ329" s="116"/>
      <c r="EA329" s="116"/>
      <c r="EB329" s="116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C329" s="35"/>
      <c r="FD329" s="34"/>
      <c r="FE329" s="34"/>
      <c r="FF329" s="34"/>
      <c r="FG329" s="34"/>
      <c r="FH329" s="34"/>
      <c r="FI329" s="34"/>
      <c r="FJ329" s="34"/>
      <c r="FK329" s="34"/>
      <c r="FL329" s="375"/>
      <c r="FM329" s="34"/>
      <c r="FN329" s="375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75"/>
      <c r="GX329" s="34"/>
      <c r="GY329" s="34"/>
      <c r="GZ329" s="375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75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75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75"/>
      <c r="KG329" s="375"/>
      <c r="KH329" s="375"/>
      <c r="KI329" s="375"/>
      <c r="KJ329" s="375"/>
      <c r="KK329" s="34"/>
      <c r="KL329" s="34"/>
      <c r="KM329" s="34"/>
      <c r="KN329" s="34"/>
      <c r="KO329" s="34"/>
      <c r="KP329" s="34"/>
      <c r="KQ329" s="34"/>
      <c r="KR329" s="34"/>
      <c r="KS329" s="375"/>
      <c r="KT329" s="34"/>
      <c r="KU329" s="34">
        <v>1</v>
      </c>
      <c r="KV329" s="34"/>
      <c r="KW329" s="34"/>
      <c r="KX329" s="34"/>
      <c r="KY329" s="34"/>
      <c r="KZ329" s="34">
        <v>1</v>
      </c>
      <c r="LA329" s="34"/>
      <c r="LB329" s="34"/>
      <c r="LC329" s="34"/>
      <c r="LD329" s="34"/>
      <c r="LE329" s="34">
        <v>1</v>
      </c>
      <c r="LF329" s="34"/>
      <c r="LG329" s="34"/>
      <c r="LH329" s="375"/>
      <c r="LI329" s="34"/>
      <c r="LJ329" s="375">
        <v>1</v>
      </c>
      <c r="LK329" s="375"/>
      <c r="LL329" s="375"/>
    </row>
    <row r="330" spans="1:324">
      <c r="A330" s="154"/>
      <c r="B330" s="331"/>
      <c r="C330" s="327">
        <v>1</v>
      </c>
      <c r="D330" s="707"/>
      <c r="E330" s="707"/>
      <c r="F330" s="156" t="str">
        <f t="shared" si="14"/>
        <v>L0486926LRA</v>
      </c>
      <c r="G330" s="164" t="s">
        <v>1923</v>
      </c>
      <c r="H330" s="658" t="s">
        <v>299</v>
      </c>
      <c r="I330" s="894" t="s">
        <v>1362</v>
      </c>
      <c r="J330" s="164" t="s">
        <v>67</v>
      </c>
      <c r="K330" s="164"/>
      <c r="L330" s="164"/>
      <c r="M330" s="164" t="s">
        <v>403</v>
      </c>
      <c r="N330" s="164">
        <v>66600</v>
      </c>
      <c r="O330" s="164" t="s">
        <v>1374</v>
      </c>
      <c r="P330" s="164" t="s">
        <v>1363</v>
      </c>
      <c r="Q330" s="164" t="s">
        <v>72</v>
      </c>
      <c r="R330" s="509" t="s">
        <v>1027</v>
      </c>
      <c r="S330" s="567" t="s">
        <v>1364</v>
      </c>
      <c r="T330" s="601" t="s">
        <v>1915</v>
      </c>
      <c r="U330" s="114">
        <f t="shared" si="11"/>
        <v>1</v>
      </c>
      <c r="V330" s="115" t="s">
        <v>1924</v>
      </c>
      <c r="W330" s="164" t="s">
        <v>1367</v>
      </c>
      <c r="Y330" s="333"/>
      <c r="Z330" s="334"/>
      <c r="AA330" s="334"/>
      <c r="AB330" s="334"/>
      <c r="AC330" s="334"/>
      <c r="AD330" s="335"/>
      <c r="AE330" s="336"/>
      <c r="AF330" s="334"/>
      <c r="AG330" s="334"/>
      <c r="AH330" s="334"/>
      <c r="AI330" s="334"/>
      <c r="AJ330" s="335"/>
      <c r="AL330" s="333"/>
      <c r="AM330" s="334"/>
      <c r="AN330" s="334"/>
      <c r="AO330" s="334"/>
      <c r="AP330" s="334"/>
      <c r="AQ330" s="335"/>
      <c r="AR330" s="336"/>
      <c r="AS330" s="334"/>
      <c r="AT330" s="334"/>
      <c r="AU330" s="334"/>
      <c r="AV330" s="334"/>
      <c r="AW330" s="335"/>
      <c r="AX330" s="336"/>
      <c r="AY330" s="334"/>
      <c r="AZ330" s="334"/>
      <c r="BA330" s="334"/>
      <c r="BB330" s="334"/>
      <c r="BC330" s="334"/>
      <c r="BD330" s="333"/>
      <c r="BE330" s="355"/>
      <c r="BF330" s="333"/>
      <c r="BG330" s="334"/>
      <c r="BH330" s="334"/>
      <c r="BI330" s="334"/>
      <c r="BJ330" s="334"/>
      <c r="BK330" s="334"/>
      <c r="BL330" s="333"/>
      <c r="BM330" s="355"/>
      <c r="CR330" s="116"/>
      <c r="CV330" s="116"/>
      <c r="CW330" s="118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37"/>
      <c r="DW330" s="237"/>
      <c r="DX330" s="237"/>
      <c r="DY330" s="237"/>
      <c r="DZ330" s="116"/>
      <c r="EA330" s="116"/>
      <c r="EB330" s="116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C330" s="35"/>
      <c r="FD330" s="34"/>
      <c r="FE330" s="34"/>
      <c r="FF330" s="34"/>
      <c r="FG330" s="34"/>
      <c r="FH330" s="34"/>
      <c r="FI330" s="34"/>
      <c r="FJ330" s="34"/>
      <c r="FK330" s="34"/>
      <c r="FL330" s="375"/>
      <c r="FM330" s="34"/>
      <c r="FN330" s="375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75"/>
      <c r="GX330" s="34"/>
      <c r="GY330" s="34"/>
      <c r="GZ330" s="375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75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75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75"/>
      <c r="KG330" s="375"/>
      <c r="KH330" s="375"/>
      <c r="KI330" s="375"/>
      <c r="KJ330" s="375"/>
      <c r="KK330" s="34"/>
      <c r="KL330" s="34"/>
      <c r="KM330" s="34"/>
      <c r="KN330" s="34"/>
      <c r="KO330" s="34"/>
      <c r="KP330" s="34"/>
      <c r="KQ330" s="34"/>
      <c r="KR330" s="34"/>
      <c r="KS330" s="375"/>
      <c r="KT330" s="34"/>
      <c r="KU330" s="34"/>
      <c r="KV330" s="34">
        <v>1</v>
      </c>
      <c r="KW330" s="34"/>
      <c r="KX330" s="34"/>
      <c r="KY330" s="34"/>
      <c r="KZ330" s="34"/>
      <c r="LA330" s="34">
        <v>1</v>
      </c>
      <c r="LB330" s="34"/>
      <c r="LC330" s="34"/>
      <c r="LD330" s="34"/>
      <c r="LE330" s="34"/>
      <c r="LF330" s="34">
        <v>1</v>
      </c>
      <c r="LG330" s="34"/>
      <c r="LH330" s="375"/>
      <c r="LI330" s="34"/>
      <c r="LJ330" s="375"/>
      <c r="LK330" s="375">
        <v>1</v>
      </c>
      <c r="LL330" s="375"/>
    </row>
    <row r="331" spans="1:324">
      <c r="A331" s="154"/>
      <c r="B331" s="331"/>
      <c r="C331" s="327">
        <v>1</v>
      </c>
      <c r="D331" s="707"/>
      <c r="E331" s="707"/>
      <c r="F331" s="156" t="str">
        <f t="shared" si="14"/>
        <v>L0486926SB1</v>
      </c>
      <c r="G331" s="164" t="s">
        <v>1923</v>
      </c>
      <c r="H331" s="658" t="s">
        <v>299</v>
      </c>
      <c r="I331" s="894" t="s">
        <v>1362</v>
      </c>
      <c r="J331" s="164" t="s">
        <v>84</v>
      </c>
      <c r="K331" s="164"/>
      <c r="L331" s="164"/>
      <c r="M331" s="164" t="s">
        <v>403</v>
      </c>
      <c r="N331" s="164">
        <v>66600</v>
      </c>
      <c r="O331" s="164" t="s">
        <v>1374</v>
      </c>
      <c r="P331" s="164" t="s">
        <v>1363</v>
      </c>
      <c r="Q331" s="164" t="s">
        <v>86</v>
      </c>
      <c r="R331" s="509" t="s">
        <v>807</v>
      </c>
      <c r="S331" s="567" t="s">
        <v>1364</v>
      </c>
      <c r="T331" s="601" t="s">
        <v>1915</v>
      </c>
      <c r="U331" s="114">
        <f t="shared" si="11"/>
        <v>1</v>
      </c>
      <c r="V331" s="115" t="s">
        <v>1924</v>
      </c>
      <c r="W331" s="164" t="s">
        <v>1367</v>
      </c>
      <c r="Y331" s="333"/>
      <c r="Z331" s="334"/>
      <c r="AA331" s="334"/>
      <c r="AB331" s="334"/>
      <c r="AC331" s="334"/>
      <c r="AD331" s="335"/>
      <c r="AE331" s="336"/>
      <c r="AF331" s="334"/>
      <c r="AG331" s="334"/>
      <c r="AH331" s="334"/>
      <c r="AI331" s="334"/>
      <c r="AJ331" s="335"/>
      <c r="AL331" s="333"/>
      <c r="AM331" s="334"/>
      <c r="AN331" s="334"/>
      <c r="AO331" s="334"/>
      <c r="AP331" s="334"/>
      <c r="AQ331" s="335"/>
      <c r="AR331" s="336"/>
      <c r="AS331" s="334"/>
      <c r="AT331" s="334"/>
      <c r="AU331" s="334"/>
      <c r="AV331" s="334"/>
      <c r="AW331" s="335"/>
      <c r="AX331" s="336"/>
      <c r="AY331" s="334"/>
      <c r="AZ331" s="334"/>
      <c r="BA331" s="334"/>
      <c r="BB331" s="334"/>
      <c r="BC331" s="334"/>
      <c r="BD331" s="333"/>
      <c r="BE331" s="355"/>
      <c r="BF331" s="333"/>
      <c r="BG331" s="334"/>
      <c r="BH331" s="334"/>
      <c r="BI331" s="334"/>
      <c r="BJ331" s="334"/>
      <c r="BK331" s="334"/>
      <c r="BL331" s="333"/>
      <c r="BM331" s="355"/>
      <c r="CR331" s="116"/>
      <c r="CV331" s="116"/>
      <c r="CW331" s="118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37"/>
      <c r="DW331" s="237"/>
      <c r="DX331" s="237"/>
      <c r="DY331" s="237"/>
      <c r="DZ331" s="116"/>
      <c r="EA331" s="116"/>
      <c r="EB331" s="116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C331" s="35"/>
      <c r="FD331" s="34"/>
      <c r="FE331" s="34"/>
      <c r="FF331" s="34"/>
      <c r="FG331" s="34"/>
      <c r="FH331" s="34"/>
      <c r="FI331" s="34"/>
      <c r="FJ331" s="34"/>
      <c r="FK331" s="34"/>
      <c r="FL331" s="375"/>
      <c r="FM331" s="34"/>
      <c r="FN331" s="375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75"/>
      <c r="GX331" s="34"/>
      <c r="GY331" s="34"/>
      <c r="GZ331" s="375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75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75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75"/>
      <c r="KG331" s="375"/>
      <c r="KH331" s="375"/>
      <c r="KI331" s="375"/>
      <c r="KJ331" s="375"/>
      <c r="KK331" s="34"/>
      <c r="KL331" s="34"/>
      <c r="KM331" s="34"/>
      <c r="KN331" s="34"/>
      <c r="KO331" s="34"/>
      <c r="KP331" s="34"/>
      <c r="KQ331" s="34"/>
      <c r="KR331" s="34"/>
      <c r="KS331" s="375"/>
      <c r="KT331" s="34"/>
      <c r="KU331" s="34"/>
      <c r="KV331" s="34"/>
      <c r="KW331" s="34">
        <v>1</v>
      </c>
      <c r="KX331" s="34"/>
      <c r="KY331" s="34"/>
      <c r="KZ331" s="34"/>
      <c r="LA331" s="34"/>
      <c r="LB331" s="34">
        <v>1</v>
      </c>
      <c r="LC331" s="34"/>
      <c r="LD331" s="34"/>
      <c r="LE331" s="34"/>
      <c r="LF331" s="34"/>
      <c r="LG331" s="34">
        <v>1</v>
      </c>
      <c r="LH331" s="375"/>
      <c r="LI331" s="34"/>
      <c r="LJ331" s="375"/>
      <c r="LK331" s="375"/>
      <c r="LL331" s="375">
        <v>1</v>
      </c>
    </row>
    <row r="332" spans="1:324">
      <c r="A332" s="154"/>
      <c r="B332" s="331"/>
      <c r="C332" s="331">
        <v>1</v>
      </c>
      <c r="D332" s="331"/>
      <c r="E332" s="331"/>
      <c r="F332" s="156" t="str">
        <f t="shared" si="14"/>
        <v>L0525469PVJ</v>
      </c>
      <c r="G332" s="158" t="s">
        <v>1926</v>
      </c>
      <c r="H332" s="655" t="s">
        <v>479</v>
      </c>
      <c r="I332" s="892" t="s">
        <v>1362</v>
      </c>
      <c r="J332" s="158" t="s">
        <v>63</v>
      </c>
      <c r="K332" s="158"/>
      <c r="L332" s="158"/>
      <c r="M332" s="158" t="s">
        <v>403</v>
      </c>
      <c r="N332" s="158">
        <v>66727</v>
      </c>
      <c r="O332" s="158" t="s">
        <v>1363</v>
      </c>
      <c r="P332" s="158" t="s">
        <v>1363</v>
      </c>
      <c r="Q332" s="158" t="s">
        <v>68</v>
      </c>
      <c r="R332" s="235" t="s">
        <v>1054</v>
      </c>
      <c r="S332" s="158" t="s">
        <v>1364</v>
      </c>
      <c r="T332" s="236" t="s">
        <v>1365</v>
      </c>
      <c r="U332" s="114">
        <f t="shared" si="11"/>
        <v>1</v>
      </c>
      <c r="V332" s="115" t="s">
        <v>1927</v>
      </c>
      <c r="W332" s="158" t="s">
        <v>1367</v>
      </c>
      <c r="Y332" s="333" t="s">
        <v>1368</v>
      </c>
      <c r="Z332" s="334"/>
      <c r="AA332" s="334"/>
      <c r="AB332" s="334"/>
      <c r="AC332" s="334"/>
      <c r="AD332" s="335"/>
      <c r="AE332" s="336" t="s">
        <v>1368</v>
      </c>
      <c r="AF332" s="334"/>
      <c r="AG332" s="334"/>
      <c r="AH332" s="334" t="s">
        <v>1368</v>
      </c>
      <c r="AI332" s="334" t="s">
        <v>1368</v>
      </c>
      <c r="AJ332" s="335"/>
      <c r="AL332" s="333" t="s">
        <v>1368</v>
      </c>
      <c r="AM332" s="334"/>
      <c r="AN332" s="334"/>
      <c r="AO332" s="334"/>
      <c r="AP332" s="334"/>
      <c r="AQ332" s="335"/>
      <c r="AR332" s="336" t="s">
        <v>1368</v>
      </c>
      <c r="AS332" s="334"/>
      <c r="AT332" s="334"/>
      <c r="AU332" s="334" t="s">
        <v>1368</v>
      </c>
      <c r="AV332" s="334" t="s">
        <v>1368</v>
      </c>
      <c r="AW332" s="335"/>
      <c r="AX332" s="336" t="s">
        <v>1368</v>
      </c>
      <c r="AY332" s="334"/>
      <c r="AZ332" s="334"/>
      <c r="BA332" s="334" t="s">
        <v>1368</v>
      </c>
      <c r="BB332" s="334" t="s">
        <v>1368</v>
      </c>
      <c r="BC332" s="334"/>
      <c r="BD332" s="333"/>
      <c r="BE332" s="355" t="s">
        <v>1368</v>
      </c>
      <c r="BF332" s="333"/>
      <c r="BG332" s="334"/>
      <c r="BH332" s="334"/>
      <c r="BI332" s="334"/>
      <c r="BJ332" s="334"/>
      <c r="BK332" s="334"/>
      <c r="BL332" s="333"/>
      <c r="BM332" s="355"/>
      <c r="CR332" s="116"/>
      <c r="CV332" s="116"/>
      <c r="CW332" s="118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37"/>
      <c r="DW332" s="237"/>
      <c r="DX332" s="237"/>
      <c r="DY332" s="237"/>
      <c r="DZ332" s="116"/>
      <c r="EA332" s="116"/>
      <c r="EB332" s="116"/>
      <c r="EC332" s="110"/>
      <c r="ED332" s="110"/>
      <c r="EE332" s="110"/>
      <c r="EF332" s="110">
        <v>1</v>
      </c>
      <c r="EG332" s="110">
        <v>1</v>
      </c>
      <c r="EH332" s="110">
        <v>1</v>
      </c>
      <c r="EI332" s="110">
        <v>1</v>
      </c>
      <c r="EJ332" s="110">
        <v>1</v>
      </c>
      <c r="EK332" s="110">
        <v>1</v>
      </c>
      <c r="EL332" s="110">
        <v>1</v>
      </c>
      <c r="EM332" s="110">
        <v>1</v>
      </c>
      <c r="EN332" s="110">
        <v>1</v>
      </c>
      <c r="EO332" s="110">
        <v>1</v>
      </c>
      <c r="EP332" s="110">
        <v>1</v>
      </c>
      <c r="EQ332" s="110">
        <v>1</v>
      </c>
      <c r="ER332" s="110">
        <v>1</v>
      </c>
      <c r="ES332" s="110">
        <v>1</v>
      </c>
      <c r="ET332" s="110">
        <v>1</v>
      </c>
      <c r="EU332" s="110">
        <v>1</v>
      </c>
      <c r="EV332" s="110">
        <v>1</v>
      </c>
      <c r="EW332" s="110">
        <v>1</v>
      </c>
      <c r="EX332" s="110">
        <v>1</v>
      </c>
      <c r="EY332" s="110">
        <v>1</v>
      </c>
      <c r="EZ332" s="110">
        <v>1</v>
      </c>
      <c r="FA332" s="110">
        <v>1</v>
      </c>
      <c r="FB332" s="110">
        <v>1</v>
      </c>
      <c r="FC332" s="35">
        <v>1</v>
      </c>
      <c r="FD332" s="34">
        <v>1</v>
      </c>
      <c r="FE332" s="34">
        <v>1</v>
      </c>
      <c r="FF332" s="34">
        <v>1</v>
      </c>
      <c r="FG332" s="34">
        <v>1</v>
      </c>
      <c r="FH332" s="34">
        <v>1</v>
      </c>
      <c r="FI332" s="34">
        <v>1</v>
      </c>
      <c r="FJ332" s="34"/>
      <c r="FK332" s="34"/>
      <c r="FL332" s="375">
        <v>1</v>
      </c>
      <c r="FM332" s="34"/>
      <c r="FN332" s="375"/>
      <c r="FO332" s="34">
        <v>1</v>
      </c>
      <c r="FP332" s="34"/>
      <c r="FQ332" s="34"/>
      <c r="FR332" s="34">
        <v>1</v>
      </c>
      <c r="FS332" s="34"/>
      <c r="FT332" s="34"/>
      <c r="FU332" s="34">
        <v>1</v>
      </c>
      <c r="FV332" s="34"/>
      <c r="FW332" s="34"/>
      <c r="FX332" s="34"/>
      <c r="FY332" s="34">
        <v>1</v>
      </c>
      <c r="FZ332" s="34"/>
      <c r="GA332" s="34"/>
      <c r="GB332" s="34"/>
      <c r="GC332" s="34">
        <v>1</v>
      </c>
      <c r="GD332" s="34"/>
      <c r="GE332" s="34"/>
      <c r="GF332" s="34"/>
      <c r="GG332" s="34">
        <v>1</v>
      </c>
      <c r="GH332" s="34"/>
      <c r="GI332" s="34"/>
      <c r="GJ332" s="34"/>
      <c r="GK332" s="34">
        <v>1</v>
      </c>
      <c r="GL332" s="34"/>
      <c r="GM332" s="34"/>
      <c r="GN332" s="34"/>
      <c r="GO332" s="34">
        <v>1</v>
      </c>
      <c r="GP332" s="34"/>
      <c r="GQ332" s="34"/>
      <c r="GR332" s="34"/>
      <c r="GS332" s="34">
        <v>1</v>
      </c>
      <c r="GT332" s="34"/>
      <c r="GU332" s="34"/>
      <c r="GV332" s="34"/>
      <c r="GW332" s="375">
        <v>1</v>
      </c>
      <c r="GX332" s="34"/>
      <c r="GY332" s="34"/>
      <c r="GZ332" s="375"/>
      <c r="HA332" s="34">
        <v>1</v>
      </c>
      <c r="HB332" s="34"/>
      <c r="HC332" s="34"/>
      <c r="HD332" s="34"/>
      <c r="HE332" s="34">
        <v>1</v>
      </c>
      <c r="HF332" s="34"/>
      <c r="HG332" s="34"/>
      <c r="HH332" s="34"/>
      <c r="HI332" s="34">
        <v>1</v>
      </c>
      <c r="HJ332" s="34"/>
      <c r="HK332" s="34"/>
      <c r="HL332" s="34"/>
      <c r="HM332" s="34">
        <v>1</v>
      </c>
      <c r="HN332" s="34"/>
      <c r="HO332" s="34"/>
      <c r="HP332" s="34"/>
      <c r="HQ332" s="34">
        <v>1</v>
      </c>
      <c r="HR332" s="34"/>
      <c r="HS332" s="34"/>
      <c r="HT332" s="34"/>
      <c r="HU332" s="34">
        <v>1</v>
      </c>
      <c r="HV332" s="34"/>
      <c r="HW332" s="34"/>
      <c r="HX332" s="34"/>
      <c r="HY332" s="34">
        <v>1</v>
      </c>
      <c r="HZ332" s="375"/>
      <c r="IA332" s="34"/>
      <c r="IB332" s="34"/>
      <c r="IC332" s="34">
        <v>1</v>
      </c>
      <c r="ID332" s="34"/>
      <c r="IE332" s="34"/>
      <c r="IF332" s="34"/>
      <c r="IG332" s="34">
        <v>1</v>
      </c>
      <c r="IH332" s="34"/>
      <c r="II332" s="34"/>
      <c r="IJ332" s="34"/>
      <c r="IK332" s="34">
        <v>1</v>
      </c>
      <c r="IL332" s="34"/>
      <c r="IM332" s="34"/>
      <c r="IN332" s="34"/>
      <c r="IO332" s="34">
        <v>1</v>
      </c>
      <c r="IP332" s="34"/>
      <c r="IQ332" s="34"/>
      <c r="IR332" s="34"/>
      <c r="IS332" s="34">
        <v>1</v>
      </c>
      <c r="IT332" s="34"/>
      <c r="IU332" s="34"/>
      <c r="IV332" s="34"/>
      <c r="IW332" s="34">
        <v>1</v>
      </c>
      <c r="IX332" s="34"/>
      <c r="IY332" s="34"/>
      <c r="IZ332" s="34"/>
      <c r="JA332" s="34">
        <v>1</v>
      </c>
      <c r="JB332" s="375"/>
      <c r="JC332" s="34"/>
      <c r="JD332" s="34"/>
      <c r="JE332" s="34">
        <v>1</v>
      </c>
      <c r="JF332" s="34"/>
      <c r="JG332" s="34"/>
      <c r="JH332" s="34"/>
      <c r="JI332" s="34">
        <v>1</v>
      </c>
      <c r="JJ332" s="34"/>
      <c r="JK332" s="34"/>
      <c r="JL332" s="34"/>
      <c r="JM332" s="34">
        <v>1</v>
      </c>
      <c r="JN332" s="34"/>
      <c r="JO332" s="34"/>
      <c r="JP332" s="34"/>
      <c r="JQ332" s="34">
        <v>1</v>
      </c>
      <c r="JR332" s="34"/>
      <c r="JS332" s="34"/>
      <c r="JT332" s="34"/>
      <c r="JU332" s="34">
        <v>1</v>
      </c>
      <c r="JV332" s="34"/>
      <c r="JW332" s="34"/>
      <c r="JX332" s="34"/>
      <c r="JY332" s="34">
        <v>1</v>
      </c>
      <c r="JZ332" s="34"/>
      <c r="KA332" s="34"/>
      <c r="KB332" s="34"/>
      <c r="KC332" s="34">
        <v>1</v>
      </c>
      <c r="KD332" s="34"/>
      <c r="KE332" s="34"/>
      <c r="KF332" s="375"/>
      <c r="KG332" s="375">
        <v>1</v>
      </c>
      <c r="KH332" s="375"/>
      <c r="KI332" s="375"/>
      <c r="KJ332" s="375"/>
      <c r="KK332" s="34">
        <v>1</v>
      </c>
      <c r="KL332" s="34"/>
      <c r="KM332" s="34"/>
      <c r="KN332" s="34"/>
      <c r="KO332" s="34">
        <v>1</v>
      </c>
      <c r="KP332" s="34"/>
      <c r="KQ332" s="34"/>
      <c r="KR332" s="34"/>
      <c r="KS332" s="375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75"/>
      <c r="LI332" s="34"/>
      <c r="LJ332" s="375"/>
      <c r="LK332" s="375"/>
      <c r="LL332" s="375"/>
    </row>
    <row r="333" spans="1:324">
      <c r="A333" s="154"/>
      <c r="B333" s="331"/>
      <c r="C333" s="331">
        <v>1</v>
      </c>
      <c r="D333" s="331"/>
      <c r="E333" s="331"/>
      <c r="F333" s="156" t="str">
        <f t="shared" si="14"/>
        <v>L0525469LKP</v>
      </c>
      <c r="G333" s="158" t="s">
        <v>1926</v>
      </c>
      <c r="H333" s="655" t="s">
        <v>479</v>
      </c>
      <c r="I333" s="892" t="s">
        <v>1362</v>
      </c>
      <c r="J333" s="158" t="s">
        <v>65</v>
      </c>
      <c r="K333" s="158"/>
      <c r="L333" s="158"/>
      <c r="M333" s="158" t="s">
        <v>403</v>
      </c>
      <c r="N333" s="158">
        <v>66727</v>
      </c>
      <c r="O333" s="158" t="s">
        <v>1363</v>
      </c>
      <c r="P333" s="158" t="s">
        <v>1363</v>
      </c>
      <c r="Q333" s="158" t="s">
        <v>70</v>
      </c>
      <c r="R333" s="235" t="s">
        <v>997</v>
      </c>
      <c r="S333" s="158" t="s">
        <v>1364</v>
      </c>
      <c r="T333" s="236" t="s">
        <v>1365</v>
      </c>
      <c r="U333" s="114">
        <f t="shared" ref="U333:U396" si="15">COUNTIF(R:R,R333)</f>
        <v>1</v>
      </c>
      <c r="V333" s="115" t="s">
        <v>1927</v>
      </c>
      <c r="W333" s="158" t="s">
        <v>1367</v>
      </c>
      <c r="Y333" s="333"/>
      <c r="Z333" s="334"/>
      <c r="AA333" s="334"/>
      <c r="AB333" s="334"/>
      <c r="AC333" s="334"/>
      <c r="AD333" s="335"/>
      <c r="AE333" s="336"/>
      <c r="AF333" s="334"/>
      <c r="AG333" s="334"/>
      <c r="AH333" s="334"/>
      <c r="AI333" s="334"/>
      <c r="AJ333" s="335"/>
      <c r="AL333" s="333"/>
      <c r="AM333" s="334"/>
      <c r="AN333" s="334"/>
      <c r="AO333" s="334"/>
      <c r="AP333" s="334"/>
      <c r="AQ333" s="335"/>
      <c r="AR333" s="336"/>
      <c r="AS333" s="334"/>
      <c r="AT333" s="334"/>
      <c r="AU333" s="334"/>
      <c r="AV333" s="334"/>
      <c r="AW333" s="335"/>
      <c r="AX333" s="336"/>
      <c r="AY333" s="334"/>
      <c r="AZ333" s="334"/>
      <c r="BA333" s="334"/>
      <c r="BB333" s="334"/>
      <c r="BC333" s="334"/>
      <c r="BD333" s="333"/>
      <c r="BE333" s="355"/>
      <c r="BF333" s="333"/>
      <c r="BG333" s="334"/>
      <c r="BH333" s="334"/>
      <c r="BI333" s="334"/>
      <c r="BJ333" s="334"/>
      <c r="BK333" s="334"/>
      <c r="BL333" s="333"/>
      <c r="BM333" s="355"/>
      <c r="CR333" s="116"/>
      <c r="CV333" s="116"/>
      <c r="CW333" s="118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37"/>
      <c r="DW333" s="237"/>
      <c r="DX333" s="237"/>
      <c r="DY333" s="237"/>
      <c r="DZ333" s="116"/>
      <c r="EA333" s="116"/>
      <c r="EB333" s="116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C333" s="35"/>
      <c r="FD333" s="34"/>
      <c r="FE333" s="34"/>
      <c r="FF333" s="34"/>
      <c r="FG333" s="34"/>
      <c r="FH333" s="34"/>
      <c r="FI333" s="34"/>
      <c r="FJ333" s="34">
        <v>1</v>
      </c>
      <c r="FK333" s="34"/>
      <c r="FL333" s="375"/>
      <c r="FM333" s="34">
        <v>1</v>
      </c>
      <c r="FN333" s="375"/>
      <c r="FO333" s="34"/>
      <c r="FP333" s="34">
        <v>1</v>
      </c>
      <c r="FQ333" s="34"/>
      <c r="FR333" s="34"/>
      <c r="FS333" s="34">
        <v>1</v>
      </c>
      <c r="FT333" s="34"/>
      <c r="FU333" s="34"/>
      <c r="FV333" s="34">
        <v>1</v>
      </c>
      <c r="FW333" s="34"/>
      <c r="FX333" s="34"/>
      <c r="FY333" s="34"/>
      <c r="FZ333" s="34">
        <v>1</v>
      </c>
      <c r="GA333" s="34"/>
      <c r="GB333" s="34"/>
      <c r="GC333" s="34"/>
      <c r="GD333" s="34">
        <v>1</v>
      </c>
      <c r="GE333" s="34"/>
      <c r="GF333" s="34"/>
      <c r="GG333" s="34"/>
      <c r="GH333" s="34">
        <v>1</v>
      </c>
      <c r="GI333" s="34"/>
      <c r="GJ333" s="34"/>
      <c r="GK333" s="34"/>
      <c r="GL333" s="34">
        <v>1</v>
      </c>
      <c r="GM333" s="34"/>
      <c r="GN333" s="34"/>
      <c r="GO333" s="34"/>
      <c r="GP333" s="34">
        <v>1</v>
      </c>
      <c r="GQ333" s="34"/>
      <c r="GR333" s="34"/>
      <c r="GS333" s="34"/>
      <c r="GT333" s="34">
        <v>1</v>
      </c>
      <c r="GU333" s="34"/>
      <c r="GV333" s="34"/>
      <c r="GW333" s="375"/>
      <c r="GX333" s="34">
        <v>1</v>
      </c>
      <c r="GY333" s="34"/>
      <c r="GZ333" s="375"/>
      <c r="HA333" s="34"/>
      <c r="HB333" s="34">
        <v>1</v>
      </c>
      <c r="HC333" s="34"/>
      <c r="HD333" s="34"/>
      <c r="HE333" s="34"/>
      <c r="HF333" s="34">
        <v>1</v>
      </c>
      <c r="HG333" s="34"/>
      <c r="HH333" s="34"/>
      <c r="HI333" s="34"/>
      <c r="HJ333" s="34">
        <v>1</v>
      </c>
      <c r="HK333" s="34"/>
      <c r="HL333" s="34"/>
      <c r="HM333" s="34"/>
      <c r="HN333" s="34">
        <v>1</v>
      </c>
      <c r="HO333" s="34"/>
      <c r="HP333" s="34"/>
      <c r="HQ333" s="34"/>
      <c r="HR333" s="34">
        <v>1</v>
      </c>
      <c r="HS333" s="34"/>
      <c r="HT333" s="34"/>
      <c r="HU333" s="34"/>
      <c r="HV333" s="34">
        <v>1</v>
      </c>
      <c r="HW333" s="34"/>
      <c r="HX333" s="34"/>
      <c r="HY333" s="34"/>
      <c r="HZ333" s="375">
        <v>1</v>
      </c>
      <c r="IA333" s="34"/>
      <c r="IB333" s="34"/>
      <c r="IC333" s="34"/>
      <c r="ID333" s="34">
        <v>1</v>
      </c>
      <c r="IE333" s="34"/>
      <c r="IF333" s="34"/>
      <c r="IG333" s="34"/>
      <c r="IH333" s="34">
        <v>1</v>
      </c>
      <c r="II333" s="34"/>
      <c r="IJ333" s="34"/>
      <c r="IK333" s="34"/>
      <c r="IL333" s="34">
        <v>1</v>
      </c>
      <c r="IM333" s="34"/>
      <c r="IN333" s="34"/>
      <c r="IO333" s="34"/>
      <c r="IP333" s="34">
        <v>1</v>
      </c>
      <c r="IQ333" s="34"/>
      <c r="IR333" s="34"/>
      <c r="IS333" s="34"/>
      <c r="IT333" s="34">
        <v>1</v>
      </c>
      <c r="IU333" s="34"/>
      <c r="IV333" s="34"/>
      <c r="IW333" s="34"/>
      <c r="IX333" s="34">
        <v>1</v>
      </c>
      <c r="IY333" s="34"/>
      <c r="IZ333" s="34"/>
      <c r="JA333" s="34"/>
      <c r="JB333" s="375">
        <v>1</v>
      </c>
      <c r="JC333" s="34"/>
      <c r="JD333" s="34"/>
      <c r="JE333" s="34"/>
      <c r="JF333" s="34">
        <v>1</v>
      </c>
      <c r="JG333" s="34"/>
      <c r="JH333" s="34"/>
      <c r="JI333" s="34"/>
      <c r="JJ333" s="34">
        <v>1</v>
      </c>
      <c r="JK333" s="34"/>
      <c r="JL333" s="34"/>
      <c r="JM333" s="34"/>
      <c r="JN333" s="34">
        <v>1</v>
      </c>
      <c r="JO333" s="34"/>
      <c r="JP333" s="34"/>
      <c r="JQ333" s="34"/>
      <c r="JR333" s="34">
        <v>1</v>
      </c>
      <c r="JS333" s="34"/>
      <c r="JT333" s="34"/>
      <c r="JU333" s="34"/>
      <c r="JV333" s="34">
        <v>1</v>
      </c>
      <c r="JW333" s="34"/>
      <c r="JX333" s="34"/>
      <c r="JY333" s="34"/>
      <c r="JZ333" s="34">
        <v>1</v>
      </c>
      <c r="KA333" s="34"/>
      <c r="KB333" s="34"/>
      <c r="KC333" s="34"/>
      <c r="KD333" s="34">
        <v>1</v>
      </c>
      <c r="KE333" s="34"/>
      <c r="KF333" s="375"/>
      <c r="KG333" s="375"/>
      <c r="KH333" s="375">
        <v>1</v>
      </c>
      <c r="KI333" s="375"/>
      <c r="KJ333" s="375"/>
      <c r="KK333" s="34"/>
      <c r="KL333" s="34">
        <v>1</v>
      </c>
      <c r="KM333" s="34"/>
      <c r="KN333" s="34"/>
      <c r="KO333" s="34"/>
      <c r="KP333" s="34">
        <v>1</v>
      </c>
      <c r="KQ333" s="34"/>
      <c r="KR333" s="34"/>
      <c r="KS333" s="375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75"/>
      <c r="LI333" s="34"/>
      <c r="LJ333" s="375"/>
      <c r="LK333" s="375"/>
      <c r="LL333" s="375"/>
    </row>
    <row r="334" spans="1:324">
      <c r="A334" s="154"/>
      <c r="B334" s="331"/>
      <c r="C334" s="331">
        <v>1</v>
      </c>
      <c r="D334" s="331"/>
      <c r="E334" s="331"/>
      <c r="F334" s="156" t="str">
        <f t="shared" si="14"/>
        <v>L0525469SBK</v>
      </c>
      <c r="G334" s="158" t="s">
        <v>1926</v>
      </c>
      <c r="H334" s="655" t="s">
        <v>479</v>
      </c>
      <c r="I334" s="892" t="s">
        <v>1362</v>
      </c>
      <c r="J334" s="158" t="s">
        <v>66</v>
      </c>
      <c r="K334" s="158"/>
      <c r="L334" s="158"/>
      <c r="M334" s="158" t="s">
        <v>403</v>
      </c>
      <c r="N334" s="158">
        <v>66727</v>
      </c>
      <c r="O334" s="158" t="s">
        <v>1363</v>
      </c>
      <c r="P334" s="158" t="s">
        <v>1363</v>
      </c>
      <c r="Q334" s="158" t="s">
        <v>71</v>
      </c>
      <c r="R334" s="235" t="s">
        <v>936</v>
      </c>
      <c r="S334" s="158" t="s">
        <v>1364</v>
      </c>
      <c r="T334" s="236" t="s">
        <v>1365</v>
      </c>
      <c r="U334" s="114">
        <f t="shared" si="15"/>
        <v>1</v>
      </c>
      <c r="V334" s="115" t="s">
        <v>1927</v>
      </c>
      <c r="W334" s="158" t="s">
        <v>1367</v>
      </c>
      <c r="Y334" s="333"/>
      <c r="Z334" s="334"/>
      <c r="AA334" s="334"/>
      <c r="AB334" s="334"/>
      <c r="AC334" s="334"/>
      <c r="AD334" s="335"/>
      <c r="AE334" s="336"/>
      <c r="AF334" s="334"/>
      <c r="AG334" s="334"/>
      <c r="AH334" s="334"/>
      <c r="AI334" s="334"/>
      <c r="AJ334" s="335"/>
      <c r="AL334" s="333"/>
      <c r="AM334" s="334"/>
      <c r="AN334" s="334"/>
      <c r="AO334" s="334"/>
      <c r="AP334" s="334"/>
      <c r="AQ334" s="335"/>
      <c r="AR334" s="336"/>
      <c r="AS334" s="334"/>
      <c r="AT334" s="334"/>
      <c r="AU334" s="334"/>
      <c r="AV334" s="334"/>
      <c r="AW334" s="335"/>
      <c r="AX334" s="336"/>
      <c r="AY334" s="334"/>
      <c r="AZ334" s="334"/>
      <c r="BA334" s="334"/>
      <c r="BB334" s="334"/>
      <c r="BC334" s="334"/>
      <c r="BD334" s="333"/>
      <c r="BE334" s="355"/>
      <c r="BF334" s="333"/>
      <c r="BG334" s="334"/>
      <c r="BH334" s="334"/>
      <c r="BI334" s="334"/>
      <c r="BJ334" s="334"/>
      <c r="BK334" s="334"/>
      <c r="BL334" s="333"/>
      <c r="BM334" s="355"/>
      <c r="CR334" s="116"/>
      <c r="CV334" s="116"/>
      <c r="CW334" s="118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37"/>
      <c r="DW334" s="237"/>
      <c r="DX334" s="237"/>
      <c r="DY334" s="237"/>
      <c r="DZ334" s="116"/>
      <c r="EA334" s="116"/>
      <c r="EB334" s="116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C334" s="35"/>
      <c r="FD334" s="34"/>
      <c r="FE334" s="34"/>
      <c r="FF334" s="34"/>
      <c r="FG334" s="34"/>
      <c r="FH334" s="34"/>
      <c r="FI334" s="34"/>
      <c r="FJ334" s="34"/>
      <c r="FK334" s="34">
        <v>1</v>
      </c>
      <c r="FL334" s="375"/>
      <c r="FM334" s="34"/>
      <c r="FN334" s="375">
        <v>1</v>
      </c>
      <c r="FO334" s="34"/>
      <c r="FP334" s="34"/>
      <c r="FQ334" s="34">
        <v>1</v>
      </c>
      <c r="FR334" s="34"/>
      <c r="FS334" s="34"/>
      <c r="FT334" s="34">
        <v>1</v>
      </c>
      <c r="FU334" s="34"/>
      <c r="FV334" s="34"/>
      <c r="FW334" s="34">
        <v>1</v>
      </c>
      <c r="FX334" s="34"/>
      <c r="FY334" s="34"/>
      <c r="FZ334" s="34"/>
      <c r="GA334" s="34">
        <v>1</v>
      </c>
      <c r="GB334" s="34"/>
      <c r="GC334" s="34"/>
      <c r="GD334" s="34"/>
      <c r="GE334" s="34">
        <v>1</v>
      </c>
      <c r="GF334" s="34"/>
      <c r="GG334" s="34"/>
      <c r="GH334" s="34"/>
      <c r="GI334" s="34">
        <v>1</v>
      </c>
      <c r="GJ334" s="34"/>
      <c r="GK334" s="34"/>
      <c r="GL334" s="34"/>
      <c r="GM334" s="34">
        <v>1</v>
      </c>
      <c r="GN334" s="34"/>
      <c r="GO334" s="34"/>
      <c r="GP334" s="34"/>
      <c r="GQ334" s="34">
        <v>1</v>
      </c>
      <c r="GR334" s="34"/>
      <c r="GS334" s="34"/>
      <c r="GT334" s="34"/>
      <c r="GU334" s="34">
        <v>1</v>
      </c>
      <c r="GV334" s="34"/>
      <c r="GW334" s="375"/>
      <c r="GX334" s="34"/>
      <c r="GY334" s="34">
        <v>1</v>
      </c>
      <c r="GZ334" s="375"/>
      <c r="HA334" s="34"/>
      <c r="HB334" s="34"/>
      <c r="HC334" s="34">
        <v>1</v>
      </c>
      <c r="HD334" s="34"/>
      <c r="HE334" s="34"/>
      <c r="HF334" s="34"/>
      <c r="HG334" s="34">
        <v>1</v>
      </c>
      <c r="HH334" s="34"/>
      <c r="HI334" s="34"/>
      <c r="HJ334" s="34"/>
      <c r="HK334" s="34">
        <v>1</v>
      </c>
      <c r="HL334" s="34"/>
      <c r="HM334" s="34"/>
      <c r="HN334" s="34"/>
      <c r="HO334" s="34">
        <v>1</v>
      </c>
      <c r="HP334" s="34"/>
      <c r="HQ334" s="34"/>
      <c r="HR334" s="34"/>
      <c r="HS334" s="34">
        <v>1</v>
      </c>
      <c r="HT334" s="34"/>
      <c r="HU334" s="34"/>
      <c r="HV334" s="34"/>
      <c r="HW334" s="34">
        <v>1</v>
      </c>
      <c r="HX334" s="34"/>
      <c r="HY334" s="34"/>
      <c r="HZ334" s="375"/>
      <c r="IA334" s="34">
        <v>1</v>
      </c>
      <c r="IB334" s="34"/>
      <c r="IC334" s="34"/>
      <c r="ID334" s="34"/>
      <c r="IE334" s="34">
        <v>1</v>
      </c>
      <c r="IF334" s="34"/>
      <c r="IG334" s="34"/>
      <c r="IH334" s="34"/>
      <c r="II334" s="34">
        <v>1</v>
      </c>
      <c r="IJ334" s="34"/>
      <c r="IK334" s="34"/>
      <c r="IL334" s="34"/>
      <c r="IM334" s="34">
        <v>1</v>
      </c>
      <c r="IN334" s="34"/>
      <c r="IO334" s="34"/>
      <c r="IP334" s="34"/>
      <c r="IQ334" s="34">
        <v>1</v>
      </c>
      <c r="IR334" s="34"/>
      <c r="IS334" s="34"/>
      <c r="IT334" s="34"/>
      <c r="IU334" s="34">
        <v>1</v>
      </c>
      <c r="IV334" s="34"/>
      <c r="IW334" s="34"/>
      <c r="IX334" s="34"/>
      <c r="IY334" s="34">
        <v>1</v>
      </c>
      <c r="IZ334" s="34"/>
      <c r="JA334" s="34"/>
      <c r="JB334" s="375"/>
      <c r="JC334" s="34">
        <v>1</v>
      </c>
      <c r="JD334" s="34"/>
      <c r="JE334" s="34"/>
      <c r="JF334" s="34"/>
      <c r="JG334" s="34">
        <v>1</v>
      </c>
      <c r="JH334" s="34"/>
      <c r="JI334" s="34"/>
      <c r="JJ334" s="34"/>
      <c r="JK334" s="34">
        <v>1</v>
      </c>
      <c r="JL334" s="34"/>
      <c r="JM334" s="34"/>
      <c r="JN334" s="34"/>
      <c r="JO334" s="34">
        <v>1</v>
      </c>
      <c r="JP334" s="34"/>
      <c r="JQ334" s="34"/>
      <c r="JR334" s="34"/>
      <c r="JS334" s="34">
        <v>1</v>
      </c>
      <c r="JT334" s="34"/>
      <c r="JU334" s="34"/>
      <c r="JV334" s="34"/>
      <c r="JW334" s="34">
        <v>1</v>
      </c>
      <c r="JX334" s="34"/>
      <c r="JY334" s="34"/>
      <c r="JZ334" s="34"/>
      <c r="KA334" s="34">
        <v>1</v>
      </c>
      <c r="KB334" s="34"/>
      <c r="KC334" s="34"/>
      <c r="KD334" s="34"/>
      <c r="KE334" s="34">
        <v>1</v>
      </c>
      <c r="KF334" s="375"/>
      <c r="KG334" s="375"/>
      <c r="KH334" s="375"/>
      <c r="KI334" s="375">
        <v>1</v>
      </c>
      <c r="KJ334" s="375"/>
      <c r="KK334" s="34"/>
      <c r="KL334" s="34"/>
      <c r="KM334" s="34">
        <v>1</v>
      </c>
      <c r="KN334" s="34"/>
      <c r="KO334" s="34"/>
      <c r="KP334" s="34"/>
      <c r="KQ334" s="34">
        <v>1</v>
      </c>
      <c r="KR334" s="34"/>
      <c r="KS334" s="375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75"/>
      <c r="LI334" s="34"/>
      <c r="LJ334" s="375"/>
      <c r="LK334" s="375"/>
      <c r="LL334" s="375"/>
    </row>
    <row r="335" spans="1:338">
      <c r="A335" s="154"/>
      <c r="B335" s="331"/>
      <c r="C335" s="331"/>
      <c r="D335" s="331"/>
      <c r="E335" s="331"/>
      <c r="F335" s="156" t="str">
        <f t="shared" si="14"/>
        <v>L0525469ACO</v>
      </c>
      <c r="G335" s="656" t="s">
        <v>1926</v>
      </c>
      <c r="H335" s="657" t="s">
        <v>479</v>
      </c>
      <c r="I335" s="893" t="s">
        <v>1362</v>
      </c>
      <c r="J335" s="544" t="s">
        <v>85</v>
      </c>
      <c r="K335" s="544"/>
      <c r="L335" s="544"/>
      <c r="M335" s="194" t="s">
        <v>403</v>
      </c>
      <c r="N335" s="160">
        <v>66727</v>
      </c>
      <c r="O335" s="160" t="s">
        <v>1363</v>
      </c>
      <c r="P335" s="160" t="s">
        <v>1363</v>
      </c>
      <c r="Q335" s="238" t="s">
        <v>87</v>
      </c>
      <c r="R335" s="235" t="s">
        <v>722</v>
      </c>
      <c r="S335" s="703" t="s">
        <v>1364</v>
      </c>
      <c r="T335" s="239"/>
      <c r="U335" s="114">
        <f t="shared" si="15"/>
        <v>2</v>
      </c>
      <c r="V335" s="115" t="s">
        <v>1927</v>
      </c>
      <c r="W335" s="240"/>
      <c r="X335" s="103"/>
      <c r="Y335" s="329"/>
      <c r="Z335" s="330"/>
      <c r="AA335" s="330"/>
      <c r="AB335" s="330"/>
      <c r="AC335" s="330"/>
      <c r="AD335" s="331"/>
      <c r="AE335" s="332"/>
      <c r="AF335" s="330"/>
      <c r="AG335" s="330"/>
      <c r="AH335" s="330"/>
      <c r="AI335" s="330"/>
      <c r="AJ335" s="331"/>
      <c r="AK335" s="100"/>
      <c r="AL335" s="329"/>
      <c r="AM335" s="330"/>
      <c r="AN335" s="330"/>
      <c r="AO335" s="330"/>
      <c r="AP335" s="330"/>
      <c r="AQ335" s="331"/>
      <c r="AR335" s="332"/>
      <c r="AS335" s="330"/>
      <c r="AT335" s="330"/>
      <c r="AU335" s="330"/>
      <c r="AV335" s="330"/>
      <c r="AW335" s="331"/>
      <c r="AX335" s="332"/>
      <c r="AY335" s="330"/>
      <c r="AZ335" s="330"/>
      <c r="BA335" s="330"/>
      <c r="BB335" s="330"/>
      <c r="BC335" s="330"/>
      <c r="BD335" s="329"/>
      <c r="BE335" s="354"/>
      <c r="BF335" s="329"/>
      <c r="BG335" s="330"/>
      <c r="BH335" s="330"/>
      <c r="BI335" s="330"/>
      <c r="BJ335" s="330"/>
      <c r="BK335" s="330"/>
      <c r="BL335" s="329"/>
      <c r="BM335" s="354"/>
      <c r="BN335" s="100"/>
      <c r="BO335" s="100"/>
      <c r="BP335" s="100"/>
      <c r="BQ335" s="100"/>
      <c r="BR335" s="100"/>
      <c r="BS335" s="100"/>
      <c r="BT335" s="100"/>
      <c r="BU335" s="100"/>
      <c r="BV335" s="100"/>
      <c r="BW335" s="100"/>
      <c r="BX335" s="100"/>
      <c r="BY335" s="100"/>
      <c r="BZ335" s="100"/>
      <c r="CA335" s="100"/>
      <c r="CB335" s="100"/>
      <c r="CC335" s="100"/>
      <c r="CD335" s="100"/>
      <c r="CE335" s="100"/>
      <c r="CF335" s="100"/>
      <c r="CG335" s="100"/>
      <c r="CH335" s="100"/>
      <c r="CI335" s="100"/>
      <c r="CJ335" s="100"/>
      <c r="CK335" s="100"/>
      <c r="CL335" s="100"/>
      <c r="CM335" s="100"/>
      <c r="CN335" s="100"/>
      <c r="CO335" s="100"/>
      <c r="CP335" s="100"/>
      <c r="CQ335" s="100"/>
      <c r="CR335" s="103"/>
      <c r="CS335" s="100"/>
      <c r="CT335" s="100"/>
      <c r="CU335" s="100"/>
      <c r="CV335" s="103"/>
      <c r="CW335" s="687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1"/>
      <c r="DW335" s="241"/>
      <c r="DX335" s="241"/>
      <c r="DY335" s="241"/>
      <c r="DZ335" s="103"/>
      <c r="EA335" s="103"/>
      <c r="EB335" s="103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21"/>
      <c r="FL335" s="121"/>
      <c r="FN335" s="121"/>
      <c r="FX335" s="121">
        <v>1</v>
      </c>
      <c r="GB335" s="121">
        <v>1</v>
      </c>
      <c r="GF335" s="121">
        <v>1</v>
      </c>
      <c r="GJ335" s="121">
        <v>1</v>
      </c>
      <c r="GN335" s="121">
        <v>1</v>
      </c>
      <c r="GR335" s="121">
        <v>1</v>
      </c>
      <c r="GV335" s="121">
        <v>1</v>
      </c>
      <c r="GW335" s="121"/>
      <c r="GZ335" s="121">
        <v>1</v>
      </c>
      <c r="HD335" s="121">
        <v>1</v>
      </c>
      <c r="HH335" s="121">
        <v>1</v>
      </c>
      <c r="HL335" s="121">
        <v>1</v>
      </c>
      <c r="HP335" s="121">
        <v>1</v>
      </c>
      <c r="HT335" s="121">
        <v>1</v>
      </c>
      <c r="HX335" s="121">
        <v>1</v>
      </c>
      <c r="HZ335" s="121"/>
      <c r="IB335" s="121">
        <v>1</v>
      </c>
      <c r="IF335" s="121">
        <v>1</v>
      </c>
      <c r="IJ335" s="121">
        <v>1</v>
      </c>
      <c r="IN335" s="121">
        <v>1</v>
      </c>
      <c r="IR335" s="121">
        <v>1</v>
      </c>
      <c r="IV335" s="121">
        <v>1</v>
      </c>
      <c r="IZ335" s="121">
        <v>1</v>
      </c>
      <c r="JB335" s="121"/>
      <c r="JD335" s="121">
        <v>1</v>
      </c>
      <c r="JH335" s="121">
        <v>1</v>
      </c>
      <c r="JL335" s="121">
        <v>1</v>
      </c>
      <c r="JP335" s="121">
        <v>1</v>
      </c>
      <c r="JT335" s="121">
        <v>1</v>
      </c>
      <c r="JX335" s="121">
        <v>1</v>
      </c>
      <c r="KB335" s="121">
        <v>1</v>
      </c>
      <c r="KF335" s="121">
        <v>1</v>
      </c>
      <c r="KG335" s="121"/>
      <c r="KH335" s="121"/>
      <c r="KI335" s="121"/>
      <c r="KJ335" s="121">
        <v>1</v>
      </c>
      <c r="KN335" s="121">
        <v>1</v>
      </c>
      <c r="KR335" s="121">
        <v>1</v>
      </c>
      <c r="KS335" s="121"/>
      <c r="LH335" s="121"/>
      <c r="LJ335" s="121"/>
      <c r="LK335" s="121"/>
      <c r="LL335" s="121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</row>
    <row r="336" spans="1:338">
      <c r="A336" s="154"/>
      <c r="B336" s="331"/>
      <c r="C336" s="331"/>
      <c r="D336" s="331"/>
      <c r="E336" s="331"/>
      <c r="F336" s="156" t="str">
        <f t="shared" si="14"/>
        <v/>
      </c>
      <c r="G336" s="241"/>
      <c r="H336" s="657"/>
      <c r="I336" s="666"/>
      <c r="J336" s="544"/>
      <c r="K336" s="544"/>
      <c r="L336" s="544"/>
      <c r="M336" s="158" t="s">
        <v>403</v>
      </c>
      <c r="N336" s="158">
        <v>66727</v>
      </c>
      <c r="O336" s="158" t="s">
        <v>1363</v>
      </c>
      <c r="P336" s="158" t="s">
        <v>1363</v>
      </c>
      <c r="Q336" s="544" t="s">
        <v>87</v>
      </c>
      <c r="R336" s="235" t="s">
        <v>722</v>
      </c>
      <c r="S336" s="544"/>
      <c r="T336" s="239"/>
      <c r="U336" s="114">
        <f t="shared" si="15"/>
        <v>2</v>
      </c>
      <c r="V336" s="115" t="s">
        <v>1927</v>
      </c>
      <c r="W336" s="241"/>
      <c r="X336" s="103"/>
      <c r="Y336" s="329"/>
      <c r="Z336" s="330"/>
      <c r="AA336" s="330"/>
      <c r="AB336" s="330"/>
      <c r="AC336" s="330"/>
      <c r="AD336" s="331"/>
      <c r="AE336" s="332"/>
      <c r="AF336" s="330"/>
      <c r="AG336" s="330"/>
      <c r="AH336" s="330"/>
      <c r="AI336" s="330"/>
      <c r="AJ336" s="331"/>
      <c r="AK336" s="100"/>
      <c r="AL336" s="329"/>
      <c r="AM336" s="330"/>
      <c r="AN336" s="330"/>
      <c r="AO336" s="330"/>
      <c r="AP336" s="330"/>
      <c r="AQ336" s="331"/>
      <c r="AR336" s="332"/>
      <c r="AS336" s="330"/>
      <c r="AT336" s="330"/>
      <c r="AU336" s="330"/>
      <c r="AV336" s="330"/>
      <c r="AW336" s="331"/>
      <c r="AX336" s="332"/>
      <c r="AY336" s="330"/>
      <c r="AZ336" s="330"/>
      <c r="BA336" s="330"/>
      <c r="BB336" s="330"/>
      <c r="BC336" s="330"/>
      <c r="BD336" s="329"/>
      <c r="BE336" s="354"/>
      <c r="BF336" s="329"/>
      <c r="BG336" s="330"/>
      <c r="BH336" s="330"/>
      <c r="BI336" s="330"/>
      <c r="BJ336" s="330"/>
      <c r="BK336" s="330"/>
      <c r="BL336" s="329"/>
      <c r="BM336" s="354"/>
      <c r="BN336" s="100"/>
      <c r="BO336" s="100"/>
      <c r="BP336" s="100"/>
      <c r="BQ336" s="100"/>
      <c r="BR336" s="100"/>
      <c r="BS336" s="100"/>
      <c r="BT336" s="100"/>
      <c r="BU336" s="100"/>
      <c r="BV336" s="100"/>
      <c r="BW336" s="100"/>
      <c r="BX336" s="100"/>
      <c r="BY336" s="100"/>
      <c r="BZ336" s="100"/>
      <c r="CA336" s="100"/>
      <c r="CB336" s="100"/>
      <c r="CC336" s="100"/>
      <c r="CD336" s="100"/>
      <c r="CE336" s="100"/>
      <c r="CF336" s="100"/>
      <c r="CG336" s="100"/>
      <c r="CH336" s="100"/>
      <c r="CI336" s="100"/>
      <c r="CJ336" s="100"/>
      <c r="CK336" s="100"/>
      <c r="CL336" s="100"/>
      <c r="CM336" s="100"/>
      <c r="CN336" s="100"/>
      <c r="CO336" s="100"/>
      <c r="CP336" s="100"/>
      <c r="CQ336" s="100"/>
      <c r="CR336" s="103"/>
      <c r="CS336" s="100"/>
      <c r="CT336" s="100"/>
      <c r="CU336" s="100"/>
      <c r="CV336" s="103"/>
      <c r="CW336" s="687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1"/>
      <c r="DW336" s="241"/>
      <c r="DX336" s="241"/>
      <c r="DY336" s="241"/>
      <c r="DZ336" s="103"/>
      <c r="EA336" s="103"/>
      <c r="EB336" s="103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21"/>
      <c r="FL336" s="121"/>
      <c r="FN336" s="121"/>
      <c r="FX336" s="121">
        <v>1</v>
      </c>
      <c r="GB336" s="121">
        <v>1</v>
      </c>
      <c r="GF336" s="121">
        <v>1</v>
      </c>
      <c r="GJ336" s="121">
        <v>1</v>
      </c>
      <c r="GN336" s="121">
        <v>1</v>
      </c>
      <c r="GR336" s="121">
        <v>1</v>
      </c>
      <c r="GV336" s="121">
        <v>1</v>
      </c>
      <c r="GW336" s="121"/>
      <c r="GZ336" s="121">
        <v>1</v>
      </c>
      <c r="HD336" s="121">
        <v>1</v>
      </c>
      <c r="HH336" s="121">
        <v>1</v>
      </c>
      <c r="HL336" s="121">
        <v>1</v>
      </c>
      <c r="HP336" s="121">
        <v>1</v>
      </c>
      <c r="HT336" s="121">
        <v>1</v>
      </c>
      <c r="HX336" s="121">
        <v>1</v>
      </c>
      <c r="HZ336" s="121"/>
      <c r="IB336" s="121">
        <v>1</v>
      </c>
      <c r="IF336" s="121">
        <v>1</v>
      </c>
      <c r="IJ336" s="121">
        <v>1</v>
      </c>
      <c r="IN336" s="121">
        <v>1</v>
      </c>
      <c r="IR336" s="121">
        <v>1</v>
      </c>
      <c r="IV336" s="121">
        <v>1</v>
      </c>
      <c r="IZ336" s="121">
        <v>1</v>
      </c>
      <c r="JB336" s="121"/>
      <c r="JD336" s="121">
        <v>1</v>
      </c>
      <c r="JH336" s="121">
        <v>1</v>
      </c>
      <c r="JL336" s="121">
        <v>1</v>
      </c>
      <c r="JP336" s="121">
        <v>1</v>
      </c>
      <c r="JT336" s="121">
        <v>1</v>
      </c>
      <c r="JX336" s="121">
        <v>1</v>
      </c>
      <c r="KB336" s="121">
        <v>1</v>
      </c>
      <c r="KF336" s="121">
        <v>1</v>
      </c>
      <c r="KG336" s="121"/>
      <c r="KH336" s="121"/>
      <c r="KI336" s="121"/>
      <c r="KJ336" s="121">
        <v>1</v>
      </c>
      <c r="KN336" s="121">
        <v>1</v>
      </c>
      <c r="KR336" s="121">
        <v>1</v>
      </c>
      <c r="KS336" s="121"/>
      <c r="LH336" s="121"/>
      <c r="LJ336" s="121"/>
      <c r="LK336" s="121"/>
      <c r="LL336" s="121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</row>
    <row r="337" spans="1:324">
      <c r="A337" s="154"/>
      <c r="B337" s="331"/>
      <c r="C337" s="331">
        <v>1</v>
      </c>
      <c r="D337" s="331"/>
      <c r="E337" s="331"/>
      <c r="F337" s="156" t="str">
        <f t="shared" si="14"/>
        <v>L0525470PVJ</v>
      </c>
      <c r="G337" s="164" t="s">
        <v>1928</v>
      </c>
      <c r="H337" s="658" t="s">
        <v>479</v>
      </c>
      <c r="I337" s="894" t="s">
        <v>1362</v>
      </c>
      <c r="J337" s="164" t="s">
        <v>63</v>
      </c>
      <c r="K337" s="164"/>
      <c r="L337" s="164"/>
      <c r="M337" s="164" t="s">
        <v>403</v>
      </c>
      <c r="N337" s="164">
        <v>66726</v>
      </c>
      <c r="O337" s="164" t="s">
        <v>1363</v>
      </c>
      <c r="P337" s="164" t="s">
        <v>1363</v>
      </c>
      <c r="Q337" s="164" t="s">
        <v>68</v>
      </c>
      <c r="R337" s="509" t="s">
        <v>1053</v>
      </c>
      <c r="S337" s="164" t="s">
        <v>1364</v>
      </c>
      <c r="T337" s="247" t="s">
        <v>1365</v>
      </c>
      <c r="U337" s="114">
        <f t="shared" si="15"/>
        <v>1</v>
      </c>
      <c r="V337" s="115" t="s">
        <v>1929</v>
      </c>
      <c r="W337" s="164" t="s">
        <v>1367</v>
      </c>
      <c r="Y337" s="333" t="s">
        <v>1368</v>
      </c>
      <c r="Z337" s="334"/>
      <c r="AA337" s="334"/>
      <c r="AB337" s="334"/>
      <c r="AC337" s="334"/>
      <c r="AD337" s="335"/>
      <c r="AE337" s="336" t="s">
        <v>1368</v>
      </c>
      <c r="AF337" s="334"/>
      <c r="AG337" s="334"/>
      <c r="AH337" s="334" t="s">
        <v>1368</v>
      </c>
      <c r="AI337" s="334" t="s">
        <v>1368</v>
      </c>
      <c r="AJ337" s="335"/>
      <c r="AL337" s="333" t="s">
        <v>1368</v>
      </c>
      <c r="AM337" s="334"/>
      <c r="AN337" s="334"/>
      <c r="AO337" s="334"/>
      <c r="AP337" s="334"/>
      <c r="AQ337" s="335"/>
      <c r="AR337" s="336" t="s">
        <v>1368</v>
      </c>
      <c r="AS337" s="334"/>
      <c r="AT337" s="334"/>
      <c r="AU337" s="334" t="s">
        <v>1368</v>
      </c>
      <c r="AV337" s="334" t="s">
        <v>1368</v>
      </c>
      <c r="AW337" s="335"/>
      <c r="AX337" s="336" t="s">
        <v>1368</v>
      </c>
      <c r="AY337" s="334"/>
      <c r="AZ337" s="334"/>
      <c r="BA337" s="334" t="s">
        <v>1368</v>
      </c>
      <c r="BB337" s="334" t="s">
        <v>1368</v>
      </c>
      <c r="BC337" s="334"/>
      <c r="BD337" s="333"/>
      <c r="BE337" s="355" t="s">
        <v>1368</v>
      </c>
      <c r="BF337" s="333"/>
      <c r="BG337" s="334"/>
      <c r="BH337" s="334"/>
      <c r="BI337" s="334"/>
      <c r="BJ337" s="334"/>
      <c r="BK337" s="334"/>
      <c r="BL337" s="333"/>
      <c r="BM337" s="355"/>
      <c r="CR337" s="116"/>
      <c r="CV337" s="116"/>
      <c r="CW337" s="118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37"/>
      <c r="DW337" s="237"/>
      <c r="DX337" s="237"/>
      <c r="DY337" s="237"/>
      <c r="DZ337" s="116"/>
      <c r="EA337" s="116"/>
      <c r="EB337" s="116"/>
      <c r="EC337" s="110"/>
      <c r="ED337" s="110"/>
      <c r="EE337" s="110"/>
      <c r="EF337" s="110">
        <v>1</v>
      </c>
      <c r="EG337" s="110">
        <v>1</v>
      </c>
      <c r="EH337" s="110">
        <v>1</v>
      </c>
      <c r="EI337" s="110">
        <v>1</v>
      </c>
      <c r="EJ337" s="110">
        <v>1</v>
      </c>
      <c r="EK337" s="110">
        <v>1</v>
      </c>
      <c r="EL337" s="110">
        <v>1</v>
      </c>
      <c r="EM337" s="110">
        <v>1</v>
      </c>
      <c r="EN337" s="110">
        <v>1</v>
      </c>
      <c r="EO337" s="110">
        <v>1</v>
      </c>
      <c r="EP337" s="110">
        <v>1</v>
      </c>
      <c r="EQ337" s="110">
        <v>1</v>
      </c>
      <c r="ER337" s="110">
        <v>1</v>
      </c>
      <c r="ES337" s="110">
        <v>1</v>
      </c>
      <c r="ET337" s="110">
        <v>1</v>
      </c>
      <c r="EU337" s="110">
        <v>1</v>
      </c>
      <c r="EV337" s="110">
        <v>1</v>
      </c>
      <c r="EW337" s="110">
        <v>1</v>
      </c>
      <c r="EX337" s="110">
        <v>1</v>
      </c>
      <c r="EY337" s="110">
        <v>1</v>
      </c>
      <c r="EZ337" s="110">
        <v>1</v>
      </c>
      <c r="FA337" s="110">
        <v>1</v>
      </c>
      <c r="FB337" s="110">
        <v>1</v>
      </c>
      <c r="FC337" s="35">
        <v>1</v>
      </c>
      <c r="FD337" s="34">
        <v>1</v>
      </c>
      <c r="FE337" s="34">
        <v>1</v>
      </c>
      <c r="FF337" s="34">
        <v>1</v>
      </c>
      <c r="FG337" s="34">
        <v>1</v>
      </c>
      <c r="FH337" s="34">
        <v>1</v>
      </c>
      <c r="FI337" s="34">
        <v>1</v>
      </c>
      <c r="FJ337" s="34"/>
      <c r="FK337" s="34"/>
      <c r="FL337" s="375">
        <v>1</v>
      </c>
      <c r="FM337" s="34"/>
      <c r="FN337" s="375"/>
      <c r="FO337" s="34">
        <v>1</v>
      </c>
      <c r="FP337" s="34"/>
      <c r="FQ337" s="34"/>
      <c r="FR337" s="34">
        <v>1</v>
      </c>
      <c r="FS337" s="34"/>
      <c r="FT337" s="34"/>
      <c r="FU337" s="34">
        <v>1</v>
      </c>
      <c r="FV337" s="34"/>
      <c r="FW337" s="34"/>
      <c r="FX337" s="34"/>
      <c r="FY337" s="34">
        <v>1</v>
      </c>
      <c r="FZ337" s="34"/>
      <c r="GA337" s="34"/>
      <c r="GB337" s="34"/>
      <c r="GC337" s="34">
        <v>1</v>
      </c>
      <c r="GD337" s="34"/>
      <c r="GE337" s="34"/>
      <c r="GF337" s="34"/>
      <c r="GG337" s="34">
        <v>1</v>
      </c>
      <c r="GH337" s="34"/>
      <c r="GI337" s="34"/>
      <c r="GJ337" s="34"/>
      <c r="GK337" s="34">
        <v>1</v>
      </c>
      <c r="GL337" s="34"/>
      <c r="GM337" s="34"/>
      <c r="GN337" s="34"/>
      <c r="GO337" s="34">
        <v>1</v>
      </c>
      <c r="GP337" s="34"/>
      <c r="GQ337" s="34"/>
      <c r="GR337" s="34"/>
      <c r="GS337" s="34">
        <v>1</v>
      </c>
      <c r="GT337" s="34"/>
      <c r="GU337" s="34"/>
      <c r="GV337" s="34"/>
      <c r="GW337" s="375">
        <v>1</v>
      </c>
      <c r="GX337" s="34"/>
      <c r="GY337" s="34"/>
      <c r="GZ337" s="375"/>
      <c r="HA337" s="34">
        <v>1</v>
      </c>
      <c r="HB337" s="34"/>
      <c r="HC337" s="34"/>
      <c r="HD337" s="34"/>
      <c r="HE337" s="34">
        <v>1</v>
      </c>
      <c r="HF337" s="34"/>
      <c r="HG337" s="34"/>
      <c r="HH337" s="34"/>
      <c r="HI337" s="34">
        <v>1</v>
      </c>
      <c r="HJ337" s="34"/>
      <c r="HK337" s="34"/>
      <c r="HL337" s="34"/>
      <c r="HM337" s="34">
        <v>1</v>
      </c>
      <c r="HN337" s="34"/>
      <c r="HO337" s="34"/>
      <c r="HP337" s="34"/>
      <c r="HQ337" s="34">
        <v>1</v>
      </c>
      <c r="HR337" s="34"/>
      <c r="HS337" s="34"/>
      <c r="HT337" s="34"/>
      <c r="HU337" s="34">
        <v>1</v>
      </c>
      <c r="HV337" s="34"/>
      <c r="HW337" s="34"/>
      <c r="HX337" s="34"/>
      <c r="HY337" s="34">
        <v>1</v>
      </c>
      <c r="HZ337" s="375"/>
      <c r="IA337" s="34"/>
      <c r="IB337" s="34"/>
      <c r="IC337" s="34">
        <v>1</v>
      </c>
      <c r="ID337" s="34"/>
      <c r="IE337" s="34"/>
      <c r="IF337" s="34"/>
      <c r="IG337" s="34">
        <v>1</v>
      </c>
      <c r="IH337" s="34"/>
      <c r="II337" s="34"/>
      <c r="IJ337" s="34"/>
      <c r="IK337" s="34">
        <v>1</v>
      </c>
      <c r="IL337" s="34"/>
      <c r="IM337" s="34"/>
      <c r="IN337" s="34"/>
      <c r="IO337" s="34">
        <v>1</v>
      </c>
      <c r="IP337" s="34"/>
      <c r="IQ337" s="34"/>
      <c r="IR337" s="34"/>
      <c r="IS337" s="34">
        <v>1</v>
      </c>
      <c r="IT337" s="34"/>
      <c r="IU337" s="34"/>
      <c r="IV337" s="34"/>
      <c r="IW337" s="34">
        <v>1</v>
      </c>
      <c r="IX337" s="34"/>
      <c r="IY337" s="34"/>
      <c r="IZ337" s="34"/>
      <c r="JA337" s="34">
        <v>1</v>
      </c>
      <c r="JB337" s="375"/>
      <c r="JC337" s="34"/>
      <c r="JD337" s="34"/>
      <c r="JE337" s="34">
        <v>1</v>
      </c>
      <c r="JF337" s="34"/>
      <c r="JG337" s="34"/>
      <c r="JH337" s="34"/>
      <c r="JI337" s="34">
        <v>1</v>
      </c>
      <c r="JJ337" s="34"/>
      <c r="JK337" s="34"/>
      <c r="JL337" s="34"/>
      <c r="JM337" s="34">
        <v>1</v>
      </c>
      <c r="JN337" s="34"/>
      <c r="JO337" s="34"/>
      <c r="JP337" s="34"/>
      <c r="JQ337" s="34">
        <v>1</v>
      </c>
      <c r="JR337" s="34"/>
      <c r="JS337" s="34"/>
      <c r="JT337" s="34"/>
      <c r="JU337" s="34">
        <v>1</v>
      </c>
      <c r="JV337" s="34"/>
      <c r="JW337" s="34"/>
      <c r="JX337" s="34"/>
      <c r="JY337" s="34">
        <v>1</v>
      </c>
      <c r="JZ337" s="34"/>
      <c r="KA337" s="34"/>
      <c r="KB337" s="34"/>
      <c r="KC337" s="34">
        <v>1</v>
      </c>
      <c r="KD337" s="34"/>
      <c r="KE337" s="34"/>
      <c r="KF337" s="375"/>
      <c r="KG337" s="375">
        <v>1</v>
      </c>
      <c r="KH337" s="375"/>
      <c r="KI337" s="375"/>
      <c r="KJ337" s="375"/>
      <c r="KK337" s="34">
        <v>1</v>
      </c>
      <c r="KL337" s="34"/>
      <c r="KM337" s="34"/>
      <c r="KN337" s="34"/>
      <c r="KO337" s="34">
        <v>1</v>
      </c>
      <c r="KP337" s="34"/>
      <c r="KQ337" s="34"/>
      <c r="KR337" s="34"/>
      <c r="KS337" s="375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75"/>
      <c r="LI337" s="34"/>
      <c r="LJ337" s="375"/>
      <c r="LK337" s="375"/>
      <c r="LL337" s="375"/>
    </row>
    <row r="338" spans="1:324">
      <c r="A338" s="154"/>
      <c r="B338" s="331"/>
      <c r="C338" s="331">
        <v>1</v>
      </c>
      <c r="D338" s="331"/>
      <c r="E338" s="331"/>
      <c r="F338" s="156" t="str">
        <f t="shared" si="14"/>
        <v>L0525470LKP</v>
      </c>
      <c r="G338" s="164" t="s">
        <v>1928</v>
      </c>
      <c r="H338" s="658" t="s">
        <v>479</v>
      </c>
      <c r="I338" s="894" t="s">
        <v>1362</v>
      </c>
      <c r="J338" s="164" t="s">
        <v>65</v>
      </c>
      <c r="K338" s="164"/>
      <c r="L338" s="164"/>
      <c r="M338" s="164" t="s">
        <v>403</v>
      </c>
      <c r="N338" s="164">
        <v>66726</v>
      </c>
      <c r="O338" s="164" t="s">
        <v>1363</v>
      </c>
      <c r="P338" s="164" t="s">
        <v>1363</v>
      </c>
      <c r="Q338" s="164" t="s">
        <v>70</v>
      </c>
      <c r="R338" s="509" t="s">
        <v>996</v>
      </c>
      <c r="S338" s="164" t="s">
        <v>1364</v>
      </c>
      <c r="T338" s="247" t="s">
        <v>1365</v>
      </c>
      <c r="U338" s="114">
        <f t="shared" si="15"/>
        <v>1</v>
      </c>
      <c r="V338" s="115" t="s">
        <v>1929</v>
      </c>
      <c r="W338" s="164" t="s">
        <v>1367</v>
      </c>
      <c r="Y338" s="333"/>
      <c r="Z338" s="334"/>
      <c r="AA338" s="334"/>
      <c r="AB338" s="334"/>
      <c r="AC338" s="334"/>
      <c r="AD338" s="335"/>
      <c r="AE338" s="336"/>
      <c r="AF338" s="334"/>
      <c r="AG338" s="334"/>
      <c r="AH338" s="334"/>
      <c r="AI338" s="334"/>
      <c r="AJ338" s="335"/>
      <c r="AL338" s="333"/>
      <c r="AM338" s="334"/>
      <c r="AN338" s="334"/>
      <c r="AO338" s="334"/>
      <c r="AP338" s="334"/>
      <c r="AQ338" s="335"/>
      <c r="AR338" s="336"/>
      <c r="AS338" s="334"/>
      <c r="AT338" s="334"/>
      <c r="AU338" s="334"/>
      <c r="AV338" s="334"/>
      <c r="AW338" s="335"/>
      <c r="AX338" s="336"/>
      <c r="AY338" s="334"/>
      <c r="AZ338" s="334"/>
      <c r="BA338" s="334"/>
      <c r="BB338" s="334"/>
      <c r="BC338" s="334"/>
      <c r="BD338" s="333"/>
      <c r="BE338" s="355"/>
      <c r="BF338" s="333"/>
      <c r="BG338" s="334"/>
      <c r="BH338" s="334"/>
      <c r="BI338" s="334"/>
      <c r="BJ338" s="334"/>
      <c r="BK338" s="334"/>
      <c r="BL338" s="333"/>
      <c r="BM338" s="355"/>
      <c r="CR338" s="116"/>
      <c r="CV338" s="116"/>
      <c r="CW338" s="118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37"/>
      <c r="DW338" s="237"/>
      <c r="DX338" s="237"/>
      <c r="DY338" s="237"/>
      <c r="DZ338" s="116"/>
      <c r="EA338" s="116"/>
      <c r="EB338" s="116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C338" s="35"/>
      <c r="FD338" s="34"/>
      <c r="FE338" s="34"/>
      <c r="FF338" s="34"/>
      <c r="FG338" s="34"/>
      <c r="FH338" s="34"/>
      <c r="FI338" s="34"/>
      <c r="FJ338" s="34">
        <v>1</v>
      </c>
      <c r="FK338" s="34"/>
      <c r="FL338" s="375"/>
      <c r="FM338" s="34">
        <v>1</v>
      </c>
      <c r="FN338" s="375"/>
      <c r="FO338" s="34"/>
      <c r="FP338" s="34">
        <v>1</v>
      </c>
      <c r="FQ338" s="34"/>
      <c r="FR338" s="34"/>
      <c r="FS338" s="34">
        <v>1</v>
      </c>
      <c r="FT338" s="34"/>
      <c r="FU338" s="34"/>
      <c r="FV338" s="34">
        <v>1</v>
      </c>
      <c r="FW338" s="34"/>
      <c r="FX338" s="34"/>
      <c r="FY338" s="34"/>
      <c r="FZ338" s="34">
        <v>1</v>
      </c>
      <c r="GA338" s="34"/>
      <c r="GB338" s="34"/>
      <c r="GC338" s="34"/>
      <c r="GD338" s="34">
        <v>1</v>
      </c>
      <c r="GE338" s="34"/>
      <c r="GF338" s="34"/>
      <c r="GG338" s="34"/>
      <c r="GH338" s="34">
        <v>1</v>
      </c>
      <c r="GI338" s="34"/>
      <c r="GJ338" s="34"/>
      <c r="GK338" s="34"/>
      <c r="GL338" s="34">
        <v>1</v>
      </c>
      <c r="GM338" s="34"/>
      <c r="GN338" s="34"/>
      <c r="GO338" s="34"/>
      <c r="GP338" s="34">
        <v>1</v>
      </c>
      <c r="GQ338" s="34"/>
      <c r="GR338" s="34"/>
      <c r="GS338" s="34"/>
      <c r="GT338" s="34">
        <v>1</v>
      </c>
      <c r="GU338" s="34"/>
      <c r="GV338" s="34"/>
      <c r="GW338" s="375"/>
      <c r="GX338" s="34">
        <v>1</v>
      </c>
      <c r="GY338" s="34"/>
      <c r="GZ338" s="375"/>
      <c r="HA338" s="34"/>
      <c r="HB338" s="34">
        <v>1</v>
      </c>
      <c r="HC338" s="34"/>
      <c r="HD338" s="34"/>
      <c r="HE338" s="34"/>
      <c r="HF338" s="34">
        <v>1</v>
      </c>
      <c r="HG338" s="34"/>
      <c r="HH338" s="34"/>
      <c r="HI338" s="34"/>
      <c r="HJ338" s="34">
        <v>1</v>
      </c>
      <c r="HK338" s="34"/>
      <c r="HL338" s="34"/>
      <c r="HM338" s="34"/>
      <c r="HN338" s="34">
        <v>1</v>
      </c>
      <c r="HO338" s="34"/>
      <c r="HP338" s="34"/>
      <c r="HQ338" s="34"/>
      <c r="HR338" s="34">
        <v>1</v>
      </c>
      <c r="HS338" s="34"/>
      <c r="HT338" s="34"/>
      <c r="HU338" s="34"/>
      <c r="HV338" s="34">
        <v>1</v>
      </c>
      <c r="HW338" s="34"/>
      <c r="HX338" s="34"/>
      <c r="HY338" s="34"/>
      <c r="HZ338" s="375">
        <v>1</v>
      </c>
      <c r="IA338" s="34"/>
      <c r="IB338" s="34"/>
      <c r="IC338" s="34"/>
      <c r="ID338" s="34">
        <v>1</v>
      </c>
      <c r="IE338" s="34"/>
      <c r="IF338" s="34"/>
      <c r="IG338" s="34"/>
      <c r="IH338" s="34">
        <v>1</v>
      </c>
      <c r="II338" s="34"/>
      <c r="IJ338" s="34"/>
      <c r="IK338" s="34"/>
      <c r="IL338" s="34">
        <v>1</v>
      </c>
      <c r="IM338" s="34"/>
      <c r="IN338" s="34"/>
      <c r="IO338" s="34"/>
      <c r="IP338" s="34">
        <v>1</v>
      </c>
      <c r="IQ338" s="34"/>
      <c r="IR338" s="34"/>
      <c r="IS338" s="34"/>
      <c r="IT338" s="34">
        <v>1</v>
      </c>
      <c r="IU338" s="34"/>
      <c r="IV338" s="34"/>
      <c r="IW338" s="34"/>
      <c r="IX338" s="34">
        <v>1</v>
      </c>
      <c r="IY338" s="34"/>
      <c r="IZ338" s="34"/>
      <c r="JA338" s="34"/>
      <c r="JB338" s="375">
        <v>1</v>
      </c>
      <c r="JC338" s="34"/>
      <c r="JD338" s="34"/>
      <c r="JE338" s="34"/>
      <c r="JF338" s="34">
        <v>1</v>
      </c>
      <c r="JG338" s="34"/>
      <c r="JH338" s="34"/>
      <c r="JI338" s="34"/>
      <c r="JJ338" s="34">
        <v>1</v>
      </c>
      <c r="JK338" s="34"/>
      <c r="JL338" s="34"/>
      <c r="JM338" s="34"/>
      <c r="JN338" s="34">
        <v>1</v>
      </c>
      <c r="JO338" s="34"/>
      <c r="JP338" s="34"/>
      <c r="JQ338" s="34"/>
      <c r="JR338" s="34">
        <v>1</v>
      </c>
      <c r="JS338" s="34"/>
      <c r="JT338" s="34"/>
      <c r="JU338" s="34"/>
      <c r="JV338" s="34">
        <v>1</v>
      </c>
      <c r="JW338" s="34"/>
      <c r="JX338" s="34"/>
      <c r="JY338" s="34"/>
      <c r="JZ338" s="34">
        <v>1</v>
      </c>
      <c r="KA338" s="34"/>
      <c r="KB338" s="34"/>
      <c r="KC338" s="34"/>
      <c r="KD338" s="34">
        <v>1</v>
      </c>
      <c r="KE338" s="34"/>
      <c r="KF338" s="375"/>
      <c r="KG338" s="375"/>
      <c r="KH338" s="375">
        <v>1</v>
      </c>
      <c r="KI338" s="375"/>
      <c r="KJ338" s="375"/>
      <c r="KK338" s="34"/>
      <c r="KL338" s="34">
        <v>1</v>
      </c>
      <c r="KM338" s="34"/>
      <c r="KN338" s="34"/>
      <c r="KO338" s="34"/>
      <c r="KP338" s="34">
        <v>1</v>
      </c>
      <c r="KQ338" s="34"/>
      <c r="KR338" s="34"/>
      <c r="KS338" s="375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75"/>
      <c r="LI338" s="34"/>
      <c r="LJ338" s="375"/>
      <c r="LK338" s="375"/>
      <c r="LL338" s="375"/>
    </row>
    <row r="339" spans="1:324">
      <c r="A339" s="154"/>
      <c r="B339" s="331"/>
      <c r="C339" s="331">
        <v>1</v>
      </c>
      <c r="D339" s="331"/>
      <c r="E339" s="331"/>
      <c r="F339" s="156" t="str">
        <f t="shared" si="14"/>
        <v>L0525470SBK</v>
      </c>
      <c r="G339" s="164" t="s">
        <v>1928</v>
      </c>
      <c r="H339" s="658" t="s">
        <v>479</v>
      </c>
      <c r="I339" s="894" t="s">
        <v>1362</v>
      </c>
      <c r="J339" s="164" t="s">
        <v>66</v>
      </c>
      <c r="K339" s="164"/>
      <c r="L339" s="164"/>
      <c r="M339" s="164" t="s">
        <v>403</v>
      </c>
      <c r="N339" s="164">
        <v>66726</v>
      </c>
      <c r="O339" s="164" t="s">
        <v>1363</v>
      </c>
      <c r="P339" s="164" t="s">
        <v>1363</v>
      </c>
      <c r="Q339" s="164" t="s">
        <v>71</v>
      </c>
      <c r="R339" s="509" t="s">
        <v>935</v>
      </c>
      <c r="S339" s="164" t="s">
        <v>1364</v>
      </c>
      <c r="T339" s="247" t="s">
        <v>1365</v>
      </c>
      <c r="U339" s="114">
        <f t="shared" si="15"/>
        <v>1</v>
      </c>
      <c r="V339" s="115" t="s">
        <v>1929</v>
      </c>
      <c r="W339" s="164" t="s">
        <v>1367</v>
      </c>
      <c r="Y339" s="333"/>
      <c r="Z339" s="334"/>
      <c r="AA339" s="334"/>
      <c r="AB339" s="334"/>
      <c r="AC339" s="334"/>
      <c r="AD339" s="335"/>
      <c r="AE339" s="336"/>
      <c r="AF339" s="334"/>
      <c r="AG339" s="334"/>
      <c r="AH339" s="334"/>
      <c r="AI339" s="334"/>
      <c r="AJ339" s="335"/>
      <c r="AL339" s="333"/>
      <c r="AM339" s="334"/>
      <c r="AN339" s="334"/>
      <c r="AO339" s="334"/>
      <c r="AP339" s="334"/>
      <c r="AQ339" s="335"/>
      <c r="AR339" s="336"/>
      <c r="AS339" s="334"/>
      <c r="AT339" s="334"/>
      <c r="AU339" s="334"/>
      <c r="AV339" s="334"/>
      <c r="AW339" s="335"/>
      <c r="AX339" s="336"/>
      <c r="AY339" s="334"/>
      <c r="AZ339" s="334"/>
      <c r="BA339" s="334"/>
      <c r="BB339" s="334"/>
      <c r="BC339" s="334"/>
      <c r="BD339" s="333"/>
      <c r="BE339" s="355"/>
      <c r="BF339" s="333"/>
      <c r="BG339" s="334"/>
      <c r="BH339" s="334"/>
      <c r="BI339" s="334"/>
      <c r="BJ339" s="334"/>
      <c r="BK339" s="334"/>
      <c r="BL339" s="333"/>
      <c r="BM339" s="355"/>
      <c r="CR339" s="116"/>
      <c r="CV339" s="116"/>
      <c r="CW339" s="118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37"/>
      <c r="DW339" s="237"/>
      <c r="DX339" s="237"/>
      <c r="DY339" s="237"/>
      <c r="DZ339" s="116"/>
      <c r="EA339" s="116"/>
      <c r="EB339" s="116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C339" s="35"/>
      <c r="FD339" s="34"/>
      <c r="FE339" s="34"/>
      <c r="FF339" s="34"/>
      <c r="FG339" s="34"/>
      <c r="FH339" s="34"/>
      <c r="FI339" s="34"/>
      <c r="FJ339" s="34"/>
      <c r="FK339" s="34">
        <v>1</v>
      </c>
      <c r="FL339" s="375"/>
      <c r="FM339" s="34"/>
      <c r="FN339" s="375">
        <v>1</v>
      </c>
      <c r="FO339" s="34"/>
      <c r="FP339" s="34"/>
      <c r="FQ339" s="34">
        <v>1</v>
      </c>
      <c r="FR339" s="34"/>
      <c r="FS339" s="34"/>
      <c r="FT339" s="34">
        <v>1</v>
      </c>
      <c r="FU339" s="34"/>
      <c r="FV339" s="34"/>
      <c r="FW339" s="34">
        <v>1</v>
      </c>
      <c r="FX339" s="34"/>
      <c r="FY339" s="34"/>
      <c r="FZ339" s="34"/>
      <c r="GA339" s="34">
        <v>1</v>
      </c>
      <c r="GB339" s="34"/>
      <c r="GC339" s="34"/>
      <c r="GD339" s="34"/>
      <c r="GE339" s="34">
        <v>1</v>
      </c>
      <c r="GF339" s="34"/>
      <c r="GG339" s="34"/>
      <c r="GH339" s="34"/>
      <c r="GI339" s="34">
        <v>1</v>
      </c>
      <c r="GJ339" s="34"/>
      <c r="GK339" s="34"/>
      <c r="GL339" s="34"/>
      <c r="GM339" s="34">
        <v>1</v>
      </c>
      <c r="GN339" s="34"/>
      <c r="GO339" s="34"/>
      <c r="GP339" s="34"/>
      <c r="GQ339" s="34">
        <v>1</v>
      </c>
      <c r="GR339" s="34"/>
      <c r="GS339" s="34"/>
      <c r="GT339" s="34"/>
      <c r="GU339" s="34">
        <v>1</v>
      </c>
      <c r="GV339" s="34"/>
      <c r="GW339" s="375"/>
      <c r="GX339" s="34"/>
      <c r="GY339" s="34">
        <v>1</v>
      </c>
      <c r="GZ339" s="375"/>
      <c r="HA339" s="34"/>
      <c r="HB339" s="34"/>
      <c r="HC339" s="34">
        <v>1</v>
      </c>
      <c r="HD339" s="34"/>
      <c r="HE339" s="34"/>
      <c r="HF339" s="34"/>
      <c r="HG339" s="34">
        <v>1</v>
      </c>
      <c r="HH339" s="34"/>
      <c r="HI339" s="34"/>
      <c r="HJ339" s="34"/>
      <c r="HK339" s="34">
        <v>1</v>
      </c>
      <c r="HL339" s="34"/>
      <c r="HM339" s="34"/>
      <c r="HN339" s="34"/>
      <c r="HO339" s="34">
        <v>1</v>
      </c>
      <c r="HP339" s="34"/>
      <c r="HQ339" s="34"/>
      <c r="HR339" s="34"/>
      <c r="HS339" s="34">
        <v>1</v>
      </c>
      <c r="HT339" s="34"/>
      <c r="HU339" s="34"/>
      <c r="HV339" s="34"/>
      <c r="HW339" s="34">
        <v>1</v>
      </c>
      <c r="HX339" s="34"/>
      <c r="HY339" s="34"/>
      <c r="HZ339" s="375"/>
      <c r="IA339" s="34">
        <v>1</v>
      </c>
      <c r="IB339" s="34"/>
      <c r="IC339" s="34"/>
      <c r="ID339" s="34"/>
      <c r="IE339" s="34">
        <v>1</v>
      </c>
      <c r="IF339" s="34"/>
      <c r="IG339" s="34"/>
      <c r="IH339" s="34"/>
      <c r="II339" s="34">
        <v>1</v>
      </c>
      <c r="IJ339" s="34"/>
      <c r="IK339" s="34"/>
      <c r="IL339" s="34"/>
      <c r="IM339" s="34">
        <v>1</v>
      </c>
      <c r="IN339" s="34"/>
      <c r="IO339" s="34"/>
      <c r="IP339" s="34"/>
      <c r="IQ339" s="34">
        <v>1</v>
      </c>
      <c r="IR339" s="34"/>
      <c r="IS339" s="34"/>
      <c r="IT339" s="34"/>
      <c r="IU339" s="34">
        <v>1</v>
      </c>
      <c r="IV339" s="34"/>
      <c r="IW339" s="34"/>
      <c r="IX339" s="34"/>
      <c r="IY339" s="34">
        <v>1</v>
      </c>
      <c r="IZ339" s="34"/>
      <c r="JA339" s="34"/>
      <c r="JB339" s="375"/>
      <c r="JC339" s="34">
        <v>1</v>
      </c>
      <c r="JD339" s="34"/>
      <c r="JE339" s="34"/>
      <c r="JF339" s="34"/>
      <c r="JG339" s="34">
        <v>1</v>
      </c>
      <c r="JH339" s="34"/>
      <c r="JI339" s="34"/>
      <c r="JJ339" s="34"/>
      <c r="JK339" s="34">
        <v>1</v>
      </c>
      <c r="JL339" s="34"/>
      <c r="JM339" s="34"/>
      <c r="JN339" s="34"/>
      <c r="JO339" s="34">
        <v>1</v>
      </c>
      <c r="JP339" s="34"/>
      <c r="JQ339" s="34"/>
      <c r="JR339" s="34"/>
      <c r="JS339" s="34">
        <v>1</v>
      </c>
      <c r="JT339" s="34"/>
      <c r="JU339" s="34"/>
      <c r="JV339" s="34"/>
      <c r="JW339" s="34">
        <v>1</v>
      </c>
      <c r="JX339" s="34"/>
      <c r="JY339" s="34"/>
      <c r="JZ339" s="34"/>
      <c r="KA339" s="34">
        <v>1</v>
      </c>
      <c r="KB339" s="34"/>
      <c r="KC339" s="34"/>
      <c r="KD339" s="34"/>
      <c r="KE339" s="34">
        <v>1</v>
      </c>
      <c r="KF339" s="375"/>
      <c r="KG339" s="375"/>
      <c r="KH339" s="375"/>
      <c r="KI339" s="375">
        <v>1</v>
      </c>
      <c r="KJ339" s="375"/>
      <c r="KK339" s="34"/>
      <c r="KL339" s="34"/>
      <c r="KM339" s="34">
        <v>1</v>
      </c>
      <c r="KN339" s="34"/>
      <c r="KO339" s="34"/>
      <c r="KP339" s="34"/>
      <c r="KQ339" s="34">
        <v>1</v>
      </c>
      <c r="KR339" s="34"/>
      <c r="KS339" s="375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75"/>
      <c r="LI339" s="34"/>
      <c r="LJ339" s="375"/>
      <c r="LK339" s="375"/>
      <c r="LL339" s="375"/>
    </row>
    <row r="340" spans="1:338">
      <c r="A340" s="154"/>
      <c r="B340" s="331"/>
      <c r="C340" s="331"/>
      <c r="D340" s="331"/>
      <c r="E340" s="331"/>
      <c r="F340" s="156" t="str">
        <f t="shared" si="14"/>
        <v>L0525470ACO</v>
      </c>
      <c r="G340" s="705" t="s">
        <v>1928</v>
      </c>
      <c r="H340" s="706" t="s">
        <v>479</v>
      </c>
      <c r="I340" s="895" t="s">
        <v>1362</v>
      </c>
      <c r="J340" s="717" t="s">
        <v>85</v>
      </c>
      <c r="K340" s="717"/>
      <c r="L340" s="717"/>
      <c r="M340" s="195" t="s">
        <v>403</v>
      </c>
      <c r="N340" s="162">
        <v>66726</v>
      </c>
      <c r="O340" s="162" t="s">
        <v>1363</v>
      </c>
      <c r="P340" s="162" t="s">
        <v>1363</v>
      </c>
      <c r="Q340" s="242" t="s">
        <v>87</v>
      </c>
      <c r="R340" s="509" t="s">
        <v>717</v>
      </c>
      <c r="S340" s="719" t="s">
        <v>1364</v>
      </c>
      <c r="T340" s="244"/>
      <c r="U340" s="114">
        <f t="shared" si="15"/>
        <v>2</v>
      </c>
      <c r="V340" s="115" t="s">
        <v>1929</v>
      </c>
      <c r="W340" s="245"/>
      <c r="X340" s="103"/>
      <c r="Y340" s="329"/>
      <c r="Z340" s="330"/>
      <c r="AA340" s="330"/>
      <c r="AB340" s="330"/>
      <c r="AC340" s="330"/>
      <c r="AD340" s="331"/>
      <c r="AE340" s="332"/>
      <c r="AF340" s="330"/>
      <c r="AG340" s="330"/>
      <c r="AH340" s="330"/>
      <c r="AI340" s="330"/>
      <c r="AJ340" s="331"/>
      <c r="AK340" s="100"/>
      <c r="AL340" s="329"/>
      <c r="AM340" s="330"/>
      <c r="AN340" s="330"/>
      <c r="AO340" s="330"/>
      <c r="AP340" s="330"/>
      <c r="AQ340" s="331"/>
      <c r="AR340" s="332"/>
      <c r="AS340" s="330"/>
      <c r="AT340" s="330"/>
      <c r="AU340" s="330"/>
      <c r="AV340" s="330"/>
      <c r="AW340" s="331"/>
      <c r="AX340" s="332"/>
      <c r="AY340" s="330"/>
      <c r="AZ340" s="330"/>
      <c r="BA340" s="330"/>
      <c r="BB340" s="330"/>
      <c r="BC340" s="330"/>
      <c r="BD340" s="329"/>
      <c r="BE340" s="354"/>
      <c r="BF340" s="329"/>
      <c r="BG340" s="330"/>
      <c r="BH340" s="330"/>
      <c r="BI340" s="330"/>
      <c r="BJ340" s="330"/>
      <c r="BK340" s="330"/>
      <c r="BL340" s="329"/>
      <c r="BM340" s="354"/>
      <c r="BN340" s="100"/>
      <c r="BO340" s="100"/>
      <c r="BP340" s="100"/>
      <c r="BQ340" s="100"/>
      <c r="BR340" s="100"/>
      <c r="BS340" s="100"/>
      <c r="BT340" s="100"/>
      <c r="BU340" s="100"/>
      <c r="BV340" s="100"/>
      <c r="BW340" s="100"/>
      <c r="BX340" s="100"/>
      <c r="BY340" s="100"/>
      <c r="BZ340" s="100"/>
      <c r="CA340" s="100"/>
      <c r="CB340" s="100"/>
      <c r="CC340" s="100"/>
      <c r="CD340" s="100"/>
      <c r="CE340" s="100"/>
      <c r="CF340" s="100"/>
      <c r="CG340" s="100"/>
      <c r="CH340" s="100"/>
      <c r="CI340" s="100"/>
      <c r="CJ340" s="100"/>
      <c r="CK340" s="100"/>
      <c r="CL340" s="100"/>
      <c r="CM340" s="100"/>
      <c r="CN340" s="100"/>
      <c r="CO340" s="100"/>
      <c r="CP340" s="100"/>
      <c r="CQ340" s="100"/>
      <c r="CR340" s="103"/>
      <c r="CS340" s="100"/>
      <c r="CT340" s="100"/>
      <c r="CU340" s="100"/>
      <c r="CV340" s="103"/>
      <c r="CW340" s="687"/>
      <c r="CX340" s="241"/>
      <c r="CY340" s="241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1"/>
      <c r="DW340" s="241"/>
      <c r="DX340" s="241"/>
      <c r="DY340" s="241"/>
      <c r="DZ340" s="103"/>
      <c r="EA340" s="103"/>
      <c r="EB340" s="103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21"/>
      <c r="FL340" s="121"/>
      <c r="FN340" s="121"/>
      <c r="FX340" s="121">
        <v>1</v>
      </c>
      <c r="GB340" s="121">
        <v>1</v>
      </c>
      <c r="GF340" s="121">
        <v>1</v>
      </c>
      <c r="GJ340" s="121">
        <v>1</v>
      </c>
      <c r="GN340" s="121">
        <v>1</v>
      </c>
      <c r="GR340" s="121">
        <v>1</v>
      </c>
      <c r="GV340" s="121">
        <v>1</v>
      </c>
      <c r="GW340" s="121"/>
      <c r="GZ340" s="121">
        <v>1</v>
      </c>
      <c r="HD340" s="121">
        <v>1</v>
      </c>
      <c r="HH340" s="121">
        <v>1</v>
      </c>
      <c r="HL340" s="121">
        <v>1</v>
      </c>
      <c r="HP340" s="121">
        <v>1</v>
      </c>
      <c r="HT340" s="121">
        <v>1</v>
      </c>
      <c r="HX340" s="121">
        <v>1</v>
      </c>
      <c r="HZ340" s="121"/>
      <c r="IB340" s="121">
        <v>1</v>
      </c>
      <c r="IF340" s="121">
        <v>1</v>
      </c>
      <c r="IJ340" s="121">
        <v>1</v>
      </c>
      <c r="IN340" s="121">
        <v>1</v>
      </c>
      <c r="IR340" s="121">
        <v>1</v>
      </c>
      <c r="IV340" s="121">
        <v>1</v>
      </c>
      <c r="IZ340" s="121">
        <v>1</v>
      </c>
      <c r="JB340" s="121"/>
      <c r="JD340" s="121">
        <v>1</v>
      </c>
      <c r="JH340" s="121">
        <v>1</v>
      </c>
      <c r="JL340" s="121">
        <v>1</v>
      </c>
      <c r="JP340" s="121">
        <v>1</v>
      </c>
      <c r="JT340" s="121">
        <v>1</v>
      </c>
      <c r="JX340" s="121">
        <v>1</v>
      </c>
      <c r="KB340" s="121">
        <v>1</v>
      </c>
      <c r="KF340" s="121">
        <v>1</v>
      </c>
      <c r="KG340" s="121"/>
      <c r="KH340" s="121"/>
      <c r="KI340" s="121"/>
      <c r="KJ340" s="121">
        <v>1</v>
      </c>
      <c r="KN340" s="121">
        <v>1</v>
      </c>
      <c r="KR340" s="121">
        <v>1</v>
      </c>
      <c r="KS340" s="121"/>
      <c r="LH340" s="121"/>
      <c r="LJ340" s="121"/>
      <c r="LK340" s="121"/>
      <c r="LL340" s="121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</row>
    <row r="341" spans="1:338">
      <c r="A341" s="154"/>
      <c r="B341" s="331"/>
      <c r="C341" s="331"/>
      <c r="D341" s="331"/>
      <c r="E341" s="331"/>
      <c r="F341" s="156" t="str">
        <f t="shared" si="14"/>
        <v/>
      </c>
      <c r="G341" s="708"/>
      <c r="H341" s="706"/>
      <c r="I341" s="710"/>
      <c r="J341" s="717"/>
      <c r="K341" s="717"/>
      <c r="L341" s="717"/>
      <c r="M341" s="164" t="s">
        <v>403</v>
      </c>
      <c r="N341" s="164">
        <v>66726</v>
      </c>
      <c r="O341" s="164" t="s">
        <v>1363</v>
      </c>
      <c r="P341" s="164" t="s">
        <v>1363</v>
      </c>
      <c r="Q341" s="717" t="s">
        <v>87</v>
      </c>
      <c r="R341" s="509" t="s">
        <v>717</v>
      </c>
      <c r="S341" s="717"/>
      <c r="T341" s="244"/>
      <c r="U341" s="114">
        <f t="shared" si="15"/>
        <v>2</v>
      </c>
      <c r="V341" s="115" t="s">
        <v>1929</v>
      </c>
      <c r="W341" s="708"/>
      <c r="X341" s="103"/>
      <c r="Y341" s="329"/>
      <c r="Z341" s="330"/>
      <c r="AA341" s="330"/>
      <c r="AB341" s="330"/>
      <c r="AC341" s="330"/>
      <c r="AD341" s="331"/>
      <c r="AE341" s="332"/>
      <c r="AF341" s="330"/>
      <c r="AG341" s="330"/>
      <c r="AH341" s="330"/>
      <c r="AI341" s="330"/>
      <c r="AJ341" s="331"/>
      <c r="AK341" s="100"/>
      <c r="AL341" s="329"/>
      <c r="AM341" s="330"/>
      <c r="AN341" s="330"/>
      <c r="AO341" s="330"/>
      <c r="AP341" s="330"/>
      <c r="AQ341" s="331"/>
      <c r="AR341" s="332"/>
      <c r="AS341" s="330"/>
      <c r="AT341" s="330"/>
      <c r="AU341" s="330"/>
      <c r="AV341" s="330"/>
      <c r="AW341" s="331"/>
      <c r="AX341" s="332"/>
      <c r="AY341" s="330"/>
      <c r="AZ341" s="330"/>
      <c r="BA341" s="330"/>
      <c r="BB341" s="330"/>
      <c r="BC341" s="330"/>
      <c r="BD341" s="329"/>
      <c r="BE341" s="354"/>
      <c r="BF341" s="329"/>
      <c r="BG341" s="330"/>
      <c r="BH341" s="330"/>
      <c r="BI341" s="330"/>
      <c r="BJ341" s="330"/>
      <c r="BK341" s="330"/>
      <c r="BL341" s="329"/>
      <c r="BM341" s="354"/>
      <c r="BN341" s="100"/>
      <c r="BO341" s="100"/>
      <c r="BP341" s="100"/>
      <c r="BQ341" s="100"/>
      <c r="BR341" s="100"/>
      <c r="BS341" s="100"/>
      <c r="BT341" s="100"/>
      <c r="BU341" s="100"/>
      <c r="BV341" s="100"/>
      <c r="BW341" s="100"/>
      <c r="BX341" s="100"/>
      <c r="BY341" s="100"/>
      <c r="BZ341" s="100"/>
      <c r="CA341" s="100"/>
      <c r="CB341" s="100"/>
      <c r="CC341" s="100"/>
      <c r="CD341" s="100"/>
      <c r="CE341" s="100"/>
      <c r="CF341" s="100"/>
      <c r="CG341" s="100"/>
      <c r="CH341" s="100"/>
      <c r="CI341" s="100"/>
      <c r="CJ341" s="100"/>
      <c r="CK341" s="100"/>
      <c r="CL341" s="100"/>
      <c r="CM341" s="100"/>
      <c r="CN341" s="100"/>
      <c r="CO341" s="100"/>
      <c r="CP341" s="100"/>
      <c r="CQ341" s="100"/>
      <c r="CR341" s="103"/>
      <c r="CS341" s="100"/>
      <c r="CT341" s="100"/>
      <c r="CU341" s="100"/>
      <c r="CV341" s="103"/>
      <c r="CW341" s="687"/>
      <c r="CX341" s="241"/>
      <c r="CY341" s="241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1"/>
      <c r="DW341" s="241"/>
      <c r="DX341" s="241"/>
      <c r="DY341" s="241"/>
      <c r="DZ341" s="103"/>
      <c r="EA341" s="103"/>
      <c r="EB341" s="103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21"/>
      <c r="FL341" s="121"/>
      <c r="FN341" s="121"/>
      <c r="FX341" s="121">
        <v>1</v>
      </c>
      <c r="GB341" s="121">
        <v>1</v>
      </c>
      <c r="GF341" s="121">
        <v>1</v>
      </c>
      <c r="GJ341" s="121">
        <v>1</v>
      </c>
      <c r="GN341" s="121">
        <v>1</v>
      </c>
      <c r="GR341" s="121">
        <v>1</v>
      </c>
      <c r="GV341" s="121">
        <v>1</v>
      </c>
      <c r="GW341" s="121"/>
      <c r="GZ341" s="121">
        <v>1</v>
      </c>
      <c r="HD341" s="121">
        <v>1</v>
      </c>
      <c r="HH341" s="121">
        <v>1</v>
      </c>
      <c r="HL341" s="121">
        <v>1</v>
      </c>
      <c r="HP341" s="121">
        <v>1</v>
      </c>
      <c r="HT341" s="121">
        <v>1</v>
      </c>
      <c r="HX341" s="121">
        <v>1</v>
      </c>
      <c r="HZ341" s="121"/>
      <c r="IB341" s="121">
        <v>1</v>
      </c>
      <c r="IF341" s="121">
        <v>1</v>
      </c>
      <c r="IJ341" s="121">
        <v>1</v>
      </c>
      <c r="IN341" s="121">
        <v>1</v>
      </c>
      <c r="IR341" s="121">
        <v>1</v>
      </c>
      <c r="IV341" s="121">
        <v>1</v>
      </c>
      <c r="IZ341" s="121">
        <v>1</v>
      </c>
      <c r="JB341" s="121"/>
      <c r="JD341" s="121">
        <v>1</v>
      </c>
      <c r="JH341" s="121">
        <v>1</v>
      </c>
      <c r="JL341" s="121">
        <v>1</v>
      </c>
      <c r="JP341" s="121">
        <v>1</v>
      </c>
      <c r="JT341" s="121">
        <v>1</v>
      </c>
      <c r="JX341" s="121">
        <v>1</v>
      </c>
      <c r="KB341" s="121">
        <v>1</v>
      </c>
      <c r="KF341" s="121">
        <v>1</v>
      </c>
      <c r="KG341" s="121"/>
      <c r="KH341" s="121"/>
      <c r="KI341" s="121"/>
      <c r="KJ341" s="121">
        <v>1</v>
      </c>
      <c r="KN341" s="121">
        <v>1</v>
      </c>
      <c r="KR341" s="121">
        <v>1</v>
      </c>
      <c r="KS341" s="121"/>
      <c r="LH341" s="121"/>
      <c r="LJ341" s="121"/>
      <c r="LK341" s="121"/>
      <c r="LL341" s="121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</row>
    <row r="342" spans="1:324">
      <c r="A342" s="154"/>
      <c r="B342" s="331"/>
      <c r="C342" s="331">
        <v>1</v>
      </c>
      <c r="D342" s="331"/>
      <c r="E342" s="331"/>
      <c r="F342" s="156" t="str">
        <f t="shared" si="14"/>
        <v>L0525471PVJ</v>
      </c>
      <c r="G342" s="158" t="s">
        <v>1930</v>
      </c>
      <c r="H342" s="655" t="s">
        <v>479</v>
      </c>
      <c r="I342" s="892" t="s">
        <v>1362</v>
      </c>
      <c r="J342" s="158" t="s">
        <v>63</v>
      </c>
      <c r="K342" s="158"/>
      <c r="L342" s="158"/>
      <c r="M342" s="158" t="s">
        <v>403</v>
      </c>
      <c r="N342" s="158">
        <v>66727</v>
      </c>
      <c r="O342" s="158" t="s">
        <v>1364</v>
      </c>
      <c r="P342" s="158" t="s">
        <v>1363</v>
      </c>
      <c r="Q342" s="158" t="s">
        <v>68</v>
      </c>
      <c r="R342" s="235" t="s">
        <v>899</v>
      </c>
      <c r="S342" s="158" t="s">
        <v>1364</v>
      </c>
      <c r="T342" s="236" t="s">
        <v>1365</v>
      </c>
      <c r="U342" s="114">
        <f t="shared" si="15"/>
        <v>1</v>
      </c>
      <c r="V342" s="115" t="s">
        <v>1931</v>
      </c>
      <c r="W342" s="158" t="s">
        <v>1367</v>
      </c>
      <c r="Y342" s="333"/>
      <c r="Z342" s="334"/>
      <c r="AA342" s="334"/>
      <c r="AB342" s="334"/>
      <c r="AC342" s="334"/>
      <c r="AD342" s="335"/>
      <c r="AE342" s="336"/>
      <c r="AF342" s="334"/>
      <c r="AG342" s="334"/>
      <c r="AH342" s="334"/>
      <c r="AI342" s="334"/>
      <c r="AJ342" s="335"/>
      <c r="AL342" s="333"/>
      <c r="AM342" s="334"/>
      <c r="AN342" s="334"/>
      <c r="AO342" s="334"/>
      <c r="AP342" s="334"/>
      <c r="AQ342" s="335"/>
      <c r="AR342" s="336"/>
      <c r="AS342" s="334"/>
      <c r="AT342" s="334"/>
      <c r="AU342" s="334"/>
      <c r="AV342" s="334"/>
      <c r="AW342" s="335"/>
      <c r="AX342" s="336"/>
      <c r="AY342" s="334"/>
      <c r="AZ342" s="334"/>
      <c r="BA342" s="334"/>
      <c r="BB342" s="334"/>
      <c r="BC342" s="334"/>
      <c r="BD342" s="333"/>
      <c r="BE342" s="355"/>
      <c r="BF342" s="333" t="s">
        <v>1368</v>
      </c>
      <c r="BG342" s="334"/>
      <c r="BH342" s="334"/>
      <c r="BI342" s="334" t="s">
        <v>1368</v>
      </c>
      <c r="BJ342" s="334" t="s">
        <v>1368</v>
      </c>
      <c r="BK342" s="334" t="s">
        <v>1368</v>
      </c>
      <c r="BL342" s="333" t="s">
        <v>1368</v>
      </c>
      <c r="BM342" s="355"/>
      <c r="CR342" s="116"/>
      <c r="CV342" s="116"/>
      <c r="CW342" s="118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37"/>
      <c r="DW342" s="237"/>
      <c r="DX342" s="237"/>
      <c r="DY342" s="237"/>
      <c r="DZ342" s="116"/>
      <c r="EA342" s="116"/>
      <c r="EB342" s="116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C342" s="35"/>
      <c r="FD342" s="34"/>
      <c r="FE342" s="34"/>
      <c r="FF342" s="34"/>
      <c r="FG342" s="34"/>
      <c r="FH342" s="34"/>
      <c r="FI342" s="34"/>
      <c r="FJ342" s="34"/>
      <c r="FK342" s="34"/>
      <c r="FL342" s="375"/>
      <c r="FM342" s="34"/>
      <c r="FN342" s="375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75"/>
      <c r="GX342" s="34"/>
      <c r="GY342" s="34"/>
      <c r="GZ342" s="375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75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75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75"/>
      <c r="KG342" s="375"/>
      <c r="KH342" s="375"/>
      <c r="KI342" s="375"/>
      <c r="KJ342" s="375"/>
      <c r="KK342" s="34"/>
      <c r="KL342" s="34"/>
      <c r="KM342" s="34"/>
      <c r="KN342" s="34"/>
      <c r="KO342" s="34"/>
      <c r="KP342" s="34"/>
      <c r="KQ342" s="34"/>
      <c r="KR342" s="34"/>
      <c r="KS342" s="375">
        <v>1</v>
      </c>
      <c r="KT342" s="34"/>
      <c r="KU342" s="34"/>
      <c r="KV342" s="34"/>
      <c r="KW342" s="34"/>
      <c r="KX342" s="34">
        <v>1</v>
      </c>
      <c r="KY342" s="34"/>
      <c r="KZ342" s="34"/>
      <c r="LA342" s="34"/>
      <c r="LB342" s="34"/>
      <c r="LC342" s="34">
        <v>1</v>
      </c>
      <c r="LD342" s="34"/>
      <c r="LE342" s="34"/>
      <c r="LF342" s="34"/>
      <c r="LG342" s="34"/>
      <c r="LH342" s="375">
        <v>1</v>
      </c>
      <c r="LI342" s="34"/>
      <c r="LJ342" s="375"/>
      <c r="LK342" s="375"/>
      <c r="LL342" s="375"/>
    </row>
    <row r="343" spans="1:338">
      <c r="A343" s="154"/>
      <c r="B343" s="331"/>
      <c r="C343" s="331">
        <v>1</v>
      </c>
      <c r="D343" s="331"/>
      <c r="E343" s="331"/>
      <c r="F343" s="156" t="str">
        <f t="shared" si="14"/>
        <v>L0525471LKP</v>
      </c>
      <c r="G343" s="656" t="s">
        <v>1930</v>
      </c>
      <c r="H343" s="657" t="s">
        <v>479</v>
      </c>
      <c r="I343" s="893" t="s">
        <v>1362</v>
      </c>
      <c r="J343" s="544" t="s">
        <v>65</v>
      </c>
      <c r="K343" s="544"/>
      <c r="L343" s="544"/>
      <c r="M343" s="194" t="s">
        <v>403</v>
      </c>
      <c r="N343" s="160">
        <v>66727</v>
      </c>
      <c r="O343" s="160" t="s">
        <v>1364</v>
      </c>
      <c r="P343" s="160" t="s">
        <v>1363</v>
      </c>
      <c r="Q343" s="238" t="s">
        <v>70</v>
      </c>
      <c r="R343" s="235" t="s">
        <v>1932</v>
      </c>
      <c r="S343" s="703" t="s">
        <v>1364</v>
      </c>
      <c r="T343" s="239" t="s">
        <v>1365</v>
      </c>
      <c r="U343" s="114">
        <f t="shared" si="15"/>
        <v>1</v>
      </c>
      <c r="V343" s="115" t="s">
        <v>1931</v>
      </c>
      <c r="W343" s="240" t="s">
        <v>1367</v>
      </c>
      <c r="X343" s="103"/>
      <c r="Y343" s="329"/>
      <c r="Z343" s="330"/>
      <c r="AA343" s="330"/>
      <c r="AB343" s="330"/>
      <c r="AC343" s="330"/>
      <c r="AD343" s="331"/>
      <c r="AE343" s="332"/>
      <c r="AF343" s="330"/>
      <c r="AG343" s="330"/>
      <c r="AH343" s="330"/>
      <c r="AI343" s="330"/>
      <c r="AJ343" s="331"/>
      <c r="AK343" s="100"/>
      <c r="AL343" s="329"/>
      <c r="AM343" s="330"/>
      <c r="AN343" s="330"/>
      <c r="AO343" s="330"/>
      <c r="AP343" s="330"/>
      <c r="AQ343" s="331"/>
      <c r="AR343" s="332"/>
      <c r="AS343" s="330"/>
      <c r="AT343" s="330"/>
      <c r="AU343" s="330"/>
      <c r="AV343" s="330"/>
      <c r="AW343" s="331"/>
      <c r="AX343" s="332"/>
      <c r="AY343" s="330"/>
      <c r="AZ343" s="330"/>
      <c r="BA343" s="330"/>
      <c r="BB343" s="330"/>
      <c r="BC343" s="330"/>
      <c r="BD343" s="329"/>
      <c r="BE343" s="354"/>
      <c r="BF343" s="329"/>
      <c r="BG343" s="330"/>
      <c r="BH343" s="330"/>
      <c r="BI343" s="330"/>
      <c r="BJ343" s="330"/>
      <c r="BK343" s="330"/>
      <c r="BL343" s="329"/>
      <c r="BM343" s="354"/>
      <c r="BN343" s="100"/>
      <c r="BO343" s="100"/>
      <c r="BP343" s="100"/>
      <c r="BQ343" s="100"/>
      <c r="BR343" s="100"/>
      <c r="BS343" s="100"/>
      <c r="BT343" s="100"/>
      <c r="BU343" s="100"/>
      <c r="BV343" s="100"/>
      <c r="BW343" s="100"/>
      <c r="BX343" s="100"/>
      <c r="BY343" s="100"/>
      <c r="BZ343" s="100"/>
      <c r="CA343" s="100"/>
      <c r="CB343" s="100"/>
      <c r="CC343" s="100"/>
      <c r="CD343" s="100"/>
      <c r="CE343" s="100"/>
      <c r="CF343" s="100"/>
      <c r="CG343" s="100"/>
      <c r="CH343" s="100"/>
      <c r="CI343" s="100"/>
      <c r="CJ343" s="100"/>
      <c r="CK343" s="100"/>
      <c r="CL343" s="100"/>
      <c r="CM343" s="100"/>
      <c r="CN343" s="100"/>
      <c r="CO343" s="100"/>
      <c r="CP343" s="100"/>
      <c r="CQ343" s="100"/>
      <c r="CR343" s="103"/>
      <c r="CS343" s="100"/>
      <c r="CT343" s="100"/>
      <c r="CU343" s="100"/>
      <c r="CV343" s="103"/>
      <c r="CW343" s="687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1"/>
      <c r="DW343" s="241"/>
      <c r="DX343" s="241"/>
      <c r="DY343" s="241"/>
      <c r="DZ343" s="103"/>
      <c r="EA343" s="103"/>
      <c r="EB343" s="103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35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>
        <v>1</v>
      </c>
      <c r="KU343" s="34"/>
      <c r="KV343" s="34"/>
      <c r="KW343" s="34"/>
      <c r="KX343" s="34"/>
      <c r="KY343" s="34">
        <v>1</v>
      </c>
      <c r="KZ343" s="34"/>
      <c r="LA343" s="34"/>
      <c r="LB343" s="34"/>
      <c r="LC343" s="34"/>
      <c r="LD343" s="34">
        <v>1</v>
      </c>
      <c r="LE343" s="34"/>
      <c r="LF343" s="34"/>
      <c r="LG343" s="34"/>
      <c r="LH343" s="34"/>
      <c r="LI343" s="34">
        <v>1</v>
      </c>
      <c r="LJ343" s="34"/>
      <c r="LK343" s="34"/>
      <c r="LL343" s="34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</row>
    <row r="344" spans="1:324">
      <c r="A344" s="154"/>
      <c r="B344" s="331"/>
      <c r="C344" s="331">
        <v>1</v>
      </c>
      <c r="D344" s="331"/>
      <c r="E344" s="331"/>
      <c r="F344" s="156" t="str">
        <f t="shared" si="14"/>
        <v>L0525471SBK</v>
      </c>
      <c r="G344" s="158" t="s">
        <v>1930</v>
      </c>
      <c r="H344" s="655" t="s">
        <v>479</v>
      </c>
      <c r="I344" s="892" t="s">
        <v>1362</v>
      </c>
      <c r="J344" s="158" t="s">
        <v>66</v>
      </c>
      <c r="K344" s="158"/>
      <c r="L344" s="158"/>
      <c r="M344" s="158" t="s">
        <v>403</v>
      </c>
      <c r="N344" s="158">
        <v>66727</v>
      </c>
      <c r="O344" s="158" t="s">
        <v>1364</v>
      </c>
      <c r="P344" s="158" t="s">
        <v>1363</v>
      </c>
      <c r="Q344" s="158" t="s">
        <v>71</v>
      </c>
      <c r="R344" s="235" t="s">
        <v>1072</v>
      </c>
      <c r="S344" s="158" t="s">
        <v>1364</v>
      </c>
      <c r="T344" s="236" t="s">
        <v>1365</v>
      </c>
      <c r="U344" s="114">
        <f t="shared" si="15"/>
        <v>1</v>
      </c>
      <c r="V344" s="115" t="s">
        <v>1931</v>
      </c>
      <c r="W344" s="158" t="s">
        <v>1367</v>
      </c>
      <c r="Y344" s="333"/>
      <c r="Z344" s="334"/>
      <c r="AA344" s="334"/>
      <c r="AB344" s="334"/>
      <c r="AC344" s="334"/>
      <c r="AD344" s="335"/>
      <c r="AE344" s="336"/>
      <c r="AF344" s="334"/>
      <c r="AG344" s="334"/>
      <c r="AH344" s="334"/>
      <c r="AI344" s="334"/>
      <c r="AJ344" s="335"/>
      <c r="AL344" s="333"/>
      <c r="AM344" s="334"/>
      <c r="AN344" s="334"/>
      <c r="AO344" s="334"/>
      <c r="AP344" s="334"/>
      <c r="AQ344" s="335"/>
      <c r="AR344" s="336"/>
      <c r="AS344" s="334"/>
      <c r="AT344" s="334"/>
      <c r="AU344" s="334"/>
      <c r="AV344" s="334"/>
      <c r="AW344" s="335"/>
      <c r="AX344" s="336"/>
      <c r="AY344" s="334"/>
      <c r="AZ344" s="334"/>
      <c r="BA344" s="334"/>
      <c r="BB344" s="334"/>
      <c r="BC344" s="334"/>
      <c r="BD344" s="333"/>
      <c r="BE344" s="355"/>
      <c r="BF344" s="333"/>
      <c r="BG344" s="334"/>
      <c r="BH344" s="334"/>
      <c r="BI344" s="334"/>
      <c r="BJ344" s="334"/>
      <c r="BK344" s="334"/>
      <c r="BL344" s="333"/>
      <c r="BM344" s="355"/>
      <c r="CR344" s="116"/>
      <c r="CV344" s="116"/>
      <c r="CW344" s="118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37"/>
      <c r="DW344" s="237"/>
      <c r="DX344" s="237"/>
      <c r="DY344" s="237"/>
      <c r="DZ344" s="116"/>
      <c r="EA344" s="116"/>
      <c r="EB344" s="116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C344" s="35"/>
      <c r="FD344" s="34"/>
      <c r="FE344" s="34"/>
      <c r="FF344" s="34"/>
      <c r="FG344" s="34"/>
      <c r="FH344" s="34"/>
      <c r="FI344" s="34"/>
      <c r="FJ344" s="34"/>
      <c r="FK344" s="34"/>
      <c r="FL344" s="375"/>
      <c r="FM344" s="34"/>
      <c r="FN344" s="375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75"/>
      <c r="GX344" s="34"/>
      <c r="GY344" s="34"/>
      <c r="GZ344" s="375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75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75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75"/>
      <c r="KG344" s="375"/>
      <c r="KH344" s="375"/>
      <c r="KI344" s="375"/>
      <c r="KJ344" s="375"/>
      <c r="KK344" s="34"/>
      <c r="KL344" s="34"/>
      <c r="KM344" s="34"/>
      <c r="KN344" s="34"/>
      <c r="KO344" s="34"/>
      <c r="KP344" s="34"/>
      <c r="KQ344" s="34"/>
      <c r="KR344" s="34"/>
      <c r="KS344" s="375"/>
      <c r="KT344" s="34"/>
      <c r="KU344" s="34">
        <v>1</v>
      </c>
      <c r="KV344" s="34"/>
      <c r="KW344" s="34"/>
      <c r="KX344" s="34"/>
      <c r="KY344" s="34"/>
      <c r="KZ344" s="34">
        <v>1</v>
      </c>
      <c r="LA344" s="34"/>
      <c r="LB344" s="34"/>
      <c r="LC344" s="34"/>
      <c r="LD344" s="34"/>
      <c r="LE344" s="34">
        <v>1</v>
      </c>
      <c r="LF344" s="34"/>
      <c r="LG344" s="34"/>
      <c r="LH344" s="375"/>
      <c r="LI344" s="34"/>
      <c r="LJ344" s="375">
        <v>1</v>
      </c>
      <c r="LK344" s="375"/>
      <c r="LL344" s="375"/>
    </row>
    <row r="345" spans="1:324">
      <c r="A345" s="154"/>
      <c r="B345" s="331"/>
      <c r="C345" s="331">
        <v>1</v>
      </c>
      <c r="D345" s="331"/>
      <c r="E345" s="331"/>
      <c r="F345" s="156" t="str">
        <f t="shared" si="14"/>
        <v>L0525471LRA</v>
      </c>
      <c r="G345" s="158" t="s">
        <v>1930</v>
      </c>
      <c r="H345" s="655" t="s">
        <v>479</v>
      </c>
      <c r="I345" s="892" t="s">
        <v>1362</v>
      </c>
      <c r="J345" s="158" t="s">
        <v>67</v>
      </c>
      <c r="K345" s="158"/>
      <c r="L345" s="158"/>
      <c r="M345" s="158" t="s">
        <v>403</v>
      </c>
      <c r="N345" s="158">
        <v>66727</v>
      </c>
      <c r="O345" s="158" t="s">
        <v>1364</v>
      </c>
      <c r="P345" s="158" t="s">
        <v>1363</v>
      </c>
      <c r="Q345" s="158" t="s">
        <v>72</v>
      </c>
      <c r="R345" s="235" t="s">
        <v>1039</v>
      </c>
      <c r="S345" s="158" t="s">
        <v>1364</v>
      </c>
      <c r="T345" s="236" t="s">
        <v>1365</v>
      </c>
      <c r="U345" s="114">
        <f t="shared" si="15"/>
        <v>1</v>
      </c>
      <c r="V345" s="115" t="s">
        <v>1931</v>
      </c>
      <c r="W345" s="158" t="s">
        <v>1367</v>
      </c>
      <c r="Y345" s="333"/>
      <c r="Z345" s="334"/>
      <c r="AA345" s="334"/>
      <c r="AB345" s="334"/>
      <c r="AC345" s="334"/>
      <c r="AD345" s="335"/>
      <c r="AE345" s="336"/>
      <c r="AF345" s="334"/>
      <c r="AG345" s="334"/>
      <c r="AH345" s="334"/>
      <c r="AI345" s="334"/>
      <c r="AJ345" s="335"/>
      <c r="AL345" s="333"/>
      <c r="AM345" s="334"/>
      <c r="AN345" s="334"/>
      <c r="AO345" s="334"/>
      <c r="AP345" s="334"/>
      <c r="AQ345" s="335"/>
      <c r="AR345" s="336"/>
      <c r="AS345" s="334"/>
      <c r="AT345" s="334"/>
      <c r="AU345" s="334"/>
      <c r="AV345" s="334"/>
      <c r="AW345" s="335"/>
      <c r="AX345" s="336"/>
      <c r="AY345" s="334"/>
      <c r="AZ345" s="334"/>
      <c r="BA345" s="334"/>
      <c r="BB345" s="334"/>
      <c r="BC345" s="334"/>
      <c r="BD345" s="333"/>
      <c r="BE345" s="355"/>
      <c r="BF345" s="333"/>
      <c r="BG345" s="334"/>
      <c r="BH345" s="334"/>
      <c r="BI345" s="334"/>
      <c r="BJ345" s="334"/>
      <c r="BK345" s="334"/>
      <c r="BL345" s="333"/>
      <c r="BM345" s="355"/>
      <c r="CR345" s="116"/>
      <c r="CV345" s="116"/>
      <c r="CW345" s="118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37"/>
      <c r="DW345" s="237"/>
      <c r="DX345" s="237"/>
      <c r="DY345" s="237"/>
      <c r="DZ345" s="116"/>
      <c r="EA345" s="116"/>
      <c r="EB345" s="116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C345" s="35"/>
      <c r="FD345" s="34"/>
      <c r="FE345" s="34"/>
      <c r="FF345" s="34"/>
      <c r="FG345" s="34"/>
      <c r="FH345" s="34"/>
      <c r="FI345" s="34"/>
      <c r="FJ345" s="34"/>
      <c r="FK345" s="34"/>
      <c r="FL345" s="375"/>
      <c r="FM345" s="34"/>
      <c r="FN345" s="375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75"/>
      <c r="GX345" s="34"/>
      <c r="GY345" s="34"/>
      <c r="GZ345" s="375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75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75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75"/>
      <c r="KG345" s="375"/>
      <c r="KH345" s="375"/>
      <c r="KI345" s="375"/>
      <c r="KJ345" s="375"/>
      <c r="KK345" s="34"/>
      <c r="KL345" s="34"/>
      <c r="KM345" s="34"/>
      <c r="KN345" s="34"/>
      <c r="KO345" s="34"/>
      <c r="KP345" s="34"/>
      <c r="KQ345" s="34"/>
      <c r="KR345" s="34"/>
      <c r="KS345" s="375"/>
      <c r="KT345" s="34"/>
      <c r="KU345" s="34"/>
      <c r="KV345" s="34">
        <v>1</v>
      </c>
      <c r="KW345" s="34"/>
      <c r="KX345" s="34"/>
      <c r="KY345" s="34"/>
      <c r="KZ345" s="34"/>
      <c r="LA345" s="34">
        <v>1</v>
      </c>
      <c r="LB345" s="34"/>
      <c r="LC345" s="34"/>
      <c r="LD345" s="34"/>
      <c r="LE345" s="34"/>
      <c r="LF345" s="34">
        <v>1</v>
      </c>
      <c r="LG345" s="34"/>
      <c r="LH345" s="375"/>
      <c r="LI345" s="34"/>
      <c r="LJ345" s="375"/>
      <c r="LK345" s="375">
        <v>1</v>
      </c>
      <c r="LL345" s="375"/>
    </row>
    <row r="346" spans="1:324">
      <c r="A346" s="154"/>
      <c r="B346" s="331"/>
      <c r="C346" s="331">
        <v>1</v>
      </c>
      <c r="D346" s="331"/>
      <c r="E346" s="331"/>
      <c r="F346" s="156" t="str">
        <f t="shared" si="14"/>
        <v>L0525471SB1</v>
      </c>
      <c r="G346" s="158" t="s">
        <v>1930</v>
      </c>
      <c r="H346" s="655" t="s">
        <v>479</v>
      </c>
      <c r="I346" s="892" t="s">
        <v>1362</v>
      </c>
      <c r="J346" s="158" t="s">
        <v>84</v>
      </c>
      <c r="K346" s="158"/>
      <c r="L346" s="158"/>
      <c r="M346" s="158" t="s">
        <v>403</v>
      </c>
      <c r="N346" s="158">
        <v>66727</v>
      </c>
      <c r="O346" s="158" t="s">
        <v>1364</v>
      </c>
      <c r="P346" s="158" t="s">
        <v>1363</v>
      </c>
      <c r="Q346" s="158" t="s">
        <v>86</v>
      </c>
      <c r="R346" s="235" t="s">
        <v>820</v>
      </c>
      <c r="S346" s="158" t="s">
        <v>1364</v>
      </c>
      <c r="T346" s="236" t="s">
        <v>1365</v>
      </c>
      <c r="U346" s="114">
        <f t="shared" si="15"/>
        <v>1</v>
      </c>
      <c r="V346" s="115" t="s">
        <v>1931</v>
      </c>
      <c r="W346" s="158" t="s">
        <v>1367</v>
      </c>
      <c r="Y346" s="333"/>
      <c r="Z346" s="334"/>
      <c r="AA346" s="334"/>
      <c r="AB346" s="334"/>
      <c r="AC346" s="334"/>
      <c r="AD346" s="335"/>
      <c r="AE346" s="336"/>
      <c r="AF346" s="334"/>
      <c r="AG346" s="334"/>
      <c r="AH346" s="334"/>
      <c r="AI346" s="334"/>
      <c r="AJ346" s="335"/>
      <c r="AL346" s="333"/>
      <c r="AM346" s="334"/>
      <c r="AN346" s="334"/>
      <c r="AO346" s="334"/>
      <c r="AP346" s="334"/>
      <c r="AQ346" s="335"/>
      <c r="AR346" s="336"/>
      <c r="AS346" s="334"/>
      <c r="AT346" s="334"/>
      <c r="AU346" s="334"/>
      <c r="AV346" s="334"/>
      <c r="AW346" s="335"/>
      <c r="AX346" s="336"/>
      <c r="AY346" s="334"/>
      <c r="AZ346" s="334"/>
      <c r="BA346" s="334"/>
      <c r="BB346" s="334"/>
      <c r="BC346" s="334"/>
      <c r="BD346" s="333"/>
      <c r="BE346" s="355"/>
      <c r="BF346" s="333"/>
      <c r="BG346" s="334"/>
      <c r="BH346" s="334"/>
      <c r="BI346" s="334"/>
      <c r="BJ346" s="334"/>
      <c r="BK346" s="334"/>
      <c r="BL346" s="333"/>
      <c r="BM346" s="355"/>
      <c r="CR346" s="116"/>
      <c r="CV346" s="116"/>
      <c r="CW346" s="118"/>
      <c r="CX346" s="237"/>
      <c r="CY346" s="237"/>
      <c r="CZ346" s="237"/>
      <c r="DA346" s="237"/>
      <c r="DB346" s="237"/>
      <c r="DC346" s="237"/>
      <c r="DD346" s="237"/>
      <c r="DE346" s="237"/>
      <c r="DF346" s="237"/>
      <c r="DG346" s="237"/>
      <c r="DH346" s="237"/>
      <c r="DI346" s="237"/>
      <c r="DJ346" s="237"/>
      <c r="DK346" s="237"/>
      <c r="DL346" s="237"/>
      <c r="DM346" s="237"/>
      <c r="DN346" s="237"/>
      <c r="DO346" s="237"/>
      <c r="DP346" s="237"/>
      <c r="DQ346" s="237"/>
      <c r="DR346" s="237"/>
      <c r="DS346" s="237"/>
      <c r="DT346" s="237"/>
      <c r="DU346" s="237"/>
      <c r="DV346" s="237"/>
      <c r="DW346" s="237"/>
      <c r="DX346" s="237"/>
      <c r="DY346" s="237"/>
      <c r="DZ346" s="116"/>
      <c r="EA346" s="116"/>
      <c r="EB346" s="116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C346" s="35"/>
      <c r="FD346" s="34"/>
      <c r="FE346" s="34"/>
      <c r="FF346" s="34"/>
      <c r="FG346" s="34"/>
      <c r="FH346" s="34"/>
      <c r="FI346" s="34"/>
      <c r="FJ346" s="34"/>
      <c r="FK346" s="34"/>
      <c r="FL346" s="375"/>
      <c r="FM346" s="34"/>
      <c r="FN346" s="375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75"/>
      <c r="GX346" s="34"/>
      <c r="GY346" s="34"/>
      <c r="GZ346" s="375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75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75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75"/>
      <c r="KG346" s="375"/>
      <c r="KH346" s="375"/>
      <c r="KI346" s="375"/>
      <c r="KJ346" s="375"/>
      <c r="KK346" s="34"/>
      <c r="KL346" s="34"/>
      <c r="KM346" s="34"/>
      <c r="KN346" s="34"/>
      <c r="KO346" s="34"/>
      <c r="KP346" s="34"/>
      <c r="KQ346" s="34"/>
      <c r="KR346" s="34"/>
      <c r="KS346" s="375"/>
      <c r="KT346" s="34"/>
      <c r="KU346" s="34"/>
      <c r="KV346" s="34"/>
      <c r="KW346" s="34">
        <v>1</v>
      </c>
      <c r="KX346" s="34"/>
      <c r="KY346" s="34"/>
      <c r="KZ346" s="34"/>
      <c r="LA346" s="34"/>
      <c r="LB346" s="34">
        <v>1</v>
      </c>
      <c r="LC346" s="34"/>
      <c r="LD346" s="34"/>
      <c r="LE346" s="34"/>
      <c r="LF346" s="34"/>
      <c r="LG346" s="34">
        <v>1</v>
      </c>
      <c r="LH346" s="375"/>
      <c r="LI346" s="34"/>
      <c r="LJ346" s="375"/>
      <c r="LK346" s="375"/>
      <c r="LL346" s="375">
        <v>1</v>
      </c>
    </row>
    <row r="347" spans="1:324">
      <c r="A347" s="154"/>
      <c r="B347" s="331"/>
      <c r="C347" s="331">
        <v>1</v>
      </c>
      <c r="D347" s="331"/>
      <c r="E347" s="331"/>
      <c r="F347" s="156" t="str">
        <f t="shared" si="14"/>
        <v>L0525472PVJ</v>
      </c>
      <c r="G347" s="164" t="s">
        <v>1933</v>
      </c>
      <c r="H347" s="658" t="s">
        <v>479</v>
      </c>
      <c r="I347" s="894" t="s">
        <v>1362</v>
      </c>
      <c r="J347" s="164" t="s">
        <v>63</v>
      </c>
      <c r="K347" s="164"/>
      <c r="L347" s="164"/>
      <c r="M347" s="164" t="s">
        <v>403</v>
      </c>
      <c r="N347" s="164">
        <v>66726</v>
      </c>
      <c r="O347" s="164" t="s">
        <v>1364</v>
      </c>
      <c r="P347" s="164" t="s">
        <v>1363</v>
      </c>
      <c r="Q347" s="164" t="s">
        <v>68</v>
      </c>
      <c r="R347" s="509" t="s">
        <v>898</v>
      </c>
      <c r="S347" s="164" t="s">
        <v>1364</v>
      </c>
      <c r="T347" s="247" t="s">
        <v>1365</v>
      </c>
      <c r="U347" s="114">
        <f t="shared" si="15"/>
        <v>1</v>
      </c>
      <c r="V347" s="115" t="s">
        <v>1934</v>
      </c>
      <c r="W347" s="164" t="s">
        <v>1367</v>
      </c>
      <c r="Y347" s="333"/>
      <c r="Z347" s="334"/>
      <c r="AA347" s="334"/>
      <c r="AB347" s="334"/>
      <c r="AC347" s="334"/>
      <c r="AD347" s="335"/>
      <c r="AE347" s="336"/>
      <c r="AF347" s="334"/>
      <c r="AG347" s="334"/>
      <c r="AH347" s="334"/>
      <c r="AI347" s="334"/>
      <c r="AJ347" s="335"/>
      <c r="AL347" s="333"/>
      <c r="AM347" s="334"/>
      <c r="AN347" s="334"/>
      <c r="AO347" s="334"/>
      <c r="AP347" s="334"/>
      <c r="AQ347" s="335"/>
      <c r="AR347" s="336"/>
      <c r="AS347" s="334"/>
      <c r="AT347" s="334"/>
      <c r="AU347" s="334"/>
      <c r="AV347" s="334"/>
      <c r="AW347" s="335"/>
      <c r="AX347" s="336"/>
      <c r="AY347" s="334"/>
      <c r="AZ347" s="334"/>
      <c r="BA347" s="334"/>
      <c r="BB347" s="334"/>
      <c r="BC347" s="334"/>
      <c r="BD347" s="333"/>
      <c r="BE347" s="355"/>
      <c r="BF347" s="333" t="s">
        <v>1368</v>
      </c>
      <c r="BG347" s="334"/>
      <c r="BH347" s="334"/>
      <c r="BI347" s="334" t="s">
        <v>1368</v>
      </c>
      <c r="BJ347" s="334" t="s">
        <v>1368</v>
      </c>
      <c r="BK347" s="334" t="s">
        <v>1368</v>
      </c>
      <c r="BL347" s="333" t="s">
        <v>1368</v>
      </c>
      <c r="BM347" s="355"/>
      <c r="CA347" s="116"/>
      <c r="CB347" s="116"/>
      <c r="CE347" s="116"/>
      <c r="CF347" s="116"/>
      <c r="CI347" s="116"/>
      <c r="CJ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8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37"/>
      <c r="DW347" s="237"/>
      <c r="DX347" s="237"/>
      <c r="DY347" s="237"/>
      <c r="DZ347" s="116"/>
      <c r="EA347" s="116"/>
      <c r="EB347" s="116"/>
      <c r="EC347" s="116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C347" s="35"/>
      <c r="FD347" s="34"/>
      <c r="FE347" s="34"/>
      <c r="FF347" s="34"/>
      <c r="FG347" s="34"/>
      <c r="FH347" s="34"/>
      <c r="FI347" s="34"/>
      <c r="FJ347" s="34"/>
      <c r="FK347" s="34"/>
      <c r="FL347" s="375"/>
      <c r="FM347" s="34"/>
      <c r="FN347" s="375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75"/>
      <c r="GX347" s="34"/>
      <c r="GY347" s="34"/>
      <c r="GZ347" s="375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75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75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75"/>
      <c r="KG347" s="375"/>
      <c r="KH347" s="375"/>
      <c r="KI347" s="375"/>
      <c r="KJ347" s="375"/>
      <c r="KK347" s="34"/>
      <c r="KL347" s="34"/>
      <c r="KM347" s="34"/>
      <c r="KN347" s="34"/>
      <c r="KO347" s="34"/>
      <c r="KP347" s="34"/>
      <c r="KQ347" s="34"/>
      <c r="KR347" s="34"/>
      <c r="KS347" s="375">
        <v>1</v>
      </c>
      <c r="KT347" s="34"/>
      <c r="KU347" s="34"/>
      <c r="KV347" s="34"/>
      <c r="KW347" s="34"/>
      <c r="KX347" s="34">
        <v>1</v>
      </c>
      <c r="KY347" s="34"/>
      <c r="KZ347" s="34"/>
      <c r="LA347" s="34"/>
      <c r="LB347" s="34"/>
      <c r="LC347" s="34">
        <v>1</v>
      </c>
      <c r="LD347" s="34"/>
      <c r="LE347" s="34"/>
      <c r="LF347" s="34"/>
      <c r="LG347" s="34"/>
      <c r="LH347" s="375">
        <v>1</v>
      </c>
      <c r="LI347" s="34"/>
      <c r="LJ347" s="375"/>
      <c r="LK347" s="375"/>
      <c r="LL347" s="375"/>
    </row>
    <row r="348" spans="1:338">
      <c r="A348" s="154"/>
      <c r="B348" s="331"/>
      <c r="C348" s="331">
        <v>1</v>
      </c>
      <c r="D348" s="331"/>
      <c r="E348" s="331"/>
      <c r="F348" s="156" t="str">
        <f t="shared" si="14"/>
        <v>L0525472LKP</v>
      </c>
      <c r="G348" s="705" t="s">
        <v>1933</v>
      </c>
      <c r="H348" s="706" t="s">
        <v>479</v>
      </c>
      <c r="I348" s="895" t="s">
        <v>1362</v>
      </c>
      <c r="J348" s="717" t="s">
        <v>65</v>
      </c>
      <c r="K348" s="717"/>
      <c r="L348" s="717"/>
      <c r="M348" s="195" t="s">
        <v>403</v>
      </c>
      <c r="N348" s="162">
        <v>66726</v>
      </c>
      <c r="O348" s="162" t="s">
        <v>1364</v>
      </c>
      <c r="P348" s="162" t="s">
        <v>1363</v>
      </c>
      <c r="Q348" s="242" t="s">
        <v>70</v>
      </c>
      <c r="R348" s="509" t="s">
        <v>1935</v>
      </c>
      <c r="S348" s="719" t="s">
        <v>1364</v>
      </c>
      <c r="T348" s="244" t="s">
        <v>1365</v>
      </c>
      <c r="U348" s="114">
        <f t="shared" si="15"/>
        <v>1</v>
      </c>
      <c r="V348" s="115" t="s">
        <v>1934</v>
      </c>
      <c r="W348" s="245" t="s">
        <v>1367</v>
      </c>
      <c r="X348" s="103"/>
      <c r="Y348" s="329"/>
      <c r="Z348" s="330"/>
      <c r="AA348" s="330"/>
      <c r="AB348" s="330"/>
      <c r="AC348" s="330"/>
      <c r="AD348" s="331"/>
      <c r="AE348" s="332"/>
      <c r="AF348" s="330"/>
      <c r="AG348" s="330"/>
      <c r="AH348" s="330"/>
      <c r="AI348" s="330"/>
      <c r="AJ348" s="331"/>
      <c r="AK348" s="100"/>
      <c r="AL348" s="329"/>
      <c r="AM348" s="330"/>
      <c r="AN348" s="330"/>
      <c r="AO348" s="330"/>
      <c r="AP348" s="330"/>
      <c r="AQ348" s="331"/>
      <c r="AR348" s="332"/>
      <c r="AS348" s="330"/>
      <c r="AT348" s="330"/>
      <c r="AU348" s="330"/>
      <c r="AV348" s="330"/>
      <c r="AW348" s="331"/>
      <c r="AX348" s="332"/>
      <c r="AY348" s="330"/>
      <c r="AZ348" s="330"/>
      <c r="BA348" s="330"/>
      <c r="BB348" s="330"/>
      <c r="BC348" s="330"/>
      <c r="BD348" s="329"/>
      <c r="BE348" s="354"/>
      <c r="BF348" s="329"/>
      <c r="BG348" s="330"/>
      <c r="BH348" s="330"/>
      <c r="BI348" s="330"/>
      <c r="BJ348" s="330"/>
      <c r="BK348" s="330"/>
      <c r="BL348" s="329"/>
      <c r="BM348" s="354"/>
      <c r="BN348" s="100"/>
      <c r="BO348" s="100"/>
      <c r="BP348" s="100"/>
      <c r="BQ348" s="100"/>
      <c r="BR348" s="100"/>
      <c r="BS348" s="100"/>
      <c r="BT348" s="100"/>
      <c r="BU348" s="100"/>
      <c r="BV348" s="100"/>
      <c r="BW348" s="100"/>
      <c r="BX348" s="100"/>
      <c r="BY348" s="100"/>
      <c r="BZ348" s="100"/>
      <c r="CA348" s="103"/>
      <c r="CB348" s="103"/>
      <c r="CC348" s="100"/>
      <c r="CD348" s="100"/>
      <c r="CE348" s="103"/>
      <c r="CF348" s="103"/>
      <c r="CG348" s="100"/>
      <c r="CH348" s="100"/>
      <c r="CI348" s="103"/>
      <c r="CJ348" s="103"/>
      <c r="CK348" s="100"/>
      <c r="CL348" s="100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687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1"/>
      <c r="DW348" s="241"/>
      <c r="DX348" s="241"/>
      <c r="DY348" s="241"/>
      <c r="DZ348" s="103"/>
      <c r="EA348" s="103"/>
      <c r="EB348" s="103"/>
      <c r="EC348" s="103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35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>
        <v>1</v>
      </c>
      <c r="KU348" s="34"/>
      <c r="KV348" s="34"/>
      <c r="KW348" s="34"/>
      <c r="KX348" s="34"/>
      <c r="KY348" s="34">
        <v>1</v>
      </c>
      <c r="KZ348" s="34"/>
      <c r="LA348" s="34"/>
      <c r="LB348" s="34"/>
      <c r="LC348" s="34"/>
      <c r="LD348" s="34">
        <v>1</v>
      </c>
      <c r="LE348" s="34"/>
      <c r="LF348" s="34"/>
      <c r="LG348" s="34"/>
      <c r="LH348" s="34"/>
      <c r="LI348" s="34">
        <v>1</v>
      </c>
      <c r="LJ348" s="34"/>
      <c r="LK348" s="34"/>
      <c r="LL348" s="34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</row>
    <row r="349" spans="1:324">
      <c r="A349" s="154"/>
      <c r="B349" s="331"/>
      <c r="C349" s="331">
        <v>1</v>
      </c>
      <c r="D349" s="331"/>
      <c r="E349" s="331"/>
      <c r="F349" s="156" t="str">
        <f t="shared" si="14"/>
        <v>L0525472SBK</v>
      </c>
      <c r="G349" s="164" t="s">
        <v>1933</v>
      </c>
      <c r="H349" s="658" t="s">
        <v>479</v>
      </c>
      <c r="I349" s="894" t="s">
        <v>1362</v>
      </c>
      <c r="J349" s="164" t="s">
        <v>66</v>
      </c>
      <c r="K349" s="164"/>
      <c r="L349" s="164"/>
      <c r="M349" s="164" t="s">
        <v>403</v>
      </c>
      <c r="N349" s="164">
        <v>66726</v>
      </c>
      <c r="O349" s="164" t="s">
        <v>1364</v>
      </c>
      <c r="P349" s="164" t="s">
        <v>1363</v>
      </c>
      <c r="Q349" s="164" t="s">
        <v>71</v>
      </c>
      <c r="R349" s="509" t="s">
        <v>1071</v>
      </c>
      <c r="S349" s="164" t="s">
        <v>1364</v>
      </c>
      <c r="T349" s="247" t="s">
        <v>1365</v>
      </c>
      <c r="U349" s="114">
        <f t="shared" si="15"/>
        <v>1</v>
      </c>
      <c r="V349" s="115" t="s">
        <v>1934</v>
      </c>
      <c r="W349" s="164" t="s">
        <v>1367</v>
      </c>
      <c r="Y349" s="333"/>
      <c r="Z349" s="334"/>
      <c r="AA349" s="334"/>
      <c r="AB349" s="334"/>
      <c r="AC349" s="334"/>
      <c r="AD349" s="335"/>
      <c r="AE349" s="336"/>
      <c r="AF349" s="334"/>
      <c r="AG349" s="334"/>
      <c r="AH349" s="334"/>
      <c r="AI349" s="334"/>
      <c r="AJ349" s="335"/>
      <c r="AL349" s="333"/>
      <c r="AM349" s="334"/>
      <c r="AN349" s="334"/>
      <c r="AO349" s="334"/>
      <c r="AP349" s="334"/>
      <c r="AQ349" s="335"/>
      <c r="AR349" s="336"/>
      <c r="AS349" s="334"/>
      <c r="AT349" s="334"/>
      <c r="AU349" s="334"/>
      <c r="AV349" s="334"/>
      <c r="AW349" s="335"/>
      <c r="AX349" s="336"/>
      <c r="AY349" s="334"/>
      <c r="AZ349" s="334"/>
      <c r="BA349" s="334"/>
      <c r="BB349" s="334"/>
      <c r="BC349" s="334"/>
      <c r="BD349" s="333"/>
      <c r="BE349" s="355"/>
      <c r="BF349" s="333"/>
      <c r="BG349" s="334"/>
      <c r="BH349" s="334"/>
      <c r="BI349" s="334"/>
      <c r="BJ349" s="334"/>
      <c r="BK349" s="334"/>
      <c r="BL349" s="333"/>
      <c r="BM349" s="355"/>
      <c r="CA349" s="116"/>
      <c r="CB349" s="116"/>
      <c r="CE349" s="116"/>
      <c r="CF349" s="116"/>
      <c r="CI349" s="116"/>
      <c r="CJ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8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37"/>
      <c r="DW349" s="237"/>
      <c r="DX349" s="237"/>
      <c r="DY349" s="237"/>
      <c r="DZ349" s="116"/>
      <c r="EA349" s="116"/>
      <c r="EB349" s="116"/>
      <c r="EC349" s="116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C349" s="35"/>
      <c r="FD349" s="34"/>
      <c r="FE349" s="34"/>
      <c r="FF349" s="34"/>
      <c r="FG349" s="34"/>
      <c r="FH349" s="34"/>
      <c r="FI349" s="34"/>
      <c r="FJ349" s="34"/>
      <c r="FK349" s="34"/>
      <c r="FL349" s="375"/>
      <c r="FM349" s="34"/>
      <c r="FN349" s="375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75"/>
      <c r="GX349" s="34"/>
      <c r="GY349" s="34"/>
      <c r="GZ349" s="375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75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75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75"/>
      <c r="KG349" s="375"/>
      <c r="KH349" s="375"/>
      <c r="KI349" s="375"/>
      <c r="KJ349" s="375"/>
      <c r="KK349" s="34"/>
      <c r="KL349" s="34"/>
      <c r="KM349" s="34"/>
      <c r="KN349" s="34"/>
      <c r="KO349" s="34"/>
      <c r="KP349" s="34"/>
      <c r="KQ349" s="34"/>
      <c r="KR349" s="34"/>
      <c r="KS349" s="375"/>
      <c r="KT349" s="34"/>
      <c r="KU349" s="34">
        <v>1</v>
      </c>
      <c r="KV349" s="34"/>
      <c r="KW349" s="34"/>
      <c r="KX349" s="34"/>
      <c r="KY349" s="34"/>
      <c r="KZ349" s="34">
        <v>1</v>
      </c>
      <c r="LA349" s="34"/>
      <c r="LB349" s="34"/>
      <c r="LC349" s="34"/>
      <c r="LD349" s="34"/>
      <c r="LE349" s="34">
        <v>1</v>
      </c>
      <c r="LF349" s="34"/>
      <c r="LG349" s="34"/>
      <c r="LH349" s="375"/>
      <c r="LI349" s="34"/>
      <c r="LJ349" s="375">
        <v>1</v>
      </c>
      <c r="LK349" s="375"/>
      <c r="LL349" s="375"/>
    </row>
    <row r="350" spans="1:324">
      <c r="A350" s="154"/>
      <c r="B350" s="331"/>
      <c r="C350" s="331">
        <v>1</v>
      </c>
      <c r="D350" s="331"/>
      <c r="E350" s="331"/>
      <c r="F350" s="156" t="str">
        <f t="shared" si="14"/>
        <v>L0525472LRA</v>
      </c>
      <c r="G350" s="164" t="s">
        <v>1933</v>
      </c>
      <c r="H350" s="658" t="s">
        <v>479</v>
      </c>
      <c r="I350" s="894" t="s">
        <v>1362</v>
      </c>
      <c r="J350" s="164" t="s">
        <v>67</v>
      </c>
      <c r="K350" s="164"/>
      <c r="L350" s="164"/>
      <c r="M350" s="164" t="s">
        <v>403</v>
      </c>
      <c r="N350" s="164">
        <v>66726</v>
      </c>
      <c r="O350" s="164" t="s">
        <v>1364</v>
      </c>
      <c r="P350" s="164" t="s">
        <v>1363</v>
      </c>
      <c r="Q350" s="164" t="s">
        <v>72</v>
      </c>
      <c r="R350" s="509" t="s">
        <v>1038</v>
      </c>
      <c r="S350" s="164" t="s">
        <v>1364</v>
      </c>
      <c r="T350" s="247" t="s">
        <v>1365</v>
      </c>
      <c r="U350" s="114">
        <f t="shared" si="15"/>
        <v>1</v>
      </c>
      <c r="V350" s="115" t="s">
        <v>1934</v>
      </c>
      <c r="W350" s="164" t="s">
        <v>1367</v>
      </c>
      <c r="Y350" s="333"/>
      <c r="Z350" s="334"/>
      <c r="AA350" s="334"/>
      <c r="AB350" s="334"/>
      <c r="AC350" s="334"/>
      <c r="AD350" s="335"/>
      <c r="AE350" s="336"/>
      <c r="AF350" s="334"/>
      <c r="AG350" s="334"/>
      <c r="AH350" s="334"/>
      <c r="AI350" s="334"/>
      <c r="AJ350" s="335"/>
      <c r="AL350" s="333"/>
      <c r="AM350" s="334"/>
      <c r="AN350" s="334"/>
      <c r="AO350" s="334"/>
      <c r="AP350" s="334"/>
      <c r="AQ350" s="335"/>
      <c r="AR350" s="336"/>
      <c r="AS350" s="334"/>
      <c r="AT350" s="334"/>
      <c r="AU350" s="334"/>
      <c r="AV350" s="334"/>
      <c r="AW350" s="335"/>
      <c r="AX350" s="336"/>
      <c r="AY350" s="334"/>
      <c r="AZ350" s="334"/>
      <c r="BA350" s="334"/>
      <c r="BB350" s="334"/>
      <c r="BC350" s="334"/>
      <c r="BD350" s="333"/>
      <c r="BE350" s="355"/>
      <c r="BF350" s="333"/>
      <c r="BG350" s="334"/>
      <c r="BH350" s="334"/>
      <c r="BI350" s="334"/>
      <c r="BJ350" s="334"/>
      <c r="BK350" s="334"/>
      <c r="BL350" s="333"/>
      <c r="BM350" s="355"/>
      <c r="CA350" s="116"/>
      <c r="CB350" s="116"/>
      <c r="CE350" s="116"/>
      <c r="CF350" s="116"/>
      <c r="CI350" s="116"/>
      <c r="CJ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8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37"/>
      <c r="DW350" s="237"/>
      <c r="DX350" s="237"/>
      <c r="DY350" s="237"/>
      <c r="DZ350" s="116"/>
      <c r="EA350" s="116"/>
      <c r="EB350" s="116"/>
      <c r="EC350" s="116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C350" s="35"/>
      <c r="FD350" s="34"/>
      <c r="FE350" s="34"/>
      <c r="FF350" s="34"/>
      <c r="FG350" s="34"/>
      <c r="FH350" s="34"/>
      <c r="FI350" s="34"/>
      <c r="FJ350" s="34"/>
      <c r="FK350" s="34"/>
      <c r="FL350" s="375"/>
      <c r="FM350" s="34"/>
      <c r="FN350" s="375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75"/>
      <c r="GX350" s="34"/>
      <c r="GY350" s="34"/>
      <c r="GZ350" s="375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75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75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75"/>
      <c r="KG350" s="375"/>
      <c r="KH350" s="375"/>
      <c r="KI350" s="375"/>
      <c r="KJ350" s="375"/>
      <c r="KK350" s="34"/>
      <c r="KL350" s="34"/>
      <c r="KM350" s="34"/>
      <c r="KN350" s="34"/>
      <c r="KO350" s="34"/>
      <c r="KP350" s="34"/>
      <c r="KQ350" s="34"/>
      <c r="KR350" s="34"/>
      <c r="KS350" s="375"/>
      <c r="KT350" s="34"/>
      <c r="KU350" s="34"/>
      <c r="KV350" s="34">
        <v>1</v>
      </c>
      <c r="KW350" s="34"/>
      <c r="KX350" s="34"/>
      <c r="KY350" s="34"/>
      <c r="KZ350" s="34"/>
      <c r="LA350" s="34">
        <v>1</v>
      </c>
      <c r="LB350" s="34"/>
      <c r="LC350" s="34"/>
      <c r="LD350" s="34"/>
      <c r="LE350" s="34"/>
      <c r="LF350" s="34">
        <v>1</v>
      </c>
      <c r="LG350" s="34"/>
      <c r="LH350" s="375"/>
      <c r="LI350" s="34"/>
      <c r="LJ350" s="375"/>
      <c r="LK350" s="375">
        <v>1</v>
      </c>
      <c r="LL350" s="375"/>
    </row>
    <row r="351" spans="1:324">
      <c r="A351" s="154"/>
      <c r="B351" s="331"/>
      <c r="C351" s="331">
        <v>1</v>
      </c>
      <c r="D351" s="331"/>
      <c r="E351" s="331"/>
      <c r="F351" s="156" t="str">
        <f t="shared" si="14"/>
        <v>L0525472SB1</v>
      </c>
      <c r="G351" s="164" t="s">
        <v>1933</v>
      </c>
      <c r="H351" s="658" t="s">
        <v>479</v>
      </c>
      <c r="I351" s="894" t="s">
        <v>1362</v>
      </c>
      <c r="J351" s="164" t="s">
        <v>84</v>
      </c>
      <c r="K351" s="164"/>
      <c r="L351" s="164"/>
      <c r="M351" s="164" t="s">
        <v>403</v>
      </c>
      <c r="N351" s="164">
        <v>66726</v>
      </c>
      <c r="O351" s="164" t="s">
        <v>1364</v>
      </c>
      <c r="P351" s="164" t="s">
        <v>1363</v>
      </c>
      <c r="Q351" s="164" t="s">
        <v>86</v>
      </c>
      <c r="R351" s="509" t="s">
        <v>817</v>
      </c>
      <c r="S351" s="164" t="s">
        <v>1364</v>
      </c>
      <c r="T351" s="247" t="s">
        <v>1365</v>
      </c>
      <c r="U351" s="114">
        <f t="shared" si="15"/>
        <v>1</v>
      </c>
      <c r="V351" s="115" t="s">
        <v>1934</v>
      </c>
      <c r="W351" s="164" t="s">
        <v>1367</v>
      </c>
      <c r="Y351" s="333"/>
      <c r="Z351" s="334"/>
      <c r="AA351" s="334"/>
      <c r="AB351" s="334"/>
      <c r="AC351" s="334"/>
      <c r="AD351" s="335"/>
      <c r="AE351" s="336"/>
      <c r="AF351" s="334"/>
      <c r="AG351" s="334"/>
      <c r="AH351" s="334"/>
      <c r="AI351" s="334"/>
      <c r="AJ351" s="335"/>
      <c r="AL351" s="333"/>
      <c r="AM351" s="334"/>
      <c r="AN351" s="334"/>
      <c r="AO351" s="334"/>
      <c r="AP351" s="334"/>
      <c r="AQ351" s="335"/>
      <c r="AR351" s="336"/>
      <c r="AS351" s="334"/>
      <c r="AT351" s="334"/>
      <c r="AU351" s="334"/>
      <c r="AV351" s="334"/>
      <c r="AW351" s="335"/>
      <c r="AX351" s="336"/>
      <c r="AY351" s="334"/>
      <c r="AZ351" s="334"/>
      <c r="BA351" s="334"/>
      <c r="BB351" s="334"/>
      <c r="BC351" s="334"/>
      <c r="BD351" s="333"/>
      <c r="BE351" s="355"/>
      <c r="BF351" s="333"/>
      <c r="BG351" s="334"/>
      <c r="BH351" s="334"/>
      <c r="BI351" s="334"/>
      <c r="BJ351" s="334"/>
      <c r="BK351" s="334"/>
      <c r="BL351" s="333"/>
      <c r="BM351" s="355"/>
      <c r="CA351" s="116"/>
      <c r="CB351" s="116"/>
      <c r="CE351" s="116"/>
      <c r="CF351" s="116"/>
      <c r="CI351" s="116"/>
      <c r="CJ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8"/>
      <c r="CX351" s="237"/>
      <c r="CY351" s="237"/>
      <c r="CZ351" s="237"/>
      <c r="DA351" s="237"/>
      <c r="DB351" s="237"/>
      <c r="DC351" s="237"/>
      <c r="DD351" s="237"/>
      <c r="DE351" s="237"/>
      <c r="DF351" s="237"/>
      <c r="DG351" s="237"/>
      <c r="DH351" s="237"/>
      <c r="DI351" s="237"/>
      <c r="DJ351" s="237"/>
      <c r="DK351" s="237"/>
      <c r="DL351" s="237"/>
      <c r="DM351" s="237"/>
      <c r="DN351" s="237"/>
      <c r="DO351" s="237"/>
      <c r="DP351" s="237"/>
      <c r="DQ351" s="237"/>
      <c r="DR351" s="237"/>
      <c r="DS351" s="237"/>
      <c r="DT351" s="237"/>
      <c r="DU351" s="237"/>
      <c r="DV351" s="237"/>
      <c r="DW351" s="237"/>
      <c r="DX351" s="237"/>
      <c r="DY351" s="237"/>
      <c r="DZ351" s="116"/>
      <c r="EA351" s="116"/>
      <c r="EB351" s="116"/>
      <c r="EC351" s="116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C351" s="35"/>
      <c r="FD351" s="34"/>
      <c r="FE351" s="34"/>
      <c r="FF351" s="34"/>
      <c r="FG351" s="34"/>
      <c r="FH351" s="34"/>
      <c r="FI351" s="34"/>
      <c r="FJ351" s="34"/>
      <c r="FK351" s="34"/>
      <c r="FL351" s="375"/>
      <c r="FM351" s="34"/>
      <c r="FN351" s="375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75"/>
      <c r="GX351" s="34"/>
      <c r="GY351" s="34"/>
      <c r="GZ351" s="375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75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75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75"/>
      <c r="KG351" s="375"/>
      <c r="KH351" s="375"/>
      <c r="KI351" s="375"/>
      <c r="KJ351" s="375"/>
      <c r="KK351" s="34"/>
      <c r="KL351" s="34"/>
      <c r="KM351" s="34"/>
      <c r="KN351" s="34"/>
      <c r="KO351" s="34"/>
      <c r="KP351" s="34"/>
      <c r="KQ351" s="34"/>
      <c r="KR351" s="34"/>
      <c r="KS351" s="375"/>
      <c r="KT351" s="34"/>
      <c r="KU351" s="34"/>
      <c r="KV351" s="34"/>
      <c r="KW351" s="34">
        <v>1</v>
      </c>
      <c r="KX351" s="34"/>
      <c r="KY351" s="34"/>
      <c r="KZ351" s="34"/>
      <c r="LA351" s="34"/>
      <c r="LB351" s="34">
        <v>1</v>
      </c>
      <c r="LC351" s="34"/>
      <c r="LD351" s="34"/>
      <c r="LE351" s="34"/>
      <c r="LF351" s="34"/>
      <c r="LG351" s="34">
        <v>1</v>
      </c>
      <c r="LH351" s="375"/>
      <c r="LI351" s="34"/>
      <c r="LJ351" s="375"/>
      <c r="LK351" s="375"/>
      <c r="LL351" s="375">
        <v>1</v>
      </c>
    </row>
    <row r="352" spans="1:324">
      <c r="A352" s="154"/>
      <c r="B352" s="331"/>
      <c r="C352" s="331">
        <v>1</v>
      </c>
      <c r="D352" s="331"/>
      <c r="E352" s="331"/>
      <c r="F352" s="156" t="str">
        <f t="shared" si="14"/>
        <v>L0486931PVJ</v>
      </c>
      <c r="G352" s="158" t="s">
        <v>1936</v>
      </c>
      <c r="H352" s="655" t="s">
        <v>479</v>
      </c>
      <c r="I352" s="892" t="s">
        <v>1362</v>
      </c>
      <c r="J352" s="158" t="s">
        <v>63</v>
      </c>
      <c r="K352" s="158"/>
      <c r="L352" s="158"/>
      <c r="M352" s="158" t="s">
        <v>403</v>
      </c>
      <c r="N352" s="158">
        <v>63804</v>
      </c>
      <c r="O352" s="158" t="s">
        <v>1363</v>
      </c>
      <c r="P352" s="158" t="s">
        <v>1364</v>
      </c>
      <c r="Q352" s="158" t="s">
        <v>68</v>
      </c>
      <c r="R352" s="235" t="s">
        <v>1131</v>
      </c>
      <c r="S352" s="158" t="s">
        <v>1364</v>
      </c>
      <c r="T352" s="236" t="s">
        <v>1365</v>
      </c>
      <c r="U352" s="114">
        <f t="shared" si="15"/>
        <v>1</v>
      </c>
      <c r="V352" s="115" t="s">
        <v>1937</v>
      </c>
      <c r="W352" s="158" t="s">
        <v>1367</v>
      </c>
      <c r="Y352" s="333" t="s">
        <v>1368</v>
      </c>
      <c r="Z352" s="334"/>
      <c r="AA352" s="334"/>
      <c r="AB352" s="334"/>
      <c r="AC352" s="334"/>
      <c r="AD352" s="335"/>
      <c r="AE352" s="336" t="s">
        <v>1368</v>
      </c>
      <c r="AF352" s="334"/>
      <c r="AG352" s="334"/>
      <c r="AH352" s="334" t="s">
        <v>1368</v>
      </c>
      <c r="AI352" s="334" t="s">
        <v>1368</v>
      </c>
      <c r="AJ352" s="335"/>
      <c r="AL352" s="333" t="s">
        <v>1368</v>
      </c>
      <c r="AM352" s="334"/>
      <c r="AN352" s="334"/>
      <c r="AO352" s="334"/>
      <c r="AP352" s="334"/>
      <c r="AQ352" s="335"/>
      <c r="AR352" s="336" t="s">
        <v>1368</v>
      </c>
      <c r="AS352" s="334"/>
      <c r="AT352" s="334"/>
      <c r="AU352" s="334" t="s">
        <v>1368</v>
      </c>
      <c r="AV352" s="334" t="s">
        <v>1368</v>
      </c>
      <c r="AW352" s="335"/>
      <c r="AX352" s="336"/>
      <c r="AY352" s="334"/>
      <c r="AZ352" s="334"/>
      <c r="BA352" s="334"/>
      <c r="BB352" s="334"/>
      <c r="BC352" s="334"/>
      <c r="BD352" s="333"/>
      <c r="BE352" s="355"/>
      <c r="BF352" s="333"/>
      <c r="BG352" s="334"/>
      <c r="BH352" s="334"/>
      <c r="BI352" s="334"/>
      <c r="BJ352" s="334"/>
      <c r="BK352" s="334"/>
      <c r="BL352" s="333"/>
      <c r="BM352" s="355"/>
      <c r="CA352" s="116"/>
      <c r="CB352" s="116"/>
      <c r="CE352" s="116"/>
      <c r="CF352" s="116"/>
      <c r="CI352" s="116"/>
      <c r="CJ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8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37"/>
      <c r="DW352" s="237"/>
      <c r="DX352" s="237"/>
      <c r="DY352" s="237"/>
      <c r="DZ352" s="116"/>
      <c r="EA352" s="116"/>
      <c r="EB352" s="116"/>
      <c r="EC352" s="116"/>
      <c r="ED352" s="110"/>
      <c r="EE352" s="110"/>
      <c r="EF352" s="110">
        <v>1</v>
      </c>
      <c r="EG352" s="110">
        <v>1</v>
      </c>
      <c r="EH352" s="110">
        <v>1</v>
      </c>
      <c r="EI352" s="110">
        <v>1</v>
      </c>
      <c r="EJ352" s="110">
        <v>1</v>
      </c>
      <c r="EK352" s="110">
        <v>1</v>
      </c>
      <c r="EL352" s="110">
        <v>1</v>
      </c>
      <c r="EM352" s="110">
        <v>1</v>
      </c>
      <c r="EN352" s="110">
        <v>1</v>
      </c>
      <c r="EO352" s="110">
        <v>1</v>
      </c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C352" s="35">
        <v>1</v>
      </c>
      <c r="FD352" s="34">
        <v>1</v>
      </c>
      <c r="FE352" s="34">
        <v>1</v>
      </c>
      <c r="FF352" s="34">
        <v>1</v>
      </c>
      <c r="FG352" s="34">
        <v>1</v>
      </c>
      <c r="FH352" s="34">
        <v>1</v>
      </c>
      <c r="FI352" s="34">
        <v>1</v>
      </c>
      <c r="FJ352" s="34"/>
      <c r="FK352" s="34"/>
      <c r="FL352" s="375">
        <v>1</v>
      </c>
      <c r="FM352" s="34"/>
      <c r="FN352" s="375"/>
      <c r="FO352" s="34">
        <v>1</v>
      </c>
      <c r="FP352" s="34"/>
      <c r="FQ352" s="34"/>
      <c r="FR352" s="34">
        <v>1</v>
      </c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75"/>
      <c r="GX352" s="34"/>
      <c r="GY352" s="34"/>
      <c r="GZ352" s="375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75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75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75"/>
      <c r="KG352" s="375"/>
      <c r="KH352" s="375"/>
      <c r="KI352" s="375"/>
      <c r="KJ352" s="375"/>
      <c r="KK352" s="34"/>
      <c r="KL352" s="34"/>
      <c r="KM352" s="34"/>
      <c r="KN352" s="34"/>
      <c r="KO352" s="34"/>
      <c r="KP352" s="34"/>
      <c r="KQ352" s="34"/>
      <c r="KR352" s="34"/>
      <c r="KS352" s="375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75"/>
      <c r="LI352" s="34"/>
      <c r="LJ352" s="375"/>
      <c r="LK352" s="375"/>
      <c r="LL352" s="375"/>
    </row>
    <row r="353" spans="1:338">
      <c r="A353" s="154"/>
      <c r="B353" s="709"/>
      <c r="C353" s="331">
        <v>1</v>
      </c>
      <c r="D353" s="331"/>
      <c r="E353" s="331"/>
      <c r="F353" s="156" t="str">
        <f t="shared" si="14"/>
        <v>L0486931LKP</v>
      </c>
      <c r="G353" s="656" t="s">
        <v>1936</v>
      </c>
      <c r="H353" s="657" t="s">
        <v>479</v>
      </c>
      <c r="I353" s="893" t="s">
        <v>1362</v>
      </c>
      <c r="J353" s="544" t="s">
        <v>65</v>
      </c>
      <c r="K353" s="544"/>
      <c r="L353" s="544"/>
      <c r="M353" s="194" t="s">
        <v>403</v>
      </c>
      <c r="N353" s="160">
        <v>63804</v>
      </c>
      <c r="O353" s="160" t="s">
        <v>1363</v>
      </c>
      <c r="P353" s="160" t="s">
        <v>1364</v>
      </c>
      <c r="Q353" s="238" t="s">
        <v>70</v>
      </c>
      <c r="R353" s="235" t="s">
        <v>1938</v>
      </c>
      <c r="S353" s="703" t="s">
        <v>1364</v>
      </c>
      <c r="T353" s="239" t="s">
        <v>1365</v>
      </c>
      <c r="U353" s="114">
        <f t="shared" si="15"/>
        <v>1</v>
      </c>
      <c r="V353" s="115" t="s">
        <v>1937</v>
      </c>
      <c r="W353" s="240" t="s">
        <v>1367</v>
      </c>
      <c r="X353" s="103"/>
      <c r="Y353" s="329"/>
      <c r="Z353" s="330"/>
      <c r="AA353" s="330"/>
      <c r="AB353" s="330"/>
      <c r="AC353" s="330"/>
      <c r="AD353" s="331"/>
      <c r="AE353" s="332"/>
      <c r="AF353" s="330"/>
      <c r="AG353" s="330"/>
      <c r="AH353" s="330"/>
      <c r="AI353" s="330"/>
      <c r="AJ353" s="331"/>
      <c r="AK353" s="100"/>
      <c r="AL353" s="329"/>
      <c r="AM353" s="330"/>
      <c r="AN353" s="330"/>
      <c r="AO353" s="330"/>
      <c r="AP353" s="330"/>
      <c r="AQ353" s="331"/>
      <c r="AR353" s="332"/>
      <c r="AS353" s="330"/>
      <c r="AT353" s="330"/>
      <c r="AU353" s="330"/>
      <c r="AV353" s="330"/>
      <c r="AW353" s="331"/>
      <c r="AX353" s="332"/>
      <c r="AY353" s="330"/>
      <c r="AZ353" s="330"/>
      <c r="BA353" s="330"/>
      <c r="BB353" s="330"/>
      <c r="BC353" s="330"/>
      <c r="BD353" s="329"/>
      <c r="BE353" s="354"/>
      <c r="BF353" s="329"/>
      <c r="BG353" s="330"/>
      <c r="BH353" s="330"/>
      <c r="BI353" s="330"/>
      <c r="BJ353" s="330"/>
      <c r="BK353" s="330"/>
      <c r="BL353" s="329"/>
      <c r="BM353" s="354"/>
      <c r="BN353" s="100"/>
      <c r="BO353" s="100"/>
      <c r="BP353" s="100"/>
      <c r="BQ353" s="100"/>
      <c r="BR353" s="100"/>
      <c r="BS353" s="100"/>
      <c r="BT353" s="100"/>
      <c r="BU353" s="100"/>
      <c r="BV353" s="100"/>
      <c r="BW353" s="100"/>
      <c r="BX353" s="100"/>
      <c r="BY353" s="100"/>
      <c r="BZ353" s="100"/>
      <c r="CA353" s="103"/>
      <c r="CB353" s="103"/>
      <c r="CC353" s="100"/>
      <c r="CD353" s="100"/>
      <c r="CE353" s="103"/>
      <c r="CF353" s="103"/>
      <c r="CG353" s="100"/>
      <c r="CH353" s="100"/>
      <c r="CI353" s="103"/>
      <c r="CJ353" s="103"/>
      <c r="CK353" s="100"/>
      <c r="CL353" s="100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687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1"/>
      <c r="DW353" s="241"/>
      <c r="DX353" s="241"/>
      <c r="DY353" s="241"/>
      <c r="DZ353" s="103"/>
      <c r="EA353" s="103"/>
      <c r="EB353" s="103"/>
      <c r="EC353" s="103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35"/>
      <c r="FD353" s="34"/>
      <c r="FE353" s="34"/>
      <c r="FF353" s="34"/>
      <c r="FG353" s="34"/>
      <c r="FH353" s="34"/>
      <c r="FI353" s="34"/>
      <c r="FJ353" s="34">
        <v>1</v>
      </c>
      <c r="FK353" s="34"/>
      <c r="FL353" s="34"/>
      <c r="FM353" s="34">
        <v>1</v>
      </c>
      <c r="FN353" s="34"/>
      <c r="FO353" s="34"/>
      <c r="FP353" s="34">
        <v>1</v>
      </c>
      <c r="FQ353" s="34"/>
      <c r="FR353" s="34"/>
      <c r="FS353" s="34">
        <v>1</v>
      </c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</row>
    <row r="354" spans="1:324">
      <c r="A354" s="154"/>
      <c r="B354" s="709"/>
      <c r="C354" s="331">
        <v>1</v>
      </c>
      <c r="D354" s="331"/>
      <c r="E354" s="331"/>
      <c r="F354" s="156" t="str">
        <f t="shared" si="14"/>
        <v>L0486931SBK</v>
      </c>
      <c r="G354" s="158" t="s">
        <v>1936</v>
      </c>
      <c r="H354" s="655" t="s">
        <v>479</v>
      </c>
      <c r="I354" s="892" t="s">
        <v>1362</v>
      </c>
      <c r="J354" s="158" t="s">
        <v>66</v>
      </c>
      <c r="K354" s="158"/>
      <c r="L354" s="158"/>
      <c r="M354" s="158" t="s">
        <v>403</v>
      </c>
      <c r="N354" s="158">
        <v>63804</v>
      </c>
      <c r="O354" s="158" t="s">
        <v>1363</v>
      </c>
      <c r="P354" s="158" t="s">
        <v>1364</v>
      </c>
      <c r="Q354" s="158" t="s">
        <v>71</v>
      </c>
      <c r="R354" s="235" t="s">
        <v>922</v>
      </c>
      <c r="S354" s="158" t="s">
        <v>1364</v>
      </c>
      <c r="T354" s="236" t="s">
        <v>1365</v>
      </c>
      <c r="U354" s="114">
        <f t="shared" si="15"/>
        <v>1</v>
      </c>
      <c r="V354" s="115" t="s">
        <v>1937</v>
      </c>
      <c r="W354" s="158" t="s">
        <v>1367</v>
      </c>
      <c r="Y354" s="333"/>
      <c r="Z354" s="334"/>
      <c r="AA354" s="334"/>
      <c r="AB354" s="334"/>
      <c r="AC354" s="334"/>
      <c r="AD354" s="335"/>
      <c r="AE354" s="336"/>
      <c r="AF354" s="334"/>
      <c r="AG354" s="334"/>
      <c r="AH354" s="334"/>
      <c r="AI354" s="334"/>
      <c r="AJ354" s="335"/>
      <c r="AL354" s="333"/>
      <c r="AM354" s="334"/>
      <c r="AN354" s="334"/>
      <c r="AO354" s="334"/>
      <c r="AP354" s="334"/>
      <c r="AQ354" s="335"/>
      <c r="AR354" s="336"/>
      <c r="AS354" s="334"/>
      <c r="AT354" s="334"/>
      <c r="AU354" s="334"/>
      <c r="AV354" s="334"/>
      <c r="AW354" s="335"/>
      <c r="AX354" s="336"/>
      <c r="AY354" s="334"/>
      <c r="AZ354" s="334"/>
      <c r="BA354" s="334"/>
      <c r="BB354" s="334"/>
      <c r="BC354" s="334"/>
      <c r="BD354" s="333"/>
      <c r="BE354" s="355"/>
      <c r="BF354" s="333"/>
      <c r="BG354" s="334"/>
      <c r="BH354" s="334"/>
      <c r="BI354" s="334"/>
      <c r="BJ354" s="334"/>
      <c r="BK354" s="334"/>
      <c r="BL354" s="333"/>
      <c r="BM354" s="355"/>
      <c r="CA354" s="116"/>
      <c r="CB354" s="116"/>
      <c r="CE354" s="116"/>
      <c r="CF354" s="116"/>
      <c r="CI354" s="116"/>
      <c r="CJ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8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37"/>
      <c r="DW354" s="237"/>
      <c r="DX354" s="237"/>
      <c r="DY354" s="237"/>
      <c r="DZ354" s="116"/>
      <c r="EA354" s="116"/>
      <c r="EB354" s="116"/>
      <c r="EC354" s="116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C354" s="35"/>
      <c r="FD354" s="34"/>
      <c r="FE354" s="34"/>
      <c r="FF354" s="34"/>
      <c r="FG354" s="34"/>
      <c r="FH354" s="34"/>
      <c r="FI354" s="34"/>
      <c r="FJ354" s="34"/>
      <c r="FK354" s="34">
        <v>1</v>
      </c>
      <c r="FL354" s="375"/>
      <c r="FM354" s="34"/>
      <c r="FN354" s="375">
        <v>1</v>
      </c>
      <c r="FO354" s="34"/>
      <c r="FP354" s="34"/>
      <c r="FQ354" s="34">
        <v>1</v>
      </c>
      <c r="FR354" s="34"/>
      <c r="FS354" s="34"/>
      <c r="FT354" s="34">
        <v>1</v>
      </c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75"/>
      <c r="GX354" s="34"/>
      <c r="GY354" s="34"/>
      <c r="GZ354" s="375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75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75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75"/>
      <c r="KG354" s="375"/>
      <c r="KH354" s="375"/>
      <c r="KI354" s="375"/>
      <c r="KJ354" s="375"/>
      <c r="KK354" s="34"/>
      <c r="KL354" s="34"/>
      <c r="KM354" s="34"/>
      <c r="KN354" s="34"/>
      <c r="KO354" s="34"/>
      <c r="KP354" s="34"/>
      <c r="KQ354" s="34"/>
      <c r="KR354" s="34"/>
      <c r="KS354" s="375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75"/>
      <c r="LI354" s="34"/>
      <c r="LJ354" s="375"/>
      <c r="LK354" s="375"/>
      <c r="LL354" s="375"/>
    </row>
    <row r="355" spans="1:324">
      <c r="A355" s="154"/>
      <c r="B355" s="709"/>
      <c r="C355" s="709">
        <v>1</v>
      </c>
      <c r="D355" s="709"/>
      <c r="E355" s="709"/>
      <c r="F355" s="156" t="str">
        <f t="shared" si="14"/>
        <v>L0486933PVJ</v>
      </c>
      <c r="G355" s="164" t="s">
        <v>1939</v>
      </c>
      <c r="H355" s="658" t="s">
        <v>479</v>
      </c>
      <c r="I355" s="894" t="s">
        <v>1362</v>
      </c>
      <c r="J355" s="164" t="s">
        <v>63</v>
      </c>
      <c r="K355" s="164"/>
      <c r="L355" s="164"/>
      <c r="M355" s="164" t="s">
        <v>403</v>
      </c>
      <c r="N355" s="164">
        <v>63804</v>
      </c>
      <c r="O355" s="164" t="s">
        <v>1364</v>
      </c>
      <c r="P355" s="164" t="s">
        <v>1364</v>
      </c>
      <c r="Q355" s="164" t="s">
        <v>68</v>
      </c>
      <c r="R355" s="509" t="s">
        <v>1048</v>
      </c>
      <c r="S355" s="164" t="s">
        <v>1364</v>
      </c>
      <c r="T355" s="247" t="s">
        <v>1365</v>
      </c>
      <c r="U355" s="114">
        <f t="shared" si="15"/>
        <v>1</v>
      </c>
      <c r="V355" s="115" t="s">
        <v>1940</v>
      </c>
      <c r="W355" s="164" t="s">
        <v>1367</v>
      </c>
      <c r="Y355" s="333"/>
      <c r="Z355" s="334"/>
      <c r="AA355" s="334"/>
      <c r="AB355" s="334"/>
      <c r="AC355" s="334"/>
      <c r="AD355" s="335"/>
      <c r="AE355" s="336"/>
      <c r="AF355" s="334"/>
      <c r="AG355" s="334"/>
      <c r="AH355" s="334"/>
      <c r="AI355" s="334"/>
      <c r="AJ355" s="335"/>
      <c r="AL355" s="333"/>
      <c r="AM355" s="334"/>
      <c r="AN355" s="334"/>
      <c r="AO355" s="334"/>
      <c r="AP355" s="334"/>
      <c r="AQ355" s="335"/>
      <c r="AR355" s="336"/>
      <c r="AS355" s="334"/>
      <c r="AT355" s="334"/>
      <c r="AU355" s="334"/>
      <c r="AV355" s="334"/>
      <c r="AW355" s="335"/>
      <c r="AX355" s="336" t="s">
        <v>1368</v>
      </c>
      <c r="AY355" s="334"/>
      <c r="AZ355" s="334"/>
      <c r="BA355" s="334" t="s">
        <v>1368</v>
      </c>
      <c r="BB355" s="334" t="s">
        <v>1368</v>
      </c>
      <c r="BC355" s="334"/>
      <c r="BD355" s="333"/>
      <c r="BE355" s="355" t="s">
        <v>1368</v>
      </c>
      <c r="BF355" s="333"/>
      <c r="BG355" s="334"/>
      <c r="BH355" s="334"/>
      <c r="BI355" s="334"/>
      <c r="BJ355" s="334"/>
      <c r="BK355" s="334"/>
      <c r="BL355" s="333"/>
      <c r="BM355" s="355"/>
      <c r="CA355" s="116"/>
      <c r="CB355" s="116"/>
      <c r="CE355" s="116"/>
      <c r="CF355" s="116"/>
      <c r="CI355" s="116"/>
      <c r="CJ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8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37"/>
      <c r="DW355" s="237"/>
      <c r="DX355" s="237"/>
      <c r="DY355" s="237"/>
      <c r="DZ355" s="116"/>
      <c r="EA355" s="116"/>
      <c r="EB355" s="116"/>
      <c r="EC355" s="116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>
        <v>1</v>
      </c>
      <c r="EQ355" s="110">
        <v>1</v>
      </c>
      <c r="ER355" s="110">
        <v>1</v>
      </c>
      <c r="ES355" s="110">
        <v>1</v>
      </c>
      <c r="ET355" s="110">
        <v>1</v>
      </c>
      <c r="EU355" s="110">
        <v>1</v>
      </c>
      <c r="EV355" s="110">
        <v>1</v>
      </c>
      <c r="EW355" s="110">
        <v>1</v>
      </c>
      <c r="EX355" s="110">
        <v>1</v>
      </c>
      <c r="EY355" s="110">
        <v>1</v>
      </c>
      <c r="EZ355" s="110">
        <v>1</v>
      </c>
      <c r="FA355" s="110">
        <v>1</v>
      </c>
      <c r="FC355" s="35"/>
      <c r="FD355" s="34"/>
      <c r="FE355" s="34"/>
      <c r="FF355" s="34"/>
      <c r="FG355" s="34"/>
      <c r="FH355" s="34"/>
      <c r="FI355" s="34"/>
      <c r="FJ355" s="34"/>
      <c r="FK355" s="34"/>
      <c r="FL355" s="375"/>
      <c r="FM355" s="34"/>
      <c r="FN355" s="375"/>
      <c r="FO355" s="34"/>
      <c r="FP355" s="34"/>
      <c r="FQ355" s="34"/>
      <c r="FR355" s="34"/>
      <c r="FS355" s="34"/>
      <c r="FT355" s="34"/>
      <c r="FU355" s="34">
        <v>1</v>
      </c>
      <c r="FV355" s="34"/>
      <c r="FW355" s="34"/>
      <c r="FX355" s="34"/>
      <c r="FY355" s="34">
        <v>1</v>
      </c>
      <c r="FZ355" s="34"/>
      <c r="GA355" s="34"/>
      <c r="GB355" s="34"/>
      <c r="GC355" s="34">
        <v>1</v>
      </c>
      <c r="GD355" s="34"/>
      <c r="GE355" s="34"/>
      <c r="GF355" s="34"/>
      <c r="GG355" s="34">
        <v>1</v>
      </c>
      <c r="GH355" s="34"/>
      <c r="GI355" s="34"/>
      <c r="GJ355" s="34"/>
      <c r="GK355" s="34">
        <v>1</v>
      </c>
      <c r="GL355" s="34"/>
      <c r="GM355" s="34"/>
      <c r="GN355" s="34"/>
      <c r="GO355" s="34">
        <v>1</v>
      </c>
      <c r="GP355" s="34"/>
      <c r="GQ355" s="34"/>
      <c r="GR355" s="34"/>
      <c r="GS355" s="34">
        <v>1</v>
      </c>
      <c r="GT355" s="34"/>
      <c r="GU355" s="34"/>
      <c r="GV355" s="34"/>
      <c r="GW355" s="375">
        <v>1</v>
      </c>
      <c r="GX355" s="34"/>
      <c r="GY355" s="34"/>
      <c r="GZ355" s="375"/>
      <c r="HA355" s="34">
        <v>1</v>
      </c>
      <c r="HB355" s="34"/>
      <c r="HC355" s="34"/>
      <c r="HD355" s="34"/>
      <c r="HE355" s="34">
        <v>1</v>
      </c>
      <c r="HF355" s="34"/>
      <c r="HG355" s="34"/>
      <c r="HH355" s="34"/>
      <c r="HI355" s="34">
        <v>1</v>
      </c>
      <c r="HJ355" s="34"/>
      <c r="HK355" s="34"/>
      <c r="HL355" s="34"/>
      <c r="HM355" s="34">
        <v>1</v>
      </c>
      <c r="HN355" s="34"/>
      <c r="HO355" s="34"/>
      <c r="HP355" s="34"/>
      <c r="HQ355" s="34">
        <v>1</v>
      </c>
      <c r="HR355" s="34"/>
      <c r="HS355" s="34"/>
      <c r="HT355" s="34"/>
      <c r="HU355" s="34">
        <v>1</v>
      </c>
      <c r="HV355" s="34"/>
      <c r="HW355" s="34"/>
      <c r="HX355" s="34"/>
      <c r="HY355" s="34">
        <v>1</v>
      </c>
      <c r="HZ355" s="375"/>
      <c r="IA355" s="34"/>
      <c r="IB355" s="34"/>
      <c r="IC355" s="34">
        <v>1</v>
      </c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75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75"/>
      <c r="KG355" s="375"/>
      <c r="KH355" s="375"/>
      <c r="KI355" s="375"/>
      <c r="KJ355" s="375"/>
      <c r="KK355" s="34"/>
      <c r="KL355" s="34"/>
      <c r="KM355" s="34"/>
      <c r="KN355" s="34"/>
      <c r="KO355" s="34"/>
      <c r="KP355" s="34"/>
      <c r="KQ355" s="34"/>
      <c r="KR355" s="34"/>
      <c r="KS355" s="375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75"/>
      <c r="LI355" s="34"/>
      <c r="LJ355" s="375"/>
      <c r="LK355" s="375"/>
      <c r="LL355" s="375"/>
    </row>
    <row r="356" spans="1:324">
      <c r="A356" s="154"/>
      <c r="B356" s="709"/>
      <c r="C356" s="709">
        <v>1</v>
      </c>
      <c r="D356" s="709"/>
      <c r="E356" s="709"/>
      <c r="F356" s="156" t="str">
        <f t="shared" si="14"/>
        <v>L0486933LKP</v>
      </c>
      <c r="G356" s="164" t="s">
        <v>1939</v>
      </c>
      <c r="H356" s="658" t="s">
        <v>479</v>
      </c>
      <c r="I356" s="894" t="s">
        <v>1362</v>
      </c>
      <c r="J356" s="164" t="s">
        <v>65</v>
      </c>
      <c r="K356" s="164"/>
      <c r="L356" s="164"/>
      <c r="M356" s="164" t="s">
        <v>403</v>
      </c>
      <c r="N356" s="164">
        <v>63804</v>
      </c>
      <c r="O356" s="164" t="s">
        <v>1364</v>
      </c>
      <c r="P356" s="164" t="s">
        <v>1364</v>
      </c>
      <c r="Q356" s="164" t="s">
        <v>70</v>
      </c>
      <c r="R356" s="509" t="s">
        <v>974</v>
      </c>
      <c r="S356" s="164" t="s">
        <v>1364</v>
      </c>
      <c r="T356" s="247" t="s">
        <v>1365</v>
      </c>
      <c r="U356" s="114">
        <f t="shared" si="15"/>
        <v>1</v>
      </c>
      <c r="V356" s="115" t="s">
        <v>1940</v>
      </c>
      <c r="W356" s="164" t="s">
        <v>1367</v>
      </c>
      <c r="Y356" s="333"/>
      <c r="Z356" s="334"/>
      <c r="AA356" s="334"/>
      <c r="AB356" s="334"/>
      <c r="AC356" s="334"/>
      <c r="AD356" s="335"/>
      <c r="AE356" s="336"/>
      <c r="AF356" s="334"/>
      <c r="AG356" s="334"/>
      <c r="AH356" s="334"/>
      <c r="AI356" s="334"/>
      <c r="AJ356" s="335"/>
      <c r="AL356" s="333"/>
      <c r="AM356" s="334"/>
      <c r="AN356" s="334"/>
      <c r="AO356" s="334"/>
      <c r="AP356" s="334"/>
      <c r="AQ356" s="335"/>
      <c r="AR356" s="336"/>
      <c r="AS356" s="334"/>
      <c r="AT356" s="334"/>
      <c r="AU356" s="334"/>
      <c r="AV356" s="334"/>
      <c r="AW356" s="335"/>
      <c r="AX356" s="336"/>
      <c r="AY356" s="334"/>
      <c r="AZ356" s="334"/>
      <c r="BA356" s="334"/>
      <c r="BB356" s="334"/>
      <c r="BC356" s="334"/>
      <c r="BD356" s="333"/>
      <c r="BE356" s="355"/>
      <c r="BF356" s="333"/>
      <c r="BG356" s="334"/>
      <c r="BH356" s="334"/>
      <c r="BI356" s="334"/>
      <c r="BJ356" s="334"/>
      <c r="BK356" s="334"/>
      <c r="BL356" s="333"/>
      <c r="BM356" s="355"/>
      <c r="CA356" s="116"/>
      <c r="CB356" s="116"/>
      <c r="CE356" s="116"/>
      <c r="CF356" s="116"/>
      <c r="CI356" s="116"/>
      <c r="CJ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8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37"/>
      <c r="DW356" s="237"/>
      <c r="DX356" s="237"/>
      <c r="DY356" s="237"/>
      <c r="DZ356" s="116"/>
      <c r="EA356" s="116"/>
      <c r="EB356" s="116"/>
      <c r="EC356" s="116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C356" s="35"/>
      <c r="FD356" s="34"/>
      <c r="FE356" s="34"/>
      <c r="FF356" s="34"/>
      <c r="FG356" s="34"/>
      <c r="FH356" s="34"/>
      <c r="FI356" s="34"/>
      <c r="FJ356" s="34"/>
      <c r="FK356" s="34"/>
      <c r="FL356" s="375"/>
      <c r="FM356" s="34"/>
      <c r="FN356" s="375"/>
      <c r="FO356" s="34"/>
      <c r="FP356" s="34"/>
      <c r="FQ356" s="34"/>
      <c r="FR356" s="34"/>
      <c r="FS356" s="34"/>
      <c r="FT356" s="34"/>
      <c r="FU356" s="34"/>
      <c r="FV356" s="34">
        <v>1</v>
      </c>
      <c r="FW356" s="34"/>
      <c r="FX356" s="34"/>
      <c r="FY356" s="34"/>
      <c r="FZ356" s="34">
        <v>1</v>
      </c>
      <c r="GA356" s="34"/>
      <c r="GB356" s="34"/>
      <c r="GC356" s="34"/>
      <c r="GD356" s="34">
        <v>1</v>
      </c>
      <c r="GE356" s="34"/>
      <c r="GF356" s="34"/>
      <c r="GG356" s="34"/>
      <c r="GH356" s="34">
        <v>1</v>
      </c>
      <c r="GI356" s="34"/>
      <c r="GJ356" s="34"/>
      <c r="GK356" s="34"/>
      <c r="GL356" s="34">
        <v>1</v>
      </c>
      <c r="GM356" s="34"/>
      <c r="GN356" s="34"/>
      <c r="GO356" s="34"/>
      <c r="GP356" s="34">
        <v>1</v>
      </c>
      <c r="GQ356" s="34"/>
      <c r="GR356" s="34"/>
      <c r="GS356" s="34"/>
      <c r="GT356" s="34">
        <v>1</v>
      </c>
      <c r="GU356" s="34"/>
      <c r="GV356" s="34"/>
      <c r="GW356" s="375"/>
      <c r="GX356" s="34">
        <v>1</v>
      </c>
      <c r="GY356" s="34"/>
      <c r="GZ356" s="375"/>
      <c r="HA356" s="34"/>
      <c r="HB356" s="34">
        <v>1</v>
      </c>
      <c r="HC356" s="34"/>
      <c r="HD356" s="34"/>
      <c r="HE356" s="34"/>
      <c r="HF356" s="34">
        <v>1</v>
      </c>
      <c r="HG356" s="34"/>
      <c r="HH356" s="34"/>
      <c r="HI356" s="34"/>
      <c r="HJ356" s="34">
        <v>1</v>
      </c>
      <c r="HK356" s="34"/>
      <c r="HL356" s="34"/>
      <c r="HM356" s="34"/>
      <c r="HN356" s="34">
        <v>1</v>
      </c>
      <c r="HO356" s="34"/>
      <c r="HP356" s="34"/>
      <c r="HQ356" s="34"/>
      <c r="HR356" s="34">
        <v>1</v>
      </c>
      <c r="HS356" s="34"/>
      <c r="HT356" s="34"/>
      <c r="HU356" s="34"/>
      <c r="HV356" s="34">
        <v>1</v>
      </c>
      <c r="HW356" s="34"/>
      <c r="HX356" s="34"/>
      <c r="HY356" s="34"/>
      <c r="HZ356" s="375">
        <v>1</v>
      </c>
      <c r="IA356" s="34"/>
      <c r="IB356" s="34"/>
      <c r="IC356" s="34"/>
      <c r="ID356" s="34">
        <v>1</v>
      </c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75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75"/>
      <c r="KG356" s="375"/>
      <c r="KH356" s="375"/>
      <c r="KI356" s="375"/>
      <c r="KJ356" s="375"/>
      <c r="KK356" s="34"/>
      <c r="KL356" s="34"/>
      <c r="KM356" s="34"/>
      <c r="KN356" s="34"/>
      <c r="KO356" s="34"/>
      <c r="KP356" s="34"/>
      <c r="KQ356" s="34"/>
      <c r="KR356" s="34"/>
      <c r="KS356" s="375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75"/>
      <c r="LI356" s="34"/>
      <c r="LJ356" s="375"/>
      <c r="LK356" s="375"/>
      <c r="LL356" s="375"/>
    </row>
    <row r="357" spans="1:338">
      <c r="A357" s="154"/>
      <c r="B357" s="709"/>
      <c r="C357" s="709">
        <v>1</v>
      </c>
      <c r="D357" s="709"/>
      <c r="E357" s="709"/>
      <c r="F357" s="156" t="str">
        <f t="shared" si="14"/>
        <v>L0486933SBK</v>
      </c>
      <c r="G357" s="705" t="s">
        <v>1939</v>
      </c>
      <c r="H357" s="706" t="s">
        <v>479</v>
      </c>
      <c r="I357" s="895" t="s">
        <v>1362</v>
      </c>
      <c r="J357" s="717" t="s">
        <v>66</v>
      </c>
      <c r="K357" s="717"/>
      <c r="L357" s="717"/>
      <c r="M357" s="195" t="s">
        <v>403</v>
      </c>
      <c r="N357" s="162">
        <v>63804</v>
      </c>
      <c r="O357" s="162" t="s">
        <v>1364</v>
      </c>
      <c r="P357" s="162" t="s">
        <v>1364</v>
      </c>
      <c r="Q357" s="242" t="s">
        <v>71</v>
      </c>
      <c r="R357" s="509" t="s">
        <v>1941</v>
      </c>
      <c r="S357" s="719" t="s">
        <v>1364</v>
      </c>
      <c r="T357" s="244" t="s">
        <v>1365</v>
      </c>
      <c r="U357" s="114">
        <f t="shared" si="15"/>
        <v>1</v>
      </c>
      <c r="V357" s="115" t="s">
        <v>1940</v>
      </c>
      <c r="W357" s="245" t="s">
        <v>1367</v>
      </c>
      <c r="X357" s="103"/>
      <c r="Y357" s="329"/>
      <c r="Z357" s="330"/>
      <c r="AA357" s="330"/>
      <c r="AB357" s="330"/>
      <c r="AC357" s="330"/>
      <c r="AD357" s="331"/>
      <c r="AE357" s="332"/>
      <c r="AF357" s="330"/>
      <c r="AG357" s="330"/>
      <c r="AH357" s="330"/>
      <c r="AI357" s="330"/>
      <c r="AJ357" s="331"/>
      <c r="AK357" s="100"/>
      <c r="AL357" s="329"/>
      <c r="AM357" s="330"/>
      <c r="AN357" s="330"/>
      <c r="AO357" s="330"/>
      <c r="AP357" s="330"/>
      <c r="AQ357" s="331"/>
      <c r="AR357" s="332"/>
      <c r="AS357" s="330"/>
      <c r="AT357" s="330"/>
      <c r="AU357" s="330"/>
      <c r="AV357" s="330"/>
      <c r="AW357" s="331"/>
      <c r="AX357" s="332"/>
      <c r="AY357" s="330"/>
      <c r="AZ357" s="330"/>
      <c r="BA357" s="330"/>
      <c r="BB357" s="330"/>
      <c r="BC357" s="330"/>
      <c r="BD357" s="329"/>
      <c r="BE357" s="354"/>
      <c r="BF357" s="329"/>
      <c r="BG357" s="330"/>
      <c r="BH357" s="330"/>
      <c r="BI357" s="330"/>
      <c r="BJ357" s="330"/>
      <c r="BK357" s="330"/>
      <c r="BL357" s="329"/>
      <c r="BM357" s="354"/>
      <c r="BN357" s="100"/>
      <c r="BO357" s="100"/>
      <c r="BP357" s="100"/>
      <c r="BQ357" s="100"/>
      <c r="BR357" s="100"/>
      <c r="BS357" s="100"/>
      <c r="BT357" s="100"/>
      <c r="BU357" s="100"/>
      <c r="BV357" s="100"/>
      <c r="BW357" s="100"/>
      <c r="BX357" s="100"/>
      <c r="BY357" s="100"/>
      <c r="BZ357" s="100"/>
      <c r="CA357" s="103"/>
      <c r="CB357" s="103"/>
      <c r="CC357" s="100"/>
      <c r="CD357" s="100"/>
      <c r="CE357" s="103"/>
      <c r="CF357" s="103"/>
      <c r="CG357" s="100"/>
      <c r="CH357" s="100"/>
      <c r="CI357" s="103"/>
      <c r="CJ357" s="103"/>
      <c r="CK357" s="100"/>
      <c r="CL357" s="100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687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1"/>
      <c r="DW357" s="241"/>
      <c r="DX357" s="241"/>
      <c r="DY357" s="241"/>
      <c r="DZ357" s="103"/>
      <c r="EA357" s="103"/>
      <c r="EB357" s="103"/>
      <c r="EC357" s="103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35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>
        <v>1</v>
      </c>
      <c r="FX357" s="34"/>
      <c r="FY357" s="34"/>
      <c r="FZ357" s="34"/>
      <c r="GA357" s="34">
        <v>1</v>
      </c>
      <c r="GB357" s="34"/>
      <c r="GC357" s="34"/>
      <c r="GD357" s="34"/>
      <c r="GE357" s="34">
        <v>1</v>
      </c>
      <c r="GF357" s="34"/>
      <c r="GG357" s="34"/>
      <c r="GH357" s="34"/>
      <c r="GI357" s="34">
        <v>1</v>
      </c>
      <c r="GJ357" s="34"/>
      <c r="GK357" s="34"/>
      <c r="GL357" s="34"/>
      <c r="GM357" s="34">
        <v>1</v>
      </c>
      <c r="GN357" s="34"/>
      <c r="GO357" s="34"/>
      <c r="GP357" s="34"/>
      <c r="GQ357" s="34">
        <v>1</v>
      </c>
      <c r="GR357" s="34"/>
      <c r="GS357" s="34"/>
      <c r="GT357" s="34"/>
      <c r="GU357" s="34">
        <v>1</v>
      </c>
      <c r="GV357" s="34"/>
      <c r="GW357" s="34"/>
      <c r="GX357" s="34"/>
      <c r="GY357" s="34">
        <v>1</v>
      </c>
      <c r="GZ357" s="34"/>
      <c r="HA357" s="34"/>
      <c r="HB357" s="34"/>
      <c r="HC357" s="34">
        <v>1</v>
      </c>
      <c r="HD357" s="34"/>
      <c r="HE357" s="34"/>
      <c r="HF357" s="34"/>
      <c r="HG357" s="34">
        <v>1</v>
      </c>
      <c r="HH357" s="34"/>
      <c r="HI357" s="34"/>
      <c r="HJ357" s="34"/>
      <c r="HK357" s="34">
        <v>1</v>
      </c>
      <c r="HL357" s="34"/>
      <c r="HM357" s="34"/>
      <c r="HN357" s="34"/>
      <c r="HO357" s="34">
        <v>1</v>
      </c>
      <c r="HP357" s="34"/>
      <c r="HQ357" s="34"/>
      <c r="HR357" s="34"/>
      <c r="HS357" s="34">
        <v>1</v>
      </c>
      <c r="HT357" s="34"/>
      <c r="HU357" s="34"/>
      <c r="HV357" s="34"/>
      <c r="HW357" s="34">
        <v>1</v>
      </c>
      <c r="HX357" s="34"/>
      <c r="HY357" s="34"/>
      <c r="HZ357" s="34"/>
      <c r="IA357" s="34">
        <v>1</v>
      </c>
      <c r="IB357" s="34"/>
      <c r="IC357" s="34"/>
      <c r="ID357" s="34"/>
      <c r="IE357" s="34">
        <v>1</v>
      </c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</row>
    <row r="358" spans="1:324">
      <c r="A358" s="154"/>
      <c r="B358" s="709"/>
      <c r="C358" s="709">
        <v>1</v>
      </c>
      <c r="D358" s="709"/>
      <c r="E358" s="709"/>
      <c r="F358" s="156" t="str">
        <f t="shared" si="14"/>
        <v>L0486933ACO</v>
      </c>
      <c r="G358" s="164" t="s">
        <v>1939</v>
      </c>
      <c r="H358" s="658" t="s">
        <v>479</v>
      </c>
      <c r="I358" s="894" t="s">
        <v>1362</v>
      </c>
      <c r="J358" s="164" t="s">
        <v>85</v>
      </c>
      <c r="K358" s="164"/>
      <c r="L358" s="164"/>
      <c r="M358" s="164" t="s">
        <v>403</v>
      </c>
      <c r="N358" s="164">
        <v>63804</v>
      </c>
      <c r="O358" s="164" t="s">
        <v>1364</v>
      </c>
      <c r="P358" s="164" t="s">
        <v>1364</v>
      </c>
      <c r="Q358" s="164" t="s">
        <v>87</v>
      </c>
      <c r="R358" s="509" t="s">
        <v>1124</v>
      </c>
      <c r="S358" s="164" t="s">
        <v>1364</v>
      </c>
      <c r="T358" s="247" t="s">
        <v>1365</v>
      </c>
      <c r="U358" s="114">
        <f t="shared" si="15"/>
        <v>1</v>
      </c>
      <c r="V358" s="115" t="s">
        <v>1940</v>
      </c>
      <c r="W358" s="164" t="s">
        <v>1367</v>
      </c>
      <c r="Y358" s="333"/>
      <c r="Z358" s="334"/>
      <c r="AA358" s="334"/>
      <c r="AB358" s="334"/>
      <c r="AC358" s="334"/>
      <c r="AD358" s="335"/>
      <c r="AE358" s="336"/>
      <c r="AF358" s="334"/>
      <c r="AG358" s="334"/>
      <c r="AH358" s="334"/>
      <c r="AI358" s="334"/>
      <c r="AJ358" s="335"/>
      <c r="AL358" s="333"/>
      <c r="AM358" s="334"/>
      <c r="AN358" s="334"/>
      <c r="AO358" s="334"/>
      <c r="AP358" s="334"/>
      <c r="AQ358" s="335"/>
      <c r="AR358" s="336"/>
      <c r="AS358" s="334"/>
      <c r="AT358" s="334"/>
      <c r="AU358" s="334"/>
      <c r="AV358" s="334"/>
      <c r="AW358" s="335"/>
      <c r="AX358" s="336"/>
      <c r="AY358" s="334"/>
      <c r="AZ358" s="334"/>
      <c r="BA358" s="334"/>
      <c r="BB358" s="334"/>
      <c r="BC358" s="334"/>
      <c r="BD358" s="333"/>
      <c r="BE358" s="355"/>
      <c r="BF358" s="333"/>
      <c r="BG358" s="334"/>
      <c r="BH358" s="334"/>
      <c r="BI358" s="334"/>
      <c r="BJ358" s="334"/>
      <c r="BK358" s="334"/>
      <c r="BL358" s="333"/>
      <c r="BM358" s="355"/>
      <c r="CA358" s="116"/>
      <c r="CB358" s="116"/>
      <c r="CE358" s="116"/>
      <c r="CF358" s="116"/>
      <c r="CI358" s="116"/>
      <c r="CJ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8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37"/>
      <c r="DW358" s="237"/>
      <c r="DX358" s="237"/>
      <c r="DY358" s="237"/>
      <c r="DZ358" s="116"/>
      <c r="EA358" s="116"/>
      <c r="EB358" s="116"/>
      <c r="EC358" s="116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C358" s="35"/>
      <c r="FD358" s="34"/>
      <c r="FE358" s="34"/>
      <c r="FF358" s="34"/>
      <c r="FG358" s="34"/>
      <c r="FH358" s="34"/>
      <c r="FI358" s="34"/>
      <c r="FJ358" s="34"/>
      <c r="FK358" s="34"/>
      <c r="FL358" s="375"/>
      <c r="FM358" s="34"/>
      <c r="FN358" s="375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>
        <v>1</v>
      </c>
      <c r="FY358" s="34"/>
      <c r="FZ358" s="34"/>
      <c r="GA358" s="34"/>
      <c r="GB358" s="34">
        <v>1</v>
      </c>
      <c r="GC358" s="34"/>
      <c r="GD358" s="34"/>
      <c r="GE358" s="34"/>
      <c r="GF358" s="34">
        <v>1</v>
      </c>
      <c r="GG358" s="34"/>
      <c r="GH358" s="34"/>
      <c r="GI358" s="34"/>
      <c r="GJ358" s="34">
        <v>1</v>
      </c>
      <c r="GK358" s="34"/>
      <c r="GL358" s="34"/>
      <c r="GM358" s="34"/>
      <c r="GN358" s="34">
        <v>1</v>
      </c>
      <c r="GO358" s="34"/>
      <c r="GP358" s="34"/>
      <c r="GQ358" s="34"/>
      <c r="GR358" s="34">
        <v>1</v>
      </c>
      <c r="GS358" s="34"/>
      <c r="GT358" s="34"/>
      <c r="GU358" s="34"/>
      <c r="GV358" s="34">
        <v>1</v>
      </c>
      <c r="GW358" s="375"/>
      <c r="GX358" s="34"/>
      <c r="GY358" s="34"/>
      <c r="GZ358" s="375">
        <v>1</v>
      </c>
      <c r="HA358" s="34"/>
      <c r="HB358" s="34"/>
      <c r="HC358" s="34"/>
      <c r="HD358" s="34">
        <v>1</v>
      </c>
      <c r="HE358" s="34"/>
      <c r="HF358" s="34"/>
      <c r="HG358" s="34"/>
      <c r="HH358" s="34">
        <v>1</v>
      </c>
      <c r="HI358" s="34"/>
      <c r="HJ358" s="34"/>
      <c r="HK358" s="34"/>
      <c r="HL358" s="34">
        <v>1</v>
      </c>
      <c r="HM358" s="34"/>
      <c r="HN358" s="34"/>
      <c r="HO358" s="34"/>
      <c r="HP358" s="34">
        <v>1</v>
      </c>
      <c r="HQ358" s="34"/>
      <c r="HR358" s="34"/>
      <c r="HS358" s="34"/>
      <c r="HT358" s="34">
        <v>1</v>
      </c>
      <c r="HU358" s="34"/>
      <c r="HV358" s="34"/>
      <c r="HW358" s="34"/>
      <c r="HX358" s="34">
        <v>1</v>
      </c>
      <c r="HY358" s="34"/>
      <c r="HZ358" s="375"/>
      <c r="IA358" s="34"/>
      <c r="IB358" s="34">
        <v>1</v>
      </c>
      <c r="IC358" s="34"/>
      <c r="ID358" s="34"/>
      <c r="IE358" s="34"/>
      <c r="IF358" s="34">
        <v>1</v>
      </c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75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75"/>
      <c r="KG358" s="375"/>
      <c r="KH358" s="375"/>
      <c r="KI358" s="375"/>
      <c r="KJ358" s="375"/>
      <c r="KK358" s="34"/>
      <c r="KL358" s="34"/>
      <c r="KM358" s="34"/>
      <c r="KN358" s="34"/>
      <c r="KO358" s="34"/>
      <c r="KP358" s="34"/>
      <c r="KQ358" s="34"/>
      <c r="KR358" s="34"/>
      <c r="KS358" s="375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75"/>
      <c r="LI358" s="34"/>
      <c r="LJ358" s="375"/>
      <c r="LK358" s="375"/>
      <c r="LL358" s="375"/>
    </row>
    <row r="359" spans="1:324">
      <c r="A359" s="154"/>
      <c r="B359" s="709"/>
      <c r="C359" s="709">
        <v>1</v>
      </c>
      <c r="D359" s="709"/>
      <c r="E359" s="709"/>
      <c r="F359" s="156" t="str">
        <f t="shared" si="14"/>
        <v>L0486935PVJ</v>
      </c>
      <c r="G359" s="158" t="s">
        <v>1942</v>
      </c>
      <c r="H359" s="655" t="s">
        <v>479</v>
      </c>
      <c r="I359" s="892" t="s">
        <v>1362</v>
      </c>
      <c r="J359" s="158" t="s">
        <v>63</v>
      </c>
      <c r="K359" s="158"/>
      <c r="L359" s="158"/>
      <c r="M359" s="158" t="s">
        <v>403</v>
      </c>
      <c r="N359" s="158">
        <v>63804</v>
      </c>
      <c r="O359" s="158" t="s">
        <v>1393</v>
      </c>
      <c r="P359" s="158" t="s">
        <v>1364</v>
      </c>
      <c r="Q359" s="158" t="s">
        <v>68</v>
      </c>
      <c r="R359" s="235" t="s">
        <v>1099</v>
      </c>
      <c r="S359" s="158" t="s">
        <v>1364</v>
      </c>
      <c r="T359" s="236" t="s">
        <v>1365</v>
      </c>
      <c r="U359" s="114">
        <f t="shared" si="15"/>
        <v>1</v>
      </c>
      <c r="V359" s="115" t="s">
        <v>1943</v>
      </c>
      <c r="W359" s="158" t="s">
        <v>1367</v>
      </c>
      <c r="Y359" s="333"/>
      <c r="Z359" s="334"/>
      <c r="AA359" s="334"/>
      <c r="AB359" s="334"/>
      <c r="AC359" s="334"/>
      <c r="AD359" s="335"/>
      <c r="AE359" s="336"/>
      <c r="AF359" s="334"/>
      <c r="AG359" s="334"/>
      <c r="AH359" s="334"/>
      <c r="AI359" s="334"/>
      <c r="AJ359" s="335"/>
      <c r="AL359" s="333"/>
      <c r="AM359" s="334"/>
      <c r="AN359" s="334"/>
      <c r="AO359" s="334"/>
      <c r="AP359" s="334"/>
      <c r="AQ359" s="335"/>
      <c r="AR359" s="336"/>
      <c r="AS359" s="334"/>
      <c r="AT359" s="334"/>
      <c r="AU359" s="334"/>
      <c r="AV359" s="334"/>
      <c r="AW359" s="335"/>
      <c r="AX359" s="336" t="s">
        <v>1368</v>
      </c>
      <c r="AY359" s="334"/>
      <c r="AZ359" s="334"/>
      <c r="BA359" s="334" t="s">
        <v>1368</v>
      </c>
      <c r="BB359" s="334" t="s">
        <v>1368</v>
      </c>
      <c r="BC359" s="334"/>
      <c r="BD359" s="333"/>
      <c r="BE359" s="355" t="s">
        <v>1368</v>
      </c>
      <c r="BF359" s="333"/>
      <c r="BG359" s="334"/>
      <c r="BH359" s="334"/>
      <c r="BI359" s="334"/>
      <c r="BJ359" s="334"/>
      <c r="BK359" s="334"/>
      <c r="BL359" s="333"/>
      <c r="BM359" s="355"/>
      <c r="CA359" s="116"/>
      <c r="CB359" s="116"/>
      <c r="CE359" s="116"/>
      <c r="CF359" s="116"/>
      <c r="CI359" s="116"/>
      <c r="CJ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8"/>
      <c r="CX359" s="237"/>
      <c r="CY359" s="237"/>
      <c r="CZ359" s="237"/>
      <c r="DA359" s="237"/>
      <c r="DB359" s="237"/>
      <c r="DC359" s="237"/>
      <c r="DD359" s="237"/>
      <c r="DE359" s="237"/>
      <c r="DF359" s="237"/>
      <c r="DG359" s="237"/>
      <c r="DH359" s="237"/>
      <c r="DI359" s="237"/>
      <c r="DJ359" s="237"/>
      <c r="DK359" s="237"/>
      <c r="DL359" s="237"/>
      <c r="DM359" s="237"/>
      <c r="DN359" s="237"/>
      <c r="DO359" s="237"/>
      <c r="DP359" s="237"/>
      <c r="DQ359" s="237"/>
      <c r="DR359" s="237"/>
      <c r="DS359" s="237"/>
      <c r="DT359" s="237"/>
      <c r="DU359" s="237"/>
      <c r="DV359" s="237"/>
      <c r="DW359" s="237"/>
      <c r="DX359" s="237"/>
      <c r="DY359" s="237"/>
      <c r="DZ359" s="116"/>
      <c r="EA359" s="116"/>
      <c r="EB359" s="116"/>
      <c r="EC359" s="116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>
        <v>1</v>
      </c>
      <c r="FC359" s="35"/>
      <c r="FD359" s="34"/>
      <c r="FE359" s="34"/>
      <c r="FF359" s="34"/>
      <c r="FG359" s="34"/>
      <c r="FH359" s="34"/>
      <c r="FI359" s="34"/>
      <c r="FJ359" s="34"/>
      <c r="FK359" s="34"/>
      <c r="FL359" s="375"/>
      <c r="FM359" s="34"/>
      <c r="FN359" s="375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75"/>
      <c r="GX359" s="34"/>
      <c r="GY359" s="34"/>
      <c r="GZ359" s="375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75"/>
      <c r="IA359" s="34"/>
      <c r="IB359" s="34"/>
      <c r="IC359" s="34"/>
      <c r="ID359" s="34"/>
      <c r="IE359" s="34"/>
      <c r="IF359" s="34"/>
      <c r="IG359" s="34">
        <v>1</v>
      </c>
      <c r="IH359" s="34"/>
      <c r="II359" s="34"/>
      <c r="IJ359" s="34"/>
      <c r="IK359" s="34">
        <v>1</v>
      </c>
      <c r="IL359" s="34"/>
      <c r="IM359" s="34"/>
      <c r="IN359" s="34"/>
      <c r="IO359" s="34">
        <v>1</v>
      </c>
      <c r="IP359" s="34"/>
      <c r="IQ359" s="34"/>
      <c r="IR359" s="34"/>
      <c r="IS359" s="34">
        <v>1</v>
      </c>
      <c r="IT359" s="34"/>
      <c r="IU359" s="34"/>
      <c r="IV359" s="34"/>
      <c r="IW359" s="34">
        <v>1</v>
      </c>
      <c r="IX359" s="34"/>
      <c r="IY359" s="34"/>
      <c r="IZ359" s="34"/>
      <c r="JA359" s="34">
        <v>1</v>
      </c>
      <c r="JB359" s="375"/>
      <c r="JC359" s="34"/>
      <c r="JD359" s="34"/>
      <c r="JE359" s="34">
        <v>1</v>
      </c>
      <c r="JF359" s="34"/>
      <c r="JG359" s="34"/>
      <c r="JH359" s="34"/>
      <c r="JI359" s="34">
        <v>1</v>
      </c>
      <c r="JJ359" s="34"/>
      <c r="JK359" s="34"/>
      <c r="JL359" s="34"/>
      <c r="JM359" s="34">
        <v>1</v>
      </c>
      <c r="JN359" s="34"/>
      <c r="JO359" s="34"/>
      <c r="JP359" s="34"/>
      <c r="JQ359" s="34">
        <v>1</v>
      </c>
      <c r="JR359" s="34"/>
      <c r="JS359" s="34"/>
      <c r="JT359" s="34"/>
      <c r="JU359" s="34">
        <v>1</v>
      </c>
      <c r="JV359" s="34"/>
      <c r="JW359" s="34"/>
      <c r="JX359" s="34"/>
      <c r="JY359" s="34">
        <v>1</v>
      </c>
      <c r="JZ359" s="34"/>
      <c r="KA359" s="34"/>
      <c r="KB359" s="34"/>
      <c r="KC359" s="34">
        <v>1</v>
      </c>
      <c r="KD359" s="34"/>
      <c r="KE359" s="34"/>
      <c r="KF359" s="375"/>
      <c r="KG359" s="375">
        <v>1</v>
      </c>
      <c r="KH359" s="375"/>
      <c r="KI359" s="375"/>
      <c r="KJ359" s="375"/>
      <c r="KK359" s="34">
        <v>1</v>
      </c>
      <c r="KL359" s="34"/>
      <c r="KM359" s="34"/>
      <c r="KN359" s="34"/>
      <c r="KO359" s="34">
        <v>1</v>
      </c>
      <c r="KP359" s="34"/>
      <c r="KQ359" s="34"/>
      <c r="KR359" s="34"/>
      <c r="KS359" s="375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75"/>
      <c r="LI359" s="34"/>
      <c r="LJ359" s="375"/>
      <c r="LK359" s="375"/>
      <c r="LL359" s="375"/>
    </row>
    <row r="360" spans="1:324">
      <c r="A360" s="154"/>
      <c r="B360" s="709"/>
      <c r="C360" s="709">
        <v>1</v>
      </c>
      <c r="D360" s="709"/>
      <c r="E360" s="709"/>
      <c r="F360" s="156" t="str">
        <f t="shared" si="14"/>
        <v>L0486935LKP</v>
      </c>
      <c r="G360" s="158" t="s">
        <v>1942</v>
      </c>
      <c r="H360" s="655" t="s">
        <v>479</v>
      </c>
      <c r="I360" s="892" t="s">
        <v>1362</v>
      </c>
      <c r="J360" s="158" t="s">
        <v>65</v>
      </c>
      <c r="K360" s="158"/>
      <c r="L360" s="158"/>
      <c r="M360" s="158" t="s">
        <v>403</v>
      </c>
      <c r="N360" s="158">
        <v>63804</v>
      </c>
      <c r="O360" s="158" t="s">
        <v>1393</v>
      </c>
      <c r="P360" s="158" t="s">
        <v>1364</v>
      </c>
      <c r="Q360" s="158" t="s">
        <v>70</v>
      </c>
      <c r="R360" s="235" t="s">
        <v>1088</v>
      </c>
      <c r="S360" s="158" t="s">
        <v>1364</v>
      </c>
      <c r="T360" s="236" t="s">
        <v>1365</v>
      </c>
      <c r="U360" s="114">
        <f t="shared" si="15"/>
        <v>1</v>
      </c>
      <c r="V360" s="115" t="s">
        <v>1943</v>
      </c>
      <c r="W360" s="158" t="s">
        <v>1367</v>
      </c>
      <c r="Y360" s="463"/>
      <c r="Z360" s="464"/>
      <c r="AA360" s="464"/>
      <c r="AB360" s="464"/>
      <c r="AC360" s="464"/>
      <c r="AD360" s="724"/>
      <c r="AE360" s="542"/>
      <c r="AF360" s="464"/>
      <c r="AG360" s="464"/>
      <c r="AH360" s="464"/>
      <c r="AI360" s="464"/>
      <c r="AJ360" s="724"/>
      <c r="AL360" s="463"/>
      <c r="AM360" s="464"/>
      <c r="AN360" s="464"/>
      <c r="AO360" s="464"/>
      <c r="AP360" s="464"/>
      <c r="AQ360" s="724"/>
      <c r="AR360" s="542"/>
      <c r="AS360" s="464"/>
      <c r="AT360" s="464"/>
      <c r="AU360" s="464"/>
      <c r="AV360" s="464"/>
      <c r="AW360" s="724"/>
      <c r="AX360" s="542"/>
      <c r="AY360" s="464"/>
      <c r="AZ360" s="464"/>
      <c r="BA360" s="464"/>
      <c r="BB360" s="464"/>
      <c r="BC360" s="464"/>
      <c r="BD360" s="463"/>
      <c r="BE360" s="555"/>
      <c r="BF360" s="463"/>
      <c r="BG360" s="464"/>
      <c r="BH360" s="464"/>
      <c r="BI360" s="464"/>
      <c r="BJ360" s="464"/>
      <c r="BK360" s="464"/>
      <c r="BL360" s="463"/>
      <c r="BM360" s="555"/>
      <c r="CA360" s="116"/>
      <c r="CB360" s="116"/>
      <c r="CE360" s="116"/>
      <c r="CF360" s="116"/>
      <c r="CI360" s="116"/>
      <c r="CJ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8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37"/>
      <c r="DW360" s="237"/>
      <c r="DX360" s="237"/>
      <c r="DY360" s="237"/>
      <c r="DZ360" s="116"/>
      <c r="EA360" s="116"/>
      <c r="EB360" s="116"/>
      <c r="EC360" s="116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C360" s="35"/>
      <c r="FD360" s="34"/>
      <c r="FE360" s="34"/>
      <c r="FF360" s="34"/>
      <c r="FG360" s="34"/>
      <c r="FH360" s="34"/>
      <c r="FI360" s="34"/>
      <c r="FJ360" s="34"/>
      <c r="FK360" s="34"/>
      <c r="FL360" s="375"/>
      <c r="FM360" s="34"/>
      <c r="FN360" s="375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75"/>
      <c r="GX360" s="34"/>
      <c r="GY360" s="34"/>
      <c r="GZ360" s="375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75"/>
      <c r="IA360" s="34"/>
      <c r="IB360" s="34"/>
      <c r="IC360" s="34"/>
      <c r="ID360" s="34"/>
      <c r="IE360" s="34"/>
      <c r="IF360" s="34"/>
      <c r="IG360" s="34"/>
      <c r="IH360" s="34">
        <v>1</v>
      </c>
      <c r="II360" s="34"/>
      <c r="IJ360" s="34"/>
      <c r="IK360" s="34"/>
      <c r="IL360" s="34">
        <v>1</v>
      </c>
      <c r="IM360" s="34"/>
      <c r="IN360" s="34"/>
      <c r="IO360" s="34"/>
      <c r="IP360" s="34">
        <v>1</v>
      </c>
      <c r="IQ360" s="34"/>
      <c r="IR360" s="34"/>
      <c r="IS360" s="34"/>
      <c r="IT360" s="34">
        <v>1</v>
      </c>
      <c r="IU360" s="34"/>
      <c r="IV360" s="34"/>
      <c r="IW360" s="34"/>
      <c r="IX360" s="34">
        <v>1</v>
      </c>
      <c r="IY360" s="34"/>
      <c r="IZ360" s="34"/>
      <c r="JA360" s="34"/>
      <c r="JB360" s="375">
        <v>1</v>
      </c>
      <c r="JC360" s="34"/>
      <c r="JD360" s="34"/>
      <c r="JE360" s="34"/>
      <c r="JF360" s="34">
        <v>1</v>
      </c>
      <c r="JG360" s="34"/>
      <c r="JH360" s="34"/>
      <c r="JI360" s="34"/>
      <c r="JJ360" s="34">
        <v>1</v>
      </c>
      <c r="JK360" s="34"/>
      <c r="JL360" s="34"/>
      <c r="JM360" s="34"/>
      <c r="JN360" s="34">
        <v>1</v>
      </c>
      <c r="JO360" s="34"/>
      <c r="JP360" s="34"/>
      <c r="JQ360" s="34"/>
      <c r="JR360" s="34">
        <v>1</v>
      </c>
      <c r="JS360" s="34"/>
      <c r="JT360" s="34"/>
      <c r="JU360" s="34"/>
      <c r="JV360" s="34">
        <v>1</v>
      </c>
      <c r="JW360" s="34"/>
      <c r="JX360" s="34"/>
      <c r="JY360" s="34"/>
      <c r="JZ360" s="34">
        <v>1</v>
      </c>
      <c r="KA360" s="34"/>
      <c r="KB360" s="34"/>
      <c r="KC360" s="34"/>
      <c r="KD360" s="34">
        <v>1</v>
      </c>
      <c r="KE360" s="34"/>
      <c r="KF360" s="375"/>
      <c r="KG360" s="375"/>
      <c r="KH360" s="375">
        <v>1</v>
      </c>
      <c r="KI360" s="375"/>
      <c r="KJ360" s="375"/>
      <c r="KK360" s="34"/>
      <c r="KL360" s="34">
        <v>1</v>
      </c>
      <c r="KM360" s="34"/>
      <c r="KN360" s="34"/>
      <c r="KO360" s="34"/>
      <c r="KP360" s="34">
        <v>1</v>
      </c>
      <c r="KQ360" s="34"/>
      <c r="KR360" s="34"/>
      <c r="KS360" s="375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75"/>
      <c r="LI360" s="34"/>
      <c r="LJ360" s="375"/>
      <c r="LK360" s="375"/>
      <c r="LL360" s="375"/>
    </row>
    <row r="361" spans="1:324">
      <c r="A361" s="154"/>
      <c r="B361" s="709"/>
      <c r="C361" s="709">
        <v>1</v>
      </c>
      <c r="D361" s="709"/>
      <c r="E361" s="709"/>
      <c r="F361" s="156" t="str">
        <f t="shared" si="14"/>
        <v>L0486935SBK</v>
      </c>
      <c r="G361" s="158" t="s">
        <v>1942</v>
      </c>
      <c r="H361" s="655" t="s">
        <v>479</v>
      </c>
      <c r="I361" s="892" t="s">
        <v>1362</v>
      </c>
      <c r="J361" s="158" t="s">
        <v>66</v>
      </c>
      <c r="K361" s="158"/>
      <c r="L361" s="158"/>
      <c r="M361" s="158" t="s">
        <v>403</v>
      </c>
      <c r="N361" s="158">
        <v>63804</v>
      </c>
      <c r="O361" s="158" t="s">
        <v>1393</v>
      </c>
      <c r="P361" s="158" t="s">
        <v>1364</v>
      </c>
      <c r="Q361" s="158" t="s">
        <v>71</v>
      </c>
      <c r="R361" s="235" t="s">
        <v>1115</v>
      </c>
      <c r="S361" s="158" t="s">
        <v>1364</v>
      </c>
      <c r="T361" s="236" t="s">
        <v>1365</v>
      </c>
      <c r="U361" s="114">
        <f t="shared" si="15"/>
        <v>1</v>
      </c>
      <c r="V361" s="115" t="s">
        <v>1943</v>
      </c>
      <c r="W361" s="158" t="s">
        <v>1367</v>
      </c>
      <c r="Y361" s="463"/>
      <c r="Z361" s="464"/>
      <c r="AA361" s="464"/>
      <c r="AB361" s="464"/>
      <c r="AC361" s="464"/>
      <c r="AD361" s="724"/>
      <c r="AE361" s="542"/>
      <c r="AF361" s="464"/>
      <c r="AG361" s="464"/>
      <c r="AH361" s="464"/>
      <c r="AI361" s="464"/>
      <c r="AJ361" s="724"/>
      <c r="AL361" s="463"/>
      <c r="AM361" s="464"/>
      <c r="AN361" s="464"/>
      <c r="AO361" s="464"/>
      <c r="AP361" s="464"/>
      <c r="AQ361" s="724"/>
      <c r="AR361" s="542"/>
      <c r="AS361" s="464"/>
      <c r="AT361" s="464"/>
      <c r="AU361" s="464"/>
      <c r="AV361" s="464"/>
      <c r="AW361" s="724"/>
      <c r="AX361" s="542"/>
      <c r="AY361" s="464"/>
      <c r="AZ361" s="464"/>
      <c r="BA361" s="464"/>
      <c r="BB361" s="464"/>
      <c r="BC361" s="464"/>
      <c r="BD361" s="463"/>
      <c r="BE361" s="555"/>
      <c r="BF361" s="463"/>
      <c r="BG361" s="464"/>
      <c r="BH361" s="464"/>
      <c r="BI361" s="464"/>
      <c r="BJ361" s="464"/>
      <c r="BK361" s="464"/>
      <c r="BL361" s="463"/>
      <c r="BM361" s="555"/>
      <c r="CA361" s="116"/>
      <c r="CB361" s="116"/>
      <c r="CE361" s="116"/>
      <c r="CF361" s="116"/>
      <c r="CI361" s="116"/>
      <c r="CJ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8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37"/>
      <c r="DW361" s="237"/>
      <c r="DX361" s="237"/>
      <c r="DY361" s="237"/>
      <c r="DZ361" s="116"/>
      <c r="EA361" s="116"/>
      <c r="EB361" s="116"/>
      <c r="EC361" s="116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C361" s="35"/>
      <c r="FD361" s="34"/>
      <c r="FE361" s="34"/>
      <c r="FF361" s="34"/>
      <c r="FG361" s="34"/>
      <c r="FH361" s="34"/>
      <c r="FI361" s="34"/>
      <c r="FJ361" s="34"/>
      <c r="FK361" s="34"/>
      <c r="FL361" s="375"/>
      <c r="FM361" s="34"/>
      <c r="FN361" s="375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75"/>
      <c r="GX361" s="34"/>
      <c r="GY361" s="34"/>
      <c r="GZ361" s="375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75"/>
      <c r="IA361" s="34"/>
      <c r="IB361" s="34"/>
      <c r="IC361" s="34"/>
      <c r="ID361" s="34"/>
      <c r="IE361" s="34"/>
      <c r="IF361" s="34"/>
      <c r="IG361" s="34"/>
      <c r="IH361" s="34"/>
      <c r="II361" s="34">
        <v>1</v>
      </c>
      <c r="IJ361" s="34"/>
      <c r="IK361" s="34"/>
      <c r="IL361" s="34"/>
      <c r="IM361" s="34">
        <v>1</v>
      </c>
      <c r="IN361" s="34"/>
      <c r="IO361" s="34"/>
      <c r="IP361" s="34"/>
      <c r="IQ361" s="34">
        <v>1</v>
      </c>
      <c r="IR361" s="34"/>
      <c r="IS361" s="34"/>
      <c r="IT361" s="34"/>
      <c r="IU361" s="34">
        <v>1</v>
      </c>
      <c r="IV361" s="34"/>
      <c r="IW361" s="34"/>
      <c r="IX361" s="34"/>
      <c r="IY361" s="34">
        <v>1</v>
      </c>
      <c r="IZ361" s="34"/>
      <c r="JA361" s="34"/>
      <c r="JB361" s="375"/>
      <c r="JC361" s="34">
        <v>1</v>
      </c>
      <c r="JD361" s="34"/>
      <c r="JE361" s="34"/>
      <c r="JF361" s="34"/>
      <c r="JG361" s="34">
        <v>1</v>
      </c>
      <c r="JH361" s="34"/>
      <c r="JI361" s="34"/>
      <c r="JJ361" s="34"/>
      <c r="JK361" s="34">
        <v>1</v>
      </c>
      <c r="JL361" s="34"/>
      <c r="JM361" s="34"/>
      <c r="JN361" s="34"/>
      <c r="JO361" s="34">
        <v>1</v>
      </c>
      <c r="JP361" s="34"/>
      <c r="JQ361" s="34"/>
      <c r="JR361" s="34"/>
      <c r="JS361" s="34">
        <v>1</v>
      </c>
      <c r="JT361" s="34"/>
      <c r="JU361" s="34"/>
      <c r="JV361" s="34"/>
      <c r="JW361" s="34">
        <v>1</v>
      </c>
      <c r="JX361" s="34"/>
      <c r="JY361" s="34"/>
      <c r="JZ361" s="34"/>
      <c r="KA361" s="34">
        <v>1</v>
      </c>
      <c r="KB361" s="34"/>
      <c r="KC361" s="34"/>
      <c r="KD361" s="34"/>
      <c r="KE361" s="34">
        <v>1</v>
      </c>
      <c r="KF361" s="375"/>
      <c r="KG361" s="375"/>
      <c r="KH361" s="375"/>
      <c r="KI361" s="375">
        <v>1</v>
      </c>
      <c r="KJ361" s="375"/>
      <c r="KK361" s="34"/>
      <c r="KL361" s="34"/>
      <c r="KM361" s="34">
        <v>1</v>
      </c>
      <c r="KN361" s="34"/>
      <c r="KO361" s="34"/>
      <c r="KP361" s="34"/>
      <c r="KQ361" s="34">
        <v>1</v>
      </c>
      <c r="KR361" s="34"/>
      <c r="KS361" s="375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75"/>
      <c r="LI361" s="34"/>
      <c r="LJ361" s="375"/>
      <c r="LK361" s="375"/>
      <c r="LL361" s="375"/>
    </row>
    <row r="362" spans="1:324">
      <c r="A362" s="154"/>
      <c r="B362" s="709"/>
      <c r="C362" s="709">
        <v>1</v>
      </c>
      <c r="D362" s="709"/>
      <c r="E362" s="709"/>
      <c r="F362" s="156" t="str">
        <f t="shared" si="14"/>
        <v>L0486935ACO</v>
      </c>
      <c r="G362" s="158" t="s">
        <v>1942</v>
      </c>
      <c r="H362" s="655" t="s">
        <v>479</v>
      </c>
      <c r="I362" s="892" t="s">
        <v>1362</v>
      </c>
      <c r="J362" s="158" t="s">
        <v>85</v>
      </c>
      <c r="K362" s="158"/>
      <c r="L362" s="158"/>
      <c r="M362" s="158" t="s">
        <v>403</v>
      </c>
      <c r="N362" s="158">
        <v>63804</v>
      </c>
      <c r="O362" s="158" t="s">
        <v>1393</v>
      </c>
      <c r="P362" s="158" t="s">
        <v>1364</v>
      </c>
      <c r="Q362" s="158" t="s">
        <v>87</v>
      </c>
      <c r="R362" s="235" t="s">
        <v>638</v>
      </c>
      <c r="S362" s="158" t="s">
        <v>1364</v>
      </c>
      <c r="T362" s="236" t="s">
        <v>1365</v>
      </c>
      <c r="U362" s="114">
        <f t="shared" si="15"/>
        <v>1</v>
      </c>
      <c r="V362" s="115" t="s">
        <v>1943</v>
      </c>
      <c r="W362" s="158" t="s">
        <v>1367</v>
      </c>
      <c r="Y362" s="463"/>
      <c r="Z362" s="464"/>
      <c r="AA362" s="464"/>
      <c r="AB362" s="464"/>
      <c r="AC362" s="464"/>
      <c r="AD362" s="724"/>
      <c r="AE362" s="542"/>
      <c r="AF362" s="464"/>
      <c r="AG362" s="464"/>
      <c r="AH362" s="464"/>
      <c r="AI362" s="464"/>
      <c r="AJ362" s="724"/>
      <c r="AL362" s="463"/>
      <c r="AM362" s="464"/>
      <c r="AN362" s="464"/>
      <c r="AO362" s="464"/>
      <c r="AP362" s="464"/>
      <c r="AQ362" s="724"/>
      <c r="AR362" s="542"/>
      <c r="AS362" s="464"/>
      <c r="AT362" s="464"/>
      <c r="AU362" s="464"/>
      <c r="AV362" s="464"/>
      <c r="AW362" s="724"/>
      <c r="AX362" s="542"/>
      <c r="AY362" s="464"/>
      <c r="AZ362" s="464"/>
      <c r="BA362" s="464"/>
      <c r="BB362" s="464"/>
      <c r="BC362" s="464"/>
      <c r="BD362" s="463"/>
      <c r="BE362" s="555"/>
      <c r="BF362" s="463"/>
      <c r="BG362" s="464"/>
      <c r="BH362" s="464"/>
      <c r="BI362" s="464"/>
      <c r="BJ362" s="464"/>
      <c r="BK362" s="464"/>
      <c r="BL362" s="463"/>
      <c r="BM362" s="555"/>
      <c r="CA362" s="116"/>
      <c r="CB362" s="116"/>
      <c r="CE362" s="116"/>
      <c r="CF362" s="116"/>
      <c r="CI362" s="116"/>
      <c r="CJ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8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37"/>
      <c r="DW362" s="237"/>
      <c r="DX362" s="237"/>
      <c r="DY362" s="237"/>
      <c r="DZ362" s="116"/>
      <c r="EA362" s="116"/>
      <c r="EB362" s="116"/>
      <c r="EC362" s="116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C362" s="35"/>
      <c r="FD362" s="34"/>
      <c r="FE362" s="34"/>
      <c r="FF362" s="34"/>
      <c r="FG362" s="34"/>
      <c r="FH362" s="34"/>
      <c r="FI362" s="34"/>
      <c r="FJ362" s="34"/>
      <c r="FK362" s="34"/>
      <c r="FL362" s="375"/>
      <c r="FM362" s="34"/>
      <c r="FN362" s="375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75"/>
      <c r="GX362" s="34"/>
      <c r="GY362" s="34"/>
      <c r="GZ362" s="375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75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>
        <v>1</v>
      </c>
      <c r="IK362" s="34"/>
      <c r="IL362" s="34"/>
      <c r="IM362" s="34"/>
      <c r="IN362" s="34">
        <v>1</v>
      </c>
      <c r="IO362" s="34"/>
      <c r="IP362" s="34"/>
      <c r="IQ362" s="34"/>
      <c r="IR362" s="34">
        <v>1</v>
      </c>
      <c r="IS362" s="34"/>
      <c r="IT362" s="34"/>
      <c r="IU362" s="34"/>
      <c r="IV362" s="34">
        <v>1</v>
      </c>
      <c r="IW362" s="34"/>
      <c r="IX362" s="34"/>
      <c r="IY362" s="34"/>
      <c r="IZ362" s="34">
        <v>1</v>
      </c>
      <c r="JA362" s="34"/>
      <c r="JB362" s="375"/>
      <c r="JC362" s="34"/>
      <c r="JD362" s="34">
        <v>1</v>
      </c>
      <c r="JE362" s="34"/>
      <c r="JF362" s="34"/>
      <c r="JG362" s="34"/>
      <c r="JH362" s="34">
        <v>1</v>
      </c>
      <c r="JI362" s="34"/>
      <c r="JJ362" s="34"/>
      <c r="JK362" s="34"/>
      <c r="JL362" s="34">
        <v>1</v>
      </c>
      <c r="JM362" s="34"/>
      <c r="JN362" s="34"/>
      <c r="JO362" s="34"/>
      <c r="JP362" s="34">
        <v>1</v>
      </c>
      <c r="JQ362" s="34"/>
      <c r="JR362" s="34"/>
      <c r="JS362" s="34"/>
      <c r="JT362" s="34">
        <v>1</v>
      </c>
      <c r="JU362" s="34"/>
      <c r="JV362" s="34"/>
      <c r="JW362" s="34"/>
      <c r="JX362" s="34">
        <v>1</v>
      </c>
      <c r="JY362" s="34"/>
      <c r="JZ362" s="34"/>
      <c r="KA362" s="34"/>
      <c r="KB362" s="34">
        <v>1</v>
      </c>
      <c r="KC362" s="34"/>
      <c r="KD362" s="34"/>
      <c r="KE362" s="34"/>
      <c r="KF362" s="375">
        <v>1</v>
      </c>
      <c r="KG362" s="375"/>
      <c r="KH362" s="375"/>
      <c r="KI362" s="375"/>
      <c r="KJ362" s="375">
        <v>1</v>
      </c>
      <c r="KK362" s="34"/>
      <c r="KL362" s="34"/>
      <c r="KM362" s="34"/>
      <c r="KN362" s="34">
        <v>1</v>
      </c>
      <c r="KO362" s="34"/>
      <c r="KP362" s="34"/>
      <c r="KQ362" s="34"/>
      <c r="KR362" s="34">
        <v>1</v>
      </c>
      <c r="KS362" s="375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75"/>
      <c r="LI362" s="34"/>
      <c r="LJ362" s="375"/>
      <c r="LK362" s="375"/>
      <c r="LL362" s="375"/>
    </row>
    <row r="363" spans="1:324">
      <c r="A363" s="154"/>
      <c r="B363" s="709"/>
      <c r="C363" s="330">
        <v>1</v>
      </c>
      <c r="D363" s="330"/>
      <c r="E363" s="330"/>
      <c r="F363" s="156" t="str">
        <f t="shared" si="14"/>
        <v>L0486939PVJ</v>
      </c>
      <c r="G363" s="658" t="s">
        <v>1944</v>
      </c>
      <c r="H363" s="658" t="s">
        <v>479</v>
      </c>
      <c r="I363" s="658" t="s">
        <v>1362</v>
      </c>
      <c r="J363" s="164" t="s">
        <v>63</v>
      </c>
      <c r="K363" s="164"/>
      <c r="L363" s="164"/>
      <c r="M363" s="164" t="s">
        <v>403</v>
      </c>
      <c r="N363" s="164">
        <v>63804</v>
      </c>
      <c r="O363" s="164" t="s">
        <v>1374</v>
      </c>
      <c r="P363" s="164" t="s">
        <v>1364</v>
      </c>
      <c r="Q363" s="164" t="s">
        <v>68</v>
      </c>
      <c r="R363" s="509" t="s">
        <v>895</v>
      </c>
      <c r="S363" s="567" t="s">
        <v>1364</v>
      </c>
      <c r="T363" s="247" t="s">
        <v>1365</v>
      </c>
      <c r="U363" s="114">
        <f t="shared" si="15"/>
        <v>1</v>
      </c>
      <c r="V363" s="115" t="s">
        <v>1945</v>
      </c>
      <c r="W363" s="164" t="s">
        <v>1367</v>
      </c>
      <c r="Y363" s="463"/>
      <c r="Z363" s="464"/>
      <c r="AA363" s="464"/>
      <c r="AB363" s="464"/>
      <c r="AC363" s="464"/>
      <c r="AD363" s="724"/>
      <c r="AE363" s="542"/>
      <c r="AF363" s="464"/>
      <c r="AG363" s="464"/>
      <c r="AH363" s="464"/>
      <c r="AI363" s="464"/>
      <c r="AJ363" s="724"/>
      <c r="AL363" s="463"/>
      <c r="AM363" s="464"/>
      <c r="AN363" s="464"/>
      <c r="AO363" s="464"/>
      <c r="AP363" s="464"/>
      <c r="AQ363" s="724"/>
      <c r="AR363" s="542"/>
      <c r="AS363" s="464"/>
      <c r="AT363" s="464"/>
      <c r="AU363" s="464"/>
      <c r="AV363" s="464"/>
      <c r="AW363" s="724"/>
      <c r="AX363" s="542"/>
      <c r="AY363" s="464"/>
      <c r="AZ363" s="464"/>
      <c r="BA363" s="464"/>
      <c r="BB363" s="464"/>
      <c r="BC363" s="464"/>
      <c r="BD363" s="463"/>
      <c r="BE363" s="555"/>
      <c r="BF363" s="463"/>
      <c r="BG363" s="464"/>
      <c r="BH363" s="464"/>
      <c r="BI363" s="464"/>
      <c r="BJ363" s="464"/>
      <c r="BK363" s="464"/>
      <c r="BL363" s="463"/>
      <c r="BM363" s="555"/>
      <c r="CA363" s="116"/>
      <c r="CB363" s="116"/>
      <c r="CE363" s="116"/>
      <c r="CF363" s="116"/>
      <c r="CI363" s="116"/>
      <c r="CJ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8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37"/>
      <c r="DW363" s="237"/>
      <c r="DX363" s="237"/>
      <c r="DY363" s="237"/>
      <c r="DZ363" s="116"/>
      <c r="EA363" s="116"/>
      <c r="EB363" s="116"/>
      <c r="EC363" s="116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C363" s="35"/>
      <c r="FD363" s="34"/>
      <c r="FE363" s="34"/>
      <c r="FF363" s="34"/>
      <c r="FG363" s="34"/>
      <c r="FH363" s="34"/>
      <c r="FI363" s="34"/>
      <c r="FJ363" s="34"/>
      <c r="FK363" s="34"/>
      <c r="FL363" s="375"/>
      <c r="FM363" s="34"/>
      <c r="FN363" s="375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75"/>
      <c r="GX363" s="34"/>
      <c r="GY363" s="34"/>
      <c r="GZ363" s="375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75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75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75"/>
      <c r="KG363" s="375"/>
      <c r="KH363" s="375"/>
      <c r="KI363" s="375"/>
      <c r="KJ363" s="375"/>
      <c r="KK363" s="34"/>
      <c r="KL363" s="34"/>
      <c r="KM363" s="34"/>
      <c r="KN363" s="34"/>
      <c r="KO363" s="34"/>
      <c r="KP363" s="34"/>
      <c r="KQ363" s="34"/>
      <c r="KR363" s="34"/>
      <c r="KS363" s="375">
        <v>1</v>
      </c>
      <c r="KT363" s="34"/>
      <c r="KU363" s="34"/>
      <c r="KV363" s="34"/>
      <c r="KW363" s="34"/>
      <c r="KX363" s="34">
        <v>1</v>
      </c>
      <c r="KY363" s="34"/>
      <c r="KZ363" s="34"/>
      <c r="LA363" s="34"/>
      <c r="LB363" s="34"/>
      <c r="LC363" s="34">
        <v>1</v>
      </c>
      <c r="LD363" s="34"/>
      <c r="LE363" s="34"/>
      <c r="LF363" s="34"/>
      <c r="LG363" s="34"/>
      <c r="LH363" s="375">
        <v>1</v>
      </c>
      <c r="LI363" s="34"/>
      <c r="LJ363" s="375"/>
      <c r="LK363" s="375"/>
      <c r="LL363" s="375"/>
    </row>
    <row r="364" spans="1:338">
      <c r="A364" s="154"/>
      <c r="B364" s="709"/>
      <c r="C364" s="330">
        <v>1</v>
      </c>
      <c r="D364" s="330"/>
      <c r="E364" s="330"/>
      <c r="F364" s="156" t="str">
        <f t="shared" si="14"/>
        <v>L0486939LKP</v>
      </c>
      <c r="G364" s="710" t="s">
        <v>1944</v>
      </c>
      <c r="H364" s="710" t="s">
        <v>479</v>
      </c>
      <c r="I364" s="710" t="s">
        <v>1362</v>
      </c>
      <c r="J364" s="717" t="s">
        <v>65</v>
      </c>
      <c r="K364" s="717"/>
      <c r="L364" s="162"/>
      <c r="M364" s="162" t="s">
        <v>403</v>
      </c>
      <c r="N364" s="162">
        <v>63804</v>
      </c>
      <c r="O364" s="162" t="s">
        <v>1374</v>
      </c>
      <c r="P364" s="162" t="s">
        <v>1364</v>
      </c>
      <c r="Q364" s="242" t="s">
        <v>70</v>
      </c>
      <c r="R364" s="509" t="s">
        <v>1946</v>
      </c>
      <c r="S364" s="720" t="s">
        <v>1364</v>
      </c>
      <c r="T364" s="721" t="s">
        <v>1365</v>
      </c>
      <c r="U364" s="114">
        <f t="shared" si="15"/>
        <v>1</v>
      </c>
      <c r="V364" s="115" t="s">
        <v>1945</v>
      </c>
      <c r="W364" s="162" t="s">
        <v>1367</v>
      </c>
      <c r="X364" s="103"/>
      <c r="Y364" s="460"/>
      <c r="Z364" s="461"/>
      <c r="AA364" s="461"/>
      <c r="AB364" s="461"/>
      <c r="AC364" s="461"/>
      <c r="AD364" s="709"/>
      <c r="AE364" s="725"/>
      <c r="AF364" s="461"/>
      <c r="AG364" s="461"/>
      <c r="AH364" s="461"/>
      <c r="AI364" s="461"/>
      <c r="AJ364" s="709"/>
      <c r="AK364" s="100"/>
      <c r="AL364" s="460"/>
      <c r="AM364" s="461"/>
      <c r="AN364" s="461"/>
      <c r="AO364" s="461"/>
      <c r="AP364" s="461"/>
      <c r="AQ364" s="709"/>
      <c r="AR364" s="725"/>
      <c r="AS364" s="461"/>
      <c r="AT364" s="461"/>
      <c r="AU364" s="461"/>
      <c r="AV364" s="461"/>
      <c r="AW364" s="709"/>
      <c r="AX364" s="725"/>
      <c r="AY364" s="461"/>
      <c r="AZ364" s="461"/>
      <c r="BA364" s="461"/>
      <c r="BB364" s="461"/>
      <c r="BC364" s="461"/>
      <c r="BD364" s="460"/>
      <c r="BE364" s="728"/>
      <c r="BF364" s="460"/>
      <c r="BG364" s="461"/>
      <c r="BH364" s="461"/>
      <c r="BI364" s="461"/>
      <c r="BJ364" s="461"/>
      <c r="BK364" s="461"/>
      <c r="BL364" s="460"/>
      <c r="BM364" s="728"/>
      <c r="BN364" s="100"/>
      <c r="BO364" s="100"/>
      <c r="BP364" s="100"/>
      <c r="BQ364" s="100"/>
      <c r="BR364" s="100"/>
      <c r="BS364" s="100"/>
      <c r="BT364" s="100"/>
      <c r="BU364" s="100"/>
      <c r="BV364" s="100"/>
      <c r="BW364" s="100"/>
      <c r="BX364" s="100"/>
      <c r="BY364" s="100"/>
      <c r="BZ364" s="100"/>
      <c r="CA364" s="103"/>
      <c r="CB364" s="103"/>
      <c r="CC364" s="100"/>
      <c r="CD364" s="100"/>
      <c r="CE364" s="103"/>
      <c r="CF364" s="103"/>
      <c r="CG364" s="100"/>
      <c r="CH364" s="100"/>
      <c r="CI364" s="103"/>
      <c r="CJ364" s="103"/>
      <c r="CK364" s="100"/>
      <c r="CL364" s="100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687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1"/>
      <c r="DW364" s="241"/>
      <c r="DX364" s="241"/>
      <c r="DY364" s="241"/>
      <c r="DZ364" s="103"/>
      <c r="EA364" s="103"/>
      <c r="EB364" s="103"/>
      <c r="EC364" s="103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35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>
        <v>1</v>
      </c>
      <c r="KU364" s="34"/>
      <c r="KV364" s="34"/>
      <c r="KW364" s="34"/>
      <c r="KX364" s="34"/>
      <c r="KY364" s="34">
        <v>1</v>
      </c>
      <c r="KZ364" s="34"/>
      <c r="LA364" s="34"/>
      <c r="LB364" s="34"/>
      <c r="LC364" s="34"/>
      <c r="LD364" s="34">
        <v>1</v>
      </c>
      <c r="LE364" s="34"/>
      <c r="LF364" s="34"/>
      <c r="LG364" s="34"/>
      <c r="LH364" s="34"/>
      <c r="LI364" s="34">
        <v>1</v>
      </c>
      <c r="LJ364" s="34"/>
      <c r="LK364" s="34"/>
      <c r="LL364" s="34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</row>
    <row r="365" spans="1:324">
      <c r="A365" s="154"/>
      <c r="B365" s="709"/>
      <c r="C365" s="330">
        <v>1</v>
      </c>
      <c r="D365" s="330"/>
      <c r="E365" s="330"/>
      <c r="F365" s="156" t="str">
        <f t="shared" si="14"/>
        <v>L0486939SBK</v>
      </c>
      <c r="G365" s="658" t="s">
        <v>1944</v>
      </c>
      <c r="H365" s="658" t="s">
        <v>479</v>
      </c>
      <c r="I365" s="658" t="s">
        <v>1362</v>
      </c>
      <c r="J365" s="164" t="s">
        <v>66</v>
      </c>
      <c r="K365" s="164"/>
      <c r="L365" s="164"/>
      <c r="M365" s="164" t="s">
        <v>403</v>
      </c>
      <c r="N365" s="164">
        <v>63804</v>
      </c>
      <c r="O365" s="164" t="s">
        <v>1374</v>
      </c>
      <c r="P365" s="164" t="s">
        <v>1364</v>
      </c>
      <c r="Q365" s="164" t="s">
        <v>71</v>
      </c>
      <c r="R365" s="509" t="s">
        <v>1067</v>
      </c>
      <c r="S365" s="567" t="s">
        <v>1364</v>
      </c>
      <c r="T365" s="247" t="s">
        <v>1365</v>
      </c>
      <c r="U365" s="114">
        <f t="shared" si="15"/>
        <v>1</v>
      </c>
      <c r="V365" s="115" t="s">
        <v>1945</v>
      </c>
      <c r="W365" s="164" t="s">
        <v>1367</v>
      </c>
      <c r="Y365" s="463"/>
      <c r="Z365" s="464"/>
      <c r="AA365" s="464"/>
      <c r="AB365" s="464"/>
      <c r="AC365" s="464"/>
      <c r="AD365" s="724"/>
      <c r="AE365" s="542"/>
      <c r="AF365" s="464"/>
      <c r="AG365" s="464"/>
      <c r="AH365" s="464"/>
      <c r="AI365" s="464"/>
      <c r="AJ365" s="724"/>
      <c r="AL365" s="463"/>
      <c r="AM365" s="464"/>
      <c r="AN365" s="464"/>
      <c r="AO365" s="464"/>
      <c r="AP365" s="464"/>
      <c r="AQ365" s="724"/>
      <c r="AR365" s="542"/>
      <c r="AS365" s="464"/>
      <c r="AT365" s="464"/>
      <c r="AU365" s="464"/>
      <c r="AV365" s="464"/>
      <c r="AW365" s="724"/>
      <c r="AX365" s="542"/>
      <c r="AY365" s="464"/>
      <c r="AZ365" s="464"/>
      <c r="BA365" s="464"/>
      <c r="BB365" s="464"/>
      <c r="BC365" s="464"/>
      <c r="BD365" s="463"/>
      <c r="BE365" s="555"/>
      <c r="BF365" s="463"/>
      <c r="BG365" s="464"/>
      <c r="BH365" s="464"/>
      <c r="BI365" s="464"/>
      <c r="BJ365" s="464"/>
      <c r="BK365" s="464"/>
      <c r="BL365" s="463"/>
      <c r="BM365" s="555"/>
      <c r="CA365" s="116"/>
      <c r="CB365" s="116"/>
      <c r="CE365" s="116"/>
      <c r="CF365" s="116"/>
      <c r="CI365" s="116"/>
      <c r="CJ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8"/>
      <c r="CX365" s="237"/>
      <c r="CY365" s="237"/>
      <c r="CZ365" s="237"/>
      <c r="DA365" s="237"/>
      <c r="DB365" s="237"/>
      <c r="DC365" s="237"/>
      <c r="DD365" s="237"/>
      <c r="DE365" s="237"/>
      <c r="DF365" s="237"/>
      <c r="DG365" s="237"/>
      <c r="DH365" s="237"/>
      <c r="DI365" s="237"/>
      <c r="DJ365" s="237"/>
      <c r="DK365" s="237"/>
      <c r="DL365" s="237"/>
      <c r="DM365" s="237"/>
      <c r="DN365" s="237"/>
      <c r="DO365" s="237"/>
      <c r="DP365" s="237"/>
      <c r="DQ365" s="237"/>
      <c r="DR365" s="237"/>
      <c r="DS365" s="237"/>
      <c r="DT365" s="237"/>
      <c r="DU365" s="237"/>
      <c r="DV365" s="237"/>
      <c r="DW365" s="237"/>
      <c r="DX365" s="237"/>
      <c r="DY365" s="237"/>
      <c r="DZ365" s="116"/>
      <c r="EA365" s="116"/>
      <c r="EB365" s="116"/>
      <c r="EC365" s="116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C365" s="35"/>
      <c r="FD365" s="34"/>
      <c r="FE365" s="34"/>
      <c r="FF365" s="34"/>
      <c r="FG365" s="34"/>
      <c r="FH365" s="34"/>
      <c r="FI365" s="34"/>
      <c r="FJ365" s="34"/>
      <c r="FK365" s="34"/>
      <c r="FL365" s="375"/>
      <c r="FM365" s="34"/>
      <c r="FN365" s="375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75"/>
      <c r="GX365" s="34"/>
      <c r="GY365" s="34"/>
      <c r="GZ365" s="375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75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75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75"/>
      <c r="KG365" s="375"/>
      <c r="KH365" s="375"/>
      <c r="KI365" s="375"/>
      <c r="KJ365" s="375"/>
      <c r="KK365" s="34"/>
      <c r="KL365" s="34"/>
      <c r="KM365" s="34"/>
      <c r="KN365" s="34"/>
      <c r="KO365" s="34"/>
      <c r="KP365" s="34"/>
      <c r="KQ365" s="34"/>
      <c r="KR365" s="34"/>
      <c r="KS365" s="375"/>
      <c r="KT365" s="34"/>
      <c r="KU365" s="34">
        <v>1</v>
      </c>
      <c r="KV365" s="34"/>
      <c r="KW365" s="34"/>
      <c r="KX365" s="34"/>
      <c r="KY365" s="34"/>
      <c r="KZ365" s="34">
        <v>1</v>
      </c>
      <c r="LA365" s="34"/>
      <c r="LB365" s="34"/>
      <c r="LC365" s="34"/>
      <c r="LD365" s="34"/>
      <c r="LE365" s="34">
        <v>1</v>
      </c>
      <c r="LF365" s="34"/>
      <c r="LG365" s="34"/>
      <c r="LH365" s="375"/>
      <c r="LI365" s="34"/>
      <c r="LJ365" s="375">
        <v>1</v>
      </c>
      <c r="LK365" s="375"/>
      <c r="LL365" s="375"/>
    </row>
    <row r="366" spans="1:324">
      <c r="A366" s="154"/>
      <c r="B366" s="709"/>
      <c r="C366" s="330">
        <v>1</v>
      </c>
      <c r="D366" s="330"/>
      <c r="E366" s="330"/>
      <c r="F366" s="156" t="str">
        <f t="shared" si="14"/>
        <v>L0486939LRA</v>
      </c>
      <c r="G366" s="658" t="s">
        <v>1944</v>
      </c>
      <c r="H366" s="658" t="s">
        <v>479</v>
      </c>
      <c r="I366" s="658" t="s">
        <v>1362</v>
      </c>
      <c r="J366" s="164" t="s">
        <v>67</v>
      </c>
      <c r="K366" s="164"/>
      <c r="L366" s="164"/>
      <c r="M366" s="164" t="s">
        <v>403</v>
      </c>
      <c r="N366" s="164">
        <v>63804</v>
      </c>
      <c r="O366" s="164" t="s">
        <v>1374</v>
      </c>
      <c r="P366" s="164" t="s">
        <v>1364</v>
      </c>
      <c r="Q366" s="164" t="s">
        <v>72</v>
      </c>
      <c r="R366" s="509" t="s">
        <v>1028</v>
      </c>
      <c r="S366" s="567" t="s">
        <v>1364</v>
      </c>
      <c r="T366" s="247" t="s">
        <v>1365</v>
      </c>
      <c r="U366" s="114">
        <f t="shared" si="15"/>
        <v>1</v>
      </c>
      <c r="V366" s="115" t="s">
        <v>1945</v>
      </c>
      <c r="W366" s="164" t="s">
        <v>1367</v>
      </c>
      <c r="Y366" s="463"/>
      <c r="Z366" s="464"/>
      <c r="AA366" s="464"/>
      <c r="AB366" s="464"/>
      <c r="AC366" s="464"/>
      <c r="AD366" s="724"/>
      <c r="AE366" s="542"/>
      <c r="AF366" s="464"/>
      <c r="AG366" s="464"/>
      <c r="AH366" s="464"/>
      <c r="AI366" s="464"/>
      <c r="AJ366" s="724"/>
      <c r="AL366" s="463"/>
      <c r="AM366" s="464"/>
      <c r="AN366" s="464"/>
      <c r="AO366" s="464"/>
      <c r="AP366" s="464"/>
      <c r="AQ366" s="724"/>
      <c r="AR366" s="542"/>
      <c r="AS366" s="464"/>
      <c r="AT366" s="464"/>
      <c r="AU366" s="464"/>
      <c r="AV366" s="464"/>
      <c r="AW366" s="724"/>
      <c r="AX366" s="542"/>
      <c r="AY366" s="464"/>
      <c r="AZ366" s="464"/>
      <c r="BA366" s="464"/>
      <c r="BB366" s="464"/>
      <c r="BC366" s="464"/>
      <c r="BD366" s="463"/>
      <c r="BE366" s="555"/>
      <c r="BF366" s="463"/>
      <c r="BG366" s="464"/>
      <c r="BH366" s="464"/>
      <c r="BI366" s="464"/>
      <c r="BJ366" s="464"/>
      <c r="BK366" s="464"/>
      <c r="BL366" s="463"/>
      <c r="BM366" s="555"/>
      <c r="CA366" s="116"/>
      <c r="CB366" s="116"/>
      <c r="CE366" s="116"/>
      <c r="CF366" s="116"/>
      <c r="CI366" s="116"/>
      <c r="CJ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8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37"/>
      <c r="DW366" s="237"/>
      <c r="DX366" s="237"/>
      <c r="DY366" s="237"/>
      <c r="DZ366" s="116"/>
      <c r="EA366" s="116"/>
      <c r="EB366" s="116"/>
      <c r="EC366" s="116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C366" s="35"/>
      <c r="FD366" s="34"/>
      <c r="FE366" s="34"/>
      <c r="FF366" s="34"/>
      <c r="FG366" s="34"/>
      <c r="FH366" s="34"/>
      <c r="FI366" s="34"/>
      <c r="FJ366" s="34"/>
      <c r="FK366" s="34"/>
      <c r="FL366" s="375"/>
      <c r="FM366" s="34"/>
      <c r="FN366" s="375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75"/>
      <c r="GX366" s="34"/>
      <c r="GY366" s="34"/>
      <c r="GZ366" s="375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75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75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75"/>
      <c r="KG366" s="375"/>
      <c r="KH366" s="375"/>
      <c r="KI366" s="375"/>
      <c r="KJ366" s="375"/>
      <c r="KK366" s="34"/>
      <c r="KL366" s="34"/>
      <c r="KM366" s="34"/>
      <c r="KN366" s="34"/>
      <c r="KO366" s="34"/>
      <c r="KP366" s="34"/>
      <c r="KQ366" s="34"/>
      <c r="KR366" s="34"/>
      <c r="KS366" s="375"/>
      <c r="KT366" s="34"/>
      <c r="KU366" s="34"/>
      <c r="KV366" s="34">
        <v>1</v>
      </c>
      <c r="KW366" s="34"/>
      <c r="KX366" s="34"/>
      <c r="KY366" s="34"/>
      <c r="KZ366" s="34"/>
      <c r="LA366" s="34">
        <v>1</v>
      </c>
      <c r="LB366" s="34"/>
      <c r="LC366" s="34"/>
      <c r="LD366" s="34"/>
      <c r="LE366" s="34"/>
      <c r="LF366" s="34">
        <v>1</v>
      </c>
      <c r="LG366" s="34"/>
      <c r="LH366" s="375"/>
      <c r="LI366" s="34"/>
      <c r="LJ366" s="375"/>
      <c r="LK366" s="375">
        <v>1</v>
      </c>
      <c r="LL366" s="375"/>
    </row>
    <row r="367" ht="13.5" spans="1:324">
      <c r="A367" s="154"/>
      <c r="B367" s="711"/>
      <c r="C367" s="330">
        <v>1</v>
      </c>
      <c r="D367" s="330"/>
      <c r="E367" s="330"/>
      <c r="F367" s="156" t="str">
        <f t="shared" si="14"/>
        <v>L0486939SB1</v>
      </c>
      <c r="G367" s="658" t="s">
        <v>1944</v>
      </c>
      <c r="H367" s="658" t="s">
        <v>479</v>
      </c>
      <c r="I367" s="658" t="s">
        <v>1362</v>
      </c>
      <c r="J367" s="164" t="s">
        <v>84</v>
      </c>
      <c r="K367" s="164"/>
      <c r="L367" s="164"/>
      <c r="M367" s="164" t="s">
        <v>403</v>
      </c>
      <c r="N367" s="164">
        <v>63804</v>
      </c>
      <c r="O367" s="164" t="s">
        <v>1374</v>
      </c>
      <c r="P367" s="164" t="s">
        <v>1364</v>
      </c>
      <c r="Q367" s="164" t="s">
        <v>86</v>
      </c>
      <c r="R367" s="509" t="s">
        <v>810</v>
      </c>
      <c r="S367" s="567" t="s">
        <v>1364</v>
      </c>
      <c r="T367" s="247" t="s">
        <v>1365</v>
      </c>
      <c r="U367" s="114">
        <f t="shared" si="15"/>
        <v>1</v>
      </c>
      <c r="V367" s="115" t="s">
        <v>1945</v>
      </c>
      <c r="W367" s="164" t="s">
        <v>1367</v>
      </c>
      <c r="Y367" s="466"/>
      <c r="Z367" s="467"/>
      <c r="AA367" s="467"/>
      <c r="AB367" s="467"/>
      <c r="AC367" s="467"/>
      <c r="AD367" s="726"/>
      <c r="AE367" s="727"/>
      <c r="AF367" s="467"/>
      <c r="AG367" s="467"/>
      <c r="AH367" s="467"/>
      <c r="AI367" s="467"/>
      <c r="AJ367" s="726"/>
      <c r="AL367" s="466"/>
      <c r="AM367" s="467"/>
      <c r="AN367" s="467"/>
      <c r="AO367" s="467"/>
      <c r="AP367" s="467"/>
      <c r="AQ367" s="726"/>
      <c r="AR367" s="727"/>
      <c r="AS367" s="467"/>
      <c r="AT367" s="467"/>
      <c r="AU367" s="467"/>
      <c r="AV367" s="467"/>
      <c r="AW367" s="726"/>
      <c r="AX367" s="727"/>
      <c r="AY367" s="467"/>
      <c r="AZ367" s="467"/>
      <c r="BA367" s="467"/>
      <c r="BB367" s="467"/>
      <c r="BC367" s="467"/>
      <c r="BD367" s="466"/>
      <c r="BE367" s="729"/>
      <c r="BF367" s="466" t="s">
        <v>1368</v>
      </c>
      <c r="BG367" s="467"/>
      <c r="BH367" s="467"/>
      <c r="BI367" s="467" t="s">
        <v>1368</v>
      </c>
      <c r="BJ367" s="467" t="s">
        <v>1368</v>
      </c>
      <c r="BK367" s="467" t="s">
        <v>1368</v>
      </c>
      <c r="BL367" s="466" t="s">
        <v>1368</v>
      </c>
      <c r="BM367" s="729"/>
      <c r="CA367" s="116"/>
      <c r="CB367" s="116"/>
      <c r="CE367" s="116"/>
      <c r="CF367" s="116"/>
      <c r="CI367" s="116"/>
      <c r="CJ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8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37"/>
      <c r="DW367" s="237"/>
      <c r="DX367" s="237"/>
      <c r="DY367" s="237"/>
      <c r="DZ367" s="116"/>
      <c r="EA367" s="116"/>
      <c r="EB367" s="116"/>
      <c r="EC367" s="116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C367" s="35"/>
      <c r="FD367" s="34"/>
      <c r="FE367" s="34"/>
      <c r="FF367" s="34"/>
      <c r="FG367" s="34"/>
      <c r="FH367" s="34"/>
      <c r="FI367" s="34"/>
      <c r="FJ367" s="34"/>
      <c r="FK367" s="34"/>
      <c r="FL367" s="375"/>
      <c r="FM367" s="34"/>
      <c r="FN367" s="375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75"/>
      <c r="GX367" s="34"/>
      <c r="GY367" s="34"/>
      <c r="GZ367" s="375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75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75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75"/>
      <c r="KG367" s="375"/>
      <c r="KH367" s="375"/>
      <c r="KI367" s="375"/>
      <c r="KJ367" s="375"/>
      <c r="KK367" s="34"/>
      <c r="KL367" s="34"/>
      <c r="KM367" s="34"/>
      <c r="KN367" s="34"/>
      <c r="KO367" s="34"/>
      <c r="KP367" s="34"/>
      <c r="KQ367" s="34"/>
      <c r="KR367" s="34"/>
      <c r="KS367" s="375"/>
      <c r="KT367" s="34"/>
      <c r="KU367" s="34"/>
      <c r="KV367" s="34"/>
      <c r="KW367" s="34">
        <v>1</v>
      </c>
      <c r="KX367" s="34"/>
      <c r="KY367" s="34"/>
      <c r="KZ367" s="34"/>
      <c r="LA367" s="34"/>
      <c r="LB367" s="34">
        <v>1</v>
      </c>
      <c r="LC367" s="34"/>
      <c r="LD367" s="34"/>
      <c r="LE367" s="34"/>
      <c r="LF367" s="34"/>
      <c r="LG367" s="34">
        <v>1</v>
      </c>
      <c r="LH367" s="375"/>
      <c r="LI367" s="34"/>
      <c r="LJ367" s="375"/>
      <c r="LK367" s="375"/>
      <c r="LL367" s="375">
        <v>1</v>
      </c>
    </row>
    <row r="368" ht="14.25" spans="1:324">
      <c r="A368" s="478" t="s">
        <v>1458</v>
      </c>
      <c r="B368" s="199"/>
      <c r="C368" s="712">
        <v>1</v>
      </c>
      <c r="D368" s="622"/>
      <c r="E368" s="622"/>
      <c r="F368" s="156" t="str">
        <f t="shared" ref="F368:F381" si="16">G368&amp;J368</f>
        <v>L0474318</v>
      </c>
      <c r="G368" s="158" t="s">
        <v>1947</v>
      </c>
      <c r="H368" s="655" t="s">
        <v>1439</v>
      </c>
      <c r="I368" s="892" t="s">
        <v>389</v>
      </c>
      <c r="J368" s="158"/>
      <c r="K368" s="158"/>
      <c r="L368" s="158" t="s">
        <v>1948</v>
      </c>
      <c r="M368" s="158" t="s">
        <v>403</v>
      </c>
      <c r="N368" s="158">
        <v>66800</v>
      </c>
      <c r="O368" s="158" t="s">
        <v>1363</v>
      </c>
      <c r="P368" s="591" t="s">
        <v>1393</v>
      </c>
      <c r="Q368" s="158"/>
      <c r="R368" s="235" t="s">
        <v>1949</v>
      </c>
      <c r="S368" s="158" t="s">
        <v>1364</v>
      </c>
      <c r="T368" s="236" t="s">
        <v>1950</v>
      </c>
      <c r="U368" s="114">
        <f t="shared" si="15"/>
        <v>1</v>
      </c>
      <c r="V368" s="115" t="s">
        <v>1951</v>
      </c>
      <c r="W368" s="722" t="s">
        <v>1466</v>
      </c>
      <c r="Y368" s="320"/>
      <c r="Z368" s="321"/>
      <c r="AA368" s="321"/>
      <c r="AB368" s="321"/>
      <c r="AC368" s="321"/>
      <c r="AD368" s="322"/>
      <c r="AE368" s="323"/>
      <c r="AF368" s="321"/>
      <c r="AG368" s="321"/>
      <c r="AH368" s="321"/>
      <c r="AI368" s="321"/>
      <c r="AJ368" s="322"/>
      <c r="AL368" s="320"/>
      <c r="AM368" s="321"/>
      <c r="AN368" s="321"/>
      <c r="AO368" s="321"/>
      <c r="AP368" s="321"/>
      <c r="AQ368" s="322"/>
      <c r="AR368" s="323"/>
      <c r="AS368" s="321"/>
      <c r="AT368" s="321"/>
      <c r="AU368" s="321"/>
      <c r="AV368" s="321"/>
      <c r="AW368" s="322"/>
      <c r="AX368" s="323"/>
      <c r="AY368" s="321"/>
      <c r="AZ368" s="321"/>
      <c r="BA368" s="321"/>
      <c r="BB368" s="321"/>
      <c r="BC368" s="321"/>
      <c r="BD368" s="320"/>
      <c r="BE368" s="352"/>
      <c r="BF368" s="320"/>
      <c r="BG368" s="321"/>
      <c r="BH368" s="321"/>
      <c r="BI368" s="321"/>
      <c r="BJ368" s="321"/>
      <c r="BK368" s="321"/>
      <c r="BL368" s="320"/>
      <c r="BM368" s="352"/>
      <c r="CA368" s="116"/>
      <c r="CB368" s="116"/>
      <c r="CE368" s="116"/>
      <c r="CF368" s="116"/>
      <c r="CI368" s="116"/>
      <c r="CJ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8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37"/>
      <c r="DW368" s="237"/>
      <c r="DX368" s="237"/>
      <c r="DY368" s="237"/>
      <c r="DZ368" s="116"/>
      <c r="EA368" s="116"/>
      <c r="EB368" s="116"/>
      <c r="EC368" s="116"/>
      <c r="ED368" s="110"/>
      <c r="EE368" s="110"/>
      <c r="EF368" s="110">
        <v>1</v>
      </c>
      <c r="EG368" s="110">
        <v>1</v>
      </c>
      <c r="EH368" s="110">
        <v>1</v>
      </c>
      <c r="EI368" s="110">
        <v>1</v>
      </c>
      <c r="EJ368" s="110">
        <v>1</v>
      </c>
      <c r="EK368" s="110">
        <v>1</v>
      </c>
      <c r="EL368" s="110">
        <v>1</v>
      </c>
      <c r="EM368" s="110">
        <v>1</v>
      </c>
      <c r="EN368" s="110">
        <v>1</v>
      </c>
      <c r="EO368" s="110">
        <v>1</v>
      </c>
      <c r="EP368" s="110">
        <v>1</v>
      </c>
      <c r="EQ368" s="110">
        <v>1</v>
      </c>
      <c r="ER368" s="110">
        <v>1</v>
      </c>
      <c r="ES368" s="110">
        <v>1</v>
      </c>
      <c r="ET368" s="110">
        <v>1</v>
      </c>
      <c r="EU368" s="110">
        <v>1</v>
      </c>
      <c r="EV368" s="110">
        <v>1</v>
      </c>
      <c r="EW368" s="110">
        <v>1</v>
      </c>
      <c r="EX368" s="110">
        <v>1</v>
      </c>
      <c r="EY368" s="110">
        <v>1</v>
      </c>
      <c r="EZ368" s="110">
        <v>1</v>
      </c>
      <c r="FA368" s="110">
        <v>1</v>
      </c>
      <c r="FC368" s="35">
        <v>1</v>
      </c>
      <c r="FD368" s="34">
        <v>1</v>
      </c>
      <c r="FE368" s="34">
        <v>1</v>
      </c>
      <c r="FF368" s="34">
        <v>1</v>
      </c>
      <c r="FG368" s="34">
        <v>1</v>
      </c>
      <c r="FH368" s="34">
        <v>1</v>
      </c>
      <c r="FI368" s="34">
        <v>1</v>
      </c>
      <c r="FJ368" s="34">
        <v>1</v>
      </c>
      <c r="FK368" s="34">
        <v>1</v>
      </c>
      <c r="FL368" s="375">
        <v>1</v>
      </c>
      <c r="FM368" s="34">
        <v>1</v>
      </c>
      <c r="FN368" s="375">
        <v>1</v>
      </c>
      <c r="FO368" s="34">
        <v>1</v>
      </c>
      <c r="FP368" s="34">
        <v>1</v>
      </c>
      <c r="FQ368" s="34">
        <v>1</v>
      </c>
      <c r="FR368" s="34">
        <v>1</v>
      </c>
      <c r="FS368" s="34">
        <v>1</v>
      </c>
      <c r="FT368" s="34">
        <v>1</v>
      </c>
      <c r="FU368" s="34">
        <v>1</v>
      </c>
      <c r="FV368" s="34">
        <v>1</v>
      </c>
      <c r="FW368" s="34">
        <v>1</v>
      </c>
      <c r="FX368" s="34">
        <v>1</v>
      </c>
      <c r="FY368" s="34">
        <v>1</v>
      </c>
      <c r="FZ368" s="34">
        <v>1</v>
      </c>
      <c r="GA368" s="34">
        <v>1</v>
      </c>
      <c r="GB368" s="34">
        <v>1</v>
      </c>
      <c r="GC368" s="34">
        <v>1</v>
      </c>
      <c r="GD368" s="34">
        <v>1</v>
      </c>
      <c r="GE368" s="34">
        <v>1</v>
      </c>
      <c r="GF368" s="34">
        <v>1</v>
      </c>
      <c r="GG368" s="34">
        <v>1</v>
      </c>
      <c r="GH368" s="34">
        <v>1</v>
      </c>
      <c r="GI368" s="34">
        <v>1</v>
      </c>
      <c r="GJ368" s="34">
        <v>1</v>
      </c>
      <c r="GK368" s="34">
        <v>1</v>
      </c>
      <c r="GL368" s="34">
        <v>1</v>
      </c>
      <c r="GM368" s="34">
        <v>1</v>
      </c>
      <c r="GN368" s="34">
        <v>1</v>
      </c>
      <c r="GO368" s="34">
        <v>1</v>
      </c>
      <c r="GP368" s="34">
        <v>1</v>
      </c>
      <c r="GQ368" s="34">
        <v>1</v>
      </c>
      <c r="GR368" s="34">
        <v>1</v>
      </c>
      <c r="GS368" s="34">
        <v>1</v>
      </c>
      <c r="GT368" s="34">
        <v>1</v>
      </c>
      <c r="GU368" s="34">
        <v>1</v>
      </c>
      <c r="GV368" s="34">
        <v>1</v>
      </c>
      <c r="GW368" s="375">
        <v>1</v>
      </c>
      <c r="GX368" s="34">
        <v>1</v>
      </c>
      <c r="GY368" s="34">
        <v>1</v>
      </c>
      <c r="GZ368" s="375">
        <v>1</v>
      </c>
      <c r="HA368" s="34">
        <v>1</v>
      </c>
      <c r="HB368" s="34">
        <v>1</v>
      </c>
      <c r="HC368" s="34">
        <v>1</v>
      </c>
      <c r="HD368" s="34">
        <v>1</v>
      </c>
      <c r="HE368" s="34">
        <v>1</v>
      </c>
      <c r="HF368" s="34">
        <v>1</v>
      </c>
      <c r="HG368" s="34">
        <v>1</v>
      </c>
      <c r="HH368" s="34">
        <v>1</v>
      </c>
      <c r="HI368" s="34">
        <v>1</v>
      </c>
      <c r="HJ368" s="34">
        <v>1</v>
      </c>
      <c r="HK368" s="34">
        <v>1</v>
      </c>
      <c r="HL368" s="34">
        <v>1</v>
      </c>
      <c r="HM368" s="34">
        <v>1</v>
      </c>
      <c r="HN368" s="34">
        <v>1</v>
      </c>
      <c r="HO368" s="34">
        <v>1</v>
      </c>
      <c r="HP368" s="34">
        <v>1</v>
      </c>
      <c r="HQ368" s="34">
        <v>1</v>
      </c>
      <c r="HR368" s="34">
        <v>1</v>
      </c>
      <c r="HS368" s="34">
        <v>1</v>
      </c>
      <c r="HT368" s="34">
        <v>1</v>
      </c>
      <c r="HU368" s="34">
        <v>1</v>
      </c>
      <c r="HV368" s="34">
        <v>1</v>
      </c>
      <c r="HW368" s="34">
        <v>1</v>
      </c>
      <c r="HX368" s="34">
        <v>1</v>
      </c>
      <c r="HY368" s="34">
        <v>1</v>
      </c>
      <c r="HZ368" s="375">
        <v>1</v>
      </c>
      <c r="IA368" s="34">
        <v>1</v>
      </c>
      <c r="IB368" s="34">
        <v>1</v>
      </c>
      <c r="IC368" s="34">
        <v>1</v>
      </c>
      <c r="ID368" s="34">
        <v>1</v>
      </c>
      <c r="IE368" s="34">
        <v>1</v>
      </c>
      <c r="IF368" s="34">
        <v>1</v>
      </c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75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75"/>
      <c r="KG368" s="375"/>
      <c r="KH368" s="375"/>
      <c r="KI368" s="375"/>
      <c r="KJ368" s="375"/>
      <c r="KK368" s="34"/>
      <c r="KL368" s="34"/>
      <c r="KM368" s="34"/>
      <c r="KN368" s="34"/>
      <c r="KO368" s="34"/>
      <c r="KP368" s="34"/>
      <c r="KQ368" s="34"/>
      <c r="KR368" s="34"/>
      <c r="KS368" s="375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75"/>
      <c r="LI368" s="34"/>
      <c r="LJ368" s="375"/>
      <c r="LK368" s="375"/>
      <c r="LL368" s="375"/>
    </row>
    <row r="369" ht="14.25" spans="1:324">
      <c r="A369" s="478"/>
      <c r="B369" s="199"/>
      <c r="C369" s="712">
        <v>1</v>
      </c>
      <c r="D369" s="622"/>
      <c r="E369" s="622"/>
      <c r="F369" s="156" t="str">
        <f t="shared" si="16"/>
        <v>L0474316</v>
      </c>
      <c r="G369" s="157" t="s">
        <v>1952</v>
      </c>
      <c r="H369" s="655" t="s">
        <v>1439</v>
      </c>
      <c r="I369" s="892" t="s">
        <v>389</v>
      </c>
      <c r="J369" s="158"/>
      <c r="K369" s="158"/>
      <c r="L369" s="158" t="s">
        <v>1953</v>
      </c>
      <c r="M369" s="158" t="s">
        <v>403</v>
      </c>
      <c r="N369" s="158">
        <v>66800</v>
      </c>
      <c r="O369" s="158" t="s">
        <v>1364</v>
      </c>
      <c r="P369" s="158" t="s">
        <v>1393</v>
      </c>
      <c r="Q369" s="158"/>
      <c r="R369" s="235" t="s">
        <v>661</v>
      </c>
      <c r="S369" s="158" t="s">
        <v>1364</v>
      </c>
      <c r="T369" s="236" t="s">
        <v>1954</v>
      </c>
      <c r="U369" s="114">
        <f t="shared" si="15"/>
        <v>1</v>
      </c>
      <c r="V369" s="115" t="s">
        <v>1955</v>
      </c>
      <c r="W369" s="722" t="s">
        <v>1466</v>
      </c>
      <c r="Y369" s="333"/>
      <c r="Z369" s="334"/>
      <c r="AA369" s="334"/>
      <c r="AB369" s="334"/>
      <c r="AC369" s="334"/>
      <c r="AD369" s="335"/>
      <c r="AE369" s="336"/>
      <c r="AF369" s="334"/>
      <c r="AG369" s="334"/>
      <c r="AH369" s="334"/>
      <c r="AI369" s="334"/>
      <c r="AJ369" s="335"/>
      <c r="AL369" s="333"/>
      <c r="AM369" s="334"/>
      <c r="AN369" s="334"/>
      <c r="AO369" s="334"/>
      <c r="AP369" s="334"/>
      <c r="AQ369" s="335"/>
      <c r="AR369" s="336"/>
      <c r="AS369" s="334"/>
      <c r="AT369" s="334"/>
      <c r="AU369" s="334"/>
      <c r="AV369" s="334"/>
      <c r="AW369" s="335"/>
      <c r="AX369" s="336"/>
      <c r="AY369" s="334"/>
      <c r="AZ369" s="334"/>
      <c r="BA369" s="334"/>
      <c r="BB369" s="334"/>
      <c r="BC369" s="334"/>
      <c r="BD369" s="333"/>
      <c r="BE369" s="355"/>
      <c r="BF369" s="333"/>
      <c r="BG369" s="334"/>
      <c r="BH369" s="334"/>
      <c r="BI369" s="334"/>
      <c r="BJ369" s="334"/>
      <c r="BK369" s="334"/>
      <c r="BL369" s="333"/>
      <c r="BM369" s="355"/>
      <c r="CA369" s="116"/>
      <c r="CB369" s="116"/>
      <c r="CE369" s="116"/>
      <c r="CF369" s="116"/>
      <c r="CI369" s="116"/>
      <c r="CJ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8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37"/>
      <c r="DW369" s="237"/>
      <c r="DX369" s="237"/>
      <c r="DY369" s="237"/>
      <c r="DZ369" s="116"/>
      <c r="EA369" s="116"/>
      <c r="EB369" s="116"/>
      <c r="EC369" s="116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>
        <v>1</v>
      </c>
      <c r="FC369" s="35"/>
      <c r="FD369" s="34"/>
      <c r="FE369" s="34"/>
      <c r="FF369" s="34"/>
      <c r="FG369" s="34"/>
      <c r="FH369" s="34"/>
      <c r="FI369" s="34"/>
      <c r="FJ369" s="34"/>
      <c r="FK369" s="34"/>
      <c r="FL369" s="375"/>
      <c r="FM369" s="34"/>
      <c r="FN369" s="375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75"/>
      <c r="GX369" s="34"/>
      <c r="GY369" s="34"/>
      <c r="GZ369" s="375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75"/>
      <c r="IA369" s="34"/>
      <c r="IB369" s="34"/>
      <c r="IC369" s="34"/>
      <c r="ID369" s="34"/>
      <c r="IE369" s="34"/>
      <c r="IF369" s="34"/>
      <c r="IG369" s="34">
        <v>1</v>
      </c>
      <c r="IH369" s="34">
        <v>1</v>
      </c>
      <c r="II369" s="34">
        <v>1</v>
      </c>
      <c r="IJ369" s="34">
        <v>1</v>
      </c>
      <c r="IK369" s="34">
        <v>1</v>
      </c>
      <c r="IL369" s="34">
        <v>1</v>
      </c>
      <c r="IM369" s="34">
        <v>1</v>
      </c>
      <c r="IN369" s="34">
        <v>1</v>
      </c>
      <c r="IO369" s="34">
        <v>1</v>
      </c>
      <c r="IP369" s="34">
        <v>1</v>
      </c>
      <c r="IQ369" s="34">
        <v>1</v>
      </c>
      <c r="IR369" s="34">
        <v>1</v>
      </c>
      <c r="IS369" s="34">
        <v>1</v>
      </c>
      <c r="IT369" s="34">
        <v>1</v>
      </c>
      <c r="IU369" s="34">
        <v>1</v>
      </c>
      <c r="IV369" s="34">
        <v>1</v>
      </c>
      <c r="IW369" s="34">
        <v>1</v>
      </c>
      <c r="IX369" s="34">
        <v>1</v>
      </c>
      <c r="IY369" s="34">
        <v>1</v>
      </c>
      <c r="IZ369" s="34">
        <v>1</v>
      </c>
      <c r="JA369" s="34">
        <v>1</v>
      </c>
      <c r="JB369" s="375">
        <v>1</v>
      </c>
      <c r="JC369" s="34">
        <v>1</v>
      </c>
      <c r="JD369" s="34">
        <v>1</v>
      </c>
      <c r="JE369" s="34">
        <v>1</v>
      </c>
      <c r="JF369" s="34">
        <v>1</v>
      </c>
      <c r="JG369" s="34">
        <v>1</v>
      </c>
      <c r="JH369" s="34">
        <v>1</v>
      </c>
      <c r="JI369" s="34">
        <v>1</v>
      </c>
      <c r="JJ369" s="34">
        <v>1</v>
      </c>
      <c r="JK369" s="34">
        <v>1</v>
      </c>
      <c r="JL369" s="34">
        <v>1</v>
      </c>
      <c r="JM369" s="34">
        <v>1</v>
      </c>
      <c r="JN369" s="34">
        <v>1</v>
      </c>
      <c r="JO369" s="34">
        <v>1</v>
      </c>
      <c r="JP369" s="34">
        <v>1</v>
      </c>
      <c r="JQ369" s="34">
        <v>1</v>
      </c>
      <c r="JR369" s="34">
        <v>1</v>
      </c>
      <c r="JS369" s="34">
        <v>1</v>
      </c>
      <c r="JT369" s="34">
        <v>1</v>
      </c>
      <c r="JU369" s="34">
        <v>1</v>
      </c>
      <c r="JV369" s="34">
        <v>1</v>
      </c>
      <c r="JW369" s="34">
        <v>1</v>
      </c>
      <c r="JX369" s="34">
        <v>1</v>
      </c>
      <c r="JY369" s="34">
        <v>1</v>
      </c>
      <c r="JZ369" s="34">
        <v>1</v>
      </c>
      <c r="KA369" s="34">
        <v>1</v>
      </c>
      <c r="KB369" s="34">
        <v>1</v>
      </c>
      <c r="KC369" s="34">
        <v>1</v>
      </c>
      <c r="KD369" s="34">
        <v>1</v>
      </c>
      <c r="KE369" s="34">
        <v>1</v>
      </c>
      <c r="KF369" s="375">
        <v>1</v>
      </c>
      <c r="KG369" s="375">
        <v>1</v>
      </c>
      <c r="KH369" s="375">
        <v>1</v>
      </c>
      <c r="KI369" s="375">
        <v>1</v>
      </c>
      <c r="KJ369" s="375">
        <v>1</v>
      </c>
      <c r="KK369" s="34">
        <v>1</v>
      </c>
      <c r="KL369" s="34">
        <v>1</v>
      </c>
      <c r="KM369" s="34">
        <v>1</v>
      </c>
      <c r="KN369" s="34">
        <v>1</v>
      </c>
      <c r="KO369" s="34">
        <v>1</v>
      </c>
      <c r="KP369" s="34">
        <v>1</v>
      </c>
      <c r="KQ369" s="34">
        <v>1</v>
      </c>
      <c r="KR369" s="34">
        <v>1</v>
      </c>
      <c r="KS369" s="375">
        <v>1</v>
      </c>
      <c r="KT369" s="34">
        <v>1</v>
      </c>
      <c r="KU369" s="34">
        <v>1</v>
      </c>
      <c r="KV369" s="34">
        <v>1</v>
      </c>
      <c r="KW369" s="34">
        <v>1</v>
      </c>
      <c r="KX369" s="34">
        <v>1</v>
      </c>
      <c r="KY369" s="34">
        <v>1</v>
      </c>
      <c r="KZ369" s="34">
        <v>1</v>
      </c>
      <c r="LA369" s="34">
        <v>1</v>
      </c>
      <c r="LB369" s="34">
        <v>1</v>
      </c>
      <c r="LC369" s="34">
        <v>1</v>
      </c>
      <c r="LD369" s="34">
        <v>1</v>
      </c>
      <c r="LE369" s="34">
        <v>1</v>
      </c>
      <c r="LF369" s="34">
        <v>1</v>
      </c>
      <c r="LG369" s="34">
        <v>1</v>
      </c>
      <c r="LH369" s="375">
        <v>1</v>
      </c>
      <c r="LI369" s="34">
        <v>1</v>
      </c>
      <c r="LJ369" s="375">
        <v>1</v>
      </c>
      <c r="LK369" s="375">
        <v>1</v>
      </c>
      <c r="LL369" s="375">
        <v>1</v>
      </c>
    </row>
    <row r="370" ht="14.25" spans="1:324">
      <c r="A370" s="478"/>
      <c r="B370" s="457"/>
      <c r="C370" s="457">
        <v>1</v>
      </c>
      <c r="D370" s="457"/>
      <c r="E370" s="457"/>
      <c r="F370" s="156" t="str">
        <f t="shared" si="16"/>
        <v>L0529591</v>
      </c>
      <c r="G370" s="655" t="s">
        <v>1956</v>
      </c>
      <c r="H370" s="655" t="s">
        <v>299</v>
      </c>
      <c r="I370" s="892" t="s">
        <v>303</v>
      </c>
      <c r="J370" s="158"/>
      <c r="K370" s="158"/>
      <c r="L370" s="867" t="s">
        <v>1464</v>
      </c>
      <c r="M370" s="158" t="s">
        <v>325</v>
      </c>
      <c r="N370" s="158">
        <v>63160</v>
      </c>
      <c r="O370" s="158" t="s">
        <v>1364</v>
      </c>
      <c r="P370" s="158" t="s">
        <v>1363</v>
      </c>
      <c r="Q370" s="158"/>
      <c r="R370" s="235" t="s">
        <v>937</v>
      </c>
      <c r="S370" s="158" t="s">
        <v>1364</v>
      </c>
      <c r="T370" s="236" t="s">
        <v>1365</v>
      </c>
      <c r="U370" s="114">
        <f t="shared" si="15"/>
        <v>1</v>
      </c>
      <c r="V370" s="115" t="s">
        <v>1957</v>
      </c>
      <c r="W370" s="722"/>
      <c r="Y370" s="419"/>
      <c r="Z370" s="420"/>
      <c r="AA370" s="420"/>
      <c r="AB370" s="420"/>
      <c r="AC370" s="420"/>
      <c r="AD370" s="421"/>
      <c r="AE370" s="425"/>
      <c r="AF370" s="420"/>
      <c r="AG370" s="420"/>
      <c r="AH370" s="420"/>
      <c r="AI370" s="420"/>
      <c r="AJ370" s="421"/>
      <c r="AL370" s="419"/>
      <c r="AM370" s="420"/>
      <c r="AN370" s="420"/>
      <c r="AO370" s="420"/>
      <c r="AP370" s="420"/>
      <c r="AQ370" s="421"/>
      <c r="AR370" s="425"/>
      <c r="AS370" s="420"/>
      <c r="AT370" s="420"/>
      <c r="AU370" s="420"/>
      <c r="AV370" s="420"/>
      <c r="AW370" s="421"/>
      <c r="AX370" s="425"/>
      <c r="AY370" s="420"/>
      <c r="AZ370" s="420"/>
      <c r="BA370" s="420"/>
      <c r="BB370" s="420"/>
      <c r="BC370" s="420"/>
      <c r="BD370" s="419"/>
      <c r="BE370" s="458"/>
      <c r="BF370" s="419"/>
      <c r="BG370" s="420"/>
      <c r="BH370" s="420"/>
      <c r="BI370" s="420"/>
      <c r="BJ370" s="420"/>
      <c r="BK370" s="420"/>
      <c r="BL370" s="419"/>
      <c r="BM370" s="458"/>
      <c r="CA370" s="116"/>
      <c r="CB370" s="116"/>
      <c r="CE370" s="116"/>
      <c r="CF370" s="116"/>
      <c r="CI370" s="116"/>
      <c r="CJ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8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37"/>
      <c r="DW370" s="237"/>
      <c r="DX370" s="237"/>
      <c r="DY370" s="237"/>
      <c r="DZ370" s="116"/>
      <c r="EA370" s="116"/>
      <c r="EB370" s="116"/>
      <c r="EC370" s="116"/>
      <c r="ED370" s="110"/>
      <c r="EE370" s="110"/>
      <c r="EF370" s="110">
        <v>1</v>
      </c>
      <c r="EG370" s="110">
        <v>1</v>
      </c>
      <c r="EH370" s="110">
        <v>1</v>
      </c>
      <c r="EI370" s="110">
        <v>1</v>
      </c>
      <c r="EJ370" s="110">
        <v>1</v>
      </c>
      <c r="EK370" s="110">
        <v>1</v>
      </c>
      <c r="EL370" s="110">
        <v>1</v>
      </c>
      <c r="EM370" s="110">
        <v>1</v>
      </c>
      <c r="EN370" s="110">
        <v>1</v>
      </c>
      <c r="EO370" s="110">
        <v>1</v>
      </c>
      <c r="EP370" s="110">
        <v>1</v>
      </c>
      <c r="EQ370" s="110">
        <v>1</v>
      </c>
      <c r="ER370" s="110">
        <v>1</v>
      </c>
      <c r="ES370" s="110">
        <v>1</v>
      </c>
      <c r="ET370" s="110">
        <v>1</v>
      </c>
      <c r="EU370" s="110">
        <v>1</v>
      </c>
      <c r="EV370" s="110">
        <v>1</v>
      </c>
      <c r="EW370" s="110">
        <v>1</v>
      </c>
      <c r="EX370" s="110">
        <v>1</v>
      </c>
      <c r="EY370" s="110">
        <v>1</v>
      </c>
      <c r="EZ370" s="110">
        <v>1</v>
      </c>
      <c r="FA370" s="110">
        <v>1</v>
      </c>
      <c r="FC370" s="35">
        <v>1</v>
      </c>
      <c r="FD370" s="34">
        <v>1</v>
      </c>
      <c r="FE370" s="34">
        <v>1</v>
      </c>
      <c r="FF370" s="34">
        <v>1</v>
      </c>
      <c r="FG370" s="34">
        <v>1</v>
      </c>
      <c r="FH370" s="34">
        <v>1</v>
      </c>
      <c r="FI370" s="34">
        <v>1</v>
      </c>
      <c r="FJ370" s="34">
        <v>1</v>
      </c>
      <c r="FK370" s="34">
        <v>1</v>
      </c>
      <c r="FL370" s="375">
        <v>1</v>
      </c>
      <c r="FM370" s="34">
        <v>1</v>
      </c>
      <c r="FN370" s="375">
        <v>1</v>
      </c>
      <c r="FO370" s="34">
        <v>1</v>
      </c>
      <c r="FP370" s="34">
        <v>1</v>
      </c>
      <c r="FQ370" s="34">
        <v>1</v>
      </c>
      <c r="FR370" s="34">
        <v>1</v>
      </c>
      <c r="FS370" s="34">
        <v>1</v>
      </c>
      <c r="FT370" s="34">
        <v>1</v>
      </c>
      <c r="FU370" s="34">
        <v>1</v>
      </c>
      <c r="FV370" s="34">
        <v>1</v>
      </c>
      <c r="FW370" s="34">
        <v>1</v>
      </c>
      <c r="FX370" s="34">
        <v>1</v>
      </c>
      <c r="FY370" s="34">
        <v>1</v>
      </c>
      <c r="FZ370" s="34">
        <v>1</v>
      </c>
      <c r="GA370" s="34">
        <v>1</v>
      </c>
      <c r="GB370" s="34">
        <v>1</v>
      </c>
      <c r="GC370" s="34">
        <v>1</v>
      </c>
      <c r="GD370" s="34">
        <v>1</v>
      </c>
      <c r="GE370" s="34">
        <v>1</v>
      </c>
      <c r="GF370" s="34">
        <v>1</v>
      </c>
      <c r="GG370" s="34">
        <v>1</v>
      </c>
      <c r="GH370" s="34">
        <v>1</v>
      </c>
      <c r="GI370" s="34">
        <v>1</v>
      </c>
      <c r="GJ370" s="34">
        <v>1</v>
      </c>
      <c r="GK370" s="34">
        <v>1</v>
      </c>
      <c r="GL370" s="34">
        <v>1</v>
      </c>
      <c r="GM370" s="34">
        <v>1</v>
      </c>
      <c r="GN370" s="34">
        <v>1</v>
      </c>
      <c r="GO370" s="34">
        <v>1</v>
      </c>
      <c r="GP370" s="34">
        <v>1</v>
      </c>
      <c r="GQ370" s="34">
        <v>1</v>
      </c>
      <c r="GR370" s="34">
        <v>1</v>
      </c>
      <c r="GS370" s="34">
        <v>1</v>
      </c>
      <c r="GT370" s="34">
        <v>1</v>
      </c>
      <c r="GU370" s="34">
        <v>1</v>
      </c>
      <c r="GV370" s="34">
        <v>1</v>
      </c>
      <c r="GW370" s="375">
        <v>1</v>
      </c>
      <c r="GX370" s="34">
        <v>1</v>
      </c>
      <c r="GY370" s="34">
        <v>1</v>
      </c>
      <c r="GZ370" s="375">
        <v>1</v>
      </c>
      <c r="HA370" s="34">
        <v>1</v>
      </c>
      <c r="HB370" s="34">
        <v>1</v>
      </c>
      <c r="HC370" s="34">
        <v>1</v>
      </c>
      <c r="HD370" s="34">
        <v>1</v>
      </c>
      <c r="HE370" s="34">
        <v>1</v>
      </c>
      <c r="HF370" s="34">
        <v>1</v>
      </c>
      <c r="HG370" s="34">
        <v>1</v>
      </c>
      <c r="HH370" s="34">
        <v>1</v>
      </c>
      <c r="HI370" s="34">
        <v>1</v>
      </c>
      <c r="HJ370" s="34">
        <v>1</v>
      </c>
      <c r="HK370" s="34">
        <v>1</v>
      </c>
      <c r="HL370" s="34">
        <v>1</v>
      </c>
      <c r="HM370" s="34">
        <v>1</v>
      </c>
      <c r="HN370" s="34">
        <v>1</v>
      </c>
      <c r="HO370" s="34">
        <v>1</v>
      </c>
      <c r="HP370" s="34">
        <v>1</v>
      </c>
      <c r="HQ370" s="34">
        <v>1</v>
      </c>
      <c r="HR370" s="34">
        <v>1</v>
      </c>
      <c r="HS370" s="34">
        <v>1</v>
      </c>
      <c r="HT370" s="34">
        <v>1</v>
      </c>
      <c r="HU370" s="34">
        <v>1</v>
      </c>
      <c r="HV370" s="34">
        <v>1</v>
      </c>
      <c r="HW370" s="34">
        <v>1</v>
      </c>
      <c r="HX370" s="34">
        <v>1</v>
      </c>
      <c r="HY370" s="34">
        <v>1</v>
      </c>
      <c r="HZ370" s="375">
        <v>1</v>
      </c>
      <c r="IA370" s="34">
        <v>1</v>
      </c>
      <c r="IB370" s="34">
        <v>1</v>
      </c>
      <c r="IC370" s="34">
        <v>1</v>
      </c>
      <c r="ID370" s="34">
        <v>1</v>
      </c>
      <c r="IE370" s="34">
        <v>1</v>
      </c>
      <c r="IF370" s="34">
        <v>1</v>
      </c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75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75"/>
      <c r="KG370" s="375"/>
      <c r="KH370" s="375"/>
      <c r="KI370" s="375"/>
      <c r="KJ370" s="375"/>
      <c r="KK370" s="34"/>
      <c r="KL370" s="34"/>
      <c r="KM370" s="34"/>
      <c r="KN370" s="34"/>
      <c r="KO370" s="34"/>
      <c r="KP370" s="34"/>
      <c r="KQ370" s="34"/>
      <c r="KR370" s="34"/>
      <c r="KS370" s="375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75"/>
      <c r="LI370" s="34"/>
      <c r="LJ370" s="375"/>
      <c r="LK370" s="375"/>
      <c r="LL370" s="375"/>
    </row>
    <row r="371" ht="14.25" spans="1:324">
      <c r="A371" s="478"/>
      <c r="B371" s="457"/>
      <c r="C371" s="457">
        <v>1</v>
      </c>
      <c r="D371" s="457"/>
      <c r="E371" s="457"/>
      <c r="F371" s="156" t="str">
        <f t="shared" si="16"/>
        <v>L0533669</v>
      </c>
      <c r="G371" s="655" t="s">
        <v>1958</v>
      </c>
      <c r="H371" s="655" t="s">
        <v>1439</v>
      </c>
      <c r="I371" s="892" t="s">
        <v>1362</v>
      </c>
      <c r="J371" s="158"/>
      <c r="K371" s="158"/>
      <c r="L371" s="158" t="s">
        <v>1959</v>
      </c>
      <c r="M371" s="158" t="s">
        <v>403</v>
      </c>
      <c r="N371" s="158">
        <v>63841</v>
      </c>
      <c r="O371" s="158" t="s">
        <v>1364</v>
      </c>
      <c r="P371" s="591" t="s">
        <v>1374</v>
      </c>
      <c r="Q371" s="158"/>
      <c r="R371" s="235" t="s">
        <v>699</v>
      </c>
      <c r="S371" s="158" t="s">
        <v>1364</v>
      </c>
      <c r="T371" s="236" t="s">
        <v>1960</v>
      </c>
      <c r="U371" s="114">
        <f t="shared" si="15"/>
        <v>1</v>
      </c>
      <c r="V371" s="115" t="s">
        <v>1961</v>
      </c>
      <c r="W371" s="722"/>
      <c r="Y371" s="450"/>
      <c r="Z371" s="158"/>
      <c r="AA371" s="158"/>
      <c r="AB371" s="158"/>
      <c r="AC371" s="158"/>
      <c r="AD371" s="451"/>
      <c r="AE371" s="286"/>
      <c r="AF371" s="158"/>
      <c r="AG371" s="158"/>
      <c r="AH371" s="158"/>
      <c r="AI371" s="158"/>
      <c r="AJ371" s="451"/>
      <c r="AL371" s="450"/>
      <c r="AM371" s="158"/>
      <c r="AN371" s="158"/>
      <c r="AO371" s="158"/>
      <c r="AP371" s="158"/>
      <c r="AQ371" s="451"/>
      <c r="AR371" s="286"/>
      <c r="AS371" s="158"/>
      <c r="AT371" s="158"/>
      <c r="AU371" s="158"/>
      <c r="AV371" s="158"/>
      <c r="AW371" s="451"/>
      <c r="AX371" s="286"/>
      <c r="AY371" s="158"/>
      <c r="AZ371" s="158"/>
      <c r="BA371" s="158"/>
      <c r="BB371" s="158"/>
      <c r="BC371" s="158"/>
      <c r="BD371" s="450"/>
      <c r="BE371" s="287"/>
      <c r="BF371" s="450"/>
      <c r="BG371" s="158"/>
      <c r="BH371" s="158"/>
      <c r="BI371" s="158"/>
      <c r="BJ371" s="158"/>
      <c r="BK371" s="158"/>
      <c r="BL371" s="450"/>
      <c r="BM371" s="287"/>
      <c r="CA371" s="116"/>
      <c r="CB371" s="116"/>
      <c r="CE371" s="116"/>
      <c r="CF371" s="116"/>
      <c r="CI371" s="116"/>
      <c r="CJ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8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37"/>
      <c r="DW371" s="237"/>
      <c r="DX371" s="237"/>
      <c r="DY371" s="237"/>
      <c r="DZ371" s="116"/>
      <c r="EA371" s="116"/>
      <c r="EB371" s="116"/>
      <c r="EC371" s="116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>
        <v>1</v>
      </c>
      <c r="FC371" s="35"/>
      <c r="FD371" s="34"/>
      <c r="FE371" s="34"/>
      <c r="FF371" s="34"/>
      <c r="FG371" s="34"/>
      <c r="FH371" s="34"/>
      <c r="FI371" s="34"/>
      <c r="FJ371" s="34"/>
      <c r="FK371" s="34"/>
      <c r="FL371" s="375"/>
      <c r="FM371" s="34"/>
      <c r="FN371" s="375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75"/>
      <c r="GX371" s="34"/>
      <c r="GY371" s="34"/>
      <c r="GZ371" s="375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75"/>
      <c r="IA371" s="34"/>
      <c r="IB371" s="34"/>
      <c r="IC371" s="34"/>
      <c r="ID371" s="34"/>
      <c r="IE371" s="34"/>
      <c r="IF371" s="34"/>
      <c r="IG371" s="34">
        <v>1</v>
      </c>
      <c r="IH371" s="34">
        <v>1</v>
      </c>
      <c r="II371" s="34">
        <v>1</v>
      </c>
      <c r="IJ371" s="34">
        <v>1</v>
      </c>
      <c r="IK371" s="34">
        <v>1</v>
      </c>
      <c r="IL371" s="34">
        <v>1</v>
      </c>
      <c r="IM371" s="34">
        <v>1</v>
      </c>
      <c r="IN371" s="34">
        <v>1</v>
      </c>
      <c r="IO371" s="34">
        <v>1</v>
      </c>
      <c r="IP371" s="34">
        <v>1</v>
      </c>
      <c r="IQ371" s="34">
        <v>1</v>
      </c>
      <c r="IR371" s="34">
        <v>1</v>
      </c>
      <c r="IS371" s="34">
        <v>1</v>
      </c>
      <c r="IT371" s="34">
        <v>1</v>
      </c>
      <c r="IU371" s="34">
        <v>1</v>
      </c>
      <c r="IV371" s="34">
        <v>1</v>
      </c>
      <c r="IW371" s="34">
        <v>1</v>
      </c>
      <c r="IX371" s="34">
        <v>1</v>
      </c>
      <c r="IY371" s="34">
        <v>1</v>
      </c>
      <c r="IZ371" s="34">
        <v>1</v>
      </c>
      <c r="JA371" s="34">
        <v>1</v>
      </c>
      <c r="JB371" s="375">
        <v>1</v>
      </c>
      <c r="JC371" s="34">
        <v>1</v>
      </c>
      <c r="JD371" s="34">
        <v>1</v>
      </c>
      <c r="JE371" s="34">
        <v>1</v>
      </c>
      <c r="JF371" s="34">
        <v>1</v>
      </c>
      <c r="JG371" s="34">
        <v>1</v>
      </c>
      <c r="JH371" s="34">
        <v>1</v>
      </c>
      <c r="JI371" s="34">
        <v>1</v>
      </c>
      <c r="JJ371" s="34">
        <v>1</v>
      </c>
      <c r="JK371" s="34">
        <v>1</v>
      </c>
      <c r="JL371" s="34">
        <v>1</v>
      </c>
      <c r="JM371" s="34">
        <v>1</v>
      </c>
      <c r="JN371" s="34">
        <v>1</v>
      </c>
      <c r="JO371" s="34">
        <v>1</v>
      </c>
      <c r="JP371" s="34">
        <v>1</v>
      </c>
      <c r="JQ371" s="34">
        <v>1</v>
      </c>
      <c r="JR371" s="34">
        <v>1</v>
      </c>
      <c r="JS371" s="34">
        <v>1</v>
      </c>
      <c r="JT371" s="34">
        <v>1</v>
      </c>
      <c r="JU371" s="34">
        <v>1</v>
      </c>
      <c r="JV371" s="34">
        <v>1</v>
      </c>
      <c r="JW371" s="34">
        <v>1</v>
      </c>
      <c r="JX371" s="34">
        <v>1</v>
      </c>
      <c r="JY371" s="34">
        <v>1</v>
      </c>
      <c r="JZ371" s="34">
        <v>1</v>
      </c>
      <c r="KA371" s="34">
        <v>1</v>
      </c>
      <c r="KB371" s="34">
        <v>1</v>
      </c>
      <c r="KC371" s="34">
        <v>1</v>
      </c>
      <c r="KD371" s="34">
        <v>1</v>
      </c>
      <c r="KE371" s="34">
        <v>1</v>
      </c>
      <c r="KF371" s="375">
        <v>1</v>
      </c>
      <c r="KG371" s="375">
        <v>1</v>
      </c>
      <c r="KH371" s="375">
        <v>1</v>
      </c>
      <c r="KI371" s="375">
        <v>1</v>
      </c>
      <c r="KJ371" s="375">
        <v>1</v>
      </c>
      <c r="KK371" s="34">
        <v>1</v>
      </c>
      <c r="KL371" s="34">
        <v>1</v>
      </c>
      <c r="KM371" s="34">
        <v>1</v>
      </c>
      <c r="KN371" s="34">
        <v>1</v>
      </c>
      <c r="KO371" s="34">
        <v>1</v>
      </c>
      <c r="KP371" s="34">
        <v>1</v>
      </c>
      <c r="KQ371" s="34">
        <v>1</v>
      </c>
      <c r="KR371" s="34">
        <v>1</v>
      </c>
      <c r="KS371" s="375">
        <v>1</v>
      </c>
      <c r="KT371" s="34">
        <v>1</v>
      </c>
      <c r="KU371" s="34">
        <v>1</v>
      </c>
      <c r="KV371" s="34">
        <v>1</v>
      </c>
      <c r="KW371" s="34">
        <v>1</v>
      </c>
      <c r="KX371" s="34">
        <v>1</v>
      </c>
      <c r="KY371" s="34">
        <v>1</v>
      </c>
      <c r="KZ371" s="34">
        <v>1</v>
      </c>
      <c r="LA371" s="34">
        <v>1</v>
      </c>
      <c r="LB371" s="34">
        <v>1</v>
      </c>
      <c r="LC371" s="34">
        <v>1</v>
      </c>
      <c r="LD371" s="34">
        <v>1</v>
      </c>
      <c r="LE371" s="34">
        <v>1</v>
      </c>
      <c r="LF371" s="34">
        <v>1</v>
      </c>
      <c r="LG371" s="34">
        <v>1</v>
      </c>
      <c r="LH371" s="375">
        <v>1</v>
      </c>
      <c r="LI371" s="34">
        <v>1</v>
      </c>
      <c r="LJ371" s="375">
        <v>1</v>
      </c>
      <c r="LK371" s="375">
        <v>1</v>
      </c>
      <c r="LL371" s="375">
        <v>1</v>
      </c>
    </row>
    <row r="372" ht="13.5" spans="1:324">
      <c r="A372" s="154" t="s">
        <v>1962</v>
      </c>
      <c r="B372" s="622"/>
      <c r="C372" s="622">
        <v>1</v>
      </c>
      <c r="D372" s="622"/>
      <c r="E372" s="622"/>
      <c r="F372" s="156" t="str">
        <f t="shared" si="16"/>
        <v>L0497155PVJ</v>
      </c>
      <c r="G372" s="158" t="s">
        <v>1963</v>
      </c>
      <c r="H372" s="655" t="s">
        <v>1439</v>
      </c>
      <c r="I372" s="867" t="s">
        <v>1362</v>
      </c>
      <c r="J372" s="158" t="s">
        <v>63</v>
      </c>
      <c r="K372" s="158"/>
      <c r="L372" s="158" t="s">
        <v>1964</v>
      </c>
      <c r="M372" s="158" t="s">
        <v>403</v>
      </c>
      <c r="N372" s="158">
        <v>67112</v>
      </c>
      <c r="O372" s="158" t="s">
        <v>1363</v>
      </c>
      <c r="P372" s="158" t="s">
        <v>1364</v>
      </c>
      <c r="Q372" s="158" t="s">
        <v>68</v>
      </c>
      <c r="R372" s="235" t="s">
        <v>1047</v>
      </c>
      <c r="S372" s="158" t="s">
        <v>1364</v>
      </c>
      <c r="T372" s="236" t="s">
        <v>1965</v>
      </c>
      <c r="U372" s="114">
        <f t="shared" si="15"/>
        <v>1</v>
      </c>
      <c r="V372" s="115" t="s">
        <v>1966</v>
      </c>
      <c r="W372" s="158" t="s">
        <v>1967</v>
      </c>
      <c r="Y372" s="333" t="s">
        <v>1368</v>
      </c>
      <c r="Z372" s="334"/>
      <c r="AA372" s="334"/>
      <c r="AB372" s="334"/>
      <c r="AC372" s="334"/>
      <c r="AD372" s="335"/>
      <c r="AE372" s="336" t="s">
        <v>1368</v>
      </c>
      <c r="AF372" s="334"/>
      <c r="AG372" s="334"/>
      <c r="AH372" s="334" t="s">
        <v>1368</v>
      </c>
      <c r="AI372" s="334" t="s">
        <v>1368</v>
      </c>
      <c r="AJ372" s="335"/>
      <c r="AL372" s="333" t="s">
        <v>1368</v>
      </c>
      <c r="AM372" s="334"/>
      <c r="AN372" s="334"/>
      <c r="AO372" s="334"/>
      <c r="AP372" s="334"/>
      <c r="AQ372" s="335"/>
      <c r="AR372" s="336" t="s">
        <v>1368</v>
      </c>
      <c r="AS372" s="334"/>
      <c r="AT372" s="334"/>
      <c r="AU372" s="334" t="s">
        <v>1368</v>
      </c>
      <c r="AV372" s="334" t="s">
        <v>1368</v>
      </c>
      <c r="AW372" s="335"/>
      <c r="AX372" s="336" t="s">
        <v>1368</v>
      </c>
      <c r="AY372" s="334"/>
      <c r="AZ372" s="334"/>
      <c r="BA372" s="334" t="s">
        <v>1368</v>
      </c>
      <c r="BB372" s="334" t="s">
        <v>1368</v>
      </c>
      <c r="BC372" s="334"/>
      <c r="BD372" s="333"/>
      <c r="BE372" s="355" t="s">
        <v>1368</v>
      </c>
      <c r="BF372" s="528"/>
      <c r="BG372" s="529"/>
      <c r="BH372" s="529"/>
      <c r="BI372" s="529"/>
      <c r="BJ372" s="529"/>
      <c r="BK372" s="529"/>
      <c r="BL372" s="528"/>
      <c r="BM372" s="411"/>
      <c r="CA372" s="116"/>
      <c r="CB372" s="116"/>
      <c r="CE372" s="116"/>
      <c r="CF372" s="116"/>
      <c r="CI372" s="116"/>
      <c r="CJ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8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37"/>
      <c r="DW372" s="237"/>
      <c r="DX372" s="237"/>
      <c r="DY372" s="237"/>
      <c r="DZ372" s="116"/>
      <c r="EA372" s="116"/>
      <c r="EB372" s="116"/>
      <c r="EC372" s="116"/>
      <c r="ED372" s="110"/>
      <c r="EE372" s="110"/>
      <c r="EF372" s="110">
        <v>1</v>
      </c>
      <c r="EG372" s="110">
        <v>1</v>
      </c>
      <c r="EH372" s="110">
        <v>1</v>
      </c>
      <c r="EI372" s="110">
        <v>1</v>
      </c>
      <c r="EJ372" s="110">
        <v>1</v>
      </c>
      <c r="EK372" s="110">
        <v>1</v>
      </c>
      <c r="EL372" s="110">
        <v>1</v>
      </c>
      <c r="EM372" s="110">
        <v>1</v>
      </c>
      <c r="EN372" s="110">
        <v>1</v>
      </c>
      <c r="EO372" s="110">
        <v>1</v>
      </c>
      <c r="EP372" s="110">
        <v>1</v>
      </c>
      <c r="EQ372" s="110">
        <v>1</v>
      </c>
      <c r="ER372" s="110">
        <v>1</v>
      </c>
      <c r="ES372" s="110">
        <v>1</v>
      </c>
      <c r="ET372" s="110">
        <v>1</v>
      </c>
      <c r="EU372" s="110">
        <v>1</v>
      </c>
      <c r="EV372" s="110">
        <v>1</v>
      </c>
      <c r="EW372" s="110">
        <v>1</v>
      </c>
      <c r="EX372" s="110">
        <v>1</v>
      </c>
      <c r="EY372" s="110">
        <v>1</v>
      </c>
      <c r="EZ372" s="110">
        <v>1</v>
      </c>
      <c r="FA372" s="110">
        <v>1</v>
      </c>
      <c r="FB372" s="110">
        <v>1</v>
      </c>
      <c r="FC372" s="35">
        <v>1</v>
      </c>
      <c r="FD372" s="34">
        <v>1</v>
      </c>
      <c r="FE372" s="34">
        <v>1</v>
      </c>
      <c r="FF372" s="34">
        <v>1</v>
      </c>
      <c r="FG372" s="34">
        <v>1</v>
      </c>
      <c r="FH372" s="34">
        <v>1</v>
      </c>
      <c r="FI372" s="34">
        <v>1</v>
      </c>
      <c r="FJ372" s="34"/>
      <c r="FK372" s="34"/>
      <c r="FL372" s="375">
        <v>1</v>
      </c>
      <c r="FM372" s="34"/>
      <c r="FN372" s="375"/>
      <c r="FO372" s="34">
        <v>1</v>
      </c>
      <c r="FP372" s="34"/>
      <c r="FQ372" s="34"/>
      <c r="FR372" s="34">
        <v>1</v>
      </c>
      <c r="FS372" s="34"/>
      <c r="FT372" s="34"/>
      <c r="FU372" s="34">
        <v>1</v>
      </c>
      <c r="FV372" s="34"/>
      <c r="FW372" s="34"/>
      <c r="FX372" s="34"/>
      <c r="FY372" s="34">
        <v>1</v>
      </c>
      <c r="FZ372" s="34"/>
      <c r="GA372" s="34"/>
      <c r="GB372" s="34"/>
      <c r="GC372" s="34">
        <v>1</v>
      </c>
      <c r="GD372" s="34"/>
      <c r="GE372" s="34"/>
      <c r="GF372" s="34"/>
      <c r="GG372" s="34">
        <v>1</v>
      </c>
      <c r="GH372" s="34"/>
      <c r="GI372" s="34"/>
      <c r="GJ372" s="34"/>
      <c r="GK372" s="34">
        <v>1</v>
      </c>
      <c r="GL372" s="34"/>
      <c r="GM372" s="34"/>
      <c r="GN372" s="34"/>
      <c r="GO372" s="34">
        <v>1</v>
      </c>
      <c r="GP372" s="34"/>
      <c r="GQ372" s="34"/>
      <c r="GR372" s="34"/>
      <c r="GS372" s="34">
        <v>1</v>
      </c>
      <c r="GT372" s="34"/>
      <c r="GU372" s="34"/>
      <c r="GV372" s="34"/>
      <c r="GW372" s="375">
        <v>1</v>
      </c>
      <c r="GX372" s="34"/>
      <c r="GY372" s="34"/>
      <c r="GZ372" s="375"/>
      <c r="HA372" s="34">
        <v>1</v>
      </c>
      <c r="HB372" s="34"/>
      <c r="HC372" s="34"/>
      <c r="HD372" s="34"/>
      <c r="HE372" s="34">
        <v>1</v>
      </c>
      <c r="HF372" s="34"/>
      <c r="HG372" s="34"/>
      <c r="HH372" s="34"/>
      <c r="HI372" s="34">
        <v>1</v>
      </c>
      <c r="HJ372" s="34"/>
      <c r="HK372" s="34"/>
      <c r="HL372" s="34"/>
      <c r="HM372" s="34">
        <v>1</v>
      </c>
      <c r="HN372" s="34"/>
      <c r="HO372" s="34"/>
      <c r="HP372" s="34"/>
      <c r="HQ372" s="34">
        <v>1</v>
      </c>
      <c r="HR372" s="34"/>
      <c r="HS372" s="34"/>
      <c r="HT372" s="34"/>
      <c r="HU372" s="34">
        <v>1</v>
      </c>
      <c r="HV372" s="34"/>
      <c r="HW372" s="34"/>
      <c r="HX372" s="34"/>
      <c r="HY372" s="34">
        <v>1</v>
      </c>
      <c r="HZ372" s="375"/>
      <c r="IA372" s="34"/>
      <c r="IB372" s="34"/>
      <c r="IC372" s="34">
        <v>1</v>
      </c>
      <c r="ID372" s="34"/>
      <c r="IE372" s="34"/>
      <c r="IF372" s="34"/>
      <c r="IG372" s="34">
        <v>1</v>
      </c>
      <c r="IH372" s="34"/>
      <c r="II372" s="34"/>
      <c r="IJ372" s="34"/>
      <c r="IK372" s="34">
        <v>1</v>
      </c>
      <c r="IL372" s="34"/>
      <c r="IM372" s="34"/>
      <c r="IN372" s="34"/>
      <c r="IO372" s="34">
        <v>1</v>
      </c>
      <c r="IP372" s="34"/>
      <c r="IQ372" s="34"/>
      <c r="IR372" s="34"/>
      <c r="IS372" s="34">
        <v>1</v>
      </c>
      <c r="IT372" s="34"/>
      <c r="IU372" s="34"/>
      <c r="IV372" s="34"/>
      <c r="IW372" s="34">
        <v>1</v>
      </c>
      <c r="IX372" s="34"/>
      <c r="IY372" s="34"/>
      <c r="IZ372" s="34"/>
      <c r="JA372" s="34">
        <v>1</v>
      </c>
      <c r="JB372" s="375"/>
      <c r="JC372" s="34"/>
      <c r="JD372" s="34"/>
      <c r="JE372" s="34">
        <v>1</v>
      </c>
      <c r="JF372" s="34"/>
      <c r="JG372" s="34"/>
      <c r="JH372" s="34"/>
      <c r="JI372" s="34">
        <v>1</v>
      </c>
      <c r="JJ372" s="34"/>
      <c r="JK372" s="34"/>
      <c r="JL372" s="34"/>
      <c r="JM372" s="34">
        <v>1</v>
      </c>
      <c r="JN372" s="34"/>
      <c r="JO372" s="34"/>
      <c r="JP372" s="34"/>
      <c r="JQ372" s="34">
        <v>1</v>
      </c>
      <c r="JR372" s="34"/>
      <c r="JS372" s="34"/>
      <c r="JT372" s="34"/>
      <c r="JU372" s="34">
        <v>1</v>
      </c>
      <c r="JV372" s="34"/>
      <c r="JW372" s="34"/>
      <c r="JX372" s="34"/>
      <c r="JY372" s="34">
        <v>1</v>
      </c>
      <c r="JZ372" s="34"/>
      <c r="KA372" s="34"/>
      <c r="KB372" s="34"/>
      <c r="KC372" s="34">
        <v>1</v>
      </c>
      <c r="KD372" s="34"/>
      <c r="KE372" s="34"/>
      <c r="KF372" s="375"/>
      <c r="KG372" s="375">
        <v>1</v>
      </c>
      <c r="KH372" s="375"/>
      <c r="KI372" s="375"/>
      <c r="KJ372" s="375"/>
      <c r="KK372" s="34">
        <v>1</v>
      </c>
      <c r="KL372" s="34"/>
      <c r="KM372" s="34"/>
      <c r="KN372" s="34"/>
      <c r="KO372" s="34">
        <v>1</v>
      </c>
      <c r="KP372" s="34"/>
      <c r="KQ372" s="34"/>
      <c r="KR372" s="34"/>
      <c r="KS372" s="375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75"/>
      <c r="LI372" s="34"/>
      <c r="LJ372" s="375"/>
      <c r="LK372" s="375"/>
      <c r="LL372" s="375"/>
    </row>
    <row r="373" spans="1:324">
      <c r="A373" s="154"/>
      <c r="B373" s="622"/>
      <c r="C373" s="622">
        <v>1</v>
      </c>
      <c r="D373" s="622"/>
      <c r="E373" s="622"/>
      <c r="F373" s="156" t="str">
        <f t="shared" si="16"/>
        <v>L0497155LKP</v>
      </c>
      <c r="G373" s="158" t="s">
        <v>1963</v>
      </c>
      <c r="H373" s="655" t="s">
        <v>1439</v>
      </c>
      <c r="I373" s="867" t="s">
        <v>1362</v>
      </c>
      <c r="J373" s="158" t="s">
        <v>65</v>
      </c>
      <c r="K373" s="158"/>
      <c r="L373" s="158" t="s">
        <v>1964</v>
      </c>
      <c r="M373" s="158" t="s">
        <v>403</v>
      </c>
      <c r="N373" s="158">
        <v>67112</v>
      </c>
      <c r="O373" s="158" t="s">
        <v>1363</v>
      </c>
      <c r="P373" s="158" t="s">
        <v>1364</v>
      </c>
      <c r="Q373" s="158" t="s">
        <v>70</v>
      </c>
      <c r="R373" s="235" t="s">
        <v>980</v>
      </c>
      <c r="S373" s="158" t="s">
        <v>1364</v>
      </c>
      <c r="T373" s="236" t="s">
        <v>1965</v>
      </c>
      <c r="U373" s="114">
        <f t="shared" si="15"/>
        <v>1</v>
      </c>
      <c r="V373" s="115" t="s">
        <v>1966</v>
      </c>
      <c r="W373" s="158" t="s">
        <v>1967</v>
      </c>
      <c r="Y373" s="463"/>
      <c r="Z373" s="464"/>
      <c r="AA373" s="464"/>
      <c r="AB373" s="464"/>
      <c r="AC373" s="464"/>
      <c r="AD373" s="724"/>
      <c r="AE373" s="542"/>
      <c r="AF373" s="464"/>
      <c r="AG373" s="464"/>
      <c r="AH373" s="464"/>
      <c r="AI373" s="464"/>
      <c r="AJ373" s="724"/>
      <c r="AL373" s="463"/>
      <c r="AM373" s="464"/>
      <c r="AN373" s="464"/>
      <c r="AO373" s="464"/>
      <c r="AP373" s="464"/>
      <c r="AQ373" s="724"/>
      <c r="AR373" s="542"/>
      <c r="AS373" s="464"/>
      <c r="AT373" s="464"/>
      <c r="AU373" s="464"/>
      <c r="AV373" s="464"/>
      <c r="AW373" s="724"/>
      <c r="AX373" s="542"/>
      <c r="AY373" s="464"/>
      <c r="AZ373" s="464"/>
      <c r="BA373" s="464"/>
      <c r="BB373" s="464"/>
      <c r="BC373" s="464"/>
      <c r="BD373" s="463"/>
      <c r="BE373" s="724"/>
      <c r="BF373" s="681"/>
      <c r="BG373" s="688"/>
      <c r="BH373" s="688"/>
      <c r="BI373" s="688"/>
      <c r="BJ373" s="688"/>
      <c r="BK373" s="688"/>
      <c r="BL373" s="681"/>
      <c r="BM373" s="517"/>
      <c r="CA373" s="116"/>
      <c r="CB373" s="116"/>
      <c r="CE373" s="116"/>
      <c r="CF373" s="116"/>
      <c r="CI373" s="116"/>
      <c r="CJ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8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37"/>
      <c r="DW373" s="237"/>
      <c r="DX373" s="237"/>
      <c r="DY373" s="237"/>
      <c r="DZ373" s="116"/>
      <c r="EA373" s="116"/>
      <c r="EB373" s="116"/>
      <c r="EC373" s="116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C373" s="35"/>
      <c r="FD373" s="34"/>
      <c r="FE373" s="34"/>
      <c r="FF373" s="34"/>
      <c r="FG373" s="34"/>
      <c r="FH373" s="34"/>
      <c r="FI373" s="34"/>
      <c r="FJ373" s="34">
        <v>1</v>
      </c>
      <c r="FK373" s="34"/>
      <c r="FL373" s="375"/>
      <c r="FM373" s="34">
        <v>1</v>
      </c>
      <c r="FN373" s="375"/>
      <c r="FO373" s="34"/>
      <c r="FP373" s="34">
        <v>1</v>
      </c>
      <c r="FQ373" s="34"/>
      <c r="FR373" s="34"/>
      <c r="FS373" s="34">
        <v>1</v>
      </c>
      <c r="FT373" s="34"/>
      <c r="FU373" s="34"/>
      <c r="FV373" s="34">
        <v>1</v>
      </c>
      <c r="FW373" s="34"/>
      <c r="FX373" s="34"/>
      <c r="FY373" s="34"/>
      <c r="FZ373" s="34">
        <v>1</v>
      </c>
      <c r="GA373" s="34"/>
      <c r="GB373" s="34"/>
      <c r="GC373" s="34"/>
      <c r="GD373" s="34">
        <v>1</v>
      </c>
      <c r="GE373" s="34"/>
      <c r="GF373" s="34"/>
      <c r="GG373" s="34"/>
      <c r="GH373" s="34">
        <v>1</v>
      </c>
      <c r="GI373" s="34"/>
      <c r="GJ373" s="34"/>
      <c r="GK373" s="34"/>
      <c r="GL373" s="34">
        <v>1</v>
      </c>
      <c r="GM373" s="34"/>
      <c r="GN373" s="34"/>
      <c r="GO373" s="34"/>
      <c r="GP373" s="34">
        <v>1</v>
      </c>
      <c r="GQ373" s="34"/>
      <c r="GR373" s="34"/>
      <c r="GS373" s="34"/>
      <c r="GT373" s="34">
        <v>1</v>
      </c>
      <c r="GU373" s="34"/>
      <c r="GV373" s="34"/>
      <c r="GW373" s="375"/>
      <c r="GX373" s="34">
        <v>1</v>
      </c>
      <c r="GY373" s="34"/>
      <c r="GZ373" s="375"/>
      <c r="HA373" s="34"/>
      <c r="HB373" s="34">
        <v>1</v>
      </c>
      <c r="HC373" s="34"/>
      <c r="HD373" s="34"/>
      <c r="HE373" s="34"/>
      <c r="HF373" s="34">
        <v>1</v>
      </c>
      <c r="HG373" s="34"/>
      <c r="HH373" s="34"/>
      <c r="HI373" s="34"/>
      <c r="HJ373" s="34">
        <v>1</v>
      </c>
      <c r="HK373" s="34"/>
      <c r="HL373" s="34"/>
      <c r="HM373" s="34"/>
      <c r="HN373" s="34">
        <v>1</v>
      </c>
      <c r="HO373" s="34"/>
      <c r="HP373" s="34"/>
      <c r="HQ373" s="34"/>
      <c r="HR373" s="34">
        <v>1</v>
      </c>
      <c r="HS373" s="34"/>
      <c r="HT373" s="34"/>
      <c r="HU373" s="34"/>
      <c r="HV373" s="34">
        <v>1</v>
      </c>
      <c r="HW373" s="34"/>
      <c r="HX373" s="34"/>
      <c r="HY373" s="34"/>
      <c r="HZ373" s="375">
        <v>1</v>
      </c>
      <c r="IA373" s="34"/>
      <c r="IB373" s="34"/>
      <c r="IC373" s="34"/>
      <c r="ID373" s="34">
        <v>1</v>
      </c>
      <c r="IE373" s="34"/>
      <c r="IF373" s="34"/>
      <c r="IG373" s="34"/>
      <c r="IH373" s="34">
        <v>1</v>
      </c>
      <c r="II373" s="34"/>
      <c r="IJ373" s="34"/>
      <c r="IK373" s="34"/>
      <c r="IL373" s="34">
        <v>1</v>
      </c>
      <c r="IM373" s="34"/>
      <c r="IN373" s="34"/>
      <c r="IO373" s="34"/>
      <c r="IP373" s="34">
        <v>1</v>
      </c>
      <c r="IQ373" s="34"/>
      <c r="IR373" s="34"/>
      <c r="IS373" s="34"/>
      <c r="IT373" s="34">
        <v>1</v>
      </c>
      <c r="IU373" s="34"/>
      <c r="IV373" s="34"/>
      <c r="IW373" s="34"/>
      <c r="IX373" s="34">
        <v>1</v>
      </c>
      <c r="IY373" s="34"/>
      <c r="IZ373" s="34"/>
      <c r="JA373" s="34"/>
      <c r="JB373" s="375">
        <v>1</v>
      </c>
      <c r="JC373" s="34"/>
      <c r="JD373" s="34"/>
      <c r="JE373" s="34"/>
      <c r="JF373" s="34">
        <v>1</v>
      </c>
      <c r="JG373" s="34"/>
      <c r="JH373" s="34"/>
      <c r="JI373" s="34"/>
      <c r="JJ373" s="34">
        <v>1</v>
      </c>
      <c r="JK373" s="34"/>
      <c r="JL373" s="34"/>
      <c r="JM373" s="34"/>
      <c r="JN373" s="34">
        <v>1</v>
      </c>
      <c r="JO373" s="34"/>
      <c r="JP373" s="34"/>
      <c r="JQ373" s="34"/>
      <c r="JR373" s="34">
        <v>1</v>
      </c>
      <c r="JS373" s="34"/>
      <c r="JT373" s="34"/>
      <c r="JU373" s="34"/>
      <c r="JV373" s="34">
        <v>1</v>
      </c>
      <c r="JW373" s="34"/>
      <c r="JX373" s="34"/>
      <c r="JY373" s="34"/>
      <c r="JZ373" s="34">
        <v>1</v>
      </c>
      <c r="KA373" s="34"/>
      <c r="KB373" s="34"/>
      <c r="KC373" s="34"/>
      <c r="KD373" s="34">
        <v>1</v>
      </c>
      <c r="KE373" s="34"/>
      <c r="KF373" s="375"/>
      <c r="KG373" s="375"/>
      <c r="KH373" s="375">
        <v>1</v>
      </c>
      <c r="KI373" s="375"/>
      <c r="KJ373" s="375"/>
      <c r="KK373" s="34"/>
      <c r="KL373" s="34">
        <v>1</v>
      </c>
      <c r="KM373" s="34"/>
      <c r="KN373" s="34"/>
      <c r="KO373" s="34"/>
      <c r="KP373" s="34">
        <v>1</v>
      </c>
      <c r="KQ373" s="34"/>
      <c r="KR373" s="34"/>
      <c r="KS373" s="375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75"/>
      <c r="LI373" s="34"/>
      <c r="LJ373" s="375"/>
      <c r="LK373" s="375"/>
      <c r="LL373" s="375"/>
    </row>
    <row r="374" spans="1:324">
      <c r="A374" s="154"/>
      <c r="B374" s="622"/>
      <c r="C374" s="622">
        <v>1</v>
      </c>
      <c r="D374" s="622"/>
      <c r="E374" s="622"/>
      <c r="F374" s="156" t="str">
        <f t="shared" si="16"/>
        <v>L0497155SBK</v>
      </c>
      <c r="G374" s="158" t="s">
        <v>1963</v>
      </c>
      <c r="H374" s="655" t="s">
        <v>1439</v>
      </c>
      <c r="I374" s="867" t="s">
        <v>1362</v>
      </c>
      <c r="J374" s="158" t="s">
        <v>66</v>
      </c>
      <c r="K374" s="158"/>
      <c r="L374" s="158" t="s">
        <v>1964</v>
      </c>
      <c r="M374" s="158" t="s">
        <v>403</v>
      </c>
      <c r="N374" s="158">
        <v>67112</v>
      </c>
      <c r="O374" s="158" t="s">
        <v>1363</v>
      </c>
      <c r="P374" s="158" t="s">
        <v>1364</v>
      </c>
      <c r="Q374" s="158" t="s">
        <v>71</v>
      </c>
      <c r="R374" s="235" t="s">
        <v>919</v>
      </c>
      <c r="S374" s="158" t="s">
        <v>1364</v>
      </c>
      <c r="T374" s="236" t="s">
        <v>1965</v>
      </c>
      <c r="U374" s="114">
        <f t="shared" si="15"/>
        <v>1</v>
      </c>
      <c r="V374" s="115" t="s">
        <v>1966</v>
      </c>
      <c r="W374" s="158" t="s">
        <v>1967</v>
      </c>
      <c r="Y374" s="463"/>
      <c r="Z374" s="464"/>
      <c r="AA374" s="464"/>
      <c r="AB374" s="464"/>
      <c r="AC374" s="464"/>
      <c r="AD374" s="724"/>
      <c r="AE374" s="542"/>
      <c r="AF374" s="464"/>
      <c r="AG374" s="464"/>
      <c r="AH374" s="464"/>
      <c r="AI374" s="464"/>
      <c r="AJ374" s="724"/>
      <c r="AL374" s="463"/>
      <c r="AM374" s="464"/>
      <c r="AN374" s="464"/>
      <c r="AO374" s="464"/>
      <c r="AP374" s="464"/>
      <c r="AQ374" s="724"/>
      <c r="AR374" s="542"/>
      <c r="AS374" s="464"/>
      <c r="AT374" s="464"/>
      <c r="AU374" s="464"/>
      <c r="AV374" s="464"/>
      <c r="AW374" s="724"/>
      <c r="AX374" s="542"/>
      <c r="AY374" s="464"/>
      <c r="AZ374" s="464"/>
      <c r="BA374" s="464"/>
      <c r="BB374" s="464"/>
      <c r="BC374" s="464"/>
      <c r="BD374" s="463"/>
      <c r="BE374" s="724"/>
      <c r="BF374" s="681"/>
      <c r="BG374" s="688"/>
      <c r="BH374" s="688"/>
      <c r="BI374" s="688"/>
      <c r="BJ374" s="688"/>
      <c r="BK374" s="688"/>
      <c r="BL374" s="681"/>
      <c r="BM374" s="517"/>
      <c r="CA374" s="116"/>
      <c r="CB374" s="116"/>
      <c r="CE374" s="116"/>
      <c r="CF374" s="116"/>
      <c r="CI374" s="116"/>
      <c r="CJ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8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37"/>
      <c r="DW374" s="237"/>
      <c r="DX374" s="237"/>
      <c r="DY374" s="237"/>
      <c r="DZ374" s="116"/>
      <c r="EA374" s="116"/>
      <c r="EB374" s="116"/>
      <c r="EC374" s="116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C374" s="35"/>
      <c r="FD374" s="34"/>
      <c r="FE374" s="34"/>
      <c r="FF374" s="34"/>
      <c r="FG374" s="34"/>
      <c r="FH374" s="34"/>
      <c r="FI374" s="34"/>
      <c r="FJ374" s="34"/>
      <c r="FK374" s="34">
        <v>1</v>
      </c>
      <c r="FL374" s="375"/>
      <c r="FM374" s="34"/>
      <c r="FN374" s="375">
        <v>1</v>
      </c>
      <c r="FO374" s="34"/>
      <c r="FP374" s="34"/>
      <c r="FQ374" s="34">
        <v>1</v>
      </c>
      <c r="FR374" s="34"/>
      <c r="FS374" s="34"/>
      <c r="FT374" s="34">
        <v>1</v>
      </c>
      <c r="FU374" s="34"/>
      <c r="FV374" s="34"/>
      <c r="FW374" s="34">
        <v>1</v>
      </c>
      <c r="FX374" s="34"/>
      <c r="FY374" s="34"/>
      <c r="FZ374" s="34"/>
      <c r="GA374" s="34">
        <v>1</v>
      </c>
      <c r="GB374" s="34"/>
      <c r="GC374" s="34"/>
      <c r="GD374" s="34"/>
      <c r="GE374" s="34">
        <v>1</v>
      </c>
      <c r="GF374" s="34"/>
      <c r="GG374" s="34"/>
      <c r="GH374" s="34"/>
      <c r="GI374" s="34">
        <v>1</v>
      </c>
      <c r="GJ374" s="34"/>
      <c r="GK374" s="34"/>
      <c r="GL374" s="34"/>
      <c r="GM374" s="34">
        <v>1</v>
      </c>
      <c r="GN374" s="34"/>
      <c r="GO374" s="34"/>
      <c r="GP374" s="34"/>
      <c r="GQ374" s="34">
        <v>1</v>
      </c>
      <c r="GR374" s="34"/>
      <c r="GS374" s="34"/>
      <c r="GT374" s="34"/>
      <c r="GU374" s="34">
        <v>1</v>
      </c>
      <c r="GV374" s="34"/>
      <c r="GW374" s="375"/>
      <c r="GX374" s="34"/>
      <c r="GY374" s="34">
        <v>1</v>
      </c>
      <c r="GZ374" s="375"/>
      <c r="HA374" s="34"/>
      <c r="HB374" s="34"/>
      <c r="HC374" s="34">
        <v>1</v>
      </c>
      <c r="HD374" s="34"/>
      <c r="HE374" s="34"/>
      <c r="HF374" s="34"/>
      <c r="HG374" s="34">
        <v>1</v>
      </c>
      <c r="HH374" s="34"/>
      <c r="HI374" s="34"/>
      <c r="HJ374" s="34"/>
      <c r="HK374" s="34">
        <v>1</v>
      </c>
      <c r="HL374" s="34"/>
      <c r="HM374" s="34"/>
      <c r="HN374" s="34"/>
      <c r="HO374" s="34">
        <v>1</v>
      </c>
      <c r="HP374" s="34"/>
      <c r="HQ374" s="34"/>
      <c r="HR374" s="34"/>
      <c r="HS374" s="34">
        <v>1</v>
      </c>
      <c r="HT374" s="34"/>
      <c r="HU374" s="34"/>
      <c r="HV374" s="34"/>
      <c r="HW374" s="34">
        <v>1</v>
      </c>
      <c r="HX374" s="34"/>
      <c r="HY374" s="34"/>
      <c r="HZ374" s="375"/>
      <c r="IA374" s="34">
        <v>1</v>
      </c>
      <c r="IB374" s="34"/>
      <c r="IC374" s="34"/>
      <c r="ID374" s="34"/>
      <c r="IE374" s="34">
        <v>1</v>
      </c>
      <c r="IF374" s="34"/>
      <c r="IG374" s="34"/>
      <c r="IH374" s="34"/>
      <c r="II374" s="34">
        <v>1</v>
      </c>
      <c r="IJ374" s="34"/>
      <c r="IK374" s="34"/>
      <c r="IL374" s="34"/>
      <c r="IM374" s="34">
        <v>1</v>
      </c>
      <c r="IN374" s="34"/>
      <c r="IO374" s="34"/>
      <c r="IP374" s="34"/>
      <c r="IQ374" s="34">
        <v>1</v>
      </c>
      <c r="IR374" s="34"/>
      <c r="IS374" s="34"/>
      <c r="IT374" s="34"/>
      <c r="IU374" s="34">
        <v>1</v>
      </c>
      <c r="IV374" s="34"/>
      <c r="IW374" s="34"/>
      <c r="IX374" s="34"/>
      <c r="IY374" s="34">
        <v>1</v>
      </c>
      <c r="IZ374" s="34"/>
      <c r="JA374" s="34"/>
      <c r="JB374" s="375"/>
      <c r="JC374" s="34">
        <v>1</v>
      </c>
      <c r="JD374" s="34"/>
      <c r="JE374" s="34"/>
      <c r="JF374" s="34"/>
      <c r="JG374" s="34">
        <v>1</v>
      </c>
      <c r="JH374" s="34"/>
      <c r="JI374" s="34"/>
      <c r="JJ374" s="34"/>
      <c r="JK374" s="34">
        <v>1</v>
      </c>
      <c r="JL374" s="34"/>
      <c r="JM374" s="34"/>
      <c r="JN374" s="34"/>
      <c r="JO374" s="34">
        <v>1</v>
      </c>
      <c r="JP374" s="34"/>
      <c r="JQ374" s="34"/>
      <c r="JR374" s="34"/>
      <c r="JS374" s="34">
        <v>1</v>
      </c>
      <c r="JT374" s="34"/>
      <c r="JU374" s="34"/>
      <c r="JV374" s="34"/>
      <c r="JW374" s="34">
        <v>1</v>
      </c>
      <c r="JX374" s="34"/>
      <c r="JY374" s="34"/>
      <c r="JZ374" s="34"/>
      <c r="KA374" s="34">
        <v>1</v>
      </c>
      <c r="KB374" s="34"/>
      <c r="KC374" s="34"/>
      <c r="KD374" s="34"/>
      <c r="KE374" s="34">
        <v>1</v>
      </c>
      <c r="KF374" s="375"/>
      <c r="KG374" s="375"/>
      <c r="KH374" s="375"/>
      <c r="KI374" s="375">
        <v>1</v>
      </c>
      <c r="KJ374" s="375"/>
      <c r="KK374" s="34"/>
      <c r="KL374" s="34"/>
      <c r="KM374" s="34">
        <v>1</v>
      </c>
      <c r="KN374" s="34"/>
      <c r="KO374" s="34"/>
      <c r="KP374" s="34"/>
      <c r="KQ374" s="34">
        <v>1</v>
      </c>
      <c r="KR374" s="34"/>
      <c r="KS374" s="375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75"/>
      <c r="LI374" s="34"/>
      <c r="LJ374" s="375"/>
      <c r="LK374" s="375"/>
      <c r="LL374" s="375"/>
    </row>
    <row r="375" spans="1:324">
      <c r="A375" s="154"/>
      <c r="B375" s="622"/>
      <c r="C375" s="622">
        <v>1</v>
      </c>
      <c r="D375" s="622"/>
      <c r="E375" s="622"/>
      <c r="F375" s="156" t="str">
        <f t="shared" si="16"/>
        <v>L0497155ACO</v>
      </c>
      <c r="G375" s="158" t="s">
        <v>1963</v>
      </c>
      <c r="H375" s="655" t="s">
        <v>1439</v>
      </c>
      <c r="I375" s="867" t="s">
        <v>1362</v>
      </c>
      <c r="J375" s="158" t="s">
        <v>85</v>
      </c>
      <c r="K375" s="158"/>
      <c r="L375" s="158" t="s">
        <v>1964</v>
      </c>
      <c r="M375" s="158" t="s">
        <v>403</v>
      </c>
      <c r="N375" s="158">
        <v>67112</v>
      </c>
      <c r="O375" s="158" t="s">
        <v>1363</v>
      </c>
      <c r="P375" s="158" t="s">
        <v>1364</v>
      </c>
      <c r="Q375" s="158" t="s">
        <v>87</v>
      </c>
      <c r="R375" s="235" t="s">
        <v>633</v>
      </c>
      <c r="S375" s="158" t="s">
        <v>1364</v>
      </c>
      <c r="T375" s="236" t="s">
        <v>1965</v>
      </c>
      <c r="U375" s="114">
        <f t="shared" si="15"/>
        <v>1</v>
      </c>
      <c r="V375" s="115" t="s">
        <v>1966</v>
      </c>
      <c r="W375" s="158" t="s">
        <v>1967</v>
      </c>
      <c r="Y375" s="463"/>
      <c r="Z375" s="464"/>
      <c r="AA375" s="464"/>
      <c r="AB375" s="464"/>
      <c r="AC375" s="464"/>
      <c r="AD375" s="724"/>
      <c r="AE375" s="542"/>
      <c r="AF375" s="464"/>
      <c r="AG375" s="464"/>
      <c r="AH375" s="464"/>
      <c r="AI375" s="464"/>
      <c r="AJ375" s="724"/>
      <c r="AL375" s="463"/>
      <c r="AM375" s="464"/>
      <c r="AN375" s="464"/>
      <c r="AO375" s="464"/>
      <c r="AP375" s="464"/>
      <c r="AQ375" s="724"/>
      <c r="AR375" s="542"/>
      <c r="AS375" s="464"/>
      <c r="AT375" s="464"/>
      <c r="AU375" s="464"/>
      <c r="AV375" s="464"/>
      <c r="AW375" s="724"/>
      <c r="AX375" s="542"/>
      <c r="AY375" s="464"/>
      <c r="AZ375" s="464"/>
      <c r="BA375" s="464"/>
      <c r="BB375" s="464"/>
      <c r="BC375" s="464"/>
      <c r="BD375" s="463"/>
      <c r="BE375" s="724"/>
      <c r="BF375" s="681"/>
      <c r="BG375" s="688"/>
      <c r="BH375" s="688"/>
      <c r="BI375" s="688"/>
      <c r="BJ375" s="688"/>
      <c r="BK375" s="688"/>
      <c r="BL375" s="681"/>
      <c r="BM375" s="517"/>
      <c r="CA375" s="116"/>
      <c r="CB375" s="116"/>
      <c r="CE375" s="116"/>
      <c r="CF375" s="116"/>
      <c r="CI375" s="116"/>
      <c r="CJ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8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37"/>
      <c r="DW375" s="237"/>
      <c r="DX375" s="237"/>
      <c r="DY375" s="237"/>
      <c r="DZ375" s="116"/>
      <c r="EA375" s="116"/>
      <c r="EB375" s="116"/>
      <c r="EC375" s="116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C375" s="35"/>
      <c r="FD375" s="34"/>
      <c r="FE375" s="34"/>
      <c r="FF375" s="34"/>
      <c r="FG375" s="34"/>
      <c r="FH375" s="34"/>
      <c r="FI375" s="34"/>
      <c r="FJ375" s="34"/>
      <c r="FK375" s="34"/>
      <c r="FL375" s="375"/>
      <c r="FM375" s="34"/>
      <c r="FN375" s="375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>
        <v>1</v>
      </c>
      <c r="FY375" s="34"/>
      <c r="FZ375" s="34"/>
      <c r="GA375" s="34"/>
      <c r="GB375" s="34">
        <v>1</v>
      </c>
      <c r="GC375" s="34"/>
      <c r="GD375" s="34"/>
      <c r="GE375" s="34"/>
      <c r="GF375" s="34">
        <v>1</v>
      </c>
      <c r="GG375" s="34"/>
      <c r="GH375" s="34"/>
      <c r="GI375" s="34"/>
      <c r="GJ375" s="34">
        <v>1</v>
      </c>
      <c r="GK375" s="34"/>
      <c r="GL375" s="34"/>
      <c r="GM375" s="34"/>
      <c r="GN375" s="34">
        <v>1</v>
      </c>
      <c r="GO375" s="34"/>
      <c r="GP375" s="34"/>
      <c r="GQ375" s="34"/>
      <c r="GR375" s="34">
        <v>1</v>
      </c>
      <c r="GS375" s="34"/>
      <c r="GT375" s="34"/>
      <c r="GU375" s="34"/>
      <c r="GV375" s="34">
        <v>1</v>
      </c>
      <c r="GW375" s="375"/>
      <c r="GX375" s="34"/>
      <c r="GY375" s="34"/>
      <c r="GZ375" s="375">
        <v>1</v>
      </c>
      <c r="HA375" s="34"/>
      <c r="HB375" s="34"/>
      <c r="HC375" s="34"/>
      <c r="HD375" s="34">
        <v>1</v>
      </c>
      <c r="HE375" s="34"/>
      <c r="HF375" s="34"/>
      <c r="HG375" s="34"/>
      <c r="HH375" s="34">
        <v>1</v>
      </c>
      <c r="HI375" s="34"/>
      <c r="HJ375" s="34"/>
      <c r="HK375" s="34"/>
      <c r="HL375" s="34">
        <v>1</v>
      </c>
      <c r="HM375" s="34"/>
      <c r="HN375" s="34"/>
      <c r="HO375" s="34"/>
      <c r="HP375" s="34">
        <v>1</v>
      </c>
      <c r="HQ375" s="34"/>
      <c r="HR375" s="34"/>
      <c r="HS375" s="34"/>
      <c r="HT375" s="34">
        <v>1</v>
      </c>
      <c r="HU375" s="34"/>
      <c r="HV375" s="34"/>
      <c r="HW375" s="34"/>
      <c r="HX375" s="34">
        <v>1</v>
      </c>
      <c r="HY375" s="34"/>
      <c r="HZ375" s="375"/>
      <c r="IA375" s="34"/>
      <c r="IB375" s="34">
        <v>1</v>
      </c>
      <c r="IC375" s="34"/>
      <c r="ID375" s="34"/>
      <c r="IE375" s="34"/>
      <c r="IF375" s="34">
        <v>1</v>
      </c>
      <c r="IG375" s="34"/>
      <c r="IH375" s="34"/>
      <c r="II375" s="34"/>
      <c r="IJ375" s="34">
        <v>1</v>
      </c>
      <c r="IK375" s="34"/>
      <c r="IL375" s="34"/>
      <c r="IM375" s="34"/>
      <c r="IN375" s="34">
        <v>1</v>
      </c>
      <c r="IO375" s="34"/>
      <c r="IP375" s="34"/>
      <c r="IQ375" s="34"/>
      <c r="IR375" s="34">
        <v>1</v>
      </c>
      <c r="IS375" s="34"/>
      <c r="IT375" s="34"/>
      <c r="IU375" s="34"/>
      <c r="IV375" s="34">
        <v>1</v>
      </c>
      <c r="IW375" s="34"/>
      <c r="IX375" s="34"/>
      <c r="IY375" s="34"/>
      <c r="IZ375" s="34">
        <v>1</v>
      </c>
      <c r="JA375" s="34"/>
      <c r="JB375" s="375"/>
      <c r="JC375" s="34"/>
      <c r="JD375" s="34">
        <v>1</v>
      </c>
      <c r="JE375" s="34"/>
      <c r="JF375" s="34"/>
      <c r="JG375" s="34"/>
      <c r="JH375" s="34">
        <v>1</v>
      </c>
      <c r="JI375" s="34"/>
      <c r="JJ375" s="34"/>
      <c r="JK375" s="34"/>
      <c r="JL375" s="34">
        <v>1</v>
      </c>
      <c r="JM375" s="34"/>
      <c r="JN375" s="34"/>
      <c r="JO375" s="34"/>
      <c r="JP375" s="34">
        <v>1</v>
      </c>
      <c r="JQ375" s="34"/>
      <c r="JR375" s="34"/>
      <c r="JS375" s="34"/>
      <c r="JT375" s="34">
        <v>1</v>
      </c>
      <c r="JU375" s="34"/>
      <c r="JV375" s="34"/>
      <c r="JW375" s="34"/>
      <c r="JX375" s="34">
        <v>1</v>
      </c>
      <c r="JY375" s="34"/>
      <c r="JZ375" s="34"/>
      <c r="KA375" s="34"/>
      <c r="KB375" s="34">
        <v>1</v>
      </c>
      <c r="KC375" s="34"/>
      <c r="KD375" s="34"/>
      <c r="KE375" s="34"/>
      <c r="KF375" s="375">
        <v>1</v>
      </c>
      <c r="KG375" s="375"/>
      <c r="KH375" s="375"/>
      <c r="KI375" s="375"/>
      <c r="KJ375" s="375">
        <v>1</v>
      </c>
      <c r="KK375" s="34"/>
      <c r="KL375" s="34"/>
      <c r="KM375" s="34"/>
      <c r="KN375" s="34">
        <v>1</v>
      </c>
      <c r="KO375" s="34"/>
      <c r="KP375" s="34"/>
      <c r="KQ375" s="34"/>
      <c r="KR375" s="34">
        <v>1</v>
      </c>
      <c r="KS375" s="375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75"/>
      <c r="LI375" s="34"/>
      <c r="LJ375" s="375"/>
      <c r="LK375" s="375"/>
      <c r="LL375" s="375"/>
    </row>
    <row r="376" spans="1:324">
      <c r="A376" s="154"/>
      <c r="B376" s="622"/>
      <c r="C376" s="622">
        <v>1</v>
      </c>
      <c r="D376" s="622"/>
      <c r="E376" s="622"/>
      <c r="F376" s="156" t="str">
        <f t="shared" si="16"/>
        <v>L0497156PVJ</v>
      </c>
      <c r="G376" s="164" t="s">
        <v>1968</v>
      </c>
      <c r="H376" s="658" t="s">
        <v>1439</v>
      </c>
      <c r="I376" s="894" t="s">
        <v>1362</v>
      </c>
      <c r="J376" s="164" t="s">
        <v>63</v>
      </c>
      <c r="K376" s="164"/>
      <c r="L376" s="164" t="s">
        <v>1964</v>
      </c>
      <c r="M376" s="164" t="s">
        <v>403</v>
      </c>
      <c r="N376" s="164" t="s">
        <v>634</v>
      </c>
      <c r="O376" s="164" t="s">
        <v>1364</v>
      </c>
      <c r="P376" s="164" t="s">
        <v>1364</v>
      </c>
      <c r="Q376" s="164" t="s">
        <v>68</v>
      </c>
      <c r="R376" s="509" t="s">
        <v>893</v>
      </c>
      <c r="S376" s="158" t="s">
        <v>1364</v>
      </c>
      <c r="T376" s="236" t="s">
        <v>1965</v>
      </c>
      <c r="U376" s="114">
        <f t="shared" si="15"/>
        <v>1</v>
      </c>
      <c r="V376" s="115" t="s">
        <v>1969</v>
      </c>
      <c r="W376" s="164"/>
      <c r="Y376" s="463"/>
      <c r="Z376" s="464"/>
      <c r="AA376" s="464"/>
      <c r="AB376" s="464"/>
      <c r="AC376" s="464"/>
      <c r="AD376" s="724"/>
      <c r="AE376" s="542"/>
      <c r="AF376" s="464"/>
      <c r="AG376" s="464"/>
      <c r="AH376" s="464"/>
      <c r="AI376" s="464"/>
      <c r="AJ376" s="724"/>
      <c r="AL376" s="463"/>
      <c r="AM376" s="464"/>
      <c r="AN376" s="464"/>
      <c r="AO376" s="464"/>
      <c r="AP376" s="464"/>
      <c r="AQ376" s="724"/>
      <c r="AR376" s="542"/>
      <c r="AS376" s="464"/>
      <c r="AT376" s="464"/>
      <c r="AU376" s="464"/>
      <c r="AV376" s="464"/>
      <c r="AW376" s="724"/>
      <c r="AX376" s="542"/>
      <c r="AY376" s="464"/>
      <c r="AZ376" s="464"/>
      <c r="BA376" s="464"/>
      <c r="BB376" s="464"/>
      <c r="BC376" s="464"/>
      <c r="BD376" s="463"/>
      <c r="BE376" s="724"/>
      <c r="BF376" s="681"/>
      <c r="BG376" s="688"/>
      <c r="BH376" s="688"/>
      <c r="BI376" s="688"/>
      <c r="BJ376" s="688"/>
      <c r="BK376" s="688"/>
      <c r="BL376" s="681"/>
      <c r="BM376" s="517"/>
      <c r="CA376" s="116"/>
      <c r="CB376" s="116"/>
      <c r="CE376" s="116"/>
      <c r="CF376" s="116"/>
      <c r="CI376" s="116"/>
      <c r="CJ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8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37"/>
      <c r="DW376" s="237"/>
      <c r="DX376" s="237"/>
      <c r="DY376" s="237"/>
      <c r="DZ376" s="116"/>
      <c r="EA376" s="116"/>
      <c r="EB376" s="116"/>
      <c r="EC376" s="116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C376" s="35"/>
      <c r="FD376" s="34"/>
      <c r="FE376" s="34"/>
      <c r="FF376" s="34"/>
      <c r="FG376" s="34"/>
      <c r="FH376" s="34"/>
      <c r="FI376" s="34"/>
      <c r="FJ376" s="34"/>
      <c r="FK376" s="34"/>
      <c r="FL376" s="375"/>
      <c r="FM376" s="34"/>
      <c r="FN376" s="375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75"/>
      <c r="GX376" s="34"/>
      <c r="GY376" s="34"/>
      <c r="GZ376" s="375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75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75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75"/>
      <c r="KG376" s="375"/>
      <c r="KH376" s="375"/>
      <c r="KI376" s="375"/>
      <c r="KJ376" s="375"/>
      <c r="KK376" s="34"/>
      <c r="KL376" s="34"/>
      <c r="KM376" s="34"/>
      <c r="KN376" s="34"/>
      <c r="KO376" s="34"/>
      <c r="KP376" s="34"/>
      <c r="KQ376" s="34"/>
      <c r="KR376" s="34"/>
      <c r="KS376" s="375">
        <v>1</v>
      </c>
      <c r="KT376" s="34"/>
      <c r="KU376" s="34"/>
      <c r="KV376" s="34"/>
      <c r="KW376" s="34"/>
      <c r="KX376" s="34">
        <v>1</v>
      </c>
      <c r="KY376" s="34"/>
      <c r="KZ376" s="34"/>
      <c r="LA376" s="34"/>
      <c r="LB376" s="34"/>
      <c r="LC376" s="34">
        <v>1</v>
      </c>
      <c r="LD376" s="34"/>
      <c r="LE376" s="34"/>
      <c r="LF376" s="34"/>
      <c r="LG376" s="34"/>
      <c r="LH376" s="375">
        <v>1</v>
      </c>
      <c r="LI376" s="34"/>
      <c r="LJ376" s="375"/>
      <c r="LK376" s="375"/>
      <c r="LL376" s="375"/>
    </row>
    <row r="377" spans="1:338">
      <c r="A377" s="154"/>
      <c r="B377" s="622"/>
      <c r="C377" s="622">
        <v>1</v>
      </c>
      <c r="D377" s="622"/>
      <c r="E377" s="622"/>
      <c r="F377" s="156" t="str">
        <f t="shared" si="16"/>
        <v>L0497156LKP</v>
      </c>
      <c r="G377" s="705" t="s">
        <v>1968</v>
      </c>
      <c r="H377" s="706" t="s">
        <v>1439</v>
      </c>
      <c r="I377" s="895" t="s">
        <v>1362</v>
      </c>
      <c r="J377" s="717" t="s">
        <v>65</v>
      </c>
      <c r="K377" s="717"/>
      <c r="L377" s="717" t="s">
        <v>1964</v>
      </c>
      <c r="M377" s="195" t="s">
        <v>403</v>
      </c>
      <c r="N377" s="162" t="s">
        <v>634</v>
      </c>
      <c r="O377" s="162" t="s">
        <v>1364</v>
      </c>
      <c r="P377" s="162" t="s">
        <v>1364</v>
      </c>
      <c r="Q377" s="242" t="s">
        <v>70</v>
      </c>
      <c r="R377" s="509" t="s">
        <v>1970</v>
      </c>
      <c r="S377" s="158" t="s">
        <v>1364</v>
      </c>
      <c r="T377" s="236" t="s">
        <v>1965</v>
      </c>
      <c r="U377" s="114">
        <f t="shared" si="15"/>
        <v>1</v>
      </c>
      <c r="V377" s="115" t="s">
        <v>1969</v>
      </c>
      <c r="W377" s="245"/>
      <c r="X377" s="103"/>
      <c r="Y377" s="460"/>
      <c r="Z377" s="461"/>
      <c r="AA377" s="461"/>
      <c r="AB377" s="461"/>
      <c r="AC377" s="461"/>
      <c r="AD377" s="709"/>
      <c r="AE377" s="725"/>
      <c r="AF377" s="461"/>
      <c r="AG377" s="461"/>
      <c r="AH377" s="461"/>
      <c r="AI377" s="461"/>
      <c r="AJ377" s="709"/>
      <c r="AK377" s="100"/>
      <c r="AL377" s="460"/>
      <c r="AM377" s="461"/>
      <c r="AN377" s="461"/>
      <c r="AO377" s="461"/>
      <c r="AP377" s="461"/>
      <c r="AQ377" s="709"/>
      <c r="AR377" s="725"/>
      <c r="AS377" s="461"/>
      <c r="AT377" s="461"/>
      <c r="AU377" s="461"/>
      <c r="AV377" s="461"/>
      <c r="AW377" s="709"/>
      <c r="AX377" s="725"/>
      <c r="AY377" s="461"/>
      <c r="AZ377" s="461"/>
      <c r="BA377" s="461"/>
      <c r="BB377" s="461"/>
      <c r="BC377" s="461"/>
      <c r="BD377" s="460"/>
      <c r="BE377" s="709"/>
      <c r="BF377" s="543"/>
      <c r="BG377" s="160"/>
      <c r="BH377" s="160"/>
      <c r="BI377" s="160"/>
      <c r="BJ377" s="160"/>
      <c r="BK377" s="160"/>
      <c r="BL377" s="543"/>
      <c r="BM377" s="238"/>
      <c r="BN377" s="100"/>
      <c r="BO377" s="100"/>
      <c r="BP377" s="100"/>
      <c r="BQ377" s="100"/>
      <c r="BR377" s="100"/>
      <c r="BS377" s="100"/>
      <c r="BT377" s="100"/>
      <c r="BU377" s="100"/>
      <c r="BV377" s="100"/>
      <c r="BW377" s="100"/>
      <c r="BX377" s="100"/>
      <c r="BY377" s="100"/>
      <c r="BZ377" s="100"/>
      <c r="CA377" s="103"/>
      <c r="CB377" s="103"/>
      <c r="CC377" s="100"/>
      <c r="CD377" s="100"/>
      <c r="CE377" s="103"/>
      <c r="CF377" s="103"/>
      <c r="CG377" s="100"/>
      <c r="CH377" s="100"/>
      <c r="CI377" s="103"/>
      <c r="CJ377" s="103"/>
      <c r="CK377" s="100"/>
      <c r="CL377" s="100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687"/>
      <c r="CX377" s="241"/>
      <c r="CY377" s="241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1"/>
      <c r="DW377" s="241"/>
      <c r="DX377" s="241"/>
      <c r="DY377" s="241"/>
      <c r="DZ377" s="103"/>
      <c r="EA377" s="103"/>
      <c r="EB377" s="103"/>
      <c r="EC377" s="103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35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>
        <v>1</v>
      </c>
      <c r="KU377" s="34"/>
      <c r="KV377" s="34"/>
      <c r="KW377" s="34"/>
      <c r="KX377" s="34"/>
      <c r="KY377" s="34">
        <v>1</v>
      </c>
      <c r="KZ377" s="34"/>
      <c r="LA377" s="34"/>
      <c r="LB377" s="34"/>
      <c r="LC377" s="34"/>
      <c r="LD377" s="34">
        <v>1</v>
      </c>
      <c r="LE377" s="34"/>
      <c r="LF377" s="34"/>
      <c r="LG377" s="34"/>
      <c r="LH377" s="34"/>
      <c r="LI377" s="34">
        <v>1</v>
      </c>
      <c r="LJ377" s="34"/>
      <c r="LK377" s="34"/>
      <c r="LL377" s="34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</row>
    <row r="378" spans="1:324">
      <c r="A378" s="154"/>
      <c r="B378" s="622"/>
      <c r="C378" s="622">
        <v>1</v>
      </c>
      <c r="D378" s="622"/>
      <c r="E378" s="622"/>
      <c r="F378" s="156" t="str">
        <f t="shared" si="16"/>
        <v>L0497156SBK</v>
      </c>
      <c r="G378" s="164" t="s">
        <v>1968</v>
      </c>
      <c r="H378" s="658" t="s">
        <v>1439</v>
      </c>
      <c r="I378" s="894" t="s">
        <v>1362</v>
      </c>
      <c r="J378" s="164" t="s">
        <v>66</v>
      </c>
      <c r="K378" s="164"/>
      <c r="L378" s="164" t="s">
        <v>1964</v>
      </c>
      <c r="M378" s="164" t="s">
        <v>403</v>
      </c>
      <c r="N378" s="164" t="s">
        <v>634</v>
      </c>
      <c r="O378" s="164" t="s">
        <v>1364</v>
      </c>
      <c r="P378" s="164" t="s">
        <v>1364</v>
      </c>
      <c r="Q378" s="164" t="s">
        <v>71</v>
      </c>
      <c r="R378" s="509" t="s">
        <v>1065</v>
      </c>
      <c r="S378" s="158" t="s">
        <v>1364</v>
      </c>
      <c r="T378" s="236" t="s">
        <v>1965</v>
      </c>
      <c r="U378" s="114">
        <f t="shared" si="15"/>
        <v>1</v>
      </c>
      <c r="V378" s="115" t="s">
        <v>1969</v>
      </c>
      <c r="W378" s="164"/>
      <c r="Y378" s="463"/>
      <c r="Z378" s="464"/>
      <c r="AA378" s="464"/>
      <c r="AB378" s="464"/>
      <c r="AC378" s="464"/>
      <c r="AD378" s="724"/>
      <c r="AE378" s="542"/>
      <c r="AF378" s="464"/>
      <c r="AG378" s="464"/>
      <c r="AH378" s="464"/>
      <c r="AI378" s="464"/>
      <c r="AJ378" s="724"/>
      <c r="AL378" s="463"/>
      <c r="AM378" s="464"/>
      <c r="AN378" s="464"/>
      <c r="AO378" s="464"/>
      <c r="AP378" s="464"/>
      <c r="AQ378" s="724"/>
      <c r="AR378" s="542"/>
      <c r="AS378" s="464"/>
      <c r="AT378" s="464"/>
      <c r="AU378" s="464"/>
      <c r="AV378" s="464"/>
      <c r="AW378" s="724"/>
      <c r="AX378" s="542"/>
      <c r="AY378" s="464"/>
      <c r="AZ378" s="464"/>
      <c r="BA378" s="464"/>
      <c r="BB378" s="464"/>
      <c r="BC378" s="464"/>
      <c r="BD378" s="463"/>
      <c r="BE378" s="724"/>
      <c r="BF378" s="681"/>
      <c r="BG378" s="688"/>
      <c r="BH378" s="688"/>
      <c r="BI378" s="688"/>
      <c r="BJ378" s="688"/>
      <c r="BK378" s="688"/>
      <c r="BL378" s="681"/>
      <c r="BM378" s="517"/>
      <c r="CA378" s="116"/>
      <c r="CB378" s="116"/>
      <c r="CE378" s="116"/>
      <c r="CF378" s="116"/>
      <c r="CI378" s="116"/>
      <c r="CJ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8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37"/>
      <c r="DW378" s="237"/>
      <c r="DX378" s="237"/>
      <c r="DY378" s="237"/>
      <c r="DZ378" s="116"/>
      <c r="EA378" s="116"/>
      <c r="EB378" s="116"/>
      <c r="EC378" s="116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C378" s="35"/>
      <c r="FD378" s="34"/>
      <c r="FE378" s="34"/>
      <c r="FF378" s="34"/>
      <c r="FG378" s="34"/>
      <c r="FH378" s="34"/>
      <c r="FI378" s="34"/>
      <c r="FJ378" s="34"/>
      <c r="FK378" s="34"/>
      <c r="FL378" s="375"/>
      <c r="FM378" s="34"/>
      <c r="FN378" s="375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75"/>
      <c r="GX378" s="34"/>
      <c r="GY378" s="34"/>
      <c r="GZ378" s="375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75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75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75"/>
      <c r="KG378" s="375"/>
      <c r="KH378" s="375"/>
      <c r="KI378" s="375"/>
      <c r="KJ378" s="375"/>
      <c r="KK378" s="34"/>
      <c r="KL378" s="34"/>
      <c r="KM378" s="34"/>
      <c r="KN378" s="34"/>
      <c r="KO378" s="34"/>
      <c r="KP378" s="34"/>
      <c r="KQ378" s="34"/>
      <c r="KR378" s="34"/>
      <c r="KS378" s="375"/>
      <c r="KT378" s="34"/>
      <c r="KU378" s="34">
        <v>1</v>
      </c>
      <c r="KV378" s="34"/>
      <c r="KW378" s="34"/>
      <c r="KX378" s="34"/>
      <c r="KY378" s="34"/>
      <c r="KZ378" s="34">
        <v>1</v>
      </c>
      <c r="LA378" s="34"/>
      <c r="LB378" s="34"/>
      <c r="LC378" s="34"/>
      <c r="LD378" s="34"/>
      <c r="LE378" s="34">
        <v>1</v>
      </c>
      <c r="LF378" s="34"/>
      <c r="LG378" s="34"/>
      <c r="LH378" s="375"/>
      <c r="LI378" s="34"/>
      <c r="LJ378" s="375">
        <v>1</v>
      </c>
      <c r="LK378" s="375"/>
      <c r="LL378" s="375"/>
    </row>
    <row r="379" spans="1:324">
      <c r="A379" s="154"/>
      <c r="B379" s="622"/>
      <c r="C379" s="622">
        <v>1</v>
      </c>
      <c r="D379" s="622"/>
      <c r="E379" s="622"/>
      <c r="F379" s="156" t="str">
        <f t="shared" si="16"/>
        <v>L0497156LRA</v>
      </c>
      <c r="G379" s="164" t="s">
        <v>1968</v>
      </c>
      <c r="H379" s="658" t="s">
        <v>1439</v>
      </c>
      <c r="I379" s="894" t="s">
        <v>1362</v>
      </c>
      <c r="J379" s="164" t="s">
        <v>67</v>
      </c>
      <c r="K379" s="164"/>
      <c r="L379" s="164" t="s">
        <v>1964</v>
      </c>
      <c r="M379" s="164" t="s">
        <v>403</v>
      </c>
      <c r="N379" s="164" t="s">
        <v>634</v>
      </c>
      <c r="O379" s="164" t="s">
        <v>1364</v>
      </c>
      <c r="P379" s="164" t="s">
        <v>1364</v>
      </c>
      <c r="Q379" s="164" t="s">
        <v>72</v>
      </c>
      <c r="R379" s="509" t="s">
        <v>1026</v>
      </c>
      <c r="S379" s="158" t="s">
        <v>1364</v>
      </c>
      <c r="T379" s="236" t="s">
        <v>1965</v>
      </c>
      <c r="U379" s="114">
        <f t="shared" si="15"/>
        <v>1</v>
      </c>
      <c r="V379" s="115" t="s">
        <v>1969</v>
      </c>
      <c r="W379" s="164"/>
      <c r="Y379" s="463"/>
      <c r="Z379" s="464"/>
      <c r="AA379" s="464"/>
      <c r="AB379" s="464"/>
      <c r="AC379" s="464"/>
      <c r="AD379" s="724"/>
      <c r="AE379" s="542"/>
      <c r="AF379" s="464"/>
      <c r="AG379" s="464"/>
      <c r="AH379" s="464"/>
      <c r="AI379" s="464"/>
      <c r="AJ379" s="724"/>
      <c r="AL379" s="463"/>
      <c r="AM379" s="464"/>
      <c r="AN379" s="464"/>
      <c r="AO379" s="464"/>
      <c r="AP379" s="464"/>
      <c r="AQ379" s="724"/>
      <c r="AR379" s="542"/>
      <c r="AS379" s="464"/>
      <c r="AT379" s="464"/>
      <c r="AU379" s="464"/>
      <c r="AV379" s="464"/>
      <c r="AW379" s="724"/>
      <c r="AX379" s="542"/>
      <c r="AY379" s="464"/>
      <c r="AZ379" s="464"/>
      <c r="BA379" s="464"/>
      <c r="BB379" s="464"/>
      <c r="BC379" s="464"/>
      <c r="BD379" s="463"/>
      <c r="BE379" s="724"/>
      <c r="BF379" s="681"/>
      <c r="BG379" s="688"/>
      <c r="BH379" s="688"/>
      <c r="BI379" s="688"/>
      <c r="BJ379" s="688"/>
      <c r="BK379" s="688"/>
      <c r="BL379" s="681"/>
      <c r="BM379" s="517"/>
      <c r="CA379" s="116"/>
      <c r="CB379" s="116"/>
      <c r="CE379" s="116"/>
      <c r="CF379" s="116"/>
      <c r="CI379" s="116"/>
      <c r="CJ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8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37"/>
      <c r="DW379" s="237"/>
      <c r="DX379" s="237"/>
      <c r="DY379" s="237"/>
      <c r="DZ379" s="116"/>
      <c r="EA379" s="116"/>
      <c r="EB379" s="116"/>
      <c r="EC379" s="116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C379" s="35"/>
      <c r="FD379" s="34"/>
      <c r="FE379" s="34"/>
      <c r="FF379" s="34"/>
      <c r="FG379" s="34"/>
      <c r="FH379" s="34"/>
      <c r="FI379" s="34"/>
      <c r="FJ379" s="34"/>
      <c r="FK379" s="34"/>
      <c r="FL379" s="375"/>
      <c r="FM379" s="34"/>
      <c r="FN379" s="375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75"/>
      <c r="GX379" s="34"/>
      <c r="GY379" s="34"/>
      <c r="GZ379" s="375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75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75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75"/>
      <c r="KG379" s="375"/>
      <c r="KH379" s="375"/>
      <c r="KI379" s="375"/>
      <c r="KJ379" s="375"/>
      <c r="KK379" s="34"/>
      <c r="KL379" s="34"/>
      <c r="KM379" s="34"/>
      <c r="KN379" s="34"/>
      <c r="KO379" s="34"/>
      <c r="KP379" s="34"/>
      <c r="KQ379" s="34"/>
      <c r="KR379" s="34"/>
      <c r="KS379" s="375"/>
      <c r="KT379" s="34"/>
      <c r="KU379" s="34"/>
      <c r="KV379" s="34">
        <v>1</v>
      </c>
      <c r="KW379" s="34"/>
      <c r="KX379" s="34"/>
      <c r="KY379" s="34"/>
      <c r="KZ379" s="34"/>
      <c r="LA379" s="34">
        <v>1</v>
      </c>
      <c r="LB379" s="34"/>
      <c r="LC379" s="34"/>
      <c r="LD379" s="34"/>
      <c r="LE379" s="34"/>
      <c r="LF379" s="34">
        <v>1</v>
      </c>
      <c r="LG379" s="34"/>
      <c r="LH379" s="375"/>
      <c r="LI379" s="34"/>
      <c r="LJ379" s="375"/>
      <c r="LK379" s="375">
        <v>1</v>
      </c>
      <c r="LL379" s="375"/>
    </row>
    <row r="380" ht="13.5" spans="1:324">
      <c r="A380" s="154"/>
      <c r="B380" s="622"/>
      <c r="C380" s="622">
        <v>1</v>
      </c>
      <c r="D380" s="622"/>
      <c r="E380" s="622"/>
      <c r="F380" s="156" t="str">
        <f t="shared" si="16"/>
        <v>L0497156SB1</v>
      </c>
      <c r="G380" s="164" t="s">
        <v>1968</v>
      </c>
      <c r="H380" s="658" t="s">
        <v>1439</v>
      </c>
      <c r="I380" s="894" t="s">
        <v>1362</v>
      </c>
      <c r="J380" s="164" t="s">
        <v>84</v>
      </c>
      <c r="K380" s="164"/>
      <c r="L380" s="164" t="s">
        <v>1964</v>
      </c>
      <c r="M380" s="164" t="s">
        <v>403</v>
      </c>
      <c r="N380" s="164" t="s">
        <v>634</v>
      </c>
      <c r="O380" s="164" t="s">
        <v>1364</v>
      </c>
      <c r="P380" s="164" t="s">
        <v>1364</v>
      </c>
      <c r="Q380" s="164" t="s">
        <v>86</v>
      </c>
      <c r="R380" s="509" t="s">
        <v>804</v>
      </c>
      <c r="S380" s="158" t="s">
        <v>1364</v>
      </c>
      <c r="T380" s="236" t="s">
        <v>1965</v>
      </c>
      <c r="U380" s="114">
        <f t="shared" si="15"/>
        <v>1</v>
      </c>
      <c r="V380" s="115" t="s">
        <v>1969</v>
      </c>
      <c r="W380" s="164" t="s">
        <v>1967</v>
      </c>
      <c r="Y380" s="532"/>
      <c r="Z380" s="532"/>
      <c r="AA380" s="532"/>
      <c r="AB380" s="532"/>
      <c r="AC380" s="532"/>
      <c r="AD380" s="533"/>
      <c r="AE380" s="413"/>
      <c r="AF380" s="532"/>
      <c r="AG380" s="532"/>
      <c r="AH380" s="532"/>
      <c r="AI380" s="532"/>
      <c r="AJ380" s="533"/>
      <c r="AL380" s="532"/>
      <c r="AM380" s="532"/>
      <c r="AN380" s="532"/>
      <c r="AO380" s="532"/>
      <c r="AP380" s="532"/>
      <c r="AQ380" s="533"/>
      <c r="AR380" s="413"/>
      <c r="AS380" s="532"/>
      <c r="AT380" s="532"/>
      <c r="AU380" s="532"/>
      <c r="AV380" s="532"/>
      <c r="AW380" s="533"/>
      <c r="AX380" s="413"/>
      <c r="AY380" s="532"/>
      <c r="AZ380" s="532"/>
      <c r="BA380" s="532"/>
      <c r="BB380" s="532"/>
      <c r="BC380" s="532"/>
      <c r="BD380" s="532"/>
      <c r="BE380" s="532"/>
      <c r="BF380" s="413" t="s">
        <v>1368</v>
      </c>
      <c r="BG380" s="532"/>
      <c r="BH380" s="532"/>
      <c r="BI380" s="532" t="s">
        <v>1368</v>
      </c>
      <c r="BJ380" s="532" t="s">
        <v>1368</v>
      </c>
      <c r="BK380" s="532" t="s">
        <v>1368</v>
      </c>
      <c r="BL380" s="531" t="s">
        <v>1368</v>
      </c>
      <c r="BM380" s="553"/>
      <c r="CA380" s="116"/>
      <c r="CB380" s="116"/>
      <c r="CE380" s="116"/>
      <c r="CF380" s="116"/>
      <c r="CI380" s="116"/>
      <c r="CJ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8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37"/>
      <c r="DW380" s="237"/>
      <c r="DX380" s="237"/>
      <c r="DY380" s="237"/>
      <c r="DZ380" s="116"/>
      <c r="EA380" s="116"/>
      <c r="EB380" s="116"/>
      <c r="EC380" s="116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C380" s="35"/>
      <c r="FD380" s="34"/>
      <c r="FE380" s="34"/>
      <c r="FF380" s="34"/>
      <c r="FG380" s="34"/>
      <c r="FH380" s="34"/>
      <c r="FI380" s="34"/>
      <c r="FJ380" s="34"/>
      <c r="FK380" s="34"/>
      <c r="FL380" s="375"/>
      <c r="FM380" s="34"/>
      <c r="FN380" s="375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75"/>
      <c r="GX380" s="34"/>
      <c r="GY380" s="34"/>
      <c r="GZ380" s="375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75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75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75"/>
      <c r="KG380" s="375"/>
      <c r="KH380" s="375"/>
      <c r="KI380" s="375"/>
      <c r="KJ380" s="375"/>
      <c r="KK380" s="34"/>
      <c r="KL380" s="34"/>
      <c r="KM380" s="34"/>
      <c r="KN380" s="34"/>
      <c r="KO380" s="34"/>
      <c r="KP380" s="34"/>
      <c r="KQ380" s="34"/>
      <c r="KR380" s="34"/>
      <c r="KS380" s="375"/>
      <c r="KT380" s="34"/>
      <c r="KU380" s="34"/>
      <c r="KV380" s="34"/>
      <c r="KW380" s="34">
        <v>1</v>
      </c>
      <c r="KX380" s="34"/>
      <c r="KY380" s="34"/>
      <c r="KZ380" s="34"/>
      <c r="LA380" s="34"/>
      <c r="LB380" s="34">
        <v>1</v>
      </c>
      <c r="LC380" s="34"/>
      <c r="LD380" s="34"/>
      <c r="LE380" s="34"/>
      <c r="LF380" s="34"/>
      <c r="LG380" s="34">
        <v>1</v>
      </c>
      <c r="LH380" s="375"/>
      <c r="LI380" s="34"/>
      <c r="LJ380" s="375"/>
      <c r="LK380" s="375"/>
      <c r="LL380" s="375">
        <v>1</v>
      </c>
    </row>
    <row r="381" ht="14.25" spans="6:21">
      <c r="F381" s="156" t="str">
        <f t="shared" si="16"/>
        <v/>
      </c>
      <c r="U381" s="114">
        <f t="shared" si="15"/>
        <v>0</v>
      </c>
    </row>
    <row r="382" ht="14.25" spans="1:324">
      <c r="A382" s="478" t="s">
        <v>1971</v>
      </c>
      <c r="B382" s="713"/>
      <c r="C382" s="596">
        <v>1</v>
      </c>
      <c r="D382" s="596"/>
      <c r="E382" s="596"/>
      <c r="F382" s="714"/>
      <c r="G382" s="655" t="s">
        <v>1972</v>
      </c>
      <c r="H382" s="158" t="s">
        <v>479</v>
      </c>
      <c r="I382" s="867" t="s">
        <v>389</v>
      </c>
      <c r="J382" s="158"/>
      <c r="K382" s="158"/>
      <c r="L382" s="158" t="s">
        <v>1973</v>
      </c>
      <c r="M382" s="158" t="s">
        <v>403</v>
      </c>
      <c r="N382" s="158">
        <v>66879</v>
      </c>
      <c r="O382" s="158" t="s">
        <v>1363</v>
      </c>
      <c r="P382" s="158" t="s">
        <v>1363</v>
      </c>
      <c r="Q382" s="723"/>
      <c r="R382" s="235" t="s">
        <v>695</v>
      </c>
      <c r="S382" s="158" t="s">
        <v>1558</v>
      </c>
      <c r="T382" s="236" t="s">
        <v>1365</v>
      </c>
      <c r="U382" s="114">
        <f t="shared" si="15"/>
        <v>1</v>
      </c>
      <c r="V382" s="115" t="s">
        <v>1974</v>
      </c>
      <c r="W382" s="158"/>
      <c r="Y382" s="528"/>
      <c r="Z382" s="529"/>
      <c r="AA382" s="529"/>
      <c r="AB382" s="529"/>
      <c r="AC382" s="529"/>
      <c r="AD382" s="530"/>
      <c r="AE382" s="417"/>
      <c r="AF382" s="529"/>
      <c r="AG382" s="529"/>
      <c r="AH382" s="529"/>
      <c r="AI382" s="529"/>
      <c r="AJ382" s="530"/>
      <c r="AL382" s="528"/>
      <c r="AM382" s="529"/>
      <c r="AN382" s="529"/>
      <c r="AO382" s="529"/>
      <c r="AP382" s="529"/>
      <c r="AQ382" s="530"/>
      <c r="AR382" s="417"/>
      <c r="AS382" s="529"/>
      <c r="AT382" s="529"/>
      <c r="AU382" s="529"/>
      <c r="AV382" s="529"/>
      <c r="AW382" s="530"/>
      <c r="AX382" s="417"/>
      <c r="AY382" s="529"/>
      <c r="AZ382" s="529"/>
      <c r="BA382" s="529"/>
      <c r="BB382" s="529"/>
      <c r="BC382" s="529"/>
      <c r="BD382" s="528"/>
      <c r="BE382" s="411"/>
      <c r="BF382" s="528"/>
      <c r="BG382" s="529"/>
      <c r="BH382" s="529"/>
      <c r="BI382" s="529"/>
      <c r="BJ382" s="529"/>
      <c r="BK382" s="529"/>
      <c r="BL382" s="528"/>
      <c r="BM382" s="411"/>
      <c r="CA382" s="116"/>
      <c r="CB382" s="116"/>
      <c r="CE382" s="116"/>
      <c r="CF382" s="116"/>
      <c r="CI382" s="116"/>
      <c r="CJ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8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37"/>
      <c r="DW382" s="237"/>
      <c r="DX382" s="237"/>
      <c r="DY382" s="237"/>
      <c r="DZ382" s="116"/>
      <c r="EA382" s="116"/>
      <c r="EB382" s="116"/>
      <c r="EC382" s="116"/>
      <c r="ED382" s="110"/>
      <c r="EE382" s="110"/>
      <c r="EF382" s="110">
        <v>1</v>
      </c>
      <c r="EG382" s="110">
        <v>1</v>
      </c>
      <c r="EH382" s="110">
        <v>1</v>
      </c>
      <c r="EI382" s="110">
        <v>1</v>
      </c>
      <c r="EJ382" s="110">
        <v>1</v>
      </c>
      <c r="EK382" s="110">
        <v>1</v>
      </c>
      <c r="EL382" s="110">
        <v>1</v>
      </c>
      <c r="EM382" s="110">
        <v>1</v>
      </c>
      <c r="EN382" s="110">
        <v>1</v>
      </c>
      <c r="EO382" s="110">
        <v>1</v>
      </c>
      <c r="EP382" s="110">
        <v>1</v>
      </c>
      <c r="EQ382" s="110">
        <v>1</v>
      </c>
      <c r="ER382" s="110">
        <v>1</v>
      </c>
      <c r="ES382" s="110">
        <v>1</v>
      </c>
      <c r="ET382" s="110">
        <v>1</v>
      </c>
      <c r="EU382" s="110">
        <v>1</v>
      </c>
      <c r="EV382" s="110">
        <v>1</v>
      </c>
      <c r="EW382" s="110">
        <v>1</v>
      </c>
      <c r="EX382" s="110">
        <v>1</v>
      </c>
      <c r="EY382" s="110">
        <v>1</v>
      </c>
      <c r="EZ382" s="110">
        <v>1</v>
      </c>
      <c r="FA382" s="110">
        <v>1</v>
      </c>
      <c r="FB382" s="110">
        <v>1</v>
      </c>
      <c r="FC382" s="35">
        <v>1</v>
      </c>
      <c r="FD382" s="34">
        <v>1</v>
      </c>
      <c r="FE382" s="34">
        <v>1</v>
      </c>
      <c r="FF382" s="34">
        <v>1</v>
      </c>
      <c r="FG382" s="34">
        <v>1</v>
      </c>
      <c r="FH382" s="34">
        <v>1</v>
      </c>
      <c r="FI382" s="34">
        <v>1</v>
      </c>
      <c r="FJ382" s="34">
        <v>1</v>
      </c>
      <c r="FK382" s="34">
        <v>1</v>
      </c>
      <c r="FL382" s="375">
        <v>1</v>
      </c>
      <c r="FM382" s="34">
        <v>1</v>
      </c>
      <c r="FN382" s="375">
        <v>1</v>
      </c>
      <c r="FO382" s="34">
        <v>1</v>
      </c>
      <c r="FP382" s="34">
        <v>1</v>
      </c>
      <c r="FQ382" s="34">
        <v>1</v>
      </c>
      <c r="FR382" s="34">
        <v>1</v>
      </c>
      <c r="FS382" s="34">
        <v>1</v>
      </c>
      <c r="FT382" s="34">
        <v>1</v>
      </c>
      <c r="FU382" s="34">
        <v>1</v>
      </c>
      <c r="FV382" s="34">
        <v>1</v>
      </c>
      <c r="FW382" s="34">
        <v>1</v>
      </c>
      <c r="FX382" s="34">
        <v>1</v>
      </c>
      <c r="FY382" s="34">
        <v>1</v>
      </c>
      <c r="FZ382" s="34">
        <v>1</v>
      </c>
      <c r="GA382" s="34">
        <v>1</v>
      </c>
      <c r="GB382" s="34">
        <v>1</v>
      </c>
      <c r="GC382" s="34">
        <v>1</v>
      </c>
      <c r="GD382" s="34">
        <v>1</v>
      </c>
      <c r="GE382" s="34">
        <v>1</v>
      </c>
      <c r="GF382" s="34">
        <v>1</v>
      </c>
      <c r="GG382" s="34">
        <v>1</v>
      </c>
      <c r="GH382" s="34">
        <v>1</v>
      </c>
      <c r="GI382" s="34">
        <v>1</v>
      </c>
      <c r="GJ382" s="34">
        <v>1</v>
      </c>
      <c r="GK382" s="34">
        <v>1</v>
      </c>
      <c r="GL382" s="34">
        <v>1</v>
      </c>
      <c r="GM382" s="34">
        <v>1</v>
      </c>
      <c r="GN382" s="34">
        <v>1</v>
      </c>
      <c r="GO382" s="34">
        <v>1</v>
      </c>
      <c r="GP382" s="34">
        <v>1</v>
      </c>
      <c r="GQ382" s="34">
        <v>1</v>
      </c>
      <c r="GR382" s="34">
        <v>1</v>
      </c>
      <c r="GS382" s="34">
        <v>1</v>
      </c>
      <c r="GT382" s="34">
        <v>1</v>
      </c>
      <c r="GU382" s="34">
        <v>1</v>
      </c>
      <c r="GV382" s="34">
        <v>1</v>
      </c>
      <c r="GW382" s="375">
        <v>1</v>
      </c>
      <c r="GX382" s="34">
        <v>1</v>
      </c>
      <c r="GY382" s="34">
        <v>1</v>
      </c>
      <c r="GZ382" s="375">
        <v>1</v>
      </c>
      <c r="HA382" s="34">
        <v>1</v>
      </c>
      <c r="HB382" s="34">
        <v>1</v>
      </c>
      <c r="HC382" s="34">
        <v>1</v>
      </c>
      <c r="HD382" s="34">
        <v>1</v>
      </c>
      <c r="HE382" s="34">
        <v>1</v>
      </c>
      <c r="HF382" s="34">
        <v>1</v>
      </c>
      <c r="HG382" s="34">
        <v>1</v>
      </c>
      <c r="HH382" s="34">
        <v>1</v>
      </c>
      <c r="HI382" s="34">
        <v>1</v>
      </c>
      <c r="HJ382" s="34">
        <v>1</v>
      </c>
      <c r="HK382" s="34">
        <v>1</v>
      </c>
      <c r="HL382" s="34">
        <v>1</v>
      </c>
      <c r="HM382" s="34">
        <v>1</v>
      </c>
      <c r="HN382" s="34">
        <v>1</v>
      </c>
      <c r="HO382" s="34">
        <v>1</v>
      </c>
      <c r="HP382" s="34">
        <v>1</v>
      </c>
      <c r="HQ382" s="34">
        <v>1</v>
      </c>
      <c r="HR382" s="34">
        <v>1</v>
      </c>
      <c r="HS382" s="34">
        <v>1</v>
      </c>
      <c r="HT382" s="34">
        <v>1</v>
      </c>
      <c r="HU382" s="34">
        <v>1</v>
      </c>
      <c r="HV382" s="34">
        <v>1</v>
      </c>
      <c r="HW382" s="34">
        <v>1</v>
      </c>
      <c r="HX382" s="34">
        <v>1</v>
      </c>
      <c r="HY382" s="34">
        <v>1</v>
      </c>
      <c r="HZ382" s="375">
        <v>1</v>
      </c>
      <c r="IA382" s="34">
        <v>1</v>
      </c>
      <c r="IB382" s="34">
        <v>1</v>
      </c>
      <c r="IC382" s="34">
        <v>1</v>
      </c>
      <c r="ID382" s="34">
        <v>1</v>
      </c>
      <c r="IE382" s="34">
        <v>1</v>
      </c>
      <c r="IF382" s="34">
        <v>1</v>
      </c>
      <c r="IG382" s="34">
        <v>1</v>
      </c>
      <c r="IH382" s="34">
        <v>1</v>
      </c>
      <c r="II382" s="34">
        <v>1</v>
      </c>
      <c r="IJ382" s="34">
        <v>1</v>
      </c>
      <c r="IK382" s="34">
        <v>1</v>
      </c>
      <c r="IL382" s="34">
        <v>1</v>
      </c>
      <c r="IM382" s="34">
        <v>1</v>
      </c>
      <c r="IN382" s="34">
        <v>1</v>
      </c>
      <c r="IO382" s="34">
        <v>1</v>
      </c>
      <c r="IP382" s="34">
        <v>1</v>
      </c>
      <c r="IQ382" s="34">
        <v>1</v>
      </c>
      <c r="IR382" s="34">
        <v>1</v>
      </c>
      <c r="IS382" s="34">
        <v>1</v>
      </c>
      <c r="IT382" s="34">
        <v>1</v>
      </c>
      <c r="IU382" s="34">
        <v>1</v>
      </c>
      <c r="IV382" s="34">
        <v>1</v>
      </c>
      <c r="IW382" s="34">
        <v>1</v>
      </c>
      <c r="IX382" s="34">
        <v>1</v>
      </c>
      <c r="IY382" s="34">
        <v>1</v>
      </c>
      <c r="IZ382" s="34">
        <v>1</v>
      </c>
      <c r="JA382" s="34">
        <v>1</v>
      </c>
      <c r="JB382" s="375">
        <v>1</v>
      </c>
      <c r="JC382" s="34">
        <v>1</v>
      </c>
      <c r="JD382" s="34">
        <v>1</v>
      </c>
      <c r="JE382" s="34">
        <v>1</v>
      </c>
      <c r="JF382" s="34">
        <v>1</v>
      </c>
      <c r="JG382" s="34">
        <v>1</v>
      </c>
      <c r="JH382" s="34">
        <v>1</v>
      </c>
      <c r="JI382" s="34">
        <v>1</v>
      </c>
      <c r="JJ382" s="34">
        <v>1</v>
      </c>
      <c r="JK382" s="34">
        <v>1</v>
      </c>
      <c r="JL382" s="34">
        <v>1</v>
      </c>
      <c r="JM382" s="34">
        <v>1</v>
      </c>
      <c r="JN382" s="34">
        <v>1</v>
      </c>
      <c r="JO382" s="34">
        <v>1</v>
      </c>
      <c r="JP382" s="34">
        <v>1</v>
      </c>
      <c r="JQ382" s="34">
        <v>1</v>
      </c>
      <c r="JR382" s="34">
        <v>1</v>
      </c>
      <c r="JS382" s="34">
        <v>1</v>
      </c>
      <c r="JT382" s="34">
        <v>1</v>
      </c>
      <c r="JU382" s="34">
        <v>1</v>
      </c>
      <c r="JV382" s="34">
        <v>1</v>
      </c>
      <c r="JW382" s="34">
        <v>1</v>
      </c>
      <c r="JX382" s="34">
        <v>1</v>
      </c>
      <c r="JY382" s="34">
        <v>1</v>
      </c>
      <c r="JZ382" s="34">
        <v>1</v>
      </c>
      <c r="KA382" s="34">
        <v>1</v>
      </c>
      <c r="KB382" s="34">
        <v>1</v>
      </c>
      <c r="KC382" s="34">
        <v>1</v>
      </c>
      <c r="KD382" s="34">
        <v>1</v>
      </c>
      <c r="KE382" s="34">
        <v>1</v>
      </c>
      <c r="KF382" s="375">
        <v>1</v>
      </c>
      <c r="KG382" s="375">
        <v>1</v>
      </c>
      <c r="KH382" s="375">
        <v>1</v>
      </c>
      <c r="KI382" s="375">
        <v>1</v>
      </c>
      <c r="KJ382" s="375">
        <v>1</v>
      </c>
      <c r="KK382" s="34">
        <v>1</v>
      </c>
      <c r="KL382" s="34">
        <v>1</v>
      </c>
      <c r="KM382" s="34">
        <v>1</v>
      </c>
      <c r="KN382" s="34">
        <v>1</v>
      </c>
      <c r="KO382" s="34">
        <v>1</v>
      </c>
      <c r="KP382" s="34">
        <v>1</v>
      </c>
      <c r="KQ382" s="34">
        <v>1</v>
      </c>
      <c r="KR382" s="34">
        <v>1</v>
      </c>
      <c r="KS382" s="375">
        <v>1</v>
      </c>
      <c r="KT382" s="34">
        <v>1</v>
      </c>
      <c r="KU382" s="34">
        <v>1</v>
      </c>
      <c r="KV382" s="34">
        <v>1</v>
      </c>
      <c r="KW382" s="34">
        <v>1</v>
      </c>
      <c r="KX382" s="34">
        <v>1</v>
      </c>
      <c r="KY382" s="34">
        <v>1</v>
      </c>
      <c r="KZ382" s="34">
        <v>1</v>
      </c>
      <c r="LA382" s="34">
        <v>1</v>
      </c>
      <c r="LB382" s="34">
        <v>1</v>
      </c>
      <c r="LC382" s="34">
        <v>1</v>
      </c>
      <c r="LD382" s="34">
        <v>1</v>
      </c>
      <c r="LE382" s="34">
        <v>1</v>
      </c>
      <c r="LF382" s="34">
        <v>1</v>
      </c>
      <c r="LG382" s="34">
        <v>1</v>
      </c>
      <c r="LH382" s="375">
        <v>1</v>
      </c>
      <c r="LI382" s="34">
        <v>1</v>
      </c>
      <c r="LJ382" s="375">
        <v>1</v>
      </c>
      <c r="LK382" s="375">
        <v>1</v>
      </c>
      <c r="LL382" s="375">
        <v>1</v>
      </c>
    </row>
    <row r="383" ht="14.25" spans="1:324">
      <c r="A383" s="388"/>
      <c r="B383" s="235"/>
      <c r="C383" s="235"/>
      <c r="D383" s="457">
        <v>2</v>
      </c>
      <c r="E383" s="457"/>
      <c r="F383" s="156" t="str">
        <f>G383&amp;J383</f>
        <v>L0491820</v>
      </c>
      <c r="G383" s="715" t="s">
        <v>1975</v>
      </c>
      <c r="H383" s="716" t="s">
        <v>479</v>
      </c>
      <c r="I383" s="896" t="s">
        <v>303</v>
      </c>
      <c r="J383" s="158"/>
      <c r="K383" s="158"/>
      <c r="L383" s="158" t="s">
        <v>1976</v>
      </c>
      <c r="M383" s="158"/>
      <c r="N383" s="158"/>
      <c r="O383" s="158"/>
      <c r="P383" s="158"/>
      <c r="Q383" s="158"/>
      <c r="R383" s="235" t="s">
        <v>309</v>
      </c>
      <c r="S383" s="158" t="s">
        <v>1364</v>
      </c>
      <c r="T383" s="236" t="s">
        <v>1365</v>
      </c>
      <c r="U383" s="114">
        <f t="shared" si="15"/>
        <v>1048142</v>
      </c>
      <c r="V383" s="115" t="s">
        <v>1977</v>
      </c>
      <c r="W383" s="722" t="s">
        <v>1466</v>
      </c>
      <c r="Y383" s="333"/>
      <c r="Z383" s="334"/>
      <c r="AA383" s="334"/>
      <c r="AB383" s="334"/>
      <c r="AC383" s="334"/>
      <c r="AD383" s="335"/>
      <c r="AE383" s="336"/>
      <c r="AF383" s="334"/>
      <c r="AG383" s="334"/>
      <c r="AH383" s="334"/>
      <c r="AI383" s="334"/>
      <c r="AJ383" s="335"/>
      <c r="AL383" s="333"/>
      <c r="AM383" s="334"/>
      <c r="AN383" s="334"/>
      <c r="AO383" s="334"/>
      <c r="AP383" s="334"/>
      <c r="AQ383" s="335"/>
      <c r="AR383" s="336"/>
      <c r="AS383" s="334"/>
      <c r="AT383" s="334"/>
      <c r="AU383" s="334"/>
      <c r="AV383" s="334"/>
      <c r="AW383" s="335"/>
      <c r="AX383" s="336"/>
      <c r="AY383" s="334"/>
      <c r="AZ383" s="334"/>
      <c r="BA383" s="334"/>
      <c r="BB383" s="334"/>
      <c r="BC383" s="334"/>
      <c r="BD383" s="333"/>
      <c r="BE383" s="355"/>
      <c r="BF383" s="333"/>
      <c r="BG383" s="334"/>
      <c r="BH383" s="334"/>
      <c r="BI383" s="334"/>
      <c r="BJ383" s="334"/>
      <c r="BK383" s="334"/>
      <c r="BL383" s="333"/>
      <c r="BM383" s="355"/>
      <c r="CA383" s="116"/>
      <c r="CB383" s="116"/>
      <c r="CE383" s="116"/>
      <c r="CF383" s="116"/>
      <c r="CI383" s="116"/>
      <c r="CJ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8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37"/>
      <c r="DW383" s="237"/>
      <c r="DX383" s="237"/>
      <c r="DY383" s="237"/>
      <c r="DZ383" s="116"/>
      <c r="EA383" s="116"/>
      <c r="EB383" s="116"/>
      <c r="EC383" s="116"/>
      <c r="ED383" s="110"/>
      <c r="EE383" s="110"/>
      <c r="EF383" s="110">
        <v>1</v>
      </c>
      <c r="EG383" s="110">
        <v>1</v>
      </c>
      <c r="EH383" s="110">
        <v>1</v>
      </c>
      <c r="EI383" s="110">
        <v>1</v>
      </c>
      <c r="EJ383" s="110">
        <v>1</v>
      </c>
      <c r="EK383" s="110">
        <v>1</v>
      </c>
      <c r="EL383" s="110">
        <v>1</v>
      </c>
      <c r="EM383" s="110">
        <v>1</v>
      </c>
      <c r="EN383" s="110">
        <v>1</v>
      </c>
      <c r="EO383" s="110">
        <v>1</v>
      </c>
      <c r="EP383" s="110">
        <v>1</v>
      </c>
      <c r="EQ383" s="110">
        <v>1</v>
      </c>
      <c r="ER383" s="110">
        <v>1</v>
      </c>
      <c r="ES383" s="110">
        <v>1</v>
      </c>
      <c r="ET383" s="110">
        <v>1</v>
      </c>
      <c r="EU383" s="110">
        <v>1</v>
      </c>
      <c r="EV383" s="110">
        <v>1</v>
      </c>
      <c r="EW383" s="110">
        <v>1</v>
      </c>
      <c r="EX383" s="110">
        <v>1</v>
      </c>
      <c r="EY383" s="110">
        <v>1</v>
      </c>
      <c r="EZ383" s="110">
        <v>1</v>
      </c>
      <c r="FA383" s="110">
        <v>1</v>
      </c>
      <c r="FB383" s="110">
        <v>1</v>
      </c>
      <c r="FC383" s="120">
        <v>1</v>
      </c>
      <c r="FD383" s="121">
        <v>1</v>
      </c>
      <c r="FE383" s="121">
        <v>1</v>
      </c>
      <c r="FF383" s="121">
        <v>1</v>
      </c>
      <c r="FG383" s="121">
        <v>1</v>
      </c>
      <c r="FH383" s="121">
        <v>1</v>
      </c>
      <c r="FI383" s="121">
        <v>1</v>
      </c>
      <c r="FJ383" s="121">
        <v>1</v>
      </c>
      <c r="FK383" s="121">
        <v>1</v>
      </c>
      <c r="FL383" s="119">
        <v>1</v>
      </c>
      <c r="FM383" s="121">
        <v>1</v>
      </c>
      <c r="FN383" s="119">
        <v>1</v>
      </c>
      <c r="FO383" s="121">
        <v>1</v>
      </c>
      <c r="FP383" s="121">
        <v>1</v>
      </c>
      <c r="FQ383" s="121">
        <v>1</v>
      </c>
      <c r="FR383" s="121">
        <v>1</v>
      </c>
      <c r="FS383" s="121">
        <v>1</v>
      </c>
      <c r="FT383" s="121">
        <v>1</v>
      </c>
      <c r="FU383" s="121">
        <v>1</v>
      </c>
      <c r="FV383" s="121">
        <v>1</v>
      </c>
      <c r="FW383" s="121">
        <v>1</v>
      </c>
      <c r="FX383" s="121">
        <v>1</v>
      </c>
      <c r="FY383" s="121">
        <v>1</v>
      </c>
      <c r="FZ383" s="121">
        <v>1</v>
      </c>
      <c r="GA383" s="121">
        <v>1</v>
      </c>
      <c r="GB383" s="121">
        <v>1</v>
      </c>
      <c r="GC383" s="121">
        <v>1</v>
      </c>
      <c r="GD383" s="121">
        <v>1</v>
      </c>
      <c r="GE383" s="121">
        <v>1</v>
      </c>
      <c r="GF383" s="121">
        <v>1</v>
      </c>
      <c r="GG383" s="121">
        <v>1</v>
      </c>
      <c r="GH383" s="121">
        <v>1</v>
      </c>
      <c r="GI383" s="121">
        <v>1</v>
      </c>
      <c r="GJ383" s="121">
        <v>1</v>
      </c>
      <c r="GK383" s="121">
        <v>1</v>
      </c>
      <c r="GL383" s="121">
        <v>1</v>
      </c>
      <c r="GM383" s="121">
        <v>1</v>
      </c>
      <c r="GN383" s="121">
        <v>1</v>
      </c>
      <c r="GO383" s="121">
        <v>1</v>
      </c>
      <c r="GP383" s="121">
        <v>1</v>
      </c>
      <c r="GQ383" s="121">
        <v>1</v>
      </c>
      <c r="GR383" s="121">
        <v>1</v>
      </c>
      <c r="GS383" s="121">
        <v>1</v>
      </c>
      <c r="GT383" s="121">
        <v>1</v>
      </c>
      <c r="GU383" s="121">
        <v>1</v>
      </c>
      <c r="GV383" s="121">
        <v>1</v>
      </c>
      <c r="GW383" s="119">
        <v>1</v>
      </c>
      <c r="GX383" s="121">
        <v>1</v>
      </c>
      <c r="GY383" s="121">
        <v>1</v>
      </c>
      <c r="GZ383" s="119">
        <v>1</v>
      </c>
      <c r="HA383" s="121">
        <v>1</v>
      </c>
      <c r="HB383" s="121">
        <v>1</v>
      </c>
      <c r="HC383" s="121">
        <v>1</v>
      </c>
      <c r="HD383" s="121">
        <v>1</v>
      </c>
      <c r="HE383" s="121">
        <v>1</v>
      </c>
      <c r="HF383" s="121">
        <v>1</v>
      </c>
      <c r="HG383" s="121">
        <v>1</v>
      </c>
      <c r="HH383" s="121">
        <v>1</v>
      </c>
      <c r="HI383" s="121">
        <v>1</v>
      </c>
      <c r="HJ383" s="121">
        <v>1</v>
      </c>
      <c r="HK383" s="121">
        <v>1</v>
      </c>
      <c r="HL383" s="121">
        <v>1</v>
      </c>
      <c r="HM383" s="121">
        <v>1</v>
      </c>
      <c r="HN383" s="121">
        <v>1</v>
      </c>
      <c r="HO383" s="121">
        <v>1</v>
      </c>
      <c r="HP383" s="121">
        <v>1</v>
      </c>
      <c r="HQ383" s="121">
        <v>1</v>
      </c>
      <c r="HR383" s="121">
        <v>1</v>
      </c>
      <c r="HS383" s="121">
        <v>1</v>
      </c>
      <c r="HT383" s="121">
        <v>1</v>
      </c>
      <c r="HU383" s="121">
        <v>1</v>
      </c>
      <c r="HV383" s="121">
        <v>1</v>
      </c>
      <c r="HW383" s="121">
        <v>1</v>
      </c>
      <c r="HX383" s="121">
        <v>1</v>
      </c>
      <c r="HY383" s="121">
        <v>1</v>
      </c>
      <c r="HZ383" s="119">
        <v>1</v>
      </c>
      <c r="IA383" s="121">
        <v>1</v>
      </c>
      <c r="IB383" s="121">
        <v>1</v>
      </c>
      <c r="IC383" s="121">
        <v>1</v>
      </c>
      <c r="ID383" s="121">
        <v>1</v>
      </c>
      <c r="IE383" s="121">
        <v>1</v>
      </c>
      <c r="IF383" s="121">
        <v>1</v>
      </c>
      <c r="IG383" s="121">
        <v>1</v>
      </c>
      <c r="IH383" s="121">
        <v>1</v>
      </c>
      <c r="II383" s="121">
        <v>1</v>
      </c>
      <c r="IJ383" s="121">
        <v>1</v>
      </c>
      <c r="IK383" s="121">
        <v>1</v>
      </c>
      <c r="IL383" s="121">
        <v>1</v>
      </c>
      <c r="IM383" s="121">
        <v>1</v>
      </c>
      <c r="IN383" s="121">
        <v>1</v>
      </c>
      <c r="IO383" s="121">
        <v>1</v>
      </c>
      <c r="IP383" s="121">
        <v>1</v>
      </c>
      <c r="IQ383" s="121">
        <v>1</v>
      </c>
      <c r="IR383" s="121">
        <v>1</v>
      </c>
      <c r="IS383" s="121">
        <v>1</v>
      </c>
      <c r="IT383" s="121">
        <v>1</v>
      </c>
      <c r="IU383" s="121">
        <v>1</v>
      </c>
      <c r="IV383" s="121">
        <v>1</v>
      </c>
      <c r="IW383" s="121">
        <v>1</v>
      </c>
      <c r="IX383" s="121">
        <v>1</v>
      </c>
      <c r="IY383" s="121">
        <v>1</v>
      </c>
      <c r="IZ383" s="121">
        <v>1</v>
      </c>
      <c r="JA383" s="121">
        <v>1</v>
      </c>
      <c r="JB383" s="119">
        <v>1</v>
      </c>
      <c r="JC383" s="121">
        <v>1</v>
      </c>
      <c r="JD383" s="121">
        <v>1</v>
      </c>
      <c r="JE383" s="121">
        <v>1</v>
      </c>
      <c r="JF383" s="121">
        <v>1</v>
      </c>
      <c r="JG383" s="121">
        <v>1</v>
      </c>
      <c r="JH383" s="121">
        <v>1</v>
      </c>
      <c r="JI383" s="121">
        <v>1</v>
      </c>
      <c r="JJ383" s="121">
        <v>1</v>
      </c>
      <c r="JK383" s="121">
        <v>1</v>
      </c>
      <c r="JL383" s="121">
        <v>1</v>
      </c>
      <c r="JM383" s="121">
        <v>1</v>
      </c>
      <c r="JN383" s="121">
        <v>1</v>
      </c>
      <c r="JO383" s="121">
        <v>1</v>
      </c>
      <c r="JP383" s="121">
        <v>1</v>
      </c>
      <c r="JQ383" s="121">
        <v>1</v>
      </c>
      <c r="JR383" s="121">
        <v>1</v>
      </c>
      <c r="JS383" s="121">
        <v>1</v>
      </c>
      <c r="JT383" s="121">
        <v>1</v>
      </c>
      <c r="JU383" s="121">
        <v>1</v>
      </c>
      <c r="JV383" s="121">
        <v>1</v>
      </c>
      <c r="JW383" s="121">
        <v>1</v>
      </c>
      <c r="JX383" s="121">
        <v>1</v>
      </c>
      <c r="JY383" s="121">
        <v>1</v>
      </c>
      <c r="JZ383" s="121">
        <v>1</v>
      </c>
      <c r="KA383" s="121">
        <v>1</v>
      </c>
      <c r="KB383" s="121">
        <v>1</v>
      </c>
      <c r="KC383" s="121">
        <v>1</v>
      </c>
      <c r="KD383" s="121">
        <v>1</v>
      </c>
      <c r="KE383" s="121">
        <v>1</v>
      </c>
      <c r="KF383" s="119">
        <v>1</v>
      </c>
      <c r="KG383" s="119">
        <v>1</v>
      </c>
      <c r="KH383" s="119">
        <v>1</v>
      </c>
      <c r="KI383" s="119">
        <v>1</v>
      </c>
      <c r="KJ383" s="119">
        <v>1</v>
      </c>
      <c r="KK383" s="121">
        <v>1</v>
      </c>
      <c r="KL383" s="121">
        <v>1</v>
      </c>
      <c r="KM383" s="121">
        <v>1</v>
      </c>
      <c r="KN383" s="121">
        <v>1</v>
      </c>
      <c r="KO383" s="121">
        <v>1</v>
      </c>
      <c r="KP383" s="121">
        <v>1</v>
      </c>
      <c r="KQ383" s="121">
        <v>1</v>
      </c>
      <c r="KR383" s="121">
        <v>1</v>
      </c>
      <c r="KS383" s="119">
        <v>1</v>
      </c>
      <c r="KT383" s="121">
        <v>1</v>
      </c>
      <c r="KU383" s="121">
        <v>1</v>
      </c>
      <c r="KV383" s="121">
        <v>1</v>
      </c>
      <c r="KW383" s="121">
        <v>1</v>
      </c>
      <c r="KX383" s="121">
        <v>1</v>
      </c>
      <c r="KY383" s="121">
        <v>1</v>
      </c>
      <c r="KZ383" s="121">
        <v>1</v>
      </c>
      <c r="LA383" s="121">
        <v>1</v>
      </c>
      <c r="LB383" s="121">
        <v>1</v>
      </c>
      <c r="LC383" s="121">
        <v>1</v>
      </c>
      <c r="LD383" s="121">
        <v>1</v>
      </c>
      <c r="LE383" s="121">
        <v>1</v>
      </c>
      <c r="LF383" s="121">
        <v>1</v>
      </c>
      <c r="LG383" s="121">
        <v>1</v>
      </c>
      <c r="LH383" s="119">
        <v>1</v>
      </c>
      <c r="LI383" s="121">
        <v>1</v>
      </c>
      <c r="LJ383" s="119">
        <v>1</v>
      </c>
      <c r="LK383" s="119">
        <v>1</v>
      </c>
      <c r="LL383" s="119">
        <v>1</v>
      </c>
    </row>
    <row r="384" ht="14.25" spans="1:324">
      <c r="A384" s="388"/>
      <c r="B384" s="457"/>
      <c r="C384" s="457"/>
      <c r="D384" s="457">
        <v>2</v>
      </c>
      <c r="E384" s="457"/>
      <c r="F384" s="156" t="str">
        <f>G384&amp;J384</f>
        <v>L0495306</v>
      </c>
      <c r="G384" s="715" t="s">
        <v>1978</v>
      </c>
      <c r="H384" s="716" t="s">
        <v>479</v>
      </c>
      <c r="I384" s="896" t="s">
        <v>1362</v>
      </c>
      <c r="J384" s="158"/>
      <c r="K384" s="158"/>
      <c r="L384" s="158" t="s">
        <v>1979</v>
      </c>
      <c r="M384" s="158"/>
      <c r="N384" s="158"/>
      <c r="O384" s="158"/>
      <c r="P384" s="158"/>
      <c r="Q384" s="158"/>
      <c r="R384" s="235" t="s">
        <v>309</v>
      </c>
      <c r="S384" s="158" t="s">
        <v>1364</v>
      </c>
      <c r="T384" s="236"/>
      <c r="U384" s="114">
        <f t="shared" si="15"/>
        <v>1048142</v>
      </c>
      <c r="V384" s="115" t="s">
        <v>1980</v>
      </c>
      <c r="W384" s="722" t="s">
        <v>1554</v>
      </c>
      <c r="Y384" s="419"/>
      <c r="Z384" s="420"/>
      <c r="AA384" s="420"/>
      <c r="AB384" s="420"/>
      <c r="AC384" s="420"/>
      <c r="AD384" s="421"/>
      <c r="AE384" s="425"/>
      <c r="AF384" s="420"/>
      <c r="AG384" s="420"/>
      <c r="AH384" s="420"/>
      <c r="AI384" s="420"/>
      <c r="AJ384" s="421"/>
      <c r="AL384" s="419"/>
      <c r="AM384" s="420"/>
      <c r="AN384" s="420"/>
      <c r="AO384" s="420"/>
      <c r="AP384" s="420"/>
      <c r="AQ384" s="421"/>
      <c r="AR384" s="425"/>
      <c r="AS384" s="420"/>
      <c r="AT384" s="420"/>
      <c r="AU384" s="420"/>
      <c r="AV384" s="420"/>
      <c r="AW384" s="421"/>
      <c r="AX384" s="425"/>
      <c r="AY384" s="420"/>
      <c r="AZ384" s="420"/>
      <c r="BA384" s="420"/>
      <c r="BB384" s="420"/>
      <c r="BC384" s="420"/>
      <c r="BD384" s="419"/>
      <c r="BE384" s="458"/>
      <c r="BF384" s="419"/>
      <c r="BG384" s="420"/>
      <c r="BH384" s="420"/>
      <c r="BI384" s="420"/>
      <c r="BJ384" s="420"/>
      <c r="BK384" s="420"/>
      <c r="BL384" s="419"/>
      <c r="BM384" s="458"/>
      <c r="CA384" s="116"/>
      <c r="CB384" s="116"/>
      <c r="CE384" s="116"/>
      <c r="CF384" s="116"/>
      <c r="CI384" s="116"/>
      <c r="CJ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8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37"/>
      <c r="DW384" s="237"/>
      <c r="DX384" s="237"/>
      <c r="DY384" s="237"/>
      <c r="DZ384" s="116"/>
      <c r="EA384" s="116"/>
      <c r="EB384" s="116"/>
      <c r="EC384" s="116"/>
      <c r="ED384" s="110"/>
      <c r="EE384" s="110"/>
      <c r="EF384" s="110">
        <v>1</v>
      </c>
      <c r="EG384" s="110">
        <v>1</v>
      </c>
      <c r="EH384" s="110">
        <v>1</v>
      </c>
      <c r="EI384" s="110">
        <v>1</v>
      </c>
      <c r="EJ384" s="110">
        <v>1</v>
      </c>
      <c r="EK384" s="110">
        <v>1</v>
      </c>
      <c r="EL384" s="110">
        <v>1</v>
      </c>
      <c r="EM384" s="110">
        <v>1</v>
      </c>
      <c r="EN384" s="110">
        <v>1</v>
      </c>
      <c r="EO384" s="110">
        <v>1</v>
      </c>
      <c r="EP384" s="110">
        <v>1</v>
      </c>
      <c r="EQ384" s="110">
        <v>1</v>
      </c>
      <c r="ER384" s="110">
        <v>1</v>
      </c>
      <c r="ES384" s="110">
        <v>1</v>
      </c>
      <c r="ET384" s="110">
        <v>1</v>
      </c>
      <c r="EU384" s="110">
        <v>1</v>
      </c>
      <c r="EV384" s="110">
        <v>1</v>
      </c>
      <c r="EW384" s="110">
        <v>1</v>
      </c>
      <c r="EX384" s="110">
        <v>1</v>
      </c>
      <c r="EY384" s="110">
        <v>1</v>
      </c>
      <c r="EZ384" s="110">
        <v>1</v>
      </c>
      <c r="FA384" s="110">
        <v>1</v>
      </c>
      <c r="FB384" s="110">
        <v>1</v>
      </c>
      <c r="FC384" s="120">
        <v>1</v>
      </c>
      <c r="FD384" s="121">
        <v>1</v>
      </c>
      <c r="FE384" s="121">
        <v>1</v>
      </c>
      <c r="FF384" s="121">
        <v>1</v>
      </c>
      <c r="FG384" s="121">
        <v>1</v>
      </c>
      <c r="FH384" s="121">
        <v>1</v>
      </c>
      <c r="FI384" s="121">
        <v>1</v>
      </c>
      <c r="FJ384" s="121">
        <v>1</v>
      </c>
      <c r="FK384" s="121">
        <v>1</v>
      </c>
      <c r="FL384" s="119">
        <v>1</v>
      </c>
      <c r="FM384" s="121">
        <v>1</v>
      </c>
      <c r="FN384" s="119">
        <v>1</v>
      </c>
      <c r="FO384" s="121">
        <v>1</v>
      </c>
      <c r="FP384" s="121">
        <v>1</v>
      </c>
      <c r="FQ384" s="121">
        <v>1</v>
      </c>
      <c r="FR384" s="121">
        <v>1</v>
      </c>
      <c r="FS384" s="121">
        <v>1</v>
      </c>
      <c r="FT384" s="121">
        <v>1</v>
      </c>
      <c r="FU384" s="121">
        <v>1</v>
      </c>
      <c r="FV384" s="121">
        <v>1</v>
      </c>
      <c r="FW384" s="121">
        <v>1</v>
      </c>
      <c r="FX384" s="121">
        <v>1</v>
      </c>
      <c r="FY384" s="121">
        <v>1</v>
      </c>
      <c r="FZ384" s="121">
        <v>1</v>
      </c>
      <c r="GA384" s="121">
        <v>1</v>
      </c>
      <c r="GB384" s="121">
        <v>1</v>
      </c>
      <c r="GC384" s="121">
        <v>1</v>
      </c>
      <c r="GD384" s="121">
        <v>1</v>
      </c>
      <c r="GE384" s="121">
        <v>1</v>
      </c>
      <c r="GF384" s="121">
        <v>1</v>
      </c>
      <c r="GG384" s="121">
        <v>1</v>
      </c>
      <c r="GH384" s="121">
        <v>1</v>
      </c>
      <c r="GI384" s="121">
        <v>1</v>
      </c>
      <c r="GJ384" s="121">
        <v>1</v>
      </c>
      <c r="GK384" s="121">
        <v>1</v>
      </c>
      <c r="GL384" s="121">
        <v>1</v>
      </c>
      <c r="GM384" s="121">
        <v>1</v>
      </c>
      <c r="GN384" s="121">
        <v>1</v>
      </c>
      <c r="GO384" s="121">
        <v>1</v>
      </c>
      <c r="GP384" s="121">
        <v>1</v>
      </c>
      <c r="GQ384" s="121">
        <v>1</v>
      </c>
      <c r="GR384" s="121">
        <v>1</v>
      </c>
      <c r="GS384" s="121">
        <v>1</v>
      </c>
      <c r="GT384" s="121">
        <v>1</v>
      </c>
      <c r="GU384" s="121">
        <v>1</v>
      </c>
      <c r="GV384" s="121">
        <v>1</v>
      </c>
      <c r="GW384" s="119">
        <v>1</v>
      </c>
      <c r="GX384" s="121">
        <v>1</v>
      </c>
      <c r="GY384" s="121">
        <v>1</v>
      </c>
      <c r="GZ384" s="119">
        <v>1</v>
      </c>
      <c r="HA384" s="121">
        <v>1</v>
      </c>
      <c r="HB384" s="121">
        <v>1</v>
      </c>
      <c r="HC384" s="121">
        <v>1</v>
      </c>
      <c r="HD384" s="121">
        <v>1</v>
      </c>
      <c r="HE384" s="121">
        <v>1</v>
      </c>
      <c r="HF384" s="121">
        <v>1</v>
      </c>
      <c r="HG384" s="121">
        <v>1</v>
      </c>
      <c r="HH384" s="121">
        <v>1</v>
      </c>
      <c r="HI384" s="121">
        <v>1</v>
      </c>
      <c r="HJ384" s="121">
        <v>1</v>
      </c>
      <c r="HK384" s="121">
        <v>1</v>
      </c>
      <c r="HL384" s="121">
        <v>1</v>
      </c>
      <c r="HM384" s="121">
        <v>1</v>
      </c>
      <c r="HN384" s="121">
        <v>1</v>
      </c>
      <c r="HO384" s="121">
        <v>1</v>
      </c>
      <c r="HP384" s="121">
        <v>1</v>
      </c>
      <c r="HQ384" s="121">
        <v>1</v>
      </c>
      <c r="HR384" s="121">
        <v>1</v>
      </c>
      <c r="HS384" s="121">
        <v>1</v>
      </c>
      <c r="HT384" s="121">
        <v>1</v>
      </c>
      <c r="HU384" s="121">
        <v>1</v>
      </c>
      <c r="HV384" s="121">
        <v>1</v>
      </c>
      <c r="HW384" s="121">
        <v>1</v>
      </c>
      <c r="HX384" s="121">
        <v>1</v>
      </c>
      <c r="HY384" s="121">
        <v>1</v>
      </c>
      <c r="HZ384" s="119">
        <v>1</v>
      </c>
      <c r="IA384" s="121">
        <v>1</v>
      </c>
      <c r="IB384" s="121">
        <v>1</v>
      </c>
      <c r="IC384" s="121">
        <v>1</v>
      </c>
      <c r="ID384" s="121">
        <v>1</v>
      </c>
      <c r="IE384" s="121">
        <v>1</v>
      </c>
      <c r="IF384" s="121">
        <v>1</v>
      </c>
      <c r="IG384" s="121">
        <v>1</v>
      </c>
      <c r="IH384" s="121">
        <v>1</v>
      </c>
      <c r="II384" s="121">
        <v>1</v>
      </c>
      <c r="IJ384" s="121">
        <v>1</v>
      </c>
      <c r="IK384" s="121">
        <v>1</v>
      </c>
      <c r="IL384" s="121">
        <v>1</v>
      </c>
      <c r="IM384" s="121">
        <v>1</v>
      </c>
      <c r="IN384" s="121">
        <v>1</v>
      </c>
      <c r="IO384" s="121">
        <v>1</v>
      </c>
      <c r="IP384" s="121">
        <v>1</v>
      </c>
      <c r="IQ384" s="121">
        <v>1</v>
      </c>
      <c r="IR384" s="121">
        <v>1</v>
      </c>
      <c r="IS384" s="121">
        <v>1</v>
      </c>
      <c r="IT384" s="121">
        <v>1</v>
      </c>
      <c r="IU384" s="121">
        <v>1</v>
      </c>
      <c r="IV384" s="121">
        <v>1</v>
      </c>
      <c r="IW384" s="121">
        <v>1</v>
      </c>
      <c r="IX384" s="121">
        <v>1</v>
      </c>
      <c r="IY384" s="121">
        <v>1</v>
      </c>
      <c r="IZ384" s="121">
        <v>1</v>
      </c>
      <c r="JA384" s="121">
        <v>1</v>
      </c>
      <c r="JB384" s="119">
        <v>1</v>
      </c>
      <c r="JC384" s="121">
        <v>1</v>
      </c>
      <c r="JD384" s="121">
        <v>1</v>
      </c>
      <c r="JE384" s="121">
        <v>1</v>
      </c>
      <c r="JF384" s="121">
        <v>1</v>
      </c>
      <c r="JG384" s="121">
        <v>1</v>
      </c>
      <c r="JH384" s="121">
        <v>1</v>
      </c>
      <c r="JI384" s="121">
        <v>1</v>
      </c>
      <c r="JJ384" s="121">
        <v>1</v>
      </c>
      <c r="JK384" s="121">
        <v>1</v>
      </c>
      <c r="JL384" s="121">
        <v>1</v>
      </c>
      <c r="JM384" s="121">
        <v>1</v>
      </c>
      <c r="JN384" s="121">
        <v>1</v>
      </c>
      <c r="JO384" s="121">
        <v>1</v>
      </c>
      <c r="JP384" s="121">
        <v>1</v>
      </c>
      <c r="JQ384" s="121">
        <v>1</v>
      </c>
      <c r="JR384" s="121">
        <v>1</v>
      </c>
      <c r="JS384" s="121">
        <v>1</v>
      </c>
      <c r="JT384" s="121">
        <v>1</v>
      </c>
      <c r="JU384" s="121">
        <v>1</v>
      </c>
      <c r="JV384" s="121">
        <v>1</v>
      </c>
      <c r="JW384" s="121">
        <v>1</v>
      </c>
      <c r="JX384" s="121">
        <v>1</v>
      </c>
      <c r="JY384" s="121">
        <v>1</v>
      </c>
      <c r="JZ384" s="121">
        <v>1</v>
      </c>
      <c r="KA384" s="121">
        <v>1</v>
      </c>
      <c r="KB384" s="121">
        <v>1</v>
      </c>
      <c r="KC384" s="121">
        <v>1</v>
      </c>
      <c r="KD384" s="121">
        <v>1</v>
      </c>
      <c r="KE384" s="121">
        <v>1</v>
      </c>
      <c r="KF384" s="119">
        <v>1</v>
      </c>
      <c r="KG384" s="119">
        <v>1</v>
      </c>
      <c r="KH384" s="119">
        <v>1</v>
      </c>
      <c r="KI384" s="119">
        <v>1</v>
      </c>
      <c r="KJ384" s="119">
        <v>1</v>
      </c>
      <c r="KK384" s="121">
        <v>1</v>
      </c>
      <c r="KL384" s="121">
        <v>1</v>
      </c>
      <c r="KM384" s="121">
        <v>1</v>
      </c>
      <c r="KN384" s="121">
        <v>1</v>
      </c>
      <c r="KO384" s="121">
        <v>1</v>
      </c>
      <c r="KP384" s="121">
        <v>1</v>
      </c>
      <c r="KQ384" s="121">
        <v>1</v>
      </c>
      <c r="KR384" s="121">
        <v>1</v>
      </c>
      <c r="KS384" s="119">
        <v>1</v>
      </c>
      <c r="KT384" s="121">
        <v>1</v>
      </c>
      <c r="KU384" s="121">
        <v>1</v>
      </c>
      <c r="KV384" s="121">
        <v>1</v>
      </c>
      <c r="KW384" s="121">
        <v>1</v>
      </c>
      <c r="KX384" s="121">
        <v>1</v>
      </c>
      <c r="KY384" s="121">
        <v>1</v>
      </c>
      <c r="KZ384" s="121">
        <v>1</v>
      </c>
      <c r="LA384" s="121">
        <v>1</v>
      </c>
      <c r="LB384" s="121">
        <v>1</v>
      </c>
      <c r="LC384" s="121">
        <v>1</v>
      </c>
      <c r="LD384" s="121">
        <v>1</v>
      </c>
      <c r="LE384" s="121">
        <v>1</v>
      </c>
      <c r="LF384" s="121">
        <v>1</v>
      </c>
      <c r="LG384" s="121">
        <v>1</v>
      </c>
      <c r="LH384" s="119">
        <v>1</v>
      </c>
      <c r="LI384" s="121">
        <v>1</v>
      </c>
      <c r="LJ384" s="119">
        <v>1</v>
      </c>
      <c r="LK384" s="119">
        <v>1</v>
      </c>
      <c r="LL384" s="119">
        <v>1</v>
      </c>
    </row>
    <row r="385" ht="14.25" spans="1:324">
      <c r="A385" s="388"/>
      <c r="B385" s="730"/>
      <c r="C385" s="172"/>
      <c r="D385" s="172">
        <v>2</v>
      </c>
      <c r="E385" s="172"/>
      <c r="F385" s="156" t="str">
        <f>G385&amp;J385</f>
        <v>L0474563</v>
      </c>
      <c r="G385" s="716" t="s">
        <v>1981</v>
      </c>
      <c r="H385" s="716" t="s">
        <v>479</v>
      </c>
      <c r="I385" s="896" t="s">
        <v>389</v>
      </c>
      <c r="J385" s="158"/>
      <c r="K385" s="158"/>
      <c r="L385" s="158" t="s">
        <v>1973</v>
      </c>
      <c r="M385" s="158"/>
      <c r="N385" s="158"/>
      <c r="O385" s="158"/>
      <c r="P385" s="158"/>
      <c r="Q385" s="158"/>
      <c r="R385" s="235" t="s">
        <v>309</v>
      </c>
      <c r="S385" s="158" t="s">
        <v>1364</v>
      </c>
      <c r="T385" s="236"/>
      <c r="U385" s="114">
        <f t="shared" si="15"/>
        <v>1048142</v>
      </c>
      <c r="V385" s="115" t="s">
        <v>1982</v>
      </c>
      <c r="W385" s="158" t="s">
        <v>1571</v>
      </c>
      <c r="Y385" s="450"/>
      <c r="Z385" s="158"/>
      <c r="AA385" s="158"/>
      <c r="AB385" s="158"/>
      <c r="AC385" s="158"/>
      <c r="AD385" s="451"/>
      <c r="AE385" s="286"/>
      <c r="AF385" s="158"/>
      <c r="AG385" s="158"/>
      <c r="AH385" s="158"/>
      <c r="AI385" s="158"/>
      <c r="AJ385" s="451"/>
      <c r="AL385" s="450"/>
      <c r="AM385" s="158"/>
      <c r="AN385" s="158"/>
      <c r="AO385" s="158"/>
      <c r="AP385" s="158"/>
      <c r="AQ385" s="451"/>
      <c r="AR385" s="286"/>
      <c r="AS385" s="158"/>
      <c r="AT385" s="158"/>
      <c r="AU385" s="158"/>
      <c r="AV385" s="158"/>
      <c r="AW385" s="451"/>
      <c r="AX385" s="286"/>
      <c r="AY385" s="158"/>
      <c r="AZ385" s="158"/>
      <c r="BA385" s="158"/>
      <c r="BB385" s="158"/>
      <c r="BC385" s="158"/>
      <c r="BD385" s="450"/>
      <c r="BE385" s="287"/>
      <c r="BF385" s="450"/>
      <c r="BG385" s="158"/>
      <c r="BH385" s="158"/>
      <c r="BI385" s="158"/>
      <c r="BJ385" s="158"/>
      <c r="BK385" s="158"/>
      <c r="BL385" s="450"/>
      <c r="BM385" s="287"/>
      <c r="CA385" s="116"/>
      <c r="CB385" s="116"/>
      <c r="CE385" s="116"/>
      <c r="CF385" s="116"/>
      <c r="CI385" s="116"/>
      <c r="CJ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8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37"/>
      <c r="DW385" s="237"/>
      <c r="DX385" s="237"/>
      <c r="DY385" s="237"/>
      <c r="DZ385" s="116"/>
      <c r="EA385" s="116"/>
      <c r="EB385" s="116"/>
      <c r="EC385" s="116"/>
      <c r="ED385" s="110"/>
      <c r="EE385" s="110"/>
      <c r="EF385" s="110">
        <v>1</v>
      </c>
      <c r="EG385" s="110">
        <v>1</v>
      </c>
      <c r="EH385" s="110">
        <v>1</v>
      </c>
      <c r="EI385" s="110">
        <v>1</v>
      </c>
      <c r="EJ385" s="110">
        <v>1</v>
      </c>
      <c r="EK385" s="110">
        <v>1</v>
      </c>
      <c r="EL385" s="110">
        <v>1</v>
      </c>
      <c r="EM385" s="110">
        <v>1</v>
      </c>
      <c r="EN385" s="110">
        <v>1</v>
      </c>
      <c r="EO385" s="110">
        <v>1</v>
      </c>
      <c r="EP385" s="110">
        <v>1</v>
      </c>
      <c r="EQ385" s="110">
        <v>1</v>
      </c>
      <c r="ER385" s="110">
        <v>1</v>
      </c>
      <c r="ES385" s="110">
        <v>1</v>
      </c>
      <c r="ET385" s="110">
        <v>1</v>
      </c>
      <c r="EU385" s="110">
        <v>1</v>
      </c>
      <c r="EV385" s="110">
        <v>1</v>
      </c>
      <c r="EW385" s="110">
        <v>1</v>
      </c>
      <c r="EX385" s="110">
        <v>1</v>
      </c>
      <c r="EY385" s="110">
        <v>1</v>
      </c>
      <c r="EZ385" s="110">
        <v>1</v>
      </c>
      <c r="FA385" s="110">
        <v>1</v>
      </c>
      <c r="FB385" s="110">
        <v>1</v>
      </c>
      <c r="FC385" s="120">
        <v>1</v>
      </c>
      <c r="FD385" s="121">
        <v>1</v>
      </c>
      <c r="FE385" s="121">
        <v>1</v>
      </c>
      <c r="FF385" s="121">
        <v>1</v>
      </c>
      <c r="FG385" s="121">
        <v>1</v>
      </c>
      <c r="FH385" s="121">
        <v>1</v>
      </c>
      <c r="FI385" s="121">
        <v>1</v>
      </c>
      <c r="FJ385" s="121">
        <v>1</v>
      </c>
      <c r="FK385" s="121">
        <v>1</v>
      </c>
      <c r="FL385" s="119">
        <v>1</v>
      </c>
      <c r="FM385" s="121">
        <v>1</v>
      </c>
      <c r="FN385" s="119">
        <v>1</v>
      </c>
      <c r="FO385" s="121">
        <v>1</v>
      </c>
      <c r="FP385" s="121">
        <v>1</v>
      </c>
      <c r="FQ385" s="121">
        <v>1</v>
      </c>
      <c r="FR385" s="121">
        <v>1</v>
      </c>
      <c r="FS385" s="121">
        <v>1</v>
      </c>
      <c r="FT385" s="121">
        <v>1</v>
      </c>
      <c r="FU385" s="121">
        <v>1</v>
      </c>
      <c r="FV385" s="121">
        <v>1</v>
      </c>
      <c r="FW385" s="121">
        <v>1</v>
      </c>
      <c r="FX385" s="121">
        <v>1</v>
      </c>
      <c r="FY385" s="121">
        <v>1</v>
      </c>
      <c r="FZ385" s="121">
        <v>1</v>
      </c>
      <c r="GA385" s="121">
        <v>1</v>
      </c>
      <c r="GB385" s="121">
        <v>1</v>
      </c>
      <c r="GC385" s="121">
        <v>1</v>
      </c>
      <c r="GD385" s="121">
        <v>1</v>
      </c>
      <c r="GE385" s="121">
        <v>1</v>
      </c>
      <c r="GF385" s="121">
        <v>1</v>
      </c>
      <c r="GG385" s="121">
        <v>1</v>
      </c>
      <c r="GH385" s="121">
        <v>1</v>
      </c>
      <c r="GI385" s="121">
        <v>1</v>
      </c>
      <c r="GJ385" s="121">
        <v>1</v>
      </c>
      <c r="GK385" s="121">
        <v>1</v>
      </c>
      <c r="GL385" s="121">
        <v>1</v>
      </c>
      <c r="GM385" s="121">
        <v>1</v>
      </c>
      <c r="GN385" s="121">
        <v>1</v>
      </c>
      <c r="GO385" s="121">
        <v>1</v>
      </c>
      <c r="GP385" s="121">
        <v>1</v>
      </c>
      <c r="GQ385" s="121">
        <v>1</v>
      </c>
      <c r="GR385" s="121">
        <v>1</v>
      </c>
      <c r="GS385" s="121">
        <v>1</v>
      </c>
      <c r="GT385" s="121">
        <v>1</v>
      </c>
      <c r="GU385" s="121">
        <v>1</v>
      </c>
      <c r="GV385" s="121">
        <v>1</v>
      </c>
      <c r="GW385" s="119">
        <v>1</v>
      </c>
      <c r="GX385" s="121">
        <v>1</v>
      </c>
      <c r="GY385" s="121">
        <v>1</v>
      </c>
      <c r="GZ385" s="119">
        <v>1</v>
      </c>
      <c r="HA385" s="121">
        <v>1</v>
      </c>
      <c r="HB385" s="121">
        <v>1</v>
      </c>
      <c r="HC385" s="121">
        <v>1</v>
      </c>
      <c r="HD385" s="121">
        <v>1</v>
      </c>
      <c r="HE385" s="121">
        <v>1</v>
      </c>
      <c r="HF385" s="121">
        <v>1</v>
      </c>
      <c r="HG385" s="121">
        <v>1</v>
      </c>
      <c r="HH385" s="121">
        <v>1</v>
      </c>
      <c r="HI385" s="121">
        <v>1</v>
      </c>
      <c r="HJ385" s="121">
        <v>1</v>
      </c>
      <c r="HK385" s="121">
        <v>1</v>
      </c>
      <c r="HL385" s="121">
        <v>1</v>
      </c>
      <c r="HM385" s="121">
        <v>1</v>
      </c>
      <c r="HN385" s="121">
        <v>1</v>
      </c>
      <c r="HO385" s="121">
        <v>1</v>
      </c>
      <c r="HP385" s="121">
        <v>1</v>
      </c>
      <c r="HQ385" s="121">
        <v>1</v>
      </c>
      <c r="HR385" s="121">
        <v>1</v>
      </c>
      <c r="HS385" s="121">
        <v>1</v>
      </c>
      <c r="HT385" s="121">
        <v>1</v>
      </c>
      <c r="HU385" s="121">
        <v>1</v>
      </c>
      <c r="HV385" s="121">
        <v>1</v>
      </c>
      <c r="HW385" s="121">
        <v>1</v>
      </c>
      <c r="HX385" s="121">
        <v>1</v>
      </c>
      <c r="HY385" s="121">
        <v>1</v>
      </c>
      <c r="HZ385" s="119">
        <v>1</v>
      </c>
      <c r="IA385" s="121">
        <v>1</v>
      </c>
      <c r="IB385" s="121">
        <v>1</v>
      </c>
      <c r="IC385" s="121">
        <v>1</v>
      </c>
      <c r="ID385" s="121">
        <v>1</v>
      </c>
      <c r="IE385" s="121">
        <v>1</v>
      </c>
      <c r="IF385" s="121">
        <v>1</v>
      </c>
      <c r="IG385" s="121">
        <v>1</v>
      </c>
      <c r="IH385" s="121">
        <v>1</v>
      </c>
      <c r="II385" s="121">
        <v>1</v>
      </c>
      <c r="IJ385" s="121">
        <v>1</v>
      </c>
      <c r="IK385" s="121">
        <v>1</v>
      </c>
      <c r="IL385" s="121">
        <v>1</v>
      </c>
      <c r="IM385" s="121">
        <v>1</v>
      </c>
      <c r="IN385" s="121">
        <v>1</v>
      </c>
      <c r="IO385" s="121">
        <v>1</v>
      </c>
      <c r="IP385" s="121">
        <v>1</v>
      </c>
      <c r="IQ385" s="121">
        <v>1</v>
      </c>
      <c r="IR385" s="121">
        <v>1</v>
      </c>
      <c r="IS385" s="121">
        <v>1</v>
      </c>
      <c r="IT385" s="121">
        <v>1</v>
      </c>
      <c r="IU385" s="121">
        <v>1</v>
      </c>
      <c r="IV385" s="121">
        <v>1</v>
      </c>
      <c r="IW385" s="121">
        <v>1</v>
      </c>
      <c r="IX385" s="121">
        <v>1</v>
      </c>
      <c r="IY385" s="121">
        <v>1</v>
      </c>
      <c r="IZ385" s="121">
        <v>1</v>
      </c>
      <c r="JA385" s="121">
        <v>1</v>
      </c>
      <c r="JB385" s="119">
        <v>1</v>
      </c>
      <c r="JC385" s="121">
        <v>1</v>
      </c>
      <c r="JD385" s="121">
        <v>1</v>
      </c>
      <c r="JE385" s="121">
        <v>1</v>
      </c>
      <c r="JF385" s="121">
        <v>1</v>
      </c>
      <c r="JG385" s="121">
        <v>1</v>
      </c>
      <c r="JH385" s="121">
        <v>1</v>
      </c>
      <c r="JI385" s="121">
        <v>1</v>
      </c>
      <c r="JJ385" s="121">
        <v>1</v>
      </c>
      <c r="JK385" s="121">
        <v>1</v>
      </c>
      <c r="JL385" s="121">
        <v>1</v>
      </c>
      <c r="JM385" s="121">
        <v>1</v>
      </c>
      <c r="JN385" s="121">
        <v>1</v>
      </c>
      <c r="JO385" s="121">
        <v>1</v>
      </c>
      <c r="JP385" s="121">
        <v>1</v>
      </c>
      <c r="JQ385" s="121">
        <v>1</v>
      </c>
      <c r="JR385" s="121">
        <v>1</v>
      </c>
      <c r="JS385" s="121">
        <v>1</v>
      </c>
      <c r="JT385" s="121">
        <v>1</v>
      </c>
      <c r="JU385" s="121">
        <v>1</v>
      </c>
      <c r="JV385" s="121">
        <v>1</v>
      </c>
      <c r="JW385" s="121">
        <v>1</v>
      </c>
      <c r="JX385" s="121">
        <v>1</v>
      </c>
      <c r="JY385" s="121">
        <v>1</v>
      </c>
      <c r="JZ385" s="121">
        <v>1</v>
      </c>
      <c r="KA385" s="121">
        <v>1</v>
      </c>
      <c r="KB385" s="121">
        <v>1</v>
      </c>
      <c r="KC385" s="121">
        <v>1</v>
      </c>
      <c r="KD385" s="121">
        <v>1</v>
      </c>
      <c r="KE385" s="121">
        <v>1</v>
      </c>
      <c r="KF385" s="119">
        <v>1</v>
      </c>
      <c r="KG385" s="119">
        <v>1</v>
      </c>
      <c r="KH385" s="119">
        <v>1</v>
      </c>
      <c r="KI385" s="119">
        <v>1</v>
      </c>
      <c r="KJ385" s="119">
        <v>1</v>
      </c>
      <c r="KK385" s="121">
        <v>1</v>
      </c>
      <c r="KL385" s="121">
        <v>1</v>
      </c>
      <c r="KM385" s="121">
        <v>1</v>
      </c>
      <c r="KN385" s="121">
        <v>1</v>
      </c>
      <c r="KO385" s="121">
        <v>1</v>
      </c>
      <c r="KP385" s="121">
        <v>1</v>
      </c>
      <c r="KQ385" s="121">
        <v>1</v>
      </c>
      <c r="KR385" s="121">
        <v>1</v>
      </c>
      <c r="KS385" s="119">
        <v>1</v>
      </c>
      <c r="KT385" s="121">
        <v>1</v>
      </c>
      <c r="KU385" s="121">
        <v>1</v>
      </c>
      <c r="KV385" s="121">
        <v>1</v>
      </c>
      <c r="KW385" s="121">
        <v>1</v>
      </c>
      <c r="KX385" s="121">
        <v>1</v>
      </c>
      <c r="KY385" s="121">
        <v>1</v>
      </c>
      <c r="KZ385" s="121">
        <v>1</v>
      </c>
      <c r="LA385" s="121">
        <v>1</v>
      </c>
      <c r="LB385" s="121">
        <v>1</v>
      </c>
      <c r="LC385" s="121">
        <v>1</v>
      </c>
      <c r="LD385" s="121">
        <v>1</v>
      </c>
      <c r="LE385" s="121">
        <v>1</v>
      </c>
      <c r="LF385" s="121">
        <v>1</v>
      </c>
      <c r="LG385" s="121">
        <v>1</v>
      </c>
      <c r="LH385" s="119">
        <v>1</v>
      </c>
      <c r="LI385" s="121">
        <v>1</v>
      </c>
      <c r="LJ385" s="119">
        <v>1</v>
      </c>
      <c r="LK385" s="119">
        <v>1</v>
      </c>
      <c r="LL385" s="119">
        <v>1</v>
      </c>
    </row>
    <row r="386" ht="14.25" spans="1:324">
      <c r="A386" s="388"/>
      <c r="B386" s="730"/>
      <c r="C386" s="172">
        <v>1</v>
      </c>
      <c r="D386" s="172"/>
      <c r="E386" s="172"/>
      <c r="F386" s="730"/>
      <c r="G386" s="655" t="s">
        <v>1983</v>
      </c>
      <c r="H386" s="158" t="s">
        <v>479</v>
      </c>
      <c r="I386" s="892" t="s">
        <v>389</v>
      </c>
      <c r="J386" s="158"/>
      <c r="K386" s="158"/>
      <c r="L386" s="158" t="s">
        <v>1984</v>
      </c>
      <c r="M386" s="158" t="s">
        <v>403</v>
      </c>
      <c r="N386" s="158">
        <v>66878</v>
      </c>
      <c r="O386" s="158" t="s">
        <v>1363</v>
      </c>
      <c r="P386" s="158" t="s">
        <v>1363</v>
      </c>
      <c r="Q386" s="723"/>
      <c r="R386" s="235" t="s">
        <v>714</v>
      </c>
      <c r="S386" s="158" t="s">
        <v>1558</v>
      </c>
      <c r="T386" s="236" t="s">
        <v>1365</v>
      </c>
      <c r="U386" s="114">
        <f t="shared" si="15"/>
        <v>1</v>
      </c>
      <c r="V386" s="115" t="s">
        <v>1985</v>
      </c>
      <c r="W386" s="158"/>
      <c r="Y386" s="681"/>
      <c r="Z386" s="688"/>
      <c r="AA386" s="688"/>
      <c r="AB386" s="688"/>
      <c r="AC386" s="688"/>
      <c r="AD386" s="689"/>
      <c r="AE386" s="414"/>
      <c r="AF386" s="688"/>
      <c r="AG386" s="688"/>
      <c r="AH386" s="688"/>
      <c r="AI386" s="688"/>
      <c r="AJ386" s="689"/>
      <c r="AL386" s="681"/>
      <c r="AM386" s="688"/>
      <c r="AN386" s="688"/>
      <c r="AO386" s="688"/>
      <c r="AP386" s="688"/>
      <c r="AQ386" s="689"/>
      <c r="AR386" s="414"/>
      <c r="AS386" s="688"/>
      <c r="AT386" s="688"/>
      <c r="AU386" s="688"/>
      <c r="AV386" s="688"/>
      <c r="AW386" s="689"/>
      <c r="AX386" s="414"/>
      <c r="AY386" s="688"/>
      <c r="AZ386" s="688"/>
      <c r="BA386" s="688"/>
      <c r="BB386" s="688"/>
      <c r="BC386" s="688"/>
      <c r="BD386" s="681"/>
      <c r="BE386" s="517"/>
      <c r="BF386" s="681"/>
      <c r="BG386" s="688"/>
      <c r="BH386" s="688"/>
      <c r="BI386" s="688"/>
      <c r="BJ386" s="688"/>
      <c r="BK386" s="688"/>
      <c r="BL386" s="681"/>
      <c r="BM386" s="517"/>
      <c r="CA386" s="116"/>
      <c r="CB386" s="116"/>
      <c r="CE386" s="116"/>
      <c r="CF386" s="116"/>
      <c r="CI386" s="116"/>
      <c r="CJ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8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37"/>
      <c r="DW386" s="237"/>
      <c r="DX386" s="237"/>
      <c r="DY386" s="237"/>
      <c r="DZ386" s="116"/>
      <c r="EA386" s="116"/>
      <c r="EB386" s="116"/>
      <c r="EC386" s="116"/>
      <c r="ED386" s="110"/>
      <c r="EE386" s="110"/>
      <c r="EF386" s="110">
        <v>1</v>
      </c>
      <c r="EG386" s="110">
        <v>1</v>
      </c>
      <c r="EH386" s="110">
        <v>1</v>
      </c>
      <c r="EI386" s="110">
        <v>1</v>
      </c>
      <c r="EJ386" s="110">
        <v>1</v>
      </c>
      <c r="EK386" s="110">
        <v>1</v>
      </c>
      <c r="EL386" s="110">
        <v>1</v>
      </c>
      <c r="EM386" s="110">
        <v>1</v>
      </c>
      <c r="EN386" s="110">
        <v>1</v>
      </c>
      <c r="EO386" s="110">
        <v>1</v>
      </c>
      <c r="EP386" s="110">
        <v>1</v>
      </c>
      <c r="EQ386" s="110">
        <v>1</v>
      </c>
      <c r="ER386" s="110">
        <v>1</v>
      </c>
      <c r="ES386" s="110">
        <v>1</v>
      </c>
      <c r="ET386" s="110">
        <v>1</v>
      </c>
      <c r="EU386" s="110">
        <v>1</v>
      </c>
      <c r="EV386" s="110">
        <v>1</v>
      </c>
      <c r="EW386" s="110">
        <v>1</v>
      </c>
      <c r="EX386" s="110">
        <v>1</v>
      </c>
      <c r="EY386" s="110">
        <v>1</v>
      </c>
      <c r="EZ386" s="110">
        <v>1</v>
      </c>
      <c r="FA386" s="110">
        <v>1</v>
      </c>
      <c r="FB386" s="110">
        <v>1</v>
      </c>
      <c r="FC386" s="35">
        <v>1</v>
      </c>
      <c r="FD386" s="34">
        <v>1</v>
      </c>
      <c r="FE386" s="34">
        <v>1</v>
      </c>
      <c r="FF386" s="34">
        <v>1</v>
      </c>
      <c r="FG386" s="34">
        <v>1</v>
      </c>
      <c r="FH386" s="34">
        <v>1</v>
      </c>
      <c r="FI386" s="34">
        <v>1</v>
      </c>
      <c r="FJ386" s="34">
        <v>1</v>
      </c>
      <c r="FK386" s="34">
        <v>1</v>
      </c>
      <c r="FL386" s="375">
        <v>1</v>
      </c>
      <c r="FM386" s="34">
        <v>1</v>
      </c>
      <c r="FN386" s="375">
        <v>1</v>
      </c>
      <c r="FO386" s="34">
        <v>1</v>
      </c>
      <c r="FP386" s="34">
        <v>1</v>
      </c>
      <c r="FQ386" s="34">
        <v>1</v>
      </c>
      <c r="FR386" s="34">
        <v>1</v>
      </c>
      <c r="FS386" s="34">
        <v>1</v>
      </c>
      <c r="FT386" s="34">
        <v>1</v>
      </c>
      <c r="FU386" s="34">
        <v>1</v>
      </c>
      <c r="FV386" s="34">
        <v>1</v>
      </c>
      <c r="FW386" s="34">
        <v>1</v>
      </c>
      <c r="FX386" s="34">
        <v>1</v>
      </c>
      <c r="FY386" s="34">
        <v>1</v>
      </c>
      <c r="FZ386" s="34">
        <v>1</v>
      </c>
      <c r="GA386" s="34">
        <v>1</v>
      </c>
      <c r="GB386" s="34">
        <v>1</v>
      </c>
      <c r="GC386" s="34">
        <v>1</v>
      </c>
      <c r="GD386" s="34">
        <v>1</v>
      </c>
      <c r="GE386" s="34">
        <v>1</v>
      </c>
      <c r="GF386" s="34">
        <v>1</v>
      </c>
      <c r="GG386" s="34">
        <v>1</v>
      </c>
      <c r="GH386" s="34">
        <v>1</v>
      </c>
      <c r="GI386" s="34">
        <v>1</v>
      </c>
      <c r="GJ386" s="34">
        <v>1</v>
      </c>
      <c r="GK386" s="34">
        <v>1</v>
      </c>
      <c r="GL386" s="34">
        <v>1</v>
      </c>
      <c r="GM386" s="34">
        <v>1</v>
      </c>
      <c r="GN386" s="34">
        <v>1</v>
      </c>
      <c r="GO386" s="34">
        <v>1</v>
      </c>
      <c r="GP386" s="34">
        <v>1</v>
      </c>
      <c r="GQ386" s="34">
        <v>1</v>
      </c>
      <c r="GR386" s="34">
        <v>1</v>
      </c>
      <c r="GS386" s="34">
        <v>1</v>
      </c>
      <c r="GT386" s="34">
        <v>1</v>
      </c>
      <c r="GU386" s="34">
        <v>1</v>
      </c>
      <c r="GV386" s="34">
        <v>1</v>
      </c>
      <c r="GW386" s="375">
        <v>1</v>
      </c>
      <c r="GX386" s="34">
        <v>1</v>
      </c>
      <c r="GY386" s="34">
        <v>1</v>
      </c>
      <c r="GZ386" s="375">
        <v>1</v>
      </c>
      <c r="HA386" s="34">
        <v>1</v>
      </c>
      <c r="HB386" s="34">
        <v>1</v>
      </c>
      <c r="HC386" s="34">
        <v>1</v>
      </c>
      <c r="HD386" s="34">
        <v>1</v>
      </c>
      <c r="HE386" s="34">
        <v>1</v>
      </c>
      <c r="HF386" s="34">
        <v>1</v>
      </c>
      <c r="HG386" s="34">
        <v>1</v>
      </c>
      <c r="HH386" s="34">
        <v>1</v>
      </c>
      <c r="HI386" s="34">
        <v>1</v>
      </c>
      <c r="HJ386" s="34">
        <v>1</v>
      </c>
      <c r="HK386" s="34">
        <v>1</v>
      </c>
      <c r="HL386" s="34">
        <v>1</v>
      </c>
      <c r="HM386" s="34">
        <v>1</v>
      </c>
      <c r="HN386" s="34">
        <v>1</v>
      </c>
      <c r="HO386" s="34">
        <v>1</v>
      </c>
      <c r="HP386" s="34">
        <v>1</v>
      </c>
      <c r="HQ386" s="34">
        <v>1</v>
      </c>
      <c r="HR386" s="34">
        <v>1</v>
      </c>
      <c r="HS386" s="34">
        <v>1</v>
      </c>
      <c r="HT386" s="34">
        <v>1</v>
      </c>
      <c r="HU386" s="34">
        <v>1</v>
      </c>
      <c r="HV386" s="34">
        <v>1</v>
      </c>
      <c r="HW386" s="34">
        <v>1</v>
      </c>
      <c r="HX386" s="34">
        <v>1</v>
      </c>
      <c r="HY386" s="34">
        <v>1</v>
      </c>
      <c r="HZ386" s="375">
        <v>1</v>
      </c>
      <c r="IA386" s="34">
        <v>1</v>
      </c>
      <c r="IB386" s="34">
        <v>1</v>
      </c>
      <c r="IC386" s="34">
        <v>1</v>
      </c>
      <c r="ID386" s="34">
        <v>1</v>
      </c>
      <c r="IE386" s="34">
        <v>1</v>
      </c>
      <c r="IF386" s="34">
        <v>1</v>
      </c>
      <c r="IG386" s="34">
        <v>1</v>
      </c>
      <c r="IH386" s="34">
        <v>1</v>
      </c>
      <c r="II386" s="34">
        <v>1</v>
      </c>
      <c r="IJ386" s="34">
        <v>1</v>
      </c>
      <c r="IK386" s="34">
        <v>1</v>
      </c>
      <c r="IL386" s="34">
        <v>1</v>
      </c>
      <c r="IM386" s="34">
        <v>1</v>
      </c>
      <c r="IN386" s="34">
        <v>1</v>
      </c>
      <c r="IO386" s="34">
        <v>1</v>
      </c>
      <c r="IP386" s="34">
        <v>1</v>
      </c>
      <c r="IQ386" s="34">
        <v>1</v>
      </c>
      <c r="IR386" s="34">
        <v>1</v>
      </c>
      <c r="IS386" s="34">
        <v>1</v>
      </c>
      <c r="IT386" s="34">
        <v>1</v>
      </c>
      <c r="IU386" s="34">
        <v>1</v>
      </c>
      <c r="IV386" s="34">
        <v>1</v>
      </c>
      <c r="IW386" s="34">
        <v>1</v>
      </c>
      <c r="IX386" s="34">
        <v>1</v>
      </c>
      <c r="IY386" s="34">
        <v>1</v>
      </c>
      <c r="IZ386" s="34">
        <v>1</v>
      </c>
      <c r="JA386" s="34">
        <v>1</v>
      </c>
      <c r="JB386" s="375">
        <v>1</v>
      </c>
      <c r="JC386" s="34">
        <v>1</v>
      </c>
      <c r="JD386" s="34">
        <v>1</v>
      </c>
      <c r="JE386" s="34">
        <v>1</v>
      </c>
      <c r="JF386" s="34">
        <v>1</v>
      </c>
      <c r="JG386" s="34">
        <v>1</v>
      </c>
      <c r="JH386" s="34">
        <v>1</v>
      </c>
      <c r="JI386" s="34">
        <v>1</v>
      </c>
      <c r="JJ386" s="34">
        <v>1</v>
      </c>
      <c r="JK386" s="34">
        <v>1</v>
      </c>
      <c r="JL386" s="34">
        <v>1</v>
      </c>
      <c r="JM386" s="34">
        <v>1</v>
      </c>
      <c r="JN386" s="34">
        <v>1</v>
      </c>
      <c r="JO386" s="34">
        <v>1</v>
      </c>
      <c r="JP386" s="34">
        <v>1</v>
      </c>
      <c r="JQ386" s="34">
        <v>1</v>
      </c>
      <c r="JR386" s="34">
        <v>1</v>
      </c>
      <c r="JS386" s="34">
        <v>1</v>
      </c>
      <c r="JT386" s="34">
        <v>1</v>
      </c>
      <c r="JU386" s="34">
        <v>1</v>
      </c>
      <c r="JV386" s="34">
        <v>1</v>
      </c>
      <c r="JW386" s="34">
        <v>1</v>
      </c>
      <c r="JX386" s="34">
        <v>1</v>
      </c>
      <c r="JY386" s="34">
        <v>1</v>
      </c>
      <c r="JZ386" s="34">
        <v>1</v>
      </c>
      <c r="KA386" s="34">
        <v>1</v>
      </c>
      <c r="KB386" s="34">
        <v>1</v>
      </c>
      <c r="KC386" s="34">
        <v>1</v>
      </c>
      <c r="KD386" s="34">
        <v>1</v>
      </c>
      <c r="KE386" s="34">
        <v>1</v>
      </c>
      <c r="KF386" s="375">
        <v>1</v>
      </c>
      <c r="KG386" s="375">
        <v>1</v>
      </c>
      <c r="KH386" s="375">
        <v>1</v>
      </c>
      <c r="KI386" s="375">
        <v>1</v>
      </c>
      <c r="KJ386" s="375">
        <v>1</v>
      </c>
      <c r="KK386" s="34">
        <v>1</v>
      </c>
      <c r="KL386" s="34">
        <v>1</v>
      </c>
      <c r="KM386" s="34">
        <v>1</v>
      </c>
      <c r="KN386" s="34">
        <v>1</v>
      </c>
      <c r="KO386" s="34">
        <v>1</v>
      </c>
      <c r="KP386" s="34">
        <v>1</v>
      </c>
      <c r="KQ386" s="34">
        <v>1</v>
      </c>
      <c r="KR386" s="34">
        <v>1</v>
      </c>
      <c r="KS386" s="375">
        <v>1</v>
      </c>
      <c r="KT386" s="34">
        <v>1</v>
      </c>
      <c r="KU386" s="34">
        <v>1</v>
      </c>
      <c r="KV386" s="34">
        <v>1</v>
      </c>
      <c r="KW386" s="34">
        <v>1</v>
      </c>
      <c r="KX386" s="34">
        <v>1</v>
      </c>
      <c r="KY386" s="34">
        <v>1</v>
      </c>
      <c r="KZ386" s="34">
        <v>1</v>
      </c>
      <c r="LA386" s="34">
        <v>1</v>
      </c>
      <c r="LB386" s="34">
        <v>1</v>
      </c>
      <c r="LC386" s="34">
        <v>1</v>
      </c>
      <c r="LD386" s="34">
        <v>1</v>
      </c>
      <c r="LE386" s="34">
        <v>1</v>
      </c>
      <c r="LF386" s="34">
        <v>1</v>
      </c>
      <c r="LG386" s="34">
        <v>1</v>
      </c>
      <c r="LH386" s="375">
        <v>1</v>
      </c>
      <c r="LI386" s="34">
        <v>1</v>
      </c>
      <c r="LJ386" s="375">
        <v>1</v>
      </c>
      <c r="LK386" s="375">
        <v>1</v>
      </c>
      <c r="LL386" s="375">
        <v>1</v>
      </c>
    </row>
    <row r="387" ht="14.25" spans="1:324">
      <c r="A387" s="388"/>
      <c r="B387" s="730"/>
      <c r="C387" s="172"/>
      <c r="D387" s="172">
        <v>2</v>
      </c>
      <c r="E387" s="172"/>
      <c r="F387" s="156" t="str">
        <f t="shared" ref="F387:F427" si="17">G387&amp;J387</f>
        <v>L0491821</v>
      </c>
      <c r="G387" s="715" t="s">
        <v>1986</v>
      </c>
      <c r="H387" s="716" t="s">
        <v>479</v>
      </c>
      <c r="I387" s="896" t="s">
        <v>303</v>
      </c>
      <c r="J387" s="158"/>
      <c r="K387" s="158"/>
      <c r="L387" s="158" t="s">
        <v>1976</v>
      </c>
      <c r="M387" s="158"/>
      <c r="N387" s="158"/>
      <c r="O387" s="158"/>
      <c r="P387" s="158"/>
      <c r="Q387" s="158"/>
      <c r="R387" s="235" t="s">
        <v>309</v>
      </c>
      <c r="S387" s="158" t="s">
        <v>1364</v>
      </c>
      <c r="T387" s="236" t="s">
        <v>1365</v>
      </c>
      <c r="U387" s="114">
        <f t="shared" si="15"/>
        <v>1048142</v>
      </c>
      <c r="V387" s="115" t="s">
        <v>1987</v>
      </c>
      <c r="W387" s="722" t="s">
        <v>1466</v>
      </c>
      <c r="Y387" s="333"/>
      <c r="Z387" s="334"/>
      <c r="AA387" s="334"/>
      <c r="AB387" s="334"/>
      <c r="AC387" s="334"/>
      <c r="AD387" s="335"/>
      <c r="AE387" s="336"/>
      <c r="AF387" s="334"/>
      <c r="AG387" s="334"/>
      <c r="AH387" s="334"/>
      <c r="AI387" s="334"/>
      <c r="AJ387" s="335"/>
      <c r="AL387" s="333"/>
      <c r="AM387" s="334"/>
      <c r="AN387" s="334"/>
      <c r="AO387" s="334"/>
      <c r="AP387" s="334"/>
      <c r="AQ387" s="335"/>
      <c r="AR387" s="336"/>
      <c r="AS387" s="334"/>
      <c r="AT387" s="334"/>
      <c r="AU387" s="334"/>
      <c r="AV387" s="334"/>
      <c r="AW387" s="335"/>
      <c r="AX387" s="336"/>
      <c r="AY387" s="334"/>
      <c r="AZ387" s="334"/>
      <c r="BA387" s="334"/>
      <c r="BB387" s="334"/>
      <c r="BC387" s="334"/>
      <c r="BD387" s="333"/>
      <c r="BE387" s="355"/>
      <c r="BF387" s="333"/>
      <c r="BG387" s="334"/>
      <c r="BH387" s="334"/>
      <c r="BI387" s="334"/>
      <c r="BJ387" s="334"/>
      <c r="BK387" s="334"/>
      <c r="BL387" s="333"/>
      <c r="BM387" s="355"/>
      <c r="CA387" s="116"/>
      <c r="CB387" s="116"/>
      <c r="CE387" s="116"/>
      <c r="CF387" s="116"/>
      <c r="CI387" s="116"/>
      <c r="CJ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8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37"/>
      <c r="DW387" s="237"/>
      <c r="DX387" s="237"/>
      <c r="DY387" s="237"/>
      <c r="DZ387" s="116"/>
      <c r="EA387" s="116"/>
      <c r="EB387" s="116"/>
      <c r="EC387" s="116"/>
      <c r="ED387" s="110"/>
      <c r="EE387" s="110"/>
      <c r="EF387" s="110">
        <v>1</v>
      </c>
      <c r="EG387" s="110">
        <v>1</v>
      </c>
      <c r="EH387" s="110">
        <v>1</v>
      </c>
      <c r="EI387" s="110">
        <v>1</v>
      </c>
      <c r="EJ387" s="110">
        <v>1</v>
      </c>
      <c r="EK387" s="110">
        <v>1</v>
      </c>
      <c r="EL387" s="110">
        <v>1</v>
      </c>
      <c r="EM387" s="110">
        <v>1</v>
      </c>
      <c r="EN387" s="110">
        <v>1</v>
      </c>
      <c r="EO387" s="110">
        <v>1</v>
      </c>
      <c r="EP387" s="110">
        <v>1</v>
      </c>
      <c r="EQ387" s="110">
        <v>1</v>
      </c>
      <c r="ER387" s="110">
        <v>1</v>
      </c>
      <c r="ES387" s="110">
        <v>1</v>
      </c>
      <c r="ET387" s="110">
        <v>1</v>
      </c>
      <c r="EU387" s="110">
        <v>1</v>
      </c>
      <c r="EV387" s="110">
        <v>1</v>
      </c>
      <c r="EW387" s="110">
        <v>1</v>
      </c>
      <c r="EX387" s="110">
        <v>1</v>
      </c>
      <c r="EY387" s="110">
        <v>1</v>
      </c>
      <c r="EZ387" s="110">
        <v>1</v>
      </c>
      <c r="FA387" s="110">
        <v>1</v>
      </c>
      <c r="FB387" s="110">
        <v>1</v>
      </c>
      <c r="FC387" s="120">
        <v>1</v>
      </c>
      <c r="FD387" s="121">
        <v>1</v>
      </c>
      <c r="FE387" s="121">
        <v>1</v>
      </c>
      <c r="FF387" s="121">
        <v>1</v>
      </c>
      <c r="FG387" s="121">
        <v>1</v>
      </c>
      <c r="FH387" s="121">
        <v>1</v>
      </c>
      <c r="FI387" s="121">
        <v>1</v>
      </c>
      <c r="FJ387" s="121">
        <v>1</v>
      </c>
      <c r="FK387" s="121">
        <v>1</v>
      </c>
      <c r="FL387" s="119">
        <v>1</v>
      </c>
      <c r="FM387" s="121">
        <v>1</v>
      </c>
      <c r="FN387" s="119">
        <v>1</v>
      </c>
      <c r="FO387" s="121">
        <v>1</v>
      </c>
      <c r="FP387" s="121">
        <v>1</v>
      </c>
      <c r="FQ387" s="121">
        <v>1</v>
      </c>
      <c r="FR387" s="121">
        <v>1</v>
      </c>
      <c r="FS387" s="121">
        <v>1</v>
      </c>
      <c r="FT387" s="121">
        <v>1</v>
      </c>
      <c r="FU387" s="121">
        <v>1</v>
      </c>
      <c r="FV387" s="121">
        <v>1</v>
      </c>
      <c r="FW387" s="121">
        <v>1</v>
      </c>
      <c r="FX387" s="121">
        <v>1</v>
      </c>
      <c r="FY387" s="121">
        <v>1</v>
      </c>
      <c r="FZ387" s="121">
        <v>1</v>
      </c>
      <c r="GA387" s="121">
        <v>1</v>
      </c>
      <c r="GB387" s="121">
        <v>1</v>
      </c>
      <c r="GC387" s="121">
        <v>1</v>
      </c>
      <c r="GD387" s="121">
        <v>1</v>
      </c>
      <c r="GE387" s="121">
        <v>1</v>
      </c>
      <c r="GF387" s="121">
        <v>1</v>
      </c>
      <c r="GG387" s="121">
        <v>1</v>
      </c>
      <c r="GH387" s="121">
        <v>1</v>
      </c>
      <c r="GI387" s="121">
        <v>1</v>
      </c>
      <c r="GJ387" s="121">
        <v>1</v>
      </c>
      <c r="GK387" s="121">
        <v>1</v>
      </c>
      <c r="GL387" s="121">
        <v>1</v>
      </c>
      <c r="GM387" s="121">
        <v>1</v>
      </c>
      <c r="GN387" s="121">
        <v>1</v>
      </c>
      <c r="GO387" s="121">
        <v>1</v>
      </c>
      <c r="GP387" s="121">
        <v>1</v>
      </c>
      <c r="GQ387" s="121">
        <v>1</v>
      </c>
      <c r="GR387" s="121">
        <v>1</v>
      </c>
      <c r="GS387" s="121">
        <v>1</v>
      </c>
      <c r="GT387" s="121">
        <v>1</v>
      </c>
      <c r="GU387" s="121">
        <v>1</v>
      </c>
      <c r="GV387" s="121">
        <v>1</v>
      </c>
      <c r="GW387" s="119">
        <v>1</v>
      </c>
      <c r="GX387" s="121">
        <v>1</v>
      </c>
      <c r="GY387" s="121">
        <v>1</v>
      </c>
      <c r="GZ387" s="119">
        <v>1</v>
      </c>
      <c r="HA387" s="121">
        <v>1</v>
      </c>
      <c r="HB387" s="121">
        <v>1</v>
      </c>
      <c r="HC387" s="121">
        <v>1</v>
      </c>
      <c r="HD387" s="121">
        <v>1</v>
      </c>
      <c r="HE387" s="121">
        <v>1</v>
      </c>
      <c r="HF387" s="121">
        <v>1</v>
      </c>
      <c r="HG387" s="121">
        <v>1</v>
      </c>
      <c r="HH387" s="121">
        <v>1</v>
      </c>
      <c r="HI387" s="121">
        <v>1</v>
      </c>
      <c r="HJ387" s="121">
        <v>1</v>
      </c>
      <c r="HK387" s="121">
        <v>1</v>
      </c>
      <c r="HL387" s="121">
        <v>1</v>
      </c>
      <c r="HM387" s="121">
        <v>1</v>
      </c>
      <c r="HN387" s="121">
        <v>1</v>
      </c>
      <c r="HO387" s="121">
        <v>1</v>
      </c>
      <c r="HP387" s="121">
        <v>1</v>
      </c>
      <c r="HQ387" s="121">
        <v>1</v>
      </c>
      <c r="HR387" s="121">
        <v>1</v>
      </c>
      <c r="HS387" s="121">
        <v>1</v>
      </c>
      <c r="HT387" s="121">
        <v>1</v>
      </c>
      <c r="HU387" s="121">
        <v>1</v>
      </c>
      <c r="HV387" s="121">
        <v>1</v>
      </c>
      <c r="HW387" s="121">
        <v>1</v>
      </c>
      <c r="HX387" s="121">
        <v>1</v>
      </c>
      <c r="HY387" s="121">
        <v>1</v>
      </c>
      <c r="HZ387" s="119">
        <v>1</v>
      </c>
      <c r="IA387" s="121">
        <v>1</v>
      </c>
      <c r="IB387" s="121">
        <v>1</v>
      </c>
      <c r="IC387" s="121">
        <v>1</v>
      </c>
      <c r="ID387" s="121">
        <v>1</v>
      </c>
      <c r="IE387" s="121">
        <v>1</v>
      </c>
      <c r="IF387" s="121">
        <v>1</v>
      </c>
      <c r="IG387" s="121">
        <v>1</v>
      </c>
      <c r="IH387" s="121">
        <v>1</v>
      </c>
      <c r="II387" s="121">
        <v>1</v>
      </c>
      <c r="IJ387" s="121">
        <v>1</v>
      </c>
      <c r="IK387" s="121">
        <v>1</v>
      </c>
      <c r="IL387" s="121">
        <v>1</v>
      </c>
      <c r="IM387" s="121">
        <v>1</v>
      </c>
      <c r="IN387" s="121">
        <v>1</v>
      </c>
      <c r="IO387" s="121">
        <v>1</v>
      </c>
      <c r="IP387" s="121">
        <v>1</v>
      </c>
      <c r="IQ387" s="121">
        <v>1</v>
      </c>
      <c r="IR387" s="121">
        <v>1</v>
      </c>
      <c r="IS387" s="121">
        <v>1</v>
      </c>
      <c r="IT387" s="121">
        <v>1</v>
      </c>
      <c r="IU387" s="121">
        <v>1</v>
      </c>
      <c r="IV387" s="121">
        <v>1</v>
      </c>
      <c r="IW387" s="121">
        <v>1</v>
      </c>
      <c r="IX387" s="121">
        <v>1</v>
      </c>
      <c r="IY387" s="121">
        <v>1</v>
      </c>
      <c r="IZ387" s="121">
        <v>1</v>
      </c>
      <c r="JA387" s="121">
        <v>1</v>
      </c>
      <c r="JB387" s="119">
        <v>1</v>
      </c>
      <c r="JC387" s="121">
        <v>1</v>
      </c>
      <c r="JD387" s="121">
        <v>1</v>
      </c>
      <c r="JE387" s="121">
        <v>1</v>
      </c>
      <c r="JF387" s="121">
        <v>1</v>
      </c>
      <c r="JG387" s="121">
        <v>1</v>
      </c>
      <c r="JH387" s="121">
        <v>1</v>
      </c>
      <c r="JI387" s="121">
        <v>1</v>
      </c>
      <c r="JJ387" s="121">
        <v>1</v>
      </c>
      <c r="JK387" s="121">
        <v>1</v>
      </c>
      <c r="JL387" s="121">
        <v>1</v>
      </c>
      <c r="JM387" s="121">
        <v>1</v>
      </c>
      <c r="JN387" s="121">
        <v>1</v>
      </c>
      <c r="JO387" s="121">
        <v>1</v>
      </c>
      <c r="JP387" s="121">
        <v>1</v>
      </c>
      <c r="JQ387" s="121">
        <v>1</v>
      </c>
      <c r="JR387" s="121">
        <v>1</v>
      </c>
      <c r="JS387" s="121">
        <v>1</v>
      </c>
      <c r="JT387" s="121">
        <v>1</v>
      </c>
      <c r="JU387" s="121">
        <v>1</v>
      </c>
      <c r="JV387" s="121">
        <v>1</v>
      </c>
      <c r="JW387" s="121">
        <v>1</v>
      </c>
      <c r="JX387" s="121">
        <v>1</v>
      </c>
      <c r="JY387" s="121">
        <v>1</v>
      </c>
      <c r="JZ387" s="121">
        <v>1</v>
      </c>
      <c r="KA387" s="121">
        <v>1</v>
      </c>
      <c r="KB387" s="121">
        <v>1</v>
      </c>
      <c r="KC387" s="121">
        <v>1</v>
      </c>
      <c r="KD387" s="121">
        <v>1</v>
      </c>
      <c r="KE387" s="121">
        <v>1</v>
      </c>
      <c r="KF387" s="119">
        <v>1</v>
      </c>
      <c r="KG387" s="119">
        <v>1</v>
      </c>
      <c r="KH387" s="119">
        <v>1</v>
      </c>
      <c r="KI387" s="119">
        <v>1</v>
      </c>
      <c r="KJ387" s="119">
        <v>1</v>
      </c>
      <c r="KK387" s="121">
        <v>1</v>
      </c>
      <c r="KL387" s="121">
        <v>1</v>
      </c>
      <c r="KM387" s="121">
        <v>1</v>
      </c>
      <c r="KN387" s="121">
        <v>1</v>
      </c>
      <c r="KO387" s="121">
        <v>1</v>
      </c>
      <c r="KP387" s="121">
        <v>1</v>
      </c>
      <c r="KQ387" s="121">
        <v>1</v>
      </c>
      <c r="KR387" s="121">
        <v>1</v>
      </c>
      <c r="KS387" s="119">
        <v>1</v>
      </c>
      <c r="KT387" s="121">
        <v>1</v>
      </c>
      <c r="KU387" s="121">
        <v>1</v>
      </c>
      <c r="KV387" s="121">
        <v>1</v>
      </c>
      <c r="KW387" s="121">
        <v>1</v>
      </c>
      <c r="KX387" s="121">
        <v>1</v>
      </c>
      <c r="KY387" s="121">
        <v>1</v>
      </c>
      <c r="KZ387" s="121">
        <v>1</v>
      </c>
      <c r="LA387" s="121">
        <v>1</v>
      </c>
      <c r="LB387" s="121">
        <v>1</v>
      </c>
      <c r="LC387" s="121">
        <v>1</v>
      </c>
      <c r="LD387" s="121">
        <v>1</v>
      </c>
      <c r="LE387" s="121">
        <v>1</v>
      </c>
      <c r="LF387" s="121">
        <v>1</v>
      </c>
      <c r="LG387" s="121">
        <v>1</v>
      </c>
      <c r="LH387" s="119">
        <v>1</v>
      </c>
      <c r="LI387" s="121">
        <v>1</v>
      </c>
      <c r="LJ387" s="119">
        <v>1</v>
      </c>
      <c r="LK387" s="119">
        <v>1</v>
      </c>
      <c r="LL387" s="119">
        <v>1</v>
      </c>
    </row>
    <row r="388" ht="14.25" spans="1:324">
      <c r="A388" s="388"/>
      <c r="B388" s="457"/>
      <c r="C388" s="457"/>
      <c r="D388" s="457">
        <v>2</v>
      </c>
      <c r="E388" s="457"/>
      <c r="F388" s="156" t="str">
        <f t="shared" si="17"/>
        <v>L0495305</v>
      </c>
      <c r="G388" s="715" t="s">
        <v>1988</v>
      </c>
      <c r="H388" s="716" t="s">
        <v>479</v>
      </c>
      <c r="I388" s="896" t="s">
        <v>1362</v>
      </c>
      <c r="J388" s="158"/>
      <c r="K388" s="158"/>
      <c r="L388" s="158" t="s">
        <v>1979</v>
      </c>
      <c r="M388" s="158"/>
      <c r="N388" s="158"/>
      <c r="O388" s="158"/>
      <c r="P388" s="158"/>
      <c r="Q388" s="158"/>
      <c r="R388" s="235" t="s">
        <v>309</v>
      </c>
      <c r="S388" s="158" t="s">
        <v>1364</v>
      </c>
      <c r="T388" s="236"/>
      <c r="U388" s="114">
        <f t="shared" si="15"/>
        <v>1048142</v>
      </c>
      <c r="V388" s="115" t="s">
        <v>1989</v>
      </c>
      <c r="W388" s="722" t="s">
        <v>1554</v>
      </c>
      <c r="Y388" s="419"/>
      <c r="Z388" s="420"/>
      <c r="AA388" s="420"/>
      <c r="AB388" s="420"/>
      <c r="AC388" s="420"/>
      <c r="AD388" s="421"/>
      <c r="AE388" s="425"/>
      <c r="AF388" s="420"/>
      <c r="AG388" s="420"/>
      <c r="AH388" s="420"/>
      <c r="AI388" s="420"/>
      <c r="AJ388" s="421"/>
      <c r="AL388" s="419"/>
      <c r="AM388" s="420"/>
      <c r="AN388" s="420"/>
      <c r="AO388" s="420"/>
      <c r="AP388" s="420"/>
      <c r="AQ388" s="421"/>
      <c r="AR388" s="425"/>
      <c r="AS388" s="420"/>
      <c r="AT388" s="420"/>
      <c r="AU388" s="420"/>
      <c r="AV388" s="420"/>
      <c r="AW388" s="421"/>
      <c r="AX388" s="425"/>
      <c r="AY388" s="420"/>
      <c r="AZ388" s="420"/>
      <c r="BA388" s="420"/>
      <c r="BB388" s="420"/>
      <c r="BC388" s="420"/>
      <c r="BD388" s="419"/>
      <c r="BE388" s="458"/>
      <c r="BF388" s="419"/>
      <c r="BG388" s="420"/>
      <c r="BH388" s="420"/>
      <c r="BI388" s="420"/>
      <c r="BJ388" s="420"/>
      <c r="BK388" s="420"/>
      <c r="BL388" s="419"/>
      <c r="BM388" s="458"/>
      <c r="CA388" s="116"/>
      <c r="CB388" s="116"/>
      <c r="CE388" s="116"/>
      <c r="CF388" s="116"/>
      <c r="CI388" s="116"/>
      <c r="CJ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8"/>
      <c r="CX388" s="237"/>
      <c r="CY388" s="237"/>
      <c r="CZ388" s="237"/>
      <c r="DA388" s="237"/>
      <c r="DB388" s="237"/>
      <c r="DC388" s="237"/>
      <c r="DD388" s="237"/>
      <c r="DE388" s="237"/>
      <c r="DF388" s="237"/>
      <c r="DG388" s="237"/>
      <c r="DH388" s="237"/>
      <c r="DI388" s="237"/>
      <c r="DJ388" s="237"/>
      <c r="DK388" s="237"/>
      <c r="DL388" s="237"/>
      <c r="DM388" s="237"/>
      <c r="DN388" s="237"/>
      <c r="DO388" s="237"/>
      <c r="DP388" s="237"/>
      <c r="DQ388" s="237"/>
      <c r="DR388" s="237"/>
      <c r="DS388" s="237"/>
      <c r="DT388" s="237"/>
      <c r="DU388" s="237"/>
      <c r="DV388" s="237"/>
      <c r="DW388" s="237"/>
      <c r="DX388" s="237"/>
      <c r="DY388" s="237"/>
      <c r="DZ388" s="116"/>
      <c r="EA388" s="116"/>
      <c r="EB388" s="116"/>
      <c r="EC388" s="116"/>
      <c r="ED388" s="110"/>
      <c r="EE388" s="110"/>
      <c r="EF388" s="110">
        <v>1</v>
      </c>
      <c r="EG388" s="110">
        <v>1</v>
      </c>
      <c r="EH388" s="110">
        <v>1</v>
      </c>
      <c r="EI388" s="110">
        <v>1</v>
      </c>
      <c r="EJ388" s="110">
        <v>1</v>
      </c>
      <c r="EK388" s="110">
        <v>1</v>
      </c>
      <c r="EL388" s="110">
        <v>1</v>
      </c>
      <c r="EM388" s="110">
        <v>1</v>
      </c>
      <c r="EN388" s="110">
        <v>1</v>
      </c>
      <c r="EO388" s="110">
        <v>1</v>
      </c>
      <c r="EP388" s="110">
        <v>1</v>
      </c>
      <c r="EQ388" s="110">
        <v>1</v>
      </c>
      <c r="ER388" s="110">
        <v>1</v>
      </c>
      <c r="ES388" s="110">
        <v>1</v>
      </c>
      <c r="ET388" s="110">
        <v>1</v>
      </c>
      <c r="EU388" s="110">
        <v>1</v>
      </c>
      <c r="EV388" s="110">
        <v>1</v>
      </c>
      <c r="EW388" s="110">
        <v>1</v>
      </c>
      <c r="EX388" s="110">
        <v>1</v>
      </c>
      <c r="EY388" s="110">
        <v>1</v>
      </c>
      <c r="EZ388" s="110">
        <v>1</v>
      </c>
      <c r="FA388" s="110">
        <v>1</v>
      </c>
      <c r="FB388" s="110">
        <v>1</v>
      </c>
      <c r="FC388" s="120">
        <v>1</v>
      </c>
      <c r="FD388" s="121">
        <v>1</v>
      </c>
      <c r="FE388" s="121">
        <v>1</v>
      </c>
      <c r="FF388" s="121">
        <v>1</v>
      </c>
      <c r="FG388" s="121">
        <v>1</v>
      </c>
      <c r="FH388" s="121">
        <v>1</v>
      </c>
      <c r="FI388" s="121">
        <v>1</v>
      </c>
      <c r="FJ388" s="121">
        <v>1</v>
      </c>
      <c r="FK388" s="121">
        <v>1</v>
      </c>
      <c r="FL388" s="119">
        <v>1</v>
      </c>
      <c r="FM388" s="121">
        <v>1</v>
      </c>
      <c r="FN388" s="119">
        <v>1</v>
      </c>
      <c r="FO388" s="121">
        <v>1</v>
      </c>
      <c r="FP388" s="121">
        <v>1</v>
      </c>
      <c r="FQ388" s="121">
        <v>1</v>
      </c>
      <c r="FR388" s="121">
        <v>1</v>
      </c>
      <c r="FS388" s="121">
        <v>1</v>
      </c>
      <c r="FT388" s="121">
        <v>1</v>
      </c>
      <c r="FU388" s="121">
        <v>1</v>
      </c>
      <c r="FV388" s="121">
        <v>1</v>
      </c>
      <c r="FW388" s="121">
        <v>1</v>
      </c>
      <c r="FX388" s="121">
        <v>1</v>
      </c>
      <c r="FY388" s="121">
        <v>1</v>
      </c>
      <c r="FZ388" s="121">
        <v>1</v>
      </c>
      <c r="GA388" s="121">
        <v>1</v>
      </c>
      <c r="GB388" s="121">
        <v>1</v>
      </c>
      <c r="GC388" s="121">
        <v>1</v>
      </c>
      <c r="GD388" s="121">
        <v>1</v>
      </c>
      <c r="GE388" s="121">
        <v>1</v>
      </c>
      <c r="GF388" s="121">
        <v>1</v>
      </c>
      <c r="GG388" s="121">
        <v>1</v>
      </c>
      <c r="GH388" s="121">
        <v>1</v>
      </c>
      <c r="GI388" s="121">
        <v>1</v>
      </c>
      <c r="GJ388" s="121">
        <v>1</v>
      </c>
      <c r="GK388" s="121">
        <v>1</v>
      </c>
      <c r="GL388" s="121">
        <v>1</v>
      </c>
      <c r="GM388" s="121">
        <v>1</v>
      </c>
      <c r="GN388" s="121">
        <v>1</v>
      </c>
      <c r="GO388" s="121">
        <v>1</v>
      </c>
      <c r="GP388" s="121">
        <v>1</v>
      </c>
      <c r="GQ388" s="121">
        <v>1</v>
      </c>
      <c r="GR388" s="121">
        <v>1</v>
      </c>
      <c r="GS388" s="121">
        <v>1</v>
      </c>
      <c r="GT388" s="121">
        <v>1</v>
      </c>
      <c r="GU388" s="121">
        <v>1</v>
      </c>
      <c r="GV388" s="121">
        <v>1</v>
      </c>
      <c r="GW388" s="119">
        <v>1</v>
      </c>
      <c r="GX388" s="121">
        <v>1</v>
      </c>
      <c r="GY388" s="121">
        <v>1</v>
      </c>
      <c r="GZ388" s="119">
        <v>1</v>
      </c>
      <c r="HA388" s="121">
        <v>1</v>
      </c>
      <c r="HB388" s="121">
        <v>1</v>
      </c>
      <c r="HC388" s="121">
        <v>1</v>
      </c>
      <c r="HD388" s="121">
        <v>1</v>
      </c>
      <c r="HE388" s="121">
        <v>1</v>
      </c>
      <c r="HF388" s="121">
        <v>1</v>
      </c>
      <c r="HG388" s="121">
        <v>1</v>
      </c>
      <c r="HH388" s="121">
        <v>1</v>
      </c>
      <c r="HI388" s="121">
        <v>1</v>
      </c>
      <c r="HJ388" s="121">
        <v>1</v>
      </c>
      <c r="HK388" s="121">
        <v>1</v>
      </c>
      <c r="HL388" s="121">
        <v>1</v>
      </c>
      <c r="HM388" s="121">
        <v>1</v>
      </c>
      <c r="HN388" s="121">
        <v>1</v>
      </c>
      <c r="HO388" s="121">
        <v>1</v>
      </c>
      <c r="HP388" s="121">
        <v>1</v>
      </c>
      <c r="HQ388" s="121">
        <v>1</v>
      </c>
      <c r="HR388" s="121">
        <v>1</v>
      </c>
      <c r="HS388" s="121">
        <v>1</v>
      </c>
      <c r="HT388" s="121">
        <v>1</v>
      </c>
      <c r="HU388" s="121">
        <v>1</v>
      </c>
      <c r="HV388" s="121">
        <v>1</v>
      </c>
      <c r="HW388" s="121">
        <v>1</v>
      </c>
      <c r="HX388" s="121">
        <v>1</v>
      </c>
      <c r="HY388" s="121">
        <v>1</v>
      </c>
      <c r="HZ388" s="119">
        <v>1</v>
      </c>
      <c r="IA388" s="121">
        <v>1</v>
      </c>
      <c r="IB388" s="121">
        <v>1</v>
      </c>
      <c r="IC388" s="121">
        <v>1</v>
      </c>
      <c r="ID388" s="121">
        <v>1</v>
      </c>
      <c r="IE388" s="121">
        <v>1</v>
      </c>
      <c r="IF388" s="121">
        <v>1</v>
      </c>
      <c r="IG388" s="121">
        <v>1</v>
      </c>
      <c r="IH388" s="121">
        <v>1</v>
      </c>
      <c r="II388" s="121">
        <v>1</v>
      </c>
      <c r="IJ388" s="121">
        <v>1</v>
      </c>
      <c r="IK388" s="121">
        <v>1</v>
      </c>
      <c r="IL388" s="121">
        <v>1</v>
      </c>
      <c r="IM388" s="121">
        <v>1</v>
      </c>
      <c r="IN388" s="121">
        <v>1</v>
      </c>
      <c r="IO388" s="121">
        <v>1</v>
      </c>
      <c r="IP388" s="121">
        <v>1</v>
      </c>
      <c r="IQ388" s="121">
        <v>1</v>
      </c>
      <c r="IR388" s="121">
        <v>1</v>
      </c>
      <c r="IS388" s="121">
        <v>1</v>
      </c>
      <c r="IT388" s="121">
        <v>1</v>
      </c>
      <c r="IU388" s="121">
        <v>1</v>
      </c>
      <c r="IV388" s="121">
        <v>1</v>
      </c>
      <c r="IW388" s="121">
        <v>1</v>
      </c>
      <c r="IX388" s="121">
        <v>1</v>
      </c>
      <c r="IY388" s="121">
        <v>1</v>
      </c>
      <c r="IZ388" s="121">
        <v>1</v>
      </c>
      <c r="JA388" s="121">
        <v>1</v>
      </c>
      <c r="JB388" s="119">
        <v>1</v>
      </c>
      <c r="JC388" s="121">
        <v>1</v>
      </c>
      <c r="JD388" s="121">
        <v>1</v>
      </c>
      <c r="JE388" s="121">
        <v>1</v>
      </c>
      <c r="JF388" s="121">
        <v>1</v>
      </c>
      <c r="JG388" s="121">
        <v>1</v>
      </c>
      <c r="JH388" s="121">
        <v>1</v>
      </c>
      <c r="JI388" s="121">
        <v>1</v>
      </c>
      <c r="JJ388" s="121">
        <v>1</v>
      </c>
      <c r="JK388" s="121">
        <v>1</v>
      </c>
      <c r="JL388" s="121">
        <v>1</v>
      </c>
      <c r="JM388" s="121">
        <v>1</v>
      </c>
      <c r="JN388" s="121">
        <v>1</v>
      </c>
      <c r="JO388" s="121">
        <v>1</v>
      </c>
      <c r="JP388" s="121">
        <v>1</v>
      </c>
      <c r="JQ388" s="121">
        <v>1</v>
      </c>
      <c r="JR388" s="121">
        <v>1</v>
      </c>
      <c r="JS388" s="121">
        <v>1</v>
      </c>
      <c r="JT388" s="121">
        <v>1</v>
      </c>
      <c r="JU388" s="121">
        <v>1</v>
      </c>
      <c r="JV388" s="121">
        <v>1</v>
      </c>
      <c r="JW388" s="121">
        <v>1</v>
      </c>
      <c r="JX388" s="121">
        <v>1</v>
      </c>
      <c r="JY388" s="121">
        <v>1</v>
      </c>
      <c r="JZ388" s="121">
        <v>1</v>
      </c>
      <c r="KA388" s="121">
        <v>1</v>
      </c>
      <c r="KB388" s="121">
        <v>1</v>
      </c>
      <c r="KC388" s="121">
        <v>1</v>
      </c>
      <c r="KD388" s="121">
        <v>1</v>
      </c>
      <c r="KE388" s="121">
        <v>1</v>
      </c>
      <c r="KF388" s="119">
        <v>1</v>
      </c>
      <c r="KG388" s="119">
        <v>1</v>
      </c>
      <c r="KH388" s="119">
        <v>1</v>
      </c>
      <c r="KI388" s="119">
        <v>1</v>
      </c>
      <c r="KJ388" s="119">
        <v>1</v>
      </c>
      <c r="KK388" s="121">
        <v>1</v>
      </c>
      <c r="KL388" s="121">
        <v>1</v>
      </c>
      <c r="KM388" s="121">
        <v>1</v>
      </c>
      <c r="KN388" s="121">
        <v>1</v>
      </c>
      <c r="KO388" s="121">
        <v>1</v>
      </c>
      <c r="KP388" s="121">
        <v>1</v>
      </c>
      <c r="KQ388" s="121">
        <v>1</v>
      </c>
      <c r="KR388" s="121">
        <v>1</v>
      </c>
      <c r="KS388" s="119">
        <v>1</v>
      </c>
      <c r="KT388" s="121">
        <v>1</v>
      </c>
      <c r="KU388" s="121">
        <v>1</v>
      </c>
      <c r="KV388" s="121">
        <v>1</v>
      </c>
      <c r="KW388" s="121">
        <v>1</v>
      </c>
      <c r="KX388" s="121">
        <v>1</v>
      </c>
      <c r="KY388" s="121">
        <v>1</v>
      </c>
      <c r="KZ388" s="121">
        <v>1</v>
      </c>
      <c r="LA388" s="121">
        <v>1</v>
      </c>
      <c r="LB388" s="121">
        <v>1</v>
      </c>
      <c r="LC388" s="121">
        <v>1</v>
      </c>
      <c r="LD388" s="121">
        <v>1</v>
      </c>
      <c r="LE388" s="121">
        <v>1</v>
      </c>
      <c r="LF388" s="121">
        <v>1</v>
      </c>
      <c r="LG388" s="121">
        <v>1</v>
      </c>
      <c r="LH388" s="119">
        <v>1</v>
      </c>
      <c r="LI388" s="121">
        <v>1</v>
      </c>
      <c r="LJ388" s="119">
        <v>1</v>
      </c>
      <c r="LK388" s="119">
        <v>1</v>
      </c>
      <c r="LL388" s="119">
        <v>1</v>
      </c>
    </row>
    <row r="389" ht="14.25" spans="1:324">
      <c r="A389" s="388"/>
      <c r="B389" s="730"/>
      <c r="C389" s="172"/>
      <c r="D389" s="172">
        <v>2</v>
      </c>
      <c r="E389" s="172"/>
      <c r="F389" s="156" t="str">
        <f t="shared" si="17"/>
        <v>L0474559</v>
      </c>
      <c r="G389" s="716" t="s">
        <v>1990</v>
      </c>
      <c r="H389" s="716" t="s">
        <v>479</v>
      </c>
      <c r="I389" s="896" t="s">
        <v>389</v>
      </c>
      <c r="J389" s="158"/>
      <c r="K389" s="158"/>
      <c r="L389" s="158" t="s">
        <v>1973</v>
      </c>
      <c r="M389" s="158"/>
      <c r="N389" s="158"/>
      <c r="O389" s="158"/>
      <c r="P389" s="158"/>
      <c r="Q389" s="158"/>
      <c r="R389" s="235" t="s">
        <v>309</v>
      </c>
      <c r="S389" s="158" t="s">
        <v>1364</v>
      </c>
      <c r="T389" s="236"/>
      <c r="U389" s="114">
        <f t="shared" si="15"/>
        <v>1048142</v>
      </c>
      <c r="V389" s="115" t="s">
        <v>1991</v>
      </c>
      <c r="W389" s="158" t="s">
        <v>1571</v>
      </c>
      <c r="Y389" s="450"/>
      <c r="Z389" s="158"/>
      <c r="AA389" s="158"/>
      <c r="AB389" s="158"/>
      <c r="AC389" s="158"/>
      <c r="AD389" s="451"/>
      <c r="AE389" s="286"/>
      <c r="AF389" s="158"/>
      <c r="AG389" s="158"/>
      <c r="AH389" s="158"/>
      <c r="AI389" s="158"/>
      <c r="AJ389" s="451"/>
      <c r="AL389" s="450"/>
      <c r="AM389" s="158"/>
      <c r="AN389" s="158"/>
      <c r="AO389" s="158"/>
      <c r="AP389" s="158"/>
      <c r="AQ389" s="451"/>
      <c r="AR389" s="286"/>
      <c r="AS389" s="158"/>
      <c r="AT389" s="158"/>
      <c r="AU389" s="158"/>
      <c r="AV389" s="158"/>
      <c r="AW389" s="451"/>
      <c r="AX389" s="286"/>
      <c r="AY389" s="158"/>
      <c r="AZ389" s="158"/>
      <c r="BA389" s="158"/>
      <c r="BB389" s="158"/>
      <c r="BC389" s="158"/>
      <c r="BD389" s="450"/>
      <c r="BE389" s="287"/>
      <c r="BF389" s="450"/>
      <c r="BG389" s="158"/>
      <c r="BH389" s="158"/>
      <c r="BI389" s="158"/>
      <c r="BJ389" s="158"/>
      <c r="BK389" s="158"/>
      <c r="BL389" s="450"/>
      <c r="BM389" s="287"/>
      <c r="CA389" s="116"/>
      <c r="CB389" s="116"/>
      <c r="CE389" s="116"/>
      <c r="CF389" s="116"/>
      <c r="CI389" s="116"/>
      <c r="CJ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8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37"/>
      <c r="DW389" s="237"/>
      <c r="DX389" s="237"/>
      <c r="DY389" s="237"/>
      <c r="DZ389" s="116"/>
      <c r="EA389" s="116"/>
      <c r="EB389" s="116"/>
      <c r="EC389" s="116"/>
      <c r="ED389" s="110"/>
      <c r="EE389" s="110"/>
      <c r="EF389" s="110">
        <v>1</v>
      </c>
      <c r="EG389" s="110">
        <v>1</v>
      </c>
      <c r="EH389" s="110">
        <v>1</v>
      </c>
      <c r="EI389" s="110">
        <v>1</v>
      </c>
      <c r="EJ389" s="110">
        <v>1</v>
      </c>
      <c r="EK389" s="110">
        <v>1</v>
      </c>
      <c r="EL389" s="110">
        <v>1</v>
      </c>
      <c r="EM389" s="110">
        <v>1</v>
      </c>
      <c r="EN389" s="110">
        <v>1</v>
      </c>
      <c r="EO389" s="110">
        <v>1</v>
      </c>
      <c r="EP389" s="110">
        <v>1</v>
      </c>
      <c r="EQ389" s="110">
        <v>1</v>
      </c>
      <c r="ER389" s="110">
        <v>1</v>
      </c>
      <c r="ES389" s="110">
        <v>1</v>
      </c>
      <c r="ET389" s="110">
        <v>1</v>
      </c>
      <c r="EU389" s="110">
        <v>1</v>
      </c>
      <c r="EV389" s="110">
        <v>1</v>
      </c>
      <c r="EW389" s="110">
        <v>1</v>
      </c>
      <c r="EX389" s="110">
        <v>1</v>
      </c>
      <c r="EY389" s="110">
        <v>1</v>
      </c>
      <c r="EZ389" s="110">
        <v>1</v>
      </c>
      <c r="FA389" s="110">
        <v>1</v>
      </c>
      <c r="FB389" s="110">
        <v>1</v>
      </c>
      <c r="FC389" s="120">
        <v>1</v>
      </c>
      <c r="FD389" s="121">
        <v>1</v>
      </c>
      <c r="FE389" s="121">
        <v>1</v>
      </c>
      <c r="FF389" s="121">
        <v>1</v>
      </c>
      <c r="FG389" s="121">
        <v>1</v>
      </c>
      <c r="FH389" s="121">
        <v>1</v>
      </c>
      <c r="FI389" s="121">
        <v>1</v>
      </c>
      <c r="FJ389" s="121">
        <v>1</v>
      </c>
      <c r="FK389" s="121">
        <v>1</v>
      </c>
      <c r="FL389" s="119">
        <v>1</v>
      </c>
      <c r="FM389" s="121">
        <v>1</v>
      </c>
      <c r="FN389" s="119">
        <v>1</v>
      </c>
      <c r="FO389" s="121">
        <v>1</v>
      </c>
      <c r="FP389" s="121">
        <v>1</v>
      </c>
      <c r="FQ389" s="121">
        <v>1</v>
      </c>
      <c r="FR389" s="121">
        <v>1</v>
      </c>
      <c r="FS389" s="121">
        <v>1</v>
      </c>
      <c r="FT389" s="121">
        <v>1</v>
      </c>
      <c r="FU389" s="121">
        <v>1</v>
      </c>
      <c r="FV389" s="121">
        <v>1</v>
      </c>
      <c r="FW389" s="121">
        <v>1</v>
      </c>
      <c r="FX389" s="121">
        <v>1</v>
      </c>
      <c r="FY389" s="121">
        <v>1</v>
      </c>
      <c r="FZ389" s="121">
        <v>1</v>
      </c>
      <c r="GA389" s="121">
        <v>1</v>
      </c>
      <c r="GB389" s="121">
        <v>1</v>
      </c>
      <c r="GC389" s="121">
        <v>1</v>
      </c>
      <c r="GD389" s="121">
        <v>1</v>
      </c>
      <c r="GE389" s="121">
        <v>1</v>
      </c>
      <c r="GF389" s="121">
        <v>1</v>
      </c>
      <c r="GG389" s="121">
        <v>1</v>
      </c>
      <c r="GH389" s="121">
        <v>1</v>
      </c>
      <c r="GI389" s="121">
        <v>1</v>
      </c>
      <c r="GJ389" s="121">
        <v>1</v>
      </c>
      <c r="GK389" s="121">
        <v>1</v>
      </c>
      <c r="GL389" s="121">
        <v>1</v>
      </c>
      <c r="GM389" s="121">
        <v>1</v>
      </c>
      <c r="GN389" s="121">
        <v>1</v>
      </c>
      <c r="GO389" s="121">
        <v>1</v>
      </c>
      <c r="GP389" s="121">
        <v>1</v>
      </c>
      <c r="GQ389" s="121">
        <v>1</v>
      </c>
      <c r="GR389" s="121">
        <v>1</v>
      </c>
      <c r="GS389" s="121">
        <v>1</v>
      </c>
      <c r="GT389" s="121">
        <v>1</v>
      </c>
      <c r="GU389" s="121">
        <v>1</v>
      </c>
      <c r="GV389" s="121">
        <v>1</v>
      </c>
      <c r="GW389" s="119">
        <v>1</v>
      </c>
      <c r="GX389" s="121">
        <v>1</v>
      </c>
      <c r="GY389" s="121">
        <v>1</v>
      </c>
      <c r="GZ389" s="119">
        <v>1</v>
      </c>
      <c r="HA389" s="121">
        <v>1</v>
      </c>
      <c r="HB389" s="121">
        <v>1</v>
      </c>
      <c r="HC389" s="121">
        <v>1</v>
      </c>
      <c r="HD389" s="121">
        <v>1</v>
      </c>
      <c r="HE389" s="121">
        <v>1</v>
      </c>
      <c r="HF389" s="121">
        <v>1</v>
      </c>
      <c r="HG389" s="121">
        <v>1</v>
      </c>
      <c r="HH389" s="121">
        <v>1</v>
      </c>
      <c r="HI389" s="121">
        <v>1</v>
      </c>
      <c r="HJ389" s="121">
        <v>1</v>
      </c>
      <c r="HK389" s="121">
        <v>1</v>
      </c>
      <c r="HL389" s="121">
        <v>1</v>
      </c>
      <c r="HM389" s="121">
        <v>1</v>
      </c>
      <c r="HN389" s="121">
        <v>1</v>
      </c>
      <c r="HO389" s="121">
        <v>1</v>
      </c>
      <c r="HP389" s="121">
        <v>1</v>
      </c>
      <c r="HQ389" s="121">
        <v>1</v>
      </c>
      <c r="HR389" s="121">
        <v>1</v>
      </c>
      <c r="HS389" s="121">
        <v>1</v>
      </c>
      <c r="HT389" s="121">
        <v>1</v>
      </c>
      <c r="HU389" s="121">
        <v>1</v>
      </c>
      <c r="HV389" s="121">
        <v>1</v>
      </c>
      <c r="HW389" s="121">
        <v>1</v>
      </c>
      <c r="HX389" s="121">
        <v>1</v>
      </c>
      <c r="HY389" s="121">
        <v>1</v>
      </c>
      <c r="HZ389" s="119">
        <v>1</v>
      </c>
      <c r="IA389" s="121">
        <v>1</v>
      </c>
      <c r="IB389" s="121">
        <v>1</v>
      </c>
      <c r="IC389" s="121">
        <v>1</v>
      </c>
      <c r="ID389" s="121">
        <v>1</v>
      </c>
      <c r="IE389" s="121">
        <v>1</v>
      </c>
      <c r="IF389" s="121">
        <v>1</v>
      </c>
      <c r="IG389" s="121">
        <v>1</v>
      </c>
      <c r="IH389" s="121">
        <v>1</v>
      </c>
      <c r="II389" s="121">
        <v>1</v>
      </c>
      <c r="IJ389" s="121">
        <v>1</v>
      </c>
      <c r="IK389" s="121">
        <v>1</v>
      </c>
      <c r="IL389" s="121">
        <v>1</v>
      </c>
      <c r="IM389" s="121">
        <v>1</v>
      </c>
      <c r="IN389" s="121">
        <v>1</v>
      </c>
      <c r="IO389" s="121">
        <v>1</v>
      </c>
      <c r="IP389" s="121">
        <v>1</v>
      </c>
      <c r="IQ389" s="121">
        <v>1</v>
      </c>
      <c r="IR389" s="121">
        <v>1</v>
      </c>
      <c r="IS389" s="121">
        <v>1</v>
      </c>
      <c r="IT389" s="121">
        <v>1</v>
      </c>
      <c r="IU389" s="121">
        <v>1</v>
      </c>
      <c r="IV389" s="121">
        <v>1</v>
      </c>
      <c r="IW389" s="121">
        <v>1</v>
      </c>
      <c r="IX389" s="121">
        <v>1</v>
      </c>
      <c r="IY389" s="121">
        <v>1</v>
      </c>
      <c r="IZ389" s="121">
        <v>1</v>
      </c>
      <c r="JA389" s="121">
        <v>1</v>
      </c>
      <c r="JB389" s="119">
        <v>1</v>
      </c>
      <c r="JC389" s="121">
        <v>1</v>
      </c>
      <c r="JD389" s="121">
        <v>1</v>
      </c>
      <c r="JE389" s="121">
        <v>1</v>
      </c>
      <c r="JF389" s="121">
        <v>1</v>
      </c>
      <c r="JG389" s="121">
        <v>1</v>
      </c>
      <c r="JH389" s="121">
        <v>1</v>
      </c>
      <c r="JI389" s="121">
        <v>1</v>
      </c>
      <c r="JJ389" s="121">
        <v>1</v>
      </c>
      <c r="JK389" s="121">
        <v>1</v>
      </c>
      <c r="JL389" s="121">
        <v>1</v>
      </c>
      <c r="JM389" s="121">
        <v>1</v>
      </c>
      <c r="JN389" s="121">
        <v>1</v>
      </c>
      <c r="JO389" s="121">
        <v>1</v>
      </c>
      <c r="JP389" s="121">
        <v>1</v>
      </c>
      <c r="JQ389" s="121">
        <v>1</v>
      </c>
      <c r="JR389" s="121">
        <v>1</v>
      </c>
      <c r="JS389" s="121">
        <v>1</v>
      </c>
      <c r="JT389" s="121">
        <v>1</v>
      </c>
      <c r="JU389" s="121">
        <v>1</v>
      </c>
      <c r="JV389" s="121">
        <v>1</v>
      </c>
      <c r="JW389" s="121">
        <v>1</v>
      </c>
      <c r="JX389" s="121">
        <v>1</v>
      </c>
      <c r="JY389" s="121">
        <v>1</v>
      </c>
      <c r="JZ389" s="121">
        <v>1</v>
      </c>
      <c r="KA389" s="121">
        <v>1</v>
      </c>
      <c r="KB389" s="121">
        <v>1</v>
      </c>
      <c r="KC389" s="121">
        <v>1</v>
      </c>
      <c r="KD389" s="121">
        <v>1</v>
      </c>
      <c r="KE389" s="121">
        <v>1</v>
      </c>
      <c r="KF389" s="119">
        <v>1</v>
      </c>
      <c r="KG389" s="119">
        <v>1</v>
      </c>
      <c r="KH389" s="119">
        <v>1</v>
      </c>
      <c r="KI389" s="119">
        <v>1</v>
      </c>
      <c r="KJ389" s="119">
        <v>1</v>
      </c>
      <c r="KK389" s="121">
        <v>1</v>
      </c>
      <c r="KL389" s="121">
        <v>1</v>
      </c>
      <c r="KM389" s="121">
        <v>1</v>
      </c>
      <c r="KN389" s="121">
        <v>1</v>
      </c>
      <c r="KO389" s="121">
        <v>1</v>
      </c>
      <c r="KP389" s="121">
        <v>1</v>
      </c>
      <c r="KQ389" s="121">
        <v>1</v>
      </c>
      <c r="KR389" s="121">
        <v>1</v>
      </c>
      <c r="KS389" s="119">
        <v>1</v>
      </c>
      <c r="KT389" s="121">
        <v>1</v>
      </c>
      <c r="KU389" s="121">
        <v>1</v>
      </c>
      <c r="KV389" s="121">
        <v>1</v>
      </c>
      <c r="KW389" s="121">
        <v>1</v>
      </c>
      <c r="KX389" s="121">
        <v>1</v>
      </c>
      <c r="KY389" s="121">
        <v>1</v>
      </c>
      <c r="KZ389" s="121">
        <v>1</v>
      </c>
      <c r="LA389" s="121">
        <v>1</v>
      </c>
      <c r="LB389" s="121">
        <v>1</v>
      </c>
      <c r="LC389" s="121">
        <v>1</v>
      </c>
      <c r="LD389" s="121">
        <v>1</v>
      </c>
      <c r="LE389" s="121">
        <v>1</v>
      </c>
      <c r="LF389" s="121">
        <v>1</v>
      </c>
      <c r="LG389" s="121">
        <v>1</v>
      </c>
      <c r="LH389" s="119">
        <v>1</v>
      </c>
      <c r="LI389" s="121">
        <v>1</v>
      </c>
      <c r="LJ389" s="119">
        <v>1</v>
      </c>
      <c r="LK389" s="119">
        <v>1</v>
      </c>
      <c r="LL389" s="119">
        <v>1</v>
      </c>
    </row>
    <row r="390" ht="13.5" spans="1:324">
      <c r="A390" s="388" t="s">
        <v>1992</v>
      </c>
      <c r="B390" s="713"/>
      <c r="C390" s="596">
        <v>1</v>
      </c>
      <c r="D390" s="714"/>
      <c r="E390" s="596"/>
      <c r="F390" s="156" t="str">
        <f t="shared" si="17"/>
        <v>Missing Lear PN_Rear fastener kit</v>
      </c>
      <c r="G390" s="655" t="s">
        <v>1993</v>
      </c>
      <c r="H390" s="158"/>
      <c r="I390" s="158"/>
      <c r="J390" s="334"/>
      <c r="K390" s="334"/>
      <c r="L390" s="334"/>
      <c r="M390" s="420" t="s">
        <v>1994</v>
      </c>
      <c r="N390" s="420"/>
      <c r="O390" s="420"/>
      <c r="P390" s="420"/>
      <c r="Q390" s="420"/>
      <c r="R390" s="235" t="s">
        <v>1994</v>
      </c>
      <c r="S390" s="158" t="s">
        <v>1364</v>
      </c>
      <c r="T390" s="236"/>
      <c r="U390" s="114">
        <f t="shared" si="15"/>
        <v>1</v>
      </c>
      <c r="W390" s="420"/>
      <c r="Y390" s="450"/>
      <c r="Z390" s="158"/>
      <c r="AA390" s="158"/>
      <c r="AB390" s="158"/>
      <c r="AC390" s="158"/>
      <c r="AD390" s="451"/>
      <c r="AE390" s="286"/>
      <c r="AF390" s="158"/>
      <c r="AG390" s="158"/>
      <c r="AH390" s="158"/>
      <c r="AI390" s="158"/>
      <c r="AJ390" s="451"/>
      <c r="AL390" s="450"/>
      <c r="AM390" s="158"/>
      <c r="AN390" s="158"/>
      <c r="AO390" s="158"/>
      <c r="AP390" s="158"/>
      <c r="AQ390" s="451"/>
      <c r="AR390" s="286"/>
      <c r="AS390" s="158"/>
      <c r="AT390" s="158"/>
      <c r="AU390" s="158"/>
      <c r="AV390" s="158"/>
      <c r="AW390" s="451"/>
      <c r="AX390" s="286"/>
      <c r="AY390" s="158"/>
      <c r="AZ390" s="158"/>
      <c r="BA390" s="158"/>
      <c r="BB390" s="158"/>
      <c r="BC390" s="158"/>
      <c r="BD390" s="450"/>
      <c r="BE390" s="287"/>
      <c r="BF390" s="450"/>
      <c r="BG390" s="158"/>
      <c r="BH390" s="158"/>
      <c r="BI390" s="158"/>
      <c r="BJ390" s="158"/>
      <c r="BK390" s="158"/>
      <c r="BL390" s="450"/>
      <c r="BM390" s="287"/>
      <c r="CA390" s="116"/>
      <c r="CB390" s="116"/>
      <c r="CE390" s="116"/>
      <c r="CF390" s="116"/>
      <c r="CI390" s="116"/>
      <c r="CJ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8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37"/>
      <c r="DW390" s="237"/>
      <c r="DX390" s="237"/>
      <c r="DY390" s="237"/>
      <c r="DZ390" s="116"/>
      <c r="EA390" s="116"/>
      <c r="EB390" s="116"/>
      <c r="EC390" s="116"/>
      <c r="ED390" s="110"/>
      <c r="EE390" s="110"/>
      <c r="EF390" s="110">
        <v>1</v>
      </c>
      <c r="EG390" s="110">
        <v>1</v>
      </c>
      <c r="EH390" s="110">
        <v>1</v>
      </c>
      <c r="EI390" s="110">
        <v>1</v>
      </c>
      <c r="EJ390" s="110">
        <v>1</v>
      </c>
      <c r="EK390" s="110">
        <v>1</v>
      </c>
      <c r="EL390" s="110">
        <v>1</v>
      </c>
      <c r="EM390" s="110">
        <v>1</v>
      </c>
      <c r="EN390" s="110">
        <v>1</v>
      </c>
      <c r="EO390" s="110">
        <v>1</v>
      </c>
      <c r="EP390" s="110">
        <v>1</v>
      </c>
      <c r="EQ390" s="110">
        <v>1</v>
      </c>
      <c r="ER390" s="110">
        <v>1</v>
      </c>
      <c r="ES390" s="110">
        <v>1</v>
      </c>
      <c r="ET390" s="110">
        <v>1</v>
      </c>
      <c r="EU390" s="110">
        <v>1</v>
      </c>
      <c r="EV390" s="110">
        <v>1</v>
      </c>
      <c r="EW390" s="110">
        <v>1</v>
      </c>
      <c r="EX390" s="110">
        <v>1</v>
      </c>
      <c r="EY390" s="110">
        <v>1</v>
      </c>
      <c r="EZ390" s="110">
        <v>1</v>
      </c>
      <c r="FA390" s="110">
        <v>1</v>
      </c>
      <c r="FB390" s="110">
        <v>1</v>
      </c>
      <c r="FC390" s="35">
        <v>1</v>
      </c>
      <c r="FD390" s="34">
        <v>1</v>
      </c>
      <c r="FE390" s="34">
        <v>1</v>
      </c>
      <c r="FF390" s="34">
        <v>1</v>
      </c>
      <c r="FG390" s="34">
        <v>1</v>
      </c>
      <c r="FH390" s="34">
        <v>1</v>
      </c>
      <c r="FI390" s="34">
        <v>1</v>
      </c>
      <c r="FJ390" s="34">
        <v>1</v>
      </c>
      <c r="FK390" s="34">
        <v>1</v>
      </c>
      <c r="FL390" s="34">
        <v>1</v>
      </c>
      <c r="FM390" s="34">
        <v>1</v>
      </c>
      <c r="FN390" s="34">
        <v>1</v>
      </c>
      <c r="FO390" s="34">
        <v>1</v>
      </c>
      <c r="FP390" s="34">
        <v>1</v>
      </c>
      <c r="FQ390" s="34">
        <v>1</v>
      </c>
      <c r="FR390" s="34">
        <v>1</v>
      </c>
      <c r="FS390" s="34">
        <v>1</v>
      </c>
      <c r="FT390" s="34">
        <v>1</v>
      </c>
      <c r="FU390" s="34">
        <v>1</v>
      </c>
      <c r="FV390" s="34">
        <v>1</v>
      </c>
      <c r="FW390" s="34">
        <v>1</v>
      </c>
      <c r="FX390" s="34">
        <v>1</v>
      </c>
      <c r="FY390" s="34">
        <v>1</v>
      </c>
      <c r="FZ390" s="34">
        <v>1</v>
      </c>
      <c r="GA390" s="34">
        <v>1</v>
      </c>
      <c r="GB390" s="34">
        <v>1</v>
      </c>
      <c r="GC390" s="34">
        <v>1</v>
      </c>
      <c r="GD390" s="34">
        <v>1</v>
      </c>
      <c r="GE390" s="34">
        <v>1</v>
      </c>
      <c r="GF390" s="34">
        <v>1</v>
      </c>
      <c r="GG390" s="34">
        <v>1</v>
      </c>
      <c r="GH390" s="34">
        <v>1</v>
      </c>
      <c r="GI390" s="34">
        <v>1</v>
      </c>
      <c r="GJ390" s="34">
        <v>1</v>
      </c>
      <c r="GK390" s="34">
        <v>1</v>
      </c>
      <c r="GL390" s="34">
        <v>1</v>
      </c>
      <c r="GM390" s="34">
        <v>1</v>
      </c>
      <c r="GN390" s="34">
        <v>1</v>
      </c>
      <c r="GO390" s="34">
        <v>1</v>
      </c>
      <c r="GP390" s="34">
        <v>1</v>
      </c>
      <c r="GQ390" s="34">
        <v>1</v>
      </c>
      <c r="GR390" s="34">
        <v>1</v>
      </c>
      <c r="GS390" s="34">
        <v>1</v>
      </c>
      <c r="GT390" s="34">
        <v>1</v>
      </c>
      <c r="GU390" s="34">
        <v>1</v>
      </c>
      <c r="GV390" s="34">
        <v>1</v>
      </c>
      <c r="GW390" s="34">
        <v>1</v>
      </c>
      <c r="GX390" s="34">
        <v>1</v>
      </c>
      <c r="GY390" s="34">
        <v>1</v>
      </c>
      <c r="GZ390" s="34">
        <v>1</v>
      </c>
      <c r="HA390" s="34">
        <v>1</v>
      </c>
      <c r="HB390" s="34">
        <v>1</v>
      </c>
      <c r="HC390" s="34">
        <v>1</v>
      </c>
      <c r="HD390" s="34">
        <v>1</v>
      </c>
      <c r="HE390" s="34">
        <v>1</v>
      </c>
      <c r="HF390" s="34">
        <v>1</v>
      </c>
      <c r="HG390" s="34">
        <v>1</v>
      </c>
      <c r="HH390" s="34">
        <v>1</v>
      </c>
      <c r="HI390" s="34">
        <v>1</v>
      </c>
      <c r="HJ390" s="34">
        <v>1</v>
      </c>
      <c r="HK390" s="34">
        <v>1</v>
      </c>
      <c r="HL390" s="34">
        <v>1</v>
      </c>
      <c r="HM390" s="34">
        <v>1</v>
      </c>
      <c r="HN390" s="34">
        <v>1</v>
      </c>
      <c r="HO390" s="34">
        <v>1</v>
      </c>
      <c r="HP390" s="34">
        <v>1</v>
      </c>
      <c r="HQ390" s="34">
        <v>1</v>
      </c>
      <c r="HR390" s="34">
        <v>1</v>
      </c>
      <c r="HS390" s="34">
        <v>1</v>
      </c>
      <c r="HT390" s="34">
        <v>1</v>
      </c>
      <c r="HU390" s="34">
        <v>1</v>
      </c>
      <c r="HV390" s="34">
        <v>1</v>
      </c>
      <c r="HW390" s="34">
        <v>1</v>
      </c>
      <c r="HX390" s="34">
        <v>1</v>
      </c>
      <c r="HY390" s="34">
        <v>1</v>
      </c>
      <c r="HZ390" s="34">
        <v>1</v>
      </c>
      <c r="IA390" s="34">
        <v>1</v>
      </c>
      <c r="IB390" s="34">
        <v>1</v>
      </c>
      <c r="IC390" s="34">
        <v>1</v>
      </c>
      <c r="ID390" s="34">
        <v>1</v>
      </c>
      <c r="IE390" s="34">
        <v>1</v>
      </c>
      <c r="IF390" s="34">
        <v>1</v>
      </c>
      <c r="IG390" s="34">
        <v>1</v>
      </c>
      <c r="IH390" s="34">
        <v>1</v>
      </c>
      <c r="II390" s="34">
        <v>1</v>
      </c>
      <c r="IJ390" s="34">
        <v>1</v>
      </c>
      <c r="IK390" s="34">
        <v>1</v>
      </c>
      <c r="IL390" s="34">
        <v>1</v>
      </c>
      <c r="IM390" s="34">
        <v>1</v>
      </c>
      <c r="IN390" s="34">
        <v>1</v>
      </c>
      <c r="IO390" s="34">
        <v>1</v>
      </c>
      <c r="IP390" s="34">
        <v>1</v>
      </c>
      <c r="IQ390" s="34">
        <v>1</v>
      </c>
      <c r="IR390" s="34">
        <v>1</v>
      </c>
      <c r="IS390" s="34">
        <v>1</v>
      </c>
      <c r="IT390" s="34">
        <v>1</v>
      </c>
      <c r="IU390" s="34">
        <v>1</v>
      </c>
      <c r="IV390" s="34">
        <v>1</v>
      </c>
      <c r="IW390" s="34">
        <v>1</v>
      </c>
      <c r="IX390" s="34">
        <v>1</v>
      </c>
      <c r="IY390" s="34">
        <v>1</v>
      </c>
      <c r="IZ390" s="34">
        <v>1</v>
      </c>
      <c r="JA390" s="34">
        <v>1</v>
      </c>
      <c r="JB390" s="34">
        <v>1</v>
      </c>
      <c r="JC390" s="34">
        <v>1</v>
      </c>
      <c r="JD390" s="34">
        <v>1</v>
      </c>
      <c r="JE390" s="34">
        <v>1</v>
      </c>
      <c r="JF390" s="34">
        <v>1</v>
      </c>
      <c r="JG390" s="34">
        <v>1</v>
      </c>
      <c r="JH390" s="34">
        <v>1</v>
      </c>
      <c r="JI390" s="34">
        <v>1</v>
      </c>
      <c r="JJ390" s="34">
        <v>1</v>
      </c>
      <c r="JK390" s="34">
        <v>1</v>
      </c>
      <c r="JL390" s="34">
        <v>1</v>
      </c>
      <c r="JM390" s="34">
        <v>1</v>
      </c>
      <c r="JN390" s="34">
        <v>1</v>
      </c>
      <c r="JO390" s="34">
        <v>1</v>
      </c>
      <c r="JP390" s="34">
        <v>1</v>
      </c>
      <c r="JQ390" s="34">
        <v>1</v>
      </c>
      <c r="JR390" s="34">
        <v>1</v>
      </c>
      <c r="JS390" s="34">
        <v>1</v>
      </c>
      <c r="JT390" s="34">
        <v>1</v>
      </c>
      <c r="JU390" s="34">
        <v>1</v>
      </c>
      <c r="JV390" s="34">
        <v>1</v>
      </c>
      <c r="JW390" s="34">
        <v>1</v>
      </c>
      <c r="JX390" s="34">
        <v>1</v>
      </c>
      <c r="JY390" s="34">
        <v>1</v>
      </c>
      <c r="JZ390" s="34">
        <v>1</v>
      </c>
      <c r="KA390" s="34">
        <v>1</v>
      </c>
      <c r="KB390" s="34">
        <v>1</v>
      </c>
      <c r="KC390" s="34">
        <v>1</v>
      </c>
      <c r="KD390" s="34">
        <v>1</v>
      </c>
      <c r="KE390" s="34">
        <v>1</v>
      </c>
      <c r="KF390" s="34">
        <v>1</v>
      </c>
      <c r="KG390" s="34">
        <v>1</v>
      </c>
      <c r="KH390" s="34">
        <v>1</v>
      </c>
      <c r="KI390" s="34">
        <v>1</v>
      </c>
      <c r="KJ390" s="34">
        <v>1</v>
      </c>
      <c r="KK390" s="34">
        <v>1</v>
      </c>
      <c r="KL390" s="34">
        <v>1</v>
      </c>
      <c r="KM390" s="34">
        <v>1</v>
      </c>
      <c r="KN390" s="34">
        <v>1</v>
      </c>
      <c r="KO390" s="34">
        <v>1</v>
      </c>
      <c r="KP390" s="34">
        <v>1</v>
      </c>
      <c r="KQ390" s="34">
        <v>1</v>
      </c>
      <c r="KR390" s="34">
        <v>1</v>
      </c>
      <c r="KS390" s="34">
        <v>1</v>
      </c>
      <c r="KT390" s="34">
        <v>1</v>
      </c>
      <c r="KU390" s="34">
        <v>1</v>
      </c>
      <c r="KV390" s="34">
        <v>1</v>
      </c>
      <c r="KW390" s="34">
        <v>1</v>
      </c>
      <c r="KX390" s="34">
        <v>1</v>
      </c>
      <c r="KY390" s="34">
        <v>1</v>
      </c>
      <c r="KZ390" s="34">
        <v>1</v>
      </c>
      <c r="LA390" s="34">
        <v>1</v>
      </c>
      <c r="LB390" s="34">
        <v>1</v>
      </c>
      <c r="LC390" s="34">
        <v>1</v>
      </c>
      <c r="LD390" s="34">
        <v>1</v>
      </c>
      <c r="LE390" s="34">
        <v>1</v>
      </c>
      <c r="LF390" s="34">
        <v>1</v>
      </c>
      <c r="LG390" s="34">
        <v>1</v>
      </c>
      <c r="LH390" s="34">
        <v>1</v>
      </c>
      <c r="LI390" s="34">
        <v>1</v>
      </c>
      <c r="LJ390" s="34">
        <v>1</v>
      </c>
      <c r="LK390" s="34">
        <v>1</v>
      </c>
      <c r="LL390" s="34">
        <v>1</v>
      </c>
    </row>
    <row r="391" spans="1:338">
      <c r="A391" s="154"/>
      <c r="B391" s="457"/>
      <c r="C391" s="457"/>
      <c r="D391" s="457">
        <v>2</v>
      </c>
      <c r="E391" s="457"/>
      <c r="F391" s="156" t="str">
        <f t="shared" si="17"/>
        <v>L0329897</v>
      </c>
      <c r="G391" s="731" t="s">
        <v>1995</v>
      </c>
      <c r="H391" s="732" t="s">
        <v>299</v>
      </c>
      <c r="I391" s="897" t="s">
        <v>1362</v>
      </c>
      <c r="J391" s="327"/>
      <c r="K391" s="327"/>
      <c r="L391" s="898" t="s">
        <v>1472</v>
      </c>
      <c r="M391" s="749"/>
      <c r="N391" s="750"/>
      <c r="O391" s="750"/>
      <c r="P391" s="750"/>
      <c r="Q391" s="707"/>
      <c r="R391" s="235" t="s">
        <v>309</v>
      </c>
      <c r="S391" s="760" t="s">
        <v>1364</v>
      </c>
      <c r="T391" s="267"/>
      <c r="U391" s="114">
        <f t="shared" si="15"/>
        <v>1048142</v>
      </c>
      <c r="V391" s="115" t="s">
        <v>1996</v>
      </c>
      <c r="W391" s="761" t="s">
        <v>1506</v>
      </c>
      <c r="X391" s="103"/>
      <c r="Y391" s="456"/>
      <c r="Z391" s="172"/>
      <c r="AA391" s="172"/>
      <c r="AB391" s="172"/>
      <c r="AC391" s="172"/>
      <c r="AD391" s="457"/>
      <c r="AE391" s="201"/>
      <c r="AF391" s="172"/>
      <c r="AG391" s="172"/>
      <c r="AH391" s="172"/>
      <c r="AI391" s="172"/>
      <c r="AJ391" s="457"/>
      <c r="AK391" s="100"/>
      <c r="AL391" s="456"/>
      <c r="AM391" s="172"/>
      <c r="AN391" s="172"/>
      <c r="AO391" s="172"/>
      <c r="AP391" s="172"/>
      <c r="AQ391" s="457"/>
      <c r="AR391" s="201"/>
      <c r="AS391" s="172"/>
      <c r="AT391" s="172"/>
      <c r="AU391" s="172"/>
      <c r="AV391" s="172"/>
      <c r="AW391" s="457"/>
      <c r="AX391" s="201"/>
      <c r="AY391" s="172"/>
      <c r="AZ391" s="172"/>
      <c r="BA391" s="172"/>
      <c r="BB391" s="172"/>
      <c r="BC391" s="172"/>
      <c r="BD391" s="456"/>
      <c r="BE391" s="260"/>
      <c r="BF391" s="456"/>
      <c r="BG391" s="172"/>
      <c r="BH391" s="172"/>
      <c r="BI391" s="172"/>
      <c r="BJ391" s="172"/>
      <c r="BK391" s="172"/>
      <c r="BL391" s="456"/>
      <c r="BM391" s="260"/>
      <c r="BN391" s="100"/>
      <c r="BO391" s="100"/>
      <c r="BP391" s="100"/>
      <c r="BQ391" s="100"/>
      <c r="BR391" s="100"/>
      <c r="BS391" s="100"/>
      <c r="BT391" s="100"/>
      <c r="BU391" s="100"/>
      <c r="BV391" s="100"/>
      <c r="BW391" s="100"/>
      <c r="BX391" s="100"/>
      <c r="BY391" s="100"/>
      <c r="BZ391" s="100"/>
      <c r="CA391" s="103"/>
      <c r="CB391" s="103"/>
      <c r="CC391" s="100"/>
      <c r="CD391" s="100"/>
      <c r="CE391" s="103"/>
      <c r="CF391" s="103"/>
      <c r="CG391" s="100"/>
      <c r="CH391" s="100"/>
      <c r="CI391" s="103"/>
      <c r="CJ391" s="103"/>
      <c r="CK391" s="100"/>
      <c r="CL391" s="100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687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1"/>
      <c r="DW391" s="241"/>
      <c r="DX391" s="241"/>
      <c r="DY391" s="241"/>
      <c r="DZ391" s="103"/>
      <c r="EA391" s="103"/>
      <c r="EB391" s="103"/>
      <c r="EC391" s="103"/>
      <c r="ED391" s="108"/>
      <c r="EE391" s="108"/>
      <c r="EF391" s="108">
        <v>8</v>
      </c>
      <c r="EG391" s="108">
        <v>8</v>
      </c>
      <c r="EH391" s="108">
        <v>8</v>
      </c>
      <c r="EI391" s="108">
        <v>8</v>
      </c>
      <c r="EJ391" s="108">
        <v>8</v>
      </c>
      <c r="EK391" s="108">
        <v>8</v>
      </c>
      <c r="EL391" s="108">
        <v>8</v>
      </c>
      <c r="EM391" s="108">
        <v>8</v>
      </c>
      <c r="EN391" s="108">
        <v>8</v>
      </c>
      <c r="EO391" s="108">
        <v>8</v>
      </c>
      <c r="EP391" s="108">
        <v>8</v>
      </c>
      <c r="EQ391" s="108">
        <v>8</v>
      </c>
      <c r="ER391" s="108">
        <v>8</v>
      </c>
      <c r="ES391" s="108">
        <v>8</v>
      </c>
      <c r="ET391" s="108">
        <v>8</v>
      </c>
      <c r="EU391" s="108">
        <v>8</v>
      </c>
      <c r="EV391" s="108">
        <v>8</v>
      </c>
      <c r="EW391" s="108">
        <v>8</v>
      </c>
      <c r="EX391" s="108">
        <v>8</v>
      </c>
      <c r="EY391" s="108">
        <v>8</v>
      </c>
      <c r="EZ391" s="108">
        <v>8</v>
      </c>
      <c r="FA391" s="108">
        <v>8</v>
      </c>
      <c r="FB391" s="108">
        <v>8</v>
      </c>
      <c r="FC391" s="121"/>
      <c r="FL391" s="121"/>
      <c r="FN391" s="121"/>
      <c r="GW391" s="121"/>
      <c r="GZ391" s="121"/>
      <c r="HZ391" s="121"/>
      <c r="JB391" s="121"/>
      <c r="KF391" s="121"/>
      <c r="KG391" s="121"/>
      <c r="KH391" s="121"/>
      <c r="KI391" s="121"/>
      <c r="KJ391" s="121"/>
      <c r="KS391" s="121"/>
      <c r="LH391" s="121"/>
      <c r="LJ391" s="121"/>
      <c r="LK391" s="121"/>
      <c r="LL391" s="121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</row>
    <row r="392" spans="1:338">
      <c r="A392" s="154"/>
      <c r="B392" s="457"/>
      <c r="C392" s="457"/>
      <c r="D392" s="457">
        <v>2</v>
      </c>
      <c r="E392" s="457"/>
      <c r="F392" s="156" t="str">
        <f t="shared" si="17"/>
        <v>L0016425</v>
      </c>
      <c r="G392" s="733" t="s">
        <v>1501</v>
      </c>
      <c r="H392" s="734" t="s">
        <v>299</v>
      </c>
      <c r="I392" s="899" t="s">
        <v>303</v>
      </c>
      <c r="J392" s="331"/>
      <c r="K392" s="331"/>
      <c r="L392" s="900" t="s">
        <v>1472</v>
      </c>
      <c r="M392" s="686"/>
      <c r="N392" s="423"/>
      <c r="O392" s="423"/>
      <c r="P392" s="423"/>
      <c r="Q392" s="424"/>
      <c r="R392" s="235" t="s">
        <v>309</v>
      </c>
      <c r="S392" s="762" t="s">
        <v>1364</v>
      </c>
      <c r="T392" s="269"/>
      <c r="U392" s="114">
        <f t="shared" si="15"/>
        <v>1048142</v>
      </c>
      <c r="V392" s="115" t="s">
        <v>1505</v>
      </c>
      <c r="W392" s="763" t="s">
        <v>1506</v>
      </c>
      <c r="X392" s="103"/>
      <c r="Y392" s="456"/>
      <c r="Z392" s="172"/>
      <c r="AA392" s="172"/>
      <c r="AB392" s="172"/>
      <c r="AC392" s="172"/>
      <c r="AD392" s="457"/>
      <c r="AE392" s="201"/>
      <c r="AF392" s="172"/>
      <c r="AG392" s="172"/>
      <c r="AH392" s="172"/>
      <c r="AI392" s="172"/>
      <c r="AJ392" s="457"/>
      <c r="AK392" s="100"/>
      <c r="AL392" s="456"/>
      <c r="AM392" s="172"/>
      <c r="AN392" s="172"/>
      <c r="AO392" s="172"/>
      <c r="AP392" s="172"/>
      <c r="AQ392" s="457"/>
      <c r="AR392" s="201"/>
      <c r="AS392" s="172"/>
      <c r="AT392" s="172"/>
      <c r="AU392" s="172"/>
      <c r="AV392" s="172"/>
      <c r="AW392" s="457"/>
      <c r="AX392" s="201"/>
      <c r="AY392" s="172"/>
      <c r="AZ392" s="172"/>
      <c r="BA392" s="172"/>
      <c r="BB392" s="172"/>
      <c r="BC392" s="172"/>
      <c r="BD392" s="456"/>
      <c r="BE392" s="260"/>
      <c r="BF392" s="456"/>
      <c r="BG392" s="172"/>
      <c r="BH392" s="172"/>
      <c r="BI392" s="172"/>
      <c r="BJ392" s="172"/>
      <c r="BK392" s="172"/>
      <c r="BL392" s="456"/>
      <c r="BM392" s="260"/>
      <c r="BN392" s="100"/>
      <c r="BO392" s="100"/>
      <c r="BP392" s="100"/>
      <c r="BQ392" s="100"/>
      <c r="BR392" s="100"/>
      <c r="BS392" s="100"/>
      <c r="BT392" s="100"/>
      <c r="BU392" s="100"/>
      <c r="BV392" s="100"/>
      <c r="BW392" s="100"/>
      <c r="BX392" s="100"/>
      <c r="BY392" s="100"/>
      <c r="BZ392" s="100"/>
      <c r="CA392" s="103"/>
      <c r="CB392" s="103"/>
      <c r="CC392" s="100"/>
      <c r="CD392" s="100"/>
      <c r="CE392" s="103"/>
      <c r="CF392" s="103"/>
      <c r="CG392" s="100"/>
      <c r="CH392" s="100"/>
      <c r="CI392" s="103"/>
      <c r="CJ392" s="103"/>
      <c r="CK392" s="100"/>
      <c r="CL392" s="100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687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1"/>
      <c r="DW392" s="241"/>
      <c r="DX392" s="241"/>
      <c r="DY392" s="241"/>
      <c r="DZ392" s="103"/>
      <c r="EA392" s="103"/>
      <c r="EB392" s="103"/>
      <c r="EC392" s="103"/>
      <c r="ED392" s="108"/>
      <c r="EE392" s="108"/>
      <c r="EF392" s="108">
        <v>2</v>
      </c>
      <c r="EG392" s="108">
        <v>2</v>
      </c>
      <c r="EH392" s="108">
        <v>2</v>
      </c>
      <c r="EI392" s="108">
        <v>2</v>
      </c>
      <c r="EJ392" s="108">
        <v>2</v>
      </c>
      <c r="EK392" s="108">
        <v>2</v>
      </c>
      <c r="EL392" s="108">
        <v>2</v>
      </c>
      <c r="EM392" s="108">
        <v>2</v>
      </c>
      <c r="EN392" s="108">
        <v>2</v>
      </c>
      <c r="EO392" s="108">
        <v>2</v>
      </c>
      <c r="EP392" s="108">
        <v>2</v>
      </c>
      <c r="EQ392" s="108">
        <v>2</v>
      </c>
      <c r="ER392" s="108">
        <v>2</v>
      </c>
      <c r="ES392" s="108">
        <v>2</v>
      </c>
      <c r="ET392" s="108">
        <v>2</v>
      </c>
      <c r="EU392" s="108">
        <v>2</v>
      </c>
      <c r="EV392" s="108">
        <v>2</v>
      </c>
      <c r="EW392" s="108">
        <v>2</v>
      </c>
      <c r="EX392" s="108">
        <v>2</v>
      </c>
      <c r="EY392" s="108">
        <v>2</v>
      </c>
      <c r="EZ392" s="108">
        <v>2</v>
      </c>
      <c r="FA392" s="108">
        <v>2</v>
      </c>
      <c r="FB392" s="108">
        <v>4</v>
      </c>
      <c r="FC392" s="121"/>
      <c r="FL392" s="121"/>
      <c r="FN392" s="121"/>
      <c r="GW392" s="121"/>
      <c r="GZ392" s="121"/>
      <c r="HZ392" s="121"/>
      <c r="JB392" s="121"/>
      <c r="KF392" s="121"/>
      <c r="KG392" s="121"/>
      <c r="KH392" s="121"/>
      <c r="KI392" s="121"/>
      <c r="KJ392" s="121"/>
      <c r="KS392" s="121"/>
      <c r="LH392" s="121"/>
      <c r="LJ392" s="121"/>
      <c r="LK392" s="121"/>
      <c r="LL392" s="121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</row>
    <row r="393" spans="1:338">
      <c r="A393" s="154"/>
      <c r="B393" s="457"/>
      <c r="C393" s="457"/>
      <c r="D393" s="457">
        <v>2</v>
      </c>
      <c r="E393" s="457"/>
      <c r="F393" s="156" t="str">
        <f t="shared" si="17"/>
        <v>L0508726</v>
      </c>
      <c r="G393" s="733" t="s">
        <v>1997</v>
      </c>
      <c r="H393" s="734" t="s">
        <v>299</v>
      </c>
      <c r="I393" s="899" t="s">
        <v>1362</v>
      </c>
      <c r="J393" s="331"/>
      <c r="K393" s="331"/>
      <c r="L393" s="874" t="s">
        <v>1545</v>
      </c>
      <c r="M393" s="686"/>
      <c r="N393" s="423"/>
      <c r="O393" s="423"/>
      <c r="P393" s="423"/>
      <c r="Q393" s="424"/>
      <c r="R393" s="235" t="s">
        <v>309</v>
      </c>
      <c r="S393" s="762" t="s">
        <v>1364</v>
      </c>
      <c r="T393" s="269"/>
      <c r="U393" s="114">
        <f t="shared" si="15"/>
        <v>1048142</v>
      </c>
      <c r="V393" s="115" t="s">
        <v>1998</v>
      </c>
      <c r="W393" s="763" t="s">
        <v>1496</v>
      </c>
      <c r="X393" s="103"/>
      <c r="Y393" s="456"/>
      <c r="Z393" s="172"/>
      <c r="AA393" s="172"/>
      <c r="AB393" s="172"/>
      <c r="AC393" s="172"/>
      <c r="AD393" s="457"/>
      <c r="AE393" s="201"/>
      <c r="AF393" s="172"/>
      <c r="AG393" s="172"/>
      <c r="AH393" s="172"/>
      <c r="AI393" s="172"/>
      <c r="AJ393" s="457"/>
      <c r="AK393" s="100"/>
      <c r="AL393" s="456"/>
      <c r="AM393" s="172"/>
      <c r="AN393" s="172"/>
      <c r="AO393" s="172"/>
      <c r="AP393" s="172"/>
      <c r="AQ393" s="457"/>
      <c r="AR393" s="201"/>
      <c r="AS393" s="172"/>
      <c r="AT393" s="172"/>
      <c r="AU393" s="172"/>
      <c r="AV393" s="172"/>
      <c r="AW393" s="457"/>
      <c r="AX393" s="201"/>
      <c r="AY393" s="172"/>
      <c r="AZ393" s="172"/>
      <c r="BA393" s="172"/>
      <c r="BB393" s="172"/>
      <c r="BC393" s="172"/>
      <c r="BD393" s="456"/>
      <c r="BE393" s="260"/>
      <c r="BF393" s="456"/>
      <c r="BG393" s="172"/>
      <c r="BH393" s="172"/>
      <c r="BI393" s="172"/>
      <c r="BJ393" s="172"/>
      <c r="BK393" s="172"/>
      <c r="BL393" s="456"/>
      <c r="BM393" s="260"/>
      <c r="BN393" s="100"/>
      <c r="BO393" s="100"/>
      <c r="BP393" s="100"/>
      <c r="BQ393" s="100"/>
      <c r="BR393" s="100"/>
      <c r="BS393" s="100"/>
      <c r="BT393" s="100"/>
      <c r="BU393" s="100"/>
      <c r="BV393" s="100"/>
      <c r="BW393" s="100"/>
      <c r="BX393" s="100"/>
      <c r="BY393" s="100"/>
      <c r="BZ393" s="100"/>
      <c r="CA393" s="103"/>
      <c r="CB393" s="103"/>
      <c r="CC393" s="100"/>
      <c r="CD393" s="100"/>
      <c r="CE393" s="103"/>
      <c r="CF393" s="103"/>
      <c r="CG393" s="100"/>
      <c r="CH393" s="100"/>
      <c r="CI393" s="103"/>
      <c r="CJ393" s="103"/>
      <c r="CK393" s="100"/>
      <c r="CL393" s="100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687"/>
      <c r="CX393" s="241"/>
      <c r="CY393" s="241"/>
      <c r="CZ393" s="241"/>
      <c r="DA393" s="241"/>
      <c r="DB393" s="241"/>
      <c r="DC393" s="241"/>
      <c r="DD393" s="241"/>
      <c r="DE393" s="241"/>
      <c r="DF393" s="241"/>
      <c r="DG393" s="241"/>
      <c r="DH393" s="241"/>
      <c r="DI393" s="241"/>
      <c r="DJ393" s="241"/>
      <c r="DK393" s="241"/>
      <c r="DL393" s="241"/>
      <c r="DM393" s="241"/>
      <c r="DN393" s="241"/>
      <c r="DO393" s="241"/>
      <c r="DP393" s="241"/>
      <c r="DQ393" s="241"/>
      <c r="DR393" s="241"/>
      <c r="DS393" s="241"/>
      <c r="DT393" s="241"/>
      <c r="DU393" s="241"/>
      <c r="DV393" s="241"/>
      <c r="DW393" s="241"/>
      <c r="DX393" s="241"/>
      <c r="DY393" s="241"/>
      <c r="DZ393" s="103"/>
      <c r="EA393" s="103"/>
      <c r="EB393" s="103"/>
      <c r="EC393" s="103"/>
      <c r="ED393" s="108"/>
      <c r="EE393" s="108"/>
      <c r="EF393" s="108">
        <v>4</v>
      </c>
      <c r="EG393" s="108">
        <v>4</v>
      </c>
      <c r="EH393" s="108">
        <v>4</v>
      </c>
      <c r="EI393" s="108">
        <v>4</v>
      </c>
      <c r="EJ393" s="108">
        <v>4</v>
      </c>
      <c r="EK393" s="108">
        <v>4</v>
      </c>
      <c r="EL393" s="108">
        <v>4</v>
      </c>
      <c r="EM393" s="108">
        <v>4</v>
      </c>
      <c r="EN393" s="108">
        <v>4</v>
      </c>
      <c r="EO393" s="108">
        <v>4</v>
      </c>
      <c r="EP393" s="108">
        <v>4</v>
      </c>
      <c r="EQ393" s="108">
        <v>4</v>
      </c>
      <c r="ER393" s="108">
        <v>4</v>
      </c>
      <c r="ES393" s="108">
        <v>4</v>
      </c>
      <c r="ET393" s="108">
        <v>4</v>
      </c>
      <c r="EU393" s="108">
        <v>4</v>
      </c>
      <c r="EV393" s="108">
        <v>4</v>
      </c>
      <c r="EW393" s="108">
        <v>4</v>
      </c>
      <c r="EX393" s="108">
        <v>4</v>
      </c>
      <c r="EY393" s="108">
        <v>4</v>
      </c>
      <c r="EZ393" s="108">
        <v>4</v>
      </c>
      <c r="FA393" s="108">
        <v>4</v>
      </c>
      <c r="FB393" s="108">
        <v>4</v>
      </c>
      <c r="FC393" s="121"/>
      <c r="FL393" s="121"/>
      <c r="FN393" s="121"/>
      <c r="GW393" s="121"/>
      <c r="GZ393" s="121"/>
      <c r="HZ393" s="121"/>
      <c r="JB393" s="121"/>
      <c r="KF393" s="121"/>
      <c r="KG393" s="121"/>
      <c r="KH393" s="121"/>
      <c r="KI393" s="121"/>
      <c r="KJ393" s="121"/>
      <c r="KS393" s="121"/>
      <c r="LH393" s="121"/>
      <c r="LJ393" s="121"/>
      <c r="LK393" s="121"/>
      <c r="LL393" s="121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</row>
    <row r="394" spans="1:338">
      <c r="A394" s="154"/>
      <c r="B394" s="457"/>
      <c r="C394" s="457"/>
      <c r="D394" s="457">
        <v>2</v>
      </c>
      <c r="E394" s="457"/>
      <c r="F394" s="156" t="str">
        <f t="shared" si="17"/>
        <v>L0179636</v>
      </c>
      <c r="G394" s="733" t="s">
        <v>1999</v>
      </c>
      <c r="H394" s="734" t="s">
        <v>299</v>
      </c>
      <c r="I394" s="899" t="s">
        <v>303</v>
      </c>
      <c r="J394" s="331"/>
      <c r="K394" s="331"/>
      <c r="L394" s="900" t="s">
        <v>1472</v>
      </c>
      <c r="M394" s="686"/>
      <c r="N394" s="423"/>
      <c r="O394" s="423"/>
      <c r="P394" s="423"/>
      <c r="Q394" s="424"/>
      <c r="R394" s="235" t="s">
        <v>309</v>
      </c>
      <c r="S394" s="762" t="s">
        <v>1364</v>
      </c>
      <c r="T394" s="269"/>
      <c r="U394" s="114">
        <f t="shared" si="15"/>
        <v>1048142</v>
      </c>
      <c r="V394" s="115" t="s">
        <v>2000</v>
      </c>
      <c r="W394" s="763" t="s">
        <v>1506</v>
      </c>
      <c r="X394" s="103"/>
      <c r="Y394" s="456"/>
      <c r="Z394" s="172"/>
      <c r="AA394" s="172"/>
      <c r="AB394" s="172"/>
      <c r="AC394" s="172"/>
      <c r="AD394" s="457"/>
      <c r="AE394" s="201"/>
      <c r="AF394" s="172"/>
      <c r="AG394" s="172"/>
      <c r="AH394" s="172"/>
      <c r="AI394" s="172"/>
      <c r="AJ394" s="457"/>
      <c r="AK394" s="100"/>
      <c r="AL394" s="456"/>
      <c r="AM394" s="172"/>
      <c r="AN394" s="172"/>
      <c r="AO394" s="172"/>
      <c r="AP394" s="172"/>
      <c r="AQ394" s="457"/>
      <c r="AR394" s="201"/>
      <c r="AS394" s="172"/>
      <c r="AT394" s="172"/>
      <c r="AU394" s="172"/>
      <c r="AV394" s="172"/>
      <c r="AW394" s="457"/>
      <c r="AX394" s="201"/>
      <c r="AY394" s="172"/>
      <c r="AZ394" s="172"/>
      <c r="BA394" s="172"/>
      <c r="BB394" s="172"/>
      <c r="BC394" s="172"/>
      <c r="BD394" s="456"/>
      <c r="BE394" s="260"/>
      <c r="BF394" s="456"/>
      <c r="BG394" s="172"/>
      <c r="BH394" s="172"/>
      <c r="BI394" s="172"/>
      <c r="BJ394" s="172"/>
      <c r="BK394" s="172"/>
      <c r="BL394" s="456"/>
      <c r="BM394" s="260"/>
      <c r="BN394" s="100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  <c r="BZ394" s="100"/>
      <c r="CA394" s="103"/>
      <c r="CB394" s="103"/>
      <c r="CC394" s="100"/>
      <c r="CD394" s="100"/>
      <c r="CE394" s="103"/>
      <c r="CF394" s="103"/>
      <c r="CG394" s="100"/>
      <c r="CH394" s="100"/>
      <c r="CI394" s="103"/>
      <c r="CJ394" s="103"/>
      <c r="CK394" s="100"/>
      <c r="CL394" s="100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687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1"/>
      <c r="DW394" s="241"/>
      <c r="DX394" s="241"/>
      <c r="DY394" s="241"/>
      <c r="DZ394" s="103"/>
      <c r="EA394" s="103"/>
      <c r="EB394" s="103"/>
      <c r="EC394" s="103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>
        <v>8</v>
      </c>
      <c r="FC394" s="121"/>
      <c r="FL394" s="121"/>
      <c r="FN394" s="121"/>
      <c r="GW394" s="121"/>
      <c r="GZ394" s="121"/>
      <c r="HZ394" s="121"/>
      <c r="JB394" s="121"/>
      <c r="KF394" s="121"/>
      <c r="KG394" s="121"/>
      <c r="KH394" s="121"/>
      <c r="KI394" s="121"/>
      <c r="KJ394" s="121"/>
      <c r="KS394" s="121"/>
      <c r="LH394" s="121"/>
      <c r="LJ394" s="121"/>
      <c r="LK394" s="121"/>
      <c r="LL394" s="121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</row>
    <row r="395" spans="1:338">
      <c r="A395" s="154"/>
      <c r="B395" s="457"/>
      <c r="C395" s="457"/>
      <c r="D395" s="457">
        <v>2</v>
      </c>
      <c r="E395" s="457"/>
      <c r="F395" s="156" t="str">
        <f t="shared" si="17"/>
        <v>L0316506</v>
      </c>
      <c r="G395" s="733" t="s">
        <v>2001</v>
      </c>
      <c r="H395" s="734" t="s">
        <v>299</v>
      </c>
      <c r="I395" s="899" t="s">
        <v>303</v>
      </c>
      <c r="J395" s="331"/>
      <c r="K395" s="331"/>
      <c r="L395" s="900" t="s">
        <v>1472</v>
      </c>
      <c r="M395" s="686"/>
      <c r="N395" s="423"/>
      <c r="O395" s="423"/>
      <c r="P395" s="423"/>
      <c r="Q395" s="424"/>
      <c r="R395" s="235" t="s">
        <v>309</v>
      </c>
      <c r="S395" s="762" t="s">
        <v>1364</v>
      </c>
      <c r="T395" s="269"/>
      <c r="U395" s="114">
        <f t="shared" si="15"/>
        <v>1048142</v>
      </c>
      <c r="V395" s="115" t="s">
        <v>2002</v>
      </c>
      <c r="W395" s="763" t="s">
        <v>1506</v>
      </c>
      <c r="X395" s="103"/>
      <c r="Y395" s="456"/>
      <c r="Z395" s="172"/>
      <c r="AA395" s="172"/>
      <c r="AB395" s="172"/>
      <c r="AC395" s="172"/>
      <c r="AD395" s="457"/>
      <c r="AE395" s="201"/>
      <c r="AF395" s="172"/>
      <c r="AG395" s="172"/>
      <c r="AH395" s="172"/>
      <c r="AI395" s="172"/>
      <c r="AJ395" s="457"/>
      <c r="AK395" s="100"/>
      <c r="AL395" s="456"/>
      <c r="AM395" s="172"/>
      <c r="AN395" s="172"/>
      <c r="AO395" s="172"/>
      <c r="AP395" s="172"/>
      <c r="AQ395" s="457"/>
      <c r="AR395" s="201"/>
      <c r="AS395" s="172"/>
      <c r="AT395" s="172"/>
      <c r="AU395" s="172"/>
      <c r="AV395" s="172"/>
      <c r="AW395" s="457"/>
      <c r="AX395" s="201"/>
      <c r="AY395" s="172"/>
      <c r="AZ395" s="172"/>
      <c r="BA395" s="172"/>
      <c r="BB395" s="172"/>
      <c r="BC395" s="172"/>
      <c r="BD395" s="456"/>
      <c r="BE395" s="260"/>
      <c r="BF395" s="456"/>
      <c r="BG395" s="172"/>
      <c r="BH395" s="172"/>
      <c r="BI395" s="172"/>
      <c r="BJ395" s="172"/>
      <c r="BK395" s="172"/>
      <c r="BL395" s="456"/>
      <c r="BM395" s="260"/>
      <c r="BN395" s="100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  <c r="BZ395" s="100"/>
      <c r="CA395" s="103"/>
      <c r="CB395" s="103"/>
      <c r="CC395" s="100"/>
      <c r="CD395" s="100"/>
      <c r="CE395" s="103"/>
      <c r="CF395" s="103"/>
      <c r="CG395" s="100"/>
      <c r="CH395" s="100"/>
      <c r="CI395" s="103"/>
      <c r="CJ395" s="103"/>
      <c r="CK395" s="100"/>
      <c r="CL395" s="100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687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1"/>
      <c r="DW395" s="241"/>
      <c r="DX395" s="241"/>
      <c r="DY395" s="241"/>
      <c r="DZ395" s="103"/>
      <c r="EA395" s="103"/>
      <c r="EB395" s="103"/>
      <c r="EC395" s="103"/>
      <c r="ED395" s="108"/>
      <c r="EE395" s="108"/>
      <c r="EF395" s="108">
        <v>4</v>
      </c>
      <c r="EG395" s="108">
        <v>4</v>
      </c>
      <c r="EH395" s="108">
        <v>4</v>
      </c>
      <c r="EI395" s="108">
        <v>4</v>
      </c>
      <c r="EJ395" s="108">
        <v>4</v>
      </c>
      <c r="EK395" s="108">
        <v>4</v>
      </c>
      <c r="EL395" s="108">
        <v>4</v>
      </c>
      <c r="EM395" s="108">
        <v>4</v>
      </c>
      <c r="EN395" s="108">
        <v>4</v>
      </c>
      <c r="EO395" s="108">
        <v>4</v>
      </c>
      <c r="EP395" s="108">
        <v>4</v>
      </c>
      <c r="EQ395" s="108">
        <v>4</v>
      </c>
      <c r="ER395" s="108">
        <v>4</v>
      </c>
      <c r="ES395" s="108">
        <v>4</v>
      </c>
      <c r="ET395" s="108">
        <v>4</v>
      </c>
      <c r="EU395" s="108">
        <v>4</v>
      </c>
      <c r="EV395" s="108">
        <v>4</v>
      </c>
      <c r="EW395" s="108">
        <v>4</v>
      </c>
      <c r="EX395" s="108">
        <v>4</v>
      </c>
      <c r="EY395" s="108">
        <v>4</v>
      </c>
      <c r="EZ395" s="108">
        <v>4</v>
      </c>
      <c r="FA395" s="108">
        <v>4</v>
      </c>
      <c r="FB395" s="108">
        <v>4</v>
      </c>
      <c r="FC395" s="121"/>
      <c r="FL395" s="121"/>
      <c r="FN395" s="121"/>
      <c r="GW395" s="121"/>
      <c r="GZ395" s="121"/>
      <c r="HZ395" s="121"/>
      <c r="JB395" s="121"/>
      <c r="KF395" s="121"/>
      <c r="KG395" s="121"/>
      <c r="KH395" s="121"/>
      <c r="KI395" s="121"/>
      <c r="KJ395" s="121"/>
      <c r="KS395" s="121"/>
      <c r="LH395" s="121"/>
      <c r="LJ395" s="121"/>
      <c r="LK395" s="121"/>
      <c r="LL395" s="121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</row>
    <row r="396" spans="1:338">
      <c r="A396" s="154"/>
      <c r="B396" s="457"/>
      <c r="C396" s="457"/>
      <c r="D396" s="457">
        <v>2</v>
      </c>
      <c r="E396" s="457"/>
      <c r="F396" s="156" t="str">
        <f t="shared" si="17"/>
        <v>L0010017</v>
      </c>
      <c r="G396" s="735" t="s">
        <v>1522</v>
      </c>
      <c r="H396" s="734" t="s">
        <v>299</v>
      </c>
      <c r="I396" s="899" t="s">
        <v>1362</v>
      </c>
      <c r="J396" s="331"/>
      <c r="K396" s="331"/>
      <c r="L396" s="900" t="s">
        <v>1472</v>
      </c>
      <c r="M396" s="201" t="s">
        <v>1523</v>
      </c>
      <c r="N396" s="751" t="s">
        <v>1524</v>
      </c>
      <c r="O396" s="172" t="s">
        <v>327</v>
      </c>
      <c r="P396" s="423"/>
      <c r="Q396" s="424"/>
      <c r="R396" s="235" t="s">
        <v>1525</v>
      </c>
      <c r="S396" s="762" t="s">
        <v>1364</v>
      </c>
      <c r="T396" s="269"/>
      <c r="U396" s="114">
        <f t="shared" si="15"/>
        <v>2</v>
      </c>
      <c r="V396" s="115" t="s">
        <v>1526</v>
      </c>
      <c r="W396" s="763"/>
      <c r="X396" s="103"/>
      <c r="Y396" s="456"/>
      <c r="Z396" s="172"/>
      <c r="AA396" s="172"/>
      <c r="AB396" s="172"/>
      <c r="AC396" s="172"/>
      <c r="AD396" s="457"/>
      <c r="AE396" s="201"/>
      <c r="AF396" s="172"/>
      <c r="AG396" s="172"/>
      <c r="AH396" s="172"/>
      <c r="AI396" s="172"/>
      <c r="AJ396" s="457"/>
      <c r="AK396" s="100"/>
      <c r="AL396" s="456"/>
      <c r="AM396" s="172"/>
      <c r="AN396" s="172"/>
      <c r="AO396" s="172"/>
      <c r="AP396" s="172"/>
      <c r="AQ396" s="457"/>
      <c r="AR396" s="201"/>
      <c r="AS396" s="172"/>
      <c r="AT396" s="172"/>
      <c r="AU396" s="172"/>
      <c r="AV396" s="172"/>
      <c r="AW396" s="457"/>
      <c r="AX396" s="201"/>
      <c r="AY396" s="172"/>
      <c r="AZ396" s="172"/>
      <c r="BA396" s="172"/>
      <c r="BB396" s="172"/>
      <c r="BC396" s="172"/>
      <c r="BD396" s="456"/>
      <c r="BE396" s="260"/>
      <c r="BF396" s="456"/>
      <c r="BG396" s="172"/>
      <c r="BH396" s="172"/>
      <c r="BI396" s="172"/>
      <c r="BJ396" s="172"/>
      <c r="BK396" s="172"/>
      <c r="BL396" s="456"/>
      <c r="BM396" s="260"/>
      <c r="BN396" s="100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  <c r="BZ396" s="100"/>
      <c r="CA396" s="103"/>
      <c r="CB396" s="103"/>
      <c r="CC396" s="100"/>
      <c r="CD396" s="100"/>
      <c r="CE396" s="103"/>
      <c r="CF396" s="103"/>
      <c r="CG396" s="100"/>
      <c r="CH396" s="100"/>
      <c r="CI396" s="103"/>
      <c r="CJ396" s="103"/>
      <c r="CK396" s="100"/>
      <c r="CL396" s="100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687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1"/>
      <c r="DW396" s="241"/>
      <c r="DX396" s="241"/>
      <c r="DY396" s="241"/>
      <c r="DZ396" s="103"/>
      <c r="EA396" s="103"/>
      <c r="EB396" s="103"/>
      <c r="EC396" s="103"/>
      <c r="ED396" s="108"/>
      <c r="EE396" s="108"/>
      <c r="EF396" s="108">
        <v>100</v>
      </c>
      <c r="EG396" s="108">
        <v>100</v>
      </c>
      <c r="EH396" s="108">
        <v>100</v>
      </c>
      <c r="EI396" s="108">
        <v>100</v>
      </c>
      <c r="EJ396" s="108">
        <v>100</v>
      </c>
      <c r="EK396" s="108">
        <v>100</v>
      </c>
      <c r="EL396" s="108">
        <v>100</v>
      </c>
      <c r="EM396" s="108">
        <v>100</v>
      </c>
      <c r="EN396" s="108">
        <v>100</v>
      </c>
      <c r="EO396" s="108">
        <v>100</v>
      </c>
      <c r="EP396" s="108">
        <v>100</v>
      </c>
      <c r="EQ396" s="108">
        <v>100</v>
      </c>
      <c r="ER396" s="108">
        <v>100</v>
      </c>
      <c r="ES396" s="108">
        <v>100</v>
      </c>
      <c r="ET396" s="108">
        <v>100</v>
      </c>
      <c r="EU396" s="108">
        <v>100</v>
      </c>
      <c r="EV396" s="108">
        <v>100</v>
      </c>
      <c r="EW396" s="108">
        <v>100</v>
      </c>
      <c r="EX396" s="108">
        <v>100</v>
      </c>
      <c r="EY396" s="108">
        <v>100</v>
      </c>
      <c r="EZ396" s="108">
        <v>100</v>
      </c>
      <c r="FA396" s="108">
        <v>100</v>
      </c>
      <c r="FB396" s="108">
        <v>100</v>
      </c>
      <c r="FC396" s="121"/>
      <c r="FL396" s="121"/>
      <c r="FN396" s="121"/>
      <c r="GW396" s="121"/>
      <c r="GZ396" s="121"/>
      <c r="HZ396" s="121"/>
      <c r="JB396" s="121"/>
      <c r="KF396" s="121"/>
      <c r="KG396" s="121"/>
      <c r="KH396" s="121"/>
      <c r="KI396" s="121"/>
      <c r="KJ396" s="121"/>
      <c r="KS396" s="121"/>
      <c r="LH396" s="121"/>
      <c r="LJ396" s="121"/>
      <c r="LK396" s="121"/>
      <c r="LL396" s="121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</row>
    <row r="397" spans="1:338">
      <c r="A397" s="154"/>
      <c r="B397" s="457"/>
      <c r="C397" s="457"/>
      <c r="D397" s="457">
        <v>2</v>
      </c>
      <c r="E397" s="457"/>
      <c r="F397" s="156" t="str">
        <f t="shared" si="17"/>
        <v>L0386345</v>
      </c>
      <c r="G397" s="733" t="s">
        <v>1537</v>
      </c>
      <c r="H397" s="734" t="s">
        <v>299</v>
      </c>
      <c r="I397" s="899" t="s">
        <v>1362</v>
      </c>
      <c r="J397" s="331"/>
      <c r="K397" s="331"/>
      <c r="L397" s="900" t="s">
        <v>1472</v>
      </c>
      <c r="M397" s="686"/>
      <c r="N397" s="403"/>
      <c r="O397" s="172"/>
      <c r="P397" s="423"/>
      <c r="Q397" s="424"/>
      <c r="R397" s="235" t="s">
        <v>309</v>
      </c>
      <c r="S397" s="762" t="s">
        <v>1364</v>
      </c>
      <c r="T397" s="269"/>
      <c r="U397" s="114">
        <f t="shared" ref="U397:U460" si="18">COUNTIF(R:R,R397)</f>
        <v>1048142</v>
      </c>
      <c r="V397" s="115" t="s">
        <v>1538</v>
      </c>
      <c r="W397" s="763" t="s">
        <v>1496</v>
      </c>
      <c r="X397" s="103"/>
      <c r="Y397" s="456"/>
      <c r="Z397" s="172"/>
      <c r="AA397" s="172"/>
      <c r="AB397" s="172"/>
      <c r="AC397" s="172"/>
      <c r="AD397" s="457"/>
      <c r="AE397" s="201"/>
      <c r="AF397" s="172"/>
      <c r="AG397" s="172"/>
      <c r="AH397" s="172"/>
      <c r="AI397" s="172"/>
      <c r="AJ397" s="457"/>
      <c r="AK397" s="100"/>
      <c r="AL397" s="456"/>
      <c r="AM397" s="172"/>
      <c r="AN397" s="172"/>
      <c r="AO397" s="172"/>
      <c r="AP397" s="172"/>
      <c r="AQ397" s="457"/>
      <c r="AR397" s="201"/>
      <c r="AS397" s="172"/>
      <c r="AT397" s="172"/>
      <c r="AU397" s="172"/>
      <c r="AV397" s="172"/>
      <c r="AW397" s="457"/>
      <c r="AX397" s="201"/>
      <c r="AY397" s="172"/>
      <c r="AZ397" s="172"/>
      <c r="BA397" s="172"/>
      <c r="BB397" s="172"/>
      <c r="BC397" s="172"/>
      <c r="BD397" s="456"/>
      <c r="BE397" s="260"/>
      <c r="BF397" s="456"/>
      <c r="BG397" s="172"/>
      <c r="BH397" s="172"/>
      <c r="BI397" s="172"/>
      <c r="BJ397" s="172"/>
      <c r="BK397" s="172"/>
      <c r="BL397" s="456"/>
      <c r="BM397" s="260"/>
      <c r="BN397" s="100"/>
      <c r="BO397" s="100"/>
      <c r="BP397" s="100"/>
      <c r="BQ397" s="100"/>
      <c r="BR397" s="100"/>
      <c r="BS397" s="100"/>
      <c r="BT397" s="100"/>
      <c r="BU397" s="100"/>
      <c r="BV397" s="100"/>
      <c r="BW397" s="100"/>
      <c r="BX397" s="100"/>
      <c r="BY397" s="100"/>
      <c r="BZ397" s="100"/>
      <c r="CA397" s="103"/>
      <c r="CB397" s="103"/>
      <c r="CC397" s="100"/>
      <c r="CD397" s="100"/>
      <c r="CE397" s="103"/>
      <c r="CF397" s="103"/>
      <c r="CG397" s="100"/>
      <c r="CH397" s="100"/>
      <c r="CI397" s="103"/>
      <c r="CJ397" s="103"/>
      <c r="CK397" s="100"/>
      <c r="CL397" s="100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687"/>
      <c r="CX397" s="241"/>
      <c r="CY397" s="241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1"/>
      <c r="DW397" s="241"/>
      <c r="DX397" s="241"/>
      <c r="DY397" s="241"/>
      <c r="DZ397" s="103"/>
      <c r="EA397" s="103"/>
      <c r="EB397" s="103"/>
      <c r="EC397" s="103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>
        <v>4</v>
      </c>
      <c r="FC397" s="121"/>
      <c r="FL397" s="121"/>
      <c r="FN397" s="121"/>
      <c r="GW397" s="121"/>
      <c r="GZ397" s="121"/>
      <c r="HZ397" s="121"/>
      <c r="JB397" s="121"/>
      <c r="KF397" s="121"/>
      <c r="KG397" s="121"/>
      <c r="KH397" s="121"/>
      <c r="KI397" s="121"/>
      <c r="KJ397" s="121"/>
      <c r="KS397" s="121"/>
      <c r="LH397" s="121"/>
      <c r="LJ397" s="121"/>
      <c r="LK397" s="121"/>
      <c r="LL397" s="121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</row>
    <row r="398" spans="1:338">
      <c r="A398" s="154"/>
      <c r="B398" s="736"/>
      <c r="C398" s="457"/>
      <c r="D398" s="457">
        <v>2</v>
      </c>
      <c r="E398" s="457"/>
      <c r="F398" s="156" t="str">
        <f t="shared" si="17"/>
        <v>L0129543</v>
      </c>
      <c r="G398" s="733" t="s">
        <v>2003</v>
      </c>
      <c r="H398" s="734" t="s">
        <v>299</v>
      </c>
      <c r="I398" s="899" t="s">
        <v>1362</v>
      </c>
      <c r="J398" s="752"/>
      <c r="K398" s="752"/>
      <c r="L398" s="752" t="s">
        <v>2004</v>
      </c>
      <c r="M398" s="753"/>
      <c r="N398" s="754"/>
      <c r="O398" s="754"/>
      <c r="P398" s="754"/>
      <c r="Q398" s="764"/>
      <c r="R398" s="235" t="s">
        <v>309</v>
      </c>
      <c r="S398" s="765" t="s">
        <v>1364</v>
      </c>
      <c r="T398" s="766"/>
      <c r="U398" s="114">
        <f t="shared" si="18"/>
        <v>1048142</v>
      </c>
      <c r="V398" s="115" t="s">
        <v>2005</v>
      </c>
      <c r="W398" s="763" t="s">
        <v>1506</v>
      </c>
      <c r="X398" s="103"/>
      <c r="Y398" s="456"/>
      <c r="Z398" s="172"/>
      <c r="AA398" s="172"/>
      <c r="AB398" s="172"/>
      <c r="AC398" s="172"/>
      <c r="AD398" s="457"/>
      <c r="AE398" s="201"/>
      <c r="AF398" s="172"/>
      <c r="AG398" s="172"/>
      <c r="AH398" s="172"/>
      <c r="AI398" s="172"/>
      <c r="AJ398" s="457"/>
      <c r="AK398" s="100"/>
      <c r="AL398" s="456"/>
      <c r="AM398" s="172"/>
      <c r="AN398" s="172"/>
      <c r="AO398" s="172"/>
      <c r="AP398" s="172"/>
      <c r="AQ398" s="457"/>
      <c r="AR398" s="201"/>
      <c r="AS398" s="172"/>
      <c r="AT398" s="172"/>
      <c r="AU398" s="172"/>
      <c r="AV398" s="172"/>
      <c r="AW398" s="457"/>
      <c r="AX398" s="201"/>
      <c r="AY398" s="172"/>
      <c r="AZ398" s="172"/>
      <c r="BA398" s="172"/>
      <c r="BB398" s="172"/>
      <c r="BC398" s="172"/>
      <c r="BD398" s="456"/>
      <c r="BE398" s="260"/>
      <c r="BF398" s="456"/>
      <c r="BG398" s="172"/>
      <c r="BH398" s="172"/>
      <c r="BI398" s="172"/>
      <c r="BJ398" s="172"/>
      <c r="BK398" s="172"/>
      <c r="BL398" s="456"/>
      <c r="BM398" s="260"/>
      <c r="BN398" s="100"/>
      <c r="BO398" s="100"/>
      <c r="BP398" s="100"/>
      <c r="BQ398" s="100"/>
      <c r="BR398" s="100"/>
      <c r="BS398" s="100"/>
      <c r="BT398" s="100"/>
      <c r="BU398" s="100"/>
      <c r="BV398" s="100"/>
      <c r="BW398" s="100"/>
      <c r="BX398" s="100"/>
      <c r="BY398" s="100"/>
      <c r="BZ398" s="100"/>
      <c r="CA398" s="103"/>
      <c r="CB398" s="103"/>
      <c r="CC398" s="100"/>
      <c r="CD398" s="100"/>
      <c r="CE398" s="103"/>
      <c r="CF398" s="103"/>
      <c r="CG398" s="100"/>
      <c r="CH398" s="100"/>
      <c r="CI398" s="103"/>
      <c r="CJ398" s="103"/>
      <c r="CK398" s="100"/>
      <c r="CL398" s="100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687"/>
      <c r="CX398" s="241"/>
      <c r="CY398" s="241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1"/>
      <c r="DW398" s="241"/>
      <c r="DX398" s="241"/>
      <c r="DY398" s="241"/>
      <c r="DZ398" s="103"/>
      <c r="EA398" s="103"/>
      <c r="EB398" s="103"/>
      <c r="EC398" s="103"/>
      <c r="ED398" s="108"/>
      <c r="EE398" s="108"/>
      <c r="EF398" s="108">
        <v>8</v>
      </c>
      <c r="EG398" s="108">
        <v>8</v>
      </c>
      <c r="EH398" s="108">
        <v>8</v>
      </c>
      <c r="EI398" s="108">
        <v>8</v>
      </c>
      <c r="EJ398" s="108">
        <v>8</v>
      </c>
      <c r="EK398" s="108">
        <v>8</v>
      </c>
      <c r="EL398" s="108">
        <v>8</v>
      </c>
      <c r="EM398" s="108">
        <v>8</v>
      </c>
      <c r="EN398" s="108">
        <v>8</v>
      </c>
      <c r="EO398" s="108">
        <v>8</v>
      </c>
      <c r="EP398" s="108">
        <v>8</v>
      </c>
      <c r="EQ398" s="108">
        <v>8</v>
      </c>
      <c r="ER398" s="108">
        <v>8</v>
      </c>
      <c r="ES398" s="108">
        <v>8</v>
      </c>
      <c r="ET398" s="108">
        <v>8</v>
      </c>
      <c r="EU398" s="108">
        <v>8</v>
      </c>
      <c r="EV398" s="108">
        <v>8</v>
      </c>
      <c r="EW398" s="108">
        <v>8</v>
      </c>
      <c r="EX398" s="108">
        <v>8</v>
      </c>
      <c r="EY398" s="108">
        <v>8</v>
      </c>
      <c r="EZ398" s="108">
        <v>8</v>
      </c>
      <c r="FA398" s="108">
        <v>8</v>
      </c>
      <c r="FB398" s="108">
        <v>8</v>
      </c>
      <c r="FC398" s="121"/>
      <c r="FL398" s="121"/>
      <c r="FN398" s="121"/>
      <c r="GW398" s="121"/>
      <c r="GZ398" s="121"/>
      <c r="HZ398" s="121"/>
      <c r="JB398" s="121"/>
      <c r="KF398" s="121"/>
      <c r="KG398" s="121"/>
      <c r="KH398" s="121"/>
      <c r="KI398" s="121"/>
      <c r="KJ398" s="121"/>
      <c r="KS398" s="121"/>
      <c r="LH398" s="121"/>
      <c r="LJ398" s="121"/>
      <c r="LK398" s="121"/>
      <c r="LL398" s="121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</row>
    <row r="399" ht="13.5" spans="1:338">
      <c r="A399" s="578"/>
      <c r="B399" s="457"/>
      <c r="C399" s="457"/>
      <c r="D399" s="457">
        <v>2</v>
      </c>
      <c r="E399" s="457"/>
      <c r="F399" s="156" t="str">
        <f t="shared" si="17"/>
        <v>L0134233</v>
      </c>
      <c r="G399" s="737" t="s">
        <v>2006</v>
      </c>
      <c r="H399" s="734" t="s">
        <v>299</v>
      </c>
      <c r="I399" s="899" t="s">
        <v>1362</v>
      </c>
      <c r="J399" s="331"/>
      <c r="K399" s="331"/>
      <c r="L399" s="900" t="s">
        <v>1472</v>
      </c>
      <c r="M399" s="686"/>
      <c r="N399" s="423"/>
      <c r="O399" s="423"/>
      <c r="P399" s="423"/>
      <c r="Q399" s="424"/>
      <c r="R399" s="235" t="s">
        <v>309</v>
      </c>
      <c r="S399" s="762" t="s">
        <v>1364</v>
      </c>
      <c r="T399" s="269"/>
      <c r="U399" s="114">
        <f t="shared" si="18"/>
        <v>1048142</v>
      </c>
      <c r="V399" s="115" t="s">
        <v>2007</v>
      </c>
      <c r="W399" s="763" t="s">
        <v>1506</v>
      </c>
      <c r="X399" s="103"/>
      <c r="Y399" s="456"/>
      <c r="Z399" s="172"/>
      <c r="AA399" s="172"/>
      <c r="AB399" s="172"/>
      <c r="AC399" s="172"/>
      <c r="AD399" s="457"/>
      <c r="AE399" s="201"/>
      <c r="AF399" s="172"/>
      <c r="AG399" s="172"/>
      <c r="AH399" s="172"/>
      <c r="AI399" s="172"/>
      <c r="AJ399" s="457"/>
      <c r="AK399" s="100"/>
      <c r="AL399" s="456"/>
      <c r="AM399" s="172"/>
      <c r="AN399" s="172"/>
      <c r="AO399" s="172"/>
      <c r="AP399" s="172"/>
      <c r="AQ399" s="457"/>
      <c r="AR399" s="201"/>
      <c r="AS399" s="172"/>
      <c r="AT399" s="172"/>
      <c r="AU399" s="172"/>
      <c r="AV399" s="172"/>
      <c r="AW399" s="457"/>
      <c r="AX399" s="201"/>
      <c r="AY399" s="172"/>
      <c r="AZ399" s="172"/>
      <c r="BA399" s="172"/>
      <c r="BB399" s="172"/>
      <c r="BC399" s="172"/>
      <c r="BD399" s="456"/>
      <c r="BE399" s="260"/>
      <c r="BF399" s="456"/>
      <c r="BG399" s="172"/>
      <c r="BH399" s="172"/>
      <c r="BI399" s="172"/>
      <c r="BJ399" s="172"/>
      <c r="BK399" s="172"/>
      <c r="BL399" s="456"/>
      <c r="BM399" s="260"/>
      <c r="BN399" s="100"/>
      <c r="BO399" s="100"/>
      <c r="BP399" s="100"/>
      <c r="BQ399" s="100"/>
      <c r="BR399" s="100"/>
      <c r="BS399" s="100"/>
      <c r="BT399" s="100"/>
      <c r="BU399" s="100"/>
      <c r="BV399" s="100"/>
      <c r="BW399" s="100"/>
      <c r="BX399" s="100"/>
      <c r="BY399" s="100"/>
      <c r="BZ399" s="100"/>
      <c r="CA399" s="103"/>
      <c r="CB399" s="103"/>
      <c r="CC399" s="100"/>
      <c r="CD399" s="100"/>
      <c r="CE399" s="103"/>
      <c r="CF399" s="103"/>
      <c r="CG399" s="100"/>
      <c r="CH399" s="100"/>
      <c r="CI399" s="103"/>
      <c r="CJ399" s="103"/>
      <c r="CK399" s="100"/>
      <c r="CL399" s="100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687"/>
      <c r="CX399" s="241"/>
      <c r="CY399" s="241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1"/>
      <c r="DW399" s="241"/>
      <c r="DX399" s="241"/>
      <c r="DY399" s="241"/>
      <c r="DZ399" s="103"/>
      <c r="EA399" s="103"/>
      <c r="EB399" s="103"/>
      <c r="EC399" s="103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>
        <v>4</v>
      </c>
      <c r="FC399" s="121"/>
      <c r="FL399" s="121"/>
      <c r="FN399" s="121"/>
      <c r="GW399" s="121"/>
      <c r="GZ399" s="121"/>
      <c r="HZ399" s="121"/>
      <c r="JB399" s="121"/>
      <c r="KF399" s="121"/>
      <c r="KG399" s="121"/>
      <c r="KH399" s="121"/>
      <c r="KI399" s="121"/>
      <c r="KJ399" s="121"/>
      <c r="KS399" s="121"/>
      <c r="LH399" s="121"/>
      <c r="LJ399" s="121"/>
      <c r="LK399" s="121"/>
      <c r="LL399" s="121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</row>
    <row r="400" ht="14.25" spans="1:338">
      <c r="A400" s="578"/>
      <c r="B400" s="457"/>
      <c r="C400" s="457"/>
      <c r="D400" s="457">
        <v>2</v>
      </c>
      <c r="E400" s="457"/>
      <c r="F400" s="156" t="str">
        <f t="shared" si="17"/>
        <v>L0010009</v>
      </c>
      <c r="G400" s="733" t="s">
        <v>1491</v>
      </c>
      <c r="H400" s="738" t="s">
        <v>299</v>
      </c>
      <c r="I400" s="901" t="s">
        <v>303</v>
      </c>
      <c r="J400" s="172"/>
      <c r="K400" s="457"/>
      <c r="L400" s="900" t="s">
        <v>2008</v>
      </c>
      <c r="M400" s="194"/>
      <c r="N400" s="172"/>
      <c r="O400" s="172"/>
      <c r="P400" s="172"/>
      <c r="Q400" s="172"/>
      <c r="R400" s="235" t="s">
        <v>309</v>
      </c>
      <c r="S400" s="762" t="s">
        <v>1364</v>
      </c>
      <c r="T400" s="269"/>
      <c r="U400" s="114">
        <f t="shared" si="18"/>
        <v>1048142</v>
      </c>
      <c r="V400" s="115" t="s">
        <v>1495</v>
      </c>
      <c r="W400" s="763" t="s">
        <v>1496</v>
      </c>
      <c r="X400" s="103"/>
      <c r="Y400" s="456"/>
      <c r="Z400" s="172"/>
      <c r="AA400" s="172"/>
      <c r="AB400" s="172"/>
      <c r="AC400" s="172"/>
      <c r="AD400" s="457"/>
      <c r="AE400" s="201"/>
      <c r="AF400" s="172"/>
      <c r="AG400" s="172"/>
      <c r="AH400" s="172"/>
      <c r="AI400" s="172"/>
      <c r="AJ400" s="457"/>
      <c r="AK400" s="100"/>
      <c r="AL400" s="456"/>
      <c r="AM400" s="172"/>
      <c r="AN400" s="172"/>
      <c r="AO400" s="172"/>
      <c r="AP400" s="172"/>
      <c r="AQ400" s="457"/>
      <c r="AR400" s="201"/>
      <c r="AS400" s="172"/>
      <c r="AT400" s="172"/>
      <c r="AU400" s="172"/>
      <c r="AV400" s="172"/>
      <c r="AW400" s="457"/>
      <c r="AX400" s="201"/>
      <c r="AY400" s="172"/>
      <c r="AZ400" s="172"/>
      <c r="BA400" s="172"/>
      <c r="BB400" s="172"/>
      <c r="BC400" s="172"/>
      <c r="BD400" s="456"/>
      <c r="BE400" s="260"/>
      <c r="BF400" s="456"/>
      <c r="BG400" s="172"/>
      <c r="BH400" s="172"/>
      <c r="BI400" s="172"/>
      <c r="BJ400" s="172"/>
      <c r="BK400" s="172"/>
      <c r="BL400" s="456"/>
      <c r="BM400" s="260"/>
      <c r="BN400" s="100"/>
      <c r="BO400" s="100"/>
      <c r="BP400" s="100"/>
      <c r="BQ400" s="100"/>
      <c r="BR400" s="100"/>
      <c r="BS400" s="100"/>
      <c r="BT400" s="100"/>
      <c r="BU400" s="100"/>
      <c r="BV400" s="100"/>
      <c r="BW400" s="100"/>
      <c r="BX400" s="100"/>
      <c r="BY400" s="100"/>
      <c r="BZ400" s="100"/>
      <c r="CA400" s="103"/>
      <c r="CB400" s="103"/>
      <c r="CC400" s="100"/>
      <c r="CD400" s="100"/>
      <c r="CE400" s="103"/>
      <c r="CF400" s="103"/>
      <c r="CG400" s="100"/>
      <c r="CH400" s="100"/>
      <c r="CI400" s="103"/>
      <c r="CJ400" s="103"/>
      <c r="CK400" s="100"/>
      <c r="CL400" s="100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687"/>
      <c r="CX400" s="241"/>
      <c r="CY400" s="241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1"/>
      <c r="DW400" s="241"/>
      <c r="DX400" s="241"/>
      <c r="DY400" s="241"/>
      <c r="DZ400" s="103"/>
      <c r="EA400" s="103"/>
      <c r="EB400" s="103"/>
      <c r="EC400" s="103"/>
      <c r="ED400" s="108"/>
      <c r="EE400" s="108"/>
      <c r="EF400" s="108">
        <v>2</v>
      </c>
      <c r="EG400" s="108">
        <v>2</v>
      </c>
      <c r="EH400" s="108">
        <v>2</v>
      </c>
      <c r="EI400" s="108">
        <v>2</v>
      </c>
      <c r="EJ400" s="108">
        <v>2</v>
      </c>
      <c r="EK400" s="108">
        <v>2</v>
      </c>
      <c r="EL400" s="108">
        <v>2</v>
      </c>
      <c r="EM400" s="108">
        <v>2</v>
      </c>
      <c r="EN400" s="108">
        <v>2</v>
      </c>
      <c r="EO400" s="108">
        <v>2</v>
      </c>
      <c r="EP400" s="108">
        <v>2</v>
      </c>
      <c r="EQ400" s="108">
        <v>2</v>
      </c>
      <c r="ER400" s="108">
        <v>2</v>
      </c>
      <c r="ES400" s="108">
        <v>2</v>
      </c>
      <c r="ET400" s="108">
        <v>2</v>
      </c>
      <c r="EU400" s="108">
        <v>2</v>
      </c>
      <c r="EV400" s="108">
        <v>2</v>
      </c>
      <c r="EW400" s="108">
        <v>2</v>
      </c>
      <c r="EX400" s="108">
        <v>2</v>
      </c>
      <c r="EY400" s="108">
        <v>2</v>
      </c>
      <c r="EZ400" s="108">
        <v>2</v>
      </c>
      <c r="FA400" s="108">
        <v>2</v>
      </c>
      <c r="FB400" s="108">
        <v>2</v>
      </c>
      <c r="FC400" s="121"/>
      <c r="FL400" s="121"/>
      <c r="FN400" s="121"/>
      <c r="GW400" s="121"/>
      <c r="GZ400" s="121"/>
      <c r="HZ400" s="121"/>
      <c r="JB400" s="121"/>
      <c r="KF400" s="121"/>
      <c r="KG400" s="121"/>
      <c r="KH400" s="121"/>
      <c r="KI400" s="121"/>
      <c r="KJ400" s="121"/>
      <c r="KS400" s="121"/>
      <c r="LH400" s="121"/>
      <c r="LJ400" s="121"/>
      <c r="LK400" s="121"/>
      <c r="LL400" s="121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</row>
    <row r="401" ht="14.25" spans="1:338">
      <c r="A401" s="739"/>
      <c r="B401" s="730"/>
      <c r="C401" s="525"/>
      <c r="D401" s="526">
        <v>2</v>
      </c>
      <c r="E401" s="526"/>
      <c r="F401" s="156" t="str">
        <f t="shared" si="17"/>
        <v>L0335255</v>
      </c>
      <c r="G401" s="740" t="s">
        <v>2009</v>
      </c>
      <c r="H401" s="741" t="s">
        <v>299</v>
      </c>
      <c r="I401" s="902" t="s">
        <v>1362</v>
      </c>
      <c r="J401" s="428"/>
      <c r="K401" s="428"/>
      <c r="L401" s="903" t="s">
        <v>1472</v>
      </c>
      <c r="M401" s="757"/>
      <c r="N401" s="427"/>
      <c r="O401" s="427"/>
      <c r="P401" s="427"/>
      <c r="Q401" s="428"/>
      <c r="R401" s="235" t="s">
        <v>309</v>
      </c>
      <c r="S401" s="767" t="s">
        <v>1364</v>
      </c>
      <c r="T401" s="768"/>
      <c r="U401" s="114">
        <f t="shared" si="18"/>
        <v>1048142</v>
      </c>
      <c r="V401" s="115" t="s">
        <v>2010</v>
      </c>
      <c r="W401" s="769" t="s">
        <v>1506</v>
      </c>
      <c r="X401" s="103"/>
      <c r="Y401" s="524"/>
      <c r="Z401" s="525"/>
      <c r="AA401" s="525"/>
      <c r="AB401" s="525"/>
      <c r="AC401" s="525"/>
      <c r="AD401" s="526"/>
      <c r="AE401" s="527"/>
      <c r="AF401" s="525"/>
      <c r="AG401" s="525"/>
      <c r="AH401" s="525"/>
      <c r="AI401" s="525"/>
      <c r="AJ401" s="526"/>
      <c r="AK401" s="100"/>
      <c r="AL401" s="524"/>
      <c r="AM401" s="525"/>
      <c r="AN401" s="525"/>
      <c r="AO401" s="525"/>
      <c r="AP401" s="525"/>
      <c r="AQ401" s="526"/>
      <c r="AR401" s="527"/>
      <c r="AS401" s="525"/>
      <c r="AT401" s="525"/>
      <c r="AU401" s="525"/>
      <c r="AV401" s="525"/>
      <c r="AW401" s="526"/>
      <c r="AX401" s="527"/>
      <c r="AY401" s="525"/>
      <c r="AZ401" s="525"/>
      <c r="BA401" s="525"/>
      <c r="BB401" s="525"/>
      <c r="BC401" s="525"/>
      <c r="BD401" s="524"/>
      <c r="BE401" s="552"/>
      <c r="BF401" s="524"/>
      <c r="BG401" s="525"/>
      <c r="BH401" s="525"/>
      <c r="BI401" s="525"/>
      <c r="BJ401" s="525"/>
      <c r="BK401" s="525"/>
      <c r="BL401" s="524"/>
      <c r="BM401" s="552"/>
      <c r="BN401" s="100"/>
      <c r="BO401" s="100"/>
      <c r="BP401" s="100"/>
      <c r="BQ401" s="100"/>
      <c r="BR401" s="100"/>
      <c r="BS401" s="100"/>
      <c r="BT401" s="100"/>
      <c r="BU401" s="100"/>
      <c r="BV401" s="100"/>
      <c r="BW401" s="100"/>
      <c r="BX401" s="100"/>
      <c r="BY401" s="100"/>
      <c r="BZ401" s="100"/>
      <c r="CA401" s="103"/>
      <c r="CB401" s="103"/>
      <c r="CC401" s="100"/>
      <c r="CD401" s="100"/>
      <c r="CE401" s="103"/>
      <c r="CF401" s="103"/>
      <c r="CG401" s="100"/>
      <c r="CH401" s="100"/>
      <c r="CI401" s="103"/>
      <c r="CJ401" s="103"/>
      <c r="CK401" s="100"/>
      <c r="CL401" s="100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687"/>
      <c r="CX401" s="241"/>
      <c r="CY401" s="241"/>
      <c r="CZ401" s="241"/>
      <c r="DA401" s="241"/>
      <c r="DB401" s="241"/>
      <c r="DC401" s="241"/>
      <c r="DD401" s="241"/>
      <c r="DE401" s="241"/>
      <c r="DF401" s="241"/>
      <c r="DG401" s="241"/>
      <c r="DH401" s="241"/>
      <c r="DI401" s="241"/>
      <c r="DJ401" s="241"/>
      <c r="DK401" s="241"/>
      <c r="DL401" s="241"/>
      <c r="DM401" s="241"/>
      <c r="DN401" s="241"/>
      <c r="DO401" s="241"/>
      <c r="DP401" s="241"/>
      <c r="DQ401" s="241"/>
      <c r="DR401" s="241"/>
      <c r="DS401" s="241"/>
      <c r="DT401" s="241"/>
      <c r="DU401" s="241"/>
      <c r="DV401" s="241"/>
      <c r="DW401" s="241"/>
      <c r="DX401" s="241"/>
      <c r="DY401" s="241"/>
      <c r="DZ401" s="103"/>
      <c r="EA401" s="103"/>
      <c r="EB401" s="103"/>
      <c r="EC401" s="103"/>
      <c r="ED401" s="108"/>
      <c r="EE401" s="108"/>
      <c r="EF401" s="108">
        <v>4</v>
      </c>
      <c r="EG401" s="108">
        <v>4</v>
      </c>
      <c r="EH401" s="108">
        <v>4</v>
      </c>
      <c r="EI401" s="108">
        <v>4</v>
      </c>
      <c r="EJ401" s="108">
        <v>4</v>
      </c>
      <c r="EK401" s="108">
        <v>4</v>
      </c>
      <c r="EL401" s="108">
        <v>4</v>
      </c>
      <c r="EM401" s="108">
        <v>4</v>
      </c>
      <c r="EN401" s="108">
        <v>4</v>
      </c>
      <c r="EO401" s="108">
        <v>4</v>
      </c>
      <c r="EP401" s="108">
        <v>4</v>
      </c>
      <c r="EQ401" s="108">
        <v>4</v>
      </c>
      <c r="ER401" s="108">
        <v>4</v>
      </c>
      <c r="ES401" s="108">
        <v>4</v>
      </c>
      <c r="ET401" s="108">
        <v>4</v>
      </c>
      <c r="EU401" s="108">
        <v>4</v>
      </c>
      <c r="EV401" s="108">
        <v>4</v>
      </c>
      <c r="EW401" s="108">
        <v>4</v>
      </c>
      <c r="EX401" s="108">
        <v>4</v>
      </c>
      <c r="EY401" s="108">
        <v>4</v>
      </c>
      <c r="EZ401" s="108">
        <v>4</v>
      </c>
      <c r="FA401" s="108">
        <v>4</v>
      </c>
      <c r="FB401" s="108">
        <v>4</v>
      </c>
      <c r="FC401" s="121"/>
      <c r="FL401" s="121"/>
      <c r="FN401" s="121"/>
      <c r="GW401" s="121"/>
      <c r="GZ401" s="121"/>
      <c r="HZ401" s="121"/>
      <c r="JB401" s="121"/>
      <c r="KF401" s="121"/>
      <c r="KG401" s="121"/>
      <c r="KH401" s="121"/>
      <c r="KI401" s="121"/>
      <c r="KJ401" s="121"/>
      <c r="KS401" s="121"/>
      <c r="LH401" s="121"/>
      <c r="LJ401" s="121"/>
      <c r="LK401" s="121"/>
      <c r="LL401" s="121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</row>
    <row r="402" ht="14.25" spans="1:324">
      <c r="A402" s="478" t="s">
        <v>1551</v>
      </c>
      <c r="B402" s="713"/>
      <c r="C402" s="596">
        <v>1</v>
      </c>
      <c r="D402" s="596"/>
      <c r="E402" s="596"/>
      <c r="F402" s="156" t="str">
        <f t="shared" si="17"/>
        <v>L0492939</v>
      </c>
      <c r="G402" s="655" t="s">
        <v>2011</v>
      </c>
      <c r="H402" s="158" t="s">
        <v>299</v>
      </c>
      <c r="I402" s="867" t="s">
        <v>303</v>
      </c>
      <c r="J402" s="158"/>
      <c r="K402" s="158"/>
      <c r="L402" s="867" t="s">
        <v>2012</v>
      </c>
      <c r="M402" s="158" t="s">
        <v>403</v>
      </c>
      <c r="N402" s="158" t="s">
        <v>706</v>
      </c>
      <c r="O402" s="158" t="s">
        <v>1363</v>
      </c>
      <c r="P402" s="158" t="s">
        <v>1363</v>
      </c>
      <c r="Q402" s="723"/>
      <c r="R402" s="235" t="s">
        <v>705</v>
      </c>
      <c r="S402" s="158" t="s">
        <v>1364</v>
      </c>
      <c r="T402" s="236" t="s">
        <v>1365</v>
      </c>
      <c r="U402" s="114">
        <f t="shared" si="18"/>
        <v>1</v>
      </c>
      <c r="V402" s="115" t="s">
        <v>2013</v>
      </c>
      <c r="W402" s="158"/>
      <c r="Y402" s="528"/>
      <c r="Z402" s="529"/>
      <c r="AA402" s="529"/>
      <c r="AB402" s="529"/>
      <c r="AC402" s="529"/>
      <c r="AD402" s="530"/>
      <c r="AE402" s="417"/>
      <c r="AF402" s="529"/>
      <c r="AG402" s="529"/>
      <c r="AH402" s="529"/>
      <c r="AI402" s="529"/>
      <c r="AJ402" s="530"/>
      <c r="AL402" s="528"/>
      <c r="AM402" s="529"/>
      <c r="AN402" s="529"/>
      <c r="AO402" s="529"/>
      <c r="AP402" s="529"/>
      <c r="AQ402" s="530"/>
      <c r="AR402" s="417"/>
      <c r="AS402" s="529"/>
      <c r="AT402" s="529"/>
      <c r="AU402" s="529"/>
      <c r="AV402" s="529"/>
      <c r="AW402" s="530"/>
      <c r="AX402" s="417"/>
      <c r="AY402" s="529"/>
      <c r="AZ402" s="529"/>
      <c r="BA402" s="529"/>
      <c r="BB402" s="529"/>
      <c r="BC402" s="529"/>
      <c r="BD402" s="528"/>
      <c r="BE402" s="411"/>
      <c r="BF402" s="528"/>
      <c r="BG402" s="529"/>
      <c r="BH402" s="529"/>
      <c r="BI402" s="529"/>
      <c r="BJ402" s="529"/>
      <c r="BK402" s="529"/>
      <c r="BL402" s="528"/>
      <c r="BM402" s="411"/>
      <c r="CA402" s="116"/>
      <c r="CB402" s="116"/>
      <c r="CE402" s="116"/>
      <c r="CF402" s="116"/>
      <c r="CI402" s="116"/>
      <c r="CJ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8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37"/>
      <c r="DW402" s="237"/>
      <c r="DX402" s="237"/>
      <c r="DY402" s="237"/>
      <c r="DZ402" s="116"/>
      <c r="EA402" s="116"/>
      <c r="EB402" s="116"/>
      <c r="EC402" s="116"/>
      <c r="ED402" s="110"/>
      <c r="EE402" s="110"/>
      <c r="EF402" s="110">
        <v>1</v>
      </c>
      <c r="EG402" s="110">
        <v>1</v>
      </c>
      <c r="EH402" s="110">
        <v>1</v>
      </c>
      <c r="EI402" s="110">
        <v>1</v>
      </c>
      <c r="EJ402" s="110">
        <v>1</v>
      </c>
      <c r="EK402" s="110">
        <v>1</v>
      </c>
      <c r="EL402" s="110">
        <v>1</v>
      </c>
      <c r="EM402" s="110">
        <v>1</v>
      </c>
      <c r="EN402" s="110">
        <v>1</v>
      </c>
      <c r="EO402" s="110">
        <v>1</v>
      </c>
      <c r="EP402" s="110">
        <v>1</v>
      </c>
      <c r="EQ402" s="110">
        <v>1</v>
      </c>
      <c r="ER402" s="110">
        <v>1</v>
      </c>
      <c r="ES402" s="110">
        <v>1</v>
      </c>
      <c r="ET402" s="110">
        <v>1</v>
      </c>
      <c r="EU402" s="110">
        <v>1</v>
      </c>
      <c r="EV402" s="110">
        <v>1</v>
      </c>
      <c r="EW402" s="110">
        <v>1</v>
      </c>
      <c r="EX402" s="110">
        <v>1</v>
      </c>
      <c r="EY402" s="110">
        <v>1</v>
      </c>
      <c r="EZ402" s="110">
        <v>1</v>
      </c>
      <c r="FA402" s="110">
        <v>1</v>
      </c>
      <c r="FB402" s="110">
        <v>1</v>
      </c>
      <c r="FC402" s="35">
        <v>1</v>
      </c>
      <c r="FD402" s="34">
        <v>1</v>
      </c>
      <c r="FE402" s="34">
        <v>1</v>
      </c>
      <c r="FF402" s="34">
        <v>1</v>
      </c>
      <c r="FG402" s="34">
        <v>1</v>
      </c>
      <c r="FH402" s="34">
        <v>1</v>
      </c>
      <c r="FI402" s="34">
        <v>1</v>
      </c>
      <c r="FJ402" s="34">
        <v>1</v>
      </c>
      <c r="FK402" s="34">
        <v>1</v>
      </c>
      <c r="FL402" s="375">
        <v>1</v>
      </c>
      <c r="FM402" s="34">
        <v>1</v>
      </c>
      <c r="FN402" s="375">
        <v>1</v>
      </c>
      <c r="FO402" s="34">
        <v>1</v>
      </c>
      <c r="FP402" s="34">
        <v>1</v>
      </c>
      <c r="FQ402" s="34">
        <v>1</v>
      </c>
      <c r="FR402" s="34">
        <v>1</v>
      </c>
      <c r="FS402" s="34">
        <v>1</v>
      </c>
      <c r="FT402" s="34">
        <v>1</v>
      </c>
      <c r="FU402" s="34">
        <v>1</v>
      </c>
      <c r="FV402" s="34">
        <v>1</v>
      </c>
      <c r="FW402" s="34">
        <v>1</v>
      </c>
      <c r="FX402" s="34">
        <v>1</v>
      </c>
      <c r="FY402" s="34">
        <v>1</v>
      </c>
      <c r="FZ402" s="34">
        <v>1</v>
      </c>
      <c r="GA402" s="34">
        <v>1</v>
      </c>
      <c r="GB402" s="34">
        <v>1</v>
      </c>
      <c r="GC402" s="34">
        <v>1</v>
      </c>
      <c r="GD402" s="34">
        <v>1</v>
      </c>
      <c r="GE402" s="34">
        <v>1</v>
      </c>
      <c r="GF402" s="34">
        <v>1</v>
      </c>
      <c r="GG402" s="34">
        <v>1</v>
      </c>
      <c r="GH402" s="34">
        <v>1</v>
      </c>
      <c r="GI402" s="34">
        <v>1</v>
      </c>
      <c r="GJ402" s="34">
        <v>1</v>
      </c>
      <c r="GK402" s="34">
        <v>1</v>
      </c>
      <c r="GL402" s="34">
        <v>1</v>
      </c>
      <c r="GM402" s="34">
        <v>1</v>
      </c>
      <c r="GN402" s="34">
        <v>1</v>
      </c>
      <c r="GO402" s="34">
        <v>1</v>
      </c>
      <c r="GP402" s="34">
        <v>1</v>
      </c>
      <c r="GQ402" s="34">
        <v>1</v>
      </c>
      <c r="GR402" s="34">
        <v>1</v>
      </c>
      <c r="GS402" s="34">
        <v>1</v>
      </c>
      <c r="GT402" s="34">
        <v>1</v>
      </c>
      <c r="GU402" s="34">
        <v>1</v>
      </c>
      <c r="GV402" s="34">
        <v>1</v>
      </c>
      <c r="GW402" s="375">
        <v>1</v>
      </c>
      <c r="GX402" s="34">
        <v>1</v>
      </c>
      <c r="GY402" s="34">
        <v>1</v>
      </c>
      <c r="GZ402" s="375">
        <v>1</v>
      </c>
      <c r="HA402" s="34">
        <v>1</v>
      </c>
      <c r="HB402" s="34">
        <v>1</v>
      </c>
      <c r="HC402" s="34">
        <v>1</v>
      </c>
      <c r="HD402" s="34">
        <v>1</v>
      </c>
      <c r="HE402" s="34">
        <v>1</v>
      </c>
      <c r="HF402" s="34">
        <v>1</v>
      </c>
      <c r="HG402" s="34">
        <v>1</v>
      </c>
      <c r="HH402" s="34">
        <v>1</v>
      </c>
      <c r="HI402" s="34">
        <v>1</v>
      </c>
      <c r="HJ402" s="34">
        <v>1</v>
      </c>
      <c r="HK402" s="34">
        <v>1</v>
      </c>
      <c r="HL402" s="34">
        <v>1</v>
      </c>
      <c r="HM402" s="34">
        <v>1</v>
      </c>
      <c r="HN402" s="34">
        <v>1</v>
      </c>
      <c r="HO402" s="34">
        <v>1</v>
      </c>
      <c r="HP402" s="34">
        <v>1</v>
      </c>
      <c r="HQ402" s="34">
        <v>1</v>
      </c>
      <c r="HR402" s="34">
        <v>1</v>
      </c>
      <c r="HS402" s="34">
        <v>1</v>
      </c>
      <c r="HT402" s="34">
        <v>1</v>
      </c>
      <c r="HU402" s="34">
        <v>1</v>
      </c>
      <c r="HV402" s="34">
        <v>1</v>
      </c>
      <c r="HW402" s="34">
        <v>1</v>
      </c>
      <c r="HX402" s="34">
        <v>1</v>
      </c>
      <c r="HY402" s="34">
        <v>1</v>
      </c>
      <c r="HZ402" s="375">
        <v>1</v>
      </c>
      <c r="IA402" s="34">
        <v>1</v>
      </c>
      <c r="IB402" s="34">
        <v>1</v>
      </c>
      <c r="IC402" s="34">
        <v>1</v>
      </c>
      <c r="ID402" s="34">
        <v>1</v>
      </c>
      <c r="IE402" s="34">
        <v>1</v>
      </c>
      <c r="IF402" s="34">
        <v>1</v>
      </c>
      <c r="IG402" s="34">
        <v>1</v>
      </c>
      <c r="IH402" s="34">
        <v>1</v>
      </c>
      <c r="II402" s="34">
        <v>1</v>
      </c>
      <c r="IJ402" s="34">
        <v>1</v>
      </c>
      <c r="IK402" s="34">
        <v>1</v>
      </c>
      <c r="IL402" s="34">
        <v>1</v>
      </c>
      <c r="IM402" s="34">
        <v>1</v>
      </c>
      <c r="IN402" s="34">
        <v>1</v>
      </c>
      <c r="IO402" s="34">
        <v>1</v>
      </c>
      <c r="IP402" s="34">
        <v>1</v>
      </c>
      <c r="IQ402" s="34">
        <v>1</v>
      </c>
      <c r="IR402" s="34">
        <v>1</v>
      </c>
      <c r="IS402" s="34">
        <v>1</v>
      </c>
      <c r="IT402" s="34">
        <v>1</v>
      </c>
      <c r="IU402" s="34">
        <v>1</v>
      </c>
      <c r="IV402" s="34">
        <v>1</v>
      </c>
      <c r="IW402" s="34">
        <v>1</v>
      </c>
      <c r="IX402" s="34">
        <v>1</v>
      </c>
      <c r="IY402" s="34">
        <v>1</v>
      </c>
      <c r="IZ402" s="34">
        <v>1</v>
      </c>
      <c r="JA402" s="34">
        <v>1</v>
      </c>
      <c r="JB402" s="375">
        <v>1</v>
      </c>
      <c r="JC402" s="34">
        <v>1</v>
      </c>
      <c r="JD402" s="34">
        <v>1</v>
      </c>
      <c r="JE402" s="34">
        <v>1</v>
      </c>
      <c r="JF402" s="34">
        <v>1</v>
      </c>
      <c r="JG402" s="34">
        <v>1</v>
      </c>
      <c r="JH402" s="34">
        <v>1</v>
      </c>
      <c r="JI402" s="34">
        <v>1</v>
      </c>
      <c r="JJ402" s="34">
        <v>1</v>
      </c>
      <c r="JK402" s="34">
        <v>1</v>
      </c>
      <c r="JL402" s="34">
        <v>1</v>
      </c>
      <c r="JM402" s="34">
        <v>1</v>
      </c>
      <c r="JN402" s="34">
        <v>1</v>
      </c>
      <c r="JO402" s="34">
        <v>1</v>
      </c>
      <c r="JP402" s="34">
        <v>1</v>
      </c>
      <c r="JQ402" s="34">
        <v>1</v>
      </c>
      <c r="JR402" s="34">
        <v>1</v>
      </c>
      <c r="JS402" s="34">
        <v>1</v>
      </c>
      <c r="JT402" s="34">
        <v>1</v>
      </c>
      <c r="JU402" s="34">
        <v>1</v>
      </c>
      <c r="JV402" s="34">
        <v>1</v>
      </c>
      <c r="JW402" s="34">
        <v>1</v>
      </c>
      <c r="JX402" s="34">
        <v>1</v>
      </c>
      <c r="JY402" s="34">
        <v>1</v>
      </c>
      <c r="JZ402" s="34">
        <v>1</v>
      </c>
      <c r="KA402" s="34">
        <v>1</v>
      </c>
      <c r="KB402" s="34">
        <v>1</v>
      </c>
      <c r="KC402" s="34">
        <v>1</v>
      </c>
      <c r="KD402" s="34">
        <v>1</v>
      </c>
      <c r="KE402" s="34">
        <v>1</v>
      </c>
      <c r="KF402" s="375">
        <v>1</v>
      </c>
      <c r="KG402" s="375">
        <v>1</v>
      </c>
      <c r="KH402" s="375">
        <v>1</v>
      </c>
      <c r="KI402" s="375">
        <v>1</v>
      </c>
      <c r="KJ402" s="375">
        <v>1</v>
      </c>
      <c r="KK402" s="34">
        <v>1</v>
      </c>
      <c r="KL402" s="34">
        <v>1</v>
      </c>
      <c r="KM402" s="34">
        <v>1</v>
      </c>
      <c r="KN402" s="34">
        <v>1</v>
      </c>
      <c r="KO402" s="34">
        <v>1</v>
      </c>
      <c r="KP402" s="34">
        <v>1</v>
      </c>
      <c r="KQ402" s="34">
        <v>1</v>
      </c>
      <c r="KR402" s="34">
        <v>1</v>
      </c>
      <c r="KS402" s="375">
        <v>1</v>
      </c>
      <c r="KT402" s="34">
        <v>1</v>
      </c>
      <c r="KU402" s="34">
        <v>1</v>
      </c>
      <c r="KV402" s="34">
        <v>1</v>
      </c>
      <c r="KW402" s="34">
        <v>1</v>
      </c>
      <c r="KX402" s="34">
        <v>1</v>
      </c>
      <c r="KY402" s="34">
        <v>1</v>
      </c>
      <c r="KZ402" s="34">
        <v>1</v>
      </c>
      <c r="LA402" s="34">
        <v>1</v>
      </c>
      <c r="LB402" s="34">
        <v>1</v>
      </c>
      <c r="LC402" s="34">
        <v>1</v>
      </c>
      <c r="LD402" s="34">
        <v>1</v>
      </c>
      <c r="LE402" s="34">
        <v>1</v>
      </c>
      <c r="LF402" s="34">
        <v>1</v>
      </c>
      <c r="LG402" s="34">
        <v>1</v>
      </c>
      <c r="LH402" s="375">
        <v>1</v>
      </c>
      <c r="LI402" s="34">
        <v>1</v>
      </c>
      <c r="LJ402" s="375">
        <v>1</v>
      </c>
      <c r="LK402" s="375">
        <v>1</v>
      </c>
      <c r="LL402" s="375">
        <v>1</v>
      </c>
    </row>
    <row r="403" ht="14.25" spans="1:324">
      <c r="A403" s="388"/>
      <c r="B403" s="241"/>
      <c r="C403" s="544">
        <v>1</v>
      </c>
      <c r="D403" s="544"/>
      <c r="E403" s="544"/>
      <c r="F403" s="156" t="str">
        <f t="shared" si="17"/>
        <v>L0017067</v>
      </c>
      <c r="G403" s="655" t="s">
        <v>2014</v>
      </c>
      <c r="H403" s="158" t="s">
        <v>299</v>
      </c>
      <c r="I403" s="892" t="s">
        <v>303</v>
      </c>
      <c r="J403" s="158"/>
      <c r="K403" s="158"/>
      <c r="L403" s="867" t="s">
        <v>1472</v>
      </c>
      <c r="M403" s="158" t="s">
        <v>297</v>
      </c>
      <c r="N403" s="158" t="s">
        <v>706</v>
      </c>
      <c r="O403" s="158" t="s">
        <v>1393</v>
      </c>
      <c r="P403" s="158" t="s">
        <v>1363</v>
      </c>
      <c r="Q403" s="723"/>
      <c r="R403" s="235" t="s">
        <v>726</v>
      </c>
      <c r="S403" s="158" t="s">
        <v>1364</v>
      </c>
      <c r="T403" s="236" t="s">
        <v>1365</v>
      </c>
      <c r="U403" s="114">
        <f t="shared" si="18"/>
        <v>1</v>
      </c>
      <c r="V403" s="115" t="s">
        <v>2015</v>
      </c>
      <c r="W403" s="158"/>
      <c r="Y403" s="681"/>
      <c r="Z403" s="688"/>
      <c r="AA403" s="688"/>
      <c r="AB403" s="688"/>
      <c r="AC403" s="688"/>
      <c r="AD403" s="689"/>
      <c r="AE403" s="414"/>
      <c r="AF403" s="688"/>
      <c r="AG403" s="688"/>
      <c r="AH403" s="688"/>
      <c r="AI403" s="688"/>
      <c r="AJ403" s="689"/>
      <c r="AL403" s="681"/>
      <c r="AM403" s="688"/>
      <c r="AN403" s="688"/>
      <c r="AO403" s="688"/>
      <c r="AP403" s="688"/>
      <c r="AQ403" s="689"/>
      <c r="AR403" s="414"/>
      <c r="AS403" s="688"/>
      <c r="AT403" s="688"/>
      <c r="AU403" s="688"/>
      <c r="AV403" s="688"/>
      <c r="AW403" s="689"/>
      <c r="AX403" s="414"/>
      <c r="AY403" s="688"/>
      <c r="AZ403" s="688"/>
      <c r="BA403" s="688"/>
      <c r="BB403" s="688"/>
      <c r="BC403" s="688"/>
      <c r="BD403" s="681"/>
      <c r="BE403" s="517"/>
      <c r="BF403" s="681"/>
      <c r="BG403" s="688"/>
      <c r="BH403" s="688"/>
      <c r="BI403" s="688"/>
      <c r="BJ403" s="688"/>
      <c r="BK403" s="688"/>
      <c r="BL403" s="681"/>
      <c r="BM403" s="517"/>
      <c r="CA403" s="116"/>
      <c r="CB403" s="116"/>
      <c r="CE403" s="116"/>
      <c r="CF403" s="116"/>
      <c r="CI403" s="116"/>
      <c r="CJ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8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37"/>
      <c r="DW403" s="237"/>
      <c r="DX403" s="237"/>
      <c r="DY403" s="237"/>
      <c r="DZ403" s="116"/>
      <c r="EA403" s="116"/>
      <c r="EB403" s="116"/>
      <c r="EC403" s="116"/>
      <c r="ED403" s="110"/>
      <c r="EE403" s="110"/>
      <c r="EF403" s="110">
        <v>2</v>
      </c>
      <c r="EG403" s="110">
        <v>2</v>
      </c>
      <c r="EH403" s="110">
        <v>2</v>
      </c>
      <c r="EI403" s="110">
        <v>2</v>
      </c>
      <c r="EJ403" s="110">
        <v>2</v>
      </c>
      <c r="EK403" s="110">
        <v>2</v>
      </c>
      <c r="EL403" s="110">
        <v>2</v>
      </c>
      <c r="EM403" s="110">
        <v>2</v>
      </c>
      <c r="EN403" s="110">
        <v>2</v>
      </c>
      <c r="EO403" s="110">
        <v>2</v>
      </c>
      <c r="EP403" s="110">
        <v>2</v>
      </c>
      <c r="EQ403" s="110">
        <v>2</v>
      </c>
      <c r="ER403" s="110">
        <v>2</v>
      </c>
      <c r="ES403" s="110">
        <v>2</v>
      </c>
      <c r="ET403" s="110">
        <v>2</v>
      </c>
      <c r="EU403" s="110">
        <v>2</v>
      </c>
      <c r="EV403" s="110">
        <v>2</v>
      </c>
      <c r="EW403" s="110">
        <v>2</v>
      </c>
      <c r="EX403" s="110">
        <v>2</v>
      </c>
      <c r="EY403" s="110">
        <v>2</v>
      </c>
      <c r="EZ403" s="110">
        <v>2</v>
      </c>
      <c r="FA403" s="110">
        <v>2</v>
      </c>
      <c r="FB403" s="110">
        <v>2</v>
      </c>
      <c r="FC403" s="35">
        <v>2</v>
      </c>
      <c r="FD403" s="35">
        <v>2</v>
      </c>
      <c r="FE403" s="35">
        <v>2</v>
      </c>
      <c r="FF403" s="35">
        <v>2</v>
      </c>
      <c r="FG403" s="35">
        <v>2</v>
      </c>
      <c r="FH403" s="35">
        <v>2</v>
      </c>
      <c r="FI403" s="35">
        <v>2</v>
      </c>
      <c r="FJ403" s="35">
        <v>2</v>
      </c>
      <c r="FK403" s="35">
        <v>2</v>
      </c>
      <c r="FL403" s="35">
        <v>2</v>
      </c>
      <c r="FM403" s="35">
        <v>2</v>
      </c>
      <c r="FN403" s="35">
        <v>2</v>
      </c>
      <c r="FO403" s="35">
        <v>2</v>
      </c>
      <c r="FP403" s="35">
        <v>2</v>
      </c>
      <c r="FQ403" s="35">
        <v>2</v>
      </c>
      <c r="FR403" s="35">
        <v>2</v>
      </c>
      <c r="FS403" s="35">
        <v>2</v>
      </c>
      <c r="FT403" s="35">
        <v>2</v>
      </c>
      <c r="FU403" s="35">
        <v>2</v>
      </c>
      <c r="FV403" s="35">
        <v>2</v>
      </c>
      <c r="FW403" s="35">
        <v>2</v>
      </c>
      <c r="FX403" s="35">
        <v>2</v>
      </c>
      <c r="FY403" s="35">
        <v>2</v>
      </c>
      <c r="FZ403" s="35">
        <v>2</v>
      </c>
      <c r="GA403" s="35">
        <v>2</v>
      </c>
      <c r="GB403" s="35">
        <v>2</v>
      </c>
      <c r="GC403" s="35">
        <v>2</v>
      </c>
      <c r="GD403" s="35">
        <v>2</v>
      </c>
      <c r="GE403" s="35">
        <v>2</v>
      </c>
      <c r="GF403" s="35">
        <v>2</v>
      </c>
      <c r="GG403" s="35">
        <v>2</v>
      </c>
      <c r="GH403" s="35">
        <v>2</v>
      </c>
      <c r="GI403" s="35">
        <v>2</v>
      </c>
      <c r="GJ403" s="35">
        <v>2</v>
      </c>
      <c r="GK403" s="35">
        <v>2</v>
      </c>
      <c r="GL403" s="35">
        <v>2</v>
      </c>
      <c r="GM403" s="35">
        <v>2</v>
      </c>
      <c r="GN403" s="35">
        <v>2</v>
      </c>
      <c r="GO403" s="35">
        <v>2</v>
      </c>
      <c r="GP403" s="35">
        <v>2</v>
      </c>
      <c r="GQ403" s="35">
        <v>2</v>
      </c>
      <c r="GR403" s="35">
        <v>2</v>
      </c>
      <c r="GS403" s="35">
        <v>2</v>
      </c>
      <c r="GT403" s="35">
        <v>2</v>
      </c>
      <c r="GU403" s="35">
        <v>2</v>
      </c>
      <c r="GV403" s="35">
        <v>2</v>
      </c>
      <c r="GW403" s="35">
        <v>2</v>
      </c>
      <c r="GX403" s="35">
        <v>2</v>
      </c>
      <c r="GY403" s="35">
        <v>2</v>
      </c>
      <c r="GZ403" s="35">
        <v>2</v>
      </c>
      <c r="HA403" s="35">
        <v>2</v>
      </c>
      <c r="HB403" s="35">
        <v>2</v>
      </c>
      <c r="HC403" s="35">
        <v>2</v>
      </c>
      <c r="HD403" s="35">
        <v>2</v>
      </c>
      <c r="HE403" s="35">
        <v>2</v>
      </c>
      <c r="HF403" s="35">
        <v>2</v>
      </c>
      <c r="HG403" s="35">
        <v>2</v>
      </c>
      <c r="HH403" s="35">
        <v>2</v>
      </c>
      <c r="HI403" s="35">
        <v>2</v>
      </c>
      <c r="HJ403" s="35">
        <v>2</v>
      </c>
      <c r="HK403" s="35">
        <v>2</v>
      </c>
      <c r="HL403" s="35">
        <v>2</v>
      </c>
      <c r="HM403" s="35">
        <v>2</v>
      </c>
      <c r="HN403" s="35">
        <v>2</v>
      </c>
      <c r="HO403" s="35">
        <v>2</v>
      </c>
      <c r="HP403" s="35">
        <v>2</v>
      </c>
      <c r="HQ403" s="35">
        <v>2</v>
      </c>
      <c r="HR403" s="35">
        <v>2</v>
      </c>
      <c r="HS403" s="35">
        <v>2</v>
      </c>
      <c r="HT403" s="35">
        <v>2</v>
      </c>
      <c r="HU403" s="35">
        <v>2</v>
      </c>
      <c r="HV403" s="35">
        <v>2</v>
      </c>
      <c r="HW403" s="35">
        <v>2</v>
      </c>
      <c r="HX403" s="35">
        <v>2</v>
      </c>
      <c r="HY403" s="35">
        <v>2</v>
      </c>
      <c r="HZ403" s="35">
        <v>2</v>
      </c>
      <c r="IA403" s="35">
        <v>2</v>
      </c>
      <c r="IB403" s="35">
        <v>2</v>
      </c>
      <c r="IC403" s="35">
        <v>2</v>
      </c>
      <c r="ID403" s="35">
        <v>2</v>
      </c>
      <c r="IE403" s="35">
        <v>2</v>
      </c>
      <c r="IF403" s="35">
        <v>2</v>
      </c>
      <c r="IG403" s="35">
        <v>2</v>
      </c>
      <c r="IH403" s="35">
        <v>2</v>
      </c>
      <c r="II403" s="35">
        <v>2</v>
      </c>
      <c r="IJ403" s="35">
        <v>2</v>
      </c>
      <c r="IK403" s="35">
        <v>2</v>
      </c>
      <c r="IL403" s="35">
        <v>2</v>
      </c>
      <c r="IM403" s="35">
        <v>2</v>
      </c>
      <c r="IN403" s="35">
        <v>2</v>
      </c>
      <c r="IO403" s="35">
        <v>2</v>
      </c>
      <c r="IP403" s="35">
        <v>2</v>
      </c>
      <c r="IQ403" s="35">
        <v>2</v>
      </c>
      <c r="IR403" s="35">
        <v>2</v>
      </c>
      <c r="IS403" s="35">
        <v>2</v>
      </c>
      <c r="IT403" s="35">
        <v>2</v>
      </c>
      <c r="IU403" s="35">
        <v>2</v>
      </c>
      <c r="IV403" s="35">
        <v>2</v>
      </c>
      <c r="IW403" s="35">
        <v>2</v>
      </c>
      <c r="IX403" s="35">
        <v>2</v>
      </c>
      <c r="IY403" s="35">
        <v>2</v>
      </c>
      <c r="IZ403" s="35">
        <v>2</v>
      </c>
      <c r="JA403" s="35">
        <v>2</v>
      </c>
      <c r="JB403" s="35">
        <v>2</v>
      </c>
      <c r="JC403" s="35">
        <v>2</v>
      </c>
      <c r="JD403" s="35">
        <v>2</v>
      </c>
      <c r="JE403" s="35">
        <v>2</v>
      </c>
      <c r="JF403" s="35">
        <v>2</v>
      </c>
      <c r="JG403" s="35">
        <v>2</v>
      </c>
      <c r="JH403" s="35">
        <v>2</v>
      </c>
      <c r="JI403" s="35">
        <v>2</v>
      </c>
      <c r="JJ403" s="35">
        <v>2</v>
      </c>
      <c r="JK403" s="35">
        <v>2</v>
      </c>
      <c r="JL403" s="35">
        <v>2</v>
      </c>
      <c r="JM403" s="35">
        <v>2</v>
      </c>
      <c r="JN403" s="35">
        <v>2</v>
      </c>
      <c r="JO403" s="35">
        <v>2</v>
      </c>
      <c r="JP403" s="35">
        <v>2</v>
      </c>
      <c r="JQ403" s="35">
        <v>2</v>
      </c>
      <c r="JR403" s="35">
        <v>2</v>
      </c>
      <c r="JS403" s="35">
        <v>2</v>
      </c>
      <c r="JT403" s="35">
        <v>2</v>
      </c>
      <c r="JU403" s="35">
        <v>2</v>
      </c>
      <c r="JV403" s="35">
        <v>2</v>
      </c>
      <c r="JW403" s="35">
        <v>2</v>
      </c>
      <c r="JX403" s="35">
        <v>2</v>
      </c>
      <c r="JY403" s="35">
        <v>2</v>
      </c>
      <c r="JZ403" s="35">
        <v>2</v>
      </c>
      <c r="KA403" s="35">
        <v>2</v>
      </c>
      <c r="KB403" s="35">
        <v>2</v>
      </c>
      <c r="KC403" s="35">
        <v>2</v>
      </c>
      <c r="KD403" s="35">
        <v>2</v>
      </c>
      <c r="KE403" s="35">
        <v>2</v>
      </c>
      <c r="KF403" s="35">
        <v>2</v>
      </c>
      <c r="KG403" s="35">
        <v>2</v>
      </c>
      <c r="KH403" s="35">
        <v>2</v>
      </c>
      <c r="KI403" s="35">
        <v>2</v>
      </c>
      <c r="KJ403" s="35">
        <v>2</v>
      </c>
      <c r="KK403" s="35">
        <v>2</v>
      </c>
      <c r="KL403" s="35">
        <v>2</v>
      </c>
      <c r="KM403" s="35">
        <v>2</v>
      </c>
      <c r="KN403" s="35">
        <v>2</v>
      </c>
      <c r="KO403" s="35">
        <v>2</v>
      </c>
      <c r="KP403" s="35">
        <v>2</v>
      </c>
      <c r="KQ403" s="35">
        <v>2</v>
      </c>
      <c r="KR403" s="35">
        <v>2</v>
      </c>
      <c r="KS403" s="35">
        <v>2</v>
      </c>
      <c r="KT403" s="35">
        <v>2</v>
      </c>
      <c r="KU403" s="35">
        <v>2</v>
      </c>
      <c r="KV403" s="35">
        <v>2</v>
      </c>
      <c r="KW403" s="35">
        <v>2</v>
      </c>
      <c r="KX403" s="35">
        <v>2</v>
      </c>
      <c r="KY403" s="35">
        <v>2</v>
      </c>
      <c r="KZ403" s="35">
        <v>2</v>
      </c>
      <c r="LA403" s="35">
        <v>2</v>
      </c>
      <c r="LB403" s="35">
        <v>2</v>
      </c>
      <c r="LC403" s="35">
        <v>2</v>
      </c>
      <c r="LD403" s="35">
        <v>2</v>
      </c>
      <c r="LE403" s="35">
        <v>2</v>
      </c>
      <c r="LF403" s="35">
        <v>2</v>
      </c>
      <c r="LG403" s="35">
        <v>2</v>
      </c>
      <c r="LH403" s="35">
        <v>2</v>
      </c>
      <c r="LI403" s="35">
        <v>2</v>
      </c>
      <c r="LJ403" s="35">
        <v>2</v>
      </c>
      <c r="LK403" s="35">
        <v>2</v>
      </c>
      <c r="LL403" s="35">
        <v>2</v>
      </c>
    </row>
    <row r="404" ht="14.25" spans="1:324">
      <c r="A404" s="388"/>
      <c r="B404" s="526"/>
      <c r="C404" s="526">
        <v>1</v>
      </c>
      <c r="D404" s="526"/>
      <c r="E404" s="526"/>
      <c r="F404" s="156" t="str">
        <f t="shared" si="17"/>
        <v>L0017048</v>
      </c>
      <c r="G404" s="655" t="s">
        <v>2016</v>
      </c>
      <c r="H404" s="158" t="s">
        <v>299</v>
      </c>
      <c r="I404" s="867" t="s">
        <v>1362</v>
      </c>
      <c r="J404" s="158"/>
      <c r="K404" s="158"/>
      <c r="L404" s="867" t="s">
        <v>1472</v>
      </c>
      <c r="M404" s="158" t="s">
        <v>297</v>
      </c>
      <c r="N404" s="158" t="s">
        <v>606</v>
      </c>
      <c r="O404" s="158" t="s">
        <v>1363</v>
      </c>
      <c r="P404" s="158" t="s">
        <v>1363</v>
      </c>
      <c r="Q404" s="723"/>
      <c r="R404" s="235" t="s">
        <v>605</v>
      </c>
      <c r="S404" s="158" t="s">
        <v>1364</v>
      </c>
      <c r="T404" s="236" t="s">
        <v>1365</v>
      </c>
      <c r="U404" s="114">
        <f t="shared" si="18"/>
        <v>1</v>
      </c>
      <c r="V404" s="115" t="s">
        <v>2017</v>
      </c>
      <c r="W404" s="158"/>
      <c r="Y404" s="531"/>
      <c r="Z404" s="532"/>
      <c r="AA404" s="532"/>
      <c r="AB404" s="532"/>
      <c r="AC404" s="532"/>
      <c r="AD404" s="533"/>
      <c r="AE404" s="413"/>
      <c r="AF404" s="532"/>
      <c r="AG404" s="532"/>
      <c r="AH404" s="532"/>
      <c r="AI404" s="532"/>
      <c r="AJ404" s="533"/>
      <c r="AL404" s="531"/>
      <c r="AM404" s="532"/>
      <c r="AN404" s="532"/>
      <c r="AO404" s="532"/>
      <c r="AP404" s="532"/>
      <c r="AQ404" s="533"/>
      <c r="AR404" s="413"/>
      <c r="AS404" s="532"/>
      <c r="AT404" s="532"/>
      <c r="AU404" s="532"/>
      <c r="AV404" s="532"/>
      <c r="AW404" s="533"/>
      <c r="AX404" s="413"/>
      <c r="AY404" s="532"/>
      <c r="AZ404" s="532"/>
      <c r="BA404" s="532"/>
      <c r="BB404" s="532"/>
      <c r="BC404" s="532"/>
      <c r="BD404" s="531"/>
      <c r="BE404" s="553"/>
      <c r="BF404" s="531"/>
      <c r="BG404" s="532"/>
      <c r="BH404" s="532"/>
      <c r="BI404" s="532"/>
      <c r="BJ404" s="532"/>
      <c r="BK404" s="532"/>
      <c r="BL404" s="531"/>
      <c r="BM404" s="553"/>
      <c r="CA404" s="116"/>
      <c r="CB404" s="116"/>
      <c r="CE404" s="116"/>
      <c r="CF404" s="116"/>
      <c r="CI404" s="116"/>
      <c r="CJ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8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37"/>
      <c r="DW404" s="237"/>
      <c r="DX404" s="237"/>
      <c r="DY404" s="237"/>
      <c r="DZ404" s="116"/>
      <c r="EA404" s="116"/>
      <c r="EB404" s="116"/>
      <c r="EC404" s="116"/>
      <c r="ED404" s="110"/>
      <c r="EE404" s="110"/>
      <c r="EF404" s="110">
        <v>1</v>
      </c>
      <c r="EG404" s="110">
        <v>1</v>
      </c>
      <c r="EH404" s="110">
        <v>1</v>
      </c>
      <c r="EI404" s="110">
        <v>1</v>
      </c>
      <c r="EJ404" s="110">
        <v>1</v>
      </c>
      <c r="EK404" s="110">
        <v>1</v>
      </c>
      <c r="EL404" s="110">
        <v>1</v>
      </c>
      <c r="EM404" s="110">
        <v>1</v>
      </c>
      <c r="EN404" s="110">
        <v>1</v>
      </c>
      <c r="EO404" s="110">
        <v>1</v>
      </c>
      <c r="EP404" s="110">
        <v>1</v>
      </c>
      <c r="EQ404" s="110">
        <v>1</v>
      </c>
      <c r="ER404" s="110">
        <v>1</v>
      </c>
      <c r="ES404" s="110">
        <v>1</v>
      </c>
      <c r="ET404" s="110">
        <v>1</v>
      </c>
      <c r="EU404" s="110">
        <v>1</v>
      </c>
      <c r="EV404" s="110">
        <v>1</v>
      </c>
      <c r="EW404" s="110">
        <v>1</v>
      </c>
      <c r="EX404" s="110">
        <v>1</v>
      </c>
      <c r="EY404" s="110">
        <v>1</v>
      </c>
      <c r="EZ404" s="110">
        <v>1</v>
      </c>
      <c r="FA404" s="110">
        <v>1</v>
      </c>
      <c r="FB404" s="110">
        <v>1</v>
      </c>
      <c r="FC404" s="35">
        <v>1</v>
      </c>
      <c r="FD404" s="34">
        <v>1</v>
      </c>
      <c r="FE404" s="34">
        <v>1</v>
      </c>
      <c r="FF404" s="34">
        <v>1</v>
      </c>
      <c r="FG404" s="34">
        <v>1</v>
      </c>
      <c r="FH404" s="34">
        <v>1</v>
      </c>
      <c r="FI404" s="34">
        <v>1</v>
      </c>
      <c r="FJ404" s="34">
        <v>1</v>
      </c>
      <c r="FK404" s="34">
        <v>1</v>
      </c>
      <c r="FL404" s="375">
        <v>1</v>
      </c>
      <c r="FM404" s="34">
        <v>1</v>
      </c>
      <c r="FN404" s="375">
        <v>1</v>
      </c>
      <c r="FO404" s="34">
        <v>1</v>
      </c>
      <c r="FP404" s="34">
        <v>1</v>
      </c>
      <c r="FQ404" s="34">
        <v>1</v>
      </c>
      <c r="FR404" s="34">
        <v>1</v>
      </c>
      <c r="FS404" s="34">
        <v>1</v>
      </c>
      <c r="FT404" s="34">
        <v>1</v>
      </c>
      <c r="FU404" s="34">
        <v>1</v>
      </c>
      <c r="FV404" s="34">
        <v>1</v>
      </c>
      <c r="FW404" s="34">
        <v>1</v>
      </c>
      <c r="FX404" s="34">
        <v>1</v>
      </c>
      <c r="FY404" s="34">
        <v>1</v>
      </c>
      <c r="FZ404" s="34">
        <v>1</v>
      </c>
      <c r="GA404" s="34">
        <v>1</v>
      </c>
      <c r="GB404" s="34">
        <v>1</v>
      </c>
      <c r="GC404" s="34">
        <v>1</v>
      </c>
      <c r="GD404" s="34">
        <v>1</v>
      </c>
      <c r="GE404" s="34">
        <v>1</v>
      </c>
      <c r="GF404" s="34">
        <v>1</v>
      </c>
      <c r="GG404" s="34">
        <v>1</v>
      </c>
      <c r="GH404" s="34">
        <v>1</v>
      </c>
      <c r="GI404" s="34">
        <v>1</v>
      </c>
      <c r="GJ404" s="34">
        <v>1</v>
      </c>
      <c r="GK404" s="34">
        <v>1</v>
      </c>
      <c r="GL404" s="34">
        <v>1</v>
      </c>
      <c r="GM404" s="34">
        <v>1</v>
      </c>
      <c r="GN404" s="34">
        <v>1</v>
      </c>
      <c r="GO404" s="34">
        <v>1</v>
      </c>
      <c r="GP404" s="34">
        <v>1</v>
      </c>
      <c r="GQ404" s="34">
        <v>1</v>
      </c>
      <c r="GR404" s="34">
        <v>1</v>
      </c>
      <c r="GS404" s="34">
        <v>1</v>
      </c>
      <c r="GT404" s="34">
        <v>1</v>
      </c>
      <c r="GU404" s="34">
        <v>1</v>
      </c>
      <c r="GV404" s="34">
        <v>1</v>
      </c>
      <c r="GW404" s="375">
        <v>1</v>
      </c>
      <c r="GX404" s="34">
        <v>1</v>
      </c>
      <c r="GY404" s="34">
        <v>1</v>
      </c>
      <c r="GZ404" s="375">
        <v>1</v>
      </c>
      <c r="HA404" s="34">
        <v>1</v>
      </c>
      <c r="HB404" s="34">
        <v>1</v>
      </c>
      <c r="HC404" s="34">
        <v>1</v>
      </c>
      <c r="HD404" s="34">
        <v>1</v>
      </c>
      <c r="HE404" s="34">
        <v>1</v>
      </c>
      <c r="HF404" s="34">
        <v>1</v>
      </c>
      <c r="HG404" s="34">
        <v>1</v>
      </c>
      <c r="HH404" s="34">
        <v>1</v>
      </c>
      <c r="HI404" s="34">
        <v>1</v>
      </c>
      <c r="HJ404" s="34">
        <v>1</v>
      </c>
      <c r="HK404" s="34">
        <v>1</v>
      </c>
      <c r="HL404" s="34">
        <v>1</v>
      </c>
      <c r="HM404" s="34">
        <v>1</v>
      </c>
      <c r="HN404" s="34">
        <v>1</v>
      </c>
      <c r="HO404" s="34">
        <v>1</v>
      </c>
      <c r="HP404" s="34">
        <v>1</v>
      </c>
      <c r="HQ404" s="34">
        <v>1</v>
      </c>
      <c r="HR404" s="34">
        <v>1</v>
      </c>
      <c r="HS404" s="34">
        <v>1</v>
      </c>
      <c r="HT404" s="34">
        <v>1</v>
      </c>
      <c r="HU404" s="34">
        <v>1</v>
      </c>
      <c r="HV404" s="34">
        <v>1</v>
      </c>
      <c r="HW404" s="34">
        <v>1</v>
      </c>
      <c r="HX404" s="34">
        <v>1</v>
      </c>
      <c r="HY404" s="34">
        <v>1</v>
      </c>
      <c r="HZ404" s="375">
        <v>1</v>
      </c>
      <c r="IA404" s="34">
        <v>1</v>
      </c>
      <c r="IB404" s="34">
        <v>1</v>
      </c>
      <c r="IC404" s="34">
        <v>1</v>
      </c>
      <c r="ID404" s="34">
        <v>1</v>
      </c>
      <c r="IE404" s="34">
        <v>1</v>
      </c>
      <c r="IF404" s="34">
        <v>1</v>
      </c>
      <c r="IG404" s="34">
        <v>1</v>
      </c>
      <c r="IH404" s="34">
        <v>1</v>
      </c>
      <c r="II404" s="34">
        <v>1</v>
      </c>
      <c r="IJ404" s="34">
        <v>1</v>
      </c>
      <c r="IK404" s="34">
        <v>1</v>
      </c>
      <c r="IL404" s="34">
        <v>1</v>
      </c>
      <c r="IM404" s="34">
        <v>1</v>
      </c>
      <c r="IN404" s="34">
        <v>1</v>
      </c>
      <c r="IO404" s="34">
        <v>1</v>
      </c>
      <c r="IP404" s="34">
        <v>1</v>
      </c>
      <c r="IQ404" s="34">
        <v>1</v>
      </c>
      <c r="IR404" s="34">
        <v>1</v>
      </c>
      <c r="IS404" s="34">
        <v>1</v>
      </c>
      <c r="IT404" s="34">
        <v>1</v>
      </c>
      <c r="IU404" s="34">
        <v>1</v>
      </c>
      <c r="IV404" s="34">
        <v>1</v>
      </c>
      <c r="IW404" s="34">
        <v>1</v>
      </c>
      <c r="IX404" s="34">
        <v>1</v>
      </c>
      <c r="IY404" s="34">
        <v>1</v>
      </c>
      <c r="IZ404" s="34">
        <v>1</v>
      </c>
      <c r="JA404" s="34">
        <v>1</v>
      </c>
      <c r="JB404" s="375">
        <v>1</v>
      </c>
      <c r="JC404" s="34">
        <v>1</v>
      </c>
      <c r="JD404" s="34">
        <v>1</v>
      </c>
      <c r="JE404" s="34">
        <v>1</v>
      </c>
      <c r="JF404" s="34">
        <v>1</v>
      </c>
      <c r="JG404" s="34">
        <v>1</v>
      </c>
      <c r="JH404" s="34">
        <v>1</v>
      </c>
      <c r="JI404" s="34">
        <v>1</v>
      </c>
      <c r="JJ404" s="34">
        <v>1</v>
      </c>
      <c r="JK404" s="34">
        <v>1</v>
      </c>
      <c r="JL404" s="34">
        <v>1</v>
      </c>
      <c r="JM404" s="34">
        <v>1</v>
      </c>
      <c r="JN404" s="34">
        <v>1</v>
      </c>
      <c r="JO404" s="34">
        <v>1</v>
      </c>
      <c r="JP404" s="34">
        <v>1</v>
      </c>
      <c r="JQ404" s="34">
        <v>1</v>
      </c>
      <c r="JR404" s="34">
        <v>1</v>
      </c>
      <c r="JS404" s="34">
        <v>1</v>
      </c>
      <c r="JT404" s="34">
        <v>1</v>
      </c>
      <c r="JU404" s="34">
        <v>1</v>
      </c>
      <c r="JV404" s="34">
        <v>1</v>
      </c>
      <c r="JW404" s="34">
        <v>1</v>
      </c>
      <c r="JX404" s="34">
        <v>1</v>
      </c>
      <c r="JY404" s="34">
        <v>1</v>
      </c>
      <c r="JZ404" s="34">
        <v>1</v>
      </c>
      <c r="KA404" s="34">
        <v>1</v>
      </c>
      <c r="KB404" s="34">
        <v>1</v>
      </c>
      <c r="KC404" s="34">
        <v>1</v>
      </c>
      <c r="KD404" s="34">
        <v>1</v>
      </c>
      <c r="KE404" s="34">
        <v>1</v>
      </c>
      <c r="KF404" s="375">
        <v>1</v>
      </c>
      <c r="KG404" s="375">
        <v>1</v>
      </c>
      <c r="KH404" s="375">
        <v>1</v>
      </c>
      <c r="KI404" s="375">
        <v>1</v>
      </c>
      <c r="KJ404" s="375">
        <v>1</v>
      </c>
      <c r="KK404" s="34">
        <v>1</v>
      </c>
      <c r="KL404" s="34">
        <v>1</v>
      </c>
      <c r="KM404" s="34">
        <v>1</v>
      </c>
      <c r="KN404" s="34">
        <v>1</v>
      </c>
      <c r="KO404" s="34">
        <v>1</v>
      </c>
      <c r="KP404" s="34">
        <v>1</v>
      </c>
      <c r="KQ404" s="34">
        <v>1</v>
      </c>
      <c r="KR404" s="34">
        <v>1</v>
      </c>
      <c r="KS404" s="375">
        <v>1</v>
      </c>
      <c r="KT404" s="34">
        <v>1</v>
      </c>
      <c r="KU404" s="34">
        <v>1</v>
      </c>
      <c r="KV404" s="34">
        <v>1</v>
      </c>
      <c r="KW404" s="34">
        <v>1</v>
      </c>
      <c r="KX404" s="34">
        <v>1</v>
      </c>
      <c r="KY404" s="34">
        <v>1</v>
      </c>
      <c r="KZ404" s="34">
        <v>1</v>
      </c>
      <c r="LA404" s="34">
        <v>1</v>
      </c>
      <c r="LB404" s="34">
        <v>1</v>
      </c>
      <c r="LC404" s="34">
        <v>1</v>
      </c>
      <c r="LD404" s="34">
        <v>1</v>
      </c>
      <c r="LE404" s="34">
        <v>1</v>
      </c>
      <c r="LF404" s="34">
        <v>1</v>
      </c>
      <c r="LG404" s="34">
        <v>1</v>
      </c>
      <c r="LH404" s="375">
        <v>1</v>
      </c>
      <c r="LI404" s="34">
        <v>1</v>
      </c>
      <c r="LJ404" s="375">
        <v>1</v>
      </c>
      <c r="LK404" s="375">
        <v>1</v>
      </c>
      <c r="LL404" s="375">
        <v>1</v>
      </c>
    </row>
    <row r="405" ht="13.5" spans="1:324">
      <c r="A405" s="154" t="s">
        <v>2018</v>
      </c>
      <c r="B405" s="241"/>
      <c r="C405" s="170">
        <v>1</v>
      </c>
      <c r="D405" s="170"/>
      <c r="E405" s="170"/>
      <c r="F405" s="156" t="str">
        <f t="shared" si="17"/>
        <v>L0497154LCF</v>
      </c>
      <c r="G405" s="655" t="s">
        <v>2019</v>
      </c>
      <c r="H405" s="655" t="s">
        <v>479</v>
      </c>
      <c r="I405" s="892" t="s">
        <v>389</v>
      </c>
      <c r="J405" s="158" t="s">
        <v>1346</v>
      </c>
      <c r="K405" s="158"/>
      <c r="L405" s="158" t="s">
        <v>2020</v>
      </c>
      <c r="M405" s="158" t="s">
        <v>403</v>
      </c>
      <c r="N405" s="158" t="s">
        <v>630</v>
      </c>
      <c r="O405" s="158" t="s">
        <v>1363</v>
      </c>
      <c r="P405" s="158" t="s">
        <v>1364</v>
      </c>
      <c r="Q405" s="158" t="s">
        <v>68</v>
      </c>
      <c r="R405" s="235" t="s">
        <v>628</v>
      </c>
      <c r="S405" s="158" t="s">
        <v>1364</v>
      </c>
      <c r="T405" s="236" t="s">
        <v>1365</v>
      </c>
      <c r="U405" s="114">
        <f t="shared" si="18"/>
        <v>1</v>
      </c>
      <c r="V405" s="115" t="s">
        <v>2021</v>
      </c>
      <c r="W405" s="158" t="s">
        <v>1571</v>
      </c>
      <c r="Y405" s="450" t="s">
        <v>1368</v>
      </c>
      <c r="Z405" s="158"/>
      <c r="AA405" s="158"/>
      <c r="AB405" s="158"/>
      <c r="AC405" s="158"/>
      <c r="AD405" s="451"/>
      <c r="AE405" s="286" t="s">
        <v>1368</v>
      </c>
      <c r="AF405" s="158"/>
      <c r="AG405" s="158"/>
      <c r="AH405" s="158"/>
      <c r="AI405" s="158"/>
      <c r="AJ405" s="451"/>
      <c r="AL405" s="450" t="s">
        <v>1368</v>
      </c>
      <c r="AM405" s="158"/>
      <c r="AN405" s="158"/>
      <c r="AO405" s="158"/>
      <c r="AP405" s="158"/>
      <c r="AQ405" s="451"/>
      <c r="AR405" s="286" t="s">
        <v>1368</v>
      </c>
      <c r="AS405" s="158"/>
      <c r="AT405" s="158"/>
      <c r="AU405" s="158"/>
      <c r="AV405" s="158"/>
      <c r="AW405" s="451"/>
      <c r="AX405" s="286" t="s">
        <v>1368</v>
      </c>
      <c r="AY405" s="158"/>
      <c r="AZ405" s="158"/>
      <c r="BA405" s="158"/>
      <c r="BB405" s="158"/>
      <c r="BC405" s="158"/>
      <c r="BD405" s="450"/>
      <c r="BE405" s="287"/>
      <c r="BF405" s="450" t="s">
        <v>1368</v>
      </c>
      <c r="BG405" s="158"/>
      <c r="BH405" s="158"/>
      <c r="BI405" s="158"/>
      <c r="BJ405" s="158"/>
      <c r="BK405" s="158"/>
      <c r="BL405" s="450"/>
      <c r="BM405" s="287"/>
      <c r="CA405" s="116"/>
      <c r="CB405" s="116"/>
      <c r="CE405" s="116"/>
      <c r="CF405" s="116"/>
      <c r="CI405" s="116"/>
      <c r="CJ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8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37"/>
      <c r="DW405" s="237"/>
      <c r="DX405" s="237"/>
      <c r="DY405" s="237"/>
      <c r="DZ405" s="116"/>
      <c r="EA405" s="116"/>
      <c r="EB405" s="116"/>
      <c r="EC405" s="116"/>
      <c r="ED405" s="110"/>
      <c r="EE405" s="110"/>
      <c r="EF405" s="110">
        <v>1</v>
      </c>
      <c r="EG405" s="110">
        <v>1</v>
      </c>
      <c r="EH405" s="110">
        <v>1</v>
      </c>
      <c r="EI405" s="110">
        <v>1</v>
      </c>
      <c r="EJ405" s="110">
        <v>1</v>
      </c>
      <c r="EK405" s="110">
        <v>1</v>
      </c>
      <c r="EL405" s="110">
        <v>1</v>
      </c>
      <c r="EM405" s="110">
        <v>1</v>
      </c>
      <c r="EN405" s="110">
        <v>1</v>
      </c>
      <c r="EO405" s="110">
        <v>1</v>
      </c>
      <c r="EP405" s="110">
        <v>1</v>
      </c>
      <c r="EQ405" s="110">
        <v>1</v>
      </c>
      <c r="ER405" s="110">
        <v>1</v>
      </c>
      <c r="ES405" s="110">
        <v>1</v>
      </c>
      <c r="ET405" s="110">
        <v>1</v>
      </c>
      <c r="EU405" s="110">
        <v>1</v>
      </c>
      <c r="EV405" s="110">
        <v>1</v>
      </c>
      <c r="EW405" s="110">
        <v>1</v>
      </c>
      <c r="EX405" s="110">
        <v>1</v>
      </c>
      <c r="EY405" s="110">
        <v>1</v>
      </c>
      <c r="EZ405" s="110">
        <v>1</v>
      </c>
      <c r="FA405" s="110">
        <v>1</v>
      </c>
      <c r="FB405" s="110">
        <v>1</v>
      </c>
      <c r="FC405" s="35">
        <v>1</v>
      </c>
      <c r="FD405" s="34">
        <v>1</v>
      </c>
      <c r="FE405" s="34">
        <v>1</v>
      </c>
      <c r="FF405" s="34">
        <v>1</v>
      </c>
      <c r="FG405" s="34">
        <v>1</v>
      </c>
      <c r="FH405" s="34">
        <v>1</v>
      </c>
      <c r="FI405" s="34">
        <v>1</v>
      </c>
      <c r="FJ405" s="34">
        <v>1</v>
      </c>
      <c r="FK405" s="34">
        <v>1</v>
      </c>
      <c r="FL405" s="375">
        <v>1</v>
      </c>
      <c r="FM405" s="34">
        <v>1</v>
      </c>
      <c r="FN405" s="375">
        <v>1</v>
      </c>
      <c r="FO405" s="34">
        <v>1</v>
      </c>
      <c r="FP405" s="34">
        <v>1</v>
      </c>
      <c r="FQ405" s="34">
        <v>1</v>
      </c>
      <c r="FR405" s="34">
        <v>1</v>
      </c>
      <c r="FS405" s="34">
        <v>1</v>
      </c>
      <c r="FT405" s="34">
        <v>1</v>
      </c>
      <c r="FU405" s="34">
        <v>1</v>
      </c>
      <c r="FV405" s="34">
        <v>1</v>
      </c>
      <c r="FW405" s="34">
        <v>1</v>
      </c>
      <c r="FX405" s="34">
        <v>1</v>
      </c>
      <c r="FY405" s="34">
        <v>1</v>
      </c>
      <c r="FZ405" s="34">
        <v>1</v>
      </c>
      <c r="GA405" s="34">
        <v>1</v>
      </c>
      <c r="GB405" s="34">
        <v>1</v>
      </c>
      <c r="GC405" s="34">
        <v>1</v>
      </c>
      <c r="GD405" s="34">
        <v>1</v>
      </c>
      <c r="GE405" s="34">
        <v>1</v>
      </c>
      <c r="GF405" s="34">
        <v>1</v>
      </c>
      <c r="GG405" s="34">
        <v>1</v>
      </c>
      <c r="GH405" s="34">
        <v>1</v>
      </c>
      <c r="GI405" s="34">
        <v>1</v>
      </c>
      <c r="GJ405" s="34">
        <v>1</v>
      </c>
      <c r="GK405" s="34">
        <v>1</v>
      </c>
      <c r="GL405" s="34">
        <v>1</v>
      </c>
      <c r="GM405" s="34">
        <v>1</v>
      </c>
      <c r="GN405" s="34">
        <v>1</v>
      </c>
      <c r="GO405" s="34">
        <v>1</v>
      </c>
      <c r="GP405" s="34">
        <v>1</v>
      </c>
      <c r="GQ405" s="34">
        <v>1</v>
      </c>
      <c r="GR405" s="34">
        <v>1</v>
      </c>
      <c r="GS405" s="34">
        <v>1</v>
      </c>
      <c r="GT405" s="34">
        <v>1</v>
      </c>
      <c r="GU405" s="34">
        <v>1</v>
      </c>
      <c r="GV405" s="34">
        <v>1</v>
      </c>
      <c r="GW405" s="375">
        <v>1</v>
      </c>
      <c r="GX405" s="34">
        <v>1</v>
      </c>
      <c r="GY405" s="34">
        <v>1</v>
      </c>
      <c r="GZ405" s="375">
        <v>1</v>
      </c>
      <c r="HA405" s="34">
        <v>1</v>
      </c>
      <c r="HB405" s="34">
        <v>1</v>
      </c>
      <c r="HC405" s="34">
        <v>1</v>
      </c>
      <c r="HD405" s="34">
        <v>1</v>
      </c>
      <c r="HE405" s="34">
        <v>1</v>
      </c>
      <c r="HF405" s="34">
        <v>1</v>
      </c>
      <c r="HG405" s="34">
        <v>1</v>
      </c>
      <c r="HH405" s="34">
        <v>1</v>
      </c>
      <c r="HI405" s="34">
        <v>1</v>
      </c>
      <c r="HJ405" s="34">
        <v>1</v>
      </c>
      <c r="HK405" s="34">
        <v>1</v>
      </c>
      <c r="HL405" s="34">
        <v>1</v>
      </c>
      <c r="HM405" s="34">
        <v>1</v>
      </c>
      <c r="HN405" s="34">
        <v>1</v>
      </c>
      <c r="HO405" s="34">
        <v>1</v>
      </c>
      <c r="HP405" s="34">
        <v>1</v>
      </c>
      <c r="HQ405" s="34">
        <v>1</v>
      </c>
      <c r="HR405" s="34">
        <v>1</v>
      </c>
      <c r="HS405" s="34">
        <v>1</v>
      </c>
      <c r="HT405" s="34">
        <v>1</v>
      </c>
      <c r="HU405" s="34">
        <v>1</v>
      </c>
      <c r="HV405" s="34">
        <v>1</v>
      </c>
      <c r="HW405" s="34">
        <v>1</v>
      </c>
      <c r="HX405" s="34">
        <v>1</v>
      </c>
      <c r="HY405" s="34">
        <v>1</v>
      </c>
      <c r="HZ405" s="375">
        <v>1</v>
      </c>
      <c r="IA405" s="34">
        <v>1</v>
      </c>
      <c r="IB405" s="34">
        <v>1</v>
      </c>
      <c r="IC405" s="34">
        <v>1</v>
      </c>
      <c r="ID405" s="34">
        <v>1</v>
      </c>
      <c r="IE405" s="34">
        <v>1</v>
      </c>
      <c r="IF405" s="34">
        <v>1</v>
      </c>
      <c r="IG405" s="34">
        <v>1</v>
      </c>
      <c r="IH405" s="34">
        <v>1</v>
      </c>
      <c r="II405" s="34">
        <v>1</v>
      </c>
      <c r="IJ405" s="34">
        <v>1</v>
      </c>
      <c r="IK405" s="34">
        <v>1</v>
      </c>
      <c r="IL405" s="34">
        <v>1</v>
      </c>
      <c r="IM405" s="34">
        <v>1</v>
      </c>
      <c r="IN405" s="34">
        <v>1</v>
      </c>
      <c r="IO405" s="34">
        <v>1</v>
      </c>
      <c r="IP405" s="34">
        <v>1</v>
      </c>
      <c r="IQ405" s="34">
        <v>1</v>
      </c>
      <c r="IR405" s="34">
        <v>1</v>
      </c>
      <c r="IS405" s="34">
        <v>1</v>
      </c>
      <c r="IT405" s="34">
        <v>1</v>
      </c>
      <c r="IU405" s="34">
        <v>1</v>
      </c>
      <c r="IV405" s="34">
        <v>1</v>
      </c>
      <c r="IW405" s="34">
        <v>1</v>
      </c>
      <c r="IX405" s="34">
        <v>1</v>
      </c>
      <c r="IY405" s="34">
        <v>1</v>
      </c>
      <c r="IZ405" s="34">
        <v>1</v>
      </c>
      <c r="JA405" s="34">
        <v>1</v>
      </c>
      <c r="JB405" s="375">
        <v>1</v>
      </c>
      <c r="JC405" s="34">
        <v>1</v>
      </c>
      <c r="JD405" s="34">
        <v>1</v>
      </c>
      <c r="JE405" s="34">
        <v>1</v>
      </c>
      <c r="JF405" s="34">
        <v>1</v>
      </c>
      <c r="JG405" s="34">
        <v>1</v>
      </c>
      <c r="JH405" s="34">
        <v>1</v>
      </c>
      <c r="JI405" s="34">
        <v>1</v>
      </c>
      <c r="JJ405" s="34">
        <v>1</v>
      </c>
      <c r="JK405" s="34">
        <v>1</v>
      </c>
      <c r="JL405" s="34">
        <v>1</v>
      </c>
      <c r="JM405" s="34">
        <v>1</v>
      </c>
      <c r="JN405" s="34">
        <v>1</v>
      </c>
      <c r="JO405" s="34">
        <v>1</v>
      </c>
      <c r="JP405" s="34">
        <v>1</v>
      </c>
      <c r="JQ405" s="34">
        <v>1</v>
      </c>
      <c r="JR405" s="34">
        <v>1</v>
      </c>
      <c r="JS405" s="34">
        <v>1</v>
      </c>
      <c r="JT405" s="34">
        <v>1</v>
      </c>
      <c r="JU405" s="34">
        <v>1</v>
      </c>
      <c r="JV405" s="34">
        <v>1</v>
      </c>
      <c r="JW405" s="34">
        <v>1</v>
      </c>
      <c r="JX405" s="34">
        <v>1</v>
      </c>
      <c r="JY405" s="34">
        <v>1</v>
      </c>
      <c r="JZ405" s="34">
        <v>1</v>
      </c>
      <c r="KA405" s="34">
        <v>1</v>
      </c>
      <c r="KB405" s="34">
        <v>1</v>
      </c>
      <c r="KC405" s="34">
        <v>1</v>
      </c>
      <c r="KD405" s="34">
        <v>1</v>
      </c>
      <c r="KE405" s="34">
        <v>1</v>
      </c>
      <c r="KF405" s="375">
        <v>1</v>
      </c>
      <c r="KG405" s="375">
        <v>1</v>
      </c>
      <c r="KH405" s="375">
        <v>1</v>
      </c>
      <c r="KI405" s="375">
        <v>1</v>
      </c>
      <c r="KJ405" s="375">
        <v>1</v>
      </c>
      <c r="KK405" s="34">
        <v>1</v>
      </c>
      <c r="KL405" s="34">
        <v>1</v>
      </c>
      <c r="KM405" s="34">
        <v>1</v>
      </c>
      <c r="KN405" s="34">
        <v>1</v>
      </c>
      <c r="KO405" s="34">
        <v>1</v>
      </c>
      <c r="KP405" s="34">
        <v>1</v>
      </c>
      <c r="KQ405" s="34">
        <v>1</v>
      </c>
      <c r="KR405" s="34">
        <v>1</v>
      </c>
      <c r="KS405" s="375">
        <v>1</v>
      </c>
      <c r="KT405" s="34">
        <v>1</v>
      </c>
      <c r="KU405" s="34">
        <v>1</v>
      </c>
      <c r="KV405" s="34">
        <v>1</v>
      </c>
      <c r="KW405" s="34">
        <v>1</v>
      </c>
      <c r="KX405" s="34">
        <v>1</v>
      </c>
      <c r="KY405" s="34">
        <v>1</v>
      </c>
      <c r="KZ405" s="34">
        <v>1</v>
      </c>
      <c r="LA405" s="34">
        <v>1</v>
      </c>
      <c r="LB405" s="34">
        <v>1</v>
      </c>
      <c r="LC405" s="34">
        <v>1</v>
      </c>
      <c r="LD405" s="34">
        <v>1</v>
      </c>
      <c r="LE405" s="34">
        <v>1</v>
      </c>
      <c r="LF405" s="34">
        <v>1</v>
      </c>
      <c r="LG405" s="34">
        <v>1</v>
      </c>
      <c r="LH405" s="375">
        <v>1</v>
      </c>
      <c r="LI405" s="34">
        <v>1</v>
      </c>
      <c r="LJ405" s="375">
        <v>1</v>
      </c>
      <c r="LK405" s="375">
        <v>1</v>
      </c>
      <c r="LL405" s="375">
        <v>1</v>
      </c>
    </row>
    <row r="406" spans="1:324">
      <c r="A406" s="154"/>
      <c r="B406" s="730"/>
      <c r="C406" s="172">
        <v>1</v>
      </c>
      <c r="D406" s="172"/>
      <c r="E406" s="172"/>
      <c r="F406" s="156" t="str">
        <f t="shared" si="17"/>
        <v>L0488010</v>
      </c>
      <c r="G406" s="655" t="s">
        <v>2022</v>
      </c>
      <c r="H406" s="655" t="s">
        <v>299</v>
      </c>
      <c r="I406" s="892" t="s">
        <v>389</v>
      </c>
      <c r="J406" s="158"/>
      <c r="K406" s="158"/>
      <c r="L406" s="158" t="s">
        <v>2023</v>
      </c>
      <c r="M406" s="158" t="s">
        <v>403</v>
      </c>
      <c r="N406" s="158" t="s">
        <v>611</v>
      </c>
      <c r="O406" s="158" t="s">
        <v>1364</v>
      </c>
      <c r="P406" s="158" t="s">
        <v>1364</v>
      </c>
      <c r="Q406" s="158"/>
      <c r="R406" s="235" t="s">
        <v>2024</v>
      </c>
      <c r="S406" s="158" t="s">
        <v>1364</v>
      </c>
      <c r="T406" s="236" t="s">
        <v>1365</v>
      </c>
      <c r="U406" s="114">
        <f t="shared" si="18"/>
        <v>1</v>
      </c>
      <c r="V406" s="115" t="s">
        <v>2025</v>
      </c>
      <c r="W406" s="158" t="s">
        <v>1571</v>
      </c>
      <c r="Y406" s="450"/>
      <c r="Z406" s="158"/>
      <c r="AA406" s="158"/>
      <c r="AB406" s="158"/>
      <c r="AC406" s="158"/>
      <c r="AD406" s="451"/>
      <c r="AE406" s="286"/>
      <c r="AF406" s="158"/>
      <c r="AG406" s="158"/>
      <c r="AH406" s="158"/>
      <c r="AI406" s="158"/>
      <c r="AJ406" s="451"/>
      <c r="AL406" s="450"/>
      <c r="AM406" s="158"/>
      <c r="AN406" s="158"/>
      <c r="AO406" s="158"/>
      <c r="AP406" s="158"/>
      <c r="AQ406" s="451"/>
      <c r="AR406" s="286"/>
      <c r="AS406" s="158"/>
      <c r="AT406" s="158"/>
      <c r="AU406" s="158"/>
      <c r="AV406" s="158"/>
      <c r="AW406" s="451"/>
      <c r="AX406" s="286"/>
      <c r="AY406" s="158"/>
      <c r="AZ406" s="158"/>
      <c r="BA406" s="158"/>
      <c r="BB406" s="158"/>
      <c r="BC406" s="158"/>
      <c r="BD406" s="450"/>
      <c r="BE406" s="287"/>
      <c r="BF406" s="450"/>
      <c r="BG406" s="158"/>
      <c r="BH406" s="158"/>
      <c r="BI406" s="158"/>
      <c r="BJ406" s="158"/>
      <c r="BK406" s="158"/>
      <c r="BL406" s="450"/>
      <c r="BM406" s="287"/>
      <c r="CA406" s="116"/>
      <c r="CB406" s="116"/>
      <c r="CE406" s="116"/>
      <c r="CF406" s="116"/>
      <c r="CI406" s="116"/>
      <c r="CJ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8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37"/>
      <c r="DW406" s="237"/>
      <c r="DX406" s="237"/>
      <c r="DY406" s="237"/>
      <c r="DZ406" s="116"/>
      <c r="EA406" s="116"/>
      <c r="EB406" s="116"/>
      <c r="EC406" s="116"/>
      <c r="ED406" s="110"/>
      <c r="EE406" s="110"/>
      <c r="EF406" s="110">
        <v>2</v>
      </c>
      <c r="EG406" s="110">
        <v>2</v>
      </c>
      <c r="EH406" s="110">
        <v>2</v>
      </c>
      <c r="EI406" s="110">
        <v>2</v>
      </c>
      <c r="EJ406" s="110">
        <v>2</v>
      </c>
      <c r="EK406" s="110">
        <v>2</v>
      </c>
      <c r="EL406" s="110">
        <v>2</v>
      </c>
      <c r="EM406" s="110">
        <v>2</v>
      </c>
      <c r="EN406" s="110">
        <v>2</v>
      </c>
      <c r="EO406" s="110">
        <v>2</v>
      </c>
      <c r="EP406" s="110">
        <v>2</v>
      </c>
      <c r="EQ406" s="110">
        <v>2</v>
      </c>
      <c r="ER406" s="110">
        <v>2</v>
      </c>
      <c r="ES406" s="110">
        <v>2</v>
      </c>
      <c r="ET406" s="110">
        <v>2</v>
      </c>
      <c r="EU406" s="110">
        <v>2</v>
      </c>
      <c r="EV406" s="110">
        <v>2</v>
      </c>
      <c r="EW406" s="110">
        <v>2</v>
      </c>
      <c r="EX406" s="110">
        <v>2</v>
      </c>
      <c r="EY406" s="110">
        <v>2</v>
      </c>
      <c r="EZ406" s="110">
        <v>2</v>
      </c>
      <c r="FA406" s="110">
        <v>2</v>
      </c>
      <c r="FB406" s="110">
        <v>2</v>
      </c>
      <c r="FC406" s="35">
        <v>2</v>
      </c>
      <c r="FD406" s="35">
        <v>2</v>
      </c>
      <c r="FE406" s="35">
        <v>2</v>
      </c>
      <c r="FF406" s="35">
        <v>2</v>
      </c>
      <c r="FG406" s="35">
        <v>2</v>
      </c>
      <c r="FH406" s="35">
        <v>2</v>
      </c>
      <c r="FI406" s="35">
        <v>2</v>
      </c>
      <c r="FJ406" s="35">
        <v>2</v>
      </c>
      <c r="FK406" s="35">
        <v>2</v>
      </c>
      <c r="FL406" s="35">
        <v>2</v>
      </c>
      <c r="FM406" s="35">
        <v>2</v>
      </c>
      <c r="FN406" s="35">
        <v>2</v>
      </c>
      <c r="FO406" s="35">
        <v>2</v>
      </c>
      <c r="FP406" s="35">
        <v>2</v>
      </c>
      <c r="FQ406" s="35">
        <v>2</v>
      </c>
      <c r="FR406" s="35">
        <v>2</v>
      </c>
      <c r="FS406" s="35">
        <v>2</v>
      </c>
      <c r="FT406" s="35">
        <v>2</v>
      </c>
      <c r="FU406" s="35">
        <v>2</v>
      </c>
      <c r="FV406" s="35">
        <v>2</v>
      </c>
      <c r="FW406" s="35">
        <v>2</v>
      </c>
      <c r="FX406" s="35">
        <v>2</v>
      </c>
      <c r="FY406" s="35">
        <v>2</v>
      </c>
      <c r="FZ406" s="35">
        <v>2</v>
      </c>
      <c r="GA406" s="35">
        <v>2</v>
      </c>
      <c r="GB406" s="35">
        <v>2</v>
      </c>
      <c r="GC406" s="35">
        <v>2</v>
      </c>
      <c r="GD406" s="35">
        <v>2</v>
      </c>
      <c r="GE406" s="35">
        <v>2</v>
      </c>
      <c r="GF406" s="35">
        <v>2</v>
      </c>
      <c r="GG406" s="35">
        <v>2</v>
      </c>
      <c r="GH406" s="35">
        <v>2</v>
      </c>
      <c r="GI406" s="35">
        <v>2</v>
      </c>
      <c r="GJ406" s="35">
        <v>2</v>
      </c>
      <c r="GK406" s="35">
        <v>2</v>
      </c>
      <c r="GL406" s="35">
        <v>2</v>
      </c>
      <c r="GM406" s="35">
        <v>2</v>
      </c>
      <c r="GN406" s="35">
        <v>2</v>
      </c>
      <c r="GO406" s="35">
        <v>2</v>
      </c>
      <c r="GP406" s="35">
        <v>2</v>
      </c>
      <c r="GQ406" s="35">
        <v>2</v>
      </c>
      <c r="GR406" s="35">
        <v>2</v>
      </c>
      <c r="GS406" s="35">
        <v>2</v>
      </c>
      <c r="GT406" s="35">
        <v>2</v>
      </c>
      <c r="GU406" s="35">
        <v>2</v>
      </c>
      <c r="GV406" s="35">
        <v>2</v>
      </c>
      <c r="GW406" s="35">
        <v>2</v>
      </c>
      <c r="GX406" s="35">
        <v>2</v>
      </c>
      <c r="GY406" s="35">
        <v>2</v>
      </c>
      <c r="GZ406" s="35">
        <v>2</v>
      </c>
      <c r="HA406" s="35">
        <v>2</v>
      </c>
      <c r="HB406" s="35">
        <v>2</v>
      </c>
      <c r="HC406" s="35">
        <v>2</v>
      </c>
      <c r="HD406" s="35">
        <v>2</v>
      </c>
      <c r="HE406" s="35">
        <v>2</v>
      </c>
      <c r="HF406" s="35">
        <v>2</v>
      </c>
      <c r="HG406" s="35">
        <v>2</v>
      </c>
      <c r="HH406" s="35">
        <v>2</v>
      </c>
      <c r="HI406" s="35">
        <v>2</v>
      </c>
      <c r="HJ406" s="35">
        <v>2</v>
      </c>
      <c r="HK406" s="35">
        <v>2</v>
      </c>
      <c r="HL406" s="35">
        <v>2</v>
      </c>
      <c r="HM406" s="35">
        <v>2</v>
      </c>
      <c r="HN406" s="35">
        <v>2</v>
      </c>
      <c r="HO406" s="35">
        <v>2</v>
      </c>
      <c r="HP406" s="35">
        <v>2</v>
      </c>
      <c r="HQ406" s="35">
        <v>2</v>
      </c>
      <c r="HR406" s="35">
        <v>2</v>
      </c>
      <c r="HS406" s="35">
        <v>2</v>
      </c>
      <c r="HT406" s="35">
        <v>2</v>
      </c>
      <c r="HU406" s="35">
        <v>2</v>
      </c>
      <c r="HV406" s="35">
        <v>2</v>
      </c>
      <c r="HW406" s="35">
        <v>2</v>
      </c>
      <c r="HX406" s="35">
        <v>2</v>
      </c>
      <c r="HY406" s="35">
        <v>2</v>
      </c>
      <c r="HZ406" s="35">
        <v>2</v>
      </c>
      <c r="IA406" s="35">
        <v>2</v>
      </c>
      <c r="IB406" s="35">
        <v>2</v>
      </c>
      <c r="IC406" s="35">
        <v>2</v>
      </c>
      <c r="ID406" s="35">
        <v>2</v>
      </c>
      <c r="IE406" s="35">
        <v>2</v>
      </c>
      <c r="IF406" s="35">
        <v>2</v>
      </c>
      <c r="IG406" s="35">
        <v>2</v>
      </c>
      <c r="IH406" s="35">
        <v>2</v>
      </c>
      <c r="II406" s="35">
        <v>2</v>
      </c>
      <c r="IJ406" s="35">
        <v>2</v>
      </c>
      <c r="IK406" s="35">
        <v>2</v>
      </c>
      <c r="IL406" s="35">
        <v>2</v>
      </c>
      <c r="IM406" s="35">
        <v>2</v>
      </c>
      <c r="IN406" s="35">
        <v>2</v>
      </c>
      <c r="IO406" s="35">
        <v>2</v>
      </c>
      <c r="IP406" s="35">
        <v>2</v>
      </c>
      <c r="IQ406" s="35">
        <v>2</v>
      </c>
      <c r="IR406" s="35">
        <v>2</v>
      </c>
      <c r="IS406" s="35">
        <v>2</v>
      </c>
      <c r="IT406" s="35">
        <v>2</v>
      </c>
      <c r="IU406" s="35">
        <v>2</v>
      </c>
      <c r="IV406" s="35">
        <v>2</v>
      </c>
      <c r="IW406" s="35">
        <v>2</v>
      </c>
      <c r="IX406" s="35">
        <v>2</v>
      </c>
      <c r="IY406" s="35">
        <v>2</v>
      </c>
      <c r="IZ406" s="35">
        <v>2</v>
      </c>
      <c r="JA406" s="35">
        <v>2</v>
      </c>
      <c r="JB406" s="35">
        <v>2</v>
      </c>
      <c r="JC406" s="35">
        <v>2</v>
      </c>
      <c r="JD406" s="35">
        <v>2</v>
      </c>
      <c r="JE406" s="35">
        <v>2</v>
      </c>
      <c r="JF406" s="35">
        <v>2</v>
      </c>
      <c r="JG406" s="35">
        <v>2</v>
      </c>
      <c r="JH406" s="35">
        <v>2</v>
      </c>
      <c r="JI406" s="35">
        <v>2</v>
      </c>
      <c r="JJ406" s="35">
        <v>2</v>
      </c>
      <c r="JK406" s="35">
        <v>2</v>
      </c>
      <c r="JL406" s="35">
        <v>2</v>
      </c>
      <c r="JM406" s="35">
        <v>2</v>
      </c>
      <c r="JN406" s="35">
        <v>2</v>
      </c>
      <c r="JO406" s="35">
        <v>2</v>
      </c>
      <c r="JP406" s="35">
        <v>2</v>
      </c>
      <c r="JQ406" s="35">
        <v>2</v>
      </c>
      <c r="JR406" s="35">
        <v>2</v>
      </c>
      <c r="JS406" s="35">
        <v>2</v>
      </c>
      <c r="JT406" s="35">
        <v>2</v>
      </c>
      <c r="JU406" s="35">
        <v>2</v>
      </c>
      <c r="JV406" s="35">
        <v>2</v>
      </c>
      <c r="JW406" s="35">
        <v>2</v>
      </c>
      <c r="JX406" s="35">
        <v>2</v>
      </c>
      <c r="JY406" s="35">
        <v>2</v>
      </c>
      <c r="JZ406" s="35">
        <v>2</v>
      </c>
      <c r="KA406" s="35">
        <v>2</v>
      </c>
      <c r="KB406" s="35">
        <v>2</v>
      </c>
      <c r="KC406" s="35">
        <v>2</v>
      </c>
      <c r="KD406" s="35">
        <v>2</v>
      </c>
      <c r="KE406" s="35">
        <v>2</v>
      </c>
      <c r="KF406" s="35">
        <v>2</v>
      </c>
      <c r="KG406" s="35">
        <v>2</v>
      </c>
      <c r="KH406" s="35">
        <v>2</v>
      </c>
      <c r="KI406" s="35">
        <v>2</v>
      </c>
      <c r="KJ406" s="35">
        <v>2</v>
      </c>
      <c r="KK406" s="35">
        <v>2</v>
      </c>
      <c r="KL406" s="35">
        <v>2</v>
      </c>
      <c r="KM406" s="35">
        <v>2</v>
      </c>
      <c r="KN406" s="35">
        <v>2</v>
      </c>
      <c r="KO406" s="35">
        <v>2</v>
      </c>
      <c r="KP406" s="35">
        <v>2</v>
      </c>
      <c r="KQ406" s="35">
        <v>2</v>
      </c>
      <c r="KR406" s="35">
        <v>2</v>
      </c>
      <c r="KS406" s="35">
        <v>2</v>
      </c>
      <c r="KT406" s="35">
        <v>2</v>
      </c>
      <c r="KU406" s="35">
        <v>2</v>
      </c>
      <c r="KV406" s="35">
        <v>2</v>
      </c>
      <c r="KW406" s="35">
        <v>2</v>
      </c>
      <c r="KX406" s="35">
        <v>2</v>
      </c>
      <c r="KY406" s="35">
        <v>2</v>
      </c>
      <c r="KZ406" s="35">
        <v>2</v>
      </c>
      <c r="LA406" s="35">
        <v>2</v>
      </c>
      <c r="LB406" s="35">
        <v>2</v>
      </c>
      <c r="LC406" s="35">
        <v>2</v>
      </c>
      <c r="LD406" s="35">
        <v>2</v>
      </c>
      <c r="LE406" s="35">
        <v>2</v>
      </c>
      <c r="LF406" s="35">
        <v>2</v>
      </c>
      <c r="LG406" s="35">
        <v>2</v>
      </c>
      <c r="LH406" s="35">
        <v>2</v>
      </c>
      <c r="LI406" s="35">
        <v>2</v>
      </c>
      <c r="LJ406" s="35">
        <v>2</v>
      </c>
      <c r="LK406" s="35">
        <v>2</v>
      </c>
      <c r="LL406" s="35">
        <v>2</v>
      </c>
    </row>
    <row r="407" spans="1:324">
      <c r="A407" s="154"/>
      <c r="B407" s="730"/>
      <c r="C407" s="172">
        <v>1</v>
      </c>
      <c r="D407" s="172"/>
      <c r="E407" s="172"/>
      <c r="F407" s="156" t="str">
        <f t="shared" si="17"/>
        <v>L0477239</v>
      </c>
      <c r="G407" s="655" t="s">
        <v>2026</v>
      </c>
      <c r="H407" s="655" t="s">
        <v>479</v>
      </c>
      <c r="I407" s="892" t="s">
        <v>1362</v>
      </c>
      <c r="J407" s="158"/>
      <c r="K407" s="158"/>
      <c r="L407" s="158" t="s">
        <v>2027</v>
      </c>
      <c r="M407" s="158" t="s">
        <v>403</v>
      </c>
      <c r="N407" s="158" t="s">
        <v>616</v>
      </c>
      <c r="O407" s="158" t="s">
        <v>1363</v>
      </c>
      <c r="P407" s="158" t="s">
        <v>1364</v>
      </c>
      <c r="Q407" s="158"/>
      <c r="R407" s="235" t="s">
        <v>2028</v>
      </c>
      <c r="S407" s="158" t="s">
        <v>1364</v>
      </c>
      <c r="T407" s="236" t="s">
        <v>2029</v>
      </c>
      <c r="U407" s="114">
        <f t="shared" si="18"/>
        <v>1</v>
      </c>
      <c r="V407" s="115" t="s">
        <v>2030</v>
      </c>
      <c r="W407" s="158" t="s">
        <v>1571</v>
      </c>
      <c r="Y407" s="450"/>
      <c r="Z407" s="158"/>
      <c r="AA407" s="158"/>
      <c r="AB407" s="158"/>
      <c r="AC407" s="158"/>
      <c r="AD407" s="451"/>
      <c r="AE407" s="286"/>
      <c r="AF407" s="158"/>
      <c r="AG407" s="158"/>
      <c r="AH407" s="158"/>
      <c r="AI407" s="158"/>
      <c r="AJ407" s="451"/>
      <c r="AL407" s="450"/>
      <c r="AM407" s="158"/>
      <c r="AN407" s="158"/>
      <c r="AO407" s="158"/>
      <c r="AP407" s="158"/>
      <c r="AQ407" s="451"/>
      <c r="AR407" s="286"/>
      <c r="AS407" s="158"/>
      <c r="AT407" s="158"/>
      <c r="AU407" s="158"/>
      <c r="AV407" s="158"/>
      <c r="AW407" s="451"/>
      <c r="AX407" s="286"/>
      <c r="AY407" s="158"/>
      <c r="AZ407" s="158"/>
      <c r="BA407" s="158"/>
      <c r="BB407" s="158"/>
      <c r="BC407" s="158"/>
      <c r="BD407" s="450"/>
      <c r="BE407" s="287"/>
      <c r="BF407" s="450"/>
      <c r="BG407" s="158"/>
      <c r="BH407" s="158"/>
      <c r="BI407" s="158"/>
      <c r="BJ407" s="158"/>
      <c r="BK407" s="158"/>
      <c r="BL407" s="450"/>
      <c r="BM407" s="287"/>
      <c r="CA407" s="116"/>
      <c r="CB407" s="116"/>
      <c r="CE407" s="116"/>
      <c r="CF407" s="116"/>
      <c r="CI407" s="116"/>
      <c r="CJ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8"/>
      <c r="CX407" s="237"/>
      <c r="CY407" s="237"/>
      <c r="CZ407" s="237"/>
      <c r="DA407" s="237"/>
      <c r="DB407" s="237"/>
      <c r="DC407" s="237"/>
      <c r="DD407" s="237"/>
      <c r="DE407" s="237"/>
      <c r="DF407" s="237"/>
      <c r="DG407" s="237"/>
      <c r="DH407" s="237"/>
      <c r="DI407" s="237"/>
      <c r="DJ407" s="237"/>
      <c r="DK407" s="237"/>
      <c r="DL407" s="237"/>
      <c r="DM407" s="237"/>
      <c r="DN407" s="237"/>
      <c r="DO407" s="237"/>
      <c r="DP407" s="237"/>
      <c r="DQ407" s="237"/>
      <c r="DR407" s="237"/>
      <c r="DS407" s="237"/>
      <c r="DT407" s="237"/>
      <c r="DU407" s="237"/>
      <c r="DV407" s="237"/>
      <c r="DW407" s="237"/>
      <c r="DX407" s="237"/>
      <c r="DY407" s="237"/>
      <c r="DZ407" s="116"/>
      <c r="EA407" s="116"/>
      <c r="EB407" s="116"/>
      <c r="EC407" s="116"/>
      <c r="ED407" s="110"/>
      <c r="EE407" s="110"/>
      <c r="EF407" s="110">
        <v>1</v>
      </c>
      <c r="EG407" s="110">
        <v>1</v>
      </c>
      <c r="EH407" s="110">
        <v>1</v>
      </c>
      <c r="EI407" s="110">
        <v>1</v>
      </c>
      <c r="EJ407" s="110">
        <v>1</v>
      </c>
      <c r="EK407" s="110">
        <v>1</v>
      </c>
      <c r="EL407" s="110">
        <v>1</v>
      </c>
      <c r="EM407" s="110">
        <v>1</v>
      </c>
      <c r="EN407" s="110">
        <v>1</v>
      </c>
      <c r="EO407" s="110">
        <v>1</v>
      </c>
      <c r="EP407" s="110">
        <v>1</v>
      </c>
      <c r="EQ407" s="110">
        <v>1</v>
      </c>
      <c r="ER407" s="110">
        <v>1</v>
      </c>
      <c r="ES407" s="110">
        <v>1</v>
      </c>
      <c r="ET407" s="110">
        <v>1</v>
      </c>
      <c r="EU407" s="110">
        <v>1</v>
      </c>
      <c r="EV407" s="110">
        <v>1</v>
      </c>
      <c r="EW407" s="110">
        <v>1</v>
      </c>
      <c r="EX407" s="110">
        <v>1</v>
      </c>
      <c r="EY407" s="110">
        <v>1</v>
      </c>
      <c r="EZ407" s="110">
        <v>1</v>
      </c>
      <c r="FA407" s="110">
        <v>1</v>
      </c>
      <c r="FB407" s="110">
        <v>1</v>
      </c>
      <c r="FC407" s="35">
        <v>1</v>
      </c>
      <c r="FD407" s="34">
        <v>1</v>
      </c>
      <c r="FE407" s="34">
        <v>1</v>
      </c>
      <c r="FF407" s="34">
        <v>1</v>
      </c>
      <c r="FG407" s="34">
        <v>1</v>
      </c>
      <c r="FH407" s="34">
        <v>1</v>
      </c>
      <c r="FI407" s="34">
        <v>1</v>
      </c>
      <c r="FJ407" s="34">
        <v>1</v>
      </c>
      <c r="FK407" s="34">
        <v>1</v>
      </c>
      <c r="FL407" s="375">
        <v>1</v>
      </c>
      <c r="FM407" s="34">
        <v>1</v>
      </c>
      <c r="FN407" s="375">
        <v>1</v>
      </c>
      <c r="FO407" s="34">
        <v>1</v>
      </c>
      <c r="FP407" s="34">
        <v>1</v>
      </c>
      <c r="FQ407" s="34">
        <v>1</v>
      </c>
      <c r="FR407" s="34">
        <v>1</v>
      </c>
      <c r="FS407" s="34">
        <v>1</v>
      </c>
      <c r="FT407" s="34">
        <v>1</v>
      </c>
      <c r="FU407" s="34">
        <v>1</v>
      </c>
      <c r="FV407" s="34">
        <v>1</v>
      </c>
      <c r="FW407" s="34">
        <v>1</v>
      </c>
      <c r="FX407" s="34">
        <v>1</v>
      </c>
      <c r="FY407" s="34">
        <v>1</v>
      </c>
      <c r="FZ407" s="34">
        <v>1</v>
      </c>
      <c r="GA407" s="34">
        <v>1</v>
      </c>
      <c r="GB407" s="34">
        <v>1</v>
      </c>
      <c r="GC407" s="34">
        <v>1</v>
      </c>
      <c r="GD407" s="34">
        <v>1</v>
      </c>
      <c r="GE407" s="34">
        <v>1</v>
      </c>
      <c r="GF407" s="34">
        <v>1</v>
      </c>
      <c r="GG407" s="34">
        <v>1</v>
      </c>
      <c r="GH407" s="34">
        <v>1</v>
      </c>
      <c r="GI407" s="34">
        <v>1</v>
      </c>
      <c r="GJ407" s="34">
        <v>1</v>
      </c>
      <c r="GK407" s="34">
        <v>1</v>
      </c>
      <c r="GL407" s="34">
        <v>1</v>
      </c>
      <c r="GM407" s="34">
        <v>1</v>
      </c>
      <c r="GN407" s="34">
        <v>1</v>
      </c>
      <c r="GO407" s="34">
        <v>1</v>
      </c>
      <c r="GP407" s="34">
        <v>1</v>
      </c>
      <c r="GQ407" s="34">
        <v>1</v>
      </c>
      <c r="GR407" s="34">
        <v>1</v>
      </c>
      <c r="GS407" s="34">
        <v>1</v>
      </c>
      <c r="GT407" s="34">
        <v>1</v>
      </c>
      <c r="GU407" s="34">
        <v>1</v>
      </c>
      <c r="GV407" s="34">
        <v>1</v>
      </c>
      <c r="GW407" s="375">
        <v>1</v>
      </c>
      <c r="GX407" s="34">
        <v>1</v>
      </c>
      <c r="GY407" s="34">
        <v>1</v>
      </c>
      <c r="GZ407" s="375">
        <v>1</v>
      </c>
      <c r="HA407" s="34">
        <v>1</v>
      </c>
      <c r="HB407" s="34">
        <v>1</v>
      </c>
      <c r="HC407" s="34">
        <v>1</v>
      </c>
      <c r="HD407" s="34">
        <v>1</v>
      </c>
      <c r="HE407" s="34">
        <v>1</v>
      </c>
      <c r="HF407" s="34">
        <v>1</v>
      </c>
      <c r="HG407" s="34">
        <v>1</v>
      </c>
      <c r="HH407" s="34">
        <v>1</v>
      </c>
      <c r="HI407" s="34">
        <v>1</v>
      </c>
      <c r="HJ407" s="34">
        <v>1</v>
      </c>
      <c r="HK407" s="34">
        <v>1</v>
      </c>
      <c r="HL407" s="34">
        <v>1</v>
      </c>
      <c r="HM407" s="34">
        <v>1</v>
      </c>
      <c r="HN407" s="34">
        <v>1</v>
      </c>
      <c r="HO407" s="34">
        <v>1</v>
      </c>
      <c r="HP407" s="34">
        <v>1</v>
      </c>
      <c r="HQ407" s="34">
        <v>1</v>
      </c>
      <c r="HR407" s="34">
        <v>1</v>
      </c>
      <c r="HS407" s="34">
        <v>1</v>
      </c>
      <c r="HT407" s="34">
        <v>1</v>
      </c>
      <c r="HU407" s="34">
        <v>1</v>
      </c>
      <c r="HV407" s="34">
        <v>1</v>
      </c>
      <c r="HW407" s="34">
        <v>1</v>
      </c>
      <c r="HX407" s="34">
        <v>1</v>
      </c>
      <c r="HY407" s="34">
        <v>1</v>
      </c>
      <c r="HZ407" s="375">
        <v>1</v>
      </c>
      <c r="IA407" s="34">
        <v>1</v>
      </c>
      <c r="IB407" s="34">
        <v>1</v>
      </c>
      <c r="IC407" s="34">
        <v>1</v>
      </c>
      <c r="ID407" s="34">
        <v>1</v>
      </c>
      <c r="IE407" s="34">
        <v>1</v>
      </c>
      <c r="IF407" s="34">
        <v>1</v>
      </c>
      <c r="IG407" s="34">
        <v>1</v>
      </c>
      <c r="IH407" s="34">
        <v>1</v>
      </c>
      <c r="II407" s="34">
        <v>1</v>
      </c>
      <c r="IJ407" s="34">
        <v>1</v>
      </c>
      <c r="IK407" s="34">
        <v>1</v>
      </c>
      <c r="IL407" s="34">
        <v>1</v>
      </c>
      <c r="IM407" s="34">
        <v>1</v>
      </c>
      <c r="IN407" s="34">
        <v>1</v>
      </c>
      <c r="IO407" s="34">
        <v>1</v>
      </c>
      <c r="IP407" s="34">
        <v>1</v>
      </c>
      <c r="IQ407" s="34">
        <v>1</v>
      </c>
      <c r="IR407" s="34">
        <v>1</v>
      </c>
      <c r="IS407" s="34">
        <v>1</v>
      </c>
      <c r="IT407" s="34">
        <v>1</v>
      </c>
      <c r="IU407" s="34">
        <v>1</v>
      </c>
      <c r="IV407" s="34">
        <v>1</v>
      </c>
      <c r="IW407" s="34">
        <v>1</v>
      </c>
      <c r="IX407" s="34">
        <v>1</v>
      </c>
      <c r="IY407" s="34">
        <v>1</v>
      </c>
      <c r="IZ407" s="34">
        <v>1</v>
      </c>
      <c r="JA407" s="34">
        <v>1</v>
      </c>
      <c r="JB407" s="375">
        <v>1</v>
      </c>
      <c r="JC407" s="34">
        <v>1</v>
      </c>
      <c r="JD407" s="34">
        <v>1</v>
      </c>
      <c r="JE407" s="34">
        <v>1</v>
      </c>
      <c r="JF407" s="34">
        <v>1</v>
      </c>
      <c r="JG407" s="34">
        <v>1</v>
      </c>
      <c r="JH407" s="34">
        <v>1</v>
      </c>
      <c r="JI407" s="34">
        <v>1</v>
      </c>
      <c r="JJ407" s="34">
        <v>1</v>
      </c>
      <c r="JK407" s="34">
        <v>1</v>
      </c>
      <c r="JL407" s="34">
        <v>1</v>
      </c>
      <c r="JM407" s="34">
        <v>1</v>
      </c>
      <c r="JN407" s="34">
        <v>1</v>
      </c>
      <c r="JO407" s="34">
        <v>1</v>
      </c>
      <c r="JP407" s="34">
        <v>1</v>
      </c>
      <c r="JQ407" s="34">
        <v>1</v>
      </c>
      <c r="JR407" s="34">
        <v>1</v>
      </c>
      <c r="JS407" s="34">
        <v>1</v>
      </c>
      <c r="JT407" s="34">
        <v>1</v>
      </c>
      <c r="JU407" s="34">
        <v>1</v>
      </c>
      <c r="JV407" s="34">
        <v>1</v>
      </c>
      <c r="JW407" s="34">
        <v>1</v>
      </c>
      <c r="JX407" s="34">
        <v>1</v>
      </c>
      <c r="JY407" s="34">
        <v>1</v>
      </c>
      <c r="JZ407" s="34">
        <v>1</v>
      </c>
      <c r="KA407" s="34">
        <v>1</v>
      </c>
      <c r="KB407" s="34">
        <v>1</v>
      </c>
      <c r="KC407" s="34">
        <v>1</v>
      </c>
      <c r="KD407" s="34">
        <v>1</v>
      </c>
      <c r="KE407" s="34">
        <v>1</v>
      </c>
      <c r="KF407" s="375">
        <v>1</v>
      </c>
      <c r="KG407" s="375">
        <v>1</v>
      </c>
      <c r="KH407" s="375">
        <v>1</v>
      </c>
      <c r="KI407" s="375">
        <v>1</v>
      </c>
      <c r="KJ407" s="375">
        <v>1</v>
      </c>
      <c r="KK407" s="34">
        <v>1</v>
      </c>
      <c r="KL407" s="34">
        <v>1</v>
      </c>
      <c r="KM407" s="34">
        <v>1</v>
      </c>
      <c r="KN407" s="34">
        <v>1</v>
      </c>
      <c r="KO407" s="34">
        <v>1</v>
      </c>
      <c r="KP407" s="34">
        <v>1</v>
      </c>
      <c r="KQ407" s="34">
        <v>1</v>
      </c>
      <c r="KR407" s="34">
        <v>1</v>
      </c>
      <c r="KS407" s="375">
        <v>1</v>
      </c>
      <c r="KT407" s="34">
        <v>1</v>
      </c>
      <c r="KU407" s="34">
        <v>1</v>
      </c>
      <c r="KV407" s="34">
        <v>1</v>
      </c>
      <c r="KW407" s="34">
        <v>1</v>
      </c>
      <c r="KX407" s="34">
        <v>1</v>
      </c>
      <c r="KY407" s="34">
        <v>1</v>
      </c>
      <c r="KZ407" s="34">
        <v>1</v>
      </c>
      <c r="LA407" s="34">
        <v>1</v>
      </c>
      <c r="LB407" s="34">
        <v>1</v>
      </c>
      <c r="LC407" s="34">
        <v>1</v>
      </c>
      <c r="LD407" s="34">
        <v>1</v>
      </c>
      <c r="LE407" s="34">
        <v>1</v>
      </c>
      <c r="LF407" s="34">
        <v>1</v>
      </c>
      <c r="LG407" s="34">
        <v>1</v>
      </c>
      <c r="LH407" s="375">
        <v>1</v>
      </c>
      <c r="LI407" s="34">
        <v>1</v>
      </c>
      <c r="LJ407" s="375">
        <v>1</v>
      </c>
      <c r="LK407" s="375">
        <v>1</v>
      </c>
      <c r="LL407" s="375">
        <v>1</v>
      </c>
    </row>
    <row r="408" spans="1:324">
      <c r="A408" s="154"/>
      <c r="B408" s="730"/>
      <c r="C408" s="172">
        <v>1</v>
      </c>
      <c r="D408" s="172"/>
      <c r="E408" s="172"/>
      <c r="F408" s="156" t="str">
        <f t="shared" si="17"/>
        <v>L0486287</v>
      </c>
      <c r="G408" s="655" t="s">
        <v>2031</v>
      </c>
      <c r="H408" s="655" t="s">
        <v>479</v>
      </c>
      <c r="I408" s="892" t="s">
        <v>1362</v>
      </c>
      <c r="J408" s="158"/>
      <c r="K408" s="158"/>
      <c r="L408" s="158" t="s">
        <v>2027</v>
      </c>
      <c r="M408" s="158" t="s">
        <v>403</v>
      </c>
      <c r="N408" s="158" t="s">
        <v>611</v>
      </c>
      <c r="O408" s="158" t="s">
        <v>1363</v>
      </c>
      <c r="P408" s="158" t="s">
        <v>1364</v>
      </c>
      <c r="Q408" s="158"/>
      <c r="R408" s="235" t="s">
        <v>2032</v>
      </c>
      <c r="S408" s="158" t="s">
        <v>1364</v>
      </c>
      <c r="T408" s="236" t="s">
        <v>2033</v>
      </c>
      <c r="U408" s="114">
        <f t="shared" si="18"/>
        <v>1</v>
      </c>
      <c r="V408" s="115" t="s">
        <v>2034</v>
      </c>
      <c r="W408" s="158" t="s">
        <v>1571</v>
      </c>
      <c r="Y408" s="450"/>
      <c r="Z408" s="158"/>
      <c r="AA408" s="158"/>
      <c r="AB408" s="158"/>
      <c r="AC408" s="158"/>
      <c r="AD408" s="451"/>
      <c r="AE408" s="286"/>
      <c r="AF408" s="158"/>
      <c r="AG408" s="158"/>
      <c r="AH408" s="158"/>
      <c r="AI408" s="158"/>
      <c r="AJ408" s="451"/>
      <c r="AL408" s="450"/>
      <c r="AM408" s="158"/>
      <c r="AN408" s="158"/>
      <c r="AO408" s="158"/>
      <c r="AP408" s="158"/>
      <c r="AQ408" s="451"/>
      <c r="AR408" s="286"/>
      <c r="AS408" s="158"/>
      <c r="AT408" s="158"/>
      <c r="AU408" s="158"/>
      <c r="AV408" s="158"/>
      <c r="AW408" s="451"/>
      <c r="AX408" s="286"/>
      <c r="AY408" s="158"/>
      <c r="AZ408" s="158"/>
      <c r="BA408" s="158"/>
      <c r="BB408" s="158"/>
      <c r="BC408" s="158"/>
      <c r="BD408" s="450"/>
      <c r="BE408" s="287"/>
      <c r="BF408" s="450"/>
      <c r="BG408" s="158"/>
      <c r="BH408" s="158"/>
      <c r="BI408" s="158"/>
      <c r="BJ408" s="158"/>
      <c r="BK408" s="158"/>
      <c r="BL408" s="450"/>
      <c r="BM408" s="287"/>
      <c r="CA408" s="116"/>
      <c r="CB408" s="116"/>
      <c r="CE408" s="116"/>
      <c r="CF408" s="116"/>
      <c r="CI408" s="116"/>
      <c r="CJ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8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37"/>
      <c r="DW408" s="237"/>
      <c r="DX408" s="237"/>
      <c r="DY408" s="237"/>
      <c r="DZ408" s="116"/>
      <c r="EA408" s="116"/>
      <c r="EB408" s="116"/>
      <c r="EC408" s="116"/>
      <c r="ED408" s="110"/>
      <c r="EE408" s="110"/>
      <c r="EF408" s="110">
        <v>1</v>
      </c>
      <c r="EG408" s="110">
        <v>1</v>
      </c>
      <c r="EH408" s="110">
        <v>1</v>
      </c>
      <c r="EI408" s="110">
        <v>1</v>
      </c>
      <c r="EJ408" s="110">
        <v>1</v>
      </c>
      <c r="EK408" s="110">
        <v>1</v>
      </c>
      <c r="EL408" s="110">
        <v>1</v>
      </c>
      <c r="EM408" s="110">
        <v>1</v>
      </c>
      <c r="EN408" s="110">
        <v>1</v>
      </c>
      <c r="EO408" s="110">
        <v>1</v>
      </c>
      <c r="EP408" s="110">
        <v>1</v>
      </c>
      <c r="EQ408" s="110">
        <v>1</v>
      </c>
      <c r="ER408" s="110">
        <v>1</v>
      </c>
      <c r="ES408" s="110">
        <v>1</v>
      </c>
      <c r="ET408" s="110">
        <v>1</v>
      </c>
      <c r="EU408" s="110">
        <v>1</v>
      </c>
      <c r="EV408" s="110">
        <v>1</v>
      </c>
      <c r="EW408" s="110">
        <v>1</v>
      </c>
      <c r="EX408" s="110">
        <v>1</v>
      </c>
      <c r="EY408" s="110">
        <v>1</v>
      </c>
      <c r="EZ408" s="110">
        <v>1</v>
      </c>
      <c r="FA408" s="110">
        <v>1</v>
      </c>
      <c r="FB408" s="110">
        <v>1</v>
      </c>
      <c r="FC408" s="35">
        <v>1</v>
      </c>
      <c r="FD408" s="34">
        <v>1</v>
      </c>
      <c r="FE408" s="34">
        <v>1</v>
      </c>
      <c r="FF408" s="34">
        <v>1</v>
      </c>
      <c r="FG408" s="34">
        <v>1</v>
      </c>
      <c r="FH408" s="34">
        <v>1</v>
      </c>
      <c r="FI408" s="34">
        <v>1</v>
      </c>
      <c r="FJ408" s="34">
        <v>1</v>
      </c>
      <c r="FK408" s="34">
        <v>1</v>
      </c>
      <c r="FL408" s="375">
        <v>1</v>
      </c>
      <c r="FM408" s="34">
        <v>1</v>
      </c>
      <c r="FN408" s="375">
        <v>1</v>
      </c>
      <c r="FO408" s="34">
        <v>1</v>
      </c>
      <c r="FP408" s="34">
        <v>1</v>
      </c>
      <c r="FQ408" s="34">
        <v>1</v>
      </c>
      <c r="FR408" s="34">
        <v>1</v>
      </c>
      <c r="FS408" s="34">
        <v>1</v>
      </c>
      <c r="FT408" s="34">
        <v>1</v>
      </c>
      <c r="FU408" s="34">
        <v>1</v>
      </c>
      <c r="FV408" s="34">
        <v>1</v>
      </c>
      <c r="FW408" s="34">
        <v>1</v>
      </c>
      <c r="FX408" s="34">
        <v>1</v>
      </c>
      <c r="FY408" s="34">
        <v>1</v>
      </c>
      <c r="FZ408" s="34">
        <v>1</v>
      </c>
      <c r="GA408" s="34">
        <v>1</v>
      </c>
      <c r="GB408" s="34">
        <v>1</v>
      </c>
      <c r="GC408" s="34">
        <v>1</v>
      </c>
      <c r="GD408" s="34">
        <v>1</v>
      </c>
      <c r="GE408" s="34">
        <v>1</v>
      </c>
      <c r="GF408" s="34">
        <v>1</v>
      </c>
      <c r="GG408" s="34">
        <v>1</v>
      </c>
      <c r="GH408" s="34">
        <v>1</v>
      </c>
      <c r="GI408" s="34">
        <v>1</v>
      </c>
      <c r="GJ408" s="34">
        <v>1</v>
      </c>
      <c r="GK408" s="34">
        <v>1</v>
      </c>
      <c r="GL408" s="34">
        <v>1</v>
      </c>
      <c r="GM408" s="34">
        <v>1</v>
      </c>
      <c r="GN408" s="34">
        <v>1</v>
      </c>
      <c r="GO408" s="34">
        <v>1</v>
      </c>
      <c r="GP408" s="34">
        <v>1</v>
      </c>
      <c r="GQ408" s="34">
        <v>1</v>
      </c>
      <c r="GR408" s="34">
        <v>1</v>
      </c>
      <c r="GS408" s="34">
        <v>1</v>
      </c>
      <c r="GT408" s="34">
        <v>1</v>
      </c>
      <c r="GU408" s="34">
        <v>1</v>
      </c>
      <c r="GV408" s="34">
        <v>1</v>
      </c>
      <c r="GW408" s="375">
        <v>1</v>
      </c>
      <c r="GX408" s="34">
        <v>1</v>
      </c>
      <c r="GY408" s="34">
        <v>1</v>
      </c>
      <c r="GZ408" s="375">
        <v>1</v>
      </c>
      <c r="HA408" s="34">
        <v>1</v>
      </c>
      <c r="HB408" s="34">
        <v>1</v>
      </c>
      <c r="HC408" s="34">
        <v>1</v>
      </c>
      <c r="HD408" s="34">
        <v>1</v>
      </c>
      <c r="HE408" s="34">
        <v>1</v>
      </c>
      <c r="HF408" s="34">
        <v>1</v>
      </c>
      <c r="HG408" s="34">
        <v>1</v>
      </c>
      <c r="HH408" s="34">
        <v>1</v>
      </c>
      <c r="HI408" s="34">
        <v>1</v>
      </c>
      <c r="HJ408" s="34">
        <v>1</v>
      </c>
      <c r="HK408" s="34">
        <v>1</v>
      </c>
      <c r="HL408" s="34">
        <v>1</v>
      </c>
      <c r="HM408" s="34">
        <v>1</v>
      </c>
      <c r="HN408" s="34">
        <v>1</v>
      </c>
      <c r="HO408" s="34">
        <v>1</v>
      </c>
      <c r="HP408" s="34">
        <v>1</v>
      </c>
      <c r="HQ408" s="34">
        <v>1</v>
      </c>
      <c r="HR408" s="34">
        <v>1</v>
      </c>
      <c r="HS408" s="34">
        <v>1</v>
      </c>
      <c r="HT408" s="34">
        <v>1</v>
      </c>
      <c r="HU408" s="34">
        <v>1</v>
      </c>
      <c r="HV408" s="34">
        <v>1</v>
      </c>
      <c r="HW408" s="34">
        <v>1</v>
      </c>
      <c r="HX408" s="34">
        <v>1</v>
      </c>
      <c r="HY408" s="34">
        <v>1</v>
      </c>
      <c r="HZ408" s="375">
        <v>1</v>
      </c>
      <c r="IA408" s="34">
        <v>1</v>
      </c>
      <c r="IB408" s="34">
        <v>1</v>
      </c>
      <c r="IC408" s="34">
        <v>1</v>
      </c>
      <c r="ID408" s="34">
        <v>1</v>
      </c>
      <c r="IE408" s="34">
        <v>1</v>
      </c>
      <c r="IF408" s="34">
        <v>1</v>
      </c>
      <c r="IG408" s="34">
        <v>1</v>
      </c>
      <c r="IH408" s="34">
        <v>1</v>
      </c>
      <c r="II408" s="34">
        <v>1</v>
      </c>
      <c r="IJ408" s="34">
        <v>1</v>
      </c>
      <c r="IK408" s="34">
        <v>1</v>
      </c>
      <c r="IL408" s="34">
        <v>1</v>
      </c>
      <c r="IM408" s="34">
        <v>1</v>
      </c>
      <c r="IN408" s="34">
        <v>1</v>
      </c>
      <c r="IO408" s="34">
        <v>1</v>
      </c>
      <c r="IP408" s="34">
        <v>1</v>
      </c>
      <c r="IQ408" s="34">
        <v>1</v>
      </c>
      <c r="IR408" s="34">
        <v>1</v>
      </c>
      <c r="IS408" s="34">
        <v>1</v>
      </c>
      <c r="IT408" s="34">
        <v>1</v>
      </c>
      <c r="IU408" s="34">
        <v>1</v>
      </c>
      <c r="IV408" s="34">
        <v>1</v>
      </c>
      <c r="IW408" s="34">
        <v>1</v>
      </c>
      <c r="IX408" s="34">
        <v>1</v>
      </c>
      <c r="IY408" s="34">
        <v>1</v>
      </c>
      <c r="IZ408" s="34">
        <v>1</v>
      </c>
      <c r="JA408" s="34">
        <v>1</v>
      </c>
      <c r="JB408" s="375">
        <v>1</v>
      </c>
      <c r="JC408" s="34">
        <v>1</v>
      </c>
      <c r="JD408" s="34">
        <v>1</v>
      </c>
      <c r="JE408" s="34">
        <v>1</v>
      </c>
      <c r="JF408" s="34">
        <v>1</v>
      </c>
      <c r="JG408" s="34">
        <v>1</v>
      </c>
      <c r="JH408" s="34">
        <v>1</v>
      </c>
      <c r="JI408" s="34">
        <v>1</v>
      </c>
      <c r="JJ408" s="34">
        <v>1</v>
      </c>
      <c r="JK408" s="34">
        <v>1</v>
      </c>
      <c r="JL408" s="34">
        <v>1</v>
      </c>
      <c r="JM408" s="34">
        <v>1</v>
      </c>
      <c r="JN408" s="34">
        <v>1</v>
      </c>
      <c r="JO408" s="34">
        <v>1</v>
      </c>
      <c r="JP408" s="34">
        <v>1</v>
      </c>
      <c r="JQ408" s="34">
        <v>1</v>
      </c>
      <c r="JR408" s="34">
        <v>1</v>
      </c>
      <c r="JS408" s="34">
        <v>1</v>
      </c>
      <c r="JT408" s="34">
        <v>1</v>
      </c>
      <c r="JU408" s="34">
        <v>1</v>
      </c>
      <c r="JV408" s="34">
        <v>1</v>
      </c>
      <c r="JW408" s="34">
        <v>1</v>
      </c>
      <c r="JX408" s="34">
        <v>1</v>
      </c>
      <c r="JY408" s="34">
        <v>1</v>
      </c>
      <c r="JZ408" s="34">
        <v>1</v>
      </c>
      <c r="KA408" s="34">
        <v>1</v>
      </c>
      <c r="KB408" s="34">
        <v>1</v>
      </c>
      <c r="KC408" s="34">
        <v>1</v>
      </c>
      <c r="KD408" s="34">
        <v>1</v>
      </c>
      <c r="KE408" s="34">
        <v>1</v>
      </c>
      <c r="KF408" s="375">
        <v>1</v>
      </c>
      <c r="KG408" s="375">
        <v>1</v>
      </c>
      <c r="KH408" s="375">
        <v>1</v>
      </c>
      <c r="KI408" s="375">
        <v>1</v>
      </c>
      <c r="KJ408" s="375">
        <v>1</v>
      </c>
      <c r="KK408" s="34">
        <v>1</v>
      </c>
      <c r="KL408" s="34">
        <v>1</v>
      </c>
      <c r="KM408" s="34">
        <v>1</v>
      </c>
      <c r="KN408" s="34">
        <v>1</v>
      </c>
      <c r="KO408" s="34">
        <v>1</v>
      </c>
      <c r="KP408" s="34">
        <v>1</v>
      </c>
      <c r="KQ408" s="34">
        <v>1</v>
      </c>
      <c r="KR408" s="34">
        <v>1</v>
      </c>
      <c r="KS408" s="375">
        <v>1</v>
      </c>
      <c r="KT408" s="34">
        <v>1</v>
      </c>
      <c r="KU408" s="34">
        <v>1</v>
      </c>
      <c r="KV408" s="34">
        <v>1</v>
      </c>
      <c r="KW408" s="34">
        <v>1</v>
      </c>
      <c r="KX408" s="34">
        <v>1</v>
      </c>
      <c r="KY408" s="34">
        <v>1</v>
      </c>
      <c r="KZ408" s="34">
        <v>1</v>
      </c>
      <c r="LA408" s="34">
        <v>1</v>
      </c>
      <c r="LB408" s="34">
        <v>1</v>
      </c>
      <c r="LC408" s="34">
        <v>1</v>
      </c>
      <c r="LD408" s="34">
        <v>1</v>
      </c>
      <c r="LE408" s="34">
        <v>1</v>
      </c>
      <c r="LF408" s="34">
        <v>1</v>
      </c>
      <c r="LG408" s="34">
        <v>1</v>
      </c>
      <c r="LH408" s="375">
        <v>1</v>
      </c>
      <c r="LI408" s="34">
        <v>1</v>
      </c>
      <c r="LJ408" s="375">
        <v>1</v>
      </c>
      <c r="LK408" s="375">
        <v>1</v>
      </c>
      <c r="LL408" s="375">
        <v>1</v>
      </c>
    </row>
    <row r="409" spans="1:324">
      <c r="A409" s="154"/>
      <c r="B409" s="235"/>
      <c r="C409" s="172">
        <v>1</v>
      </c>
      <c r="D409" s="172"/>
      <c r="E409" s="172"/>
      <c r="F409" s="156" t="str">
        <f t="shared" si="17"/>
        <v>L0386769PVJ</v>
      </c>
      <c r="G409" s="655" t="s">
        <v>2035</v>
      </c>
      <c r="H409" s="655" t="s">
        <v>479</v>
      </c>
      <c r="I409" s="867" t="s">
        <v>1569</v>
      </c>
      <c r="J409" s="158" t="s">
        <v>63</v>
      </c>
      <c r="K409" s="158"/>
      <c r="L409" s="867" t="s">
        <v>1472</v>
      </c>
      <c r="M409" s="158" t="s">
        <v>297</v>
      </c>
      <c r="N409" s="158" t="s">
        <v>585</v>
      </c>
      <c r="O409" s="158" t="s">
        <v>1363</v>
      </c>
      <c r="P409" s="158" t="s">
        <v>1364</v>
      </c>
      <c r="Q409" s="158" t="s">
        <v>68</v>
      </c>
      <c r="R409" s="235" t="s">
        <v>584</v>
      </c>
      <c r="S409" s="158" t="s">
        <v>1364</v>
      </c>
      <c r="T409" s="236" t="s">
        <v>2036</v>
      </c>
      <c r="U409" s="114">
        <f t="shared" si="18"/>
        <v>1</v>
      </c>
      <c r="V409" s="115" t="s">
        <v>2037</v>
      </c>
      <c r="W409" s="158" t="s">
        <v>1571</v>
      </c>
      <c r="Y409" s="450" t="s">
        <v>1368</v>
      </c>
      <c r="Z409" s="158"/>
      <c r="AA409" s="158"/>
      <c r="AB409" s="158"/>
      <c r="AC409" s="158"/>
      <c r="AD409" s="451"/>
      <c r="AE409" s="286" t="s">
        <v>1368</v>
      </c>
      <c r="AF409" s="158"/>
      <c r="AG409" s="158"/>
      <c r="AH409" s="158" t="s">
        <v>1368</v>
      </c>
      <c r="AI409" s="158" t="s">
        <v>1368</v>
      </c>
      <c r="AJ409" s="451"/>
      <c r="AL409" s="450" t="s">
        <v>1368</v>
      </c>
      <c r="AM409" s="158"/>
      <c r="AN409" s="158"/>
      <c r="AO409" s="158"/>
      <c r="AP409" s="158"/>
      <c r="AQ409" s="451"/>
      <c r="AR409" s="286" t="s">
        <v>1368</v>
      </c>
      <c r="AS409" s="158"/>
      <c r="AT409" s="158"/>
      <c r="AU409" s="158" t="s">
        <v>1368</v>
      </c>
      <c r="AV409" s="158" t="s">
        <v>1368</v>
      </c>
      <c r="AW409" s="451"/>
      <c r="AX409" s="286" t="s">
        <v>1368</v>
      </c>
      <c r="AY409" s="158"/>
      <c r="AZ409" s="158"/>
      <c r="BA409" s="158" t="s">
        <v>1368</v>
      </c>
      <c r="BB409" s="158" t="s">
        <v>1368</v>
      </c>
      <c r="BC409" s="158"/>
      <c r="BD409" s="450"/>
      <c r="BE409" s="287"/>
      <c r="BF409" s="450" t="s">
        <v>1368</v>
      </c>
      <c r="BG409" s="158"/>
      <c r="BH409" s="158"/>
      <c r="BI409" s="158" t="s">
        <v>1368</v>
      </c>
      <c r="BJ409" s="158" t="s">
        <v>1368</v>
      </c>
      <c r="BK409" s="158" t="s">
        <v>1368</v>
      </c>
      <c r="BL409" s="450"/>
      <c r="BM409" s="287"/>
      <c r="CA409" s="116"/>
      <c r="CB409" s="116"/>
      <c r="CE409" s="116"/>
      <c r="CF409" s="116"/>
      <c r="CI409" s="116"/>
      <c r="CJ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8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37"/>
      <c r="DW409" s="237"/>
      <c r="DX409" s="237"/>
      <c r="DY409" s="237"/>
      <c r="DZ409" s="116"/>
      <c r="EA409" s="116"/>
      <c r="EB409" s="116"/>
      <c r="EC409" s="116"/>
      <c r="ED409" s="110"/>
      <c r="EE409" s="110"/>
      <c r="EF409" s="110">
        <v>1</v>
      </c>
      <c r="EG409" s="110">
        <v>1</v>
      </c>
      <c r="EH409" s="110">
        <v>1</v>
      </c>
      <c r="EI409" s="110">
        <v>1</v>
      </c>
      <c r="EJ409" s="110">
        <v>1</v>
      </c>
      <c r="EK409" s="110">
        <v>1</v>
      </c>
      <c r="EL409" s="110">
        <v>1</v>
      </c>
      <c r="EM409" s="110">
        <v>1</v>
      </c>
      <c r="EN409" s="110">
        <v>1</v>
      </c>
      <c r="EO409" s="110">
        <v>1</v>
      </c>
      <c r="EP409" s="110">
        <v>1</v>
      </c>
      <c r="EQ409" s="110">
        <v>1</v>
      </c>
      <c r="ER409" s="110">
        <v>1</v>
      </c>
      <c r="ES409" s="110">
        <v>1</v>
      </c>
      <c r="ET409" s="110">
        <v>1</v>
      </c>
      <c r="EU409" s="110">
        <v>1</v>
      </c>
      <c r="EV409" s="110">
        <v>1</v>
      </c>
      <c r="EW409" s="110">
        <v>1</v>
      </c>
      <c r="EX409" s="110">
        <v>1</v>
      </c>
      <c r="EY409" s="110">
        <v>1</v>
      </c>
      <c r="EZ409" s="110">
        <v>1</v>
      </c>
      <c r="FA409" s="110">
        <v>1</v>
      </c>
      <c r="FB409" s="110">
        <v>1</v>
      </c>
      <c r="FC409" s="35">
        <v>1</v>
      </c>
      <c r="FD409" s="34">
        <v>1</v>
      </c>
      <c r="FE409" s="34">
        <v>1</v>
      </c>
      <c r="FF409" s="34">
        <v>1</v>
      </c>
      <c r="FG409" s="34">
        <v>1</v>
      </c>
      <c r="FH409" s="34">
        <v>1</v>
      </c>
      <c r="FI409" s="34">
        <v>1</v>
      </c>
      <c r="FJ409" s="34"/>
      <c r="FK409" s="34"/>
      <c r="FL409" s="375">
        <v>1</v>
      </c>
      <c r="FM409" s="34"/>
      <c r="FN409" s="375"/>
      <c r="FO409" s="34">
        <v>1</v>
      </c>
      <c r="FP409" s="34"/>
      <c r="FQ409" s="34"/>
      <c r="FR409" s="34">
        <v>1</v>
      </c>
      <c r="FS409" s="34"/>
      <c r="FT409" s="34"/>
      <c r="FU409" s="34">
        <v>1</v>
      </c>
      <c r="FV409" s="34"/>
      <c r="FW409" s="34"/>
      <c r="FX409" s="34">
        <v>1</v>
      </c>
      <c r="FY409" s="34">
        <v>1</v>
      </c>
      <c r="FZ409" s="34"/>
      <c r="GA409" s="34"/>
      <c r="GB409" s="34">
        <v>1</v>
      </c>
      <c r="GC409" s="34">
        <v>1</v>
      </c>
      <c r="GD409" s="34"/>
      <c r="GE409" s="34"/>
      <c r="GF409" s="34">
        <v>1</v>
      </c>
      <c r="GG409" s="34">
        <v>1</v>
      </c>
      <c r="GH409" s="34"/>
      <c r="GI409" s="34"/>
      <c r="GJ409" s="34">
        <v>1</v>
      </c>
      <c r="GK409" s="34">
        <v>1</v>
      </c>
      <c r="GL409" s="34"/>
      <c r="GM409" s="34"/>
      <c r="GN409" s="34">
        <v>1</v>
      </c>
      <c r="GO409" s="34">
        <v>1</v>
      </c>
      <c r="GP409" s="34"/>
      <c r="GQ409" s="34"/>
      <c r="GR409" s="34">
        <v>1</v>
      </c>
      <c r="GS409" s="34">
        <v>1</v>
      </c>
      <c r="GT409" s="34"/>
      <c r="GU409" s="34"/>
      <c r="GV409" s="34">
        <v>1</v>
      </c>
      <c r="GW409" s="375">
        <v>1</v>
      </c>
      <c r="GX409" s="34"/>
      <c r="GY409" s="34"/>
      <c r="GZ409" s="375">
        <v>1</v>
      </c>
      <c r="HA409" s="34">
        <v>1</v>
      </c>
      <c r="HB409" s="34"/>
      <c r="HC409" s="34"/>
      <c r="HD409" s="34">
        <v>1</v>
      </c>
      <c r="HE409" s="34">
        <v>1</v>
      </c>
      <c r="HF409" s="34"/>
      <c r="HG409" s="34"/>
      <c r="HH409" s="34">
        <v>1</v>
      </c>
      <c r="HI409" s="34">
        <v>1</v>
      </c>
      <c r="HJ409" s="34"/>
      <c r="HK409" s="34"/>
      <c r="HL409" s="34">
        <v>1</v>
      </c>
      <c r="HM409" s="34">
        <v>1</v>
      </c>
      <c r="HN409" s="34"/>
      <c r="HO409" s="34"/>
      <c r="HP409" s="34">
        <v>1</v>
      </c>
      <c r="HQ409" s="34">
        <v>1</v>
      </c>
      <c r="HR409" s="34"/>
      <c r="HS409" s="34"/>
      <c r="HT409" s="34">
        <v>1</v>
      </c>
      <c r="HU409" s="34">
        <v>1</v>
      </c>
      <c r="HV409" s="34"/>
      <c r="HW409" s="34"/>
      <c r="HX409" s="34">
        <v>1</v>
      </c>
      <c r="HY409" s="34">
        <v>1</v>
      </c>
      <c r="HZ409" s="375"/>
      <c r="IA409" s="34"/>
      <c r="IB409" s="34">
        <v>1</v>
      </c>
      <c r="IC409" s="34">
        <v>1</v>
      </c>
      <c r="ID409" s="34"/>
      <c r="IE409" s="34"/>
      <c r="IF409" s="34">
        <v>1</v>
      </c>
      <c r="IG409" s="34">
        <v>1</v>
      </c>
      <c r="IH409" s="34"/>
      <c r="II409" s="34"/>
      <c r="IJ409" s="34">
        <v>1</v>
      </c>
      <c r="IK409" s="34">
        <v>1</v>
      </c>
      <c r="IL409" s="34"/>
      <c r="IM409" s="34"/>
      <c r="IN409" s="34">
        <v>1</v>
      </c>
      <c r="IO409" s="34">
        <v>1</v>
      </c>
      <c r="IP409" s="34"/>
      <c r="IQ409" s="34"/>
      <c r="IR409" s="34">
        <v>1</v>
      </c>
      <c r="IS409" s="34">
        <v>1</v>
      </c>
      <c r="IT409" s="34"/>
      <c r="IU409" s="34"/>
      <c r="IV409" s="34">
        <v>1</v>
      </c>
      <c r="IW409" s="34">
        <v>1</v>
      </c>
      <c r="IX409" s="34"/>
      <c r="IY409" s="34"/>
      <c r="IZ409" s="34">
        <v>1</v>
      </c>
      <c r="JA409" s="34">
        <v>1</v>
      </c>
      <c r="JB409" s="375"/>
      <c r="JC409" s="34"/>
      <c r="JD409" s="34">
        <v>1</v>
      </c>
      <c r="JE409" s="34">
        <v>1</v>
      </c>
      <c r="JF409" s="34"/>
      <c r="JG409" s="34"/>
      <c r="JH409" s="34">
        <v>1</v>
      </c>
      <c r="JI409" s="34">
        <v>1</v>
      </c>
      <c r="JJ409" s="34"/>
      <c r="JK409" s="34"/>
      <c r="JL409" s="34">
        <v>1</v>
      </c>
      <c r="JM409" s="34">
        <v>1</v>
      </c>
      <c r="JN409" s="34"/>
      <c r="JO409" s="34"/>
      <c r="JP409" s="34">
        <v>1</v>
      </c>
      <c r="JQ409" s="34">
        <v>1</v>
      </c>
      <c r="JR409" s="34"/>
      <c r="JS409" s="34"/>
      <c r="JT409" s="34">
        <v>1</v>
      </c>
      <c r="JU409" s="34">
        <v>1</v>
      </c>
      <c r="JV409" s="34"/>
      <c r="JW409" s="34"/>
      <c r="JX409" s="34">
        <v>1</v>
      </c>
      <c r="JY409" s="34">
        <v>1</v>
      </c>
      <c r="JZ409" s="34"/>
      <c r="KA409" s="34"/>
      <c r="KB409" s="34">
        <v>1</v>
      </c>
      <c r="KC409" s="34">
        <v>1</v>
      </c>
      <c r="KD409" s="34"/>
      <c r="KE409" s="34"/>
      <c r="KF409" s="375">
        <v>1</v>
      </c>
      <c r="KG409" s="375">
        <v>1</v>
      </c>
      <c r="KH409" s="375"/>
      <c r="KI409" s="375"/>
      <c r="KJ409" s="375">
        <v>1</v>
      </c>
      <c r="KK409" s="34">
        <v>1</v>
      </c>
      <c r="KL409" s="34"/>
      <c r="KM409" s="34"/>
      <c r="KN409" s="34">
        <v>1</v>
      </c>
      <c r="KO409" s="34">
        <v>1</v>
      </c>
      <c r="KP409" s="34"/>
      <c r="KQ409" s="34"/>
      <c r="KR409" s="34">
        <v>1</v>
      </c>
      <c r="KS409" s="375">
        <v>1</v>
      </c>
      <c r="KT409" s="34"/>
      <c r="KU409" s="34"/>
      <c r="KV409" s="34"/>
      <c r="KW409" s="34">
        <v>1</v>
      </c>
      <c r="KX409" s="34">
        <v>1</v>
      </c>
      <c r="KY409" s="34"/>
      <c r="KZ409" s="34"/>
      <c r="LA409" s="34"/>
      <c r="LB409" s="34">
        <v>1</v>
      </c>
      <c r="LC409" s="34">
        <v>1</v>
      </c>
      <c r="LD409" s="34"/>
      <c r="LE409" s="34"/>
      <c r="LF409" s="34"/>
      <c r="LG409" s="34">
        <v>1</v>
      </c>
      <c r="LH409" s="375">
        <v>1</v>
      </c>
      <c r="LI409" s="34"/>
      <c r="LJ409" s="375"/>
      <c r="LK409" s="375"/>
      <c r="LL409" s="375">
        <v>1</v>
      </c>
    </row>
    <row r="410" spans="1:324">
      <c r="A410" s="154"/>
      <c r="B410" s="241"/>
      <c r="C410" s="172">
        <v>1</v>
      </c>
      <c r="D410" s="172"/>
      <c r="E410" s="172"/>
      <c r="F410" s="156" t="str">
        <f t="shared" si="17"/>
        <v>L0386769LKP</v>
      </c>
      <c r="G410" s="655" t="s">
        <v>2035</v>
      </c>
      <c r="H410" s="655" t="s">
        <v>479</v>
      </c>
      <c r="I410" s="867" t="s">
        <v>1569</v>
      </c>
      <c r="J410" s="158" t="s">
        <v>65</v>
      </c>
      <c r="K410" s="158"/>
      <c r="L410" s="867" t="s">
        <v>1472</v>
      </c>
      <c r="M410" s="158" t="s">
        <v>297</v>
      </c>
      <c r="N410" s="158" t="s">
        <v>585</v>
      </c>
      <c r="O410" s="158" t="s">
        <v>1363</v>
      </c>
      <c r="P410" s="158" t="s">
        <v>1364</v>
      </c>
      <c r="Q410" s="158" t="s">
        <v>70</v>
      </c>
      <c r="R410" s="235" t="s">
        <v>970</v>
      </c>
      <c r="S410" s="158" t="s">
        <v>1364</v>
      </c>
      <c r="T410" s="236" t="s">
        <v>2036</v>
      </c>
      <c r="U410" s="114">
        <f t="shared" si="18"/>
        <v>1</v>
      </c>
      <c r="V410" s="115" t="s">
        <v>2037</v>
      </c>
      <c r="W410" s="158" t="s">
        <v>1571</v>
      </c>
      <c r="Y410" s="528"/>
      <c r="Z410" s="529"/>
      <c r="AA410" s="529"/>
      <c r="AB410" s="529"/>
      <c r="AC410" s="529"/>
      <c r="AD410" s="530"/>
      <c r="AE410" s="417"/>
      <c r="AF410" s="529"/>
      <c r="AG410" s="529"/>
      <c r="AH410" s="529"/>
      <c r="AI410" s="529"/>
      <c r="AJ410" s="530"/>
      <c r="AL410" s="528"/>
      <c r="AM410" s="529"/>
      <c r="AN410" s="529"/>
      <c r="AO410" s="529"/>
      <c r="AP410" s="529"/>
      <c r="AQ410" s="530"/>
      <c r="AR410" s="417"/>
      <c r="AS410" s="529"/>
      <c r="AT410" s="529"/>
      <c r="AU410" s="529"/>
      <c r="AV410" s="529"/>
      <c r="AW410" s="530"/>
      <c r="AX410" s="417"/>
      <c r="AY410" s="529"/>
      <c r="AZ410" s="529"/>
      <c r="BA410" s="529"/>
      <c r="BB410" s="529"/>
      <c r="BC410" s="158"/>
      <c r="BD410" s="528"/>
      <c r="BE410" s="411"/>
      <c r="BF410" s="528"/>
      <c r="BG410" s="529"/>
      <c r="BH410" s="529"/>
      <c r="BI410" s="529"/>
      <c r="BJ410" s="529"/>
      <c r="BK410" s="529"/>
      <c r="BL410" s="528"/>
      <c r="BM410" s="411"/>
      <c r="CA410" s="116"/>
      <c r="CB410" s="116"/>
      <c r="CE410" s="116"/>
      <c r="CF410" s="116"/>
      <c r="CI410" s="116"/>
      <c r="CJ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8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37"/>
      <c r="DW410" s="237"/>
      <c r="DX410" s="237"/>
      <c r="DY410" s="237"/>
      <c r="DZ410" s="116"/>
      <c r="EA410" s="116"/>
      <c r="EB410" s="116"/>
      <c r="EC410" s="116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C410" s="35"/>
      <c r="FD410" s="34"/>
      <c r="FE410" s="34"/>
      <c r="FF410" s="34"/>
      <c r="FG410" s="34"/>
      <c r="FH410" s="34"/>
      <c r="FI410" s="34"/>
      <c r="FJ410" s="34">
        <v>1</v>
      </c>
      <c r="FK410" s="34"/>
      <c r="FL410" s="375"/>
      <c r="FM410" s="34">
        <v>1</v>
      </c>
      <c r="FN410" s="375"/>
      <c r="FO410" s="34"/>
      <c r="FP410" s="34">
        <v>1</v>
      </c>
      <c r="FQ410" s="34"/>
      <c r="FR410" s="34"/>
      <c r="FS410" s="34">
        <v>1</v>
      </c>
      <c r="FT410" s="34"/>
      <c r="FU410" s="34"/>
      <c r="FV410" s="34">
        <v>1</v>
      </c>
      <c r="FW410" s="34"/>
      <c r="FX410" s="34"/>
      <c r="FY410" s="34"/>
      <c r="FZ410" s="34">
        <v>1</v>
      </c>
      <c r="GA410" s="34"/>
      <c r="GB410" s="34"/>
      <c r="GC410" s="34"/>
      <c r="GD410" s="34">
        <v>1</v>
      </c>
      <c r="GE410" s="34"/>
      <c r="GF410" s="34"/>
      <c r="GG410" s="34"/>
      <c r="GH410" s="34">
        <v>1</v>
      </c>
      <c r="GI410" s="34"/>
      <c r="GJ410" s="34"/>
      <c r="GK410" s="34"/>
      <c r="GL410" s="34">
        <v>1</v>
      </c>
      <c r="GM410" s="34"/>
      <c r="GN410" s="34"/>
      <c r="GO410" s="34"/>
      <c r="GP410" s="34">
        <v>1</v>
      </c>
      <c r="GQ410" s="34"/>
      <c r="GR410" s="34"/>
      <c r="GS410" s="34"/>
      <c r="GT410" s="34">
        <v>1</v>
      </c>
      <c r="GU410" s="34"/>
      <c r="GV410" s="34"/>
      <c r="GW410" s="375"/>
      <c r="GX410" s="34">
        <v>1</v>
      </c>
      <c r="GY410" s="34"/>
      <c r="GZ410" s="375"/>
      <c r="HA410" s="34"/>
      <c r="HB410" s="34">
        <v>1</v>
      </c>
      <c r="HC410" s="34"/>
      <c r="HD410" s="34"/>
      <c r="HE410" s="34"/>
      <c r="HF410" s="34">
        <v>1</v>
      </c>
      <c r="HG410" s="34"/>
      <c r="HH410" s="34"/>
      <c r="HI410" s="34"/>
      <c r="HJ410" s="34">
        <v>1</v>
      </c>
      <c r="HK410" s="34"/>
      <c r="HL410" s="34"/>
      <c r="HM410" s="34"/>
      <c r="HN410" s="34">
        <v>1</v>
      </c>
      <c r="HO410" s="34"/>
      <c r="HP410" s="34"/>
      <c r="HQ410" s="34"/>
      <c r="HR410" s="34">
        <v>1</v>
      </c>
      <c r="HS410" s="34"/>
      <c r="HT410" s="34"/>
      <c r="HU410" s="34"/>
      <c r="HV410" s="34">
        <v>1</v>
      </c>
      <c r="HW410" s="34"/>
      <c r="HX410" s="34"/>
      <c r="HY410" s="34"/>
      <c r="HZ410" s="375">
        <v>1</v>
      </c>
      <c r="IA410" s="34"/>
      <c r="IB410" s="34"/>
      <c r="IC410" s="34"/>
      <c r="ID410" s="34">
        <v>1</v>
      </c>
      <c r="IE410" s="34"/>
      <c r="IF410" s="34"/>
      <c r="IG410" s="34"/>
      <c r="IH410" s="34">
        <v>1</v>
      </c>
      <c r="II410" s="34"/>
      <c r="IJ410" s="34"/>
      <c r="IK410" s="34"/>
      <c r="IL410" s="34">
        <v>1</v>
      </c>
      <c r="IM410" s="34"/>
      <c r="IN410" s="34"/>
      <c r="IO410" s="34"/>
      <c r="IP410" s="34">
        <v>1</v>
      </c>
      <c r="IQ410" s="34"/>
      <c r="IR410" s="34"/>
      <c r="IS410" s="34"/>
      <c r="IT410" s="34">
        <v>1</v>
      </c>
      <c r="IU410" s="34"/>
      <c r="IV410" s="34"/>
      <c r="IW410" s="34"/>
      <c r="IX410" s="34">
        <v>1</v>
      </c>
      <c r="IY410" s="34"/>
      <c r="IZ410" s="34"/>
      <c r="JA410" s="34"/>
      <c r="JB410" s="375">
        <v>1</v>
      </c>
      <c r="JC410" s="34"/>
      <c r="JD410" s="34"/>
      <c r="JE410" s="34"/>
      <c r="JF410" s="34">
        <v>1</v>
      </c>
      <c r="JG410" s="34"/>
      <c r="JH410" s="34"/>
      <c r="JI410" s="34"/>
      <c r="JJ410" s="34">
        <v>1</v>
      </c>
      <c r="JK410" s="34"/>
      <c r="JL410" s="34"/>
      <c r="JM410" s="34"/>
      <c r="JN410" s="34">
        <v>1</v>
      </c>
      <c r="JO410" s="34"/>
      <c r="JP410" s="34"/>
      <c r="JQ410" s="34"/>
      <c r="JR410" s="34">
        <v>1</v>
      </c>
      <c r="JS410" s="34"/>
      <c r="JT410" s="34"/>
      <c r="JU410" s="34"/>
      <c r="JV410" s="34">
        <v>1</v>
      </c>
      <c r="JW410" s="34"/>
      <c r="JX410" s="34"/>
      <c r="JY410" s="34"/>
      <c r="JZ410" s="34">
        <v>1</v>
      </c>
      <c r="KA410" s="34"/>
      <c r="KB410" s="34"/>
      <c r="KC410" s="34"/>
      <c r="KD410" s="34">
        <v>1</v>
      </c>
      <c r="KE410" s="34"/>
      <c r="KF410" s="375"/>
      <c r="KG410" s="375"/>
      <c r="KH410" s="375">
        <v>1</v>
      </c>
      <c r="KI410" s="375"/>
      <c r="KJ410" s="375"/>
      <c r="KK410" s="34"/>
      <c r="KL410" s="34">
        <v>1</v>
      </c>
      <c r="KM410" s="34"/>
      <c r="KN410" s="34"/>
      <c r="KO410" s="34"/>
      <c r="KP410" s="34">
        <v>1</v>
      </c>
      <c r="KQ410" s="34"/>
      <c r="KR410" s="34"/>
      <c r="KS410" s="375"/>
      <c r="KT410" s="34">
        <v>1</v>
      </c>
      <c r="KU410" s="34"/>
      <c r="KV410" s="34"/>
      <c r="KW410" s="34"/>
      <c r="KX410" s="34"/>
      <c r="KY410" s="34">
        <v>1</v>
      </c>
      <c r="KZ410" s="34"/>
      <c r="LA410" s="34"/>
      <c r="LB410" s="34"/>
      <c r="LC410" s="34"/>
      <c r="LD410" s="34">
        <v>1</v>
      </c>
      <c r="LE410" s="34"/>
      <c r="LF410" s="34"/>
      <c r="LG410" s="34"/>
      <c r="LH410" s="375"/>
      <c r="LI410" s="34">
        <v>1</v>
      </c>
      <c r="LJ410" s="375"/>
      <c r="LK410" s="375"/>
      <c r="LL410" s="375"/>
    </row>
    <row r="411" spans="1:324">
      <c r="A411" s="154"/>
      <c r="B411" s="241"/>
      <c r="C411" s="172">
        <v>1</v>
      </c>
      <c r="D411" s="172"/>
      <c r="E411" s="172"/>
      <c r="F411" s="156" t="str">
        <f t="shared" si="17"/>
        <v>L0386769SBK</v>
      </c>
      <c r="G411" s="655" t="s">
        <v>2035</v>
      </c>
      <c r="H411" s="655" t="s">
        <v>479</v>
      </c>
      <c r="I411" s="867" t="s">
        <v>1569</v>
      </c>
      <c r="J411" s="158" t="s">
        <v>66</v>
      </c>
      <c r="K411" s="158"/>
      <c r="L411" s="867" t="s">
        <v>1472</v>
      </c>
      <c r="M411" s="158" t="s">
        <v>297</v>
      </c>
      <c r="N411" s="158" t="s">
        <v>585</v>
      </c>
      <c r="O411" s="158" t="s">
        <v>1363</v>
      </c>
      <c r="P411" s="158" t="s">
        <v>1364</v>
      </c>
      <c r="Q411" s="158" t="s">
        <v>71</v>
      </c>
      <c r="R411" s="235" t="s">
        <v>915</v>
      </c>
      <c r="S411" s="158" t="s">
        <v>1364</v>
      </c>
      <c r="T411" s="236" t="s">
        <v>2036</v>
      </c>
      <c r="U411" s="114">
        <f t="shared" si="18"/>
        <v>1</v>
      </c>
      <c r="V411" s="115" t="s">
        <v>2037</v>
      </c>
      <c r="W411" s="158" t="s">
        <v>1571</v>
      </c>
      <c r="Y411" s="528"/>
      <c r="Z411" s="529"/>
      <c r="AA411" s="529"/>
      <c r="AB411" s="529"/>
      <c r="AC411" s="529"/>
      <c r="AD411" s="530"/>
      <c r="AE411" s="417"/>
      <c r="AF411" s="529"/>
      <c r="AG411" s="529"/>
      <c r="AH411" s="529"/>
      <c r="AI411" s="529"/>
      <c r="AJ411" s="530"/>
      <c r="AL411" s="528"/>
      <c r="AM411" s="529"/>
      <c r="AN411" s="529"/>
      <c r="AO411" s="529"/>
      <c r="AP411" s="529"/>
      <c r="AQ411" s="530"/>
      <c r="AR411" s="417"/>
      <c r="AS411" s="529"/>
      <c r="AT411" s="529"/>
      <c r="AU411" s="529"/>
      <c r="AV411" s="529"/>
      <c r="AW411" s="530"/>
      <c r="AX411" s="417"/>
      <c r="AY411" s="529"/>
      <c r="AZ411" s="529"/>
      <c r="BA411" s="529"/>
      <c r="BB411" s="529"/>
      <c r="BC411" s="158"/>
      <c r="BD411" s="528"/>
      <c r="BE411" s="411"/>
      <c r="BF411" s="528"/>
      <c r="BG411" s="529"/>
      <c r="BH411" s="529"/>
      <c r="BI411" s="529"/>
      <c r="BJ411" s="529"/>
      <c r="BK411" s="529"/>
      <c r="BL411" s="528"/>
      <c r="BM411" s="411"/>
      <c r="CA411" s="116"/>
      <c r="CB411" s="116"/>
      <c r="CE411" s="116"/>
      <c r="CF411" s="116"/>
      <c r="CI411" s="116"/>
      <c r="CJ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8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37"/>
      <c r="DW411" s="237"/>
      <c r="DX411" s="237"/>
      <c r="DY411" s="237"/>
      <c r="DZ411" s="116"/>
      <c r="EA411" s="116"/>
      <c r="EB411" s="116"/>
      <c r="EC411" s="116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C411" s="35"/>
      <c r="FD411" s="34"/>
      <c r="FE411" s="34"/>
      <c r="FF411" s="34"/>
      <c r="FG411" s="34"/>
      <c r="FH411" s="34"/>
      <c r="FI411" s="34"/>
      <c r="FJ411" s="34"/>
      <c r="FK411" s="34">
        <v>1</v>
      </c>
      <c r="FL411" s="375"/>
      <c r="FM411" s="34"/>
      <c r="FN411" s="375">
        <v>1</v>
      </c>
      <c r="FO411" s="34"/>
      <c r="FP411" s="34"/>
      <c r="FQ411" s="34">
        <v>1</v>
      </c>
      <c r="FR411" s="34"/>
      <c r="FS411" s="34"/>
      <c r="FT411" s="34">
        <v>1</v>
      </c>
      <c r="FU411" s="34"/>
      <c r="FV411" s="34"/>
      <c r="FW411" s="34">
        <v>1</v>
      </c>
      <c r="FX411" s="34"/>
      <c r="FY411" s="34"/>
      <c r="FZ411" s="34"/>
      <c r="GA411" s="34">
        <v>1</v>
      </c>
      <c r="GB411" s="34"/>
      <c r="GC411" s="34"/>
      <c r="GD411" s="34"/>
      <c r="GE411" s="34">
        <v>1</v>
      </c>
      <c r="GF411" s="34"/>
      <c r="GG411" s="34"/>
      <c r="GH411" s="34"/>
      <c r="GI411" s="34">
        <v>1</v>
      </c>
      <c r="GJ411" s="34"/>
      <c r="GK411" s="34"/>
      <c r="GL411" s="34"/>
      <c r="GM411" s="34">
        <v>1</v>
      </c>
      <c r="GN411" s="34"/>
      <c r="GO411" s="34"/>
      <c r="GP411" s="34"/>
      <c r="GQ411" s="34">
        <v>1</v>
      </c>
      <c r="GR411" s="34"/>
      <c r="GS411" s="34"/>
      <c r="GT411" s="34"/>
      <c r="GU411" s="34">
        <v>1</v>
      </c>
      <c r="GV411" s="34"/>
      <c r="GW411" s="375"/>
      <c r="GX411" s="34"/>
      <c r="GY411" s="34">
        <v>1</v>
      </c>
      <c r="GZ411" s="375"/>
      <c r="HA411" s="34"/>
      <c r="HB411" s="34"/>
      <c r="HC411" s="34">
        <v>1</v>
      </c>
      <c r="HD411" s="34"/>
      <c r="HE411" s="34"/>
      <c r="HF411" s="34"/>
      <c r="HG411" s="34">
        <v>1</v>
      </c>
      <c r="HH411" s="34"/>
      <c r="HI411" s="34"/>
      <c r="HJ411" s="34"/>
      <c r="HK411" s="34">
        <v>1</v>
      </c>
      <c r="HL411" s="34"/>
      <c r="HM411" s="34"/>
      <c r="HN411" s="34"/>
      <c r="HO411" s="34">
        <v>1</v>
      </c>
      <c r="HP411" s="34"/>
      <c r="HQ411" s="34"/>
      <c r="HR411" s="34"/>
      <c r="HS411" s="34">
        <v>1</v>
      </c>
      <c r="HT411" s="34"/>
      <c r="HU411" s="34"/>
      <c r="HV411" s="34"/>
      <c r="HW411" s="34">
        <v>1</v>
      </c>
      <c r="HX411" s="34"/>
      <c r="HY411" s="34"/>
      <c r="HZ411" s="375"/>
      <c r="IA411" s="34">
        <v>1</v>
      </c>
      <c r="IB411" s="34"/>
      <c r="IC411" s="34"/>
      <c r="ID411" s="34"/>
      <c r="IE411" s="34">
        <v>1</v>
      </c>
      <c r="IF411" s="34"/>
      <c r="IG411" s="34"/>
      <c r="IH411" s="34"/>
      <c r="II411" s="34">
        <v>1</v>
      </c>
      <c r="IJ411" s="34"/>
      <c r="IK411" s="34"/>
      <c r="IL411" s="34"/>
      <c r="IM411" s="34">
        <v>1</v>
      </c>
      <c r="IN411" s="34"/>
      <c r="IO411" s="34"/>
      <c r="IP411" s="34"/>
      <c r="IQ411" s="34">
        <v>1</v>
      </c>
      <c r="IR411" s="34"/>
      <c r="IS411" s="34"/>
      <c r="IT411" s="34"/>
      <c r="IU411" s="34">
        <v>1</v>
      </c>
      <c r="IV411" s="34"/>
      <c r="IW411" s="34"/>
      <c r="IX411" s="34"/>
      <c r="IY411" s="34">
        <v>1</v>
      </c>
      <c r="IZ411" s="34"/>
      <c r="JA411" s="34"/>
      <c r="JB411" s="375"/>
      <c r="JC411" s="34">
        <v>1</v>
      </c>
      <c r="JD411" s="34"/>
      <c r="JE411" s="34"/>
      <c r="JF411" s="34"/>
      <c r="JG411" s="34">
        <v>1</v>
      </c>
      <c r="JH411" s="34"/>
      <c r="JI411" s="34"/>
      <c r="JJ411" s="34"/>
      <c r="JK411" s="34">
        <v>1</v>
      </c>
      <c r="JL411" s="34"/>
      <c r="JM411" s="34"/>
      <c r="JN411" s="34"/>
      <c r="JO411" s="34">
        <v>1</v>
      </c>
      <c r="JP411" s="34"/>
      <c r="JQ411" s="34"/>
      <c r="JR411" s="34"/>
      <c r="JS411" s="34">
        <v>1</v>
      </c>
      <c r="JT411" s="34"/>
      <c r="JU411" s="34"/>
      <c r="JV411" s="34"/>
      <c r="JW411" s="34">
        <v>1</v>
      </c>
      <c r="JX411" s="34"/>
      <c r="JY411" s="34"/>
      <c r="JZ411" s="34"/>
      <c r="KA411" s="34">
        <v>1</v>
      </c>
      <c r="KB411" s="34"/>
      <c r="KC411" s="34"/>
      <c r="KD411" s="34"/>
      <c r="KE411" s="34">
        <v>1</v>
      </c>
      <c r="KF411" s="375"/>
      <c r="KG411" s="375"/>
      <c r="KH411" s="375"/>
      <c r="KI411" s="375">
        <v>1</v>
      </c>
      <c r="KJ411" s="375"/>
      <c r="KK411" s="34"/>
      <c r="KL411" s="34"/>
      <c r="KM411" s="34">
        <v>1</v>
      </c>
      <c r="KN411" s="34"/>
      <c r="KO411" s="34"/>
      <c r="KP411" s="34"/>
      <c r="KQ411" s="34">
        <v>1</v>
      </c>
      <c r="KR411" s="34"/>
      <c r="KS411" s="375"/>
      <c r="KT411" s="34"/>
      <c r="KU411" s="34">
        <v>1</v>
      </c>
      <c r="KV411" s="34"/>
      <c r="KW411" s="34"/>
      <c r="KX411" s="34"/>
      <c r="KY411" s="34"/>
      <c r="KZ411" s="34">
        <v>1</v>
      </c>
      <c r="LA411" s="34"/>
      <c r="LB411" s="34"/>
      <c r="LC411" s="34"/>
      <c r="LD411" s="34"/>
      <c r="LE411" s="34">
        <v>1</v>
      </c>
      <c r="LF411" s="34"/>
      <c r="LG411" s="34"/>
      <c r="LH411" s="375"/>
      <c r="LI411" s="34"/>
      <c r="LJ411" s="375">
        <v>1</v>
      </c>
      <c r="LK411" s="375"/>
      <c r="LL411" s="375"/>
    </row>
    <row r="412" spans="1:324">
      <c r="A412" s="154"/>
      <c r="B412" s="241"/>
      <c r="C412" s="172">
        <v>1</v>
      </c>
      <c r="D412" s="172"/>
      <c r="E412" s="172"/>
      <c r="F412" s="156" t="str">
        <f t="shared" si="17"/>
        <v>L0386769LRA</v>
      </c>
      <c r="G412" s="655" t="s">
        <v>2035</v>
      </c>
      <c r="H412" s="655" t="s">
        <v>479</v>
      </c>
      <c r="I412" s="867" t="s">
        <v>1569</v>
      </c>
      <c r="J412" s="158" t="s">
        <v>67</v>
      </c>
      <c r="K412" s="158"/>
      <c r="L412" s="867" t="s">
        <v>1472</v>
      </c>
      <c r="M412" s="158" t="s">
        <v>297</v>
      </c>
      <c r="N412" s="158" t="s">
        <v>585</v>
      </c>
      <c r="O412" s="158" t="s">
        <v>1363</v>
      </c>
      <c r="P412" s="158" t="s">
        <v>1364</v>
      </c>
      <c r="Q412" s="158" t="s">
        <v>72</v>
      </c>
      <c r="R412" s="235" t="s">
        <v>1022</v>
      </c>
      <c r="S412" s="158" t="s">
        <v>1364</v>
      </c>
      <c r="T412" s="236" t="s">
        <v>2036</v>
      </c>
      <c r="U412" s="114">
        <f t="shared" si="18"/>
        <v>1</v>
      </c>
      <c r="V412" s="115" t="s">
        <v>2037</v>
      </c>
      <c r="W412" s="158" t="s">
        <v>1571</v>
      </c>
      <c r="Y412" s="528"/>
      <c r="Z412" s="529"/>
      <c r="AA412" s="529"/>
      <c r="AB412" s="529"/>
      <c r="AC412" s="529"/>
      <c r="AD412" s="530"/>
      <c r="AE412" s="417"/>
      <c r="AF412" s="529"/>
      <c r="AG412" s="529"/>
      <c r="AH412" s="529"/>
      <c r="AI412" s="529"/>
      <c r="AJ412" s="530"/>
      <c r="AL412" s="528"/>
      <c r="AM412" s="529"/>
      <c r="AN412" s="529"/>
      <c r="AO412" s="529"/>
      <c r="AP412" s="529"/>
      <c r="AQ412" s="530"/>
      <c r="AR412" s="417"/>
      <c r="AS412" s="529"/>
      <c r="AT412" s="529"/>
      <c r="AU412" s="529"/>
      <c r="AV412" s="529"/>
      <c r="AW412" s="530"/>
      <c r="AX412" s="417"/>
      <c r="AY412" s="529"/>
      <c r="AZ412" s="529"/>
      <c r="BA412" s="529"/>
      <c r="BB412" s="529"/>
      <c r="BC412" s="158"/>
      <c r="BD412" s="528"/>
      <c r="BE412" s="411"/>
      <c r="BF412" s="528"/>
      <c r="BG412" s="529"/>
      <c r="BH412" s="529"/>
      <c r="BI412" s="529"/>
      <c r="BJ412" s="529"/>
      <c r="BK412" s="529"/>
      <c r="BL412" s="528"/>
      <c r="BM412" s="411"/>
      <c r="CA412" s="116"/>
      <c r="CB412" s="116"/>
      <c r="CE412" s="116"/>
      <c r="CF412" s="116"/>
      <c r="CI412" s="116"/>
      <c r="CJ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8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37"/>
      <c r="DW412" s="237"/>
      <c r="DX412" s="237"/>
      <c r="DY412" s="237"/>
      <c r="DZ412" s="116"/>
      <c r="EA412" s="116"/>
      <c r="EB412" s="116"/>
      <c r="EC412" s="116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C412" s="35"/>
      <c r="FD412" s="34"/>
      <c r="FE412" s="34"/>
      <c r="FF412" s="34"/>
      <c r="FG412" s="34"/>
      <c r="FH412" s="34"/>
      <c r="FI412" s="34"/>
      <c r="FJ412" s="34"/>
      <c r="FK412" s="34"/>
      <c r="FL412" s="375"/>
      <c r="FM412" s="34"/>
      <c r="FN412" s="375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75"/>
      <c r="GX412" s="34"/>
      <c r="GY412" s="34"/>
      <c r="GZ412" s="375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75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75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75"/>
      <c r="KG412" s="375"/>
      <c r="KH412" s="375"/>
      <c r="KI412" s="375"/>
      <c r="KJ412" s="375"/>
      <c r="KK412" s="34"/>
      <c r="KL412" s="34"/>
      <c r="KM412" s="34"/>
      <c r="KN412" s="34"/>
      <c r="KO412" s="34"/>
      <c r="KP412" s="34"/>
      <c r="KQ412" s="34"/>
      <c r="KR412" s="34"/>
      <c r="KS412" s="375"/>
      <c r="KT412" s="34"/>
      <c r="KU412" s="34"/>
      <c r="KV412" s="34">
        <v>1</v>
      </c>
      <c r="KW412" s="34"/>
      <c r="KX412" s="34"/>
      <c r="KY412" s="34"/>
      <c r="KZ412" s="34"/>
      <c r="LA412" s="34">
        <v>1</v>
      </c>
      <c r="LB412" s="34"/>
      <c r="LC412" s="34"/>
      <c r="LD412" s="34"/>
      <c r="LE412" s="34"/>
      <c r="LF412" s="34">
        <v>1</v>
      </c>
      <c r="LG412" s="34"/>
      <c r="LH412" s="375"/>
      <c r="LI412" s="34"/>
      <c r="LJ412" s="375"/>
      <c r="LK412" s="375">
        <v>1</v>
      </c>
      <c r="LL412" s="375"/>
    </row>
    <row r="413" spans="1:324">
      <c r="A413" s="154"/>
      <c r="B413" s="241"/>
      <c r="C413" s="172">
        <v>1</v>
      </c>
      <c r="D413" s="172"/>
      <c r="E413" s="172"/>
      <c r="F413" s="156" t="str">
        <f t="shared" si="17"/>
        <v>L0399816PVJ</v>
      </c>
      <c r="G413" s="658" t="s">
        <v>2038</v>
      </c>
      <c r="H413" s="658" t="s">
        <v>479</v>
      </c>
      <c r="I413" s="870" t="s">
        <v>1569</v>
      </c>
      <c r="J413" s="164" t="s">
        <v>63</v>
      </c>
      <c r="K413" s="164"/>
      <c r="L413" s="870" t="s">
        <v>1472</v>
      </c>
      <c r="M413" s="164" t="s">
        <v>297</v>
      </c>
      <c r="N413" s="164" t="s">
        <v>593</v>
      </c>
      <c r="O413" s="164" t="s">
        <v>1363</v>
      </c>
      <c r="P413" s="164" t="s">
        <v>1364</v>
      </c>
      <c r="Q413" s="164" t="s">
        <v>68</v>
      </c>
      <c r="R413" s="235" t="s">
        <v>592</v>
      </c>
      <c r="S413" s="164" t="s">
        <v>1364</v>
      </c>
      <c r="T413" s="247" t="s">
        <v>2036</v>
      </c>
      <c r="U413" s="114">
        <f t="shared" si="18"/>
        <v>1</v>
      </c>
      <c r="V413" s="115" t="s">
        <v>2039</v>
      </c>
      <c r="W413" s="164" t="s">
        <v>1571</v>
      </c>
      <c r="Y413" s="770" t="s">
        <v>1368</v>
      </c>
      <c r="Z413" s="771"/>
      <c r="AA413" s="771"/>
      <c r="AB413" s="771"/>
      <c r="AC413" s="771"/>
      <c r="AD413" s="772"/>
      <c r="AE413" s="773" t="s">
        <v>1368</v>
      </c>
      <c r="AF413" s="771"/>
      <c r="AG413" s="771"/>
      <c r="AH413" s="771" t="s">
        <v>1368</v>
      </c>
      <c r="AI413" s="771" t="s">
        <v>1368</v>
      </c>
      <c r="AJ413" s="772"/>
      <c r="AL413" s="770" t="s">
        <v>1368</v>
      </c>
      <c r="AM413" s="771"/>
      <c r="AN413" s="771"/>
      <c r="AO413" s="771"/>
      <c r="AP413" s="771"/>
      <c r="AQ413" s="772"/>
      <c r="AR413" s="773" t="s">
        <v>1368</v>
      </c>
      <c r="AS413" s="771"/>
      <c r="AT413" s="771"/>
      <c r="AU413" s="771" t="s">
        <v>1368</v>
      </c>
      <c r="AV413" s="771" t="s">
        <v>1368</v>
      </c>
      <c r="AW413" s="772"/>
      <c r="AX413" s="773" t="s">
        <v>1368</v>
      </c>
      <c r="AY413" s="771"/>
      <c r="AZ413" s="771"/>
      <c r="BA413" s="771" t="s">
        <v>1368</v>
      </c>
      <c r="BB413" s="771" t="s">
        <v>1368</v>
      </c>
      <c r="BC413" s="453"/>
      <c r="BD413" s="770"/>
      <c r="BE413" s="778"/>
      <c r="BF413" s="770" t="s">
        <v>1368</v>
      </c>
      <c r="BG413" s="771"/>
      <c r="BH413" s="771"/>
      <c r="BI413" s="771" t="s">
        <v>1368</v>
      </c>
      <c r="BJ413" s="771" t="s">
        <v>1368</v>
      </c>
      <c r="BK413" s="771" t="s">
        <v>1368</v>
      </c>
      <c r="BL413" s="770"/>
      <c r="BM413" s="778"/>
      <c r="CA413" s="116"/>
      <c r="CB413" s="116"/>
      <c r="CE413" s="116"/>
      <c r="CF413" s="116"/>
      <c r="CI413" s="116"/>
      <c r="CJ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8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37"/>
      <c r="DW413" s="237"/>
      <c r="DX413" s="237"/>
      <c r="DY413" s="237"/>
      <c r="DZ413" s="116"/>
      <c r="EA413" s="116"/>
      <c r="EB413" s="116"/>
      <c r="EC413" s="116"/>
      <c r="ED413" s="110"/>
      <c r="EE413" s="110"/>
      <c r="EF413" s="110">
        <v>1</v>
      </c>
      <c r="EG413" s="110">
        <v>1</v>
      </c>
      <c r="EH413" s="110">
        <v>1</v>
      </c>
      <c r="EI413" s="110">
        <v>1</v>
      </c>
      <c r="EJ413" s="110">
        <v>1</v>
      </c>
      <c r="EK413" s="110">
        <v>1</v>
      </c>
      <c r="EL413" s="110">
        <v>1</v>
      </c>
      <c r="EM413" s="110">
        <v>1</v>
      </c>
      <c r="EN413" s="110">
        <v>1</v>
      </c>
      <c r="EO413" s="110">
        <v>1</v>
      </c>
      <c r="EP413" s="110">
        <v>1</v>
      </c>
      <c r="EQ413" s="110">
        <v>1</v>
      </c>
      <c r="ER413" s="110">
        <v>1</v>
      </c>
      <c r="ES413" s="110">
        <v>1</v>
      </c>
      <c r="ET413" s="110">
        <v>1</v>
      </c>
      <c r="EU413" s="110">
        <v>1</v>
      </c>
      <c r="EV413" s="110">
        <v>1</v>
      </c>
      <c r="EW413" s="110">
        <v>1</v>
      </c>
      <c r="EX413" s="110">
        <v>1</v>
      </c>
      <c r="EY413" s="110">
        <v>1</v>
      </c>
      <c r="EZ413" s="110">
        <v>1</v>
      </c>
      <c r="FA413" s="110">
        <v>1</v>
      </c>
      <c r="FB413" s="110">
        <v>1</v>
      </c>
      <c r="FC413" s="35">
        <v>1</v>
      </c>
      <c r="FD413" s="34">
        <v>1</v>
      </c>
      <c r="FE413" s="34">
        <v>1</v>
      </c>
      <c r="FF413" s="34">
        <v>1</v>
      </c>
      <c r="FG413" s="34">
        <v>1</v>
      </c>
      <c r="FH413" s="34">
        <v>1</v>
      </c>
      <c r="FI413" s="34">
        <v>1</v>
      </c>
      <c r="FJ413" s="34"/>
      <c r="FK413" s="34"/>
      <c r="FL413" s="375">
        <v>1</v>
      </c>
      <c r="FM413" s="34"/>
      <c r="FN413" s="375"/>
      <c r="FO413" s="34">
        <v>1</v>
      </c>
      <c r="FP413" s="34"/>
      <c r="FQ413" s="34"/>
      <c r="FR413" s="34">
        <v>1</v>
      </c>
      <c r="FS413" s="34"/>
      <c r="FT413" s="34"/>
      <c r="FU413" s="34">
        <v>1</v>
      </c>
      <c r="FV413" s="34"/>
      <c r="FW413" s="34"/>
      <c r="FX413" s="34">
        <v>1</v>
      </c>
      <c r="FY413" s="34">
        <v>1</v>
      </c>
      <c r="FZ413" s="34"/>
      <c r="GA413" s="34"/>
      <c r="GB413" s="34">
        <v>1</v>
      </c>
      <c r="GC413" s="34">
        <v>1</v>
      </c>
      <c r="GD413" s="34"/>
      <c r="GE413" s="34"/>
      <c r="GF413" s="34">
        <v>1</v>
      </c>
      <c r="GG413" s="34">
        <v>1</v>
      </c>
      <c r="GH413" s="34"/>
      <c r="GI413" s="34"/>
      <c r="GJ413" s="34">
        <v>1</v>
      </c>
      <c r="GK413" s="34">
        <v>1</v>
      </c>
      <c r="GL413" s="34"/>
      <c r="GM413" s="34"/>
      <c r="GN413" s="34">
        <v>1</v>
      </c>
      <c r="GO413" s="34">
        <v>1</v>
      </c>
      <c r="GP413" s="34"/>
      <c r="GQ413" s="34"/>
      <c r="GR413" s="34">
        <v>1</v>
      </c>
      <c r="GS413" s="34">
        <v>1</v>
      </c>
      <c r="GT413" s="34"/>
      <c r="GU413" s="34"/>
      <c r="GV413" s="34">
        <v>1</v>
      </c>
      <c r="GW413" s="375">
        <v>1</v>
      </c>
      <c r="GX413" s="34"/>
      <c r="GY413" s="34"/>
      <c r="GZ413" s="375">
        <v>1</v>
      </c>
      <c r="HA413" s="34">
        <v>1</v>
      </c>
      <c r="HB413" s="34"/>
      <c r="HC413" s="34"/>
      <c r="HD413" s="34">
        <v>1</v>
      </c>
      <c r="HE413" s="34">
        <v>1</v>
      </c>
      <c r="HF413" s="34"/>
      <c r="HG413" s="34"/>
      <c r="HH413" s="34">
        <v>1</v>
      </c>
      <c r="HI413" s="34">
        <v>1</v>
      </c>
      <c r="HJ413" s="34"/>
      <c r="HK413" s="34"/>
      <c r="HL413" s="34">
        <v>1</v>
      </c>
      <c r="HM413" s="34">
        <v>1</v>
      </c>
      <c r="HN413" s="34"/>
      <c r="HO413" s="34"/>
      <c r="HP413" s="34">
        <v>1</v>
      </c>
      <c r="HQ413" s="34">
        <v>1</v>
      </c>
      <c r="HR413" s="34"/>
      <c r="HS413" s="34"/>
      <c r="HT413" s="34">
        <v>1</v>
      </c>
      <c r="HU413" s="34">
        <v>1</v>
      </c>
      <c r="HV413" s="34"/>
      <c r="HW413" s="34"/>
      <c r="HX413" s="34">
        <v>1</v>
      </c>
      <c r="HY413" s="34">
        <v>1</v>
      </c>
      <c r="HZ413" s="375"/>
      <c r="IA413" s="34"/>
      <c r="IB413" s="34">
        <v>1</v>
      </c>
      <c r="IC413" s="34">
        <v>1</v>
      </c>
      <c r="ID413" s="34"/>
      <c r="IE413" s="34"/>
      <c r="IF413" s="34">
        <v>1</v>
      </c>
      <c r="IG413" s="34">
        <v>1</v>
      </c>
      <c r="IH413" s="34"/>
      <c r="II413" s="34"/>
      <c r="IJ413" s="34">
        <v>1</v>
      </c>
      <c r="IK413" s="34">
        <v>1</v>
      </c>
      <c r="IL413" s="34"/>
      <c r="IM413" s="34"/>
      <c r="IN413" s="34">
        <v>1</v>
      </c>
      <c r="IO413" s="34">
        <v>1</v>
      </c>
      <c r="IP413" s="34"/>
      <c r="IQ413" s="34"/>
      <c r="IR413" s="34">
        <v>1</v>
      </c>
      <c r="IS413" s="34">
        <v>1</v>
      </c>
      <c r="IT413" s="34"/>
      <c r="IU413" s="34"/>
      <c r="IV413" s="34">
        <v>1</v>
      </c>
      <c r="IW413" s="34">
        <v>1</v>
      </c>
      <c r="IX413" s="34"/>
      <c r="IY413" s="34"/>
      <c r="IZ413" s="34">
        <v>1</v>
      </c>
      <c r="JA413" s="34">
        <v>1</v>
      </c>
      <c r="JB413" s="375"/>
      <c r="JC413" s="34"/>
      <c r="JD413" s="34">
        <v>1</v>
      </c>
      <c r="JE413" s="34">
        <v>1</v>
      </c>
      <c r="JF413" s="34"/>
      <c r="JG413" s="34"/>
      <c r="JH413" s="34">
        <v>1</v>
      </c>
      <c r="JI413" s="34">
        <v>1</v>
      </c>
      <c r="JJ413" s="34"/>
      <c r="JK413" s="34"/>
      <c r="JL413" s="34">
        <v>1</v>
      </c>
      <c r="JM413" s="34">
        <v>1</v>
      </c>
      <c r="JN413" s="34"/>
      <c r="JO413" s="34"/>
      <c r="JP413" s="34">
        <v>1</v>
      </c>
      <c r="JQ413" s="34">
        <v>1</v>
      </c>
      <c r="JR413" s="34"/>
      <c r="JS413" s="34"/>
      <c r="JT413" s="34">
        <v>1</v>
      </c>
      <c r="JU413" s="34">
        <v>1</v>
      </c>
      <c r="JV413" s="34"/>
      <c r="JW413" s="34"/>
      <c r="JX413" s="34">
        <v>1</v>
      </c>
      <c r="JY413" s="34">
        <v>1</v>
      </c>
      <c r="JZ413" s="34"/>
      <c r="KA413" s="34"/>
      <c r="KB413" s="34">
        <v>1</v>
      </c>
      <c r="KC413" s="34">
        <v>1</v>
      </c>
      <c r="KD413" s="34"/>
      <c r="KE413" s="34"/>
      <c r="KF413" s="375">
        <v>1</v>
      </c>
      <c r="KG413" s="375">
        <v>1</v>
      </c>
      <c r="KH413" s="375"/>
      <c r="KI413" s="375"/>
      <c r="KJ413" s="375">
        <v>1</v>
      </c>
      <c r="KK413" s="34">
        <v>1</v>
      </c>
      <c r="KL413" s="34"/>
      <c r="KM413" s="34"/>
      <c r="KN413" s="34">
        <v>1</v>
      </c>
      <c r="KO413" s="34">
        <v>1</v>
      </c>
      <c r="KP413" s="34"/>
      <c r="KQ413" s="34"/>
      <c r="KR413" s="34">
        <v>1</v>
      </c>
      <c r="KS413" s="375">
        <v>1</v>
      </c>
      <c r="KT413" s="34"/>
      <c r="KU413" s="34"/>
      <c r="KV413" s="34"/>
      <c r="KW413" s="34">
        <v>1</v>
      </c>
      <c r="KX413" s="34">
        <v>1</v>
      </c>
      <c r="KY413" s="34"/>
      <c r="KZ413" s="34"/>
      <c r="LA413" s="34"/>
      <c r="LB413" s="34">
        <v>1</v>
      </c>
      <c r="LC413" s="34">
        <v>1</v>
      </c>
      <c r="LD413" s="34"/>
      <c r="LE413" s="34"/>
      <c r="LF413" s="34"/>
      <c r="LG413" s="34">
        <v>1</v>
      </c>
      <c r="LH413" s="375">
        <v>1</v>
      </c>
      <c r="LI413" s="34"/>
      <c r="LJ413" s="375"/>
      <c r="LK413" s="375"/>
      <c r="LL413" s="375">
        <v>1</v>
      </c>
    </row>
    <row r="414" spans="1:324">
      <c r="A414" s="154"/>
      <c r="B414" s="241"/>
      <c r="C414" s="172">
        <v>1</v>
      </c>
      <c r="D414" s="172"/>
      <c r="E414" s="172"/>
      <c r="F414" s="156" t="str">
        <f t="shared" si="17"/>
        <v>L0399816LKP</v>
      </c>
      <c r="G414" s="658" t="s">
        <v>2038</v>
      </c>
      <c r="H414" s="658" t="s">
        <v>479</v>
      </c>
      <c r="I414" s="870" t="s">
        <v>1569</v>
      </c>
      <c r="J414" s="164" t="s">
        <v>65</v>
      </c>
      <c r="K414" s="164"/>
      <c r="L414" s="870" t="s">
        <v>1472</v>
      </c>
      <c r="M414" s="164" t="s">
        <v>297</v>
      </c>
      <c r="N414" s="164" t="s">
        <v>593</v>
      </c>
      <c r="O414" s="164" t="s">
        <v>1363</v>
      </c>
      <c r="P414" s="164" t="s">
        <v>1364</v>
      </c>
      <c r="Q414" s="164" t="s">
        <v>70</v>
      </c>
      <c r="R414" s="235" t="s">
        <v>973</v>
      </c>
      <c r="S414" s="164" t="s">
        <v>1364</v>
      </c>
      <c r="T414" s="247" t="s">
        <v>2036</v>
      </c>
      <c r="U414" s="114">
        <f t="shared" si="18"/>
        <v>1</v>
      </c>
      <c r="V414" s="115" t="s">
        <v>2039</v>
      </c>
      <c r="W414" s="164" t="s">
        <v>1571</v>
      </c>
      <c r="Y414" s="770"/>
      <c r="Z414" s="771"/>
      <c r="AA414" s="771"/>
      <c r="AB414" s="771"/>
      <c r="AC414" s="771"/>
      <c r="AD414" s="772"/>
      <c r="AE414" s="773"/>
      <c r="AF414" s="771"/>
      <c r="AG414" s="771"/>
      <c r="AH414" s="771"/>
      <c r="AI414" s="771"/>
      <c r="AJ414" s="772"/>
      <c r="AL414" s="770"/>
      <c r="AM414" s="771"/>
      <c r="AN414" s="771"/>
      <c r="AO414" s="771"/>
      <c r="AP414" s="771"/>
      <c r="AQ414" s="772"/>
      <c r="AR414" s="773"/>
      <c r="AS414" s="771"/>
      <c r="AT414" s="771"/>
      <c r="AU414" s="771"/>
      <c r="AV414" s="771"/>
      <c r="AW414" s="772"/>
      <c r="AX414" s="773"/>
      <c r="AY414" s="771"/>
      <c r="AZ414" s="771"/>
      <c r="BA414" s="771"/>
      <c r="BB414" s="771"/>
      <c r="BC414" s="453"/>
      <c r="BD414" s="770"/>
      <c r="BE414" s="778"/>
      <c r="BF414" s="770"/>
      <c r="BG414" s="771"/>
      <c r="BH414" s="771"/>
      <c r="BI414" s="771"/>
      <c r="BJ414" s="771"/>
      <c r="BK414" s="771"/>
      <c r="BL414" s="770"/>
      <c r="BM414" s="778"/>
      <c r="CA414" s="116"/>
      <c r="CB414" s="116"/>
      <c r="CE414" s="116"/>
      <c r="CF414" s="116"/>
      <c r="CI414" s="116"/>
      <c r="CJ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8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37"/>
      <c r="DW414" s="237"/>
      <c r="DX414" s="237"/>
      <c r="DY414" s="237"/>
      <c r="DZ414" s="116"/>
      <c r="EA414" s="116"/>
      <c r="EB414" s="116"/>
      <c r="EC414" s="116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C414" s="35"/>
      <c r="FD414" s="34"/>
      <c r="FE414" s="34"/>
      <c r="FF414" s="34"/>
      <c r="FG414" s="34"/>
      <c r="FH414" s="34"/>
      <c r="FI414" s="34"/>
      <c r="FJ414" s="34">
        <v>1</v>
      </c>
      <c r="FK414" s="34"/>
      <c r="FL414" s="375"/>
      <c r="FM414" s="34">
        <v>1</v>
      </c>
      <c r="FN414" s="375"/>
      <c r="FO414" s="34"/>
      <c r="FP414" s="34">
        <v>1</v>
      </c>
      <c r="FQ414" s="34"/>
      <c r="FR414" s="34"/>
      <c r="FS414" s="34">
        <v>1</v>
      </c>
      <c r="FT414" s="34"/>
      <c r="FU414" s="34"/>
      <c r="FV414" s="34">
        <v>1</v>
      </c>
      <c r="FW414" s="34"/>
      <c r="FX414" s="34"/>
      <c r="FY414" s="34"/>
      <c r="FZ414" s="34">
        <v>1</v>
      </c>
      <c r="GA414" s="34"/>
      <c r="GB414" s="34"/>
      <c r="GC414" s="34"/>
      <c r="GD414" s="34">
        <v>1</v>
      </c>
      <c r="GE414" s="34"/>
      <c r="GF414" s="34"/>
      <c r="GG414" s="34"/>
      <c r="GH414" s="34">
        <v>1</v>
      </c>
      <c r="GI414" s="34"/>
      <c r="GJ414" s="34"/>
      <c r="GK414" s="34"/>
      <c r="GL414" s="34">
        <v>1</v>
      </c>
      <c r="GM414" s="34"/>
      <c r="GN414" s="34"/>
      <c r="GO414" s="34"/>
      <c r="GP414" s="34">
        <v>1</v>
      </c>
      <c r="GQ414" s="34"/>
      <c r="GR414" s="34"/>
      <c r="GS414" s="34"/>
      <c r="GT414" s="34">
        <v>1</v>
      </c>
      <c r="GU414" s="34"/>
      <c r="GV414" s="34"/>
      <c r="GW414" s="375"/>
      <c r="GX414" s="34">
        <v>1</v>
      </c>
      <c r="GY414" s="34"/>
      <c r="GZ414" s="375"/>
      <c r="HA414" s="34"/>
      <c r="HB414" s="34">
        <v>1</v>
      </c>
      <c r="HC414" s="34"/>
      <c r="HD414" s="34"/>
      <c r="HE414" s="34"/>
      <c r="HF414" s="34">
        <v>1</v>
      </c>
      <c r="HG414" s="34"/>
      <c r="HH414" s="34"/>
      <c r="HI414" s="34"/>
      <c r="HJ414" s="34">
        <v>1</v>
      </c>
      <c r="HK414" s="34"/>
      <c r="HL414" s="34"/>
      <c r="HM414" s="34"/>
      <c r="HN414" s="34">
        <v>1</v>
      </c>
      <c r="HO414" s="34"/>
      <c r="HP414" s="34"/>
      <c r="HQ414" s="34"/>
      <c r="HR414" s="34">
        <v>1</v>
      </c>
      <c r="HS414" s="34"/>
      <c r="HT414" s="34"/>
      <c r="HU414" s="34"/>
      <c r="HV414" s="34">
        <v>1</v>
      </c>
      <c r="HW414" s="34"/>
      <c r="HX414" s="34"/>
      <c r="HY414" s="34"/>
      <c r="HZ414" s="375">
        <v>1</v>
      </c>
      <c r="IA414" s="34"/>
      <c r="IB414" s="34"/>
      <c r="IC414" s="34"/>
      <c r="ID414" s="34">
        <v>1</v>
      </c>
      <c r="IE414" s="34"/>
      <c r="IF414" s="34"/>
      <c r="IG414" s="34"/>
      <c r="IH414" s="34">
        <v>1</v>
      </c>
      <c r="II414" s="34"/>
      <c r="IJ414" s="34"/>
      <c r="IK414" s="34"/>
      <c r="IL414" s="34">
        <v>1</v>
      </c>
      <c r="IM414" s="34"/>
      <c r="IN414" s="34"/>
      <c r="IO414" s="34"/>
      <c r="IP414" s="34">
        <v>1</v>
      </c>
      <c r="IQ414" s="34"/>
      <c r="IR414" s="34"/>
      <c r="IS414" s="34"/>
      <c r="IT414" s="34">
        <v>1</v>
      </c>
      <c r="IU414" s="34"/>
      <c r="IV414" s="34"/>
      <c r="IW414" s="34"/>
      <c r="IX414" s="34">
        <v>1</v>
      </c>
      <c r="IY414" s="34"/>
      <c r="IZ414" s="34"/>
      <c r="JA414" s="34"/>
      <c r="JB414" s="375">
        <v>1</v>
      </c>
      <c r="JC414" s="34"/>
      <c r="JD414" s="34"/>
      <c r="JE414" s="34"/>
      <c r="JF414" s="34">
        <v>1</v>
      </c>
      <c r="JG414" s="34"/>
      <c r="JH414" s="34"/>
      <c r="JI414" s="34"/>
      <c r="JJ414" s="34">
        <v>1</v>
      </c>
      <c r="JK414" s="34"/>
      <c r="JL414" s="34"/>
      <c r="JM414" s="34"/>
      <c r="JN414" s="34">
        <v>1</v>
      </c>
      <c r="JO414" s="34"/>
      <c r="JP414" s="34"/>
      <c r="JQ414" s="34"/>
      <c r="JR414" s="34">
        <v>1</v>
      </c>
      <c r="JS414" s="34"/>
      <c r="JT414" s="34"/>
      <c r="JU414" s="34"/>
      <c r="JV414" s="34">
        <v>1</v>
      </c>
      <c r="JW414" s="34"/>
      <c r="JX414" s="34"/>
      <c r="JY414" s="34"/>
      <c r="JZ414" s="34">
        <v>1</v>
      </c>
      <c r="KA414" s="34"/>
      <c r="KB414" s="34"/>
      <c r="KC414" s="34"/>
      <c r="KD414" s="34">
        <v>1</v>
      </c>
      <c r="KE414" s="34"/>
      <c r="KF414" s="375"/>
      <c r="KG414" s="375"/>
      <c r="KH414" s="375">
        <v>1</v>
      </c>
      <c r="KI414" s="375"/>
      <c r="KJ414" s="375"/>
      <c r="KK414" s="34"/>
      <c r="KL414" s="34">
        <v>1</v>
      </c>
      <c r="KM414" s="34"/>
      <c r="KN414" s="34"/>
      <c r="KO414" s="34"/>
      <c r="KP414" s="34">
        <v>1</v>
      </c>
      <c r="KQ414" s="34"/>
      <c r="KR414" s="34"/>
      <c r="KS414" s="375"/>
      <c r="KT414" s="34">
        <v>1</v>
      </c>
      <c r="KU414" s="34"/>
      <c r="KV414" s="34"/>
      <c r="KW414" s="34"/>
      <c r="KX414" s="34"/>
      <c r="KY414" s="34">
        <v>1</v>
      </c>
      <c r="KZ414" s="34"/>
      <c r="LA414" s="34"/>
      <c r="LB414" s="34"/>
      <c r="LC414" s="34"/>
      <c r="LD414" s="34">
        <v>1</v>
      </c>
      <c r="LE414" s="34"/>
      <c r="LF414" s="34"/>
      <c r="LG414" s="34"/>
      <c r="LH414" s="375"/>
      <c r="LI414" s="34">
        <v>1</v>
      </c>
      <c r="LJ414" s="375"/>
      <c r="LK414" s="375"/>
      <c r="LL414" s="375"/>
    </row>
    <row r="415" spans="1:324">
      <c r="A415" s="154"/>
      <c r="B415" s="241"/>
      <c r="C415" s="172">
        <v>1</v>
      </c>
      <c r="D415" s="172"/>
      <c r="E415" s="172"/>
      <c r="F415" s="156" t="str">
        <f t="shared" si="17"/>
        <v>L0399816SBK</v>
      </c>
      <c r="G415" s="658" t="s">
        <v>2038</v>
      </c>
      <c r="H415" s="658" t="s">
        <v>479</v>
      </c>
      <c r="I415" s="870" t="s">
        <v>1569</v>
      </c>
      <c r="J415" s="164" t="s">
        <v>66</v>
      </c>
      <c r="K415" s="164"/>
      <c r="L415" s="870" t="s">
        <v>1472</v>
      </c>
      <c r="M415" s="164" t="s">
        <v>297</v>
      </c>
      <c r="N415" s="164" t="s">
        <v>593</v>
      </c>
      <c r="O415" s="164" t="s">
        <v>1363</v>
      </c>
      <c r="P415" s="164" t="s">
        <v>1364</v>
      </c>
      <c r="Q415" s="164" t="s">
        <v>71</v>
      </c>
      <c r="R415" s="235" t="s">
        <v>918</v>
      </c>
      <c r="S415" s="164" t="s">
        <v>1364</v>
      </c>
      <c r="T415" s="247" t="s">
        <v>2036</v>
      </c>
      <c r="U415" s="114">
        <f t="shared" si="18"/>
        <v>1</v>
      </c>
      <c r="V415" s="115" t="s">
        <v>2039</v>
      </c>
      <c r="W415" s="164" t="s">
        <v>1571</v>
      </c>
      <c r="Y415" s="770"/>
      <c r="Z415" s="771"/>
      <c r="AA415" s="771"/>
      <c r="AB415" s="771"/>
      <c r="AC415" s="771"/>
      <c r="AD415" s="772"/>
      <c r="AE415" s="773"/>
      <c r="AF415" s="771"/>
      <c r="AG415" s="771"/>
      <c r="AH415" s="771"/>
      <c r="AI415" s="771"/>
      <c r="AJ415" s="772"/>
      <c r="AL415" s="770"/>
      <c r="AM415" s="771"/>
      <c r="AN415" s="771"/>
      <c r="AO415" s="771"/>
      <c r="AP415" s="771"/>
      <c r="AQ415" s="772"/>
      <c r="AR415" s="773"/>
      <c r="AS415" s="771"/>
      <c r="AT415" s="771"/>
      <c r="AU415" s="771"/>
      <c r="AV415" s="771"/>
      <c r="AW415" s="772"/>
      <c r="AX415" s="773"/>
      <c r="AY415" s="771"/>
      <c r="AZ415" s="771"/>
      <c r="BA415" s="771"/>
      <c r="BB415" s="771"/>
      <c r="BC415" s="453"/>
      <c r="BD415" s="770"/>
      <c r="BE415" s="778"/>
      <c r="BF415" s="770"/>
      <c r="BG415" s="771"/>
      <c r="BH415" s="771"/>
      <c r="BI415" s="771"/>
      <c r="BJ415" s="771"/>
      <c r="BK415" s="771"/>
      <c r="BL415" s="770"/>
      <c r="BM415" s="778"/>
      <c r="CA415" s="116"/>
      <c r="CB415" s="116"/>
      <c r="CE415" s="116"/>
      <c r="CF415" s="116"/>
      <c r="CI415" s="116"/>
      <c r="CJ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8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37"/>
      <c r="DW415" s="237"/>
      <c r="DX415" s="237"/>
      <c r="DY415" s="237"/>
      <c r="DZ415" s="116"/>
      <c r="EA415" s="116"/>
      <c r="EB415" s="116"/>
      <c r="EC415" s="116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C415" s="35"/>
      <c r="FD415" s="34"/>
      <c r="FE415" s="34"/>
      <c r="FF415" s="34"/>
      <c r="FG415" s="34"/>
      <c r="FH415" s="34"/>
      <c r="FI415" s="34"/>
      <c r="FJ415" s="34"/>
      <c r="FK415" s="34">
        <v>1</v>
      </c>
      <c r="FL415" s="375"/>
      <c r="FM415" s="34"/>
      <c r="FN415" s="375">
        <v>1</v>
      </c>
      <c r="FO415" s="34"/>
      <c r="FP415" s="34"/>
      <c r="FQ415" s="34">
        <v>1</v>
      </c>
      <c r="FR415" s="34"/>
      <c r="FS415" s="34"/>
      <c r="FT415" s="34">
        <v>1</v>
      </c>
      <c r="FU415" s="34"/>
      <c r="FV415" s="34"/>
      <c r="FW415" s="34">
        <v>1</v>
      </c>
      <c r="FX415" s="34"/>
      <c r="FY415" s="34"/>
      <c r="FZ415" s="34"/>
      <c r="GA415" s="34">
        <v>1</v>
      </c>
      <c r="GB415" s="34"/>
      <c r="GC415" s="34"/>
      <c r="GD415" s="34"/>
      <c r="GE415" s="34">
        <v>1</v>
      </c>
      <c r="GF415" s="34"/>
      <c r="GG415" s="34"/>
      <c r="GH415" s="34"/>
      <c r="GI415" s="34">
        <v>1</v>
      </c>
      <c r="GJ415" s="34"/>
      <c r="GK415" s="34"/>
      <c r="GL415" s="34"/>
      <c r="GM415" s="34">
        <v>1</v>
      </c>
      <c r="GN415" s="34"/>
      <c r="GO415" s="34"/>
      <c r="GP415" s="34"/>
      <c r="GQ415" s="34">
        <v>1</v>
      </c>
      <c r="GR415" s="34"/>
      <c r="GS415" s="34"/>
      <c r="GT415" s="34"/>
      <c r="GU415" s="34">
        <v>1</v>
      </c>
      <c r="GV415" s="34"/>
      <c r="GW415" s="375"/>
      <c r="GX415" s="34"/>
      <c r="GY415" s="34">
        <v>1</v>
      </c>
      <c r="GZ415" s="375"/>
      <c r="HA415" s="34"/>
      <c r="HB415" s="34"/>
      <c r="HC415" s="34">
        <v>1</v>
      </c>
      <c r="HD415" s="34"/>
      <c r="HE415" s="34"/>
      <c r="HF415" s="34"/>
      <c r="HG415" s="34">
        <v>1</v>
      </c>
      <c r="HH415" s="34"/>
      <c r="HI415" s="34"/>
      <c r="HJ415" s="34"/>
      <c r="HK415" s="34">
        <v>1</v>
      </c>
      <c r="HL415" s="34"/>
      <c r="HM415" s="34"/>
      <c r="HN415" s="34"/>
      <c r="HO415" s="34">
        <v>1</v>
      </c>
      <c r="HP415" s="34"/>
      <c r="HQ415" s="34"/>
      <c r="HR415" s="34"/>
      <c r="HS415" s="34">
        <v>1</v>
      </c>
      <c r="HT415" s="34"/>
      <c r="HU415" s="34"/>
      <c r="HV415" s="34"/>
      <c r="HW415" s="34">
        <v>1</v>
      </c>
      <c r="HX415" s="34"/>
      <c r="HY415" s="34"/>
      <c r="HZ415" s="375"/>
      <c r="IA415" s="34">
        <v>1</v>
      </c>
      <c r="IB415" s="34"/>
      <c r="IC415" s="34"/>
      <c r="ID415" s="34"/>
      <c r="IE415" s="34">
        <v>1</v>
      </c>
      <c r="IF415" s="34"/>
      <c r="IG415" s="34"/>
      <c r="IH415" s="34"/>
      <c r="II415" s="34">
        <v>1</v>
      </c>
      <c r="IJ415" s="34"/>
      <c r="IK415" s="34"/>
      <c r="IL415" s="34"/>
      <c r="IM415" s="34">
        <v>1</v>
      </c>
      <c r="IN415" s="34"/>
      <c r="IO415" s="34"/>
      <c r="IP415" s="34"/>
      <c r="IQ415" s="34">
        <v>1</v>
      </c>
      <c r="IR415" s="34"/>
      <c r="IS415" s="34"/>
      <c r="IT415" s="34"/>
      <c r="IU415" s="34">
        <v>1</v>
      </c>
      <c r="IV415" s="34"/>
      <c r="IW415" s="34"/>
      <c r="IX415" s="34"/>
      <c r="IY415" s="34">
        <v>1</v>
      </c>
      <c r="IZ415" s="34"/>
      <c r="JA415" s="34"/>
      <c r="JB415" s="375"/>
      <c r="JC415" s="34">
        <v>1</v>
      </c>
      <c r="JD415" s="34"/>
      <c r="JE415" s="34"/>
      <c r="JF415" s="34"/>
      <c r="JG415" s="34">
        <v>1</v>
      </c>
      <c r="JH415" s="34"/>
      <c r="JI415" s="34"/>
      <c r="JJ415" s="34"/>
      <c r="JK415" s="34">
        <v>1</v>
      </c>
      <c r="JL415" s="34"/>
      <c r="JM415" s="34"/>
      <c r="JN415" s="34"/>
      <c r="JO415" s="34">
        <v>1</v>
      </c>
      <c r="JP415" s="34"/>
      <c r="JQ415" s="34"/>
      <c r="JR415" s="34"/>
      <c r="JS415" s="34">
        <v>1</v>
      </c>
      <c r="JT415" s="34"/>
      <c r="JU415" s="34"/>
      <c r="JV415" s="34"/>
      <c r="JW415" s="34">
        <v>1</v>
      </c>
      <c r="JX415" s="34"/>
      <c r="JY415" s="34"/>
      <c r="JZ415" s="34"/>
      <c r="KA415" s="34">
        <v>1</v>
      </c>
      <c r="KB415" s="34"/>
      <c r="KC415" s="34"/>
      <c r="KD415" s="34"/>
      <c r="KE415" s="34">
        <v>1</v>
      </c>
      <c r="KF415" s="375"/>
      <c r="KG415" s="375"/>
      <c r="KH415" s="375"/>
      <c r="KI415" s="375">
        <v>1</v>
      </c>
      <c r="KJ415" s="375"/>
      <c r="KK415" s="34"/>
      <c r="KL415" s="34"/>
      <c r="KM415" s="34">
        <v>1</v>
      </c>
      <c r="KN415" s="34"/>
      <c r="KO415" s="34"/>
      <c r="KP415" s="34"/>
      <c r="KQ415" s="34">
        <v>1</v>
      </c>
      <c r="KR415" s="34"/>
      <c r="KS415" s="375"/>
      <c r="KT415" s="34"/>
      <c r="KU415" s="34">
        <v>1</v>
      </c>
      <c r="KV415" s="34"/>
      <c r="KW415" s="34"/>
      <c r="KX415" s="34"/>
      <c r="KY415" s="34"/>
      <c r="KZ415" s="34">
        <v>1</v>
      </c>
      <c r="LA415" s="34"/>
      <c r="LB415" s="34"/>
      <c r="LC415" s="34"/>
      <c r="LD415" s="34"/>
      <c r="LE415" s="34">
        <v>1</v>
      </c>
      <c r="LF415" s="34"/>
      <c r="LG415" s="34"/>
      <c r="LH415" s="375"/>
      <c r="LI415" s="34"/>
      <c r="LJ415" s="375">
        <v>1</v>
      </c>
      <c r="LK415" s="375"/>
      <c r="LL415" s="375"/>
    </row>
    <row r="416" spans="1:324">
      <c r="A416" s="154"/>
      <c r="B416" s="241"/>
      <c r="C416" s="172">
        <v>1</v>
      </c>
      <c r="D416" s="172"/>
      <c r="E416" s="172"/>
      <c r="F416" s="156" t="str">
        <f t="shared" si="17"/>
        <v>L0399816LRA</v>
      </c>
      <c r="G416" s="658" t="s">
        <v>2038</v>
      </c>
      <c r="H416" s="658" t="s">
        <v>479</v>
      </c>
      <c r="I416" s="870" t="s">
        <v>1569</v>
      </c>
      <c r="J416" s="164" t="s">
        <v>67</v>
      </c>
      <c r="K416" s="164"/>
      <c r="L416" s="870" t="s">
        <v>1472</v>
      </c>
      <c r="M416" s="164" t="s">
        <v>297</v>
      </c>
      <c r="N416" s="164" t="s">
        <v>593</v>
      </c>
      <c r="O416" s="164" t="s">
        <v>1363</v>
      </c>
      <c r="P416" s="164" t="s">
        <v>1364</v>
      </c>
      <c r="Q416" s="164" t="s">
        <v>72</v>
      </c>
      <c r="R416" s="235" t="s">
        <v>1025</v>
      </c>
      <c r="S416" s="164" t="s">
        <v>1364</v>
      </c>
      <c r="T416" s="247" t="s">
        <v>2036</v>
      </c>
      <c r="U416" s="114">
        <f t="shared" si="18"/>
        <v>1</v>
      </c>
      <c r="V416" s="115" t="s">
        <v>2039</v>
      </c>
      <c r="W416" s="164" t="s">
        <v>1571</v>
      </c>
      <c r="Y416" s="770"/>
      <c r="Z416" s="771"/>
      <c r="AA416" s="771"/>
      <c r="AB416" s="771"/>
      <c r="AC416" s="771"/>
      <c r="AD416" s="772"/>
      <c r="AE416" s="773"/>
      <c r="AF416" s="771"/>
      <c r="AG416" s="771"/>
      <c r="AH416" s="771"/>
      <c r="AI416" s="771"/>
      <c r="AJ416" s="772"/>
      <c r="AL416" s="770"/>
      <c r="AM416" s="771"/>
      <c r="AN416" s="771"/>
      <c r="AO416" s="771"/>
      <c r="AP416" s="771"/>
      <c r="AQ416" s="772"/>
      <c r="AR416" s="773"/>
      <c r="AS416" s="771"/>
      <c r="AT416" s="771"/>
      <c r="AU416" s="771"/>
      <c r="AV416" s="771"/>
      <c r="AW416" s="772"/>
      <c r="AX416" s="773"/>
      <c r="AY416" s="771"/>
      <c r="AZ416" s="771"/>
      <c r="BA416" s="771"/>
      <c r="BB416" s="771"/>
      <c r="BC416" s="453"/>
      <c r="BD416" s="770"/>
      <c r="BE416" s="778"/>
      <c r="BF416" s="770"/>
      <c r="BG416" s="771"/>
      <c r="BH416" s="771"/>
      <c r="BI416" s="771"/>
      <c r="BJ416" s="771"/>
      <c r="BK416" s="771"/>
      <c r="BL416" s="770"/>
      <c r="BM416" s="778"/>
      <c r="CA416" s="116"/>
      <c r="CB416" s="116"/>
      <c r="CE416" s="116"/>
      <c r="CF416" s="116"/>
      <c r="CI416" s="116"/>
      <c r="CJ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8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37"/>
      <c r="DW416" s="237"/>
      <c r="DX416" s="237"/>
      <c r="DY416" s="237"/>
      <c r="DZ416" s="116"/>
      <c r="EA416" s="116"/>
      <c r="EB416" s="116"/>
      <c r="EC416" s="116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C416" s="35"/>
      <c r="FD416" s="34"/>
      <c r="FE416" s="34"/>
      <c r="FF416" s="34"/>
      <c r="FG416" s="34"/>
      <c r="FH416" s="34"/>
      <c r="FI416" s="34"/>
      <c r="FJ416" s="34"/>
      <c r="FK416" s="34"/>
      <c r="FL416" s="375"/>
      <c r="FM416" s="34"/>
      <c r="FN416" s="375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75"/>
      <c r="GX416" s="34"/>
      <c r="GY416" s="34"/>
      <c r="GZ416" s="375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75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75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75"/>
      <c r="KG416" s="375"/>
      <c r="KH416" s="375"/>
      <c r="KI416" s="375"/>
      <c r="KJ416" s="375"/>
      <c r="KK416" s="34"/>
      <c r="KL416" s="34"/>
      <c r="KM416" s="34"/>
      <c r="KN416" s="34"/>
      <c r="KO416" s="34"/>
      <c r="KP416" s="34"/>
      <c r="KQ416" s="34"/>
      <c r="KR416" s="34"/>
      <c r="KS416" s="375"/>
      <c r="KT416" s="34"/>
      <c r="KU416" s="34"/>
      <c r="KV416" s="34">
        <v>1</v>
      </c>
      <c r="KW416" s="34"/>
      <c r="KX416" s="34"/>
      <c r="KY416" s="34"/>
      <c r="KZ416" s="34"/>
      <c r="LA416" s="34">
        <v>1</v>
      </c>
      <c r="LB416" s="34"/>
      <c r="LC416" s="34"/>
      <c r="LD416" s="34"/>
      <c r="LE416" s="34"/>
      <c r="LF416" s="34">
        <v>1</v>
      </c>
      <c r="LG416" s="34"/>
      <c r="LH416" s="375"/>
      <c r="LI416" s="34"/>
      <c r="LJ416" s="375"/>
      <c r="LK416" s="375">
        <v>1</v>
      </c>
      <c r="LL416" s="375"/>
    </row>
    <row r="417" spans="1:324">
      <c r="A417" s="154"/>
      <c r="B417" s="235"/>
      <c r="C417" s="172">
        <v>1</v>
      </c>
      <c r="D417" s="172"/>
      <c r="E417" s="172"/>
      <c r="F417" s="156" t="str">
        <f t="shared" si="17"/>
        <v>L0386771PVJ</v>
      </c>
      <c r="G417" s="655" t="s">
        <v>2040</v>
      </c>
      <c r="H417" s="655" t="s">
        <v>479</v>
      </c>
      <c r="I417" s="867" t="s">
        <v>1569</v>
      </c>
      <c r="J417" s="158" t="s">
        <v>63</v>
      </c>
      <c r="K417" s="158"/>
      <c r="L417" s="867" t="s">
        <v>1472</v>
      </c>
      <c r="M417" s="158" t="s">
        <v>297</v>
      </c>
      <c r="N417" s="158" t="s">
        <v>585</v>
      </c>
      <c r="O417" s="158" t="s">
        <v>1364</v>
      </c>
      <c r="P417" s="158" t="s">
        <v>1364</v>
      </c>
      <c r="Q417" s="158" t="s">
        <v>68</v>
      </c>
      <c r="R417" s="235" t="s">
        <v>588</v>
      </c>
      <c r="S417" s="158" t="s">
        <v>1364</v>
      </c>
      <c r="T417" s="236" t="s">
        <v>2036</v>
      </c>
      <c r="U417" s="114">
        <f t="shared" si="18"/>
        <v>1</v>
      </c>
      <c r="V417" s="115" t="s">
        <v>2041</v>
      </c>
      <c r="W417" s="158" t="s">
        <v>1571</v>
      </c>
      <c r="Y417" s="452" t="s">
        <v>1368</v>
      </c>
      <c r="Z417" s="453"/>
      <c r="AA417" s="453"/>
      <c r="AB417" s="453"/>
      <c r="AC417" s="453"/>
      <c r="AD417" s="454"/>
      <c r="AE417" s="455" t="s">
        <v>1368</v>
      </c>
      <c r="AF417" s="453"/>
      <c r="AG417" s="453"/>
      <c r="AH417" s="453" t="s">
        <v>1368</v>
      </c>
      <c r="AI417" s="453" t="s">
        <v>1368</v>
      </c>
      <c r="AJ417" s="454"/>
      <c r="AL417" s="452" t="s">
        <v>1368</v>
      </c>
      <c r="AM417" s="453"/>
      <c r="AN417" s="453"/>
      <c r="AO417" s="453"/>
      <c r="AP417" s="453"/>
      <c r="AQ417" s="454"/>
      <c r="AR417" s="455" t="s">
        <v>1368</v>
      </c>
      <c r="AS417" s="453"/>
      <c r="AT417" s="453"/>
      <c r="AU417" s="453" t="s">
        <v>1368</v>
      </c>
      <c r="AV417" s="453" t="s">
        <v>1368</v>
      </c>
      <c r="AW417" s="454"/>
      <c r="AX417" s="455" t="s">
        <v>1368</v>
      </c>
      <c r="AY417" s="453"/>
      <c r="AZ417" s="453"/>
      <c r="BA417" s="453" t="s">
        <v>1368</v>
      </c>
      <c r="BB417" s="453" t="s">
        <v>1368</v>
      </c>
      <c r="BC417" s="453"/>
      <c r="BD417" s="452"/>
      <c r="BE417" s="476"/>
      <c r="BF417" s="452" t="s">
        <v>1368</v>
      </c>
      <c r="BG417" s="453"/>
      <c r="BH417" s="453"/>
      <c r="BI417" s="453" t="s">
        <v>1368</v>
      </c>
      <c r="BJ417" s="453" t="s">
        <v>1368</v>
      </c>
      <c r="BK417" s="453" t="s">
        <v>1368</v>
      </c>
      <c r="BL417" s="452"/>
      <c r="BM417" s="476"/>
      <c r="CA417" s="116"/>
      <c r="CB417" s="116"/>
      <c r="CE417" s="116"/>
      <c r="CF417" s="116"/>
      <c r="CI417" s="116"/>
      <c r="CJ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8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37"/>
      <c r="DW417" s="237"/>
      <c r="DX417" s="237"/>
      <c r="DY417" s="237"/>
      <c r="DZ417" s="116"/>
      <c r="EA417" s="116"/>
      <c r="EB417" s="116"/>
      <c r="EC417" s="116"/>
      <c r="ED417" s="110"/>
      <c r="EE417" s="110"/>
      <c r="EF417" s="110">
        <v>2</v>
      </c>
      <c r="EG417" s="110">
        <v>2</v>
      </c>
      <c r="EH417" s="110">
        <v>2</v>
      </c>
      <c r="EI417" s="110">
        <v>2</v>
      </c>
      <c r="EJ417" s="110">
        <v>2</v>
      </c>
      <c r="EK417" s="110">
        <v>2</v>
      </c>
      <c r="EL417" s="110">
        <v>2</v>
      </c>
      <c r="EM417" s="110">
        <v>2</v>
      </c>
      <c r="EN417" s="110">
        <v>2</v>
      </c>
      <c r="EO417" s="110">
        <v>2</v>
      </c>
      <c r="EP417" s="110">
        <v>2</v>
      </c>
      <c r="EQ417" s="110">
        <v>2</v>
      </c>
      <c r="ER417" s="110">
        <v>2</v>
      </c>
      <c r="ES417" s="110">
        <v>2</v>
      </c>
      <c r="ET417" s="110">
        <v>2</v>
      </c>
      <c r="EU417" s="110">
        <v>2</v>
      </c>
      <c r="EV417" s="110">
        <v>2</v>
      </c>
      <c r="EW417" s="110">
        <v>2</v>
      </c>
      <c r="EX417" s="110">
        <v>2</v>
      </c>
      <c r="EY417" s="110">
        <v>2</v>
      </c>
      <c r="EZ417" s="110">
        <v>2</v>
      </c>
      <c r="FA417" s="110">
        <v>2</v>
      </c>
      <c r="FB417" s="110">
        <v>2</v>
      </c>
      <c r="FC417" s="35">
        <v>2</v>
      </c>
      <c r="FD417" s="35">
        <v>2</v>
      </c>
      <c r="FE417" s="35">
        <v>2</v>
      </c>
      <c r="FF417" s="35">
        <v>2</v>
      </c>
      <c r="FG417" s="35">
        <v>2</v>
      </c>
      <c r="FH417" s="35">
        <v>2</v>
      </c>
      <c r="FI417" s="35">
        <v>2</v>
      </c>
      <c r="FJ417" s="34"/>
      <c r="FK417" s="34"/>
      <c r="FL417" s="375">
        <v>2</v>
      </c>
      <c r="FM417" s="34"/>
      <c r="FN417" s="375"/>
      <c r="FO417" s="34">
        <v>2</v>
      </c>
      <c r="FP417" s="34"/>
      <c r="FQ417" s="34"/>
      <c r="FR417" s="34">
        <v>2</v>
      </c>
      <c r="FS417" s="34"/>
      <c r="FT417" s="34"/>
      <c r="FU417" s="34">
        <v>2</v>
      </c>
      <c r="FV417" s="34"/>
      <c r="FW417" s="34"/>
      <c r="FX417" s="34">
        <v>2</v>
      </c>
      <c r="FY417" s="34">
        <v>2</v>
      </c>
      <c r="FZ417" s="34"/>
      <c r="GA417" s="34"/>
      <c r="GB417" s="34">
        <v>2</v>
      </c>
      <c r="GC417" s="34">
        <v>2</v>
      </c>
      <c r="GD417" s="34"/>
      <c r="GE417" s="34"/>
      <c r="GF417" s="34">
        <v>2</v>
      </c>
      <c r="GG417" s="34">
        <v>2</v>
      </c>
      <c r="GH417" s="34"/>
      <c r="GI417" s="34"/>
      <c r="GJ417" s="34">
        <v>2</v>
      </c>
      <c r="GK417" s="34">
        <v>2</v>
      </c>
      <c r="GL417" s="34"/>
      <c r="GM417" s="34"/>
      <c r="GN417" s="34">
        <v>2</v>
      </c>
      <c r="GO417" s="34">
        <v>2</v>
      </c>
      <c r="GP417" s="34"/>
      <c r="GQ417" s="34"/>
      <c r="GR417" s="34">
        <v>2</v>
      </c>
      <c r="GS417" s="34">
        <v>2</v>
      </c>
      <c r="GT417" s="34"/>
      <c r="GU417" s="34"/>
      <c r="GV417" s="34">
        <v>2</v>
      </c>
      <c r="GW417" s="375">
        <v>2</v>
      </c>
      <c r="GX417" s="34"/>
      <c r="GY417" s="34"/>
      <c r="GZ417" s="375">
        <v>2</v>
      </c>
      <c r="HA417" s="34">
        <v>2</v>
      </c>
      <c r="HB417" s="34"/>
      <c r="HC417" s="34"/>
      <c r="HD417" s="34">
        <v>2</v>
      </c>
      <c r="HE417" s="34">
        <v>2</v>
      </c>
      <c r="HF417" s="34"/>
      <c r="HG417" s="34"/>
      <c r="HH417" s="34">
        <v>2</v>
      </c>
      <c r="HI417" s="34">
        <v>2</v>
      </c>
      <c r="HJ417" s="34"/>
      <c r="HK417" s="34"/>
      <c r="HL417" s="34">
        <v>2</v>
      </c>
      <c r="HM417" s="34">
        <v>2</v>
      </c>
      <c r="HN417" s="34"/>
      <c r="HO417" s="34"/>
      <c r="HP417" s="34">
        <v>2</v>
      </c>
      <c r="HQ417" s="34">
        <v>2</v>
      </c>
      <c r="HR417" s="34"/>
      <c r="HS417" s="34"/>
      <c r="HT417" s="34">
        <v>2</v>
      </c>
      <c r="HU417" s="34">
        <v>2</v>
      </c>
      <c r="HV417" s="34"/>
      <c r="HW417" s="34"/>
      <c r="HX417" s="34">
        <v>2</v>
      </c>
      <c r="HY417" s="34">
        <v>2</v>
      </c>
      <c r="HZ417" s="375"/>
      <c r="IA417" s="34"/>
      <c r="IB417" s="34">
        <v>2</v>
      </c>
      <c r="IC417" s="34">
        <v>2</v>
      </c>
      <c r="ID417" s="34"/>
      <c r="IE417" s="34"/>
      <c r="IF417" s="34">
        <v>2</v>
      </c>
      <c r="IG417" s="34">
        <v>2</v>
      </c>
      <c r="IH417" s="34"/>
      <c r="II417" s="34"/>
      <c r="IJ417" s="34">
        <v>2</v>
      </c>
      <c r="IK417" s="34">
        <v>2</v>
      </c>
      <c r="IL417" s="34"/>
      <c r="IM417" s="34"/>
      <c r="IN417" s="34">
        <v>2</v>
      </c>
      <c r="IO417" s="34">
        <v>2</v>
      </c>
      <c r="IP417" s="34"/>
      <c r="IQ417" s="34"/>
      <c r="IR417" s="34">
        <v>2</v>
      </c>
      <c r="IS417" s="34">
        <v>2</v>
      </c>
      <c r="IT417" s="34"/>
      <c r="IU417" s="34"/>
      <c r="IV417" s="34">
        <v>2</v>
      </c>
      <c r="IW417" s="34">
        <v>2</v>
      </c>
      <c r="IX417" s="34"/>
      <c r="IY417" s="34"/>
      <c r="IZ417" s="34">
        <v>2</v>
      </c>
      <c r="JA417" s="34">
        <v>2</v>
      </c>
      <c r="JB417" s="375"/>
      <c r="JC417" s="34"/>
      <c r="JD417" s="34">
        <v>2</v>
      </c>
      <c r="JE417" s="34">
        <v>2</v>
      </c>
      <c r="JF417" s="34"/>
      <c r="JG417" s="34"/>
      <c r="JH417" s="34">
        <v>2</v>
      </c>
      <c r="JI417" s="34">
        <v>2</v>
      </c>
      <c r="JJ417" s="34"/>
      <c r="JK417" s="34"/>
      <c r="JL417" s="34">
        <v>2</v>
      </c>
      <c r="JM417" s="34">
        <v>2</v>
      </c>
      <c r="JN417" s="34"/>
      <c r="JO417" s="34"/>
      <c r="JP417" s="34">
        <v>2</v>
      </c>
      <c r="JQ417" s="34">
        <v>2</v>
      </c>
      <c r="JR417" s="34"/>
      <c r="JS417" s="34"/>
      <c r="JT417" s="34">
        <v>2</v>
      </c>
      <c r="JU417" s="34">
        <v>2</v>
      </c>
      <c r="JV417" s="34"/>
      <c r="JW417" s="34"/>
      <c r="JX417" s="34">
        <v>2</v>
      </c>
      <c r="JY417" s="34">
        <v>2</v>
      </c>
      <c r="JZ417" s="34"/>
      <c r="KA417" s="34"/>
      <c r="KB417" s="34">
        <v>2</v>
      </c>
      <c r="KC417" s="34">
        <v>2</v>
      </c>
      <c r="KD417" s="34"/>
      <c r="KE417" s="34"/>
      <c r="KF417" s="375">
        <v>2</v>
      </c>
      <c r="KG417" s="375">
        <v>2</v>
      </c>
      <c r="KH417" s="375"/>
      <c r="KI417" s="375"/>
      <c r="KJ417" s="375">
        <v>2</v>
      </c>
      <c r="KK417" s="34">
        <v>2</v>
      </c>
      <c r="KL417" s="34"/>
      <c r="KM417" s="34"/>
      <c r="KN417" s="34">
        <v>2</v>
      </c>
      <c r="KO417" s="34">
        <v>2</v>
      </c>
      <c r="KP417" s="34"/>
      <c r="KQ417" s="34"/>
      <c r="KR417" s="34">
        <v>2</v>
      </c>
      <c r="KS417" s="375">
        <v>2</v>
      </c>
      <c r="KT417" s="34"/>
      <c r="KU417" s="34"/>
      <c r="KV417" s="34"/>
      <c r="KW417" s="34">
        <v>2</v>
      </c>
      <c r="KX417" s="34">
        <v>2</v>
      </c>
      <c r="KY417" s="34"/>
      <c r="KZ417" s="34"/>
      <c r="LA417" s="34"/>
      <c r="LB417" s="34">
        <v>2</v>
      </c>
      <c r="LC417" s="34">
        <v>2</v>
      </c>
      <c r="LD417" s="34"/>
      <c r="LE417" s="34"/>
      <c r="LF417" s="34"/>
      <c r="LG417" s="34">
        <v>2</v>
      </c>
      <c r="LH417" s="375">
        <v>2</v>
      </c>
      <c r="LI417" s="34"/>
      <c r="LJ417" s="375"/>
      <c r="LK417" s="375"/>
      <c r="LL417" s="375">
        <v>2</v>
      </c>
    </row>
    <row r="418" spans="1:324">
      <c r="A418" s="154"/>
      <c r="B418" s="730"/>
      <c r="C418" s="172">
        <v>1</v>
      </c>
      <c r="D418" s="172"/>
      <c r="E418" s="172"/>
      <c r="F418" s="156" t="str">
        <f t="shared" si="17"/>
        <v>L0386771LKP</v>
      </c>
      <c r="G418" s="655" t="s">
        <v>2040</v>
      </c>
      <c r="H418" s="655" t="s">
        <v>479</v>
      </c>
      <c r="I418" s="867" t="s">
        <v>1569</v>
      </c>
      <c r="J418" s="158" t="s">
        <v>65</v>
      </c>
      <c r="K418" s="158"/>
      <c r="L418" s="867" t="s">
        <v>1472</v>
      </c>
      <c r="M418" s="158" t="s">
        <v>297</v>
      </c>
      <c r="N418" s="158" t="s">
        <v>585</v>
      </c>
      <c r="O418" s="158" t="s">
        <v>1364</v>
      </c>
      <c r="P418" s="158" t="s">
        <v>1364</v>
      </c>
      <c r="Q418" s="158" t="s">
        <v>70</v>
      </c>
      <c r="R418" s="235" t="s">
        <v>971</v>
      </c>
      <c r="S418" s="158" t="s">
        <v>1364</v>
      </c>
      <c r="T418" s="236" t="s">
        <v>2036</v>
      </c>
      <c r="U418" s="114">
        <f t="shared" si="18"/>
        <v>1</v>
      </c>
      <c r="V418" s="115" t="s">
        <v>2041</v>
      </c>
      <c r="W418" s="158" t="s">
        <v>1571</v>
      </c>
      <c r="Y418" s="538"/>
      <c r="Z418" s="539"/>
      <c r="AA418" s="539"/>
      <c r="AB418" s="539"/>
      <c r="AC418" s="539"/>
      <c r="AD418" s="540"/>
      <c r="AE418" s="541"/>
      <c r="AF418" s="539"/>
      <c r="AG418" s="539"/>
      <c r="AH418" s="539"/>
      <c r="AI418" s="539"/>
      <c r="AJ418" s="540"/>
      <c r="AL418" s="538"/>
      <c r="AM418" s="539"/>
      <c r="AN418" s="539"/>
      <c r="AO418" s="539"/>
      <c r="AP418" s="539"/>
      <c r="AQ418" s="540"/>
      <c r="AR418" s="541"/>
      <c r="AS418" s="539"/>
      <c r="AT418" s="539"/>
      <c r="AU418" s="539"/>
      <c r="AV418" s="539"/>
      <c r="AW418" s="540"/>
      <c r="AX418" s="541"/>
      <c r="AY418" s="539"/>
      <c r="AZ418" s="539"/>
      <c r="BA418" s="539"/>
      <c r="BB418" s="539"/>
      <c r="BC418" s="539"/>
      <c r="BD418" s="538"/>
      <c r="BE418" s="554"/>
      <c r="BF418" s="538"/>
      <c r="BG418" s="539"/>
      <c r="BH418" s="539"/>
      <c r="BI418" s="539"/>
      <c r="BJ418" s="539"/>
      <c r="BK418" s="539"/>
      <c r="BL418" s="538"/>
      <c r="BM418" s="554"/>
      <c r="CA418" s="116"/>
      <c r="CB418" s="116"/>
      <c r="CE418" s="116"/>
      <c r="CF418" s="116"/>
      <c r="CI418" s="116"/>
      <c r="CJ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8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37"/>
      <c r="DW418" s="237"/>
      <c r="DX418" s="237"/>
      <c r="DY418" s="237"/>
      <c r="DZ418" s="116"/>
      <c r="EA418" s="116"/>
      <c r="EB418" s="116"/>
      <c r="EC418" s="116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C418" s="35"/>
      <c r="FD418" s="34"/>
      <c r="FE418" s="34"/>
      <c r="FF418" s="34"/>
      <c r="FG418" s="34"/>
      <c r="FH418" s="34"/>
      <c r="FI418" s="34"/>
      <c r="FJ418" s="34">
        <v>2</v>
      </c>
      <c r="FK418" s="34"/>
      <c r="FL418" s="375"/>
      <c r="FM418" s="34">
        <v>2</v>
      </c>
      <c r="FN418" s="375"/>
      <c r="FO418" s="34"/>
      <c r="FP418" s="34">
        <v>2</v>
      </c>
      <c r="FQ418" s="34"/>
      <c r="FR418" s="34"/>
      <c r="FS418" s="34">
        <v>2</v>
      </c>
      <c r="FT418" s="34"/>
      <c r="FU418" s="34"/>
      <c r="FV418" s="34">
        <v>2</v>
      </c>
      <c r="FW418" s="34"/>
      <c r="FX418" s="34"/>
      <c r="FY418" s="34"/>
      <c r="FZ418" s="34">
        <v>2</v>
      </c>
      <c r="GA418" s="34"/>
      <c r="GB418" s="34"/>
      <c r="GC418" s="34"/>
      <c r="GD418" s="34">
        <v>2</v>
      </c>
      <c r="GE418" s="34"/>
      <c r="GF418" s="34"/>
      <c r="GG418" s="34"/>
      <c r="GH418" s="34">
        <v>2</v>
      </c>
      <c r="GI418" s="34"/>
      <c r="GJ418" s="34"/>
      <c r="GK418" s="34"/>
      <c r="GL418" s="34">
        <v>2</v>
      </c>
      <c r="GM418" s="34"/>
      <c r="GN418" s="34"/>
      <c r="GO418" s="34"/>
      <c r="GP418" s="34">
        <v>2</v>
      </c>
      <c r="GQ418" s="34"/>
      <c r="GR418" s="34"/>
      <c r="GS418" s="34"/>
      <c r="GT418" s="34">
        <v>2</v>
      </c>
      <c r="GU418" s="34"/>
      <c r="GV418" s="34"/>
      <c r="GW418" s="375"/>
      <c r="GX418" s="34">
        <v>2</v>
      </c>
      <c r="GY418" s="34"/>
      <c r="GZ418" s="375"/>
      <c r="HA418" s="34"/>
      <c r="HB418" s="34">
        <v>2</v>
      </c>
      <c r="HC418" s="34"/>
      <c r="HD418" s="34"/>
      <c r="HE418" s="34"/>
      <c r="HF418" s="34">
        <v>2</v>
      </c>
      <c r="HG418" s="34"/>
      <c r="HH418" s="34"/>
      <c r="HI418" s="34"/>
      <c r="HJ418" s="34">
        <v>2</v>
      </c>
      <c r="HK418" s="34"/>
      <c r="HL418" s="34"/>
      <c r="HM418" s="34"/>
      <c r="HN418" s="34">
        <v>2</v>
      </c>
      <c r="HO418" s="34"/>
      <c r="HP418" s="34"/>
      <c r="HQ418" s="34"/>
      <c r="HR418" s="34">
        <v>2</v>
      </c>
      <c r="HS418" s="34"/>
      <c r="HT418" s="34"/>
      <c r="HU418" s="34"/>
      <c r="HV418" s="34">
        <v>2</v>
      </c>
      <c r="HW418" s="34"/>
      <c r="HX418" s="34"/>
      <c r="HY418" s="34"/>
      <c r="HZ418" s="375">
        <v>2</v>
      </c>
      <c r="IA418" s="34"/>
      <c r="IB418" s="34"/>
      <c r="IC418" s="34"/>
      <c r="ID418" s="34">
        <v>2</v>
      </c>
      <c r="IE418" s="34"/>
      <c r="IF418" s="34"/>
      <c r="IG418" s="34"/>
      <c r="IH418" s="34">
        <v>2</v>
      </c>
      <c r="II418" s="34"/>
      <c r="IJ418" s="34"/>
      <c r="IK418" s="34"/>
      <c r="IL418" s="34">
        <v>2</v>
      </c>
      <c r="IM418" s="34"/>
      <c r="IN418" s="34"/>
      <c r="IO418" s="34"/>
      <c r="IP418" s="34">
        <v>2</v>
      </c>
      <c r="IQ418" s="34"/>
      <c r="IR418" s="34"/>
      <c r="IS418" s="34"/>
      <c r="IT418" s="34">
        <v>2</v>
      </c>
      <c r="IU418" s="34"/>
      <c r="IV418" s="34"/>
      <c r="IW418" s="34"/>
      <c r="IX418" s="34">
        <v>2</v>
      </c>
      <c r="IY418" s="34"/>
      <c r="IZ418" s="34"/>
      <c r="JA418" s="34"/>
      <c r="JB418" s="375">
        <v>2</v>
      </c>
      <c r="JC418" s="34"/>
      <c r="JD418" s="34"/>
      <c r="JE418" s="34"/>
      <c r="JF418" s="34">
        <v>2</v>
      </c>
      <c r="JG418" s="34"/>
      <c r="JH418" s="34"/>
      <c r="JI418" s="34"/>
      <c r="JJ418" s="34">
        <v>2</v>
      </c>
      <c r="JK418" s="34"/>
      <c r="JL418" s="34"/>
      <c r="JM418" s="34"/>
      <c r="JN418" s="34">
        <v>2</v>
      </c>
      <c r="JO418" s="34"/>
      <c r="JP418" s="34"/>
      <c r="JQ418" s="34"/>
      <c r="JR418" s="34">
        <v>2</v>
      </c>
      <c r="JS418" s="34"/>
      <c r="JT418" s="34"/>
      <c r="JU418" s="34"/>
      <c r="JV418" s="34">
        <v>2</v>
      </c>
      <c r="JW418" s="34"/>
      <c r="JX418" s="34"/>
      <c r="JY418" s="34"/>
      <c r="JZ418" s="34">
        <v>2</v>
      </c>
      <c r="KA418" s="34"/>
      <c r="KB418" s="34"/>
      <c r="KC418" s="34"/>
      <c r="KD418" s="34">
        <v>2</v>
      </c>
      <c r="KE418" s="34"/>
      <c r="KF418" s="375"/>
      <c r="KG418" s="375"/>
      <c r="KH418" s="375">
        <v>2</v>
      </c>
      <c r="KI418" s="375"/>
      <c r="KJ418" s="375"/>
      <c r="KK418" s="34"/>
      <c r="KL418" s="34">
        <v>2</v>
      </c>
      <c r="KM418" s="34"/>
      <c r="KN418" s="34"/>
      <c r="KO418" s="34"/>
      <c r="KP418" s="34">
        <v>2</v>
      </c>
      <c r="KQ418" s="34"/>
      <c r="KR418" s="34"/>
      <c r="KS418" s="375"/>
      <c r="KT418" s="34">
        <v>2</v>
      </c>
      <c r="KU418" s="34"/>
      <c r="KV418" s="34"/>
      <c r="KW418" s="34"/>
      <c r="KX418" s="34"/>
      <c r="KY418" s="34">
        <v>2</v>
      </c>
      <c r="KZ418" s="34"/>
      <c r="LA418" s="34"/>
      <c r="LB418" s="34"/>
      <c r="LC418" s="34"/>
      <c r="LD418" s="34">
        <v>2</v>
      </c>
      <c r="LE418" s="34"/>
      <c r="LF418" s="34"/>
      <c r="LG418" s="34"/>
      <c r="LH418" s="375"/>
      <c r="LI418" s="34">
        <v>2</v>
      </c>
      <c r="LJ418" s="375"/>
      <c r="LK418" s="375"/>
      <c r="LL418" s="375"/>
    </row>
    <row r="419" spans="1:324">
      <c r="A419" s="154"/>
      <c r="B419" s="730"/>
      <c r="C419" s="172">
        <v>1</v>
      </c>
      <c r="D419" s="172"/>
      <c r="E419" s="172"/>
      <c r="F419" s="156" t="str">
        <f t="shared" si="17"/>
        <v>L0386771SBK</v>
      </c>
      <c r="G419" s="655" t="s">
        <v>2040</v>
      </c>
      <c r="H419" s="655" t="s">
        <v>479</v>
      </c>
      <c r="I419" s="867" t="s">
        <v>1569</v>
      </c>
      <c r="J419" s="158" t="s">
        <v>66</v>
      </c>
      <c r="K419" s="158"/>
      <c r="L419" s="867" t="s">
        <v>1472</v>
      </c>
      <c r="M419" s="158" t="s">
        <v>297</v>
      </c>
      <c r="N419" s="158" t="s">
        <v>585</v>
      </c>
      <c r="O419" s="158" t="s">
        <v>1364</v>
      </c>
      <c r="P419" s="158" t="s">
        <v>1364</v>
      </c>
      <c r="Q419" s="158" t="s">
        <v>71</v>
      </c>
      <c r="R419" s="235" t="s">
        <v>916</v>
      </c>
      <c r="S419" s="158" t="s">
        <v>1364</v>
      </c>
      <c r="T419" s="236" t="s">
        <v>2036</v>
      </c>
      <c r="U419" s="114">
        <f t="shared" si="18"/>
        <v>1</v>
      </c>
      <c r="V419" s="115" t="s">
        <v>2041</v>
      </c>
      <c r="W419" s="158" t="s">
        <v>1571</v>
      </c>
      <c r="Y419" s="538"/>
      <c r="Z419" s="539"/>
      <c r="AA419" s="539"/>
      <c r="AB419" s="539"/>
      <c r="AC419" s="539"/>
      <c r="AD419" s="540"/>
      <c r="AE419" s="541"/>
      <c r="AF419" s="539"/>
      <c r="AG419" s="539"/>
      <c r="AH419" s="539"/>
      <c r="AI419" s="539"/>
      <c r="AJ419" s="540"/>
      <c r="AL419" s="538"/>
      <c r="AM419" s="539"/>
      <c r="AN419" s="539"/>
      <c r="AO419" s="539"/>
      <c r="AP419" s="539"/>
      <c r="AQ419" s="540"/>
      <c r="AR419" s="541"/>
      <c r="AS419" s="539"/>
      <c r="AT419" s="539"/>
      <c r="AU419" s="539"/>
      <c r="AV419" s="539"/>
      <c r="AW419" s="540"/>
      <c r="AX419" s="541"/>
      <c r="AY419" s="539"/>
      <c r="AZ419" s="539"/>
      <c r="BA419" s="539"/>
      <c r="BB419" s="539"/>
      <c r="BC419" s="539"/>
      <c r="BD419" s="538"/>
      <c r="BE419" s="554"/>
      <c r="BF419" s="538"/>
      <c r="BG419" s="539"/>
      <c r="BH419" s="539"/>
      <c r="BI419" s="539"/>
      <c r="BJ419" s="539"/>
      <c r="BK419" s="539"/>
      <c r="BL419" s="538"/>
      <c r="BM419" s="554"/>
      <c r="CA419" s="116"/>
      <c r="CB419" s="116"/>
      <c r="CE419" s="116"/>
      <c r="CF419" s="116"/>
      <c r="CI419" s="116"/>
      <c r="CJ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8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37"/>
      <c r="DW419" s="237"/>
      <c r="DX419" s="237"/>
      <c r="DY419" s="237"/>
      <c r="DZ419" s="116"/>
      <c r="EA419" s="116"/>
      <c r="EB419" s="116"/>
      <c r="EC419" s="116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C419" s="35"/>
      <c r="FD419" s="34"/>
      <c r="FE419" s="34"/>
      <c r="FF419" s="34"/>
      <c r="FG419" s="34"/>
      <c r="FH419" s="34"/>
      <c r="FI419" s="34"/>
      <c r="FJ419" s="34"/>
      <c r="FK419" s="34">
        <v>2</v>
      </c>
      <c r="FL419" s="375"/>
      <c r="FM419" s="34"/>
      <c r="FN419" s="375">
        <v>2</v>
      </c>
      <c r="FO419" s="34"/>
      <c r="FP419" s="34"/>
      <c r="FQ419" s="34">
        <v>2</v>
      </c>
      <c r="FR419" s="34"/>
      <c r="FS419" s="34"/>
      <c r="FT419" s="34">
        <v>2</v>
      </c>
      <c r="FU419" s="34"/>
      <c r="FV419" s="34"/>
      <c r="FW419" s="34">
        <v>2</v>
      </c>
      <c r="FX419" s="34"/>
      <c r="FY419" s="34"/>
      <c r="FZ419" s="34"/>
      <c r="GA419" s="34">
        <v>2</v>
      </c>
      <c r="GB419" s="34"/>
      <c r="GC419" s="34"/>
      <c r="GD419" s="34"/>
      <c r="GE419" s="34">
        <v>2</v>
      </c>
      <c r="GF419" s="34"/>
      <c r="GG419" s="34"/>
      <c r="GH419" s="34"/>
      <c r="GI419" s="34">
        <v>2</v>
      </c>
      <c r="GJ419" s="34"/>
      <c r="GK419" s="34"/>
      <c r="GL419" s="34"/>
      <c r="GM419" s="34">
        <v>2</v>
      </c>
      <c r="GN419" s="34"/>
      <c r="GO419" s="34"/>
      <c r="GP419" s="34"/>
      <c r="GQ419" s="34">
        <v>2</v>
      </c>
      <c r="GR419" s="34"/>
      <c r="GS419" s="34"/>
      <c r="GT419" s="34"/>
      <c r="GU419" s="34">
        <v>2</v>
      </c>
      <c r="GV419" s="34"/>
      <c r="GW419" s="375"/>
      <c r="GX419" s="34"/>
      <c r="GY419" s="34">
        <v>2</v>
      </c>
      <c r="GZ419" s="375"/>
      <c r="HA419" s="34"/>
      <c r="HB419" s="34"/>
      <c r="HC419" s="34">
        <v>2</v>
      </c>
      <c r="HD419" s="34"/>
      <c r="HE419" s="34"/>
      <c r="HF419" s="34"/>
      <c r="HG419" s="34">
        <v>2</v>
      </c>
      <c r="HH419" s="34"/>
      <c r="HI419" s="34"/>
      <c r="HJ419" s="34"/>
      <c r="HK419" s="34">
        <v>2</v>
      </c>
      <c r="HL419" s="34"/>
      <c r="HM419" s="34"/>
      <c r="HN419" s="34"/>
      <c r="HO419" s="34">
        <v>2</v>
      </c>
      <c r="HP419" s="34"/>
      <c r="HQ419" s="34"/>
      <c r="HR419" s="34"/>
      <c r="HS419" s="34">
        <v>2</v>
      </c>
      <c r="HT419" s="34"/>
      <c r="HU419" s="34"/>
      <c r="HV419" s="34"/>
      <c r="HW419" s="34">
        <v>2</v>
      </c>
      <c r="HX419" s="34"/>
      <c r="HY419" s="34"/>
      <c r="HZ419" s="375"/>
      <c r="IA419" s="34">
        <v>2</v>
      </c>
      <c r="IB419" s="34"/>
      <c r="IC419" s="34"/>
      <c r="ID419" s="34"/>
      <c r="IE419" s="34">
        <v>2</v>
      </c>
      <c r="IF419" s="34"/>
      <c r="IG419" s="34"/>
      <c r="IH419" s="34"/>
      <c r="II419" s="34">
        <v>2</v>
      </c>
      <c r="IJ419" s="34"/>
      <c r="IK419" s="34"/>
      <c r="IL419" s="34"/>
      <c r="IM419" s="34">
        <v>2</v>
      </c>
      <c r="IN419" s="34"/>
      <c r="IO419" s="34"/>
      <c r="IP419" s="34"/>
      <c r="IQ419" s="34">
        <v>2</v>
      </c>
      <c r="IR419" s="34"/>
      <c r="IS419" s="34"/>
      <c r="IT419" s="34"/>
      <c r="IU419" s="34">
        <v>2</v>
      </c>
      <c r="IV419" s="34"/>
      <c r="IW419" s="34"/>
      <c r="IX419" s="34"/>
      <c r="IY419" s="34">
        <v>2</v>
      </c>
      <c r="IZ419" s="34"/>
      <c r="JA419" s="34"/>
      <c r="JB419" s="375"/>
      <c r="JC419" s="34">
        <v>2</v>
      </c>
      <c r="JD419" s="34"/>
      <c r="JE419" s="34"/>
      <c r="JF419" s="34"/>
      <c r="JG419" s="34">
        <v>2</v>
      </c>
      <c r="JH419" s="34"/>
      <c r="JI419" s="34"/>
      <c r="JJ419" s="34"/>
      <c r="JK419" s="34">
        <v>2</v>
      </c>
      <c r="JL419" s="34"/>
      <c r="JM419" s="34"/>
      <c r="JN419" s="34"/>
      <c r="JO419" s="34">
        <v>2</v>
      </c>
      <c r="JP419" s="34"/>
      <c r="JQ419" s="34"/>
      <c r="JR419" s="34"/>
      <c r="JS419" s="34">
        <v>2</v>
      </c>
      <c r="JT419" s="34"/>
      <c r="JU419" s="34"/>
      <c r="JV419" s="34"/>
      <c r="JW419" s="34">
        <v>2</v>
      </c>
      <c r="JX419" s="34"/>
      <c r="JY419" s="34"/>
      <c r="JZ419" s="34"/>
      <c r="KA419" s="34">
        <v>2</v>
      </c>
      <c r="KB419" s="34"/>
      <c r="KC419" s="34"/>
      <c r="KD419" s="34"/>
      <c r="KE419" s="34">
        <v>2</v>
      </c>
      <c r="KF419" s="375"/>
      <c r="KG419" s="375"/>
      <c r="KH419" s="375"/>
      <c r="KI419" s="375">
        <v>2</v>
      </c>
      <c r="KJ419" s="375"/>
      <c r="KK419" s="34"/>
      <c r="KL419" s="34"/>
      <c r="KM419" s="34">
        <v>2</v>
      </c>
      <c r="KN419" s="34"/>
      <c r="KO419" s="34"/>
      <c r="KP419" s="34"/>
      <c r="KQ419" s="34">
        <v>2</v>
      </c>
      <c r="KR419" s="34"/>
      <c r="KS419" s="375"/>
      <c r="KT419" s="34"/>
      <c r="KU419" s="34">
        <v>2</v>
      </c>
      <c r="KV419" s="34"/>
      <c r="KW419" s="34"/>
      <c r="KX419" s="34"/>
      <c r="KY419" s="34"/>
      <c r="KZ419" s="34">
        <v>2</v>
      </c>
      <c r="LA419" s="34"/>
      <c r="LB419" s="34"/>
      <c r="LC419" s="34"/>
      <c r="LD419" s="34"/>
      <c r="LE419" s="34">
        <v>2</v>
      </c>
      <c r="LF419" s="34"/>
      <c r="LG419" s="34"/>
      <c r="LH419" s="375"/>
      <c r="LI419" s="34"/>
      <c r="LJ419" s="375">
        <v>2</v>
      </c>
      <c r="LK419" s="375"/>
      <c r="LL419" s="375"/>
    </row>
    <row r="420" spans="1:324">
      <c r="A420" s="154"/>
      <c r="B420" s="730"/>
      <c r="C420" s="172">
        <v>1</v>
      </c>
      <c r="D420" s="172"/>
      <c r="E420" s="172"/>
      <c r="F420" s="156" t="str">
        <f t="shared" si="17"/>
        <v>L0386771LRA</v>
      </c>
      <c r="G420" s="655" t="s">
        <v>2040</v>
      </c>
      <c r="H420" s="655" t="s">
        <v>479</v>
      </c>
      <c r="I420" s="867" t="s">
        <v>1569</v>
      </c>
      <c r="J420" s="158" t="s">
        <v>67</v>
      </c>
      <c r="K420" s="158"/>
      <c r="L420" s="867" t="s">
        <v>1472</v>
      </c>
      <c r="M420" s="158" t="s">
        <v>297</v>
      </c>
      <c r="N420" s="158" t="s">
        <v>585</v>
      </c>
      <c r="O420" s="158" t="s">
        <v>1364</v>
      </c>
      <c r="P420" s="158" t="s">
        <v>1364</v>
      </c>
      <c r="Q420" s="158" t="s">
        <v>72</v>
      </c>
      <c r="R420" s="235" t="s">
        <v>1023</v>
      </c>
      <c r="S420" s="158" t="s">
        <v>1364</v>
      </c>
      <c r="T420" s="236" t="s">
        <v>2036</v>
      </c>
      <c r="U420" s="114">
        <f t="shared" si="18"/>
        <v>1</v>
      </c>
      <c r="V420" s="115" t="s">
        <v>2041</v>
      </c>
      <c r="W420" s="158" t="s">
        <v>1571</v>
      </c>
      <c r="Y420" s="538"/>
      <c r="Z420" s="539"/>
      <c r="AA420" s="539"/>
      <c r="AB420" s="539"/>
      <c r="AC420" s="539"/>
      <c r="AD420" s="540"/>
      <c r="AE420" s="541"/>
      <c r="AF420" s="539"/>
      <c r="AG420" s="539"/>
      <c r="AH420" s="539"/>
      <c r="AI420" s="539"/>
      <c r="AJ420" s="540"/>
      <c r="AL420" s="538"/>
      <c r="AM420" s="539"/>
      <c r="AN420" s="539"/>
      <c r="AO420" s="539"/>
      <c r="AP420" s="539"/>
      <c r="AQ420" s="540"/>
      <c r="AR420" s="541"/>
      <c r="AS420" s="539"/>
      <c r="AT420" s="539"/>
      <c r="AU420" s="539"/>
      <c r="AV420" s="539"/>
      <c r="AW420" s="540"/>
      <c r="AX420" s="541"/>
      <c r="AY420" s="539"/>
      <c r="AZ420" s="539"/>
      <c r="BA420" s="539"/>
      <c r="BB420" s="539"/>
      <c r="BC420" s="539"/>
      <c r="BD420" s="538"/>
      <c r="BE420" s="554"/>
      <c r="BF420" s="538"/>
      <c r="BG420" s="539"/>
      <c r="BH420" s="539"/>
      <c r="BI420" s="539"/>
      <c r="BJ420" s="539"/>
      <c r="BK420" s="539"/>
      <c r="BL420" s="538"/>
      <c r="BM420" s="554"/>
      <c r="CA420" s="116"/>
      <c r="CB420" s="116"/>
      <c r="CE420" s="116"/>
      <c r="CF420" s="116"/>
      <c r="CI420" s="116"/>
      <c r="CJ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8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37"/>
      <c r="DW420" s="237"/>
      <c r="DX420" s="237"/>
      <c r="DY420" s="237"/>
      <c r="DZ420" s="116"/>
      <c r="EA420" s="116"/>
      <c r="EB420" s="116"/>
      <c r="EC420" s="116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C420" s="35"/>
      <c r="FD420" s="34"/>
      <c r="FE420" s="34"/>
      <c r="FF420" s="34"/>
      <c r="FG420" s="34"/>
      <c r="FH420" s="34"/>
      <c r="FI420" s="34"/>
      <c r="FJ420" s="34"/>
      <c r="FK420" s="34"/>
      <c r="FL420" s="375"/>
      <c r="FM420" s="34"/>
      <c r="FN420" s="375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75"/>
      <c r="GX420" s="34"/>
      <c r="GY420" s="34"/>
      <c r="GZ420" s="375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75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75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75"/>
      <c r="KG420" s="375"/>
      <c r="KH420" s="375"/>
      <c r="KI420" s="375"/>
      <c r="KJ420" s="375"/>
      <c r="KK420" s="34"/>
      <c r="KL420" s="34"/>
      <c r="KM420" s="34"/>
      <c r="KN420" s="34"/>
      <c r="KO420" s="34"/>
      <c r="KP420" s="34"/>
      <c r="KQ420" s="34"/>
      <c r="KR420" s="34"/>
      <c r="KS420" s="375"/>
      <c r="KT420" s="34"/>
      <c r="KU420" s="34"/>
      <c r="KV420" s="34">
        <v>2</v>
      </c>
      <c r="KW420" s="34"/>
      <c r="KX420" s="34"/>
      <c r="KY420" s="34"/>
      <c r="KZ420" s="34"/>
      <c r="LA420" s="34">
        <v>2</v>
      </c>
      <c r="LB420" s="34"/>
      <c r="LC420" s="34"/>
      <c r="LD420" s="34"/>
      <c r="LE420" s="34"/>
      <c r="LF420" s="34">
        <v>2</v>
      </c>
      <c r="LG420" s="34"/>
      <c r="LH420" s="375"/>
      <c r="LI420" s="34"/>
      <c r="LJ420" s="375"/>
      <c r="LK420" s="375">
        <v>2</v>
      </c>
      <c r="LL420" s="375"/>
    </row>
    <row r="421" spans="1:324">
      <c r="A421" s="154"/>
      <c r="B421" s="730"/>
      <c r="C421" s="172">
        <v>1</v>
      </c>
      <c r="D421" s="172"/>
      <c r="E421" s="172"/>
      <c r="F421" s="156" t="str">
        <f t="shared" si="17"/>
        <v>L0407219PVJ</v>
      </c>
      <c r="G421" s="658" t="s">
        <v>2042</v>
      </c>
      <c r="H421" s="658" t="s">
        <v>479</v>
      </c>
      <c r="I421" s="870" t="s">
        <v>1569</v>
      </c>
      <c r="J421" s="164" t="s">
        <v>63</v>
      </c>
      <c r="K421" s="164"/>
      <c r="L421" s="870" t="s">
        <v>1472</v>
      </c>
      <c r="M421" s="164" t="s">
        <v>297</v>
      </c>
      <c r="N421" s="164" t="s">
        <v>581</v>
      </c>
      <c r="O421" s="164" t="s">
        <v>1363</v>
      </c>
      <c r="P421" s="164" t="s">
        <v>1364</v>
      </c>
      <c r="Q421" s="164" t="s">
        <v>68</v>
      </c>
      <c r="R421" s="235" t="s">
        <v>580</v>
      </c>
      <c r="S421" s="164" t="s">
        <v>1364</v>
      </c>
      <c r="T421" s="247" t="s">
        <v>2036</v>
      </c>
      <c r="U421" s="114">
        <f t="shared" si="18"/>
        <v>1</v>
      </c>
      <c r="V421" s="115" t="s">
        <v>2043</v>
      </c>
      <c r="W421" s="164" t="s">
        <v>1571</v>
      </c>
      <c r="Y421" s="538"/>
      <c r="Z421" s="539"/>
      <c r="AA421" s="539"/>
      <c r="AB421" s="539"/>
      <c r="AC421" s="539"/>
      <c r="AD421" s="540"/>
      <c r="AE421" s="541"/>
      <c r="AF421" s="539"/>
      <c r="AG421" s="539"/>
      <c r="AH421" s="539"/>
      <c r="AI421" s="539"/>
      <c r="AJ421" s="540"/>
      <c r="AL421" s="538"/>
      <c r="AM421" s="539"/>
      <c r="AN421" s="539"/>
      <c r="AO421" s="539"/>
      <c r="AP421" s="539"/>
      <c r="AQ421" s="540"/>
      <c r="AR421" s="541"/>
      <c r="AS421" s="539"/>
      <c r="AT421" s="539"/>
      <c r="AU421" s="539"/>
      <c r="AV421" s="539"/>
      <c r="AW421" s="540"/>
      <c r="AX421" s="541"/>
      <c r="AY421" s="539"/>
      <c r="AZ421" s="539"/>
      <c r="BA421" s="539"/>
      <c r="BB421" s="539"/>
      <c r="BC421" s="539"/>
      <c r="BD421" s="538"/>
      <c r="BE421" s="554"/>
      <c r="BF421" s="538"/>
      <c r="BG421" s="539"/>
      <c r="BH421" s="539"/>
      <c r="BI421" s="539"/>
      <c r="BJ421" s="539"/>
      <c r="BK421" s="539"/>
      <c r="BL421" s="538"/>
      <c r="BM421" s="554"/>
      <c r="CA421" s="116"/>
      <c r="CB421" s="116"/>
      <c r="CE421" s="116"/>
      <c r="CF421" s="116"/>
      <c r="CI421" s="116"/>
      <c r="CJ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8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37"/>
      <c r="DW421" s="237"/>
      <c r="DX421" s="237"/>
      <c r="DY421" s="237"/>
      <c r="DZ421" s="116"/>
      <c r="EA421" s="116"/>
      <c r="EB421" s="116"/>
      <c r="EC421" s="116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C421" s="35">
        <v>4</v>
      </c>
      <c r="FD421" s="34">
        <v>4</v>
      </c>
      <c r="FE421" s="34">
        <v>4</v>
      </c>
      <c r="FF421" s="34">
        <v>4</v>
      </c>
      <c r="FG421" s="34">
        <v>4</v>
      </c>
      <c r="FH421" s="34">
        <v>4</v>
      </c>
      <c r="FI421" s="34">
        <v>4</v>
      </c>
      <c r="FJ421" s="34"/>
      <c r="FK421" s="34"/>
      <c r="FL421" s="375">
        <v>4</v>
      </c>
      <c r="FM421" s="34"/>
      <c r="FN421" s="375"/>
      <c r="FO421" s="34">
        <v>4</v>
      </c>
      <c r="FP421" s="34"/>
      <c r="FQ421" s="34"/>
      <c r="FR421" s="34">
        <v>4</v>
      </c>
      <c r="FS421" s="34"/>
      <c r="FT421" s="34"/>
      <c r="FU421" s="34">
        <v>4</v>
      </c>
      <c r="FV421" s="34"/>
      <c r="FW421" s="34"/>
      <c r="FX421" s="34">
        <v>4</v>
      </c>
      <c r="FY421" s="34">
        <v>4</v>
      </c>
      <c r="FZ421" s="34"/>
      <c r="GA421" s="34"/>
      <c r="GB421" s="34">
        <v>4</v>
      </c>
      <c r="GC421" s="34">
        <v>4</v>
      </c>
      <c r="GD421" s="34"/>
      <c r="GE421" s="34"/>
      <c r="GF421" s="34">
        <v>4</v>
      </c>
      <c r="GG421" s="34">
        <v>4</v>
      </c>
      <c r="GH421" s="34"/>
      <c r="GI421" s="34"/>
      <c r="GJ421" s="34">
        <v>4</v>
      </c>
      <c r="GK421" s="34">
        <v>4</v>
      </c>
      <c r="GL421" s="34"/>
      <c r="GM421" s="34"/>
      <c r="GN421" s="34">
        <v>4</v>
      </c>
      <c r="GO421" s="34">
        <v>4</v>
      </c>
      <c r="GP421" s="34"/>
      <c r="GQ421" s="34"/>
      <c r="GR421" s="34">
        <v>4</v>
      </c>
      <c r="GS421" s="34">
        <v>4</v>
      </c>
      <c r="GT421" s="34"/>
      <c r="GU421" s="34"/>
      <c r="GV421" s="34">
        <v>4</v>
      </c>
      <c r="GW421" s="375">
        <v>4</v>
      </c>
      <c r="GX421" s="34"/>
      <c r="GY421" s="34"/>
      <c r="GZ421" s="375">
        <v>4</v>
      </c>
      <c r="HA421" s="34">
        <v>4</v>
      </c>
      <c r="HB421" s="34"/>
      <c r="HC421" s="34"/>
      <c r="HD421" s="34">
        <v>4</v>
      </c>
      <c r="HE421" s="34">
        <v>4</v>
      </c>
      <c r="HF421" s="34"/>
      <c r="HG421" s="34"/>
      <c r="HH421" s="34">
        <v>4</v>
      </c>
      <c r="HI421" s="34">
        <v>4</v>
      </c>
      <c r="HJ421" s="34"/>
      <c r="HK421" s="34"/>
      <c r="HL421" s="34">
        <v>4</v>
      </c>
      <c r="HM421" s="34">
        <v>4</v>
      </c>
      <c r="HN421" s="34"/>
      <c r="HO421" s="34"/>
      <c r="HP421" s="34">
        <v>4</v>
      </c>
      <c r="HQ421" s="34">
        <v>4</v>
      </c>
      <c r="HR421" s="34"/>
      <c r="HS421" s="34"/>
      <c r="HT421" s="34">
        <v>4</v>
      </c>
      <c r="HU421" s="34">
        <v>4</v>
      </c>
      <c r="HV421" s="34"/>
      <c r="HW421" s="34"/>
      <c r="HX421" s="34">
        <v>4</v>
      </c>
      <c r="HY421" s="34">
        <v>4</v>
      </c>
      <c r="HZ421" s="375"/>
      <c r="IA421" s="34"/>
      <c r="IB421" s="34">
        <v>4</v>
      </c>
      <c r="IC421" s="34">
        <v>4</v>
      </c>
      <c r="ID421" s="34"/>
      <c r="IE421" s="34"/>
      <c r="IF421" s="34">
        <v>4</v>
      </c>
      <c r="IG421" s="34">
        <v>4</v>
      </c>
      <c r="IH421" s="34"/>
      <c r="II421" s="34"/>
      <c r="IJ421" s="34">
        <v>4</v>
      </c>
      <c r="IK421" s="34">
        <v>4</v>
      </c>
      <c r="IL421" s="34"/>
      <c r="IM421" s="34"/>
      <c r="IN421" s="34">
        <v>4</v>
      </c>
      <c r="IO421" s="34">
        <v>4</v>
      </c>
      <c r="IP421" s="34"/>
      <c r="IQ421" s="34"/>
      <c r="IR421" s="34">
        <v>4</v>
      </c>
      <c r="IS421" s="34">
        <v>4</v>
      </c>
      <c r="IT421" s="34"/>
      <c r="IU421" s="34"/>
      <c r="IV421" s="34">
        <v>4</v>
      </c>
      <c r="IW421" s="34">
        <v>4</v>
      </c>
      <c r="IX421" s="34"/>
      <c r="IY421" s="34"/>
      <c r="IZ421" s="34">
        <v>4</v>
      </c>
      <c r="JA421" s="34">
        <v>4</v>
      </c>
      <c r="JB421" s="375"/>
      <c r="JC421" s="34"/>
      <c r="JD421" s="34">
        <v>4</v>
      </c>
      <c r="JE421" s="34">
        <v>4</v>
      </c>
      <c r="JF421" s="34"/>
      <c r="JG421" s="34"/>
      <c r="JH421" s="34">
        <v>4</v>
      </c>
      <c r="JI421" s="34">
        <v>4</v>
      </c>
      <c r="JJ421" s="34"/>
      <c r="JK421" s="34"/>
      <c r="JL421" s="34">
        <v>4</v>
      </c>
      <c r="JM421" s="34">
        <v>4</v>
      </c>
      <c r="JN421" s="34"/>
      <c r="JO421" s="34"/>
      <c r="JP421" s="34">
        <v>4</v>
      </c>
      <c r="JQ421" s="34">
        <v>4</v>
      </c>
      <c r="JR421" s="34"/>
      <c r="JS421" s="34"/>
      <c r="JT421" s="34">
        <v>4</v>
      </c>
      <c r="JU421" s="34">
        <v>4</v>
      </c>
      <c r="JV421" s="34"/>
      <c r="JW421" s="34"/>
      <c r="JX421" s="34">
        <v>4</v>
      </c>
      <c r="JY421" s="34">
        <v>4</v>
      </c>
      <c r="JZ421" s="34"/>
      <c r="KA421" s="34"/>
      <c r="KB421" s="34">
        <v>4</v>
      </c>
      <c r="KC421" s="34">
        <v>4</v>
      </c>
      <c r="KD421" s="34"/>
      <c r="KE421" s="34"/>
      <c r="KF421" s="375">
        <v>4</v>
      </c>
      <c r="KG421" s="375">
        <v>4</v>
      </c>
      <c r="KH421" s="375"/>
      <c r="KI421" s="375"/>
      <c r="KJ421" s="375">
        <v>4</v>
      </c>
      <c r="KK421" s="34">
        <v>4</v>
      </c>
      <c r="KL421" s="34"/>
      <c r="KM421" s="34"/>
      <c r="KN421" s="34">
        <v>4</v>
      </c>
      <c r="KO421" s="34">
        <v>4</v>
      </c>
      <c r="KP421" s="34"/>
      <c r="KQ421" s="34"/>
      <c r="KR421" s="34">
        <v>4</v>
      </c>
      <c r="KS421" s="375">
        <v>4</v>
      </c>
      <c r="KT421" s="34"/>
      <c r="KU421" s="34"/>
      <c r="KV421" s="34"/>
      <c r="KW421" s="34">
        <v>4</v>
      </c>
      <c r="KX421" s="34">
        <v>4</v>
      </c>
      <c r="KY421" s="34"/>
      <c r="KZ421" s="34"/>
      <c r="LA421" s="34"/>
      <c r="LB421" s="34">
        <v>4</v>
      </c>
      <c r="LC421" s="34">
        <v>4</v>
      </c>
      <c r="LD421" s="34"/>
      <c r="LE421" s="34"/>
      <c r="LF421" s="34"/>
      <c r="LG421" s="34">
        <v>4</v>
      </c>
      <c r="LH421" s="375">
        <v>4</v>
      </c>
      <c r="LI421" s="34"/>
      <c r="LJ421" s="375"/>
      <c r="LK421" s="375"/>
      <c r="LL421" s="375">
        <v>4</v>
      </c>
    </row>
    <row r="422" spans="1:324">
      <c r="A422" s="154"/>
      <c r="B422" s="730"/>
      <c r="C422" s="172">
        <v>1</v>
      </c>
      <c r="D422" s="172"/>
      <c r="E422" s="172"/>
      <c r="F422" s="156" t="str">
        <f t="shared" si="17"/>
        <v>L0407219LKP</v>
      </c>
      <c r="G422" s="658" t="s">
        <v>2042</v>
      </c>
      <c r="H422" s="658" t="s">
        <v>479</v>
      </c>
      <c r="I422" s="870" t="s">
        <v>1569</v>
      </c>
      <c r="J422" s="164" t="s">
        <v>65</v>
      </c>
      <c r="K422" s="164"/>
      <c r="L422" s="870" t="s">
        <v>1472</v>
      </c>
      <c r="M422" s="164" t="s">
        <v>297</v>
      </c>
      <c r="N422" s="164" t="s">
        <v>581</v>
      </c>
      <c r="O422" s="164" t="s">
        <v>1363</v>
      </c>
      <c r="P422" s="164" t="s">
        <v>1364</v>
      </c>
      <c r="Q422" s="164" t="s">
        <v>70</v>
      </c>
      <c r="R422" s="235" t="s">
        <v>969</v>
      </c>
      <c r="S422" s="164" t="s">
        <v>1364</v>
      </c>
      <c r="T422" s="247" t="s">
        <v>2036</v>
      </c>
      <c r="U422" s="114">
        <f t="shared" si="18"/>
        <v>1</v>
      </c>
      <c r="V422" s="115" t="s">
        <v>2043</v>
      </c>
      <c r="W422" s="164" t="s">
        <v>1571</v>
      </c>
      <c r="Y422" s="538"/>
      <c r="Z422" s="539"/>
      <c r="AA422" s="539"/>
      <c r="AB422" s="539"/>
      <c r="AC422" s="539"/>
      <c r="AD422" s="540"/>
      <c r="AE422" s="541"/>
      <c r="AF422" s="539"/>
      <c r="AG422" s="539"/>
      <c r="AH422" s="539"/>
      <c r="AI422" s="539"/>
      <c r="AJ422" s="540"/>
      <c r="AL422" s="538"/>
      <c r="AM422" s="539"/>
      <c r="AN422" s="539"/>
      <c r="AO422" s="539"/>
      <c r="AP422" s="539"/>
      <c r="AQ422" s="540"/>
      <c r="AR422" s="541"/>
      <c r="AS422" s="539"/>
      <c r="AT422" s="539"/>
      <c r="AU422" s="539"/>
      <c r="AV422" s="539"/>
      <c r="AW422" s="540"/>
      <c r="AX422" s="541"/>
      <c r="AY422" s="539"/>
      <c r="AZ422" s="539"/>
      <c r="BA422" s="539"/>
      <c r="BB422" s="539"/>
      <c r="BC422" s="539"/>
      <c r="BD422" s="538"/>
      <c r="BE422" s="554"/>
      <c r="BF422" s="538"/>
      <c r="BG422" s="539"/>
      <c r="BH422" s="539"/>
      <c r="BI422" s="539"/>
      <c r="BJ422" s="539"/>
      <c r="BK422" s="539"/>
      <c r="BL422" s="538"/>
      <c r="BM422" s="554"/>
      <c r="CA422" s="116"/>
      <c r="CB422" s="116"/>
      <c r="CE422" s="116"/>
      <c r="CF422" s="116"/>
      <c r="CI422" s="116"/>
      <c r="CJ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8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37"/>
      <c r="DW422" s="237"/>
      <c r="DX422" s="237"/>
      <c r="DY422" s="237"/>
      <c r="DZ422" s="116"/>
      <c r="EA422" s="116"/>
      <c r="EB422" s="116"/>
      <c r="EC422" s="116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C422" s="35"/>
      <c r="FD422" s="34"/>
      <c r="FE422" s="34"/>
      <c r="FF422" s="34"/>
      <c r="FG422" s="34"/>
      <c r="FH422" s="34"/>
      <c r="FI422" s="34"/>
      <c r="FJ422" s="34">
        <v>4</v>
      </c>
      <c r="FK422" s="34"/>
      <c r="FL422" s="375"/>
      <c r="FM422" s="34">
        <v>4</v>
      </c>
      <c r="FN422" s="375"/>
      <c r="FO422" s="34"/>
      <c r="FP422" s="34">
        <v>4</v>
      </c>
      <c r="FQ422" s="34"/>
      <c r="FR422" s="34"/>
      <c r="FS422" s="34">
        <v>4</v>
      </c>
      <c r="FT422" s="34"/>
      <c r="FU422" s="34"/>
      <c r="FV422" s="34">
        <v>4</v>
      </c>
      <c r="FW422" s="34"/>
      <c r="FX422" s="34"/>
      <c r="FY422" s="34"/>
      <c r="FZ422" s="34">
        <v>4</v>
      </c>
      <c r="GA422" s="34"/>
      <c r="GB422" s="34"/>
      <c r="GC422" s="34"/>
      <c r="GD422" s="34">
        <v>4</v>
      </c>
      <c r="GE422" s="34"/>
      <c r="GF422" s="34"/>
      <c r="GG422" s="34"/>
      <c r="GH422" s="34">
        <v>4</v>
      </c>
      <c r="GI422" s="34"/>
      <c r="GJ422" s="34"/>
      <c r="GK422" s="34"/>
      <c r="GL422" s="34">
        <v>4</v>
      </c>
      <c r="GM422" s="34"/>
      <c r="GN422" s="34"/>
      <c r="GO422" s="34"/>
      <c r="GP422" s="34">
        <v>4</v>
      </c>
      <c r="GQ422" s="34"/>
      <c r="GR422" s="34"/>
      <c r="GS422" s="34"/>
      <c r="GT422" s="34">
        <v>4</v>
      </c>
      <c r="GU422" s="34"/>
      <c r="GV422" s="34"/>
      <c r="GW422" s="375"/>
      <c r="GX422" s="34">
        <v>4</v>
      </c>
      <c r="GY422" s="34"/>
      <c r="GZ422" s="375"/>
      <c r="HA422" s="34"/>
      <c r="HB422" s="34">
        <v>4</v>
      </c>
      <c r="HC422" s="34"/>
      <c r="HD422" s="34"/>
      <c r="HE422" s="34"/>
      <c r="HF422" s="34">
        <v>4</v>
      </c>
      <c r="HG422" s="34"/>
      <c r="HH422" s="34"/>
      <c r="HI422" s="34"/>
      <c r="HJ422" s="34">
        <v>4</v>
      </c>
      <c r="HK422" s="34"/>
      <c r="HL422" s="34"/>
      <c r="HM422" s="34"/>
      <c r="HN422" s="34">
        <v>4</v>
      </c>
      <c r="HO422" s="34"/>
      <c r="HP422" s="34"/>
      <c r="HQ422" s="34"/>
      <c r="HR422" s="34">
        <v>4</v>
      </c>
      <c r="HS422" s="34"/>
      <c r="HT422" s="34"/>
      <c r="HU422" s="34"/>
      <c r="HV422" s="34">
        <v>4</v>
      </c>
      <c r="HW422" s="34"/>
      <c r="HX422" s="34"/>
      <c r="HY422" s="34"/>
      <c r="HZ422" s="375">
        <v>4</v>
      </c>
      <c r="IA422" s="34"/>
      <c r="IB422" s="34"/>
      <c r="IC422" s="34"/>
      <c r="ID422" s="34">
        <v>4</v>
      </c>
      <c r="IE422" s="34"/>
      <c r="IF422" s="34"/>
      <c r="IG422" s="34"/>
      <c r="IH422" s="34">
        <v>4</v>
      </c>
      <c r="II422" s="34"/>
      <c r="IJ422" s="34"/>
      <c r="IK422" s="34"/>
      <c r="IL422" s="34">
        <v>4</v>
      </c>
      <c r="IM422" s="34"/>
      <c r="IN422" s="34"/>
      <c r="IO422" s="34"/>
      <c r="IP422" s="34">
        <v>4</v>
      </c>
      <c r="IQ422" s="34"/>
      <c r="IR422" s="34"/>
      <c r="IS422" s="34"/>
      <c r="IT422" s="34">
        <v>4</v>
      </c>
      <c r="IU422" s="34"/>
      <c r="IV422" s="34"/>
      <c r="IW422" s="34"/>
      <c r="IX422" s="34">
        <v>4</v>
      </c>
      <c r="IY422" s="34"/>
      <c r="IZ422" s="34"/>
      <c r="JA422" s="34"/>
      <c r="JB422" s="375">
        <v>4</v>
      </c>
      <c r="JC422" s="34"/>
      <c r="JD422" s="34"/>
      <c r="JE422" s="34"/>
      <c r="JF422" s="34">
        <v>4</v>
      </c>
      <c r="JG422" s="34"/>
      <c r="JH422" s="34"/>
      <c r="JI422" s="34"/>
      <c r="JJ422" s="34">
        <v>4</v>
      </c>
      <c r="JK422" s="34"/>
      <c r="JL422" s="34"/>
      <c r="JM422" s="34"/>
      <c r="JN422" s="34">
        <v>4</v>
      </c>
      <c r="JO422" s="34"/>
      <c r="JP422" s="34"/>
      <c r="JQ422" s="34"/>
      <c r="JR422" s="34">
        <v>4</v>
      </c>
      <c r="JS422" s="34"/>
      <c r="JT422" s="34"/>
      <c r="JU422" s="34"/>
      <c r="JV422" s="34">
        <v>4</v>
      </c>
      <c r="JW422" s="34"/>
      <c r="JX422" s="34"/>
      <c r="JY422" s="34"/>
      <c r="JZ422" s="34">
        <v>4</v>
      </c>
      <c r="KA422" s="34"/>
      <c r="KB422" s="34"/>
      <c r="KC422" s="34"/>
      <c r="KD422" s="34">
        <v>4</v>
      </c>
      <c r="KE422" s="34"/>
      <c r="KF422" s="375"/>
      <c r="KG422" s="375"/>
      <c r="KH422" s="375">
        <v>4</v>
      </c>
      <c r="KI422" s="375"/>
      <c r="KJ422" s="375"/>
      <c r="KK422" s="34"/>
      <c r="KL422" s="34">
        <v>4</v>
      </c>
      <c r="KM422" s="34"/>
      <c r="KN422" s="34"/>
      <c r="KO422" s="34"/>
      <c r="KP422" s="34">
        <v>4</v>
      </c>
      <c r="KQ422" s="34"/>
      <c r="KR422" s="34"/>
      <c r="KS422" s="375"/>
      <c r="KT422" s="34">
        <v>4</v>
      </c>
      <c r="KU422" s="34"/>
      <c r="KV422" s="34"/>
      <c r="KW422" s="34"/>
      <c r="KX422" s="34"/>
      <c r="KY422" s="34">
        <v>4</v>
      </c>
      <c r="KZ422" s="34"/>
      <c r="LA422" s="34"/>
      <c r="LB422" s="34"/>
      <c r="LC422" s="34"/>
      <c r="LD422" s="34">
        <v>4</v>
      </c>
      <c r="LE422" s="34"/>
      <c r="LF422" s="34"/>
      <c r="LG422" s="34"/>
      <c r="LH422" s="375"/>
      <c r="LI422" s="34">
        <v>4</v>
      </c>
      <c r="LJ422" s="375"/>
      <c r="LK422" s="375"/>
      <c r="LL422" s="375"/>
    </row>
    <row r="423" spans="1:324">
      <c r="A423" s="154"/>
      <c r="B423" s="730"/>
      <c r="C423" s="172">
        <v>1</v>
      </c>
      <c r="D423" s="172"/>
      <c r="E423" s="172"/>
      <c r="F423" s="156" t="str">
        <f t="shared" si="17"/>
        <v>L0407219SBK</v>
      </c>
      <c r="G423" s="658" t="s">
        <v>2042</v>
      </c>
      <c r="H423" s="658" t="s">
        <v>479</v>
      </c>
      <c r="I423" s="870" t="s">
        <v>1569</v>
      </c>
      <c r="J423" s="164" t="s">
        <v>66</v>
      </c>
      <c r="K423" s="164"/>
      <c r="L423" s="870" t="s">
        <v>1472</v>
      </c>
      <c r="M423" s="164" t="s">
        <v>297</v>
      </c>
      <c r="N423" s="164" t="s">
        <v>581</v>
      </c>
      <c r="O423" s="164" t="s">
        <v>1363</v>
      </c>
      <c r="P423" s="164" t="s">
        <v>1364</v>
      </c>
      <c r="Q423" s="164" t="s">
        <v>71</v>
      </c>
      <c r="R423" s="235" t="s">
        <v>914</v>
      </c>
      <c r="S423" s="164" t="s">
        <v>1364</v>
      </c>
      <c r="T423" s="247" t="s">
        <v>2036</v>
      </c>
      <c r="U423" s="114">
        <f t="shared" si="18"/>
        <v>1</v>
      </c>
      <c r="V423" s="115" t="s">
        <v>2043</v>
      </c>
      <c r="W423" s="164" t="s">
        <v>1571</v>
      </c>
      <c r="Y423" s="538"/>
      <c r="Z423" s="539"/>
      <c r="AA423" s="539"/>
      <c r="AB423" s="539"/>
      <c r="AC423" s="539"/>
      <c r="AD423" s="540"/>
      <c r="AE423" s="541"/>
      <c r="AF423" s="539"/>
      <c r="AG423" s="539"/>
      <c r="AH423" s="539"/>
      <c r="AI423" s="539"/>
      <c r="AJ423" s="540"/>
      <c r="AL423" s="538"/>
      <c r="AM423" s="539"/>
      <c r="AN423" s="539"/>
      <c r="AO423" s="539"/>
      <c r="AP423" s="539"/>
      <c r="AQ423" s="540"/>
      <c r="AR423" s="541"/>
      <c r="AS423" s="539"/>
      <c r="AT423" s="539"/>
      <c r="AU423" s="539"/>
      <c r="AV423" s="539"/>
      <c r="AW423" s="540"/>
      <c r="AX423" s="541"/>
      <c r="AY423" s="539"/>
      <c r="AZ423" s="539"/>
      <c r="BA423" s="539"/>
      <c r="BB423" s="539"/>
      <c r="BC423" s="539"/>
      <c r="BD423" s="538"/>
      <c r="BE423" s="554"/>
      <c r="BF423" s="538"/>
      <c r="BG423" s="539"/>
      <c r="BH423" s="539"/>
      <c r="BI423" s="539"/>
      <c r="BJ423" s="539"/>
      <c r="BK423" s="539"/>
      <c r="BL423" s="538"/>
      <c r="BM423" s="554"/>
      <c r="CA423" s="116"/>
      <c r="CB423" s="116"/>
      <c r="CE423" s="116"/>
      <c r="CF423" s="116"/>
      <c r="CI423" s="116"/>
      <c r="CJ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8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37"/>
      <c r="DW423" s="237"/>
      <c r="DX423" s="237"/>
      <c r="DY423" s="237"/>
      <c r="DZ423" s="116"/>
      <c r="EA423" s="116"/>
      <c r="EB423" s="116"/>
      <c r="EC423" s="116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C423" s="35"/>
      <c r="FD423" s="34"/>
      <c r="FE423" s="34"/>
      <c r="FF423" s="34"/>
      <c r="FG423" s="34"/>
      <c r="FH423" s="34"/>
      <c r="FI423" s="34"/>
      <c r="FJ423" s="34"/>
      <c r="FK423" s="34">
        <v>4</v>
      </c>
      <c r="FL423" s="375"/>
      <c r="FM423" s="34"/>
      <c r="FN423" s="375">
        <v>4</v>
      </c>
      <c r="FO423" s="34"/>
      <c r="FP423" s="34"/>
      <c r="FQ423" s="34">
        <v>4</v>
      </c>
      <c r="FR423" s="34"/>
      <c r="FS423" s="34"/>
      <c r="FT423" s="34">
        <v>4</v>
      </c>
      <c r="FU423" s="34"/>
      <c r="FV423" s="34"/>
      <c r="FW423" s="34">
        <v>4</v>
      </c>
      <c r="FX423" s="34"/>
      <c r="FY423" s="34"/>
      <c r="FZ423" s="34"/>
      <c r="GA423" s="34">
        <v>4</v>
      </c>
      <c r="GB423" s="34"/>
      <c r="GC423" s="34"/>
      <c r="GD423" s="34"/>
      <c r="GE423" s="34">
        <v>4</v>
      </c>
      <c r="GF423" s="34"/>
      <c r="GG423" s="34"/>
      <c r="GH423" s="34"/>
      <c r="GI423" s="34">
        <v>4</v>
      </c>
      <c r="GJ423" s="34"/>
      <c r="GK423" s="34"/>
      <c r="GL423" s="34"/>
      <c r="GM423" s="34">
        <v>4</v>
      </c>
      <c r="GN423" s="34"/>
      <c r="GO423" s="34"/>
      <c r="GP423" s="34"/>
      <c r="GQ423" s="34">
        <v>4</v>
      </c>
      <c r="GR423" s="34"/>
      <c r="GS423" s="34"/>
      <c r="GT423" s="34"/>
      <c r="GU423" s="34">
        <v>4</v>
      </c>
      <c r="GV423" s="34"/>
      <c r="GW423" s="375"/>
      <c r="GX423" s="34"/>
      <c r="GY423" s="34">
        <v>4</v>
      </c>
      <c r="GZ423" s="375"/>
      <c r="HA423" s="34"/>
      <c r="HB423" s="34"/>
      <c r="HC423" s="34">
        <v>4</v>
      </c>
      <c r="HD423" s="34"/>
      <c r="HE423" s="34"/>
      <c r="HF423" s="34"/>
      <c r="HG423" s="34">
        <v>4</v>
      </c>
      <c r="HH423" s="34"/>
      <c r="HI423" s="34"/>
      <c r="HJ423" s="34"/>
      <c r="HK423" s="34">
        <v>4</v>
      </c>
      <c r="HL423" s="34"/>
      <c r="HM423" s="34"/>
      <c r="HN423" s="34"/>
      <c r="HO423" s="34">
        <v>4</v>
      </c>
      <c r="HP423" s="34"/>
      <c r="HQ423" s="34"/>
      <c r="HR423" s="34"/>
      <c r="HS423" s="34">
        <v>4</v>
      </c>
      <c r="HT423" s="34"/>
      <c r="HU423" s="34"/>
      <c r="HV423" s="34"/>
      <c r="HW423" s="34">
        <v>4</v>
      </c>
      <c r="HX423" s="34"/>
      <c r="HY423" s="34"/>
      <c r="HZ423" s="375"/>
      <c r="IA423" s="34">
        <v>4</v>
      </c>
      <c r="IB423" s="34"/>
      <c r="IC423" s="34"/>
      <c r="ID423" s="34"/>
      <c r="IE423" s="34">
        <v>4</v>
      </c>
      <c r="IF423" s="34"/>
      <c r="IG423" s="34"/>
      <c r="IH423" s="34"/>
      <c r="II423" s="34">
        <v>4</v>
      </c>
      <c r="IJ423" s="34"/>
      <c r="IK423" s="34"/>
      <c r="IL423" s="34"/>
      <c r="IM423" s="34">
        <v>4</v>
      </c>
      <c r="IN423" s="34"/>
      <c r="IO423" s="34"/>
      <c r="IP423" s="34"/>
      <c r="IQ423" s="34">
        <v>4</v>
      </c>
      <c r="IR423" s="34"/>
      <c r="IS423" s="34"/>
      <c r="IT423" s="34"/>
      <c r="IU423" s="34">
        <v>4</v>
      </c>
      <c r="IV423" s="34"/>
      <c r="IW423" s="34"/>
      <c r="IX423" s="34"/>
      <c r="IY423" s="34">
        <v>4</v>
      </c>
      <c r="IZ423" s="34"/>
      <c r="JA423" s="34"/>
      <c r="JB423" s="375"/>
      <c r="JC423" s="34">
        <v>4</v>
      </c>
      <c r="JD423" s="34"/>
      <c r="JE423" s="34"/>
      <c r="JF423" s="34"/>
      <c r="JG423" s="34">
        <v>4</v>
      </c>
      <c r="JH423" s="34"/>
      <c r="JI423" s="34"/>
      <c r="JJ423" s="34"/>
      <c r="JK423" s="34">
        <v>4</v>
      </c>
      <c r="JL423" s="34"/>
      <c r="JM423" s="34"/>
      <c r="JN423" s="34"/>
      <c r="JO423" s="34">
        <v>4</v>
      </c>
      <c r="JP423" s="34"/>
      <c r="JQ423" s="34"/>
      <c r="JR423" s="34"/>
      <c r="JS423" s="34">
        <v>4</v>
      </c>
      <c r="JT423" s="34"/>
      <c r="JU423" s="34"/>
      <c r="JV423" s="34"/>
      <c r="JW423" s="34">
        <v>4</v>
      </c>
      <c r="JX423" s="34"/>
      <c r="JY423" s="34"/>
      <c r="JZ423" s="34"/>
      <c r="KA423" s="34">
        <v>4</v>
      </c>
      <c r="KB423" s="34"/>
      <c r="KC423" s="34"/>
      <c r="KD423" s="34"/>
      <c r="KE423" s="34">
        <v>4</v>
      </c>
      <c r="KF423" s="375"/>
      <c r="KG423" s="375"/>
      <c r="KH423" s="375"/>
      <c r="KI423" s="375">
        <v>4</v>
      </c>
      <c r="KJ423" s="375"/>
      <c r="KK423" s="34"/>
      <c r="KL423" s="34"/>
      <c r="KM423" s="34">
        <v>4</v>
      </c>
      <c r="KN423" s="34"/>
      <c r="KO423" s="34"/>
      <c r="KP423" s="34"/>
      <c r="KQ423" s="34">
        <v>4</v>
      </c>
      <c r="KR423" s="34"/>
      <c r="KS423" s="375"/>
      <c r="KT423" s="34"/>
      <c r="KU423" s="34">
        <v>4</v>
      </c>
      <c r="KV423" s="34"/>
      <c r="KW423" s="34"/>
      <c r="KX423" s="34"/>
      <c r="KY423" s="34"/>
      <c r="KZ423" s="34">
        <v>4</v>
      </c>
      <c r="LA423" s="34"/>
      <c r="LB423" s="34"/>
      <c r="LC423" s="34"/>
      <c r="LD423" s="34"/>
      <c r="LE423" s="34">
        <v>4</v>
      </c>
      <c r="LF423" s="34"/>
      <c r="LG423" s="34"/>
      <c r="LH423" s="375"/>
      <c r="LI423" s="34"/>
      <c r="LJ423" s="375">
        <v>4</v>
      </c>
      <c r="LK423" s="375"/>
      <c r="LL423" s="375"/>
    </row>
    <row r="424" ht="13.5" spans="1:324">
      <c r="A424" s="578"/>
      <c r="B424" s="730"/>
      <c r="C424" s="172">
        <v>1</v>
      </c>
      <c r="D424" s="172"/>
      <c r="E424" s="172"/>
      <c r="F424" s="156" t="str">
        <f t="shared" si="17"/>
        <v>L0407219LRA</v>
      </c>
      <c r="G424" s="658" t="s">
        <v>2042</v>
      </c>
      <c r="H424" s="658" t="s">
        <v>479</v>
      </c>
      <c r="I424" s="870" t="s">
        <v>1569</v>
      </c>
      <c r="J424" s="164" t="s">
        <v>67</v>
      </c>
      <c r="K424" s="164"/>
      <c r="L424" s="870" t="s">
        <v>1472</v>
      </c>
      <c r="M424" s="164" t="s">
        <v>297</v>
      </c>
      <c r="N424" s="164" t="s">
        <v>581</v>
      </c>
      <c r="O424" s="164" t="s">
        <v>1363</v>
      </c>
      <c r="P424" s="164" t="s">
        <v>1364</v>
      </c>
      <c r="Q424" s="164" t="s">
        <v>72</v>
      </c>
      <c r="R424" s="235" t="s">
        <v>1021</v>
      </c>
      <c r="S424" s="164" t="s">
        <v>1364</v>
      </c>
      <c r="T424" s="247" t="s">
        <v>2036</v>
      </c>
      <c r="U424" s="114">
        <f t="shared" si="18"/>
        <v>1</v>
      </c>
      <c r="V424" s="115" t="s">
        <v>2043</v>
      </c>
      <c r="W424" s="164" t="s">
        <v>1571</v>
      </c>
      <c r="Y424" s="774" t="s">
        <v>1368</v>
      </c>
      <c r="Z424" s="775"/>
      <c r="AA424" s="775"/>
      <c r="AB424" s="775"/>
      <c r="AC424" s="775"/>
      <c r="AD424" s="776"/>
      <c r="AE424" s="777" t="s">
        <v>1368</v>
      </c>
      <c r="AF424" s="775"/>
      <c r="AG424" s="775"/>
      <c r="AH424" s="775" t="s">
        <v>1368</v>
      </c>
      <c r="AI424" s="775" t="s">
        <v>1368</v>
      </c>
      <c r="AJ424" s="776"/>
      <c r="AL424" s="774" t="s">
        <v>1368</v>
      </c>
      <c r="AM424" s="775"/>
      <c r="AN424" s="775"/>
      <c r="AO424" s="775"/>
      <c r="AP424" s="775"/>
      <c r="AQ424" s="776"/>
      <c r="AR424" s="777" t="s">
        <v>1368</v>
      </c>
      <c r="AS424" s="775"/>
      <c r="AT424" s="775"/>
      <c r="AU424" s="775" t="s">
        <v>1368</v>
      </c>
      <c r="AV424" s="775" t="s">
        <v>1368</v>
      </c>
      <c r="AW424" s="776"/>
      <c r="AX424" s="777" t="s">
        <v>1368</v>
      </c>
      <c r="AY424" s="775"/>
      <c r="AZ424" s="775"/>
      <c r="BA424" s="775" t="s">
        <v>1368</v>
      </c>
      <c r="BB424" s="775" t="s">
        <v>1368</v>
      </c>
      <c r="BC424" s="775"/>
      <c r="BD424" s="774"/>
      <c r="BE424" s="779"/>
      <c r="BF424" s="774" t="s">
        <v>1368</v>
      </c>
      <c r="BG424" s="775"/>
      <c r="BH424" s="775"/>
      <c r="BI424" s="775" t="s">
        <v>1368</v>
      </c>
      <c r="BJ424" s="775" t="s">
        <v>1368</v>
      </c>
      <c r="BK424" s="775" t="s">
        <v>1368</v>
      </c>
      <c r="BL424" s="774"/>
      <c r="BM424" s="779"/>
      <c r="CA424" s="116"/>
      <c r="CB424" s="116"/>
      <c r="CE424" s="116"/>
      <c r="CF424" s="116"/>
      <c r="CI424" s="116"/>
      <c r="CJ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8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37"/>
      <c r="DW424" s="237"/>
      <c r="DX424" s="237"/>
      <c r="DY424" s="237"/>
      <c r="DZ424" s="116"/>
      <c r="EA424" s="116"/>
      <c r="EB424" s="116"/>
      <c r="EC424" s="116"/>
      <c r="ED424" s="110"/>
      <c r="EE424" s="110"/>
      <c r="EF424" s="110">
        <v>4</v>
      </c>
      <c r="EG424" s="110">
        <v>4</v>
      </c>
      <c r="EH424" s="110">
        <v>4</v>
      </c>
      <c r="EI424" s="110">
        <v>4</v>
      </c>
      <c r="EJ424" s="110">
        <v>4</v>
      </c>
      <c r="EK424" s="110">
        <v>4</v>
      </c>
      <c r="EL424" s="110">
        <v>4</v>
      </c>
      <c r="EM424" s="110">
        <v>4</v>
      </c>
      <c r="EN424" s="110">
        <v>4</v>
      </c>
      <c r="EO424" s="110">
        <v>4</v>
      </c>
      <c r="EP424" s="110">
        <v>4</v>
      </c>
      <c r="EQ424" s="110">
        <v>4</v>
      </c>
      <c r="ER424" s="110">
        <v>4</v>
      </c>
      <c r="ES424" s="110">
        <v>4</v>
      </c>
      <c r="ET424" s="110">
        <v>4</v>
      </c>
      <c r="EU424" s="110">
        <v>4</v>
      </c>
      <c r="EV424" s="110">
        <v>4</v>
      </c>
      <c r="EW424" s="110">
        <v>4</v>
      </c>
      <c r="EX424" s="110">
        <v>4</v>
      </c>
      <c r="EY424" s="110">
        <v>4</v>
      </c>
      <c r="EZ424" s="110">
        <v>4</v>
      </c>
      <c r="FA424" s="110">
        <v>4</v>
      </c>
      <c r="FB424" s="110">
        <v>4</v>
      </c>
      <c r="FC424" s="35"/>
      <c r="FD424" s="34"/>
      <c r="FE424" s="34"/>
      <c r="FF424" s="34"/>
      <c r="FG424" s="34"/>
      <c r="FH424" s="34"/>
      <c r="FI424" s="34"/>
      <c r="FJ424" s="34"/>
      <c r="FK424" s="34"/>
      <c r="FL424" s="375"/>
      <c r="FM424" s="34"/>
      <c r="FN424" s="375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75"/>
      <c r="GX424" s="34"/>
      <c r="GY424" s="34"/>
      <c r="GZ424" s="375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75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75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75"/>
      <c r="KG424" s="375"/>
      <c r="KH424" s="375"/>
      <c r="KI424" s="375"/>
      <c r="KJ424" s="375"/>
      <c r="KK424" s="34"/>
      <c r="KL424" s="34"/>
      <c r="KM424" s="34"/>
      <c r="KN424" s="34"/>
      <c r="KO424" s="34"/>
      <c r="KP424" s="34"/>
      <c r="KQ424" s="34"/>
      <c r="KR424" s="34"/>
      <c r="KS424" s="375"/>
      <c r="KT424" s="34"/>
      <c r="KU424" s="34"/>
      <c r="KV424" s="34">
        <v>4</v>
      </c>
      <c r="KW424" s="34"/>
      <c r="KX424" s="34"/>
      <c r="KY424" s="34"/>
      <c r="KZ424" s="34"/>
      <c r="LA424" s="34">
        <v>4</v>
      </c>
      <c r="LB424" s="34"/>
      <c r="LC424" s="34"/>
      <c r="LD424" s="34"/>
      <c r="LE424" s="34"/>
      <c r="LF424" s="34">
        <v>4</v>
      </c>
      <c r="LG424" s="34"/>
      <c r="LH424" s="375"/>
      <c r="LI424" s="34"/>
      <c r="LJ424" s="375"/>
      <c r="LK424" s="375">
        <v>4</v>
      </c>
      <c r="LL424" s="375"/>
    </row>
    <row r="425" ht="45.05" spans="1:324">
      <c r="A425" s="388" t="s">
        <v>2044</v>
      </c>
      <c r="B425" s="742"/>
      <c r="C425" s="621">
        <v>1</v>
      </c>
      <c r="D425" s="170"/>
      <c r="E425" s="170"/>
      <c r="F425" s="156" t="str">
        <f t="shared" si="17"/>
        <v>L0474319LCF</v>
      </c>
      <c r="G425" s="158" t="s">
        <v>2045</v>
      </c>
      <c r="H425" s="158" t="s">
        <v>479</v>
      </c>
      <c r="I425" s="867" t="s">
        <v>1362</v>
      </c>
      <c r="J425" s="158" t="s">
        <v>1346</v>
      </c>
      <c r="K425" s="158"/>
      <c r="L425" s="158" t="s">
        <v>2046</v>
      </c>
      <c r="M425" s="158" t="s">
        <v>403</v>
      </c>
      <c r="N425" s="158">
        <v>60039</v>
      </c>
      <c r="O425" s="158" t="s">
        <v>1363</v>
      </c>
      <c r="P425" s="158" t="s">
        <v>1393</v>
      </c>
      <c r="Q425" s="158" t="s">
        <v>68</v>
      </c>
      <c r="R425" s="235" t="s">
        <v>623</v>
      </c>
      <c r="S425" s="158" t="s">
        <v>1364</v>
      </c>
      <c r="T425" s="236" t="s">
        <v>2047</v>
      </c>
      <c r="U425" s="114">
        <f t="shared" si="18"/>
        <v>1</v>
      </c>
      <c r="V425" s="115" t="s">
        <v>2048</v>
      </c>
      <c r="W425" s="158" t="s">
        <v>1566</v>
      </c>
      <c r="Y425" s="770" t="s">
        <v>1368</v>
      </c>
      <c r="Z425" s="771"/>
      <c r="AA425" s="771"/>
      <c r="AB425" s="771"/>
      <c r="AC425" s="771"/>
      <c r="AD425" s="772"/>
      <c r="AE425" s="773" t="s">
        <v>1368</v>
      </c>
      <c r="AF425" s="771"/>
      <c r="AG425" s="771"/>
      <c r="AH425" s="771"/>
      <c r="AI425" s="771"/>
      <c r="AJ425" s="772"/>
      <c r="AL425" s="770" t="s">
        <v>1368</v>
      </c>
      <c r="AM425" s="771"/>
      <c r="AN425" s="771"/>
      <c r="AO425" s="771"/>
      <c r="AP425" s="771"/>
      <c r="AQ425" s="772"/>
      <c r="AR425" s="773" t="s">
        <v>1368</v>
      </c>
      <c r="AS425" s="771"/>
      <c r="AT425" s="771"/>
      <c r="AU425" s="771"/>
      <c r="AV425" s="771"/>
      <c r="AW425" s="772"/>
      <c r="AX425" s="773" t="s">
        <v>1368</v>
      </c>
      <c r="AY425" s="771"/>
      <c r="AZ425" s="771"/>
      <c r="BA425" s="771"/>
      <c r="BB425" s="771"/>
      <c r="BC425" s="771"/>
      <c r="BD425" s="770"/>
      <c r="BE425" s="778"/>
      <c r="BF425" s="770" t="s">
        <v>1368</v>
      </c>
      <c r="BG425" s="771"/>
      <c r="BH425" s="771"/>
      <c r="BI425" s="771"/>
      <c r="BJ425" s="771"/>
      <c r="BK425" s="771"/>
      <c r="BL425" s="770"/>
      <c r="BM425" s="778"/>
      <c r="CA425" s="116"/>
      <c r="CB425" s="116"/>
      <c r="CE425" s="116"/>
      <c r="CF425" s="116"/>
      <c r="CI425" s="116"/>
      <c r="CJ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8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37"/>
      <c r="DW425" s="237"/>
      <c r="DX425" s="237"/>
      <c r="DY425" s="237"/>
      <c r="DZ425" s="116"/>
      <c r="EA425" s="116"/>
      <c r="EB425" s="116"/>
      <c r="EC425" s="116"/>
      <c r="ED425" s="110"/>
      <c r="EE425" s="110"/>
      <c r="EF425" s="110">
        <v>1</v>
      </c>
      <c r="EG425" s="110">
        <v>1</v>
      </c>
      <c r="EH425" s="110">
        <v>1</v>
      </c>
      <c r="EI425" s="110">
        <v>1</v>
      </c>
      <c r="EJ425" s="110">
        <v>1</v>
      </c>
      <c r="EK425" s="110">
        <v>1</v>
      </c>
      <c r="EL425" s="110">
        <v>1</v>
      </c>
      <c r="EM425" s="110">
        <v>1</v>
      </c>
      <c r="EN425" s="110">
        <v>1</v>
      </c>
      <c r="EO425" s="110">
        <v>1</v>
      </c>
      <c r="EP425" s="110">
        <v>1</v>
      </c>
      <c r="EQ425" s="110">
        <v>1</v>
      </c>
      <c r="ER425" s="110">
        <v>1</v>
      </c>
      <c r="ES425" s="110">
        <v>1</v>
      </c>
      <c r="ET425" s="110">
        <v>1</v>
      </c>
      <c r="EU425" s="110">
        <v>1</v>
      </c>
      <c r="EV425" s="110">
        <v>1</v>
      </c>
      <c r="EW425" s="110">
        <v>1</v>
      </c>
      <c r="EX425" s="110">
        <v>1</v>
      </c>
      <c r="EY425" s="110">
        <v>1</v>
      </c>
      <c r="EZ425" s="110">
        <v>1</v>
      </c>
      <c r="FA425" s="110">
        <v>1</v>
      </c>
      <c r="FB425" s="110">
        <v>1</v>
      </c>
      <c r="FC425" s="35">
        <v>1</v>
      </c>
      <c r="FD425" s="34">
        <v>1</v>
      </c>
      <c r="FE425" s="34">
        <v>1</v>
      </c>
      <c r="FF425" s="34">
        <v>1</v>
      </c>
      <c r="FG425" s="34">
        <v>1</v>
      </c>
      <c r="FH425" s="34">
        <v>1</v>
      </c>
      <c r="FI425" s="34">
        <v>1</v>
      </c>
      <c r="FJ425" s="34">
        <v>1</v>
      </c>
      <c r="FK425" s="34">
        <v>1</v>
      </c>
      <c r="FL425" s="375">
        <v>1</v>
      </c>
      <c r="FM425" s="34">
        <v>1</v>
      </c>
      <c r="FN425" s="375">
        <v>1</v>
      </c>
      <c r="FO425" s="34">
        <v>1</v>
      </c>
      <c r="FP425" s="34">
        <v>1</v>
      </c>
      <c r="FQ425" s="34">
        <v>1</v>
      </c>
      <c r="FR425" s="34">
        <v>1</v>
      </c>
      <c r="FS425" s="34">
        <v>1</v>
      </c>
      <c r="FT425" s="34">
        <v>1</v>
      </c>
      <c r="FU425" s="34">
        <v>1</v>
      </c>
      <c r="FV425" s="34">
        <v>1</v>
      </c>
      <c r="FW425" s="34">
        <v>1</v>
      </c>
      <c r="FX425" s="34">
        <v>1</v>
      </c>
      <c r="FY425" s="34">
        <v>1</v>
      </c>
      <c r="FZ425" s="34">
        <v>1</v>
      </c>
      <c r="GA425" s="34">
        <v>1</v>
      </c>
      <c r="GB425" s="34">
        <v>1</v>
      </c>
      <c r="GC425" s="34">
        <v>1</v>
      </c>
      <c r="GD425" s="34">
        <v>1</v>
      </c>
      <c r="GE425" s="34">
        <v>1</v>
      </c>
      <c r="GF425" s="34">
        <v>1</v>
      </c>
      <c r="GG425" s="34">
        <v>1</v>
      </c>
      <c r="GH425" s="34">
        <v>1</v>
      </c>
      <c r="GI425" s="34">
        <v>1</v>
      </c>
      <c r="GJ425" s="34">
        <v>1</v>
      </c>
      <c r="GK425" s="34">
        <v>1</v>
      </c>
      <c r="GL425" s="34">
        <v>1</v>
      </c>
      <c r="GM425" s="34">
        <v>1</v>
      </c>
      <c r="GN425" s="34">
        <v>1</v>
      </c>
      <c r="GO425" s="34">
        <v>1</v>
      </c>
      <c r="GP425" s="34">
        <v>1</v>
      </c>
      <c r="GQ425" s="34">
        <v>1</v>
      </c>
      <c r="GR425" s="34">
        <v>1</v>
      </c>
      <c r="GS425" s="34">
        <v>1</v>
      </c>
      <c r="GT425" s="34">
        <v>1</v>
      </c>
      <c r="GU425" s="34">
        <v>1</v>
      </c>
      <c r="GV425" s="34">
        <v>1</v>
      </c>
      <c r="GW425" s="375">
        <v>1</v>
      </c>
      <c r="GX425" s="34">
        <v>1</v>
      </c>
      <c r="GY425" s="34">
        <v>1</v>
      </c>
      <c r="GZ425" s="375">
        <v>1</v>
      </c>
      <c r="HA425" s="34">
        <v>1</v>
      </c>
      <c r="HB425" s="34">
        <v>1</v>
      </c>
      <c r="HC425" s="34">
        <v>1</v>
      </c>
      <c r="HD425" s="34">
        <v>1</v>
      </c>
      <c r="HE425" s="34">
        <v>1</v>
      </c>
      <c r="HF425" s="34">
        <v>1</v>
      </c>
      <c r="HG425" s="34">
        <v>1</v>
      </c>
      <c r="HH425" s="34">
        <v>1</v>
      </c>
      <c r="HI425" s="34">
        <v>1</v>
      </c>
      <c r="HJ425" s="34">
        <v>1</v>
      </c>
      <c r="HK425" s="34">
        <v>1</v>
      </c>
      <c r="HL425" s="34">
        <v>1</v>
      </c>
      <c r="HM425" s="34">
        <v>1</v>
      </c>
      <c r="HN425" s="34">
        <v>1</v>
      </c>
      <c r="HO425" s="34">
        <v>1</v>
      </c>
      <c r="HP425" s="34">
        <v>1</v>
      </c>
      <c r="HQ425" s="34">
        <v>1</v>
      </c>
      <c r="HR425" s="34">
        <v>1</v>
      </c>
      <c r="HS425" s="34">
        <v>1</v>
      </c>
      <c r="HT425" s="34">
        <v>1</v>
      </c>
      <c r="HU425" s="34">
        <v>1</v>
      </c>
      <c r="HV425" s="34">
        <v>1</v>
      </c>
      <c r="HW425" s="34">
        <v>1</v>
      </c>
      <c r="HX425" s="34">
        <v>1</v>
      </c>
      <c r="HY425" s="34">
        <v>1</v>
      </c>
      <c r="HZ425" s="375">
        <v>1</v>
      </c>
      <c r="IA425" s="34">
        <v>1</v>
      </c>
      <c r="IB425" s="34">
        <v>1</v>
      </c>
      <c r="IC425" s="34">
        <v>1</v>
      </c>
      <c r="ID425" s="34">
        <v>1</v>
      </c>
      <c r="IE425" s="34">
        <v>1</v>
      </c>
      <c r="IF425" s="34">
        <v>1</v>
      </c>
      <c r="IG425" s="34">
        <v>1</v>
      </c>
      <c r="IH425" s="34">
        <v>1</v>
      </c>
      <c r="II425" s="34">
        <v>1</v>
      </c>
      <c r="IJ425" s="34">
        <v>1</v>
      </c>
      <c r="IK425" s="34">
        <v>1</v>
      </c>
      <c r="IL425" s="34">
        <v>1</v>
      </c>
      <c r="IM425" s="34">
        <v>1</v>
      </c>
      <c r="IN425" s="34">
        <v>1</v>
      </c>
      <c r="IO425" s="34">
        <v>1</v>
      </c>
      <c r="IP425" s="34">
        <v>1</v>
      </c>
      <c r="IQ425" s="34">
        <v>1</v>
      </c>
      <c r="IR425" s="34">
        <v>1</v>
      </c>
      <c r="IS425" s="34">
        <v>1</v>
      </c>
      <c r="IT425" s="34">
        <v>1</v>
      </c>
      <c r="IU425" s="34">
        <v>1</v>
      </c>
      <c r="IV425" s="34">
        <v>1</v>
      </c>
      <c r="IW425" s="34">
        <v>1</v>
      </c>
      <c r="IX425" s="34">
        <v>1</v>
      </c>
      <c r="IY425" s="34">
        <v>1</v>
      </c>
      <c r="IZ425" s="34">
        <v>1</v>
      </c>
      <c r="JA425" s="34">
        <v>1</v>
      </c>
      <c r="JB425" s="375">
        <v>1</v>
      </c>
      <c r="JC425" s="34">
        <v>1</v>
      </c>
      <c r="JD425" s="34">
        <v>1</v>
      </c>
      <c r="JE425" s="34">
        <v>1</v>
      </c>
      <c r="JF425" s="34">
        <v>1</v>
      </c>
      <c r="JG425" s="34">
        <v>1</v>
      </c>
      <c r="JH425" s="34">
        <v>1</v>
      </c>
      <c r="JI425" s="34">
        <v>1</v>
      </c>
      <c r="JJ425" s="34">
        <v>1</v>
      </c>
      <c r="JK425" s="34">
        <v>1</v>
      </c>
      <c r="JL425" s="34">
        <v>1</v>
      </c>
      <c r="JM425" s="34">
        <v>1</v>
      </c>
      <c r="JN425" s="34">
        <v>1</v>
      </c>
      <c r="JO425" s="34">
        <v>1</v>
      </c>
      <c r="JP425" s="34">
        <v>1</v>
      </c>
      <c r="JQ425" s="34">
        <v>1</v>
      </c>
      <c r="JR425" s="34">
        <v>1</v>
      </c>
      <c r="JS425" s="34">
        <v>1</v>
      </c>
      <c r="JT425" s="34">
        <v>1</v>
      </c>
      <c r="JU425" s="34">
        <v>1</v>
      </c>
      <c r="JV425" s="34">
        <v>1</v>
      </c>
      <c r="JW425" s="34">
        <v>1</v>
      </c>
      <c r="JX425" s="34">
        <v>1</v>
      </c>
      <c r="JY425" s="34">
        <v>1</v>
      </c>
      <c r="JZ425" s="34">
        <v>1</v>
      </c>
      <c r="KA425" s="34">
        <v>1</v>
      </c>
      <c r="KB425" s="34">
        <v>1</v>
      </c>
      <c r="KC425" s="34">
        <v>1</v>
      </c>
      <c r="KD425" s="34">
        <v>1</v>
      </c>
      <c r="KE425" s="34">
        <v>1</v>
      </c>
      <c r="KF425" s="375">
        <v>1</v>
      </c>
      <c r="KG425" s="375">
        <v>1</v>
      </c>
      <c r="KH425" s="375">
        <v>1</v>
      </c>
      <c r="KI425" s="375">
        <v>1</v>
      </c>
      <c r="KJ425" s="375">
        <v>1</v>
      </c>
      <c r="KK425" s="34">
        <v>1</v>
      </c>
      <c r="KL425" s="34">
        <v>1</v>
      </c>
      <c r="KM425" s="34">
        <v>1</v>
      </c>
      <c r="KN425" s="34">
        <v>1</v>
      </c>
      <c r="KO425" s="34">
        <v>1</v>
      </c>
      <c r="KP425" s="34">
        <v>1</v>
      </c>
      <c r="KQ425" s="34">
        <v>1</v>
      </c>
      <c r="KR425" s="34">
        <v>1</v>
      </c>
      <c r="KS425" s="375">
        <v>1</v>
      </c>
      <c r="KT425" s="34">
        <v>1</v>
      </c>
      <c r="KU425" s="34">
        <v>1</v>
      </c>
      <c r="KV425" s="34">
        <v>1</v>
      </c>
      <c r="KW425" s="34">
        <v>1</v>
      </c>
      <c r="KX425" s="34">
        <v>1</v>
      </c>
      <c r="KY425" s="34">
        <v>1</v>
      </c>
      <c r="KZ425" s="34">
        <v>1</v>
      </c>
      <c r="LA425" s="34">
        <v>1</v>
      </c>
      <c r="LB425" s="34">
        <v>1</v>
      </c>
      <c r="LC425" s="34">
        <v>1</v>
      </c>
      <c r="LD425" s="34">
        <v>1</v>
      </c>
      <c r="LE425" s="34">
        <v>1</v>
      </c>
      <c r="LF425" s="34">
        <v>1</v>
      </c>
      <c r="LG425" s="34">
        <v>1</v>
      </c>
      <c r="LH425" s="375">
        <v>1</v>
      </c>
      <c r="LI425" s="34">
        <v>1</v>
      </c>
      <c r="LJ425" s="375">
        <v>1</v>
      </c>
      <c r="LK425" s="375">
        <v>1</v>
      </c>
      <c r="LL425" s="375">
        <v>1</v>
      </c>
    </row>
    <row r="426" ht="14.25" spans="1:324">
      <c r="A426" s="478" t="s">
        <v>1657</v>
      </c>
      <c r="B426" s="742"/>
      <c r="C426" s="743">
        <v>1</v>
      </c>
      <c r="D426" s="596"/>
      <c r="E426" s="596"/>
      <c r="F426" s="156" t="str">
        <f t="shared" si="17"/>
        <v>L0493392</v>
      </c>
      <c r="G426" s="158" t="s">
        <v>2049</v>
      </c>
      <c r="H426" s="158" t="s">
        <v>299</v>
      </c>
      <c r="I426" s="904" t="s">
        <v>389</v>
      </c>
      <c r="J426" s="158"/>
      <c r="K426" s="158"/>
      <c r="L426" s="158" t="s">
        <v>2050</v>
      </c>
      <c r="M426" s="158" t="s">
        <v>403</v>
      </c>
      <c r="N426" s="158" t="s">
        <v>993</v>
      </c>
      <c r="O426" s="158" t="s">
        <v>1363</v>
      </c>
      <c r="P426" s="158" t="s">
        <v>1363</v>
      </c>
      <c r="Q426" s="158"/>
      <c r="R426" s="235" t="s">
        <v>992</v>
      </c>
      <c r="S426" s="158" t="s">
        <v>1364</v>
      </c>
      <c r="T426" s="236" t="s">
        <v>2051</v>
      </c>
      <c r="U426" s="114">
        <f t="shared" si="18"/>
        <v>1</v>
      </c>
      <c r="V426" s="115" t="s">
        <v>995</v>
      </c>
      <c r="W426" s="158" t="s">
        <v>1660</v>
      </c>
      <c r="Y426" s="770"/>
      <c r="Z426" s="771"/>
      <c r="AA426" s="771"/>
      <c r="AB426" s="771"/>
      <c r="AC426" s="771"/>
      <c r="AD426" s="772"/>
      <c r="AE426" s="773"/>
      <c r="AF426" s="771"/>
      <c r="AG426" s="771"/>
      <c r="AH426" s="771"/>
      <c r="AI426" s="771"/>
      <c r="AJ426" s="772"/>
      <c r="AL426" s="770"/>
      <c r="AM426" s="771"/>
      <c r="AN426" s="771"/>
      <c r="AO426" s="771"/>
      <c r="AP426" s="771"/>
      <c r="AQ426" s="772"/>
      <c r="AR426" s="773"/>
      <c r="AS426" s="771"/>
      <c r="AT426" s="771"/>
      <c r="AU426" s="771"/>
      <c r="AV426" s="771"/>
      <c r="AW426" s="772"/>
      <c r="AX426" s="773"/>
      <c r="AY426" s="771"/>
      <c r="AZ426" s="771"/>
      <c r="BA426" s="771"/>
      <c r="BB426" s="771"/>
      <c r="BC426" s="771"/>
      <c r="BD426" s="770"/>
      <c r="BE426" s="778"/>
      <c r="BF426" s="770"/>
      <c r="BG426" s="771"/>
      <c r="BH426" s="771"/>
      <c r="BI426" s="771"/>
      <c r="BJ426" s="771"/>
      <c r="BK426" s="771"/>
      <c r="BL426" s="770"/>
      <c r="BM426" s="778"/>
      <c r="CA426" s="116"/>
      <c r="CB426" s="116"/>
      <c r="CE426" s="116"/>
      <c r="CF426" s="116"/>
      <c r="CI426" s="116"/>
      <c r="CJ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8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37"/>
      <c r="DW426" s="237"/>
      <c r="DX426" s="237"/>
      <c r="DY426" s="237"/>
      <c r="DZ426" s="116"/>
      <c r="EA426" s="116"/>
      <c r="EB426" s="116"/>
      <c r="EC426" s="116"/>
      <c r="ED426" s="110"/>
      <c r="EE426" s="110"/>
      <c r="EF426" s="110"/>
      <c r="EG426" s="110"/>
      <c r="EH426" s="110"/>
      <c r="EI426" s="110"/>
      <c r="EJ426" s="110">
        <v>2</v>
      </c>
      <c r="EK426" s="110">
        <v>2</v>
      </c>
      <c r="EL426" s="110"/>
      <c r="EM426" s="110"/>
      <c r="EN426" s="110">
        <v>2</v>
      </c>
      <c r="EO426" s="110">
        <v>2</v>
      </c>
      <c r="EP426" s="110">
        <v>2</v>
      </c>
      <c r="EQ426" s="110">
        <v>2</v>
      </c>
      <c r="ER426" s="110">
        <v>2</v>
      </c>
      <c r="ES426" s="110">
        <v>2</v>
      </c>
      <c r="ET426" s="110">
        <v>2</v>
      </c>
      <c r="EU426" s="110">
        <v>2</v>
      </c>
      <c r="EV426" s="110">
        <v>2</v>
      </c>
      <c r="EW426" s="110">
        <v>2</v>
      </c>
      <c r="EX426" s="110">
        <v>2</v>
      </c>
      <c r="EY426" s="110">
        <v>2</v>
      </c>
      <c r="EZ426" s="110">
        <v>2</v>
      </c>
      <c r="FA426" s="110">
        <v>2</v>
      </c>
      <c r="FC426" s="35"/>
      <c r="FD426" s="34"/>
      <c r="FE426" s="34"/>
      <c r="FF426" s="34"/>
      <c r="FG426" s="34">
        <v>1</v>
      </c>
      <c r="FH426" s="34">
        <v>1</v>
      </c>
      <c r="FI426" s="34"/>
      <c r="FJ426" s="34"/>
      <c r="FK426" s="34"/>
      <c r="FL426" s="375"/>
      <c r="FM426" s="34"/>
      <c r="FN426" s="375"/>
      <c r="FO426" s="34">
        <v>1</v>
      </c>
      <c r="FP426" s="34">
        <v>1</v>
      </c>
      <c r="FQ426" s="34">
        <v>1</v>
      </c>
      <c r="FR426" s="34">
        <v>1</v>
      </c>
      <c r="FS426" s="34">
        <v>1</v>
      </c>
      <c r="FT426" s="34">
        <v>1</v>
      </c>
      <c r="FU426" s="34">
        <v>1</v>
      </c>
      <c r="FV426" s="34">
        <v>1</v>
      </c>
      <c r="FW426" s="34">
        <v>1</v>
      </c>
      <c r="FX426" s="34">
        <v>1</v>
      </c>
      <c r="FY426" s="34">
        <v>1</v>
      </c>
      <c r="FZ426" s="34">
        <v>1</v>
      </c>
      <c r="GA426" s="34">
        <v>1</v>
      </c>
      <c r="GB426" s="34">
        <v>1</v>
      </c>
      <c r="GC426" s="34">
        <v>1</v>
      </c>
      <c r="GD426" s="34">
        <v>1</v>
      </c>
      <c r="GE426" s="34">
        <v>1</v>
      </c>
      <c r="GF426" s="34">
        <v>1</v>
      </c>
      <c r="GG426" s="34">
        <v>1</v>
      </c>
      <c r="GH426" s="34">
        <v>1</v>
      </c>
      <c r="GI426" s="34">
        <v>1</v>
      </c>
      <c r="GJ426" s="34">
        <v>1</v>
      </c>
      <c r="GK426" s="34">
        <v>1</v>
      </c>
      <c r="GL426" s="34">
        <v>1</v>
      </c>
      <c r="GM426" s="34">
        <v>1</v>
      </c>
      <c r="GN426" s="34">
        <v>1</v>
      </c>
      <c r="GO426" s="34">
        <v>1</v>
      </c>
      <c r="GP426" s="34">
        <v>1</v>
      </c>
      <c r="GQ426" s="34">
        <v>1</v>
      </c>
      <c r="GR426" s="34">
        <v>1</v>
      </c>
      <c r="GS426" s="34">
        <v>1</v>
      </c>
      <c r="GT426" s="34">
        <v>1</v>
      </c>
      <c r="GU426" s="34">
        <v>1</v>
      </c>
      <c r="GV426" s="34">
        <v>1</v>
      </c>
      <c r="GW426" s="375">
        <v>1</v>
      </c>
      <c r="GX426" s="34">
        <v>1</v>
      </c>
      <c r="GY426" s="34">
        <v>1</v>
      </c>
      <c r="GZ426" s="375">
        <v>1</v>
      </c>
      <c r="HA426" s="34">
        <v>1</v>
      </c>
      <c r="HB426" s="34">
        <v>1</v>
      </c>
      <c r="HC426" s="34">
        <v>1</v>
      </c>
      <c r="HD426" s="34">
        <v>1</v>
      </c>
      <c r="HE426" s="34">
        <v>1</v>
      </c>
      <c r="HF426" s="34">
        <v>1</v>
      </c>
      <c r="HG426" s="34">
        <v>1</v>
      </c>
      <c r="HH426" s="34">
        <v>1</v>
      </c>
      <c r="HI426" s="34">
        <v>1</v>
      </c>
      <c r="HJ426" s="34">
        <v>1</v>
      </c>
      <c r="HK426" s="34">
        <v>1</v>
      </c>
      <c r="HL426" s="34">
        <v>1</v>
      </c>
      <c r="HM426" s="34">
        <v>1</v>
      </c>
      <c r="HN426" s="34">
        <v>1</v>
      </c>
      <c r="HO426" s="34">
        <v>1</v>
      </c>
      <c r="HP426" s="34">
        <v>1</v>
      </c>
      <c r="HQ426" s="34">
        <v>1</v>
      </c>
      <c r="HR426" s="34">
        <v>1</v>
      </c>
      <c r="HS426" s="34">
        <v>1</v>
      </c>
      <c r="HT426" s="34">
        <v>1</v>
      </c>
      <c r="HU426" s="34">
        <v>1</v>
      </c>
      <c r="HV426" s="34">
        <v>1</v>
      </c>
      <c r="HW426" s="34">
        <v>1</v>
      </c>
      <c r="HX426" s="34">
        <v>1</v>
      </c>
      <c r="HY426" s="34">
        <v>1</v>
      </c>
      <c r="HZ426" s="375">
        <v>1</v>
      </c>
      <c r="IA426" s="34">
        <v>1</v>
      </c>
      <c r="IB426" s="34">
        <v>1</v>
      </c>
      <c r="IC426" s="34">
        <v>1</v>
      </c>
      <c r="ID426" s="34">
        <v>1</v>
      </c>
      <c r="IE426" s="34">
        <v>1</v>
      </c>
      <c r="IF426" s="34">
        <v>1</v>
      </c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75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75"/>
      <c r="KG426" s="375"/>
      <c r="KH426" s="375"/>
      <c r="KI426" s="375"/>
      <c r="KJ426" s="375"/>
      <c r="KK426" s="34"/>
      <c r="KL426" s="34"/>
      <c r="KM426" s="34"/>
      <c r="KN426" s="34"/>
      <c r="KO426" s="34"/>
      <c r="KP426" s="34"/>
      <c r="KQ426" s="34"/>
      <c r="KR426" s="34"/>
      <c r="KS426" s="375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75"/>
      <c r="LI426" s="34"/>
      <c r="LJ426" s="375"/>
      <c r="LK426" s="375"/>
      <c r="LL426" s="375"/>
    </row>
    <row r="427" ht="14.25" spans="1:324">
      <c r="A427" s="478"/>
      <c r="B427" s="665"/>
      <c r="C427" s="665">
        <v>1</v>
      </c>
      <c r="D427" s="744"/>
      <c r="E427" s="665"/>
      <c r="F427" s="156" t="str">
        <f t="shared" si="17"/>
        <v>L0474334</v>
      </c>
      <c r="G427" s="655" t="s">
        <v>2052</v>
      </c>
      <c r="H427" s="655" t="s">
        <v>299</v>
      </c>
      <c r="I427" s="867" t="s">
        <v>303</v>
      </c>
      <c r="J427" s="158"/>
      <c r="K427" s="158"/>
      <c r="L427" s="867" t="s">
        <v>2053</v>
      </c>
      <c r="M427" s="655" t="s">
        <v>403</v>
      </c>
      <c r="N427" s="655" t="s">
        <v>983</v>
      </c>
      <c r="O427" s="158" t="s">
        <v>1363</v>
      </c>
      <c r="P427" s="158" t="s">
        <v>1363</v>
      </c>
      <c r="Q427" s="158"/>
      <c r="R427" s="235" t="s">
        <v>982</v>
      </c>
      <c r="S427" s="158" t="s">
        <v>1364</v>
      </c>
      <c r="T427" s="236" t="s">
        <v>1365</v>
      </c>
      <c r="U427" s="114">
        <f t="shared" si="18"/>
        <v>1</v>
      </c>
      <c r="V427" s="115" t="s">
        <v>985</v>
      </c>
      <c r="W427" s="158" t="s">
        <v>1660</v>
      </c>
      <c r="Y427" s="531"/>
      <c r="Z427" s="532"/>
      <c r="AA427" s="532"/>
      <c r="AB427" s="532"/>
      <c r="AC427" s="532"/>
      <c r="AD427" s="533"/>
      <c r="AE427" s="413"/>
      <c r="AF427" s="532"/>
      <c r="AG427" s="532"/>
      <c r="AH427" s="532"/>
      <c r="AI427" s="532"/>
      <c r="AJ427" s="533"/>
      <c r="AL427" s="531"/>
      <c r="AM427" s="532"/>
      <c r="AN427" s="532"/>
      <c r="AO427" s="532"/>
      <c r="AP427" s="532"/>
      <c r="AQ427" s="533"/>
      <c r="AR427" s="413"/>
      <c r="AS427" s="532"/>
      <c r="AT427" s="532"/>
      <c r="AU427" s="532"/>
      <c r="AV427" s="532"/>
      <c r="AW427" s="533"/>
      <c r="AX427" s="413"/>
      <c r="AY427" s="532"/>
      <c r="AZ427" s="532"/>
      <c r="BA427" s="532"/>
      <c r="BB427" s="532"/>
      <c r="BC427" s="532"/>
      <c r="BD427" s="531"/>
      <c r="BE427" s="553"/>
      <c r="BF427" s="531"/>
      <c r="BG427" s="532"/>
      <c r="BH427" s="532"/>
      <c r="BI427" s="532"/>
      <c r="BJ427" s="532"/>
      <c r="BK427" s="532"/>
      <c r="BL427" s="531"/>
      <c r="BM427" s="553"/>
      <c r="CA427" s="116"/>
      <c r="CB427" s="116"/>
      <c r="CE427" s="116"/>
      <c r="CF427" s="116"/>
      <c r="CI427" s="116"/>
      <c r="CJ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8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37"/>
      <c r="DW427" s="237"/>
      <c r="DX427" s="237"/>
      <c r="DY427" s="237"/>
      <c r="DZ427" s="116"/>
      <c r="EA427" s="116"/>
      <c r="EB427" s="116"/>
      <c r="EC427" s="116"/>
      <c r="ED427" s="110"/>
      <c r="EE427" s="110"/>
      <c r="EF427" s="110"/>
      <c r="EG427" s="110"/>
      <c r="EH427" s="110"/>
      <c r="EI427" s="110"/>
      <c r="EJ427" s="110">
        <v>2</v>
      </c>
      <c r="EK427" s="110">
        <v>2</v>
      </c>
      <c r="EL427" s="110"/>
      <c r="EM427" s="110"/>
      <c r="EN427" s="110">
        <v>2</v>
      </c>
      <c r="EO427" s="110">
        <v>2</v>
      </c>
      <c r="EP427" s="110">
        <v>2</v>
      </c>
      <c r="EQ427" s="110">
        <v>2</v>
      </c>
      <c r="ER427" s="110">
        <v>2</v>
      </c>
      <c r="ES427" s="110">
        <v>2</v>
      </c>
      <c r="ET427" s="110">
        <v>2</v>
      </c>
      <c r="EU427" s="110">
        <v>2</v>
      </c>
      <c r="EV427" s="110">
        <v>2</v>
      </c>
      <c r="EW427" s="110">
        <v>2</v>
      </c>
      <c r="EX427" s="110">
        <v>2</v>
      </c>
      <c r="EY427" s="110">
        <v>2</v>
      </c>
      <c r="EZ427" s="110">
        <v>2</v>
      </c>
      <c r="FA427" s="110">
        <v>2</v>
      </c>
      <c r="FC427" s="35"/>
      <c r="FD427" s="34"/>
      <c r="FE427" s="34"/>
      <c r="FF427" s="34"/>
      <c r="FG427" s="34">
        <v>1</v>
      </c>
      <c r="FH427" s="34">
        <v>1</v>
      </c>
      <c r="FI427" s="34"/>
      <c r="FJ427" s="34"/>
      <c r="FK427" s="34"/>
      <c r="FL427" s="375"/>
      <c r="FM427" s="34"/>
      <c r="FN427" s="375"/>
      <c r="FO427" s="34">
        <v>1</v>
      </c>
      <c r="FP427" s="34">
        <v>1</v>
      </c>
      <c r="FQ427" s="34">
        <v>1</v>
      </c>
      <c r="FR427" s="34">
        <v>1</v>
      </c>
      <c r="FS427" s="34">
        <v>1</v>
      </c>
      <c r="FT427" s="34">
        <v>1</v>
      </c>
      <c r="FU427" s="34">
        <v>1</v>
      </c>
      <c r="FV427" s="34">
        <v>1</v>
      </c>
      <c r="FW427" s="34">
        <v>1</v>
      </c>
      <c r="FX427" s="34">
        <v>1</v>
      </c>
      <c r="FY427" s="34">
        <v>1</v>
      </c>
      <c r="FZ427" s="34">
        <v>1</v>
      </c>
      <c r="GA427" s="34">
        <v>1</v>
      </c>
      <c r="GB427" s="34">
        <v>1</v>
      </c>
      <c r="GC427" s="34">
        <v>1</v>
      </c>
      <c r="GD427" s="34">
        <v>1</v>
      </c>
      <c r="GE427" s="34">
        <v>1</v>
      </c>
      <c r="GF427" s="34">
        <v>1</v>
      </c>
      <c r="GG427" s="34">
        <v>1</v>
      </c>
      <c r="GH427" s="34">
        <v>1</v>
      </c>
      <c r="GI427" s="34">
        <v>1</v>
      </c>
      <c r="GJ427" s="34">
        <v>1</v>
      </c>
      <c r="GK427" s="34">
        <v>1</v>
      </c>
      <c r="GL427" s="34">
        <v>1</v>
      </c>
      <c r="GM427" s="34">
        <v>1</v>
      </c>
      <c r="GN427" s="34">
        <v>1</v>
      </c>
      <c r="GO427" s="34">
        <v>1</v>
      </c>
      <c r="GP427" s="34">
        <v>1</v>
      </c>
      <c r="GQ427" s="34">
        <v>1</v>
      </c>
      <c r="GR427" s="34">
        <v>1</v>
      </c>
      <c r="GS427" s="34">
        <v>1</v>
      </c>
      <c r="GT427" s="34">
        <v>1</v>
      </c>
      <c r="GU427" s="34">
        <v>1</v>
      </c>
      <c r="GV427" s="34">
        <v>1</v>
      </c>
      <c r="GW427" s="375">
        <v>1</v>
      </c>
      <c r="GX427" s="34">
        <v>1</v>
      </c>
      <c r="GY427" s="34">
        <v>1</v>
      </c>
      <c r="GZ427" s="375">
        <v>1</v>
      </c>
      <c r="HA427" s="34">
        <v>1</v>
      </c>
      <c r="HB427" s="34">
        <v>1</v>
      </c>
      <c r="HC427" s="34">
        <v>1</v>
      </c>
      <c r="HD427" s="34">
        <v>1</v>
      </c>
      <c r="HE427" s="34">
        <v>1</v>
      </c>
      <c r="HF427" s="34">
        <v>1</v>
      </c>
      <c r="HG427" s="34">
        <v>1</v>
      </c>
      <c r="HH427" s="34">
        <v>1</v>
      </c>
      <c r="HI427" s="34">
        <v>1</v>
      </c>
      <c r="HJ427" s="34">
        <v>1</v>
      </c>
      <c r="HK427" s="34">
        <v>1</v>
      </c>
      <c r="HL427" s="34">
        <v>1</v>
      </c>
      <c r="HM427" s="34">
        <v>1</v>
      </c>
      <c r="HN427" s="34">
        <v>1</v>
      </c>
      <c r="HO427" s="34">
        <v>1</v>
      </c>
      <c r="HP427" s="34">
        <v>1</v>
      </c>
      <c r="HQ427" s="34">
        <v>1</v>
      </c>
      <c r="HR427" s="34">
        <v>1</v>
      </c>
      <c r="HS427" s="34">
        <v>1</v>
      </c>
      <c r="HT427" s="34">
        <v>1</v>
      </c>
      <c r="HU427" s="34">
        <v>1</v>
      </c>
      <c r="HV427" s="34">
        <v>1</v>
      </c>
      <c r="HW427" s="34">
        <v>1</v>
      </c>
      <c r="HX427" s="34">
        <v>1</v>
      </c>
      <c r="HY427" s="34">
        <v>1</v>
      </c>
      <c r="HZ427" s="375">
        <v>1</v>
      </c>
      <c r="IA427" s="34">
        <v>1</v>
      </c>
      <c r="IB427" s="34">
        <v>1</v>
      </c>
      <c r="IC427" s="34">
        <v>1</v>
      </c>
      <c r="ID427" s="34">
        <v>1</v>
      </c>
      <c r="IE427" s="34">
        <v>1</v>
      </c>
      <c r="IF427" s="34">
        <v>1</v>
      </c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75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75"/>
      <c r="KG427" s="375"/>
      <c r="KH427" s="375"/>
      <c r="KI427" s="375"/>
      <c r="KJ427" s="375"/>
      <c r="KK427" s="34"/>
      <c r="KL427" s="34"/>
      <c r="KM427" s="34"/>
      <c r="KN427" s="34"/>
      <c r="KO427" s="34"/>
      <c r="KP427" s="34"/>
      <c r="KQ427" s="34"/>
      <c r="KR427" s="34"/>
      <c r="KS427" s="375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75"/>
      <c r="LI427" s="34"/>
      <c r="LJ427" s="375"/>
      <c r="LK427" s="375"/>
      <c r="LL427" s="375"/>
    </row>
    <row r="428" ht="14.25" spans="1:324">
      <c r="A428" s="154" t="s">
        <v>2054</v>
      </c>
      <c r="B428" s="457"/>
      <c r="C428" s="457">
        <v>1</v>
      </c>
      <c r="D428" s="744"/>
      <c r="E428" s="457"/>
      <c r="F428" s="457"/>
      <c r="G428" s="158" t="s">
        <v>1868</v>
      </c>
      <c r="H428" s="655"/>
      <c r="I428" s="758"/>
      <c r="J428" s="158"/>
      <c r="K428" s="158"/>
      <c r="L428" s="158"/>
      <c r="M428" s="158" t="s">
        <v>403</v>
      </c>
      <c r="N428" s="158" t="s">
        <v>558</v>
      </c>
      <c r="O428" s="158" t="s">
        <v>1363</v>
      </c>
      <c r="P428" s="158" t="s">
        <v>1363</v>
      </c>
      <c r="Q428" s="158"/>
      <c r="R428" s="235" t="s">
        <v>557</v>
      </c>
      <c r="S428" s="158" t="s">
        <v>1558</v>
      </c>
      <c r="T428" s="236"/>
      <c r="U428" s="114">
        <f t="shared" si="18"/>
        <v>2</v>
      </c>
      <c r="V428" s="115" t="s">
        <v>1874</v>
      </c>
      <c r="W428" s="158"/>
      <c r="Y428" s="770"/>
      <c r="Z428" s="771"/>
      <c r="AA428" s="771"/>
      <c r="AB428" s="771"/>
      <c r="AC428" s="771"/>
      <c r="AD428" s="772"/>
      <c r="AE428" s="773"/>
      <c r="AF428" s="771"/>
      <c r="AG428" s="771"/>
      <c r="AH428" s="771"/>
      <c r="AI428" s="771"/>
      <c r="AJ428" s="772"/>
      <c r="AL428" s="770"/>
      <c r="AM428" s="771"/>
      <c r="AN428" s="771"/>
      <c r="AO428" s="771"/>
      <c r="AP428" s="771"/>
      <c r="AQ428" s="772"/>
      <c r="AR428" s="773"/>
      <c r="AS428" s="771"/>
      <c r="AT428" s="771"/>
      <c r="AU428" s="771"/>
      <c r="AV428" s="771"/>
      <c r="AW428" s="772"/>
      <c r="AX428" s="773"/>
      <c r="AY428" s="771"/>
      <c r="AZ428" s="771"/>
      <c r="BA428" s="771"/>
      <c r="BB428" s="771"/>
      <c r="BC428" s="771"/>
      <c r="BD428" s="770"/>
      <c r="BE428" s="778"/>
      <c r="BF428" s="770"/>
      <c r="BG428" s="771"/>
      <c r="BH428" s="771"/>
      <c r="BI428" s="771"/>
      <c r="BJ428" s="771"/>
      <c r="BK428" s="771"/>
      <c r="BL428" s="770"/>
      <c r="BM428" s="778"/>
      <c r="CA428" s="116"/>
      <c r="CB428" s="116"/>
      <c r="CE428" s="116"/>
      <c r="CF428" s="116"/>
      <c r="CI428" s="116"/>
      <c r="CJ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8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37"/>
      <c r="DW428" s="237"/>
      <c r="DX428" s="237"/>
      <c r="DY428" s="237"/>
      <c r="DZ428" s="116"/>
      <c r="EA428" s="116"/>
      <c r="EB428" s="116"/>
      <c r="EC428" s="116"/>
      <c r="ED428" s="110"/>
      <c r="EE428" s="110"/>
      <c r="EF428" s="110">
        <v>0</v>
      </c>
      <c r="EG428" s="110">
        <v>0</v>
      </c>
      <c r="EH428" s="110">
        <v>0</v>
      </c>
      <c r="EI428" s="110">
        <v>0</v>
      </c>
      <c r="EJ428" s="110">
        <v>0</v>
      </c>
      <c r="EK428" s="110">
        <v>0</v>
      </c>
      <c r="EL428" s="110">
        <v>0</v>
      </c>
      <c r="EM428" s="110">
        <v>0</v>
      </c>
      <c r="EN428" s="110">
        <v>0</v>
      </c>
      <c r="EO428" s="110">
        <v>0</v>
      </c>
      <c r="EP428" s="110">
        <v>0</v>
      </c>
      <c r="EQ428" s="110">
        <v>0</v>
      </c>
      <c r="ER428" s="110">
        <v>0</v>
      </c>
      <c r="ES428" s="110">
        <v>0</v>
      </c>
      <c r="ET428" s="110">
        <v>0</v>
      </c>
      <c r="EU428" s="110">
        <v>0</v>
      </c>
      <c r="EV428" s="110">
        <v>0</v>
      </c>
      <c r="EW428" s="110">
        <v>0</v>
      </c>
      <c r="EX428" s="110">
        <v>0</v>
      </c>
      <c r="EY428" s="110">
        <v>0</v>
      </c>
      <c r="EZ428" s="110">
        <v>0</v>
      </c>
      <c r="FA428" s="110">
        <v>0</v>
      </c>
      <c r="FB428" s="110">
        <v>0</v>
      </c>
      <c r="FC428" s="35"/>
      <c r="FD428" s="34"/>
      <c r="FE428" s="34"/>
      <c r="FF428" s="34"/>
      <c r="FG428" s="34"/>
      <c r="FH428" s="34"/>
      <c r="FI428" s="34"/>
      <c r="FJ428" s="34"/>
      <c r="FK428" s="34"/>
      <c r="FL428" s="375"/>
      <c r="FM428" s="34"/>
      <c r="FN428" s="375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75"/>
      <c r="GX428" s="34"/>
      <c r="GY428" s="34"/>
      <c r="GZ428" s="375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75"/>
      <c r="IA428" s="34"/>
      <c r="IB428" s="34"/>
      <c r="IC428" s="34"/>
      <c r="ID428" s="34"/>
      <c r="IE428" s="34"/>
      <c r="IF428" s="34"/>
      <c r="IG428" s="34">
        <v>1</v>
      </c>
      <c r="IH428" s="34">
        <v>1</v>
      </c>
      <c r="II428" s="34">
        <v>1</v>
      </c>
      <c r="IJ428" s="34">
        <v>1</v>
      </c>
      <c r="IK428" s="34">
        <v>1</v>
      </c>
      <c r="IL428" s="34">
        <v>1</v>
      </c>
      <c r="IM428" s="34">
        <v>1</v>
      </c>
      <c r="IN428" s="34">
        <v>1</v>
      </c>
      <c r="IO428" s="34">
        <v>1</v>
      </c>
      <c r="IP428" s="34">
        <v>1</v>
      </c>
      <c r="IQ428" s="34">
        <v>1</v>
      </c>
      <c r="IR428" s="34">
        <v>1</v>
      </c>
      <c r="IS428" s="34">
        <v>1</v>
      </c>
      <c r="IT428" s="34">
        <v>1</v>
      </c>
      <c r="IU428" s="34">
        <v>1</v>
      </c>
      <c r="IV428" s="34">
        <v>1</v>
      </c>
      <c r="IW428" s="34">
        <v>1</v>
      </c>
      <c r="IX428" s="34">
        <v>1</v>
      </c>
      <c r="IY428" s="34">
        <v>1</v>
      </c>
      <c r="IZ428" s="34">
        <v>1</v>
      </c>
      <c r="JA428" s="34">
        <v>1</v>
      </c>
      <c r="JB428" s="375">
        <v>1</v>
      </c>
      <c r="JC428" s="34">
        <v>1</v>
      </c>
      <c r="JD428" s="34">
        <v>1</v>
      </c>
      <c r="JE428" s="34">
        <v>1</v>
      </c>
      <c r="JF428" s="34">
        <v>1</v>
      </c>
      <c r="JG428" s="34">
        <v>1</v>
      </c>
      <c r="JH428" s="34">
        <v>1</v>
      </c>
      <c r="JI428" s="34">
        <v>1</v>
      </c>
      <c r="JJ428" s="34">
        <v>1</v>
      </c>
      <c r="JK428" s="34">
        <v>1</v>
      </c>
      <c r="JL428" s="34">
        <v>1</v>
      </c>
      <c r="JM428" s="34">
        <v>1</v>
      </c>
      <c r="JN428" s="34">
        <v>1</v>
      </c>
      <c r="JO428" s="34">
        <v>1</v>
      </c>
      <c r="JP428" s="34">
        <v>1</v>
      </c>
      <c r="JQ428" s="34">
        <v>1</v>
      </c>
      <c r="JR428" s="34">
        <v>1</v>
      </c>
      <c r="JS428" s="34">
        <v>1</v>
      </c>
      <c r="JT428" s="34">
        <v>1</v>
      </c>
      <c r="JU428" s="34">
        <v>1</v>
      </c>
      <c r="JV428" s="34">
        <v>1</v>
      </c>
      <c r="JW428" s="34">
        <v>1</v>
      </c>
      <c r="JX428" s="34">
        <v>1</v>
      </c>
      <c r="JY428" s="34">
        <v>1</v>
      </c>
      <c r="JZ428" s="34">
        <v>1</v>
      </c>
      <c r="KA428" s="34">
        <v>1</v>
      </c>
      <c r="KB428" s="34">
        <v>1</v>
      </c>
      <c r="KC428" s="34">
        <v>1</v>
      </c>
      <c r="KD428" s="34">
        <v>1</v>
      </c>
      <c r="KE428" s="34">
        <v>1</v>
      </c>
      <c r="KF428" s="375">
        <v>1</v>
      </c>
      <c r="KG428" s="375">
        <v>1</v>
      </c>
      <c r="KH428" s="375">
        <v>1</v>
      </c>
      <c r="KI428" s="375">
        <v>1</v>
      </c>
      <c r="KJ428" s="375">
        <v>1</v>
      </c>
      <c r="KK428" s="34">
        <v>1</v>
      </c>
      <c r="KL428" s="34">
        <v>1</v>
      </c>
      <c r="KM428" s="34">
        <v>1</v>
      </c>
      <c r="KN428" s="34">
        <v>1</v>
      </c>
      <c r="KO428" s="34">
        <v>1</v>
      </c>
      <c r="KP428" s="34">
        <v>1</v>
      </c>
      <c r="KQ428" s="34">
        <v>1</v>
      </c>
      <c r="KR428" s="34">
        <v>1</v>
      </c>
      <c r="KS428" s="375">
        <v>1</v>
      </c>
      <c r="KT428" s="34">
        <v>1</v>
      </c>
      <c r="KU428" s="34">
        <v>1</v>
      </c>
      <c r="KV428" s="34">
        <v>1</v>
      </c>
      <c r="KW428" s="34">
        <v>1</v>
      </c>
      <c r="KX428" s="34">
        <v>1</v>
      </c>
      <c r="KY428" s="34">
        <v>1</v>
      </c>
      <c r="KZ428" s="34">
        <v>1</v>
      </c>
      <c r="LA428" s="34">
        <v>1</v>
      </c>
      <c r="LB428" s="34">
        <v>1</v>
      </c>
      <c r="LC428" s="34">
        <v>1</v>
      </c>
      <c r="LD428" s="34">
        <v>1</v>
      </c>
      <c r="LE428" s="34">
        <v>1</v>
      </c>
      <c r="LF428" s="34">
        <v>1</v>
      </c>
      <c r="LG428" s="34">
        <v>1</v>
      </c>
      <c r="LH428" s="375">
        <v>1</v>
      </c>
      <c r="LI428" s="34">
        <v>1</v>
      </c>
      <c r="LJ428" s="375">
        <v>1</v>
      </c>
      <c r="LK428" s="375">
        <v>1</v>
      </c>
      <c r="LL428" s="375">
        <v>1</v>
      </c>
    </row>
    <row r="429" ht="14.25" spans="1:324">
      <c r="A429" s="154"/>
      <c r="B429" s="457"/>
      <c r="C429" s="457"/>
      <c r="D429" s="457">
        <v>2</v>
      </c>
      <c r="E429" s="457"/>
      <c r="F429" s="156" t="str">
        <f>G429&amp;J429</f>
        <v>L0448017</v>
      </c>
      <c r="G429" s="591" t="s">
        <v>1870</v>
      </c>
      <c r="H429" s="716" t="s">
        <v>299</v>
      </c>
      <c r="I429" s="759" t="s">
        <v>1362</v>
      </c>
      <c r="J429" s="158"/>
      <c r="K429" s="158"/>
      <c r="L429" s="867" t="s">
        <v>1542</v>
      </c>
      <c r="M429" s="158" t="s">
        <v>1872</v>
      </c>
      <c r="N429" s="158" t="s">
        <v>1873</v>
      </c>
      <c r="O429" s="158" t="s">
        <v>1374</v>
      </c>
      <c r="P429" s="158" t="s">
        <v>1363</v>
      </c>
      <c r="Q429" s="158"/>
      <c r="R429" s="235" t="s">
        <v>556</v>
      </c>
      <c r="S429" s="158" t="s">
        <v>1364</v>
      </c>
      <c r="T429" s="236" t="s">
        <v>1365</v>
      </c>
      <c r="U429" s="114">
        <f t="shared" si="18"/>
        <v>2</v>
      </c>
      <c r="V429" s="115" t="s">
        <v>1874</v>
      </c>
      <c r="W429" s="158" t="s">
        <v>1875</v>
      </c>
      <c r="Y429" s="770"/>
      <c r="Z429" s="771"/>
      <c r="AA429" s="771"/>
      <c r="AB429" s="771"/>
      <c r="AC429" s="771"/>
      <c r="AD429" s="772"/>
      <c r="AE429" s="773"/>
      <c r="AF429" s="771"/>
      <c r="AG429" s="771"/>
      <c r="AH429" s="771"/>
      <c r="AI429" s="771"/>
      <c r="AJ429" s="772"/>
      <c r="AL429" s="770"/>
      <c r="AM429" s="771"/>
      <c r="AN429" s="771"/>
      <c r="AO429" s="771"/>
      <c r="AP429" s="771"/>
      <c r="AQ429" s="772"/>
      <c r="AR429" s="773"/>
      <c r="AS429" s="771"/>
      <c r="AT429" s="771"/>
      <c r="AU429" s="771"/>
      <c r="AV429" s="771"/>
      <c r="AW429" s="772"/>
      <c r="AX429" s="773"/>
      <c r="AY429" s="771"/>
      <c r="AZ429" s="771"/>
      <c r="BA429" s="771"/>
      <c r="BB429" s="771"/>
      <c r="BC429" s="771"/>
      <c r="BD429" s="770"/>
      <c r="BE429" s="778"/>
      <c r="BF429" s="770"/>
      <c r="BG429" s="771"/>
      <c r="BH429" s="771"/>
      <c r="BI429" s="771"/>
      <c r="BJ429" s="771"/>
      <c r="BK429" s="771"/>
      <c r="BL429" s="770"/>
      <c r="BM429" s="778"/>
      <c r="CA429" s="116"/>
      <c r="CB429" s="116"/>
      <c r="CE429" s="116"/>
      <c r="CF429" s="116"/>
      <c r="CI429" s="116"/>
      <c r="CJ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8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37"/>
      <c r="DW429" s="237"/>
      <c r="DX429" s="237"/>
      <c r="DY429" s="237"/>
      <c r="DZ429" s="116"/>
      <c r="EA429" s="116"/>
      <c r="EB429" s="116"/>
      <c r="EC429" s="116"/>
      <c r="ED429" s="110"/>
      <c r="EE429" s="110"/>
      <c r="EF429" s="110">
        <v>0</v>
      </c>
      <c r="EG429" s="110">
        <v>0</v>
      </c>
      <c r="EH429" s="110">
        <v>0</v>
      </c>
      <c r="EI429" s="110">
        <v>0</v>
      </c>
      <c r="EJ429" s="110">
        <v>0</v>
      </c>
      <c r="EK429" s="110">
        <v>0</v>
      </c>
      <c r="EL429" s="110">
        <v>0</v>
      </c>
      <c r="EM429" s="110">
        <v>0</v>
      </c>
      <c r="EN429" s="110">
        <v>0</v>
      </c>
      <c r="EO429" s="110">
        <v>0</v>
      </c>
      <c r="EP429" s="110">
        <v>0</v>
      </c>
      <c r="EQ429" s="110">
        <v>0</v>
      </c>
      <c r="ER429" s="110">
        <v>0</v>
      </c>
      <c r="ES429" s="110">
        <v>0</v>
      </c>
      <c r="ET429" s="110">
        <v>0</v>
      </c>
      <c r="EU429" s="110">
        <v>0</v>
      </c>
      <c r="EV429" s="110">
        <v>0</v>
      </c>
      <c r="EW429" s="110">
        <v>0</v>
      </c>
      <c r="EX429" s="110">
        <v>0</v>
      </c>
      <c r="EY429" s="110">
        <v>0</v>
      </c>
      <c r="EZ429" s="110">
        <v>0</v>
      </c>
      <c r="FA429" s="110">
        <v>0</v>
      </c>
      <c r="FB429" s="110">
        <v>0</v>
      </c>
      <c r="IG429" s="121">
        <v>1</v>
      </c>
      <c r="IH429" s="121">
        <v>1</v>
      </c>
      <c r="II429" s="121">
        <v>1</v>
      </c>
      <c r="IJ429" s="121">
        <v>1</v>
      </c>
      <c r="IK429" s="121">
        <v>1</v>
      </c>
      <c r="IL429" s="121">
        <v>1</v>
      </c>
      <c r="IM429" s="121">
        <v>1</v>
      </c>
      <c r="IN429" s="121">
        <v>1</v>
      </c>
      <c r="IO429" s="121">
        <v>1</v>
      </c>
      <c r="IP429" s="121">
        <v>1</v>
      </c>
      <c r="IQ429" s="121">
        <v>1</v>
      </c>
      <c r="IR429" s="121">
        <v>1</v>
      </c>
      <c r="IS429" s="121">
        <v>1</v>
      </c>
      <c r="IT429" s="121">
        <v>1</v>
      </c>
      <c r="IU429" s="121">
        <v>1</v>
      </c>
      <c r="IV429" s="121">
        <v>1</v>
      </c>
      <c r="IW429" s="121">
        <v>1</v>
      </c>
      <c r="IX429" s="121">
        <v>1</v>
      </c>
      <c r="IY429" s="121">
        <v>1</v>
      </c>
      <c r="IZ429" s="121">
        <v>1</v>
      </c>
      <c r="JA429" s="121">
        <v>1</v>
      </c>
      <c r="JB429" s="119">
        <v>1</v>
      </c>
      <c r="JC429" s="121">
        <v>1</v>
      </c>
      <c r="JD429" s="121">
        <v>1</v>
      </c>
      <c r="JE429" s="121">
        <v>1</v>
      </c>
      <c r="JF429" s="121">
        <v>1</v>
      </c>
      <c r="JG429" s="121">
        <v>1</v>
      </c>
      <c r="JH429" s="121">
        <v>1</v>
      </c>
      <c r="JI429" s="121">
        <v>1</v>
      </c>
      <c r="JJ429" s="121">
        <v>1</v>
      </c>
      <c r="JK429" s="121">
        <v>1</v>
      </c>
      <c r="JL429" s="121">
        <v>1</v>
      </c>
      <c r="JM429" s="121">
        <v>1</v>
      </c>
      <c r="JN429" s="121">
        <v>1</v>
      </c>
      <c r="JO429" s="121">
        <v>1</v>
      </c>
      <c r="JP429" s="121">
        <v>1</v>
      </c>
      <c r="JQ429" s="121">
        <v>1</v>
      </c>
      <c r="JR429" s="121">
        <v>1</v>
      </c>
      <c r="JS429" s="121">
        <v>1</v>
      </c>
      <c r="JT429" s="121">
        <v>1</v>
      </c>
      <c r="JU429" s="121">
        <v>1</v>
      </c>
      <c r="JV429" s="121">
        <v>1</v>
      </c>
      <c r="JW429" s="121">
        <v>1</v>
      </c>
      <c r="JX429" s="121">
        <v>1</v>
      </c>
      <c r="JY429" s="121">
        <v>1</v>
      </c>
      <c r="JZ429" s="121">
        <v>1</v>
      </c>
      <c r="KA429" s="121">
        <v>1</v>
      </c>
      <c r="KB429" s="121">
        <v>1</v>
      </c>
      <c r="KC429" s="121">
        <v>1</v>
      </c>
      <c r="KD429" s="121">
        <v>1</v>
      </c>
      <c r="KE429" s="121">
        <v>1</v>
      </c>
      <c r="KF429" s="119">
        <v>1</v>
      </c>
      <c r="KG429" s="119">
        <v>1</v>
      </c>
      <c r="KH429" s="119">
        <v>1</v>
      </c>
      <c r="KI429" s="119">
        <v>1</v>
      </c>
      <c r="KJ429" s="119">
        <v>1</v>
      </c>
      <c r="KK429" s="121">
        <v>1</v>
      </c>
      <c r="KL429" s="121">
        <v>1</v>
      </c>
      <c r="KM429" s="121">
        <v>1</v>
      </c>
      <c r="KN429" s="121">
        <v>1</v>
      </c>
      <c r="KO429" s="121">
        <v>1</v>
      </c>
      <c r="KP429" s="121">
        <v>1</v>
      </c>
      <c r="KQ429" s="121">
        <v>1</v>
      </c>
      <c r="KR429" s="121">
        <v>1</v>
      </c>
      <c r="KS429" s="119">
        <v>1</v>
      </c>
      <c r="KT429" s="121">
        <v>1</v>
      </c>
      <c r="KU429" s="121">
        <v>1</v>
      </c>
      <c r="KV429" s="121">
        <v>1</v>
      </c>
      <c r="KW429" s="121">
        <v>1</v>
      </c>
      <c r="KX429" s="121">
        <v>1</v>
      </c>
      <c r="KY429" s="121">
        <v>1</v>
      </c>
      <c r="KZ429" s="121">
        <v>1</v>
      </c>
      <c r="LA429" s="121">
        <v>1</v>
      </c>
      <c r="LB429" s="121">
        <v>1</v>
      </c>
      <c r="LC429" s="121">
        <v>1</v>
      </c>
      <c r="LD429" s="121">
        <v>1</v>
      </c>
      <c r="LE429" s="121">
        <v>1</v>
      </c>
      <c r="LF429" s="121">
        <v>1</v>
      </c>
      <c r="LG429" s="121">
        <v>1</v>
      </c>
      <c r="LH429" s="119">
        <v>1</v>
      </c>
      <c r="LI429" s="121">
        <v>1</v>
      </c>
      <c r="LJ429" s="119">
        <v>1</v>
      </c>
      <c r="LK429" s="119">
        <v>1</v>
      </c>
      <c r="LL429" s="119">
        <v>1</v>
      </c>
    </row>
    <row r="430" ht="13.5" spans="1:324">
      <c r="A430" s="745" t="s">
        <v>1691</v>
      </c>
      <c r="B430" s="746"/>
      <c r="C430" s="596">
        <v>1</v>
      </c>
      <c r="D430" s="596"/>
      <c r="E430" s="596"/>
      <c r="F430" s="746"/>
      <c r="G430" s="158"/>
      <c r="H430" s="655"/>
      <c r="I430" s="655"/>
      <c r="J430" s="158"/>
      <c r="K430" s="158"/>
      <c r="L430" s="158"/>
      <c r="M430" s="158" t="s">
        <v>392</v>
      </c>
      <c r="N430" s="158" t="s">
        <v>687</v>
      </c>
      <c r="O430" s="158" t="s">
        <v>1685</v>
      </c>
      <c r="P430" s="158" t="s">
        <v>1364</v>
      </c>
      <c r="Q430" s="158" t="s">
        <v>68</v>
      </c>
      <c r="R430" s="235" t="s">
        <v>686</v>
      </c>
      <c r="S430" s="158" t="s">
        <v>1558</v>
      </c>
      <c r="T430" s="236"/>
      <c r="U430" s="114">
        <f t="shared" si="18"/>
        <v>1</v>
      </c>
      <c r="V430" s="115" t="s">
        <v>2055</v>
      </c>
      <c r="W430" s="158" t="s">
        <v>1695</v>
      </c>
      <c r="Y430" s="528" t="s">
        <v>1368</v>
      </c>
      <c r="Z430" s="529"/>
      <c r="AA430" s="529"/>
      <c r="AB430" s="529"/>
      <c r="AC430" s="529"/>
      <c r="AD430" s="530"/>
      <c r="AE430" s="417" t="s">
        <v>1368</v>
      </c>
      <c r="AF430" s="529"/>
      <c r="AG430" s="529"/>
      <c r="AH430" s="529" t="s">
        <v>1368</v>
      </c>
      <c r="AI430" s="529" t="s">
        <v>1368</v>
      </c>
      <c r="AJ430" s="530"/>
      <c r="AL430" s="528" t="s">
        <v>1368</v>
      </c>
      <c r="AM430" s="529"/>
      <c r="AN430" s="529"/>
      <c r="AO430" s="529"/>
      <c r="AP430" s="529"/>
      <c r="AQ430" s="530"/>
      <c r="AR430" s="417" t="s">
        <v>1368</v>
      </c>
      <c r="AS430" s="529"/>
      <c r="AT430" s="529"/>
      <c r="AU430" s="529" t="s">
        <v>1368</v>
      </c>
      <c r="AV430" s="529" t="s">
        <v>1368</v>
      </c>
      <c r="AW430" s="530"/>
      <c r="AX430" s="417" t="s">
        <v>1368</v>
      </c>
      <c r="AY430" s="529"/>
      <c r="AZ430" s="529"/>
      <c r="BA430" s="529" t="s">
        <v>1368</v>
      </c>
      <c r="BB430" s="529" t="s">
        <v>1368</v>
      </c>
      <c r="BC430" s="529"/>
      <c r="BD430" s="528"/>
      <c r="BE430" s="411"/>
      <c r="BF430" s="528" t="s">
        <v>1368</v>
      </c>
      <c r="BG430" s="529"/>
      <c r="BH430" s="529"/>
      <c r="BI430" s="529" t="s">
        <v>1368</v>
      </c>
      <c r="BJ430" s="529" t="s">
        <v>1368</v>
      </c>
      <c r="BK430" s="529" t="s">
        <v>1368</v>
      </c>
      <c r="BL430" s="528"/>
      <c r="BM430" s="411"/>
      <c r="CA430" s="116"/>
      <c r="CB430" s="116"/>
      <c r="CE430" s="116"/>
      <c r="CF430" s="116"/>
      <c r="CI430" s="116"/>
      <c r="CJ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8"/>
      <c r="CX430" s="237"/>
      <c r="CY430" s="237"/>
      <c r="CZ430" s="237"/>
      <c r="DA430" s="237"/>
      <c r="DB430" s="237"/>
      <c r="DC430" s="237"/>
      <c r="DD430" s="237"/>
      <c r="DE430" s="237"/>
      <c r="DF430" s="237"/>
      <c r="DG430" s="237"/>
      <c r="DH430" s="237"/>
      <c r="DI430" s="237"/>
      <c r="DJ430" s="237"/>
      <c r="DK430" s="237"/>
      <c r="DL430" s="237"/>
      <c r="DM430" s="237"/>
      <c r="DN430" s="237"/>
      <c r="DO430" s="237"/>
      <c r="DP430" s="237"/>
      <c r="DQ430" s="237"/>
      <c r="DR430" s="237"/>
      <c r="DS430" s="237"/>
      <c r="DT430" s="237"/>
      <c r="DU430" s="237"/>
      <c r="DV430" s="237"/>
      <c r="DW430" s="237"/>
      <c r="DX430" s="237"/>
      <c r="DY430" s="237"/>
      <c r="DZ430" s="116"/>
      <c r="EA430" s="116"/>
      <c r="EB430" s="116"/>
      <c r="EC430" s="116"/>
      <c r="ED430" s="110"/>
      <c r="EE430" s="110"/>
      <c r="EF430" s="110">
        <v>3</v>
      </c>
      <c r="EG430" s="110">
        <v>3</v>
      </c>
      <c r="EH430" s="110">
        <v>3</v>
      </c>
      <c r="EI430" s="110">
        <v>3</v>
      </c>
      <c r="EJ430" s="110">
        <v>3</v>
      </c>
      <c r="EK430" s="110">
        <v>3</v>
      </c>
      <c r="EL430" s="110">
        <v>3</v>
      </c>
      <c r="EM430" s="110">
        <v>3</v>
      </c>
      <c r="EN430" s="110">
        <v>3</v>
      </c>
      <c r="EO430" s="110">
        <v>3</v>
      </c>
      <c r="EP430" s="110">
        <v>3</v>
      </c>
      <c r="EQ430" s="110">
        <v>3</v>
      </c>
      <c r="ER430" s="110">
        <v>3</v>
      </c>
      <c r="ES430" s="110">
        <v>3</v>
      </c>
      <c r="ET430" s="110">
        <v>3</v>
      </c>
      <c r="EU430" s="110">
        <v>3</v>
      </c>
      <c r="EV430" s="110">
        <v>3</v>
      </c>
      <c r="EW430" s="110">
        <v>3</v>
      </c>
      <c r="EX430" s="110">
        <v>3</v>
      </c>
      <c r="EY430" s="110">
        <v>3</v>
      </c>
      <c r="EZ430" s="110">
        <v>3</v>
      </c>
      <c r="FA430" s="110">
        <v>3</v>
      </c>
      <c r="FB430" s="110">
        <v>3</v>
      </c>
      <c r="FC430" s="35">
        <v>3</v>
      </c>
      <c r="FD430" s="34">
        <v>3</v>
      </c>
      <c r="FE430" s="34">
        <v>3</v>
      </c>
      <c r="FF430" s="34">
        <v>3</v>
      </c>
      <c r="FG430" s="34">
        <v>3</v>
      </c>
      <c r="FH430" s="34">
        <v>3</v>
      </c>
      <c r="FI430" s="34">
        <v>3</v>
      </c>
      <c r="FJ430" s="34"/>
      <c r="FK430" s="34"/>
      <c r="FL430" s="375">
        <v>3</v>
      </c>
      <c r="FM430" s="34"/>
      <c r="FN430" s="375"/>
      <c r="FO430" s="34">
        <v>3</v>
      </c>
      <c r="FP430" s="34"/>
      <c r="FQ430" s="34"/>
      <c r="FR430" s="34">
        <v>3</v>
      </c>
      <c r="FS430" s="34"/>
      <c r="FT430" s="34"/>
      <c r="FU430" s="34">
        <v>3</v>
      </c>
      <c r="FV430" s="34"/>
      <c r="FW430" s="34"/>
      <c r="FX430" s="34">
        <v>3</v>
      </c>
      <c r="FY430" s="34">
        <v>3</v>
      </c>
      <c r="FZ430" s="34"/>
      <c r="GA430" s="34"/>
      <c r="GB430" s="34">
        <v>3</v>
      </c>
      <c r="GC430" s="34">
        <v>3</v>
      </c>
      <c r="GD430" s="34"/>
      <c r="GE430" s="34"/>
      <c r="GF430" s="34">
        <v>3</v>
      </c>
      <c r="GG430" s="34">
        <v>3</v>
      </c>
      <c r="GH430" s="34"/>
      <c r="GI430" s="34"/>
      <c r="GJ430" s="34">
        <v>3</v>
      </c>
      <c r="GK430" s="34">
        <v>3</v>
      </c>
      <c r="GL430" s="34"/>
      <c r="GM430" s="34"/>
      <c r="GN430" s="34">
        <v>3</v>
      </c>
      <c r="GO430" s="34">
        <v>3</v>
      </c>
      <c r="GP430" s="34"/>
      <c r="GQ430" s="34"/>
      <c r="GR430" s="34">
        <v>3</v>
      </c>
      <c r="GS430" s="34">
        <v>3</v>
      </c>
      <c r="GT430" s="34"/>
      <c r="GU430" s="34"/>
      <c r="GV430" s="34">
        <v>3</v>
      </c>
      <c r="GW430" s="375">
        <v>3</v>
      </c>
      <c r="GX430" s="34"/>
      <c r="GY430" s="34"/>
      <c r="GZ430" s="375">
        <v>3</v>
      </c>
      <c r="HA430" s="34">
        <v>3</v>
      </c>
      <c r="HB430" s="34"/>
      <c r="HC430" s="34"/>
      <c r="HD430" s="34">
        <v>3</v>
      </c>
      <c r="HE430" s="34">
        <v>3</v>
      </c>
      <c r="HF430" s="34"/>
      <c r="HG430" s="34"/>
      <c r="HH430" s="34">
        <v>3</v>
      </c>
      <c r="HI430" s="34">
        <v>3</v>
      </c>
      <c r="HJ430" s="34"/>
      <c r="HK430" s="34"/>
      <c r="HL430" s="34">
        <v>3</v>
      </c>
      <c r="HM430" s="34">
        <v>3</v>
      </c>
      <c r="HN430" s="34"/>
      <c r="HO430" s="34"/>
      <c r="HP430" s="34">
        <v>3</v>
      </c>
      <c r="HQ430" s="34">
        <v>3</v>
      </c>
      <c r="HR430" s="34"/>
      <c r="HS430" s="34"/>
      <c r="HT430" s="34">
        <v>3</v>
      </c>
      <c r="HU430" s="34">
        <v>3</v>
      </c>
      <c r="HV430" s="34"/>
      <c r="HW430" s="34"/>
      <c r="HX430" s="34">
        <v>3</v>
      </c>
      <c r="HY430" s="34">
        <v>3</v>
      </c>
      <c r="HZ430" s="375"/>
      <c r="IA430" s="34"/>
      <c r="IB430" s="34">
        <v>3</v>
      </c>
      <c r="IC430" s="34">
        <v>3</v>
      </c>
      <c r="ID430" s="34"/>
      <c r="IE430" s="34"/>
      <c r="IF430" s="34">
        <v>3</v>
      </c>
      <c r="IG430" s="34">
        <v>3</v>
      </c>
      <c r="IH430" s="34"/>
      <c r="II430" s="34"/>
      <c r="IJ430" s="34">
        <v>3</v>
      </c>
      <c r="IK430" s="34">
        <v>3</v>
      </c>
      <c r="IL430" s="34"/>
      <c r="IM430" s="34"/>
      <c r="IN430" s="34">
        <v>3</v>
      </c>
      <c r="IO430" s="34">
        <v>3</v>
      </c>
      <c r="IP430" s="34"/>
      <c r="IQ430" s="34"/>
      <c r="IR430" s="34">
        <v>3</v>
      </c>
      <c r="IS430" s="34">
        <v>3</v>
      </c>
      <c r="IT430" s="34"/>
      <c r="IU430" s="34"/>
      <c r="IV430" s="34">
        <v>3</v>
      </c>
      <c r="IW430" s="34">
        <v>3</v>
      </c>
      <c r="IX430" s="34"/>
      <c r="IY430" s="34"/>
      <c r="IZ430" s="34">
        <v>3</v>
      </c>
      <c r="JA430" s="34">
        <v>3</v>
      </c>
      <c r="JB430" s="375"/>
      <c r="JC430" s="34"/>
      <c r="JD430" s="34">
        <v>3</v>
      </c>
      <c r="JE430" s="34">
        <v>3</v>
      </c>
      <c r="JF430" s="34"/>
      <c r="JG430" s="34"/>
      <c r="JH430" s="34">
        <v>3</v>
      </c>
      <c r="JI430" s="34">
        <v>3</v>
      </c>
      <c r="JJ430" s="34"/>
      <c r="JK430" s="34"/>
      <c r="JL430" s="34">
        <v>3</v>
      </c>
      <c r="JM430" s="34">
        <v>3</v>
      </c>
      <c r="JN430" s="34"/>
      <c r="JO430" s="34"/>
      <c r="JP430" s="34">
        <v>3</v>
      </c>
      <c r="JQ430" s="34">
        <v>3</v>
      </c>
      <c r="JR430" s="34"/>
      <c r="JS430" s="34"/>
      <c r="JT430" s="34">
        <v>3</v>
      </c>
      <c r="JU430" s="34">
        <v>3</v>
      </c>
      <c r="JV430" s="34"/>
      <c r="JW430" s="34"/>
      <c r="JX430" s="34">
        <v>3</v>
      </c>
      <c r="JY430" s="34">
        <v>3</v>
      </c>
      <c r="JZ430" s="34"/>
      <c r="KA430" s="34"/>
      <c r="KB430" s="34">
        <v>3</v>
      </c>
      <c r="KC430" s="34">
        <v>3</v>
      </c>
      <c r="KD430" s="34"/>
      <c r="KE430" s="34"/>
      <c r="KF430" s="375">
        <v>3</v>
      </c>
      <c r="KG430" s="375">
        <v>3</v>
      </c>
      <c r="KH430" s="375"/>
      <c r="KI430" s="375"/>
      <c r="KJ430" s="375">
        <v>3</v>
      </c>
      <c r="KK430" s="34">
        <v>3</v>
      </c>
      <c r="KL430" s="34"/>
      <c r="KM430" s="34"/>
      <c r="KN430" s="34">
        <v>3</v>
      </c>
      <c r="KO430" s="34">
        <v>3</v>
      </c>
      <c r="KP430" s="34"/>
      <c r="KQ430" s="34"/>
      <c r="KR430" s="34">
        <v>3</v>
      </c>
      <c r="KS430" s="375">
        <v>3</v>
      </c>
      <c r="KT430" s="34"/>
      <c r="KU430" s="34"/>
      <c r="KV430" s="34"/>
      <c r="KW430" s="34">
        <v>3</v>
      </c>
      <c r="KX430" s="34">
        <v>3</v>
      </c>
      <c r="KY430" s="34"/>
      <c r="KZ430" s="34"/>
      <c r="LA430" s="34"/>
      <c r="LB430" s="34">
        <v>3</v>
      </c>
      <c r="LC430" s="34">
        <v>3</v>
      </c>
      <c r="LD430" s="34"/>
      <c r="LE430" s="34"/>
      <c r="LF430" s="34"/>
      <c r="LG430" s="34">
        <v>3</v>
      </c>
      <c r="LH430" s="375">
        <v>3</v>
      </c>
      <c r="LI430" s="34"/>
      <c r="LJ430" s="375"/>
      <c r="LK430" s="375"/>
      <c r="LL430" s="375">
        <v>3</v>
      </c>
    </row>
    <row r="431" spans="1:321">
      <c r="A431" s="747"/>
      <c r="B431" s="241"/>
      <c r="C431" s="170"/>
      <c r="D431" s="170"/>
      <c r="E431" s="712"/>
      <c r="F431" s="241"/>
      <c r="G431" s="158"/>
      <c r="H431" s="655"/>
      <c r="I431" s="655"/>
      <c r="J431" s="158"/>
      <c r="K431" s="158"/>
      <c r="L431" s="158"/>
      <c r="M431" s="158" t="s">
        <v>392</v>
      </c>
      <c r="N431" s="158" t="s">
        <v>687</v>
      </c>
      <c r="O431" s="158" t="s">
        <v>1685</v>
      </c>
      <c r="P431" s="158" t="s">
        <v>1364</v>
      </c>
      <c r="Q431" s="158" t="s">
        <v>70</v>
      </c>
      <c r="R431" s="235" t="s">
        <v>987</v>
      </c>
      <c r="S431" s="158" t="s">
        <v>1558</v>
      </c>
      <c r="T431" s="236"/>
      <c r="U431" s="114">
        <f t="shared" si="18"/>
        <v>1</v>
      </c>
      <c r="V431" s="115" t="s">
        <v>2055</v>
      </c>
      <c r="W431" s="158" t="s">
        <v>1695</v>
      </c>
      <c r="Y431" s="528"/>
      <c r="Z431" s="529"/>
      <c r="AA431" s="529"/>
      <c r="AB431" s="529"/>
      <c r="AC431" s="529"/>
      <c r="AD431" s="530"/>
      <c r="AE431" s="417"/>
      <c r="AF431" s="529"/>
      <c r="AG431" s="529"/>
      <c r="AH431" s="529"/>
      <c r="AI431" s="529"/>
      <c r="AJ431" s="530"/>
      <c r="AL431" s="528"/>
      <c r="AM431" s="529"/>
      <c r="AN431" s="529"/>
      <c r="AO431" s="529"/>
      <c r="AP431" s="529"/>
      <c r="AQ431" s="530"/>
      <c r="AR431" s="417"/>
      <c r="AS431" s="529"/>
      <c r="AT431" s="529"/>
      <c r="AU431" s="529"/>
      <c r="AV431" s="529"/>
      <c r="AW431" s="530"/>
      <c r="AX431" s="417"/>
      <c r="AY431" s="529"/>
      <c r="AZ431" s="529"/>
      <c r="BA431" s="529"/>
      <c r="BB431" s="529"/>
      <c r="BC431" s="529"/>
      <c r="BD431" s="528"/>
      <c r="BE431" s="411"/>
      <c r="BF431" s="528"/>
      <c r="BG431" s="529"/>
      <c r="BH431" s="529"/>
      <c r="BI431" s="529"/>
      <c r="BJ431" s="529"/>
      <c r="BK431" s="529"/>
      <c r="BL431" s="528"/>
      <c r="BM431" s="411"/>
      <c r="CA431" s="116"/>
      <c r="CB431" s="116"/>
      <c r="CE431" s="116"/>
      <c r="CF431" s="116"/>
      <c r="CI431" s="116"/>
      <c r="CJ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8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37"/>
      <c r="DW431" s="237"/>
      <c r="DX431" s="237"/>
      <c r="DY431" s="237"/>
      <c r="DZ431" s="116"/>
      <c r="EA431" s="116"/>
      <c r="EB431" s="116"/>
      <c r="EC431" s="116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J431" s="121">
        <v>3</v>
      </c>
      <c r="FM431" s="121">
        <v>3</v>
      </c>
      <c r="FP431" s="121">
        <v>3</v>
      </c>
      <c r="FS431" s="121">
        <v>3</v>
      </c>
      <c r="FV431" s="121">
        <v>3</v>
      </c>
      <c r="FZ431" s="121">
        <v>3</v>
      </c>
      <c r="GD431" s="121">
        <v>3</v>
      </c>
      <c r="GH431" s="121">
        <v>3</v>
      </c>
      <c r="GL431" s="121">
        <v>3</v>
      </c>
      <c r="GP431" s="121">
        <v>3</v>
      </c>
      <c r="GT431" s="121">
        <v>3</v>
      </c>
      <c r="GX431" s="121">
        <v>3</v>
      </c>
      <c r="HB431" s="121">
        <v>3</v>
      </c>
      <c r="HF431" s="121">
        <v>3</v>
      </c>
      <c r="HJ431" s="121">
        <v>3</v>
      </c>
      <c r="HN431" s="121">
        <v>3</v>
      </c>
      <c r="HR431" s="121">
        <v>3</v>
      </c>
      <c r="HV431" s="121">
        <v>3</v>
      </c>
      <c r="HZ431" s="119">
        <v>3</v>
      </c>
      <c r="ID431" s="121">
        <v>3</v>
      </c>
      <c r="IH431" s="121">
        <v>3</v>
      </c>
      <c r="IL431" s="121">
        <v>3</v>
      </c>
      <c r="IP431" s="121">
        <v>3</v>
      </c>
      <c r="IT431" s="121">
        <v>3</v>
      </c>
      <c r="IX431" s="121">
        <v>3</v>
      </c>
      <c r="JB431" s="119">
        <v>3</v>
      </c>
      <c r="JF431" s="121">
        <v>3</v>
      </c>
      <c r="JJ431" s="121">
        <v>3</v>
      </c>
      <c r="JN431" s="121">
        <v>3</v>
      </c>
      <c r="JR431" s="121">
        <v>3</v>
      </c>
      <c r="JV431" s="121">
        <v>3</v>
      </c>
      <c r="JZ431" s="121">
        <v>3</v>
      </c>
      <c r="KD431" s="121">
        <v>3</v>
      </c>
      <c r="KH431" s="119">
        <v>3</v>
      </c>
      <c r="KL431" s="121">
        <v>3</v>
      </c>
      <c r="KP431" s="121">
        <v>3</v>
      </c>
      <c r="KT431" s="121">
        <v>3</v>
      </c>
      <c r="KY431" s="121">
        <v>3</v>
      </c>
      <c r="LD431" s="121">
        <v>3</v>
      </c>
      <c r="LI431" s="121">
        <v>3</v>
      </c>
    </row>
    <row r="432" spans="1:322">
      <c r="A432" s="747"/>
      <c r="B432" s="241"/>
      <c r="C432" s="170"/>
      <c r="D432" s="170"/>
      <c r="E432" s="712"/>
      <c r="F432" s="241"/>
      <c r="G432" s="158"/>
      <c r="H432" s="655"/>
      <c r="I432" s="655"/>
      <c r="J432" s="158"/>
      <c r="K432" s="158"/>
      <c r="L432" s="158"/>
      <c r="M432" s="158" t="s">
        <v>392</v>
      </c>
      <c r="N432" s="158" t="s">
        <v>687</v>
      </c>
      <c r="O432" s="158" t="s">
        <v>1685</v>
      </c>
      <c r="P432" s="158" t="s">
        <v>1364</v>
      </c>
      <c r="Q432" s="158" t="s">
        <v>71</v>
      </c>
      <c r="R432" s="235" t="s">
        <v>928</v>
      </c>
      <c r="S432" s="158" t="s">
        <v>1558</v>
      </c>
      <c r="T432" s="236"/>
      <c r="U432" s="114">
        <f t="shared" si="18"/>
        <v>1</v>
      </c>
      <c r="V432" s="115" t="s">
        <v>2055</v>
      </c>
      <c r="W432" s="158" t="s">
        <v>1695</v>
      </c>
      <c r="Y432" s="528"/>
      <c r="Z432" s="529"/>
      <c r="AA432" s="529"/>
      <c r="AB432" s="529"/>
      <c r="AC432" s="529"/>
      <c r="AD432" s="530"/>
      <c r="AE432" s="417"/>
      <c r="AF432" s="529"/>
      <c r="AG432" s="529"/>
      <c r="AH432" s="529"/>
      <c r="AI432" s="529"/>
      <c r="AJ432" s="530"/>
      <c r="AL432" s="528"/>
      <c r="AM432" s="529"/>
      <c r="AN432" s="529"/>
      <c r="AO432" s="529"/>
      <c r="AP432" s="529"/>
      <c r="AQ432" s="530"/>
      <c r="AR432" s="417"/>
      <c r="AS432" s="529"/>
      <c r="AT432" s="529"/>
      <c r="AU432" s="529"/>
      <c r="AV432" s="529"/>
      <c r="AW432" s="530"/>
      <c r="AX432" s="417"/>
      <c r="AY432" s="529"/>
      <c r="AZ432" s="529"/>
      <c r="BA432" s="529"/>
      <c r="BB432" s="529"/>
      <c r="BC432" s="529"/>
      <c r="BD432" s="528"/>
      <c r="BE432" s="411"/>
      <c r="BF432" s="528"/>
      <c r="BG432" s="529"/>
      <c r="BH432" s="529"/>
      <c r="BI432" s="529"/>
      <c r="BJ432" s="529"/>
      <c r="BK432" s="529"/>
      <c r="BL432" s="528"/>
      <c r="BM432" s="411"/>
      <c r="CA432" s="116"/>
      <c r="CB432" s="116"/>
      <c r="CE432" s="116"/>
      <c r="CF432" s="116"/>
      <c r="CI432" s="116"/>
      <c r="CJ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8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37"/>
      <c r="DW432" s="237"/>
      <c r="DX432" s="237"/>
      <c r="DY432" s="237"/>
      <c r="DZ432" s="116"/>
      <c r="EA432" s="116"/>
      <c r="EB432" s="116"/>
      <c r="EC432" s="116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K432" s="121">
        <v>3</v>
      </c>
      <c r="FN432" s="119">
        <v>3</v>
      </c>
      <c r="FQ432" s="121">
        <v>3</v>
      </c>
      <c r="FT432" s="121">
        <v>3</v>
      </c>
      <c r="FW432" s="121">
        <v>3</v>
      </c>
      <c r="GA432" s="121">
        <v>3</v>
      </c>
      <c r="GE432" s="121">
        <v>3</v>
      </c>
      <c r="GI432" s="121">
        <v>3</v>
      </c>
      <c r="GM432" s="121">
        <v>3</v>
      </c>
      <c r="GQ432" s="121">
        <v>3</v>
      </c>
      <c r="GU432" s="121">
        <v>3</v>
      </c>
      <c r="GY432" s="121">
        <v>3</v>
      </c>
      <c r="HC432" s="121">
        <v>3</v>
      </c>
      <c r="HG432" s="121">
        <v>3</v>
      </c>
      <c r="HK432" s="121">
        <v>3</v>
      </c>
      <c r="HO432" s="121">
        <v>3</v>
      </c>
      <c r="HS432" s="121">
        <v>3</v>
      </c>
      <c r="HW432" s="121">
        <v>3</v>
      </c>
      <c r="IA432" s="121">
        <v>3</v>
      </c>
      <c r="IE432" s="121">
        <v>3</v>
      </c>
      <c r="II432" s="121">
        <v>3</v>
      </c>
      <c r="IM432" s="121">
        <v>3</v>
      </c>
      <c r="IQ432" s="121">
        <v>3</v>
      </c>
      <c r="IU432" s="121">
        <v>3</v>
      </c>
      <c r="IY432" s="121">
        <v>3</v>
      </c>
      <c r="JC432" s="121">
        <v>3</v>
      </c>
      <c r="JG432" s="121">
        <v>3</v>
      </c>
      <c r="JK432" s="121">
        <v>3</v>
      </c>
      <c r="JO432" s="121">
        <v>3</v>
      </c>
      <c r="JS432" s="121">
        <v>3</v>
      </c>
      <c r="JW432" s="121">
        <v>3</v>
      </c>
      <c r="KA432" s="121">
        <v>3</v>
      </c>
      <c r="KE432" s="121">
        <v>3</v>
      </c>
      <c r="KI432" s="119">
        <v>3</v>
      </c>
      <c r="KM432" s="121">
        <v>3</v>
      </c>
      <c r="KQ432" s="121">
        <v>3</v>
      </c>
      <c r="KU432" s="121">
        <v>3</v>
      </c>
      <c r="KZ432" s="121">
        <v>3</v>
      </c>
      <c r="LE432" s="121">
        <v>3</v>
      </c>
      <c r="LJ432" s="119">
        <v>3</v>
      </c>
    </row>
    <row r="433" spans="1:323">
      <c r="A433" s="747"/>
      <c r="B433" s="241"/>
      <c r="C433" s="170"/>
      <c r="D433" s="170"/>
      <c r="E433" s="712"/>
      <c r="F433" s="241"/>
      <c r="G433" s="158"/>
      <c r="H433" s="655"/>
      <c r="I433" s="655"/>
      <c r="J433" s="158"/>
      <c r="K433" s="158"/>
      <c r="L433" s="158"/>
      <c r="M433" s="158" t="s">
        <v>392</v>
      </c>
      <c r="N433" s="158" t="s">
        <v>687</v>
      </c>
      <c r="O433" s="158" t="s">
        <v>1685</v>
      </c>
      <c r="P433" s="158" t="s">
        <v>1364</v>
      </c>
      <c r="Q433" s="158" t="s">
        <v>72</v>
      </c>
      <c r="R433" s="235" t="s">
        <v>1032</v>
      </c>
      <c r="S433" s="158" t="s">
        <v>1558</v>
      </c>
      <c r="T433" s="236"/>
      <c r="U433" s="114">
        <f t="shared" si="18"/>
        <v>1</v>
      </c>
      <c r="V433" s="115" t="s">
        <v>2055</v>
      </c>
      <c r="W433" s="158" t="s">
        <v>1695</v>
      </c>
      <c r="Y433" s="528"/>
      <c r="Z433" s="529"/>
      <c r="AA433" s="529"/>
      <c r="AB433" s="529"/>
      <c r="AC433" s="529"/>
      <c r="AD433" s="530"/>
      <c r="AE433" s="417"/>
      <c r="AF433" s="529"/>
      <c r="AG433" s="529"/>
      <c r="AH433" s="529"/>
      <c r="AI433" s="529"/>
      <c r="AJ433" s="530"/>
      <c r="AL433" s="528"/>
      <c r="AM433" s="529"/>
      <c r="AN433" s="529"/>
      <c r="AO433" s="529"/>
      <c r="AP433" s="529"/>
      <c r="AQ433" s="530"/>
      <c r="AR433" s="417"/>
      <c r="AS433" s="529"/>
      <c r="AT433" s="529"/>
      <c r="AU433" s="529"/>
      <c r="AV433" s="529"/>
      <c r="AW433" s="530"/>
      <c r="AX433" s="417"/>
      <c r="AY433" s="529"/>
      <c r="AZ433" s="529"/>
      <c r="BA433" s="529"/>
      <c r="BB433" s="529"/>
      <c r="BC433" s="529"/>
      <c r="BD433" s="528"/>
      <c r="BE433" s="411"/>
      <c r="BF433" s="528"/>
      <c r="BG433" s="529"/>
      <c r="BH433" s="529"/>
      <c r="BI433" s="529"/>
      <c r="BJ433" s="529"/>
      <c r="BK433" s="529"/>
      <c r="BL433" s="528"/>
      <c r="BM433" s="411"/>
      <c r="CA433" s="116"/>
      <c r="CB433" s="116"/>
      <c r="CE433" s="116"/>
      <c r="CF433" s="116"/>
      <c r="CI433" s="116"/>
      <c r="CJ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8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37"/>
      <c r="DW433" s="237"/>
      <c r="DX433" s="237"/>
      <c r="DY433" s="237"/>
      <c r="DZ433" s="116"/>
      <c r="EA433" s="116"/>
      <c r="EB433" s="116"/>
      <c r="EC433" s="116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KV433" s="121">
        <v>3</v>
      </c>
      <c r="LA433" s="121">
        <v>3</v>
      </c>
      <c r="LF433" s="121">
        <v>3</v>
      </c>
      <c r="LK433" s="119">
        <v>3</v>
      </c>
    </row>
    <row r="434" spans="1:324">
      <c r="A434" s="747"/>
      <c r="B434" s="235"/>
      <c r="C434" s="172"/>
      <c r="D434" s="172">
        <v>2</v>
      </c>
      <c r="E434" s="235"/>
      <c r="F434" s="156" t="str">
        <f>G434&amp;J434</f>
        <v>L0421491PVJ</v>
      </c>
      <c r="G434" s="591" t="s">
        <v>2056</v>
      </c>
      <c r="H434" s="716" t="s">
        <v>299</v>
      </c>
      <c r="I434" s="896" t="s">
        <v>1362</v>
      </c>
      <c r="J434" s="158" t="s">
        <v>63</v>
      </c>
      <c r="K434" s="158"/>
      <c r="L434" s="867" t="s">
        <v>1472</v>
      </c>
      <c r="M434" s="158" t="s">
        <v>392</v>
      </c>
      <c r="N434" s="158" t="s">
        <v>687</v>
      </c>
      <c r="O434" s="158" t="s">
        <v>1363</v>
      </c>
      <c r="P434" s="158" t="s">
        <v>1364</v>
      </c>
      <c r="Q434" s="158" t="s">
        <v>68</v>
      </c>
      <c r="R434" s="235" t="s">
        <v>685</v>
      </c>
      <c r="S434" s="158" t="s">
        <v>1364</v>
      </c>
      <c r="T434" s="236" t="s">
        <v>1365</v>
      </c>
      <c r="U434" s="114">
        <f t="shared" si="18"/>
        <v>1</v>
      </c>
      <c r="V434" s="115" t="s">
        <v>2057</v>
      </c>
      <c r="W434" s="158" t="s">
        <v>1695</v>
      </c>
      <c r="Y434" s="450" t="s">
        <v>1368</v>
      </c>
      <c r="Z434" s="158"/>
      <c r="AA434" s="158"/>
      <c r="AB434" s="158"/>
      <c r="AC434" s="158"/>
      <c r="AD434" s="451"/>
      <c r="AE434" s="286" t="s">
        <v>1368</v>
      </c>
      <c r="AF434" s="158"/>
      <c r="AG434" s="158"/>
      <c r="AH434" s="158" t="s">
        <v>1368</v>
      </c>
      <c r="AI434" s="158" t="s">
        <v>1368</v>
      </c>
      <c r="AJ434" s="451"/>
      <c r="AL434" s="450" t="s">
        <v>1368</v>
      </c>
      <c r="AM434" s="158"/>
      <c r="AN434" s="158"/>
      <c r="AO434" s="158"/>
      <c r="AP434" s="158"/>
      <c r="AQ434" s="451"/>
      <c r="AR434" s="286" t="s">
        <v>1368</v>
      </c>
      <c r="AS434" s="158"/>
      <c r="AT434" s="158"/>
      <c r="AU434" s="158" t="s">
        <v>1368</v>
      </c>
      <c r="AV434" s="158" t="s">
        <v>1368</v>
      </c>
      <c r="AW434" s="451"/>
      <c r="AX434" s="286" t="s">
        <v>1368</v>
      </c>
      <c r="AY434" s="158"/>
      <c r="AZ434" s="158"/>
      <c r="BA434" s="158" t="s">
        <v>1368</v>
      </c>
      <c r="BB434" s="158" t="s">
        <v>1368</v>
      </c>
      <c r="BC434" s="158"/>
      <c r="BD434" s="450"/>
      <c r="BE434" s="287"/>
      <c r="BF434" s="450" t="s">
        <v>1368</v>
      </c>
      <c r="BG434" s="158"/>
      <c r="BH434" s="158"/>
      <c r="BI434" s="158" t="s">
        <v>1368</v>
      </c>
      <c r="BJ434" s="158" t="s">
        <v>1368</v>
      </c>
      <c r="BK434" s="158" t="s">
        <v>1368</v>
      </c>
      <c r="BL434" s="450"/>
      <c r="BM434" s="287"/>
      <c r="CA434" s="116"/>
      <c r="CB434" s="116"/>
      <c r="CE434" s="116"/>
      <c r="CF434" s="116"/>
      <c r="CI434" s="116"/>
      <c r="CJ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8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37"/>
      <c r="DW434" s="237"/>
      <c r="DX434" s="237"/>
      <c r="DY434" s="237"/>
      <c r="DZ434" s="116"/>
      <c r="EA434" s="116"/>
      <c r="EB434" s="116"/>
      <c r="EC434" s="116"/>
      <c r="ED434" s="110"/>
      <c r="EE434" s="110"/>
      <c r="EF434" s="110">
        <v>3</v>
      </c>
      <c r="EG434" s="110">
        <v>3</v>
      </c>
      <c r="EH434" s="110">
        <v>3</v>
      </c>
      <c r="EI434" s="110">
        <v>3</v>
      </c>
      <c r="EJ434" s="110">
        <v>3</v>
      </c>
      <c r="EK434" s="110">
        <v>3</v>
      </c>
      <c r="EL434" s="110">
        <v>3</v>
      </c>
      <c r="EM434" s="110">
        <v>3</v>
      </c>
      <c r="EN434" s="110">
        <v>3</v>
      </c>
      <c r="EO434" s="110">
        <v>3</v>
      </c>
      <c r="EP434" s="110">
        <v>3</v>
      </c>
      <c r="EQ434" s="110">
        <v>3</v>
      </c>
      <c r="ER434" s="110">
        <v>3</v>
      </c>
      <c r="ES434" s="110">
        <v>3</v>
      </c>
      <c r="ET434" s="110">
        <v>3</v>
      </c>
      <c r="EU434" s="110">
        <v>3</v>
      </c>
      <c r="EV434" s="110">
        <v>3</v>
      </c>
      <c r="EW434" s="110">
        <v>3</v>
      </c>
      <c r="EX434" s="110">
        <v>3</v>
      </c>
      <c r="EY434" s="110">
        <v>3</v>
      </c>
      <c r="EZ434" s="110">
        <v>3</v>
      </c>
      <c r="FA434" s="110">
        <v>3</v>
      </c>
      <c r="FB434" s="110">
        <v>3</v>
      </c>
      <c r="FC434" s="120">
        <v>3</v>
      </c>
      <c r="FD434" s="121">
        <v>3</v>
      </c>
      <c r="FE434" s="121">
        <v>3</v>
      </c>
      <c r="FF434" s="121">
        <v>3</v>
      </c>
      <c r="FG434" s="121">
        <v>3</v>
      </c>
      <c r="FH434" s="121">
        <v>3</v>
      </c>
      <c r="FI434" s="121">
        <v>3</v>
      </c>
      <c r="FL434" s="119">
        <v>3</v>
      </c>
      <c r="FO434" s="121">
        <v>3</v>
      </c>
      <c r="FR434" s="121">
        <v>3</v>
      </c>
      <c r="FU434" s="121">
        <v>3</v>
      </c>
      <c r="FX434" s="121">
        <v>3</v>
      </c>
      <c r="FY434" s="121">
        <v>3</v>
      </c>
      <c r="GB434" s="121">
        <v>3</v>
      </c>
      <c r="GC434" s="121">
        <v>3</v>
      </c>
      <c r="GF434" s="121">
        <v>3</v>
      </c>
      <c r="GG434" s="121">
        <v>3</v>
      </c>
      <c r="GJ434" s="121">
        <v>3</v>
      </c>
      <c r="GK434" s="121">
        <v>3</v>
      </c>
      <c r="GN434" s="121">
        <v>3</v>
      </c>
      <c r="GO434" s="121">
        <v>3</v>
      </c>
      <c r="GR434" s="121">
        <v>3</v>
      </c>
      <c r="GS434" s="121">
        <v>3</v>
      </c>
      <c r="GV434" s="121">
        <v>3</v>
      </c>
      <c r="GW434" s="119">
        <v>3</v>
      </c>
      <c r="GZ434" s="119">
        <v>3</v>
      </c>
      <c r="HA434" s="121">
        <v>3</v>
      </c>
      <c r="HD434" s="121">
        <v>3</v>
      </c>
      <c r="HE434" s="121">
        <v>3</v>
      </c>
      <c r="HH434" s="121">
        <v>3</v>
      </c>
      <c r="HI434" s="121">
        <v>3</v>
      </c>
      <c r="HL434" s="121">
        <v>3</v>
      </c>
      <c r="HM434" s="121">
        <v>3</v>
      </c>
      <c r="HP434" s="121">
        <v>3</v>
      </c>
      <c r="HQ434" s="121">
        <v>3</v>
      </c>
      <c r="HT434" s="121">
        <v>3</v>
      </c>
      <c r="HU434" s="121">
        <v>3</v>
      </c>
      <c r="HX434" s="121">
        <v>3</v>
      </c>
      <c r="HY434" s="121">
        <v>3</v>
      </c>
      <c r="IB434" s="121">
        <v>3</v>
      </c>
      <c r="IC434" s="121">
        <v>3</v>
      </c>
      <c r="IF434" s="121">
        <v>3</v>
      </c>
      <c r="IG434" s="121">
        <v>3</v>
      </c>
      <c r="IJ434" s="121">
        <v>3</v>
      </c>
      <c r="IK434" s="121">
        <v>3</v>
      </c>
      <c r="IN434" s="121">
        <v>3</v>
      </c>
      <c r="IO434" s="121">
        <v>3</v>
      </c>
      <c r="IR434" s="121">
        <v>3</v>
      </c>
      <c r="IS434" s="121">
        <v>3</v>
      </c>
      <c r="IV434" s="121">
        <v>3</v>
      </c>
      <c r="IW434" s="121">
        <v>3</v>
      </c>
      <c r="IZ434" s="121">
        <v>3</v>
      </c>
      <c r="JA434" s="121">
        <v>3</v>
      </c>
      <c r="JD434" s="121">
        <v>3</v>
      </c>
      <c r="JE434" s="121">
        <v>3</v>
      </c>
      <c r="JH434" s="121">
        <v>3</v>
      </c>
      <c r="JI434" s="121">
        <v>3</v>
      </c>
      <c r="JL434" s="121">
        <v>3</v>
      </c>
      <c r="JM434" s="121">
        <v>3</v>
      </c>
      <c r="JP434" s="121">
        <v>3</v>
      </c>
      <c r="JQ434" s="121">
        <v>3</v>
      </c>
      <c r="JT434" s="121">
        <v>3</v>
      </c>
      <c r="JU434" s="121">
        <v>3</v>
      </c>
      <c r="JX434" s="121">
        <v>3</v>
      </c>
      <c r="JY434" s="121">
        <v>3</v>
      </c>
      <c r="KB434" s="121">
        <v>3</v>
      </c>
      <c r="KC434" s="121">
        <v>3</v>
      </c>
      <c r="KF434" s="119">
        <v>3</v>
      </c>
      <c r="KG434" s="119">
        <v>3</v>
      </c>
      <c r="KJ434" s="119">
        <v>3</v>
      </c>
      <c r="KK434" s="121">
        <v>3</v>
      </c>
      <c r="KN434" s="121">
        <v>3</v>
      </c>
      <c r="KO434" s="121">
        <v>3</v>
      </c>
      <c r="KR434" s="121">
        <v>3</v>
      </c>
      <c r="KS434" s="119">
        <v>3</v>
      </c>
      <c r="KW434" s="121">
        <v>3</v>
      </c>
      <c r="KX434" s="121">
        <v>3</v>
      </c>
      <c r="LB434" s="121">
        <v>3</v>
      </c>
      <c r="LC434" s="121">
        <v>3</v>
      </c>
      <c r="LG434" s="121">
        <v>3</v>
      </c>
      <c r="LH434" s="119">
        <v>3</v>
      </c>
      <c r="LL434" s="119">
        <v>3</v>
      </c>
    </row>
    <row r="435" spans="1:321">
      <c r="A435" s="747"/>
      <c r="B435" s="235"/>
      <c r="C435" s="172"/>
      <c r="D435" s="172"/>
      <c r="E435" s="235"/>
      <c r="F435" s="156" t="str">
        <f>G435&amp;J435</f>
        <v>L0421491LKP</v>
      </c>
      <c r="G435" s="158" t="s">
        <v>2056</v>
      </c>
      <c r="H435" s="655" t="s">
        <v>299</v>
      </c>
      <c r="I435" s="892" t="s">
        <v>1362</v>
      </c>
      <c r="J435" s="158" t="s">
        <v>65</v>
      </c>
      <c r="K435" s="158"/>
      <c r="L435" s="867" t="s">
        <v>1472</v>
      </c>
      <c r="M435" s="158" t="s">
        <v>392</v>
      </c>
      <c r="N435" s="158" t="s">
        <v>687</v>
      </c>
      <c r="O435" s="158" t="s">
        <v>1363</v>
      </c>
      <c r="P435" s="158" t="s">
        <v>1364</v>
      </c>
      <c r="Q435" s="158" t="s">
        <v>70</v>
      </c>
      <c r="R435" s="235" t="s">
        <v>986</v>
      </c>
      <c r="S435" s="158" t="s">
        <v>1364</v>
      </c>
      <c r="T435" s="236" t="s">
        <v>1365</v>
      </c>
      <c r="U435" s="114">
        <f t="shared" si="18"/>
        <v>1</v>
      </c>
      <c r="V435" s="115" t="s">
        <v>2057</v>
      </c>
      <c r="W435" s="158" t="s">
        <v>1695</v>
      </c>
      <c r="Y435" s="450"/>
      <c r="Z435" s="158"/>
      <c r="AA435" s="158"/>
      <c r="AB435" s="158"/>
      <c r="AC435" s="158"/>
      <c r="AD435" s="451"/>
      <c r="AE435" s="286"/>
      <c r="AF435" s="158"/>
      <c r="AG435" s="158"/>
      <c r="AH435" s="158"/>
      <c r="AI435" s="158"/>
      <c r="AJ435" s="451"/>
      <c r="AL435" s="450"/>
      <c r="AM435" s="158"/>
      <c r="AN435" s="158"/>
      <c r="AO435" s="158"/>
      <c r="AP435" s="158"/>
      <c r="AQ435" s="451"/>
      <c r="AR435" s="286"/>
      <c r="AS435" s="158"/>
      <c r="AT435" s="158"/>
      <c r="AU435" s="158"/>
      <c r="AV435" s="158"/>
      <c r="AW435" s="451"/>
      <c r="AX435" s="286"/>
      <c r="AY435" s="158"/>
      <c r="AZ435" s="158"/>
      <c r="BA435" s="158"/>
      <c r="BB435" s="158"/>
      <c r="BC435" s="158"/>
      <c r="BD435" s="450"/>
      <c r="BE435" s="287"/>
      <c r="BF435" s="450"/>
      <c r="BG435" s="158"/>
      <c r="BH435" s="158"/>
      <c r="BI435" s="158"/>
      <c r="BJ435" s="158"/>
      <c r="BK435" s="158"/>
      <c r="BL435" s="450"/>
      <c r="BM435" s="287"/>
      <c r="CA435" s="116"/>
      <c r="CB435" s="116"/>
      <c r="CE435" s="116"/>
      <c r="CF435" s="116"/>
      <c r="CI435" s="116"/>
      <c r="CJ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8"/>
      <c r="CX435" s="237"/>
      <c r="CY435" s="237"/>
      <c r="CZ435" s="237"/>
      <c r="DA435" s="237"/>
      <c r="DB435" s="237"/>
      <c r="DC435" s="237"/>
      <c r="DD435" s="237"/>
      <c r="DE435" s="237"/>
      <c r="DF435" s="237"/>
      <c r="DG435" s="237"/>
      <c r="DH435" s="237"/>
      <c r="DI435" s="237"/>
      <c r="DJ435" s="237"/>
      <c r="DK435" s="237"/>
      <c r="DL435" s="237"/>
      <c r="DM435" s="237"/>
      <c r="DN435" s="237"/>
      <c r="DO435" s="237"/>
      <c r="DP435" s="237"/>
      <c r="DQ435" s="237"/>
      <c r="DR435" s="237"/>
      <c r="DS435" s="237"/>
      <c r="DT435" s="237"/>
      <c r="DU435" s="237"/>
      <c r="DV435" s="237"/>
      <c r="DW435" s="237"/>
      <c r="DX435" s="237"/>
      <c r="DY435" s="237"/>
      <c r="DZ435" s="116"/>
      <c r="EA435" s="116"/>
      <c r="EB435" s="116"/>
      <c r="EC435" s="116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J435" s="121">
        <v>3</v>
      </c>
      <c r="FM435" s="121">
        <v>3</v>
      </c>
      <c r="FP435" s="121">
        <v>3</v>
      </c>
      <c r="FS435" s="121">
        <v>3</v>
      </c>
      <c r="FV435" s="121">
        <v>3</v>
      </c>
      <c r="FZ435" s="121">
        <v>3</v>
      </c>
      <c r="GD435" s="121">
        <v>3</v>
      </c>
      <c r="GH435" s="121">
        <v>3</v>
      </c>
      <c r="GL435" s="121">
        <v>3</v>
      </c>
      <c r="GP435" s="121">
        <v>3</v>
      </c>
      <c r="GT435" s="121">
        <v>3</v>
      </c>
      <c r="GX435" s="121">
        <v>3</v>
      </c>
      <c r="HB435" s="121">
        <v>3</v>
      </c>
      <c r="HF435" s="121">
        <v>3</v>
      </c>
      <c r="HJ435" s="121">
        <v>3</v>
      </c>
      <c r="HN435" s="121">
        <v>3</v>
      </c>
      <c r="HR435" s="121">
        <v>3</v>
      </c>
      <c r="HV435" s="121">
        <v>3</v>
      </c>
      <c r="HZ435" s="119">
        <v>3</v>
      </c>
      <c r="ID435" s="121">
        <v>3</v>
      </c>
      <c r="IH435" s="121">
        <v>3</v>
      </c>
      <c r="IL435" s="121">
        <v>3</v>
      </c>
      <c r="IP435" s="121">
        <v>3</v>
      </c>
      <c r="IT435" s="121">
        <v>3</v>
      </c>
      <c r="IX435" s="121">
        <v>3</v>
      </c>
      <c r="JB435" s="119">
        <v>3</v>
      </c>
      <c r="JF435" s="121">
        <v>3</v>
      </c>
      <c r="JJ435" s="121">
        <v>3</v>
      </c>
      <c r="JN435" s="121">
        <v>3</v>
      </c>
      <c r="JR435" s="121">
        <v>3</v>
      </c>
      <c r="JV435" s="121">
        <v>3</v>
      </c>
      <c r="JZ435" s="121">
        <v>3</v>
      </c>
      <c r="KD435" s="121">
        <v>3</v>
      </c>
      <c r="KH435" s="119">
        <v>3</v>
      </c>
      <c r="KL435" s="121">
        <v>3</v>
      </c>
      <c r="KP435" s="121">
        <v>3</v>
      </c>
      <c r="KT435" s="121">
        <v>3</v>
      </c>
      <c r="KY435" s="121">
        <v>3</v>
      </c>
      <c r="LD435" s="121">
        <v>3</v>
      </c>
      <c r="LI435" s="121">
        <v>3</v>
      </c>
    </row>
    <row r="436" spans="1:322">
      <c r="A436" s="747"/>
      <c r="B436" s="235"/>
      <c r="C436" s="172"/>
      <c r="D436" s="172"/>
      <c r="E436" s="235"/>
      <c r="F436" s="156" t="str">
        <f>G436&amp;J436</f>
        <v>L0421491SBK</v>
      </c>
      <c r="G436" s="158" t="s">
        <v>2056</v>
      </c>
      <c r="H436" s="655" t="s">
        <v>299</v>
      </c>
      <c r="I436" s="892" t="s">
        <v>1362</v>
      </c>
      <c r="J436" s="158" t="s">
        <v>66</v>
      </c>
      <c r="K436" s="158"/>
      <c r="L436" s="867" t="s">
        <v>1472</v>
      </c>
      <c r="M436" s="158" t="s">
        <v>392</v>
      </c>
      <c r="N436" s="158" t="s">
        <v>687</v>
      </c>
      <c r="O436" s="158" t="s">
        <v>1363</v>
      </c>
      <c r="P436" s="158" t="s">
        <v>1364</v>
      </c>
      <c r="Q436" s="158" t="s">
        <v>71</v>
      </c>
      <c r="R436" s="235" t="s">
        <v>927</v>
      </c>
      <c r="S436" s="158" t="s">
        <v>1364</v>
      </c>
      <c r="T436" s="236" t="s">
        <v>1365</v>
      </c>
      <c r="U436" s="114">
        <f t="shared" si="18"/>
        <v>1</v>
      </c>
      <c r="V436" s="115" t="s">
        <v>2057</v>
      </c>
      <c r="W436" s="158" t="s">
        <v>1695</v>
      </c>
      <c r="Y436" s="450"/>
      <c r="Z436" s="158"/>
      <c r="AA436" s="158"/>
      <c r="AB436" s="158"/>
      <c r="AC436" s="158"/>
      <c r="AD436" s="451"/>
      <c r="AE436" s="286"/>
      <c r="AF436" s="158"/>
      <c r="AG436" s="158"/>
      <c r="AH436" s="158"/>
      <c r="AI436" s="158"/>
      <c r="AJ436" s="451"/>
      <c r="AL436" s="450"/>
      <c r="AM436" s="158"/>
      <c r="AN436" s="158"/>
      <c r="AO436" s="158"/>
      <c r="AP436" s="158"/>
      <c r="AQ436" s="451"/>
      <c r="AR436" s="286"/>
      <c r="AS436" s="158"/>
      <c r="AT436" s="158"/>
      <c r="AU436" s="158"/>
      <c r="AV436" s="158"/>
      <c r="AW436" s="451"/>
      <c r="AX436" s="286"/>
      <c r="AY436" s="158"/>
      <c r="AZ436" s="158"/>
      <c r="BA436" s="158"/>
      <c r="BB436" s="158"/>
      <c r="BC436" s="158"/>
      <c r="BD436" s="450"/>
      <c r="BE436" s="287"/>
      <c r="BF436" s="450"/>
      <c r="BG436" s="158"/>
      <c r="BH436" s="158"/>
      <c r="BI436" s="158"/>
      <c r="BJ436" s="158"/>
      <c r="BK436" s="158"/>
      <c r="BL436" s="450"/>
      <c r="BM436" s="287"/>
      <c r="CA436" s="116"/>
      <c r="CB436" s="116"/>
      <c r="CE436" s="116"/>
      <c r="CF436" s="116"/>
      <c r="CI436" s="116"/>
      <c r="CJ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8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37"/>
      <c r="DW436" s="237"/>
      <c r="DX436" s="237"/>
      <c r="DY436" s="237"/>
      <c r="DZ436" s="116"/>
      <c r="EA436" s="116"/>
      <c r="EB436" s="116"/>
      <c r="EC436" s="116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K436" s="121">
        <v>3</v>
      </c>
      <c r="FN436" s="119">
        <v>3</v>
      </c>
      <c r="FQ436" s="121">
        <v>3</v>
      </c>
      <c r="FT436" s="121">
        <v>3</v>
      </c>
      <c r="FW436" s="121">
        <v>3</v>
      </c>
      <c r="GA436" s="121">
        <v>3</v>
      </c>
      <c r="GE436" s="121">
        <v>3</v>
      </c>
      <c r="GI436" s="121">
        <v>3</v>
      </c>
      <c r="GM436" s="121">
        <v>3</v>
      </c>
      <c r="GQ436" s="121">
        <v>3</v>
      </c>
      <c r="GU436" s="121">
        <v>3</v>
      </c>
      <c r="GY436" s="121">
        <v>3</v>
      </c>
      <c r="HC436" s="121">
        <v>3</v>
      </c>
      <c r="HG436" s="121">
        <v>3</v>
      </c>
      <c r="HK436" s="121">
        <v>3</v>
      </c>
      <c r="HO436" s="121">
        <v>3</v>
      </c>
      <c r="HS436" s="121">
        <v>3</v>
      </c>
      <c r="HW436" s="121">
        <v>3</v>
      </c>
      <c r="IA436" s="121">
        <v>3</v>
      </c>
      <c r="IE436" s="121">
        <v>3</v>
      </c>
      <c r="II436" s="121">
        <v>3</v>
      </c>
      <c r="IM436" s="121">
        <v>3</v>
      </c>
      <c r="IQ436" s="121">
        <v>3</v>
      </c>
      <c r="IU436" s="121">
        <v>3</v>
      </c>
      <c r="IY436" s="121">
        <v>3</v>
      </c>
      <c r="JC436" s="121">
        <v>3</v>
      </c>
      <c r="JG436" s="121">
        <v>3</v>
      </c>
      <c r="JK436" s="121">
        <v>3</v>
      </c>
      <c r="JO436" s="121">
        <v>3</v>
      </c>
      <c r="JS436" s="121">
        <v>3</v>
      </c>
      <c r="JW436" s="121">
        <v>3</v>
      </c>
      <c r="KA436" s="121">
        <v>3</v>
      </c>
      <c r="KE436" s="121">
        <v>3</v>
      </c>
      <c r="KI436" s="119">
        <v>3</v>
      </c>
      <c r="KM436" s="121">
        <v>3</v>
      </c>
      <c r="KQ436" s="121">
        <v>3</v>
      </c>
      <c r="KU436" s="121">
        <v>3</v>
      </c>
      <c r="KZ436" s="121">
        <v>3</v>
      </c>
      <c r="LE436" s="121">
        <v>3</v>
      </c>
      <c r="LJ436" s="119">
        <v>3</v>
      </c>
    </row>
    <row r="437" spans="1:323">
      <c r="A437" s="747"/>
      <c r="B437" s="235"/>
      <c r="C437" s="172"/>
      <c r="D437" s="172"/>
      <c r="E437" s="235"/>
      <c r="F437" s="156" t="str">
        <f>G437&amp;J437</f>
        <v>L0421491LRA</v>
      </c>
      <c r="G437" s="158" t="s">
        <v>2056</v>
      </c>
      <c r="H437" s="655" t="s">
        <v>299</v>
      </c>
      <c r="I437" s="892" t="s">
        <v>1362</v>
      </c>
      <c r="J437" s="158" t="s">
        <v>67</v>
      </c>
      <c r="K437" s="158"/>
      <c r="L437" s="867" t="s">
        <v>1472</v>
      </c>
      <c r="M437" s="158" t="s">
        <v>392</v>
      </c>
      <c r="N437" s="158" t="s">
        <v>687</v>
      </c>
      <c r="O437" s="158" t="s">
        <v>1363</v>
      </c>
      <c r="P437" s="158" t="s">
        <v>1364</v>
      </c>
      <c r="Q437" s="158" t="s">
        <v>72</v>
      </c>
      <c r="R437" s="235" t="s">
        <v>1031</v>
      </c>
      <c r="S437" s="158" t="s">
        <v>1364</v>
      </c>
      <c r="T437" s="236" t="s">
        <v>1365</v>
      </c>
      <c r="U437" s="114">
        <f t="shared" si="18"/>
        <v>1</v>
      </c>
      <c r="V437" s="115" t="s">
        <v>2057</v>
      </c>
      <c r="W437" s="158" t="s">
        <v>1695</v>
      </c>
      <c r="Y437" s="450"/>
      <c r="Z437" s="158"/>
      <c r="AA437" s="158"/>
      <c r="AB437" s="158"/>
      <c r="AC437" s="158"/>
      <c r="AD437" s="451"/>
      <c r="AE437" s="286"/>
      <c r="AF437" s="158"/>
      <c r="AG437" s="158"/>
      <c r="AH437" s="158"/>
      <c r="AI437" s="158"/>
      <c r="AJ437" s="451"/>
      <c r="AL437" s="450"/>
      <c r="AM437" s="158"/>
      <c r="AN437" s="158"/>
      <c r="AO437" s="158"/>
      <c r="AP437" s="158"/>
      <c r="AQ437" s="451"/>
      <c r="AR437" s="286"/>
      <c r="AS437" s="158"/>
      <c r="AT437" s="158"/>
      <c r="AU437" s="158"/>
      <c r="AV437" s="158"/>
      <c r="AW437" s="451"/>
      <c r="AX437" s="286"/>
      <c r="AY437" s="158"/>
      <c r="AZ437" s="158"/>
      <c r="BA437" s="158"/>
      <c r="BB437" s="158"/>
      <c r="BC437" s="158"/>
      <c r="BD437" s="450"/>
      <c r="BE437" s="287"/>
      <c r="BF437" s="450"/>
      <c r="BG437" s="158"/>
      <c r="BH437" s="158"/>
      <c r="BI437" s="158"/>
      <c r="BJ437" s="158"/>
      <c r="BK437" s="158"/>
      <c r="BL437" s="450"/>
      <c r="BM437" s="287"/>
      <c r="CA437" s="116"/>
      <c r="CB437" s="116"/>
      <c r="CE437" s="116"/>
      <c r="CF437" s="116"/>
      <c r="CI437" s="116"/>
      <c r="CJ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8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37"/>
      <c r="DW437" s="237"/>
      <c r="DX437" s="237"/>
      <c r="DY437" s="237"/>
      <c r="DZ437" s="116"/>
      <c r="EA437" s="116"/>
      <c r="EB437" s="116"/>
      <c r="EC437" s="116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KV437" s="121">
        <v>3</v>
      </c>
      <c r="LA437" s="121">
        <v>3</v>
      </c>
      <c r="LF437" s="121">
        <v>3</v>
      </c>
      <c r="LK437" s="119">
        <v>3</v>
      </c>
    </row>
    <row r="438" spans="1:324">
      <c r="A438" s="747"/>
      <c r="B438" s="235"/>
      <c r="C438" s="172">
        <v>1</v>
      </c>
      <c r="D438" s="172"/>
      <c r="E438" s="235"/>
      <c r="F438" s="457"/>
      <c r="G438" s="158"/>
      <c r="H438" s="655"/>
      <c r="I438" s="655"/>
      <c r="J438" s="158"/>
      <c r="K438" s="158"/>
      <c r="L438" s="158"/>
      <c r="M438" s="158" t="s">
        <v>392</v>
      </c>
      <c r="N438" s="158" t="s">
        <v>687</v>
      </c>
      <c r="O438" s="158" t="s">
        <v>1734</v>
      </c>
      <c r="P438" s="158" t="s">
        <v>1364</v>
      </c>
      <c r="Q438" s="158" t="s">
        <v>68</v>
      </c>
      <c r="R438" s="235" t="s">
        <v>692</v>
      </c>
      <c r="S438" s="158" t="s">
        <v>1558</v>
      </c>
      <c r="T438" s="236"/>
      <c r="U438" s="114">
        <f t="shared" si="18"/>
        <v>1</v>
      </c>
      <c r="V438" s="115" t="s">
        <v>2058</v>
      </c>
      <c r="W438" s="158" t="s">
        <v>1695</v>
      </c>
      <c r="Y438" s="450" t="s">
        <v>1368</v>
      </c>
      <c r="Z438" s="158"/>
      <c r="AA438" s="158"/>
      <c r="AB438" s="158"/>
      <c r="AC438" s="158"/>
      <c r="AD438" s="451"/>
      <c r="AE438" s="286" t="s">
        <v>1368</v>
      </c>
      <c r="AF438" s="158"/>
      <c r="AG438" s="158"/>
      <c r="AH438" s="158" t="s">
        <v>1368</v>
      </c>
      <c r="AI438" s="158" t="s">
        <v>1368</v>
      </c>
      <c r="AJ438" s="451"/>
      <c r="AL438" s="450" t="s">
        <v>1368</v>
      </c>
      <c r="AM438" s="158"/>
      <c r="AN438" s="158"/>
      <c r="AO438" s="158"/>
      <c r="AP438" s="158"/>
      <c r="AQ438" s="451"/>
      <c r="AR438" s="286" t="s">
        <v>1368</v>
      </c>
      <c r="AS438" s="158"/>
      <c r="AT438" s="158"/>
      <c r="AU438" s="158" t="s">
        <v>1368</v>
      </c>
      <c r="AV438" s="158" t="s">
        <v>1368</v>
      </c>
      <c r="AW438" s="451"/>
      <c r="AX438" s="286" t="s">
        <v>1368</v>
      </c>
      <c r="AY438" s="158"/>
      <c r="AZ438" s="158"/>
      <c r="BA438" s="158" t="s">
        <v>1368</v>
      </c>
      <c r="BB438" s="158" t="s">
        <v>1368</v>
      </c>
      <c r="BC438" s="158"/>
      <c r="BD438" s="450"/>
      <c r="BE438" s="287"/>
      <c r="BF438" s="450" t="s">
        <v>1368</v>
      </c>
      <c r="BG438" s="158"/>
      <c r="BH438" s="158"/>
      <c r="BI438" s="158" t="s">
        <v>1368</v>
      </c>
      <c r="BJ438" s="158" t="s">
        <v>1368</v>
      </c>
      <c r="BK438" s="158" t="s">
        <v>1368</v>
      </c>
      <c r="BL438" s="450"/>
      <c r="BM438" s="287"/>
      <c r="CA438" s="116"/>
      <c r="CB438" s="116"/>
      <c r="CE438" s="116"/>
      <c r="CF438" s="116"/>
      <c r="CI438" s="116"/>
      <c r="CJ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8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37"/>
      <c r="DW438" s="237"/>
      <c r="DX438" s="237"/>
      <c r="DY438" s="237"/>
      <c r="DZ438" s="116"/>
      <c r="EA438" s="116"/>
      <c r="EB438" s="116"/>
      <c r="EC438" s="116"/>
      <c r="ED438" s="110"/>
      <c r="EE438" s="110"/>
      <c r="EF438" s="110">
        <v>3</v>
      </c>
      <c r="EG438" s="110">
        <v>3</v>
      </c>
      <c r="EH438" s="110">
        <v>3</v>
      </c>
      <c r="EI438" s="110">
        <v>3</v>
      </c>
      <c r="EJ438" s="110">
        <v>3</v>
      </c>
      <c r="EK438" s="110">
        <v>3</v>
      </c>
      <c r="EL438" s="110">
        <v>3</v>
      </c>
      <c r="EM438" s="110">
        <v>3</v>
      </c>
      <c r="EN438" s="110">
        <v>3</v>
      </c>
      <c r="EO438" s="110">
        <v>3</v>
      </c>
      <c r="EP438" s="110">
        <v>3</v>
      </c>
      <c r="EQ438" s="110">
        <v>3</v>
      </c>
      <c r="ER438" s="110">
        <v>3</v>
      </c>
      <c r="ES438" s="110">
        <v>3</v>
      </c>
      <c r="ET438" s="110">
        <v>3</v>
      </c>
      <c r="EU438" s="110">
        <v>3</v>
      </c>
      <c r="EV438" s="110">
        <v>3</v>
      </c>
      <c r="EW438" s="110">
        <v>3</v>
      </c>
      <c r="EX438" s="110">
        <v>3</v>
      </c>
      <c r="EY438" s="110">
        <v>3</v>
      </c>
      <c r="EZ438" s="110">
        <v>3</v>
      </c>
      <c r="FA438" s="110">
        <v>3</v>
      </c>
      <c r="FB438" s="110">
        <v>3</v>
      </c>
      <c r="FC438" s="35">
        <v>3</v>
      </c>
      <c r="FD438" s="34">
        <v>3</v>
      </c>
      <c r="FE438" s="34">
        <v>3</v>
      </c>
      <c r="FF438" s="34">
        <v>3</v>
      </c>
      <c r="FG438" s="34">
        <v>3</v>
      </c>
      <c r="FH438" s="34">
        <v>3</v>
      </c>
      <c r="FI438" s="34">
        <v>3</v>
      </c>
      <c r="FJ438" s="34"/>
      <c r="FK438" s="34"/>
      <c r="FL438" s="375">
        <v>3</v>
      </c>
      <c r="FM438" s="34"/>
      <c r="FN438" s="375"/>
      <c r="FO438" s="34">
        <v>3</v>
      </c>
      <c r="FP438" s="34"/>
      <c r="FQ438" s="34"/>
      <c r="FR438" s="34">
        <v>3</v>
      </c>
      <c r="FS438" s="34"/>
      <c r="FT438" s="34"/>
      <c r="FU438" s="34">
        <v>3</v>
      </c>
      <c r="FV438" s="34"/>
      <c r="FW438" s="34"/>
      <c r="FX438" s="34">
        <v>3</v>
      </c>
      <c r="FY438" s="34">
        <v>3</v>
      </c>
      <c r="FZ438" s="34"/>
      <c r="GA438" s="34"/>
      <c r="GB438" s="34">
        <v>3</v>
      </c>
      <c r="GC438" s="34">
        <v>3</v>
      </c>
      <c r="GD438" s="34"/>
      <c r="GE438" s="34"/>
      <c r="GF438" s="34">
        <v>3</v>
      </c>
      <c r="GG438" s="34">
        <v>3</v>
      </c>
      <c r="GH438" s="34"/>
      <c r="GI438" s="34"/>
      <c r="GJ438" s="34">
        <v>3</v>
      </c>
      <c r="GK438" s="34">
        <v>3</v>
      </c>
      <c r="GL438" s="34"/>
      <c r="GM438" s="34"/>
      <c r="GN438" s="34">
        <v>3</v>
      </c>
      <c r="GO438" s="34">
        <v>3</v>
      </c>
      <c r="GP438" s="34"/>
      <c r="GQ438" s="34"/>
      <c r="GR438" s="34">
        <v>3</v>
      </c>
      <c r="GS438" s="34">
        <v>3</v>
      </c>
      <c r="GT438" s="34"/>
      <c r="GU438" s="34"/>
      <c r="GV438" s="34">
        <v>3</v>
      </c>
      <c r="GW438" s="375">
        <v>3</v>
      </c>
      <c r="GX438" s="34"/>
      <c r="GY438" s="34"/>
      <c r="GZ438" s="375">
        <v>3</v>
      </c>
      <c r="HA438" s="34">
        <v>3</v>
      </c>
      <c r="HB438" s="34"/>
      <c r="HC438" s="34"/>
      <c r="HD438" s="34">
        <v>3</v>
      </c>
      <c r="HE438" s="34">
        <v>3</v>
      </c>
      <c r="HF438" s="34"/>
      <c r="HG438" s="34"/>
      <c r="HH438" s="34">
        <v>3</v>
      </c>
      <c r="HI438" s="34">
        <v>3</v>
      </c>
      <c r="HJ438" s="34"/>
      <c r="HK438" s="34"/>
      <c r="HL438" s="34">
        <v>3</v>
      </c>
      <c r="HM438" s="34">
        <v>3</v>
      </c>
      <c r="HN438" s="34"/>
      <c r="HO438" s="34"/>
      <c r="HP438" s="34">
        <v>3</v>
      </c>
      <c r="HQ438" s="34">
        <v>3</v>
      </c>
      <c r="HR438" s="34"/>
      <c r="HS438" s="34"/>
      <c r="HT438" s="34">
        <v>3</v>
      </c>
      <c r="HU438" s="34">
        <v>3</v>
      </c>
      <c r="HV438" s="34"/>
      <c r="HW438" s="34"/>
      <c r="HX438" s="34">
        <v>3</v>
      </c>
      <c r="HY438" s="34">
        <v>3</v>
      </c>
      <c r="HZ438" s="375"/>
      <c r="IA438" s="34"/>
      <c r="IB438" s="34">
        <v>3</v>
      </c>
      <c r="IC438" s="34">
        <v>3</v>
      </c>
      <c r="ID438" s="34"/>
      <c r="IE438" s="34"/>
      <c r="IF438" s="34">
        <v>3</v>
      </c>
      <c r="IG438" s="34">
        <v>3</v>
      </c>
      <c r="IH438" s="34"/>
      <c r="II438" s="34"/>
      <c r="IJ438" s="34">
        <v>3</v>
      </c>
      <c r="IK438" s="34">
        <v>3</v>
      </c>
      <c r="IL438" s="34"/>
      <c r="IM438" s="34"/>
      <c r="IN438" s="34">
        <v>3</v>
      </c>
      <c r="IO438" s="34">
        <v>3</v>
      </c>
      <c r="IP438" s="34"/>
      <c r="IQ438" s="34"/>
      <c r="IR438" s="34">
        <v>3</v>
      </c>
      <c r="IS438" s="34">
        <v>3</v>
      </c>
      <c r="IT438" s="34"/>
      <c r="IU438" s="34"/>
      <c r="IV438" s="34">
        <v>3</v>
      </c>
      <c r="IW438" s="34">
        <v>3</v>
      </c>
      <c r="IX438" s="34"/>
      <c r="IY438" s="34"/>
      <c r="IZ438" s="34">
        <v>3</v>
      </c>
      <c r="JA438" s="34">
        <v>3</v>
      </c>
      <c r="JB438" s="375"/>
      <c r="JC438" s="34"/>
      <c r="JD438" s="34">
        <v>3</v>
      </c>
      <c r="JE438" s="34">
        <v>3</v>
      </c>
      <c r="JF438" s="34"/>
      <c r="JG438" s="34"/>
      <c r="JH438" s="34">
        <v>3</v>
      </c>
      <c r="JI438" s="34">
        <v>3</v>
      </c>
      <c r="JJ438" s="34"/>
      <c r="JK438" s="34"/>
      <c r="JL438" s="34">
        <v>3</v>
      </c>
      <c r="JM438" s="34">
        <v>3</v>
      </c>
      <c r="JN438" s="34"/>
      <c r="JO438" s="34"/>
      <c r="JP438" s="34">
        <v>3</v>
      </c>
      <c r="JQ438" s="34">
        <v>3</v>
      </c>
      <c r="JR438" s="34"/>
      <c r="JS438" s="34"/>
      <c r="JT438" s="34">
        <v>3</v>
      </c>
      <c r="JU438" s="34">
        <v>3</v>
      </c>
      <c r="JV438" s="34"/>
      <c r="JW438" s="34"/>
      <c r="JX438" s="34">
        <v>3</v>
      </c>
      <c r="JY438" s="34">
        <v>3</v>
      </c>
      <c r="JZ438" s="34"/>
      <c r="KA438" s="34"/>
      <c r="KB438" s="34">
        <v>3</v>
      </c>
      <c r="KC438" s="34">
        <v>3</v>
      </c>
      <c r="KD438" s="34"/>
      <c r="KE438" s="34"/>
      <c r="KF438" s="375">
        <v>3</v>
      </c>
      <c r="KG438" s="375">
        <v>3</v>
      </c>
      <c r="KH438" s="375"/>
      <c r="KI438" s="375"/>
      <c r="KJ438" s="375">
        <v>3</v>
      </c>
      <c r="KK438" s="34">
        <v>3</v>
      </c>
      <c r="KL438" s="34"/>
      <c r="KM438" s="34"/>
      <c r="KN438" s="34">
        <v>3</v>
      </c>
      <c r="KO438" s="34">
        <v>3</v>
      </c>
      <c r="KP438" s="34"/>
      <c r="KQ438" s="34"/>
      <c r="KR438" s="34">
        <v>3</v>
      </c>
      <c r="KS438" s="375">
        <v>3</v>
      </c>
      <c r="KT438" s="34"/>
      <c r="KU438" s="34"/>
      <c r="KV438" s="34"/>
      <c r="KW438" s="34">
        <v>3</v>
      </c>
      <c r="KX438" s="34">
        <v>3</v>
      </c>
      <c r="KY438" s="34"/>
      <c r="KZ438" s="34"/>
      <c r="LA438" s="34"/>
      <c r="LB438" s="34">
        <v>3</v>
      </c>
      <c r="LC438" s="34">
        <v>3</v>
      </c>
      <c r="LD438" s="34"/>
      <c r="LE438" s="34"/>
      <c r="LF438" s="34"/>
      <c r="LG438" s="34">
        <v>3</v>
      </c>
      <c r="LH438" s="375">
        <v>3</v>
      </c>
      <c r="LI438" s="34"/>
      <c r="LJ438" s="375"/>
      <c r="LK438" s="375"/>
      <c r="LL438" s="375">
        <v>3</v>
      </c>
    </row>
    <row r="439" spans="1:321">
      <c r="A439" s="747"/>
      <c r="B439" s="235"/>
      <c r="C439" s="172"/>
      <c r="D439" s="172"/>
      <c r="E439" s="235"/>
      <c r="F439" s="457"/>
      <c r="G439" s="158"/>
      <c r="H439" s="655"/>
      <c r="I439" s="655"/>
      <c r="J439" s="158"/>
      <c r="K439" s="158"/>
      <c r="L439" s="158"/>
      <c r="M439" s="158" t="s">
        <v>392</v>
      </c>
      <c r="N439" s="158" t="s">
        <v>687</v>
      </c>
      <c r="O439" s="158" t="s">
        <v>1734</v>
      </c>
      <c r="P439" s="158" t="s">
        <v>1364</v>
      </c>
      <c r="Q439" s="158" t="s">
        <v>70</v>
      </c>
      <c r="R439" s="235" t="s">
        <v>990</v>
      </c>
      <c r="S439" s="158" t="s">
        <v>1558</v>
      </c>
      <c r="T439" s="236"/>
      <c r="U439" s="114">
        <f t="shared" si="18"/>
        <v>1</v>
      </c>
      <c r="V439" s="115" t="s">
        <v>2058</v>
      </c>
      <c r="W439" s="158" t="s">
        <v>1695</v>
      </c>
      <c r="Y439" s="450"/>
      <c r="Z439" s="158"/>
      <c r="AA439" s="158"/>
      <c r="AB439" s="158"/>
      <c r="AC439" s="158"/>
      <c r="AD439" s="451"/>
      <c r="AE439" s="286"/>
      <c r="AF439" s="158"/>
      <c r="AG439" s="158"/>
      <c r="AH439" s="158"/>
      <c r="AI439" s="158"/>
      <c r="AJ439" s="451"/>
      <c r="AL439" s="450"/>
      <c r="AM439" s="158"/>
      <c r="AN439" s="158"/>
      <c r="AO439" s="158"/>
      <c r="AP439" s="158"/>
      <c r="AQ439" s="451"/>
      <c r="AR439" s="286"/>
      <c r="AS439" s="158"/>
      <c r="AT439" s="158"/>
      <c r="AU439" s="158"/>
      <c r="AV439" s="158"/>
      <c r="AW439" s="451"/>
      <c r="AX439" s="286"/>
      <c r="AY439" s="158"/>
      <c r="AZ439" s="158"/>
      <c r="BA439" s="158"/>
      <c r="BB439" s="158"/>
      <c r="BC439" s="158"/>
      <c r="BD439" s="450"/>
      <c r="BE439" s="287"/>
      <c r="BF439" s="450"/>
      <c r="BG439" s="158"/>
      <c r="BH439" s="158"/>
      <c r="BI439" s="158"/>
      <c r="BJ439" s="158"/>
      <c r="BK439" s="158"/>
      <c r="BL439" s="450"/>
      <c r="BM439" s="287"/>
      <c r="CA439" s="116"/>
      <c r="CB439" s="116"/>
      <c r="CE439" s="116"/>
      <c r="CF439" s="116"/>
      <c r="CI439" s="116"/>
      <c r="CJ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8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37"/>
      <c r="DW439" s="237"/>
      <c r="DX439" s="237"/>
      <c r="DY439" s="237"/>
      <c r="DZ439" s="116"/>
      <c r="EA439" s="116"/>
      <c r="EB439" s="116"/>
      <c r="EC439" s="116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J439" s="121">
        <v>3</v>
      </c>
      <c r="FM439" s="121">
        <v>3</v>
      </c>
      <c r="FP439" s="121">
        <v>3</v>
      </c>
      <c r="FS439" s="121">
        <v>3</v>
      </c>
      <c r="FV439" s="121">
        <v>3</v>
      </c>
      <c r="FZ439" s="121">
        <v>3</v>
      </c>
      <c r="GD439" s="121">
        <v>3</v>
      </c>
      <c r="GH439" s="121">
        <v>3</v>
      </c>
      <c r="GL439" s="121">
        <v>3</v>
      </c>
      <c r="GP439" s="121">
        <v>3</v>
      </c>
      <c r="GT439" s="121">
        <v>3</v>
      </c>
      <c r="GX439" s="121">
        <v>3</v>
      </c>
      <c r="HB439" s="121">
        <v>3</v>
      </c>
      <c r="HF439" s="121">
        <v>3</v>
      </c>
      <c r="HJ439" s="121">
        <v>3</v>
      </c>
      <c r="HN439" s="121">
        <v>3</v>
      </c>
      <c r="HR439" s="121">
        <v>3</v>
      </c>
      <c r="HV439" s="121">
        <v>3</v>
      </c>
      <c r="HZ439" s="119">
        <v>3</v>
      </c>
      <c r="ID439" s="121">
        <v>3</v>
      </c>
      <c r="IH439" s="121">
        <v>3</v>
      </c>
      <c r="IL439" s="121">
        <v>3</v>
      </c>
      <c r="IP439" s="121">
        <v>3</v>
      </c>
      <c r="IT439" s="121">
        <v>3</v>
      </c>
      <c r="IX439" s="121">
        <v>3</v>
      </c>
      <c r="JB439" s="119">
        <v>3</v>
      </c>
      <c r="JF439" s="121">
        <v>3</v>
      </c>
      <c r="JJ439" s="121">
        <v>3</v>
      </c>
      <c r="JN439" s="121">
        <v>3</v>
      </c>
      <c r="JR439" s="121">
        <v>3</v>
      </c>
      <c r="JV439" s="121">
        <v>3</v>
      </c>
      <c r="JZ439" s="121">
        <v>3</v>
      </c>
      <c r="KD439" s="121">
        <v>3</v>
      </c>
      <c r="KH439" s="119">
        <v>3</v>
      </c>
      <c r="KL439" s="121">
        <v>3</v>
      </c>
      <c r="KP439" s="121">
        <v>3</v>
      </c>
      <c r="KT439" s="121">
        <v>3</v>
      </c>
      <c r="KY439" s="121">
        <v>3</v>
      </c>
      <c r="LD439" s="121">
        <v>3</v>
      </c>
      <c r="LI439" s="121">
        <v>3</v>
      </c>
    </row>
    <row r="440" spans="1:322">
      <c r="A440" s="747"/>
      <c r="B440" s="235"/>
      <c r="C440" s="172"/>
      <c r="D440" s="172"/>
      <c r="E440" s="235"/>
      <c r="F440" s="457"/>
      <c r="G440" s="158"/>
      <c r="H440" s="655"/>
      <c r="I440" s="655"/>
      <c r="J440" s="158"/>
      <c r="K440" s="158"/>
      <c r="L440" s="158"/>
      <c r="M440" s="158" t="s">
        <v>392</v>
      </c>
      <c r="N440" s="158" t="s">
        <v>687</v>
      </c>
      <c r="O440" s="158" t="s">
        <v>1734</v>
      </c>
      <c r="P440" s="158" t="s">
        <v>1364</v>
      </c>
      <c r="Q440" s="158" t="s">
        <v>71</v>
      </c>
      <c r="R440" s="235" t="s">
        <v>931</v>
      </c>
      <c r="S440" s="158" t="s">
        <v>1558</v>
      </c>
      <c r="T440" s="236"/>
      <c r="U440" s="114">
        <f t="shared" si="18"/>
        <v>1</v>
      </c>
      <c r="V440" s="115" t="s">
        <v>2058</v>
      </c>
      <c r="W440" s="158" t="s">
        <v>1695</v>
      </c>
      <c r="Y440" s="450"/>
      <c r="Z440" s="158"/>
      <c r="AA440" s="158"/>
      <c r="AB440" s="158"/>
      <c r="AC440" s="158"/>
      <c r="AD440" s="451"/>
      <c r="AE440" s="286"/>
      <c r="AF440" s="158"/>
      <c r="AG440" s="158"/>
      <c r="AH440" s="158"/>
      <c r="AI440" s="158"/>
      <c r="AJ440" s="451"/>
      <c r="AL440" s="450"/>
      <c r="AM440" s="158"/>
      <c r="AN440" s="158"/>
      <c r="AO440" s="158"/>
      <c r="AP440" s="158"/>
      <c r="AQ440" s="451"/>
      <c r="AR440" s="286"/>
      <c r="AS440" s="158"/>
      <c r="AT440" s="158"/>
      <c r="AU440" s="158"/>
      <c r="AV440" s="158"/>
      <c r="AW440" s="451"/>
      <c r="AX440" s="286"/>
      <c r="AY440" s="158"/>
      <c r="AZ440" s="158"/>
      <c r="BA440" s="158"/>
      <c r="BB440" s="158"/>
      <c r="BC440" s="158"/>
      <c r="BD440" s="450"/>
      <c r="BE440" s="287"/>
      <c r="BF440" s="450"/>
      <c r="BG440" s="158"/>
      <c r="BH440" s="158"/>
      <c r="BI440" s="158"/>
      <c r="BJ440" s="158"/>
      <c r="BK440" s="158"/>
      <c r="BL440" s="450"/>
      <c r="BM440" s="287"/>
      <c r="CA440" s="116"/>
      <c r="CB440" s="116"/>
      <c r="CE440" s="116"/>
      <c r="CF440" s="116"/>
      <c r="CI440" s="116"/>
      <c r="CJ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8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37"/>
      <c r="DW440" s="237"/>
      <c r="DX440" s="237"/>
      <c r="DY440" s="237"/>
      <c r="DZ440" s="116"/>
      <c r="EA440" s="116"/>
      <c r="EB440" s="116"/>
      <c r="EC440" s="116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K440" s="121">
        <v>3</v>
      </c>
      <c r="FN440" s="119">
        <v>3</v>
      </c>
      <c r="FQ440" s="121">
        <v>3</v>
      </c>
      <c r="FT440" s="121">
        <v>3</v>
      </c>
      <c r="FW440" s="121">
        <v>3</v>
      </c>
      <c r="GA440" s="121">
        <v>3</v>
      </c>
      <c r="GE440" s="121">
        <v>3</v>
      </c>
      <c r="GI440" s="121">
        <v>3</v>
      </c>
      <c r="GM440" s="121">
        <v>3</v>
      </c>
      <c r="GQ440" s="121">
        <v>3</v>
      </c>
      <c r="GU440" s="121">
        <v>3</v>
      </c>
      <c r="GY440" s="121">
        <v>3</v>
      </c>
      <c r="HC440" s="121">
        <v>3</v>
      </c>
      <c r="HG440" s="121">
        <v>3</v>
      </c>
      <c r="HK440" s="121">
        <v>3</v>
      </c>
      <c r="HO440" s="121">
        <v>3</v>
      </c>
      <c r="HS440" s="121">
        <v>3</v>
      </c>
      <c r="HW440" s="121">
        <v>3</v>
      </c>
      <c r="IA440" s="121">
        <v>3</v>
      </c>
      <c r="IE440" s="121">
        <v>3</v>
      </c>
      <c r="II440" s="121">
        <v>3</v>
      </c>
      <c r="IM440" s="121">
        <v>3</v>
      </c>
      <c r="IQ440" s="121">
        <v>3</v>
      </c>
      <c r="IU440" s="121">
        <v>3</v>
      </c>
      <c r="IY440" s="121">
        <v>3</v>
      </c>
      <c r="JC440" s="121">
        <v>3</v>
      </c>
      <c r="JG440" s="121">
        <v>3</v>
      </c>
      <c r="JK440" s="121">
        <v>3</v>
      </c>
      <c r="JO440" s="121">
        <v>3</v>
      </c>
      <c r="JS440" s="121">
        <v>3</v>
      </c>
      <c r="JW440" s="121">
        <v>3</v>
      </c>
      <c r="KA440" s="121">
        <v>3</v>
      </c>
      <c r="KE440" s="121">
        <v>3</v>
      </c>
      <c r="KI440" s="119">
        <v>3</v>
      </c>
      <c r="KM440" s="121">
        <v>3</v>
      </c>
      <c r="KQ440" s="121">
        <v>3</v>
      </c>
      <c r="KU440" s="121">
        <v>3</v>
      </c>
      <c r="KZ440" s="121">
        <v>3</v>
      </c>
      <c r="LE440" s="121">
        <v>3</v>
      </c>
      <c r="LJ440" s="119">
        <v>3</v>
      </c>
    </row>
    <row r="441" spans="1:323">
      <c r="A441" s="747"/>
      <c r="B441" s="235"/>
      <c r="C441" s="172"/>
      <c r="D441" s="172"/>
      <c r="E441" s="235"/>
      <c r="F441" s="457"/>
      <c r="G441" s="158"/>
      <c r="H441" s="655"/>
      <c r="I441" s="655"/>
      <c r="J441" s="158"/>
      <c r="K441" s="158"/>
      <c r="L441" s="158"/>
      <c r="M441" s="158" t="s">
        <v>392</v>
      </c>
      <c r="N441" s="158" t="s">
        <v>687</v>
      </c>
      <c r="O441" s="158" t="s">
        <v>1734</v>
      </c>
      <c r="P441" s="158" t="s">
        <v>1364</v>
      </c>
      <c r="Q441" s="158" t="s">
        <v>72</v>
      </c>
      <c r="R441" s="235" t="s">
        <v>1035</v>
      </c>
      <c r="S441" s="158" t="s">
        <v>1558</v>
      </c>
      <c r="T441" s="236"/>
      <c r="U441" s="114">
        <f t="shared" si="18"/>
        <v>1</v>
      </c>
      <c r="V441" s="115" t="s">
        <v>2058</v>
      </c>
      <c r="W441" s="158" t="s">
        <v>1695</v>
      </c>
      <c r="Y441" s="450"/>
      <c r="Z441" s="158"/>
      <c r="AA441" s="158"/>
      <c r="AB441" s="158"/>
      <c r="AC441" s="158"/>
      <c r="AD441" s="451"/>
      <c r="AE441" s="286"/>
      <c r="AF441" s="158"/>
      <c r="AG441" s="158"/>
      <c r="AH441" s="158"/>
      <c r="AI441" s="158"/>
      <c r="AJ441" s="451"/>
      <c r="AL441" s="450"/>
      <c r="AM441" s="158"/>
      <c r="AN441" s="158"/>
      <c r="AO441" s="158"/>
      <c r="AP441" s="158"/>
      <c r="AQ441" s="451"/>
      <c r="AR441" s="286"/>
      <c r="AS441" s="158"/>
      <c r="AT441" s="158"/>
      <c r="AU441" s="158"/>
      <c r="AV441" s="158"/>
      <c r="AW441" s="451"/>
      <c r="AX441" s="286"/>
      <c r="AY441" s="158"/>
      <c r="AZ441" s="158"/>
      <c r="BA441" s="158"/>
      <c r="BB441" s="158"/>
      <c r="BC441" s="158"/>
      <c r="BD441" s="450"/>
      <c r="BE441" s="287"/>
      <c r="BF441" s="450"/>
      <c r="BG441" s="158"/>
      <c r="BH441" s="158"/>
      <c r="BI441" s="158"/>
      <c r="BJ441" s="158"/>
      <c r="BK441" s="158"/>
      <c r="BL441" s="450"/>
      <c r="BM441" s="287"/>
      <c r="CA441" s="116"/>
      <c r="CB441" s="116"/>
      <c r="CE441" s="116"/>
      <c r="CF441" s="116"/>
      <c r="CI441" s="116"/>
      <c r="CJ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8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37"/>
      <c r="DW441" s="237"/>
      <c r="DX441" s="237"/>
      <c r="DY441" s="237"/>
      <c r="DZ441" s="116"/>
      <c r="EA441" s="116"/>
      <c r="EB441" s="116"/>
      <c r="EC441" s="116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KV441" s="121">
        <v>3</v>
      </c>
      <c r="LA441" s="121">
        <v>3</v>
      </c>
      <c r="LF441" s="121">
        <v>3</v>
      </c>
      <c r="LK441" s="119">
        <v>3</v>
      </c>
    </row>
    <row r="442" spans="1:324">
      <c r="A442" s="747"/>
      <c r="B442" s="235"/>
      <c r="C442" s="172"/>
      <c r="D442" s="172">
        <v>2</v>
      </c>
      <c r="E442" s="235"/>
      <c r="F442" s="156" t="str">
        <f t="shared" ref="F442:F475" si="19">G442&amp;J442</f>
        <v>L0421492PVJ</v>
      </c>
      <c r="G442" s="591" t="s">
        <v>2059</v>
      </c>
      <c r="H442" s="716" t="s">
        <v>299</v>
      </c>
      <c r="I442" s="896" t="s">
        <v>1362</v>
      </c>
      <c r="J442" s="158" t="s">
        <v>63</v>
      </c>
      <c r="K442" s="158"/>
      <c r="L442" s="867" t="s">
        <v>1472</v>
      </c>
      <c r="M442" s="158" t="s">
        <v>392</v>
      </c>
      <c r="N442" s="158" t="s">
        <v>687</v>
      </c>
      <c r="O442" s="158" t="s">
        <v>1364</v>
      </c>
      <c r="P442" s="158" t="s">
        <v>1364</v>
      </c>
      <c r="Q442" s="158" t="s">
        <v>68</v>
      </c>
      <c r="R442" s="235" t="s">
        <v>691</v>
      </c>
      <c r="S442" s="158" t="s">
        <v>1364</v>
      </c>
      <c r="T442" s="236" t="s">
        <v>1365</v>
      </c>
      <c r="U442" s="114">
        <f t="shared" si="18"/>
        <v>1</v>
      </c>
      <c r="V442" s="115" t="s">
        <v>2060</v>
      </c>
      <c r="W442" s="158" t="s">
        <v>1695</v>
      </c>
      <c r="Y442" s="450" t="s">
        <v>1368</v>
      </c>
      <c r="Z442" s="158"/>
      <c r="AA442" s="158"/>
      <c r="AB442" s="158"/>
      <c r="AC442" s="158"/>
      <c r="AD442" s="451"/>
      <c r="AE442" s="286" t="s">
        <v>1368</v>
      </c>
      <c r="AF442" s="158"/>
      <c r="AG442" s="158"/>
      <c r="AH442" s="158" t="s">
        <v>1368</v>
      </c>
      <c r="AI442" s="158" t="s">
        <v>1368</v>
      </c>
      <c r="AJ442" s="451"/>
      <c r="AL442" s="450" t="s">
        <v>1368</v>
      </c>
      <c r="AM442" s="158"/>
      <c r="AN442" s="158"/>
      <c r="AO442" s="158"/>
      <c r="AP442" s="158"/>
      <c r="AQ442" s="451"/>
      <c r="AR442" s="286" t="s">
        <v>1368</v>
      </c>
      <c r="AS442" s="158"/>
      <c r="AT442" s="158"/>
      <c r="AU442" s="158" t="s">
        <v>1368</v>
      </c>
      <c r="AV442" s="158" t="s">
        <v>1368</v>
      </c>
      <c r="AW442" s="451"/>
      <c r="AX442" s="286" t="s">
        <v>1368</v>
      </c>
      <c r="AY442" s="158"/>
      <c r="AZ442" s="158"/>
      <c r="BA442" s="158" t="s">
        <v>1368</v>
      </c>
      <c r="BB442" s="158" t="s">
        <v>1368</v>
      </c>
      <c r="BC442" s="158"/>
      <c r="BD442" s="450"/>
      <c r="BE442" s="287"/>
      <c r="BF442" s="450" t="s">
        <v>1368</v>
      </c>
      <c r="BG442" s="158"/>
      <c r="BH442" s="158"/>
      <c r="BI442" s="158" t="s">
        <v>1368</v>
      </c>
      <c r="BJ442" s="158" t="s">
        <v>1368</v>
      </c>
      <c r="BK442" s="158" t="s">
        <v>1368</v>
      </c>
      <c r="BL442" s="450"/>
      <c r="BM442" s="287"/>
      <c r="CA442" s="116"/>
      <c r="CB442" s="116"/>
      <c r="CE442" s="116"/>
      <c r="CF442" s="116"/>
      <c r="CI442" s="116"/>
      <c r="CJ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8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37"/>
      <c r="DW442" s="237"/>
      <c r="DX442" s="237"/>
      <c r="DY442" s="237"/>
      <c r="DZ442" s="116"/>
      <c r="EA442" s="116"/>
      <c r="EB442" s="116"/>
      <c r="EC442" s="116"/>
      <c r="ED442" s="110"/>
      <c r="EE442" s="110"/>
      <c r="EF442" s="110">
        <v>3</v>
      </c>
      <c r="EG442" s="110">
        <v>3</v>
      </c>
      <c r="EH442" s="110">
        <v>3</v>
      </c>
      <c r="EI442" s="110">
        <v>3</v>
      </c>
      <c r="EJ442" s="110">
        <v>3</v>
      </c>
      <c r="EK442" s="110">
        <v>3</v>
      </c>
      <c r="EL442" s="110">
        <v>3</v>
      </c>
      <c r="EM442" s="110">
        <v>3</v>
      </c>
      <c r="EN442" s="110">
        <v>3</v>
      </c>
      <c r="EO442" s="110">
        <v>3</v>
      </c>
      <c r="EP442" s="110">
        <v>3</v>
      </c>
      <c r="EQ442" s="110">
        <v>3</v>
      </c>
      <c r="ER442" s="110">
        <v>3</v>
      </c>
      <c r="ES442" s="110">
        <v>3</v>
      </c>
      <c r="ET442" s="110">
        <v>3</v>
      </c>
      <c r="EU442" s="110">
        <v>3</v>
      </c>
      <c r="EV442" s="110">
        <v>3</v>
      </c>
      <c r="EW442" s="110">
        <v>3</v>
      </c>
      <c r="EX442" s="110">
        <v>3</v>
      </c>
      <c r="EY442" s="110">
        <v>3</v>
      </c>
      <c r="EZ442" s="110">
        <v>3</v>
      </c>
      <c r="FA442" s="110">
        <v>3</v>
      </c>
      <c r="FB442" s="110">
        <v>3</v>
      </c>
      <c r="FC442" s="120">
        <v>3</v>
      </c>
      <c r="FD442" s="121">
        <v>3</v>
      </c>
      <c r="FE442" s="121">
        <v>3</v>
      </c>
      <c r="FF442" s="121">
        <v>3</v>
      </c>
      <c r="FG442" s="121">
        <v>3</v>
      </c>
      <c r="FH442" s="121">
        <v>3</v>
      </c>
      <c r="FI442" s="121">
        <v>3</v>
      </c>
      <c r="FL442" s="119">
        <v>3</v>
      </c>
      <c r="FO442" s="121">
        <v>3</v>
      </c>
      <c r="FR442" s="121">
        <v>3</v>
      </c>
      <c r="FU442" s="121">
        <v>3</v>
      </c>
      <c r="FX442" s="121">
        <v>3</v>
      </c>
      <c r="FY442" s="121">
        <v>3</v>
      </c>
      <c r="GB442" s="121">
        <v>3</v>
      </c>
      <c r="GC442" s="121">
        <v>3</v>
      </c>
      <c r="GF442" s="121">
        <v>3</v>
      </c>
      <c r="GG442" s="121">
        <v>3</v>
      </c>
      <c r="GJ442" s="121">
        <v>3</v>
      </c>
      <c r="GK442" s="121">
        <v>3</v>
      </c>
      <c r="GN442" s="121">
        <v>3</v>
      </c>
      <c r="GO442" s="121">
        <v>3</v>
      </c>
      <c r="GR442" s="121">
        <v>3</v>
      </c>
      <c r="GS442" s="121">
        <v>3</v>
      </c>
      <c r="GV442" s="121">
        <v>3</v>
      </c>
      <c r="GW442" s="119">
        <v>3</v>
      </c>
      <c r="GZ442" s="119">
        <v>3</v>
      </c>
      <c r="HA442" s="121">
        <v>3</v>
      </c>
      <c r="HD442" s="121">
        <v>3</v>
      </c>
      <c r="HE442" s="121">
        <v>3</v>
      </c>
      <c r="HH442" s="121">
        <v>3</v>
      </c>
      <c r="HI442" s="121">
        <v>3</v>
      </c>
      <c r="HL442" s="121">
        <v>3</v>
      </c>
      <c r="HM442" s="121">
        <v>3</v>
      </c>
      <c r="HP442" s="121">
        <v>3</v>
      </c>
      <c r="HQ442" s="121">
        <v>3</v>
      </c>
      <c r="HT442" s="121">
        <v>3</v>
      </c>
      <c r="HU442" s="121">
        <v>3</v>
      </c>
      <c r="HX442" s="121">
        <v>3</v>
      </c>
      <c r="HY442" s="121">
        <v>3</v>
      </c>
      <c r="IB442" s="121">
        <v>3</v>
      </c>
      <c r="IC442" s="121">
        <v>3</v>
      </c>
      <c r="IF442" s="121">
        <v>3</v>
      </c>
      <c r="IG442" s="121">
        <v>3</v>
      </c>
      <c r="IJ442" s="121">
        <v>3</v>
      </c>
      <c r="IK442" s="121">
        <v>3</v>
      </c>
      <c r="IN442" s="121">
        <v>3</v>
      </c>
      <c r="IO442" s="121">
        <v>3</v>
      </c>
      <c r="IR442" s="121">
        <v>3</v>
      </c>
      <c r="IS442" s="121">
        <v>3</v>
      </c>
      <c r="IV442" s="121">
        <v>3</v>
      </c>
      <c r="IW442" s="121">
        <v>3</v>
      </c>
      <c r="IZ442" s="121">
        <v>3</v>
      </c>
      <c r="JA442" s="121">
        <v>3</v>
      </c>
      <c r="JD442" s="121">
        <v>3</v>
      </c>
      <c r="JE442" s="121">
        <v>3</v>
      </c>
      <c r="JH442" s="121">
        <v>3</v>
      </c>
      <c r="JI442" s="121">
        <v>3</v>
      </c>
      <c r="JL442" s="121">
        <v>3</v>
      </c>
      <c r="JM442" s="121">
        <v>3</v>
      </c>
      <c r="JP442" s="121">
        <v>3</v>
      </c>
      <c r="JQ442" s="121">
        <v>3</v>
      </c>
      <c r="JT442" s="121">
        <v>3</v>
      </c>
      <c r="JU442" s="121">
        <v>3</v>
      </c>
      <c r="JX442" s="121">
        <v>3</v>
      </c>
      <c r="JY442" s="121">
        <v>3</v>
      </c>
      <c r="KB442" s="121">
        <v>3</v>
      </c>
      <c r="KC442" s="121">
        <v>3</v>
      </c>
      <c r="KF442" s="119">
        <v>3</v>
      </c>
      <c r="KG442" s="119">
        <v>3</v>
      </c>
      <c r="KJ442" s="119">
        <v>3</v>
      </c>
      <c r="KK442" s="121">
        <v>3</v>
      </c>
      <c r="KN442" s="121">
        <v>3</v>
      </c>
      <c r="KO442" s="121">
        <v>3</v>
      </c>
      <c r="KR442" s="121">
        <v>3</v>
      </c>
      <c r="KS442" s="119">
        <v>3</v>
      </c>
      <c r="KW442" s="121">
        <v>3</v>
      </c>
      <c r="KX442" s="121">
        <v>3</v>
      </c>
      <c r="LB442" s="121">
        <v>3</v>
      </c>
      <c r="LC442" s="121">
        <v>3</v>
      </c>
      <c r="LG442" s="121">
        <v>3</v>
      </c>
      <c r="LH442" s="119">
        <v>3</v>
      </c>
      <c r="LL442" s="119">
        <v>3</v>
      </c>
    </row>
    <row r="443" spans="1:321">
      <c r="A443" s="747"/>
      <c r="B443" s="712"/>
      <c r="C443" s="622"/>
      <c r="D443" s="622"/>
      <c r="E443" s="712"/>
      <c r="F443" s="156" t="str">
        <f t="shared" si="19"/>
        <v>L0421492LKP</v>
      </c>
      <c r="G443" s="158" t="s">
        <v>2059</v>
      </c>
      <c r="H443" s="655" t="s">
        <v>299</v>
      </c>
      <c r="I443" s="892" t="s">
        <v>1362</v>
      </c>
      <c r="J443" s="158" t="s">
        <v>65</v>
      </c>
      <c r="K443" s="158"/>
      <c r="L443" s="867" t="s">
        <v>1472</v>
      </c>
      <c r="M443" s="158" t="s">
        <v>392</v>
      </c>
      <c r="N443" s="158" t="s">
        <v>687</v>
      </c>
      <c r="O443" s="158" t="s">
        <v>1364</v>
      </c>
      <c r="P443" s="158" t="s">
        <v>1364</v>
      </c>
      <c r="Q443" s="158" t="s">
        <v>70</v>
      </c>
      <c r="R443" s="235" t="s">
        <v>989</v>
      </c>
      <c r="S443" s="158" t="s">
        <v>1364</v>
      </c>
      <c r="T443" s="236" t="s">
        <v>1365</v>
      </c>
      <c r="U443" s="114">
        <f t="shared" si="18"/>
        <v>1</v>
      </c>
      <c r="V443" s="115" t="s">
        <v>2060</v>
      </c>
      <c r="W443" s="158" t="s">
        <v>1695</v>
      </c>
      <c r="Y443" s="450"/>
      <c r="Z443" s="158"/>
      <c r="AA443" s="158"/>
      <c r="AB443" s="158"/>
      <c r="AC443" s="158"/>
      <c r="AD443" s="451"/>
      <c r="AE443" s="286"/>
      <c r="AF443" s="158"/>
      <c r="AG443" s="158"/>
      <c r="AH443" s="158"/>
      <c r="AI443" s="158"/>
      <c r="AJ443" s="451"/>
      <c r="AL443" s="450"/>
      <c r="AM443" s="158"/>
      <c r="AN443" s="158"/>
      <c r="AO443" s="158"/>
      <c r="AP443" s="158"/>
      <c r="AQ443" s="451"/>
      <c r="AR443" s="286"/>
      <c r="AS443" s="158"/>
      <c r="AT443" s="158"/>
      <c r="AU443" s="158"/>
      <c r="AV443" s="158"/>
      <c r="AW443" s="451"/>
      <c r="AX443" s="286"/>
      <c r="AY443" s="158"/>
      <c r="AZ443" s="158"/>
      <c r="BA443" s="158"/>
      <c r="BB443" s="158"/>
      <c r="BC443" s="158"/>
      <c r="BD443" s="450"/>
      <c r="BE443" s="287"/>
      <c r="BF443" s="450"/>
      <c r="BG443" s="158"/>
      <c r="BH443" s="158"/>
      <c r="BI443" s="158"/>
      <c r="BJ443" s="158"/>
      <c r="BK443" s="158"/>
      <c r="BL443" s="450"/>
      <c r="BM443" s="287"/>
      <c r="CA443" s="116"/>
      <c r="CB443" s="116"/>
      <c r="CE443" s="116"/>
      <c r="CF443" s="116"/>
      <c r="CI443" s="116"/>
      <c r="CJ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8"/>
      <c r="CX443" s="237"/>
      <c r="CY443" s="237"/>
      <c r="CZ443" s="237"/>
      <c r="DA443" s="237"/>
      <c r="DB443" s="237"/>
      <c r="DC443" s="237"/>
      <c r="DD443" s="237"/>
      <c r="DE443" s="237"/>
      <c r="DF443" s="237"/>
      <c r="DG443" s="237"/>
      <c r="DH443" s="237"/>
      <c r="DI443" s="237"/>
      <c r="DJ443" s="237"/>
      <c r="DK443" s="237"/>
      <c r="DL443" s="237"/>
      <c r="DM443" s="237"/>
      <c r="DN443" s="237"/>
      <c r="DO443" s="237"/>
      <c r="DP443" s="237"/>
      <c r="DQ443" s="237"/>
      <c r="DR443" s="237"/>
      <c r="DS443" s="237"/>
      <c r="DT443" s="237"/>
      <c r="DU443" s="237"/>
      <c r="DV443" s="237"/>
      <c r="DW443" s="237"/>
      <c r="DX443" s="237"/>
      <c r="DY443" s="237"/>
      <c r="DZ443" s="116"/>
      <c r="EA443" s="116"/>
      <c r="EB443" s="116"/>
      <c r="EC443" s="116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J443" s="121">
        <v>3</v>
      </c>
      <c r="FM443" s="121">
        <v>3</v>
      </c>
      <c r="FP443" s="121">
        <v>3</v>
      </c>
      <c r="FS443" s="121">
        <v>3</v>
      </c>
      <c r="FV443" s="121">
        <v>3</v>
      </c>
      <c r="FZ443" s="121">
        <v>3</v>
      </c>
      <c r="GD443" s="121">
        <v>3</v>
      </c>
      <c r="GH443" s="121">
        <v>3</v>
      </c>
      <c r="GL443" s="121">
        <v>3</v>
      </c>
      <c r="GP443" s="121">
        <v>3</v>
      </c>
      <c r="GT443" s="121">
        <v>3</v>
      </c>
      <c r="GX443" s="121">
        <v>3</v>
      </c>
      <c r="HB443" s="121">
        <v>3</v>
      </c>
      <c r="HF443" s="121">
        <v>3</v>
      </c>
      <c r="HJ443" s="121">
        <v>3</v>
      </c>
      <c r="HN443" s="121">
        <v>3</v>
      </c>
      <c r="HR443" s="121">
        <v>3</v>
      </c>
      <c r="HV443" s="121">
        <v>3</v>
      </c>
      <c r="HZ443" s="119">
        <v>3</v>
      </c>
      <c r="ID443" s="121">
        <v>3</v>
      </c>
      <c r="IH443" s="121">
        <v>3</v>
      </c>
      <c r="IL443" s="121">
        <v>3</v>
      </c>
      <c r="IP443" s="121">
        <v>3</v>
      </c>
      <c r="IT443" s="121">
        <v>3</v>
      </c>
      <c r="IX443" s="121">
        <v>3</v>
      </c>
      <c r="JB443" s="119">
        <v>3</v>
      </c>
      <c r="JF443" s="121">
        <v>3</v>
      </c>
      <c r="JJ443" s="121">
        <v>3</v>
      </c>
      <c r="JN443" s="121">
        <v>3</v>
      </c>
      <c r="JR443" s="121">
        <v>3</v>
      </c>
      <c r="JV443" s="121">
        <v>3</v>
      </c>
      <c r="JZ443" s="121">
        <v>3</v>
      </c>
      <c r="KD443" s="121">
        <v>3</v>
      </c>
      <c r="KH443" s="119">
        <v>3</v>
      </c>
      <c r="KL443" s="121">
        <v>3</v>
      </c>
      <c r="KP443" s="121">
        <v>3</v>
      </c>
      <c r="KT443" s="121">
        <v>3</v>
      </c>
      <c r="KY443" s="121">
        <v>3</v>
      </c>
      <c r="LD443" s="121">
        <v>3</v>
      </c>
      <c r="LI443" s="121">
        <v>3</v>
      </c>
    </row>
    <row r="444" spans="1:322">
      <c r="A444" s="747"/>
      <c r="B444" s="712"/>
      <c r="C444" s="622"/>
      <c r="D444" s="622"/>
      <c r="E444" s="712"/>
      <c r="F444" s="156" t="str">
        <f t="shared" si="19"/>
        <v>L0421492SBK</v>
      </c>
      <c r="G444" s="158" t="s">
        <v>2059</v>
      </c>
      <c r="H444" s="655" t="s">
        <v>299</v>
      </c>
      <c r="I444" s="892" t="s">
        <v>1362</v>
      </c>
      <c r="J444" s="158" t="s">
        <v>66</v>
      </c>
      <c r="K444" s="158"/>
      <c r="L444" s="867" t="s">
        <v>1472</v>
      </c>
      <c r="M444" s="158" t="s">
        <v>392</v>
      </c>
      <c r="N444" s="158" t="s">
        <v>687</v>
      </c>
      <c r="O444" s="158" t="s">
        <v>1364</v>
      </c>
      <c r="P444" s="158" t="s">
        <v>1364</v>
      </c>
      <c r="Q444" s="158" t="s">
        <v>71</v>
      </c>
      <c r="R444" s="235" t="s">
        <v>930</v>
      </c>
      <c r="S444" s="158" t="s">
        <v>1364</v>
      </c>
      <c r="T444" s="236" t="s">
        <v>1365</v>
      </c>
      <c r="U444" s="114">
        <f t="shared" si="18"/>
        <v>1</v>
      </c>
      <c r="V444" s="115" t="s">
        <v>2060</v>
      </c>
      <c r="W444" s="158" t="s">
        <v>1695</v>
      </c>
      <c r="Y444" s="450"/>
      <c r="Z444" s="158"/>
      <c r="AA444" s="158"/>
      <c r="AB444" s="158"/>
      <c r="AC444" s="158"/>
      <c r="AD444" s="451"/>
      <c r="AE444" s="286"/>
      <c r="AF444" s="158"/>
      <c r="AG444" s="158"/>
      <c r="AH444" s="158"/>
      <c r="AI444" s="158"/>
      <c r="AJ444" s="451"/>
      <c r="AL444" s="450"/>
      <c r="AM444" s="158"/>
      <c r="AN444" s="158"/>
      <c r="AO444" s="158"/>
      <c r="AP444" s="158"/>
      <c r="AQ444" s="451"/>
      <c r="AR444" s="286"/>
      <c r="AS444" s="158"/>
      <c r="AT444" s="158"/>
      <c r="AU444" s="158"/>
      <c r="AV444" s="158"/>
      <c r="AW444" s="451"/>
      <c r="AX444" s="286"/>
      <c r="AY444" s="158"/>
      <c r="AZ444" s="158"/>
      <c r="BA444" s="158"/>
      <c r="BB444" s="158"/>
      <c r="BC444" s="158"/>
      <c r="BD444" s="450"/>
      <c r="BE444" s="287"/>
      <c r="BF444" s="450"/>
      <c r="BG444" s="158"/>
      <c r="BH444" s="158"/>
      <c r="BI444" s="158"/>
      <c r="BJ444" s="158"/>
      <c r="BK444" s="158"/>
      <c r="BL444" s="450"/>
      <c r="BM444" s="287"/>
      <c r="CA444" s="116"/>
      <c r="CB444" s="116"/>
      <c r="CE444" s="116"/>
      <c r="CF444" s="116"/>
      <c r="CI444" s="116"/>
      <c r="CJ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8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37"/>
      <c r="DW444" s="237"/>
      <c r="DX444" s="237"/>
      <c r="DY444" s="237"/>
      <c r="DZ444" s="116"/>
      <c r="EA444" s="116"/>
      <c r="EB444" s="116"/>
      <c r="EC444" s="116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K444" s="121">
        <v>3</v>
      </c>
      <c r="FN444" s="119">
        <v>3</v>
      </c>
      <c r="FQ444" s="121">
        <v>3</v>
      </c>
      <c r="FT444" s="121">
        <v>3</v>
      </c>
      <c r="FW444" s="121">
        <v>3</v>
      </c>
      <c r="GA444" s="121">
        <v>3</v>
      </c>
      <c r="GE444" s="121">
        <v>3</v>
      </c>
      <c r="GI444" s="121">
        <v>3</v>
      </c>
      <c r="GM444" s="121">
        <v>3</v>
      </c>
      <c r="GQ444" s="121">
        <v>3</v>
      </c>
      <c r="GU444" s="121">
        <v>3</v>
      </c>
      <c r="GY444" s="121">
        <v>3</v>
      </c>
      <c r="HC444" s="121">
        <v>3</v>
      </c>
      <c r="HG444" s="121">
        <v>3</v>
      </c>
      <c r="HK444" s="121">
        <v>3</v>
      </c>
      <c r="HO444" s="121">
        <v>3</v>
      </c>
      <c r="HS444" s="121">
        <v>3</v>
      </c>
      <c r="HW444" s="121">
        <v>3</v>
      </c>
      <c r="IA444" s="121">
        <v>3</v>
      </c>
      <c r="IE444" s="121">
        <v>3</v>
      </c>
      <c r="II444" s="121">
        <v>3</v>
      </c>
      <c r="IM444" s="121">
        <v>3</v>
      </c>
      <c r="IQ444" s="121">
        <v>3</v>
      </c>
      <c r="IU444" s="121">
        <v>3</v>
      </c>
      <c r="IY444" s="121">
        <v>3</v>
      </c>
      <c r="JC444" s="121">
        <v>3</v>
      </c>
      <c r="JG444" s="121">
        <v>3</v>
      </c>
      <c r="JK444" s="121">
        <v>3</v>
      </c>
      <c r="JO444" s="121">
        <v>3</v>
      </c>
      <c r="JS444" s="121">
        <v>3</v>
      </c>
      <c r="JW444" s="121">
        <v>3</v>
      </c>
      <c r="KA444" s="121">
        <v>3</v>
      </c>
      <c r="KE444" s="121">
        <v>3</v>
      </c>
      <c r="KI444" s="119">
        <v>3</v>
      </c>
      <c r="KM444" s="121">
        <v>3</v>
      </c>
      <c r="KQ444" s="121">
        <v>3</v>
      </c>
      <c r="KU444" s="121">
        <v>3</v>
      </c>
      <c r="KZ444" s="121">
        <v>3</v>
      </c>
      <c r="LE444" s="121">
        <v>3</v>
      </c>
      <c r="LJ444" s="119">
        <v>3</v>
      </c>
    </row>
    <row r="445" spans="1:323">
      <c r="A445" s="747"/>
      <c r="B445" s="712"/>
      <c r="C445" s="622"/>
      <c r="D445" s="622"/>
      <c r="E445" s="712"/>
      <c r="F445" s="156" t="str">
        <f t="shared" si="19"/>
        <v>L0421492LRA</v>
      </c>
      <c r="G445" s="158" t="s">
        <v>2059</v>
      </c>
      <c r="H445" s="655" t="s">
        <v>299</v>
      </c>
      <c r="I445" s="892" t="s">
        <v>1362</v>
      </c>
      <c r="J445" s="158" t="s">
        <v>67</v>
      </c>
      <c r="K445" s="158"/>
      <c r="L445" s="867" t="s">
        <v>1472</v>
      </c>
      <c r="M445" s="158" t="s">
        <v>392</v>
      </c>
      <c r="N445" s="158" t="s">
        <v>687</v>
      </c>
      <c r="O445" s="158" t="s">
        <v>1364</v>
      </c>
      <c r="P445" s="158" t="s">
        <v>1364</v>
      </c>
      <c r="Q445" s="158" t="s">
        <v>72</v>
      </c>
      <c r="R445" s="235" t="s">
        <v>1034</v>
      </c>
      <c r="S445" s="158" t="s">
        <v>1364</v>
      </c>
      <c r="T445" s="236" t="s">
        <v>1365</v>
      </c>
      <c r="U445" s="114">
        <f t="shared" si="18"/>
        <v>1</v>
      </c>
      <c r="V445" s="115" t="s">
        <v>2060</v>
      </c>
      <c r="W445" s="158" t="s">
        <v>1695</v>
      </c>
      <c r="Y445" s="450"/>
      <c r="Z445" s="158"/>
      <c r="AA445" s="158"/>
      <c r="AB445" s="158"/>
      <c r="AC445" s="158"/>
      <c r="AD445" s="451"/>
      <c r="AE445" s="286"/>
      <c r="AF445" s="158"/>
      <c r="AG445" s="158"/>
      <c r="AH445" s="158"/>
      <c r="AI445" s="158"/>
      <c r="AJ445" s="451"/>
      <c r="AL445" s="450"/>
      <c r="AM445" s="158"/>
      <c r="AN445" s="158"/>
      <c r="AO445" s="158"/>
      <c r="AP445" s="158"/>
      <c r="AQ445" s="451"/>
      <c r="AR445" s="286"/>
      <c r="AS445" s="158"/>
      <c r="AT445" s="158"/>
      <c r="AU445" s="158"/>
      <c r="AV445" s="158"/>
      <c r="AW445" s="451"/>
      <c r="AX445" s="286"/>
      <c r="AY445" s="158"/>
      <c r="AZ445" s="158"/>
      <c r="BA445" s="158"/>
      <c r="BB445" s="158"/>
      <c r="BC445" s="158"/>
      <c r="BD445" s="450"/>
      <c r="BE445" s="287"/>
      <c r="BF445" s="450"/>
      <c r="BG445" s="158"/>
      <c r="BH445" s="158"/>
      <c r="BI445" s="158"/>
      <c r="BJ445" s="158"/>
      <c r="BK445" s="158"/>
      <c r="BL445" s="450"/>
      <c r="BM445" s="287"/>
      <c r="CA445" s="116"/>
      <c r="CB445" s="116"/>
      <c r="CE445" s="116"/>
      <c r="CF445" s="116"/>
      <c r="CI445" s="116"/>
      <c r="CJ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8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37"/>
      <c r="DW445" s="237"/>
      <c r="DX445" s="237"/>
      <c r="DY445" s="237"/>
      <c r="DZ445" s="116"/>
      <c r="EA445" s="116"/>
      <c r="EB445" s="116"/>
      <c r="EC445" s="116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KV445" s="121">
        <v>3</v>
      </c>
      <c r="LA445" s="121">
        <v>3</v>
      </c>
      <c r="LF445" s="121">
        <v>3</v>
      </c>
      <c r="LK445" s="119">
        <v>3</v>
      </c>
    </row>
    <row r="446" spans="1:324">
      <c r="A446" s="747"/>
      <c r="B446" s="712"/>
      <c r="C446" s="622">
        <v>1</v>
      </c>
      <c r="D446" s="622"/>
      <c r="E446" s="622"/>
      <c r="F446" s="156" t="str">
        <f t="shared" si="19"/>
        <v>L0514562PVJ</v>
      </c>
      <c r="G446" s="158" t="s">
        <v>2061</v>
      </c>
      <c r="H446" s="158" t="s">
        <v>299</v>
      </c>
      <c r="I446" s="867" t="s">
        <v>1362</v>
      </c>
      <c r="J446" s="158" t="s">
        <v>63</v>
      </c>
      <c r="K446" s="158"/>
      <c r="L446" s="158"/>
      <c r="M446" s="158" t="s">
        <v>297</v>
      </c>
      <c r="N446" s="158" t="s">
        <v>710</v>
      </c>
      <c r="O446" s="158" t="s">
        <v>1758</v>
      </c>
      <c r="P446" s="158" t="s">
        <v>1363</v>
      </c>
      <c r="Q446" s="158" t="s">
        <v>68</v>
      </c>
      <c r="R446" s="235" t="s">
        <v>1049</v>
      </c>
      <c r="S446" s="158" t="s">
        <v>1364</v>
      </c>
      <c r="T446" s="236" t="s">
        <v>1365</v>
      </c>
      <c r="U446" s="114">
        <f t="shared" si="18"/>
        <v>1</v>
      </c>
      <c r="V446" s="115" t="s">
        <v>2062</v>
      </c>
      <c r="W446" s="158" t="s">
        <v>1695</v>
      </c>
      <c r="Y446" s="450" t="s">
        <v>1368</v>
      </c>
      <c r="Z446" s="158"/>
      <c r="AA446" s="158"/>
      <c r="AB446" s="158"/>
      <c r="AC446" s="158"/>
      <c r="AD446" s="451"/>
      <c r="AE446" s="286" t="s">
        <v>1368</v>
      </c>
      <c r="AF446" s="158"/>
      <c r="AG446" s="158"/>
      <c r="AH446" s="158" t="s">
        <v>1368</v>
      </c>
      <c r="AI446" s="158" t="s">
        <v>1368</v>
      </c>
      <c r="AJ446" s="451"/>
      <c r="AL446" s="450" t="s">
        <v>1368</v>
      </c>
      <c r="AM446" s="158"/>
      <c r="AN446" s="158"/>
      <c r="AO446" s="158"/>
      <c r="AP446" s="158"/>
      <c r="AQ446" s="451"/>
      <c r="AR446" s="286" t="s">
        <v>1368</v>
      </c>
      <c r="AS446" s="158"/>
      <c r="AT446" s="158"/>
      <c r="AU446" s="158" t="s">
        <v>1368</v>
      </c>
      <c r="AV446" s="158" t="s">
        <v>1368</v>
      </c>
      <c r="AW446" s="451"/>
      <c r="AX446" s="286" t="s">
        <v>1368</v>
      </c>
      <c r="AY446" s="158"/>
      <c r="AZ446" s="158"/>
      <c r="BA446" s="158" t="s">
        <v>1368</v>
      </c>
      <c r="BB446" s="158" t="s">
        <v>1368</v>
      </c>
      <c r="BC446" s="158"/>
      <c r="BD446" s="450"/>
      <c r="BE446" s="287" t="s">
        <v>1368</v>
      </c>
      <c r="BF446" s="450"/>
      <c r="BG446" s="158"/>
      <c r="BH446" s="158"/>
      <c r="BI446" s="158"/>
      <c r="BJ446" s="158"/>
      <c r="BK446" s="158"/>
      <c r="BL446" s="450"/>
      <c r="BM446" s="287"/>
      <c r="CB446" s="116"/>
      <c r="CF446" s="116"/>
      <c r="CJ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8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37"/>
      <c r="DW446" s="237"/>
      <c r="DX446" s="237"/>
      <c r="DY446" s="237"/>
      <c r="DZ446" s="116"/>
      <c r="EA446" s="116"/>
      <c r="EB446" s="116"/>
      <c r="EC446" s="110"/>
      <c r="ED446" s="110"/>
      <c r="EE446" s="110"/>
      <c r="EF446" s="110">
        <v>2</v>
      </c>
      <c r="EG446" s="110">
        <v>2</v>
      </c>
      <c r="EH446" s="110">
        <v>2</v>
      </c>
      <c r="EI446" s="110">
        <v>2</v>
      </c>
      <c r="EJ446" s="110">
        <v>2</v>
      </c>
      <c r="EK446" s="110">
        <v>2</v>
      </c>
      <c r="EL446" s="110">
        <v>2</v>
      </c>
      <c r="EM446" s="110">
        <v>2</v>
      </c>
      <c r="EN446" s="110">
        <v>2</v>
      </c>
      <c r="EO446" s="110">
        <v>2</v>
      </c>
      <c r="EP446" s="110">
        <v>2</v>
      </c>
      <c r="EQ446" s="110">
        <v>2</v>
      </c>
      <c r="ER446" s="110">
        <v>2</v>
      </c>
      <c r="ES446" s="110">
        <v>2</v>
      </c>
      <c r="ET446" s="110">
        <v>2</v>
      </c>
      <c r="EU446" s="110">
        <v>2</v>
      </c>
      <c r="EV446" s="110">
        <v>2</v>
      </c>
      <c r="EW446" s="110">
        <v>2</v>
      </c>
      <c r="EX446" s="110">
        <v>2</v>
      </c>
      <c r="EY446" s="110">
        <v>2</v>
      </c>
      <c r="EZ446" s="110">
        <v>2</v>
      </c>
      <c r="FA446" s="110">
        <v>2</v>
      </c>
      <c r="FB446" s="110">
        <v>2</v>
      </c>
      <c r="FC446" s="35">
        <v>2</v>
      </c>
      <c r="FD446" s="34">
        <v>2</v>
      </c>
      <c r="FE446" s="34">
        <v>2</v>
      </c>
      <c r="FF446" s="34">
        <v>2</v>
      </c>
      <c r="FG446" s="34">
        <v>2</v>
      </c>
      <c r="FH446" s="34">
        <v>2</v>
      </c>
      <c r="FI446" s="34">
        <v>2</v>
      </c>
      <c r="FJ446" s="34"/>
      <c r="FK446" s="34"/>
      <c r="FL446" s="375">
        <v>2</v>
      </c>
      <c r="FM446" s="34"/>
      <c r="FN446" s="375"/>
      <c r="FO446" s="34">
        <v>2</v>
      </c>
      <c r="FP446" s="34"/>
      <c r="FQ446" s="34"/>
      <c r="FR446" s="34">
        <v>2</v>
      </c>
      <c r="FS446" s="34"/>
      <c r="FT446" s="34"/>
      <c r="FU446" s="34">
        <v>2</v>
      </c>
      <c r="FV446" s="34"/>
      <c r="FW446" s="34"/>
      <c r="FX446" s="34"/>
      <c r="FY446" s="34">
        <v>2</v>
      </c>
      <c r="FZ446" s="34"/>
      <c r="GA446" s="34"/>
      <c r="GB446" s="34"/>
      <c r="GC446" s="34">
        <v>2</v>
      </c>
      <c r="GD446" s="34"/>
      <c r="GE446" s="34"/>
      <c r="GF446" s="34"/>
      <c r="GG446" s="34">
        <v>2</v>
      </c>
      <c r="GH446" s="34"/>
      <c r="GI446" s="34"/>
      <c r="GJ446" s="34"/>
      <c r="GK446" s="34">
        <v>2</v>
      </c>
      <c r="GL446" s="34"/>
      <c r="GM446" s="34"/>
      <c r="GN446" s="34"/>
      <c r="GO446" s="34">
        <v>2</v>
      </c>
      <c r="GP446" s="34"/>
      <c r="GQ446" s="34"/>
      <c r="GR446" s="34"/>
      <c r="GS446" s="34">
        <v>2</v>
      </c>
      <c r="GT446" s="34"/>
      <c r="GU446" s="34"/>
      <c r="GV446" s="34"/>
      <c r="GW446" s="375">
        <v>2</v>
      </c>
      <c r="GX446" s="34"/>
      <c r="GY446" s="34"/>
      <c r="GZ446" s="375"/>
      <c r="HA446" s="34">
        <v>2</v>
      </c>
      <c r="HB446" s="34"/>
      <c r="HC446" s="34"/>
      <c r="HD446" s="34"/>
      <c r="HE446" s="34">
        <v>2</v>
      </c>
      <c r="HF446" s="34"/>
      <c r="HG446" s="34"/>
      <c r="HH446" s="34"/>
      <c r="HI446" s="34">
        <v>2</v>
      </c>
      <c r="HJ446" s="34"/>
      <c r="HK446" s="34"/>
      <c r="HL446" s="34"/>
      <c r="HM446" s="34">
        <v>2</v>
      </c>
      <c r="HN446" s="34"/>
      <c r="HO446" s="34"/>
      <c r="HP446" s="34"/>
      <c r="HQ446" s="34">
        <v>2</v>
      </c>
      <c r="HR446" s="34"/>
      <c r="HS446" s="34"/>
      <c r="HT446" s="34"/>
      <c r="HU446" s="34">
        <v>2</v>
      </c>
      <c r="HV446" s="34"/>
      <c r="HW446" s="34"/>
      <c r="HX446" s="34"/>
      <c r="HY446" s="34">
        <v>2</v>
      </c>
      <c r="HZ446" s="375"/>
      <c r="IA446" s="34"/>
      <c r="IB446" s="34"/>
      <c r="IC446" s="34">
        <v>2</v>
      </c>
      <c r="ID446" s="34"/>
      <c r="IE446" s="34"/>
      <c r="IF446" s="34"/>
      <c r="IG446" s="34">
        <v>2</v>
      </c>
      <c r="IH446" s="34"/>
      <c r="II446" s="34"/>
      <c r="IJ446" s="34"/>
      <c r="IK446" s="34">
        <v>2</v>
      </c>
      <c r="IL446" s="34"/>
      <c r="IM446" s="34"/>
      <c r="IN446" s="34"/>
      <c r="IO446" s="34">
        <v>2</v>
      </c>
      <c r="IP446" s="34"/>
      <c r="IQ446" s="34"/>
      <c r="IR446" s="34"/>
      <c r="IS446" s="34">
        <v>2</v>
      </c>
      <c r="IT446" s="34"/>
      <c r="IU446" s="34"/>
      <c r="IV446" s="34"/>
      <c r="IW446" s="34">
        <v>2</v>
      </c>
      <c r="IX446" s="34"/>
      <c r="IY446" s="34"/>
      <c r="IZ446" s="34"/>
      <c r="JA446" s="34">
        <v>2</v>
      </c>
      <c r="JB446" s="375"/>
      <c r="JC446" s="34"/>
      <c r="JD446" s="34"/>
      <c r="JE446" s="34">
        <v>2</v>
      </c>
      <c r="JF446" s="34"/>
      <c r="JG446" s="34"/>
      <c r="JH446" s="34"/>
      <c r="JI446" s="34">
        <v>2</v>
      </c>
      <c r="JJ446" s="34"/>
      <c r="JK446" s="34"/>
      <c r="JL446" s="34"/>
      <c r="JM446" s="34">
        <v>2</v>
      </c>
      <c r="JN446" s="34"/>
      <c r="JO446" s="34"/>
      <c r="JP446" s="34"/>
      <c r="JQ446" s="34">
        <v>2</v>
      </c>
      <c r="JR446" s="34"/>
      <c r="JS446" s="34"/>
      <c r="JT446" s="34"/>
      <c r="JU446" s="34">
        <v>2</v>
      </c>
      <c r="JV446" s="34"/>
      <c r="JW446" s="34"/>
      <c r="JX446" s="34"/>
      <c r="JY446" s="34">
        <v>2</v>
      </c>
      <c r="JZ446" s="34"/>
      <c r="KA446" s="34"/>
      <c r="KB446" s="34"/>
      <c r="KC446" s="34">
        <v>2</v>
      </c>
      <c r="KD446" s="34"/>
      <c r="KE446" s="34"/>
      <c r="KF446" s="375"/>
      <c r="KG446" s="375">
        <v>2</v>
      </c>
      <c r="KH446" s="375"/>
      <c r="KI446" s="375"/>
      <c r="KJ446" s="375"/>
      <c r="KK446" s="34">
        <v>2</v>
      </c>
      <c r="KL446" s="34"/>
      <c r="KM446" s="34"/>
      <c r="KN446" s="34"/>
      <c r="KO446" s="34">
        <v>2</v>
      </c>
      <c r="KP446" s="34"/>
      <c r="KQ446" s="34"/>
      <c r="KR446" s="34"/>
      <c r="KS446" s="375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75"/>
      <c r="LI446" s="34"/>
      <c r="LJ446" s="375"/>
      <c r="LK446" s="375"/>
      <c r="LL446" s="375"/>
    </row>
    <row r="447" spans="1:302">
      <c r="A447" s="747"/>
      <c r="B447" s="712"/>
      <c r="C447" s="622"/>
      <c r="D447" s="622"/>
      <c r="E447" s="622"/>
      <c r="F447" s="156" t="str">
        <f t="shared" si="19"/>
        <v>L0514562LKP</v>
      </c>
      <c r="G447" s="158" t="s">
        <v>2061</v>
      </c>
      <c r="H447" s="158" t="s">
        <v>299</v>
      </c>
      <c r="I447" s="867" t="s">
        <v>1362</v>
      </c>
      <c r="J447" s="158" t="s">
        <v>65</v>
      </c>
      <c r="K447" s="158"/>
      <c r="L447" s="158"/>
      <c r="M447" s="158" t="s">
        <v>297</v>
      </c>
      <c r="N447" s="158" t="s">
        <v>710</v>
      </c>
      <c r="O447" s="158" t="s">
        <v>1758</v>
      </c>
      <c r="P447" s="158" t="s">
        <v>1363</v>
      </c>
      <c r="Q447" s="158" t="s">
        <v>70</v>
      </c>
      <c r="R447" s="235" t="s">
        <v>978</v>
      </c>
      <c r="S447" s="158" t="s">
        <v>1364</v>
      </c>
      <c r="T447" s="236" t="s">
        <v>1365</v>
      </c>
      <c r="U447" s="114">
        <f t="shared" si="18"/>
        <v>1</v>
      </c>
      <c r="V447" s="115" t="s">
        <v>2062</v>
      </c>
      <c r="W447" s="158" t="s">
        <v>1695</v>
      </c>
      <c r="Y447" s="450"/>
      <c r="Z447" s="158"/>
      <c r="AA447" s="158"/>
      <c r="AB447" s="158"/>
      <c r="AC447" s="158"/>
      <c r="AD447" s="451"/>
      <c r="AE447" s="286"/>
      <c r="AF447" s="158"/>
      <c r="AG447" s="158"/>
      <c r="AH447" s="158"/>
      <c r="AI447" s="158"/>
      <c r="AJ447" s="451"/>
      <c r="AL447" s="450"/>
      <c r="AM447" s="158"/>
      <c r="AN447" s="158"/>
      <c r="AO447" s="158"/>
      <c r="AP447" s="158"/>
      <c r="AQ447" s="451"/>
      <c r="AR447" s="286"/>
      <c r="AS447" s="158"/>
      <c r="AT447" s="158"/>
      <c r="AU447" s="158"/>
      <c r="AV447" s="158"/>
      <c r="AW447" s="451"/>
      <c r="AX447" s="286"/>
      <c r="AY447" s="158"/>
      <c r="AZ447" s="158"/>
      <c r="BA447" s="158"/>
      <c r="BB447" s="158"/>
      <c r="BC447" s="158"/>
      <c r="BD447" s="450"/>
      <c r="BE447" s="287"/>
      <c r="BF447" s="450"/>
      <c r="BG447" s="158"/>
      <c r="BH447" s="158"/>
      <c r="BI447" s="158"/>
      <c r="BJ447" s="158"/>
      <c r="BK447" s="158"/>
      <c r="BL447" s="450"/>
      <c r="BM447" s="287"/>
      <c r="CB447" s="116"/>
      <c r="CF447" s="116"/>
      <c r="CJ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8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37"/>
      <c r="DW447" s="237"/>
      <c r="DX447" s="237"/>
      <c r="DY447" s="237"/>
      <c r="DZ447" s="116"/>
      <c r="EA447" s="116"/>
      <c r="EB447" s="116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J447" s="121">
        <v>2</v>
      </c>
      <c r="FM447" s="121">
        <v>2</v>
      </c>
      <c r="FP447" s="121">
        <v>2</v>
      </c>
      <c r="FS447" s="121">
        <v>2</v>
      </c>
      <c r="FV447" s="121">
        <v>2</v>
      </c>
      <c r="FZ447" s="121">
        <v>2</v>
      </c>
      <c r="GD447" s="121">
        <v>2</v>
      </c>
      <c r="GH447" s="121">
        <v>2</v>
      </c>
      <c r="GL447" s="121">
        <v>2</v>
      </c>
      <c r="GP447" s="121">
        <v>2</v>
      </c>
      <c r="GT447" s="121">
        <v>2</v>
      </c>
      <c r="GX447" s="121">
        <v>2</v>
      </c>
      <c r="HB447" s="121">
        <v>2</v>
      </c>
      <c r="HF447" s="121">
        <v>2</v>
      </c>
      <c r="HJ447" s="121">
        <v>2</v>
      </c>
      <c r="HN447" s="121">
        <v>2</v>
      </c>
      <c r="HR447" s="121">
        <v>2</v>
      </c>
      <c r="HV447" s="121">
        <v>2</v>
      </c>
      <c r="HZ447" s="119">
        <v>2</v>
      </c>
      <c r="ID447" s="121">
        <v>2</v>
      </c>
      <c r="IH447" s="121">
        <v>2</v>
      </c>
      <c r="IL447" s="121">
        <v>2</v>
      </c>
      <c r="IP447" s="121">
        <v>2</v>
      </c>
      <c r="IT447" s="121">
        <v>2</v>
      </c>
      <c r="IX447" s="121">
        <v>2</v>
      </c>
      <c r="JB447" s="119">
        <v>2</v>
      </c>
      <c r="JF447" s="121">
        <v>2</v>
      </c>
      <c r="JJ447" s="121">
        <v>2</v>
      </c>
      <c r="JN447" s="121">
        <v>2</v>
      </c>
      <c r="JR447" s="121">
        <v>2</v>
      </c>
      <c r="JV447" s="121">
        <v>2</v>
      </c>
      <c r="JZ447" s="121">
        <v>2</v>
      </c>
      <c r="KD447" s="121">
        <v>2</v>
      </c>
      <c r="KH447" s="119">
        <v>2</v>
      </c>
      <c r="KL447" s="121">
        <v>2</v>
      </c>
      <c r="KP447" s="121">
        <v>2</v>
      </c>
    </row>
    <row r="448" spans="1:303">
      <c r="A448" s="747"/>
      <c r="B448" s="712"/>
      <c r="C448" s="622"/>
      <c r="D448" s="622"/>
      <c r="E448" s="622"/>
      <c r="F448" s="156" t="str">
        <f t="shared" si="19"/>
        <v>L0514562SBK</v>
      </c>
      <c r="G448" s="158" t="s">
        <v>2061</v>
      </c>
      <c r="H448" s="158" t="s">
        <v>299</v>
      </c>
      <c r="I448" s="867" t="s">
        <v>1362</v>
      </c>
      <c r="J448" s="158" t="s">
        <v>66</v>
      </c>
      <c r="K448" s="158"/>
      <c r="L448" s="158"/>
      <c r="M448" s="158" t="s">
        <v>297</v>
      </c>
      <c r="N448" s="158" t="s">
        <v>710</v>
      </c>
      <c r="O448" s="158" t="s">
        <v>1758</v>
      </c>
      <c r="P448" s="158" t="s">
        <v>1363</v>
      </c>
      <c r="Q448" s="158" t="s">
        <v>71</v>
      </c>
      <c r="R448" s="235" t="s">
        <v>933</v>
      </c>
      <c r="S448" s="158" t="s">
        <v>1364</v>
      </c>
      <c r="T448" s="236" t="s">
        <v>1365</v>
      </c>
      <c r="U448" s="114">
        <f t="shared" si="18"/>
        <v>1</v>
      </c>
      <c r="V448" s="115" t="s">
        <v>2062</v>
      </c>
      <c r="W448" s="158" t="s">
        <v>1695</v>
      </c>
      <c r="Y448" s="450"/>
      <c r="Z448" s="158"/>
      <c r="AA448" s="158"/>
      <c r="AB448" s="158"/>
      <c r="AC448" s="158"/>
      <c r="AD448" s="451"/>
      <c r="AE448" s="286"/>
      <c r="AF448" s="158"/>
      <c r="AG448" s="158"/>
      <c r="AH448" s="158"/>
      <c r="AI448" s="158"/>
      <c r="AJ448" s="451"/>
      <c r="AL448" s="450"/>
      <c r="AM448" s="158"/>
      <c r="AN448" s="158"/>
      <c r="AO448" s="158"/>
      <c r="AP448" s="158"/>
      <c r="AQ448" s="451"/>
      <c r="AR448" s="286"/>
      <c r="AS448" s="158"/>
      <c r="AT448" s="158"/>
      <c r="AU448" s="158"/>
      <c r="AV448" s="158"/>
      <c r="AW448" s="451"/>
      <c r="AX448" s="286"/>
      <c r="AY448" s="158"/>
      <c r="AZ448" s="158"/>
      <c r="BA448" s="158"/>
      <c r="BB448" s="158"/>
      <c r="BC448" s="158"/>
      <c r="BD448" s="450"/>
      <c r="BE448" s="287"/>
      <c r="BF448" s="450"/>
      <c r="BG448" s="158"/>
      <c r="BH448" s="158"/>
      <c r="BI448" s="158"/>
      <c r="BJ448" s="158"/>
      <c r="BK448" s="158"/>
      <c r="BL448" s="450"/>
      <c r="BM448" s="287"/>
      <c r="CB448" s="116"/>
      <c r="CF448" s="116"/>
      <c r="CJ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8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37"/>
      <c r="DW448" s="237"/>
      <c r="DX448" s="237"/>
      <c r="DY448" s="237"/>
      <c r="DZ448" s="116"/>
      <c r="EA448" s="116"/>
      <c r="EB448" s="116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K448" s="121">
        <v>2</v>
      </c>
      <c r="FN448" s="119">
        <v>2</v>
      </c>
      <c r="FQ448" s="121">
        <v>2</v>
      </c>
      <c r="FT448" s="121">
        <v>2</v>
      </c>
      <c r="FW448" s="121">
        <v>2</v>
      </c>
      <c r="GA448" s="121">
        <v>2</v>
      </c>
      <c r="GE448" s="121">
        <v>2</v>
      </c>
      <c r="GI448" s="121">
        <v>2</v>
      </c>
      <c r="GM448" s="121">
        <v>2</v>
      </c>
      <c r="GQ448" s="121">
        <v>2</v>
      </c>
      <c r="GU448" s="121">
        <v>2</v>
      </c>
      <c r="GY448" s="121">
        <v>2</v>
      </c>
      <c r="HC448" s="121">
        <v>2</v>
      </c>
      <c r="HG448" s="121">
        <v>2</v>
      </c>
      <c r="HK448" s="121">
        <v>2</v>
      </c>
      <c r="HO448" s="121">
        <v>2</v>
      </c>
      <c r="HS448" s="121">
        <v>2</v>
      </c>
      <c r="HW448" s="121">
        <v>2</v>
      </c>
      <c r="IA448" s="121">
        <v>2</v>
      </c>
      <c r="IE448" s="121">
        <v>2</v>
      </c>
      <c r="II448" s="121">
        <v>2</v>
      </c>
      <c r="IM448" s="121">
        <v>2</v>
      </c>
      <c r="IQ448" s="121">
        <v>2</v>
      </c>
      <c r="IU448" s="121">
        <v>2</v>
      </c>
      <c r="IY448" s="121">
        <v>2</v>
      </c>
      <c r="JC448" s="121">
        <v>2</v>
      </c>
      <c r="JG448" s="121">
        <v>2</v>
      </c>
      <c r="JK448" s="121">
        <v>2</v>
      </c>
      <c r="JO448" s="121">
        <v>2</v>
      </c>
      <c r="JS448" s="121">
        <v>2</v>
      </c>
      <c r="JW448" s="121">
        <v>2</v>
      </c>
      <c r="KA448" s="121">
        <v>2</v>
      </c>
      <c r="KE448" s="121">
        <v>2</v>
      </c>
      <c r="KI448" s="119">
        <v>2</v>
      </c>
      <c r="KM448" s="121">
        <v>2</v>
      </c>
      <c r="KQ448" s="121">
        <v>2</v>
      </c>
    </row>
    <row r="449" spans="1:304">
      <c r="A449" s="747"/>
      <c r="B449" s="712"/>
      <c r="C449" s="622"/>
      <c r="D449" s="622"/>
      <c r="E449" s="622"/>
      <c r="F449" s="156" t="str">
        <f t="shared" si="19"/>
        <v>L0514562AC0</v>
      </c>
      <c r="G449" s="158" t="s">
        <v>2061</v>
      </c>
      <c r="H449" s="158" t="s">
        <v>299</v>
      </c>
      <c r="I449" s="867" t="s">
        <v>1362</v>
      </c>
      <c r="J449" s="158" t="s">
        <v>2063</v>
      </c>
      <c r="K449" s="158"/>
      <c r="L449" s="158"/>
      <c r="M449" s="158" t="s">
        <v>297</v>
      </c>
      <c r="N449" s="158" t="s">
        <v>710</v>
      </c>
      <c r="O449" s="158" t="s">
        <v>1758</v>
      </c>
      <c r="P449" s="158" t="s">
        <v>1363</v>
      </c>
      <c r="Q449" s="158" t="s">
        <v>87</v>
      </c>
      <c r="R449" s="235" t="s">
        <v>709</v>
      </c>
      <c r="S449" s="158" t="s">
        <v>1364</v>
      </c>
      <c r="T449" s="236" t="s">
        <v>1365</v>
      </c>
      <c r="U449" s="114">
        <f t="shared" si="18"/>
        <v>1</v>
      </c>
      <c r="V449" s="115" t="s">
        <v>2062</v>
      </c>
      <c r="W449" s="158" t="s">
        <v>1695</v>
      </c>
      <c r="Y449" s="450"/>
      <c r="Z449" s="158"/>
      <c r="AA449" s="158"/>
      <c r="AB449" s="158"/>
      <c r="AC449" s="158"/>
      <c r="AD449" s="451"/>
      <c r="AE449" s="286"/>
      <c r="AF449" s="158"/>
      <c r="AG449" s="158"/>
      <c r="AH449" s="158"/>
      <c r="AI449" s="158"/>
      <c r="AJ449" s="451"/>
      <c r="AL449" s="450"/>
      <c r="AM449" s="158"/>
      <c r="AN449" s="158"/>
      <c r="AO449" s="158"/>
      <c r="AP449" s="158"/>
      <c r="AQ449" s="451"/>
      <c r="AR449" s="286"/>
      <c r="AS449" s="158"/>
      <c r="AT449" s="158"/>
      <c r="AU449" s="158"/>
      <c r="AV449" s="158"/>
      <c r="AW449" s="451"/>
      <c r="AX449" s="286"/>
      <c r="AY449" s="158"/>
      <c r="AZ449" s="158"/>
      <c r="BA449" s="158"/>
      <c r="BB449" s="158"/>
      <c r="BC449" s="158"/>
      <c r="BD449" s="450"/>
      <c r="BE449" s="287"/>
      <c r="BF449" s="450"/>
      <c r="BG449" s="158"/>
      <c r="BH449" s="158"/>
      <c r="BI449" s="158"/>
      <c r="BJ449" s="158"/>
      <c r="BK449" s="158"/>
      <c r="BL449" s="450"/>
      <c r="BM449" s="287"/>
      <c r="CB449" s="116"/>
      <c r="CF449" s="116"/>
      <c r="CJ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8"/>
      <c r="CX449" s="237"/>
      <c r="CY449" s="237"/>
      <c r="CZ449" s="237"/>
      <c r="DA449" s="237"/>
      <c r="DB449" s="237"/>
      <c r="DC449" s="237"/>
      <c r="DD449" s="237"/>
      <c r="DE449" s="237"/>
      <c r="DF449" s="237"/>
      <c r="DG449" s="237"/>
      <c r="DH449" s="237"/>
      <c r="DI449" s="237"/>
      <c r="DJ449" s="237"/>
      <c r="DK449" s="237"/>
      <c r="DL449" s="237"/>
      <c r="DM449" s="237"/>
      <c r="DN449" s="237"/>
      <c r="DO449" s="237"/>
      <c r="DP449" s="237"/>
      <c r="DQ449" s="237"/>
      <c r="DR449" s="237"/>
      <c r="DS449" s="237"/>
      <c r="DT449" s="237"/>
      <c r="DU449" s="237"/>
      <c r="DV449" s="237"/>
      <c r="DW449" s="237"/>
      <c r="DX449" s="237"/>
      <c r="DY449" s="237"/>
      <c r="DZ449" s="116"/>
      <c r="EA449" s="116"/>
      <c r="EB449" s="116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X449" s="121">
        <v>2</v>
      </c>
      <c r="GB449" s="121">
        <v>2</v>
      </c>
      <c r="GF449" s="121">
        <v>2</v>
      </c>
      <c r="GJ449" s="121">
        <v>2</v>
      </c>
      <c r="GN449" s="121">
        <v>2</v>
      </c>
      <c r="GR449" s="121">
        <v>2</v>
      </c>
      <c r="GV449" s="121">
        <v>2</v>
      </c>
      <c r="GZ449" s="119">
        <v>2</v>
      </c>
      <c r="HD449" s="121">
        <v>2</v>
      </c>
      <c r="HH449" s="121">
        <v>2</v>
      </c>
      <c r="HL449" s="121">
        <v>2</v>
      </c>
      <c r="HP449" s="121">
        <v>2</v>
      </c>
      <c r="HT449" s="121">
        <v>2</v>
      </c>
      <c r="HX449" s="121">
        <v>2</v>
      </c>
      <c r="IB449" s="121">
        <v>2</v>
      </c>
      <c r="IF449" s="121">
        <v>2</v>
      </c>
      <c r="IJ449" s="121">
        <v>2</v>
      </c>
      <c r="IN449" s="121">
        <v>2</v>
      </c>
      <c r="IR449" s="121">
        <v>2</v>
      </c>
      <c r="IV449" s="121">
        <v>2</v>
      </c>
      <c r="IZ449" s="121">
        <v>2</v>
      </c>
      <c r="JD449" s="121">
        <v>2</v>
      </c>
      <c r="JH449" s="121">
        <v>2</v>
      </c>
      <c r="JL449" s="121">
        <v>2</v>
      </c>
      <c r="JP449" s="121">
        <v>2</v>
      </c>
      <c r="JT449" s="121">
        <v>2</v>
      </c>
      <c r="JX449" s="121">
        <v>2</v>
      </c>
      <c r="KB449" s="121">
        <v>2</v>
      </c>
      <c r="KF449" s="119">
        <v>2</v>
      </c>
      <c r="KJ449" s="119">
        <v>2</v>
      </c>
      <c r="KN449" s="121">
        <v>2</v>
      </c>
      <c r="KR449" s="121">
        <v>2</v>
      </c>
    </row>
    <row r="450" spans="1:324">
      <c r="A450" s="747"/>
      <c r="B450" s="235"/>
      <c r="C450" s="457">
        <v>1</v>
      </c>
      <c r="D450" s="457"/>
      <c r="E450" s="457"/>
      <c r="F450" s="156" t="str">
        <f t="shared" si="19"/>
        <v>L0450193PVJ</v>
      </c>
      <c r="G450" s="158" t="s">
        <v>2064</v>
      </c>
      <c r="H450" s="158" t="s">
        <v>299</v>
      </c>
      <c r="I450" s="867" t="s">
        <v>1362</v>
      </c>
      <c r="J450" s="158" t="s">
        <v>63</v>
      </c>
      <c r="K450" s="158"/>
      <c r="L450" s="158"/>
      <c r="M450" s="158" t="s">
        <v>297</v>
      </c>
      <c r="N450" s="158" t="s">
        <v>648</v>
      </c>
      <c r="O450" s="158" t="s">
        <v>1364</v>
      </c>
      <c r="P450" s="158" t="s">
        <v>1364</v>
      </c>
      <c r="Q450" s="158" t="s">
        <v>68</v>
      </c>
      <c r="R450" s="235" t="s">
        <v>1052</v>
      </c>
      <c r="S450" s="158" t="s">
        <v>1364</v>
      </c>
      <c r="T450" s="236" t="s">
        <v>1365</v>
      </c>
      <c r="U450" s="114">
        <f t="shared" si="18"/>
        <v>1</v>
      </c>
      <c r="V450" s="115" t="s">
        <v>2065</v>
      </c>
      <c r="W450" s="158" t="s">
        <v>1695</v>
      </c>
      <c r="Y450" s="450" t="s">
        <v>1368</v>
      </c>
      <c r="Z450" s="158"/>
      <c r="AA450" s="158"/>
      <c r="AB450" s="158"/>
      <c r="AC450" s="158"/>
      <c r="AD450" s="451"/>
      <c r="AE450" s="286" t="s">
        <v>1368</v>
      </c>
      <c r="AF450" s="158"/>
      <c r="AG450" s="158"/>
      <c r="AH450" s="158" t="s">
        <v>1368</v>
      </c>
      <c r="AI450" s="158" t="s">
        <v>1368</v>
      </c>
      <c r="AJ450" s="451"/>
      <c r="AL450" s="450" t="s">
        <v>1368</v>
      </c>
      <c r="AM450" s="158"/>
      <c r="AN450" s="158"/>
      <c r="AO450" s="158"/>
      <c r="AP450" s="158"/>
      <c r="AQ450" s="451"/>
      <c r="AR450" s="286" t="s">
        <v>1368</v>
      </c>
      <c r="AS450" s="158"/>
      <c r="AT450" s="158"/>
      <c r="AU450" s="158" t="s">
        <v>1368</v>
      </c>
      <c r="AV450" s="158" t="s">
        <v>1368</v>
      </c>
      <c r="AW450" s="451"/>
      <c r="AX450" s="286" t="s">
        <v>1368</v>
      </c>
      <c r="AY450" s="158"/>
      <c r="AZ450" s="158"/>
      <c r="BA450" s="158" t="s">
        <v>1368</v>
      </c>
      <c r="BB450" s="158" t="s">
        <v>1368</v>
      </c>
      <c r="BC450" s="158"/>
      <c r="BD450" s="450"/>
      <c r="BE450" s="287" t="s">
        <v>1368</v>
      </c>
      <c r="BF450" s="450"/>
      <c r="BG450" s="158"/>
      <c r="BH450" s="158"/>
      <c r="BI450" s="158"/>
      <c r="BJ450" s="158"/>
      <c r="BK450" s="158"/>
      <c r="BL450" s="450"/>
      <c r="BM450" s="287"/>
      <c r="CB450" s="116"/>
      <c r="CF450" s="116"/>
      <c r="CJ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8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37"/>
      <c r="DW450" s="237"/>
      <c r="DX450" s="237"/>
      <c r="DY450" s="237"/>
      <c r="DZ450" s="116"/>
      <c r="EA450" s="116"/>
      <c r="EB450" s="116"/>
      <c r="EC450" s="110"/>
      <c r="ED450" s="110"/>
      <c r="EE450" s="110"/>
      <c r="EF450" s="110">
        <v>1</v>
      </c>
      <c r="EG450" s="110">
        <v>1</v>
      </c>
      <c r="EH450" s="110">
        <v>1</v>
      </c>
      <c r="EI450" s="110">
        <v>1</v>
      </c>
      <c r="EJ450" s="110">
        <v>1</v>
      </c>
      <c r="EK450" s="110">
        <v>1</v>
      </c>
      <c r="EL450" s="110">
        <v>1</v>
      </c>
      <c r="EM450" s="110">
        <v>1</v>
      </c>
      <c r="EN450" s="110">
        <v>1</v>
      </c>
      <c r="EO450" s="110">
        <v>1</v>
      </c>
      <c r="EP450" s="110">
        <v>1</v>
      </c>
      <c r="EQ450" s="110">
        <v>1</v>
      </c>
      <c r="ER450" s="110">
        <v>1</v>
      </c>
      <c r="ES450" s="110">
        <v>1</v>
      </c>
      <c r="ET450" s="110">
        <v>1</v>
      </c>
      <c r="EU450" s="110">
        <v>1</v>
      </c>
      <c r="EV450" s="110">
        <v>1</v>
      </c>
      <c r="EW450" s="110">
        <v>1</v>
      </c>
      <c r="EX450" s="110">
        <v>1</v>
      </c>
      <c r="EY450" s="110">
        <v>1</v>
      </c>
      <c r="EZ450" s="110">
        <v>1</v>
      </c>
      <c r="FA450" s="110">
        <v>1</v>
      </c>
      <c r="FB450" s="110">
        <v>1</v>
      </c>
      <c r="FC450" s="35">
        <v>1</v>
      </c>
      <c r="FD450" s="34">
        <v>1</v>
      </c>
      <c r="FE450" s="34">
        <v>1</v>
      </c>
      <c r="FF450" s="34">
        <v>1</v>
      </c>
      <c r="FG450" s="34">
        <v>1</v>
      </c>
      <c r="FH450" s="34">
        <v>1</v>
      </c>
      <c r="FI450" s="34">
        <v>1</v>
      </c>
      <c r="FJ450" s="34"/>
      <c r="FK450" s="34"/>
      <c r="FL450" s="375">
        <v>1</v>
      </c>
      <c r="FM450" s="34"/>
      <c r="FN450" s="375"/>
      <c r="FO450" s="34">
        <v>1</v>
      </c>
      <c r="FP450" s="34"/>
      <c r="FQ450" s="34"/>
      <c r="FR450" s="34">
        <v>1</v>
      </c>
      <c r="FS450" s="34"/>
      <c r="FT450" s="34"/>
      <c r="FU450" s="34">
        <v>1</v>
      </c>
      <c r="FV450" s="34"/>
      <c r="FW450" s="34"/>
      <c r="FX450" s="34"/>
      <c r="FY450" s="34">
        <v>1</v>
      </c>
      <c r="FZ450" s="34"/>
      <c r="GA450" s="34"/>
      <c r="GB450" s="34"/>
      <c r="GC450" s="34">
        <v>1</v>
      </c>
      <c r="GD450" s="34"/>
      <c r="GE450" s="34"/>
      <c r="GF450" s="34"/>
      <c r="GG450" s="34">
        <v>1</v>
      </c>
      <c r="GH450" s="34"/>
      <c r="GI450" s="34"/>
      <c r="GJ450" s="34"/>
      <c r="GK450" s="34">
        <v>1</v>
      </c>
      <c r="GL450" s="34"/>
      <c r="GM450" s="34"/>
      <c r="GN450" s="34"/>
      <c r="GO450" s="34">
        <v>1</v>
      </c>
      <c r="GP450" s="34"/>
      <c r="GQ450" s="34"/>
      <c r="GR450" s="34"/>
      <c r="GS450" s="34">
        <v>1</v>
      </c>
      <c r="GT450" s="34"/>
      <c r="GU450" s="34"/>
      <c r="GV450" s="34"/>
      <c r="GW450" s="375">
        <v>1</v>
      </c>
      <c r="GX450" s="34"/>
      <c r="GY450" s="34"/>
      <c r="GZ450" s="375"/>
      <c r="HA450" s="34">
        <v>1</v>
      </c>
      <c r="HB450" s="34"/>
      <c r="HC450" s="34"/>
      <c r="HD450" s="34"/>
      <c r="HE450" s="34">
        <v>1</v>
      </c>
      <c r="HF450" s="34"/>
      <c r="HG450" s="34"/>
      <c r="HH450" s="34"/>
      <c r="HI450" s="34">
        <v>1</v>
      </c>
      <c r="HJ450" s="34"/>
      <c r="HK450" s="34"/>
      <c r="HL450" s="34"/>
      <c r="HM450" s="34">
        <v>1</v>
      </c>
      <c r="HN450" s="34"/>
      <c r="HO450" s="34"/>
      <c r="HP450" s="34"/>
      <c r="HQ450" s="34">
        <v>1</v>
      </c>
      <c r="HR450" s="34"/>
      <c r="HS450" s="34"/>
      <c r="HT450" s="34"/>
      <c r="HU450" s="34">
        <v>1</v>
      </c>
      <c r="HV450" s="34"/>
      <c r="HW450" s="34"/>
      <c r="HX450" s="34"/>
      <c r="HY450" s="34">
        <v>1</v>
      </c>
      <c r="HZ450" s="375"/>
      <c r="IA450" s="34"/>
      <c r="IB450" s="34"/>
      <c r="IC450" s="34">
        <v>1</v>
      </c>
      <c r="ID450" s="34"/>
      <c r="IE450" s="34"/>
      <c r="IF450" s="34"/>
      <c r="IG450" s="34">
        <v>1</v>
      </c>
      <c r="IH450" s="34"/>
      <c r="II450" s="34"/>
      <c r="IJ450" s="34"/>
      <c r="IK450" s="34">
        <v>1</v>
      </c>
      <c r="IL450" s="34"/>
      <c r="IM450" s="34"/>
      <c r="IN450" s="34"/>
      <c r="IO450" s="34">
        <v>1</v>
      </c>
      <c r="IP450" s="34"/>
      <c r="IQ450" s="34"/>
      <c r="IR450" s="34"/>
      <c r="IS450" s="34">
        <v>1</v>
      </c>
      <c r="IT450" s="34"/>
      <c r="IU450" s="34"/>
      <c r="IV450" s="34"/>
      <c r="IW450" s="34">
        <v>1</v>
      </c>
      <c r="IX450" s="34"/>
      <c r="IY450" s="34"/>
      <c r="IZ450" s="34"/>
      <c r="JA450" s="34">
        <v>1</v>
      </c>
      <c r="JB450" s="375"/>
      <c r="JC450" s="34"/>
      <c r="JD450" s="34"/>
      <c r="JE450" s="34">
        <v>1</v>
      </c>
      <c r="JF450" s="34"/>
      <c r="JG450" s="34"/>
      <c r="JH450" s="34"/>
      <c r="JI450" s="34">
        <v>1</v>
      </c>
      <c r="JJ450" s="34"/>
      <c r="JK450" s="34"/>
      <c r="JL450" s="34"/>
      <c r="JM450" s="34">
        <v>1</v>
      </c>
      <c r="JN450" s="34"/>
      <c r="JO450" s="34"/>
      <c r="JP450" s="34"/>
      <c r="JQ450" s="34">
        <v>1</v>
      </c>
      <c r="JR450" s="34"/>
      <c r="JS450" s="34"/>
      <c r="JT450" s="34"/>
      <c r="JU450" s="34">
        <v>1</v>
      </c>
      <c r="JV450" s="34"/>
      <c r="JW450" s="34"/>
      <c r="JX450" s="34"/>
      <c r="JY450" s="34">
        <v>1</v>
      </c>
      <c r="JZ450" s="34"/>
      <c r="KA450" s="34"/>
      <c r="KB450" s="34"/>
      <c r="KC450" s="34">
        <v>1</v>
      </c>
      <c r="KD450" s="34"/>
      <c r="KE450" s="34"/>
      <c r="KF450" s="375"/>
      <c r="KG450" s="375">
        <v>1</v>
      </c>
      <c r="KH450" s="375"/>
      <c r="KI450" s="375"/>
      <c r="KJ450" s="375"/>
      <c r="KK450" s="34">
        <v>1</v>
      </c>
      <c r="KL450" s="34"/>
      <c r="KM450" s="34"/>
      <c r="KN450" s="34"/>
      <c r="KO450" s="34">
        <v>1</v>
      </c>
      <c r="KP450" s="34"/>
      <c r="KQ450" s="34"/>
      <c r="KR450" s="34"/>
      <c r="KS450" s="375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75"/>
      <c r="LI450" s="34"/>
      <c r="LJ450" s="375"/>
      <c r="LK450" s="375"/>
      <c r="LL450" s="375"/>
    </row>
    <row r="451" spans="1:324">
      <c r="A451" s="747"/>
      <c r="B451" s="235"/>
      <c r="C451" s="457">
        <v>1</v>
      </c>
      <c r="D451" s="457"/>
      <c r="E451" s="457"/>
      <c r="F451" s="156" t="str">
        <f t="shared" si="19"/>
        <v>L0450193LKP</v>
      </c>
      <c r="G451" s="158" t="s">
        <v>2064</v>
      </c>
      <c r="H451" s="158" t="s">
        <v>299</v>
      </c>
      <c r="I451" s="867" t="s">
        <v>1362</v>
      </c>
      <c r="J451" s="158" t="s">
        <v>65</v>
      </c>
      <c r="K451" s="158"/>
      <c r="L451" s="158"/>
      <c r="M451" s="158" t="s">
        <v>297</v>
      </c>
      <c r="N451" s="158" t="s">
        <v>648</v>
      </c>
      <c r="O451" s="158" t="s">
        <v>1364</v>
      </c>
      <c r="P451" s="158" t="s">
        <v>1364</v>
      </c>
      <c r="Q451" s="158" t="s">
        <v>70</v>
      </c>
      <c r="R451" s="235" t="s">
        <v>981</v>
      </c>
      <c r="S451" s="158" t="s">
        <v>1364</v>
      </c>
      <c r="T451" s="236" t="s">
        <v>1365</v>
      </c>
      <c r="U451" s="114">
        <f t="shared" si="18"/>
        <v>1</v>
      </c>
      <c r="V451" s="115" t="s">
        <v>2065</v>
      </c>
      <c r="W451" s="158" t="s">
        <v>1695</v>
      </c>
      <c r="Y451" s="450"/>
      <c r="Z451" s="158"/>
      <c r="AA451" s="158"/>
      <c r="AB451" s="158"/>
      <c r="AC451" s="158"/>
      <c r="AD451" s="451"/>
      <c r="AE451" s="286"/>
      <c r="AF451" s="158"/>
      <c r="AG451" s="158"/>
      <c r="AH451" s="158"/>
      <c r="AI451" s="158"/>
      <c r="AJ451" s="451"/>
      <c r="AL451" s="450"/>
      <c r="AM451" s="158"/>
      <c r="AN451" s="158"/>
      <c r="AO451" s="158"/>
      <c r="AP451" s="158"/>
      <c r="AQ451" s="451"/>
      <c r="AR451" s="286"/>
      <c r="AS451" s="158"/>
      <c r="AT451" s="158"/>
      <c r="AU451" s="158"/>
      <c r="AV451" s="158"/>
      <c r="AW451" s="451"/>
      <c r="AX451" s="286"/>
      <c r="AY451" s="158"/>
      <c r="AZ451" s="158"/>
      <c r="BA451" s="158"/>
      <c r="BB451" s="158"/>
      <c r="BC451" s="158"/>
      <c r="BD451" s="450"/>
      <c r="BE451" s="287"/>
      <c r="BF451" s="450"/>
      <c r="BG451" s="158"/>
      <c r="BH451" s="158"/>
      <c r="BI451" s="158"/>
      <c r="BJ451" s="158"/>
      <c r="BK451" s="158"/>
      <c r="BL451" s="450"/>
      <c r="BM451" s="287"/>
      <c r="CB451" s="116"/>
      <c r="CF451" s="116"/>
      <c r="CJ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8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37"/>
      <c r="DW451" s="237"/>
      <c r="DX451" s="237"/>
      <c r="DY451" s="237"/>
      <c r="DZ451" s="116"/>
      <c r="EA451" s="116"/>
      <c r="EB451" s="116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C451" s="35"/>
      <c r="FD451" s="34"/>
      <c r="FE451" s="34"/>
      <c r="FF451" s="34"/>
      <c r="FG451" s="34"/>
      <c r="FH451" s="34"/>
      <c r="FI451" s="34"/>
      <c r="FJ451" s="34">
        <v>1</v>
      </c>
      <c r="FK451" s="34"/>
      <c r="FL451" s="375"/>
      <c r="FM451" s="34">
        <v>1</v>
      </c>
      <c r="FN451" s="375"/>
      <c r="FO451" s="34"/>
      <c r="FP451" s="34">
        <v>1</v>
      </c>
      <c r="FQ451" s="34"/>
      <c r="FR451" s="34"/>
      <c r="FS451" s="34">
        <v>1</v>
      </c>
      <c r="FT451" s="34"/>
      <c r="FU451" s="34"/>
      <c r="FV451" s="34">
        <v>1</v>
      </c>
      <c r="FW451" s="34"/>
      <c r="FX451" s="34"/>
      <c r="FY451" s="34"/>
      <c r="FZ451" s="34">
        <v>1</v>
      </c>
      <c r="GA451" s="34"/>
      <c r="GB451" s="34"/>
      <c r="GC451" s="34"/>
      <c r="GD451" s="34">
        <v>1</v>
      </c>
      <c r="GE451" s="34"/>
      <c r="GF451" s="34"/>
      <c r="GG451" s="34"/>
      <c r="GH451" s="34">
        <v>1</v>
      </c>
      <c r="GI451" s="34"/>
      <c r="GJ451" s="34"/>
      <c r="GK451" s="34"/>
      <c r="GL451" s="34">
        <v>1</v>
      </c>
      <c r="GM451" s="34"/>
      <c r="GN451" s="34"/>
      <c r="GO451" s="34"/>
      <c r="GP451" s="34">
        <v>1</v>
      </c>
      <c r="GQ451" s="34"/>
      <c r="GR451" s="34"/>
      <c r="GS451" s="34"/>
      <c r="GT451" s="34">
        <v>1</v>
      </c>
      <c r="GU451" s="34"/>
      <c r="GV451" s="34"/>
      <c r="GW451" s="375"/>
      <c r="GX451" s="34">
        <v>1</v>
      </c>
      <c r="GY451" s="34"/>
      <c r="GZ451" s="375"/>
      <c r="HA451" s="34"/>
      <c r="HB451" s="34">
        <v>1</v>
      </c>
      <c r="HC451" s="34"/>
      <c r="HD451" s="34"/>
      <c r="HE451" s="34"/>
      <c r="HF451" s="34">
        <v>1</v>
      </c>
      <c r="HG451" s="34"/>
      <c r="HH451" s="34"/>
      <c r="HI451" s="34"/>
      <c r="HJ451" s="34">
        <v>1</v>
      </c>
      <c r="HK451" s="34"/>
      <c r="HL451" s="34"/>
      <c r="HM451" s="34"/>
      <c r="HN451" s="34">
        <v>1</v>
      </c>
      <c r="HO451" s="34"/>
      <c r="HP451" s="34"/>
      <c r="HQ451" s="34"/>
      <c r="HR451" s="34">
        <v>1</v>
      </c>
      <c r="HS451" s="34"/>
      <c r="HT451" s="34"/>
      <c r="HU451" s="34"/>
      <c r="HV451" s="34">
        <v>1</v>
      </c>
      <c r="HW451" s="34"/>
      <c r="HX451" s="34"/>
      <c r="HY451" s="34"/>
      <c r="HZ451" s="375">
        <v>1</v>
      </c>
      <c r="IA451" s="34"/>
      <c r="IB451" s="34"/>
      <c r="IC451" s="34"/>
      <c r="ID451" s="34">
        <v>1</v>
      </c>
      <c r="IE451" s="34"/>
      <c r="IF451" s="34"/>
      <c r="IG451" s="34"/>
      <c r="IH451" s="34">
        <v>1</v>
      </c>
      <c r="II451" s="34"/>
      <c r="IJ451" s="34"/>
      <c r="IK451" s="34"/>
      <c r="IL451" s="34">
        <v>1</v>
      </c>
      <c r="IM451" s="34"/>
      <c r="IN451" s="34"/>
      <c r="IO451" s="34"/>
      <c r="IP451" s="34">
        <v>1</v>
      </c>
      <c r="IQ451" s="34"/>
      <c r="IR451" s="34"/>
      <c r="IS451" s="34"/>
      <c r="IT451" s="34">
        <v>1</v>
      </c>
      <c r="IU451" s="34"/>
      <c r="IV451" s="34"/>
      <c r="IW451" s="34"/>
      <c r="IX451" s="34">
        <v>1</v>
      </c>
      <c r="IY451" s="34"/>
      <c r="IZ451" s="34"/>
      <c r="JA451" s="34"/>
      <c r="JB451" s="375">
        <v>1</v>
      </c>
      <c r="JC451" s="34"/>
      <c r="JD451" s="34"/>
      <c r="JE451" s="34"/>
      <c r="JF451" s="34">
        <v>1</v>
      </c>
      <c r="JG451" s="34"/>
      <c r="JH451" s="34"/>
      <c r="JI451" s="34"/>
      <c r="JJ451" s="34">
        <v>1</v>
      </c>
      <c r="JK451" s="34"/>
      <c r="JL451" s="34"/>
      <c r="JM451" s="34"/>
      <c r="JN451" s="34">
        <v>1</v>
      </c>
      <c r="JO451" s="34"/>
      <c r="JP451" s="34"/>
      <c r="JQ451" s="34"/>
      <c r="JR451" s="34">
        <v>1</v>
      </c>
      <c r="JS451" s="34"/>
      <c r="JT451" s="34"/>
      <c r="JU451" s="34"/>
      <c r="JV451" s="34">
        <v>1</v>
      </c>
      <c r="JW451" s="34"/>
      <c r="JX451" s="34"/>
      <c r="JY451" s="34"/>
      <c r="JZ451" s="34">
        <v>1</v>
      </c>
      <c r="KA451" s="34"/>
      <c r="KB451" s="34"/>
      <c r="KC451" s="34"/>
      <c r="KD451" s="34">
        <v>1</v>
      </c>
      <c r="KE451" s="34"/>
      <c r="KF451" s="375"/>
      <c r="KG451" s="375"/>
      <c r="KH451" s="375">
        <v>1</v>
      </c>
      <c r="KI451" s="375"/>
      <c r="KJ451" s="375"/>
      <c r="KK451" s="34"/>
      <c r="KL451" s="34">
        <v>1</v>
      </c>
      <c r="KM451" s="34"/>
      <c r="KN451" s="34"/>
      <c r="KO451" s="34"/>
      <c r="KP451" s="34">
        <v>1</v>
      </c>
      <c r="KQ451" s="34"/>
      <c r="KR451" s="34"/>
      <c r="KS451" s="375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75"/>
      <c r="LI451" s="34"/>
      <c r="LJ451" s="375"/>
      <c r="LK451" s="375"/>
      <c r="LL451" s="375"/>
    </row>
    <row r="452" spans="1:324">
      <c r="A452" s="747"/>
      <c r="B452" s="235"/>
      <c r="C452" s="457">
        <v>1</v>
      </c>
      <c r="D452" s="457"/>
      <c r="E452" s="457"/>
      <c r="F452" s="156" t="str">
        <f t="shared" si="19"/>
        <v>L0450193SBK</v>
      </c>
      <c r="G452" s="158" t="s">
        <v>2064</v>
      </c>
      <c r="H452" s="158" t="s">
        <v>299</v>
      </c>
      <c r="I452" s="867" t="s">
        <v>1362</v>
      </c>
      <c r="J452" s="158" t="s">
        <v>66</v>
      </c>
      <c r="K452" s="158"/>
      <c r="L452" s="158"/>
      <c r="M452" s="158" t="s">
        <v>297</v>
      </c>
      <c r="N452" s="158" t="s">
        <v>648</v>
      </c>
      <c r="O452" s="158" t="s">
        <v>1364</v>
      </c>
      <c r="P452" s="158" t="s">
        <v>1364</v>
      </c>
      <c r="Q452" s="158" t="s">
        <v>71</v>
      </c>
      <c r="R452" s="235" t="s">
        <v>926</v>
      </c>
      <c r="S452" s="158" t="s">
        <v>1364</v>
      </c>
      <c r="T452" s="236" t="s">
        <v>1365</v>
      </c>
      <c r="U452" s="114">
        <f t="shared" si="18"/>
        <v>1</v>
      </c>
      <c r="V452" s="115" t="s">
        <v>2065</v>
      </c>
      <c r="W452" s="158" t="s">
        <v>1695</v>
      </c>
      <c r="Y452" s="450"/>
      <c r="Z452" s="158"/>
      <c r="AA452" s="158"/>
      <c r="AB452" s="158"/>
      <c r="AC452" s="158"/>
      <c r="AD452" s="451"/>
      <c r="AE452" s="286"/>
      <c r="AF452" s="158"/>
      <c r="AG452" s="158"/>
      <c r="AH452" s="158"/>
      <c r="AI452" s="158"/>
      <c r="AJ452" s="451"/>
      <c r="AL452" s="450"/>
      <c r="AM452" s="158"/>
      <c r="AN452" s="158"/>
      <c r="AO452" s="158"/>
      <c r="AP452" s="158"/>
      <c r="AQ452" s="451"/>
      <c r="AR452" s="286"/>
      <c r="AS452" s="158"/>
      <c r="AT452" s="158"/>
      <c r="AU452" s="158"/>
      <c r="AV452" s="158"/>
      <c r="AW452" s="451"/>
      <c r="AX452" s="286"/>
      <c r="AY452" s="158"/>
      <c r="AZ452" s="158"/>
      <c r="BA452" s="158"/>
      <c r="BB452" s="158"/>
      <c r="BC452" s="158"/>
      <c r="BD452" s="450"/>
      <c r="BE452" s="287"/>
      <c r="BF452" s="450"/>
      <c r="BG452" s="158"/>
      <c r="BH452" s="158"/>
      <c r="BI452" s="158"/>
      <c r="BJ452" s="158"/>
      <c r="BK452" s="158"/>
      <c r="BL452" s="450"/>
      <c r="BM452" s="287"/>
      <c r="CB452" s="116"/>
      <c r="CF452" s="116"/>
      <c r="CJ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8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37"/>
      <c r="DW452" s="237"/>
      <c r="DX452" s="237"/>
      <c r="DY452" s="237"/>
      <c r="DZ452" s="116"/>
      <c r="EA452" s="116"/>
      <c r="EB452" s="116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C452" s="35"/>
      <c r="FD452" s="34"/>
      <c r="FE452" s="34"/>
      <c r="FF452" s="34"/>
      <c r="FG452" s="34"/>
      <c r="FH452" s="34"/>
      <c r="FI452" s="34"/>
      <c r="FJ452" s="34"/>
      <c r="FK452" s="34">
        <v>1</v>
      </c>
      <c r="FL452" s="375"/>
      <c r="FM452" s="34"/>
      <c r="FN452" s="375">
        <v>1</v>
      </c>
      <c r="FO452" s="34"/>
      <c r="FP452" s="34"/>
      <c r="FQ452" s="34">
        <v>1</v>
      </c>
      <c r="FR452" s="34"/>
      <c r="FS452" s="34"/>
      <c r="FT452" s="34">
        <v>1</v>
      </c>
      <c r="FU452" s="34"/>
      <c r="FV452" s="34"/>
      <c r="FW452" s="34">
        <v>1</v>
      </c>
      <c r="FX452" s="34"/>
      <c r="FY452" s="34"/>
      <c r="FZ452" s="34"/>
      <c r="GA452" s="34">
        <v>1</v>
      </c>
      <c r="GB452" s="34"/>
      <c r="GC452" s="34"/>
      <c r="GD452" s="34"/>
      <c r="GE452" s="34">
        <v>1</v>
      </c>
      <c r="GF452" s="34"/>
      <c r="GG452" s="34"/>
      <c r="GH452" s="34"/>
      <c r="GI452" s="34">
        <v>1</v>
      </c>
      <c r="GJ452" s="34"/>
      <c r="GK452" s="34"/>
      <c r="GL452" s="34"/>
      <c r="GM452" s="34">
        <v>1</v>
      </c>
      <c r="GN452" s="34"/>
      <c r="GO452" s="34"/>
      <c r="GP452" s="34"/>
      <c r="GQ452" s="34">
        <v>1</v>
      </c>
      <c r="GR452" s="34"/>
      <c r="GS452" s="34"/>
      <c r="GT452" s="34"/>
      <c r="GU452" s="34">
        <v>1</v>
      </c>
      <c r="GV452" s="34"/>
      <c r="GW452" s="375"/>
      <c r="GX452" s="34"/>
      <c r="GY452" s="34">
        <v>1</v>
      </c>
      <c r="GZ452" s="375"/>
      <c r="HA452" s="34"/>
      <c r="HB452" s="34"/>
      <c r="HC452" s="34">
        <v>1</v>
      </c>
      <c r="HD452" s="34"/>
      <c r="HE452" s="34"/>
      <c r="HF452" s="34"/>
      <c r="HG452" s="34">
        <v>1</v>
      </c>
      <c r="HH452" s="34"/>
      <c r="HI452" s="34"/>
      <c r="HJ452" s="34"/>
      <c r="HK452" s="34">
        <v>1</v>
      </c>
      <c r="HL452" s="34"/>
      <c r="HM452" s="34"/>
      <c r="HN452" s="34"/>
      <c r="HO452" s="34">
        <v>1</v>
      </c>
      <c r="HP452" s="34"/>
      <c r="HQ452" s="34"/>
      <c r="HR452" s="34"/>
      <c r="HS452" s="34">
        <v>1</v>
      </c>
      <c r="HT452" s="34"/>
      <c r="HU452" s="34"/>
      <c r="HV452" s="34"/>
      <c r="HW452" s="34">
        <v>1</v>
      </c>
      <c r="HX452" s="34"/>
      <c r="HY452" s="34"/>
      <c r="HZ452" s="375"/>
      <c r="IA452" s="34">
        <v>1</v>
      </c>
      <c r="IB452" s="34"/>
      <c r="IC452" s="34"/>
      <c r="ID452" s="34"/>
      <c r="IE452" s="34">
        <v>1</v>
      </c>
      <c r="IF452" s="34"/>
      <c r="IG452" s="34"/>
      <c r="IH452" s="34"/>
      <c r="II452" s="34">
        <v>1</v>
      </c>
      <c r="IJ452" s="34"/>
      <c r="IK452" s="34"/>
      <c r="IL452" s="34"/>
      <c r="IM452" s="34">
        <v>1</v>
      </c>
      <c r="IN452" s="34"/>
      <c r="IO452" s="34"/>
      <c r="IP452" s="34"/>
      <c r="IQ452" s="34">
        <v>1</v>
      </c>
      <c r="IR452" s="34"/>
      <c r="IS452" s="34"/>
      <c r="IT452" s="34"/>
      <c r="IU452" s="34">
        <v>1</v>
      </c>
      <c r="IV452" s="34"/>
      <c r="IW452" s="34"/>
      <c r="IX452" s="34"/>
      <c r="IY452" s="34">
        <v>1</v>
      </c>
      <c r="IZ452" s="34"/>
      <c r="JA452" s="34"/>
      <c r="JB452" s="375"/>
      <c r="JC452" s="34">
        <v>1</v>
      </c>
      <c r="JD452" s="34"/>
      <c r="JE452" s="34"/>
      <c r="JF452" s="34"/>
      <c r="JG452" s="34">
        <v>1</v>
      </c>
      <c r="JH452" s="34"/>
      <c r="JI452" s="34"/>
      <c r="JJ452" s="34"/>
      <c r="JK452" s="34">
        <v>1</v>
      </c>
      <c r="JL452" s="34"/>
      <c r="JM452" s="34"/>
      <c r="JN452" s="34"/>
      <c r="JO452" s="34">
        <v>1</v>
      </c>
      <c r="JP452" s="34"/>
      <c r="JQ452" s="34"/>
      <c r="JR452" s="34"/>
      <c r="JS452" s="34">
        <v>1</v>
      </c>
      <c r="JT452" s="34"/>
      <c r="JU452" s="34"/>
      <c r="JV452" s="34"/>
      <c r="JW452" s="34">
        <v>1</v>
      </c>
      <c r="JX452" s="34"/>
      <c r="JY452" s="34"/>
      <c r="JZ452" s="34"/>
      <c r="KA452" s="34">
        <v>1</v>
      </c>
      <c r="KB452" s="34"/>
      <c r="KC452" s="34"/>
      <c r="KD452" s="34"/>
      <c r="KE452" s="34">
        <v>1</v>
      </c>
      <c r="KF452" s="375"/>
      <c r="KG452" s="375"/>
      <c r="KH452" s="375"/>
      <c r="KI452" s="375">
        <v>1</v>
      </c>
      <c r="KJ452" s="375"/>
      <c r="KK452" s="34"/>
      <c r="KL452" s="34"/>
      <c r="KM452" s="34">
        <v>1</v>
      </c>
      <c r="KN452" s="34"/>
      <c r="KO452" s="34"/>
      <c r="KP452" s="34"/>
      <c r="KQ452" s="34">
        <v>1</v>
      </c>
      <c r="KR452" s="34"/>
      <c r="KS452" s="375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75"/>
      <c r="LI452" s="34"/>
      <c r="LJ452" s="375"/>
      <c r="LK452" s="375"/>
      <c r="LL452" s="375"/>
    </row>
    <row r="453" spans="1:324">
      <c r="A453" s="747"/>
      <c r="B453" s="235"/>
      <c r="C453" s="457">
        <v>1</v>
      </c>
      <c r="D453" s="457"/>
      <c r="E453" s="457"/>
      <c r="F453" s="156" t="str">
        <f t="shared" si="19"/>
        <v>L0450193AC0</v>
      </c>
      <c r="G453" s="158" t="s">
        <v>2064</v>
      </c>
      <c r="H453" s="158" t="s">
        <v>299</v>
      </c>
      <c r="I453" s="867" t="s">
        <v>1362</v>
      </c>
      <c r="J453" s="158" t="s">
        <v>2063</v>
      </c>
      <c r="K453" s="158"/>
      <c r="L453" s="158"/>
      <c r="M453" s="158" t="s">
        <v>297</v>
      </c>
      <c r="N453" s="158" t="s">
        <v>648</v>
      </c>
      <c r="O453" s="158" t="s">
        <v>1364</v>
      </c>
      <c r="P453" s="158" t="s">
        <v>1364</v>
      </c>
      <c r="Q453" s="158" t="s">
        <v>87</v>
      </c>
      <c r="R453" s="235" t="s">
        <v>647</v>
      </c>
      <c r="S453" s="158" t="s">
        <v>1364</v>
      </c>
      <c r="T453" s="236" t="s">
        <v>1365</v>
      </c>
      <c r="U453" s="114">
        <f t="shared" si="18"/>
        <v>1</v>
      </c>
      <c r="V453" s="115" t="s">
        <v>2065</v>
      </c>
      <c r="W453" s="158" t="s">
        <v>1695</v>
      </c>
      <c r="Y453" s="450"/>
      <c r="Z453" s="158"/>
      <c r="AA453" s="158"/>
      <c r="AB453" s="158"/>
      <c r="AC453" s="158"/>
      <c r="AD453" s="451"/>
      <c r="AE453" s="286"/>
      <c r="AF453" s="158"/>
      <c r="AG453" s="158"/>
      <c r="AH453" s="158"/>
      <c r="AI453" s="158"/>
      <c r="AJ453" s="451"/>
      <c r="AL453" s="450"/>
      <c r="AM453" s="158"/>
      <c r="AN453" s="158"/>
      <c r="AO453" s="158"/>
      <c r="AP453" s="158"/>
      <c r="AQ453" s="451"/>
      <c r="AR453" s="286"/>
      <c r="AS453" s="158"/>
      <c r="AT453" s="158"/>
      <c r="AU453" s="158"/>
      <c r="AV453" s="158"/>
      <c r="AW453" s="451"/>
      <c r="AX453" s="286"/>
      <c r="AY453" s="158"/>
      <c r="AZ453" s="158"/>
      <c r="BA453" s="158"/>
      <c r="BB453" s="158"/>
      <c r="BC453" s="158"/>
      <c r="BD453" s="450"/>
      <c r="BE453" s="287"/>
      <c r="BF453" s="450"/>
      <c r="BG453" s="158"/>
      <c r="BH453" s="158"/>
      <c r="BI453" s="158"/>
      <c r="BJ453" s="158"/>
      <c r="BK453" s="158"/>
      <c r="BL453" s="450"/>
      <c r="BM453" s="287"/>
      <c r="CB453" s="116"/>
      <c r="CF453" s="116"/>
      <c r="CJ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8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37"/>
      <c r="DW453" s="237"/>
      <c r="DX453" s="237"/>
      <c r="DY453" s="237"/>
      <c r="DZ453" s="116"/>
      <c r="EA453" s="116"/>
      <c r="EB453" s="116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C453" s="35"/>
      <c r="FD453" s="34"/>
      <c r="FE453" s="34"/>
      <c r="FF453" s="34"/>
      <c r="FG453" s="34"/>
      <c r="FH453" s="34"/>
      <c r="FI453" s="34"/>
      <c r="FJ453" s="34"/>
      <c r="FK453" s="34"/>
      <c r="FL453" s="375"/>
      <c r="FM453" s="34"/>
      <c r="FN453" s="375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>
        <v>1</v>
      </c>
      <c r="FY453" s="34"/>
      <c r="FZ453" s="34"/>
      <c r="GA453" s="34"/>
      <c r="GB453" s="34">
        <v>1</v>
      </c>
      <c r="GC453" s="34"/>
      <c r="GD453" s="34"/>
      <c r="GE453" s="34"/>
      <c r="GF453" s="34">
        <v>1</v>
      </c>
      <c r="GG453" s="34"/>
      <c r="GH453" s="34"/>
      <c r="GI453" s="34"/>
      <c r="GJ453" s="34">
        <v>1</v>
      </c>
      <c r="GK453" s="34"/>
      <c r="GL453" s="34"/>
      <c r="GM453" s="34"/>
      <c r="GN453" s="34">
        <v>1</v>
      </c>
      <c r="GO453" s="34"/>
      <c r="GP453" s="34"/>
      <c r="GQ453" s="34"/>
      <c r="GR453" s="34">
        <v>1</v>
      </c>
      <c r="GS453" s="34"/>
      <c r="GT453" s="34"/>
      <c r="GU453" s="34"/>
      <c r="GV453" s="34">
        <v>1</v>
      </c>
      <c r="GW453" s="375"/>
      <c r="GX453" s="34"/>
      <c r="GY453" s="34"/>
      <c r="GZ453" s="375">
        <v>1</v>
      </c>
      <c r="HA453" s="34"/>
      <c r="HB453" s="34"/>
      <c r="HC453" s="34"/>
      <c r="HD453" s="34">
        <v>1</v>
      </c>
      <c r="HE453" s="34"/>
      <c r="HF453" s="34"/>
      <c r="HG453" s="34"/>
      <c r="HH453" s="34">
        <v>1</v>
      </c>
      <c r="HI453" s="34"/>
      <c r="HJ453" s="34"/>
      <c r="HK453" s="34"/>
      <c r="HL453" s="34">
        <v>1</v>
      </c>
      <c r="HM453" s="34"/>
      <c r="HN453" s="34"/>
      <c r="HO453" s="34"/>
      <c r="HP453" s="34">
        <v>1</v>
      </c>
      <c r="HQ453" s="34"/>
      <c r="HR453" s="34"/>
      <c r="HS453" s="34"/>
      <c r="HT453" s="34">
        <v>1</v>
      </c>
      <c r="HU453" s="34"/>
      <c r="HV453" s="34"/>
      <c r="HW453" s="34"/>
      <c r="HX453" s="34">
        <v>1</v>
      </c>
      <c r="HY453" s="34"/>
      <c r="HZ453" s="375"/>
      <c r="IA453" s="34"/>
      <c r="IB453" s="34">
        <v>1</v>
      </c>
      <c r="IC453" s="34"/>
      <c r="ID453" s="34"/>
      <c r="IE453" s="34"/>
      <c r="IF453" s="34">
        <v>1</v>
      </c>
      <c r="IG453" s="34"/>
      <c r="IH453" s="34"/>
      <c r="II453" s="34"/>
      <c r="IJ453" s="34">
        <v>1</v>
      </c>
      <c r="IK453" s="34"/>
      <c r="IL453" s="34"/>
      <c r="IM453" s="34"/>
      <c r="IN453" s="34">
        <v>1</v>
      </c>
      <c r="IO453" s="34"/>
      <c r="IP453" s="34"/>
      <c r="IQ453" s="34"/>
      <c r="IR453" s="34">
        <v>1</v>
      </c>
      <c r="IS453" s="34"/>
      <c r="IT453" s="34"/>
      <c r="IU453" s="34"/>
      <c r="IV453" s="34">
        <v>1</v>
      </c>
      <c r="IW453" s="34"/>
      <c r="IX453" s="34"/>
      <c r="IY453" s="34"/>
      <c r="IZ453" s="34">
        <v>1</v>
      </c>
      <c r="JA453" s="34"/>
      <c r="JB453" s="375"/>
      <c r="JC453" s="34"/>
      <c r="JD453" s="34">
        <v>1</v>
      </c>
      <c r="JE453" s="34"/>
      <c r="JF453" s="34"/>
      <c r="JG453" s="34"/>
      <c r="JH453" s="34">
        <v>1</v>
      </c>
      <c r="JI453" s="34"/>
      <c r="JJ453" s="34"/>
      <c r="JK453" s="34"/>
      <c r="JL453" s="34">
        <v>1</v>
      </c>
      <c r="JM453" s="34"/>
      <c r="JN453" s="34"/>
      <c r="JO453" s="34"/>
      <c r="JP453" s="34">
        <v>1</v>
      </c>
      <c r="JQ453" s="34"/>
      <c r="JR453" s="34"/>
      <c r="JS453" s="34"/>
      <c r="JT453" s="34">
        <v>1</v>
      </c>
      <c r="JU453" s="34"/>
      <c r="JV453" s="34"/>
      <c r="JW453" s="34"/>
      <c r="JX453" s="34">
        <v>1</v>
      </c>
      <c r="JY453" s="34"/>
      <c r="JZ453" s="34"/>
      <c r="KA453" s="34"/>
      <c r="KB453" s="34">
        <v>1</v>
      </c>
      <c r="KC453" s="34"/>
      <c r="KD453" s="34"/>
      <c r="KE453" s="34"/>
      <c r="KF453" s="375">
        <v>1</v>
      </c>
      <c r="KG453" s="375"/>
      <c r="KH453" s="375"/>
      <c r="KI453" s="375"/>
      <c r="KJ453" s="375">
        <v>1</v>
      </c>
      <c r="KK453" s="34"/>
      <c r="KL453" s="34"/>
      <c r="KM453" s="34"/>
      <c r="KN453" s="34">
        <v>1</v>
      </c>
      <c r="KO453" s="34"/>
      <c r="KP453" s="34"/>
      <c r="KQ453" s="34"/>
      <c r="KR453" s="34">
        <v>1</v>
      </c>
      <c r="KS453" s="375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75"/>
      <c r="LI453" s="34"/>
      <c r="LJ453" s="375"/>
      <c r="LK453" s="375"/>
      <c r="LL453" s="375"/>
    </row>
    <row r="454" spans="1:324">
      <c r="A454" s="747"/>
      <c r="B454" s="235"/>
      <c r="C454" s="457">
        <v>1</v>
      </c>
      <c r="D454" s="457"/>
      <c r="E454" s="172"/>
      <c r="F454" s="156" t="str">
        <f t="shared" si="19"/>
        <v>L0495594PVJ</v>
      </c>
      <c r="G454" s="577" t="s">
        <v>2066</v>
      </c>
      <c r="H454" s="158" t="s">
        <v>299</v>
      </c>
      <c r="I454" s="867" t="s">
        <v>303</v>
      </c>
      <c r="J454" s="158" t="s">
        <v>63</v>
      </c>
      <c r="K454" s="158"/>
      <c r="L454" s="158" t="s">
        <v>2067</v>
      </c>
      <c r="M454" s="158" t="s">
        <v>403</v>
      </c>
      <c r="N454" s="158" t="s">
        <v>710</v>
      </c>
      <c r="O454" s="158" t="s">
        <v>1363</v>
      </c>
      <c r="P454" s="158" t="s">
        <v>1364</v>
      </c>
      <c r="Q454" s="158" t="s">
        <v>68</v>
      </c>
      <c r="R454" s="235" t="s">
        <v>897</v>
      </c>
      <c r="S454" s="158" t="s">
        <v>1364</v>
      </c>
      <c r="T454" s="236" t="s">
        <v>2068</v>
      </c>
      <c r="U454" s="114">
        <f t="shared" si="18"/>
        <v>1</v>
      </c>
      <c r="V454" s="115" t="s">
        <v>2069</v>
      </c>
      <c r="W454" s="158" t="s">
        <v>1695</v>
      </c>
      <c r="Y454" s="450"/>
      <c r="Z454" s="158"/>
      <c r="AA454" s="158"/>
      <c r="AB454" s="158"/>
      <c r="AC454" s="158"/>
      <c r="AD454" s="451"/>
      <c r="AE454" s="286"/>
      <c r="AF454" s="158"/>
      <c r="AG454" s="158"/>
      <c r="AH454" s="158"/>
      <c r="AI454" s="158"/>
      <c r="AJ454" s="451"/>
      <c r="AL454" s="450"/>
      <c r="AM454" s="158"/>
      <c r="AN454" s="158"/>
      <c r="AO454" s="158"/>
      <c r="AP454" s="158"/>
      <c r="AQ454" s="451"/>
      <c r="AR454" s="286"/>
      <c r="AS454" s="158"/>
      <c r="AT454" s="158"/>
      <c r="AU454" s="158"/>
      <c r="AV454" s="158"/>
      <c r="AW454" s="451"/>
      <c r="AX454" s="286"/>
      <c r="AY454" s="158"/>
      <c r="AZ454" s="158"/>
      <c r="BA454" s="158"/>
      <c r="BB454" s="158"/>
      <c r="BC454" s="158"/>
      <c r="BD454" s="450"/>
      <c r="BE454" s="287"/>
      <c r="BF454" s="450" t="s">
        <v>1368</v>
      </c>
      <c r="BG454" s="158"/>
      <c r="BH454" s="158"/>
      <c r="BI454" s="158" t="s">
        <v>1368</v>
      </c>
      <c r="BJ454" s="158" t="s">
        <v>1368</v>
      </c>
      <c r="BK454" s="158" t="s">
        <v>1368</v>
      </c>
      <c r="BL454" s="450" t="s">
        <v>1368</v>
      </c>
      <c r="BM454" s="287"/>
      <c r="CB454" s="116"/>
      <c r="CF454" s="116"/>
      <c r="CJ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8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37"/>
      <c r="DW454" s="237"/>
      <c r="DX454" s="237"/>
      <c r="DY454" s="237"/>
      <c r="DZ454" s="116"/>
      <c r="EA454" s="116"/>
      <c r="EB454" s="116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C454" s="35"/>
      <c r="FD454" s="34"/>
      <c r="FE454" s="34"/>
      <c r="FF454" s="34"/>
      <c r="FG454" s="34"/>
      <c r="FH454" s="34"/>
      <c r="FI454" s="34"/>
      <c r="FJ454" s="34"/>
      <c r="FK454" s="34"/>
      <c r="FL454" s="375"/>
      <c r="FM454" s="34"/>
      <c r="FN454" s="375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75"/>
      <c r="GX454" s="34"/>
      <c r="GY454" s="34"/>
      <c r="GZ454" s="375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75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75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75"/>
      <c r="KG454" s="375"/>
      <c r="KH454" s="375"/>
      <c r="KI454" s="375"/>
      <c r="KJ454" s="375"/>
      <c r="KK454" s="34"/>
      <c r="KL454" s="34"/>
      <c r="KM454" s="34"/>
      <c r="KN454" s="34"/>
      <c r="KO454" s="34"/>
      <c r="KP454" s="34"/>
      <c r="KQ454" s="34"/>
      <c r="KR454" s="34"/>
      <c r="KS454" s="375">
        <v>2</v>
      </c>
      <c r="KT454" s="34"/>
      <c r="KU454" s="34"/>
      <c r="KV454" s="34"/>
      <c r="KW454" s="34"/>
      <c r="KX454" s="34">
        <v>2</v>
      </c>
      <c r="KY454" s="34"/>
      <c r="KZ454" s="34"/>
      <c r="LA454" s="34"/>
      <c r="LB454" s="34"/>
      <c r="LC454" s="34">
        <v>2</v>
      </c>
      <c r="LD454" s="34"/>
      <c r="LE454" s="34"/>
      <c r="LF454" s="34"/>
      <c r="LG454" s="34"/>
      <c r="LH454" s="375">
        <v>2</v>
      </c>
      <c r="LI454" s="34"/>
      <c r="LJ454" s="375"/>
      <c r="LK454" s="375"/>
      <c r="LL454" s="375"/>
    </row>
    <row r="455" s="107" customFormat="1" spans="1:338">
      <c r="A455" s="747"/>
      <c r="B455" s="780"/>
      <c r="C455" s="457">
        <v>1</v>
      </c>
      <c r="D455" s="457"/>
      <c r="E455" s="172"/>
      <c r="F455" s="156" t="str">
        <f t="shared" si="19"/>
        <v>L0495594LKP</v>
      </c>
      <c r="G455" s="577" t="s">
        <v>2066</v>
      </c>
      <c r="H455" s="158" t="s">
        <v>299</v>
      </c>
      <c r="I455" s="867" t="s">
        <v>303</v>
      </c>
      <c r="J455" s="158" t="s">
        <v>65</v>
      </c>
      <c r="K455" s="158"/>
      <c r="L455" s="158" t="s">
        <v>2067</v>
      </c>
      <c r="M455" s="158" t="s">
        <v>403</v>
      </c>
      <c r="N455" s="158" t="s">
        <v>710</v>
      </c>
      <c r="O455" s="158" t="s">
        <v>1363</v>
      </c>
      <c r="P455" s="158" t="s">
        <v>1364</v>
      </c>
      <c r="Q455" s="158" t="s">
        <v>70</v>
      </c>
      <c r="R455" s="235" t="s">
        <v>2070</v>
      </c>
      <c r="S455" s="158" t="s">
        <v>1364</v>
      </c>
      <c r="T455" s="236" t="s">
        <v>2068</v>
      </c>
      <c r="U455" s="114">
        <f t="shared" si="18"/>
        <v>1</v>
      </c>
      <c r="V455" s="115" t="s">
        <v>2069</v>
      </c>
      <c r="W455" s="158" t="s">
        <v>1695</v>
      </c>
      <c r="X455" s="800"/>
      <c r="Y455" s="809"/>
      <c r="Z455" s="810"/>
      <c r="AA455" s="810"/>
      <c r="AB455" s="810"/>
      <c r="AC455" s="810"/>
      <c r="AD455" s="811"/>
      <c r="AE455" s="812"/>
      <c r="AF455" s="810"/>
      <c r="AG455" s="810"/>
      <c r="AH455" s="810"/>
      <c r="AI455" s="810"/>
      <c r="AJ455" s="811"/>
      <c r="AK455" s="816"/>
      <c r="AL455" s="809"/>
      <c r="AM455" s="810"/>
      <c r="AN455" s="810"/>
      <c r="AO455" s="810"/>
      <c r="AP455" s="810"/>
      <c r="AQ455" s="811"/>
      <c r="AR455" s="812"/>
      <c r="AS455" s="810"/>
      <c r="AT455" s="810"/>
      <c r="AU455" s="810"/>
      <c r="AV455" s="810"/>
      <c r="AW455" s="811"/>
      <c r="AX455" s="812"/>
      <c r="AY455" s="810"/>
      <c r="AZ455" s="810"/>
      <c r="BA455" s="810"/>
      <c r="BB455" s="810"/>
      <c r="BC455" s="810"/>
      <c r="BD455" s="809"/>
      <c r="BE455" s="817"/>
      <c r="BF455" s="809"/>
      <c r="BG455" s="810"/>
      <c r="BH455" s="810"/>
      <c r="BI455" s="810"/>
      <c r="BJ455" s="810"/>
      <c r="BK455" s="810"/>
      <c r="BL455" s="809"/>
      <c r="BM455" s="817"/>
      <c r="BN455" s="816"/>
      <c r="BO455" s="816"/>
      <c r="BP455" s="816"/>
      <c r="BQ455" s="816"/>
      <c r="BR455" s="816"/>
      <c r="BS455" s="816"/>
      <c r="BT455" s="816"/>
      <c r="BU455" s="816"/>
      <c r="BV455" s="816"/>
      <c r="BW455" s="816"/>
      <c r="BX455" s="816"/>
      <c r="BY455" s="816"/>
      <c r="BZ455" s="816"/>
      <c r="CA455" s="816"/>
      <c r="CB455" s="800"/>
      <c r="CC455" s="816"/>
      <c r="CD455" s="816"/>
      <c r="CE455" s="816"/>
      <c r="CF455" s="800"/>
      <c r="CG455" s="816"/>
      <c r="CH455" s="816"/>
      <c r="CI455" s="816"/>
      <c r="CJ455" s="800"/>
      <c r="CK455" s="816"/>
      <c r="CL455" s="816"/>
      <c r="CM455" s="816"/>
      <c r="CN455" s="800"/>
      <c r="CO455" s="800"/>
      <c r="CP455" s="800"/>
      <c r="CQ455" s="800"/>
      <c r="CR455" s="800"/>
      <c r="CS455" s="800"/>
      <c r="CT455" s="800"/>
      <c r="CU455" s="800"/>
      <c r="CV455" s="800"/>
      <c r="CW455" s="818"/>
      <c r="CX455" s="175"/>
      <c r="CY455" s="175"/>
      <c r="CZ455" s="175"/>
      <c r="DA455" s="175"/>
      <c r="DB455" s="175"/>
      <c r="DC455" s="175"/>
      <c r="DD455" s="175"/>
      <c r="DE455" s="175"/>
      <c r="DF455" s="175"/>
      <c r="DG455" s="175"/>
      <c r="DH455" s="175"/>
      <c r="DI455" s="175"/>
      <c r="DJ455" s="175"/>
      <c r="DK455" s="175"/>
      <c r="DL455" s="175"/>
      <c r="DM455" s="175"/>
      <c r="DN455" s="175"/>
      <c r="DO455" s="175"/>
      <c r="DP455" s="175"/>
      <c r="DQ455" s="175"/>
      <c r="DR455" s="175"/>
      <c r="DS455" s="175"/>
      <c r="DT455" s="175"/>
      <c r="DU455" s="175"/>
      <c r="DV455" s="175"/>
      <c r="DW455" s="175"/>
      <c r="DX455" s="175"/>
      <c r="DY455" s="175"/>
      <c r="DZ455" s="800"/>
      <c r="EA455" s="800"/>
      <c r="EB455" s="800"/>
      <c r="EC455" s="819"/>
      <c r="ED455" s="819"/>
      <c r="EE455" s="819"/>
      <c r="EF455" s="819"/>
      <c r="EG455" s="819"/>
      <c r="EH455" s="819"/>
      <c r="EI455" s="819"/>
      <c r="EJ455" s="819"/>
      <c r="EK455" s="819"/>
      <c r="EL455" s="819"/>
      <c r="EM455" s="819"/>
      <c r="EN455" s="819"/>
      <c r="EO455" s="819"/>
      <c r="EP455" s="819"/>
      <c r="EQ455" s="819"/>
      <c r="ER455" s="819"/>
      <c r="ES455" s="819"/>
      <c r="ET455" s="819"/>
      <c r="EU455" s="819"/>
      <c r="EV455" s="819"/>
      <c r="EW455" s="819"/>
      <c r="EX455" s="819"/>
      <c r="EY455" s="819"/>
      <c r="EZ455" s="819"/>
      <c r="FA455" s="819"/>
      <c r="FB455" s="819"/>
      <c r="FC455" s="820"/>
      <c r="FD455" s="821"/>
      <c r="FE455" s="821"/>
      <c r="FF455" s="821"/>
      <c r="FG455" s="821"/>
      <c r="FH455" s="821"/>
      <c r="FI455" s="821"/>
      <c r="FJ455" s="821"/>
      <c r="FK455" s="821"/>
      <c r="FL455" s="822"/>
      <c r="FM455" s="821"/>
      <c r="FN455" s="822"/>
      <c r="FO455" s="821"/>
      <c r="FP455" s="821"/>
      <c r="FQ455" s="821"/>
      <c r="FR455" s="821"/>
      <c r="FS455" s="821"/>
      <c r="FT455" s="821"/>
      <c r="FU455" s="821"/>
      <c r="FV455" s="821"/>
      <c r="FW455" s="821"/>
      <c r="FX455" s="821"/>
      <c r="FY455" s="821"/>
      <c r="FZ455" s="821"/>
      <c r="GA455" s="821"/>
      <c r="GB455" s="821"/>
      <c r="GC455" s="821"/>
      <c r="GD455" s="821"/>
      <c r="GE455" s="821"/>
      <c r="GF455" s="821"/>
      <c r="GG455" s="821"/>
      <c r="GH455" s="821"/>
      <c r="GI455" s="821"/>
      <c r="GJ455" s="821"/>
      <c r="GK455" s="821"/>
      <c r="GL455" s="821"/>
      <c r="GM455" s="821"/>
      <c r="GN455" s="821"/>
      <c r="GO455" s="821"/>
      <c r="GP455" s="821"/>
      <c r="GQ455" s="821"/>
      <c r="GR455" s="821"/>
      <c r="GS455" s="821"/>
      <c r="GT455" s="821"/>
      <c r="GU455" s="821"/>
      <c r="GV455" s="821"/>
      <c r="GW455" s="822"/>
      <c r="GX455" s="821"/>
      <c r="GY455" s="821"/>
      <c r="GZ455" s="822"/>
      <c r="HA455" s="821"/>
      <c r="HB455" s="821"/>
      <c r="HC455" s="821"/>
      <c r="HD455" s="821"/>
      <c r="HE455" s="821"/>
      <c r="HF455" s="821"/>
      <c r="HG455" s="821"/>
      <c r="HH455" s="821"/>
      <c r="HI455" s="821"/>
      <c r="HJ455" s="821"/>
      <c r="HK455" s="821"/>
      <c r="HL455" s="821"/>
      <c r="HM455" s="821"/>
      <c r="HN455" s="821"/>
      <c r="HO455" s="821"/>
      <c r="HP455" s="821"/>
      <c r="HQ455" s="821"/>
      <c r="HR455" s="821"/>
      <c r="HS455" s="821"/>
      <c r="HT455" s="821"/>
      <c r="HU455" s="821"/>
      <c r="HV455" s="821"/>
      <c r="HW455" s="821"/>
      <c r="HX455" s="821"/>
      <c r="HY455" s="821"/>
      <c r="HZ455" s="822"/>
      <c r="IA455" s="821"/>
      <c r="IB455" s="821"/>
      <c r="IC455" s="821"/>
      <c r="ID455" s="821"/>
      <c r="IE455" s="821"/>
      <c r="IF455" s="821"/>
      <c r="IG455" s="821"/>
      <c r="IH455" s="821"/>
      <c r="II455" s="821"/>
      <c r="IJ455" s="821"/>
      <c r="IK455" s="821"/>
      <c r="IL455" s="821"/>
      <c r="IM455" s="821"/>
      <c r="IN455" s="821"/>
      <c r="IO455" s="821"/>
      <c r="IP455" s="821"/>
      <c r="IQ455" s="821"/>
      <c r="IR455" s="821"/>
      <c r="IS455" s="821"/>
      <c r="IT455" s="821"/>
      <c r="IU455" s="821"/>
      <c r="IV455" s="821"/>
      <c r="IW455" s="821"/>
      <c r="IX455" s="821"/>
      <c r="IY455" s="821"/>
      <c r="IZ455" s="821"/>
      <c r="JA455" s="821"/>
      <c r="JB455" s="822"/>
      <c r="JC455" s="821"/>
      <c r="JD455" s="821"/>
      <c r="JE455" s="821"/>
      <c r="JF455" s="821"/>
      <c r="JG455" s="821"/>
      <c r="JH455" s="821"/>
      <c r="JI455" s="821"/>
      <c r="JJ455" s="821"/>
      <c r="JK455" s="821"/>
      <c r="JL455" s="821"/>
      <c r="JM455" s="821"/>
      <c r="JN455" s="821"/>
      <c r="JO455" s="821"/>
      <c r="JP455" s="821"/>
      <c r="JQ455" s="821"/>
      <c r="JR455" s="821"/>
      <c r="JS455" s="821"/>
      <c r="JT455" s="821"/>
      <c r="JU455" s="821"/>
      <c r="JV455" s="821"/>
      <c r="JW455" s="821"/>
      <c r="JX455" s="821"/>
      <c r="JY455" s="821"/>
      <c r="JZ455" s="821"/>
      <c r="KA455" s="821"/>
      <c r="KB455" s="821"/>
      <c r="KC455" s="821"/>
      <c r="KD455" s="821"/>
      <c r="KE455" s="821"/>
      <c r="KF455" s="822"/>
      <c r="KG455" s="822"/>
      <c r="KH455" s="822"/>
      <c r="KI455" s="822"/>
      <c r="KJ455" s="822"/>
      <c r="KK455" s="821"/>
      <c r="KL455" s="821"/>
      <c r="KM455" s="821"/>
      <c r="KN455" s="821"/>
      <c r="KO455" s="821"/>
      <c r="KP455" s="821"/>
      <c r="KQ455" s="821"/>
      <c r="KR455" s="821"/>
      <c r="KS455" s="822"/>
      <c r="KT455" s="821">
        <v>2</v>
      </c>
      <c r="KU455" s="821"/>
      <c r="KV455" s="821"/>
      <c r="KW455" s="821"/>
      <c r="KX455" s="821"/>
      <c r="KY455" s="821">
        <v>2</v>
      </c>
      <c r="KZ455" s="821"/>
      <c r="LA455" s="821"/>
      <c r="LB455" s="821"/>
      <c r="LC455" s="821"/>
      <c r="LD455" s="821">
        <v>2</v>
      </c>
      <c r="LE455" s="821"/>
      <c r="LF455" s="821"/>
      <c r="LG455" s="821"/>
      <c r="LH455" s="822"/>
      <c r="LI455" s="821">
        <v>2</v>
      </c>
      <c r="LJ455" s="822"/>
      <c r="LK455" s="822"/>
      <c r="LL455" s="822"/>
      <c r="LM455" s="819"/>
      <c r="LN455" s="819"/>
      <c r="LO455" s="819"/>
      <c r="LP455" s="819"/>
      <c r="LQ455" s="819"/>
      <c r="LR455" s="819"/>
      <c r="LS455" s="819"/>
      <c r="LT455" s="819"/>
      <c r="LU455" s="819"/>
      <c r="LV455" s="819"/>
      <c r="LW455" s="819"/>
      <c r="LX455" s="819"/>
      <c r="LY455" s="819"/>
      <c r="LZ455" s="819"/>
    </row>
    <row r="456" s="107" customFormat="1" spans="1:338">
      <c r="A456" s="747"/>
      <c r="B456" s="780"/>
      <c r="C456" s="457">
        <v>1</v>
      </c>
      <c r="D456" s="457"/>
      <c r="E456" s="172"/>
      <c r="F456" s="156" t="str">
        <f t="shared" si="19"/>
        <v>L0495594SBK</v>
      </c>
      <c r="G456" s="577" t="s">
        <v>2066</v>
      </c>
      <c r="H456" s="158" t="s">
        <v>299</v>
      </c>
      <c r="I456" s="867" t="s">
        <v>303</v>
      </c>
      <c r="J456" s="158" t="s">
        <v>66</v>
      </c>
      <c r="K456" s="158"/>
      <c r="L456" s="158" t="s">
        <v>2067</v>
      </c>
      <c r="M456" s="158" t="s">
        <v>403</v>
      </c>
      <c r="N456" s="158" t="s">
        <v>710</v>
      </c>
      <c r="O456" s="158" t="s">
        <v>1363</v>
      </c>
      <c r="P456" s="158" t="s">
        <v>1364</v>
      </c>
      <c r="Q456" s="158" t="s">
        <v>71</v>
      </c>
      <c r="R456" s="235" t="s">
        <v>1070</v>
      </c>
      <c r="S456" s="158" t="s">
        <v>1364</v>
      </c>
      <c r="T456" s="236" t="s">
        <v>2068</v>
      </c>
      <c r="U456" s="114">
        <f t="shared" si="18"/>
        <v>1</v>
      </c>
      <c r="V456" s="115" t="s">
        <v>2069</v>
      </c>
      <c r="W456" s="158" t="s">
        <v>1695</v>
      </c>
      <c r="X456" s="800"/>
      <c r="Y456" s="809"/>
      <c r="Z456" s="810"/>
      <c r="AA456" s="810"/>
      <c r="AB456" s="810"/>
      <c r="AC456" s="810"/>
      <c r="AD456" s="811"/>
      <c r="AE456" s="812"/>
      <c r="AF456" s="810"/>
      <c r="AG456" s="810"/>
      <c r="AH456" s="810"/>
      <c r="AI456" s="810"/>
      <c r="AJ456" s="811"/>
      <c r="AK456" s="816"/>
      <c r="AL456" s="809"/>
      <c r="AM456" s="810"/>
      <c r="AN456" s="810"/>
      <c r="AO456" s="810"/>
      <c r="AP456" s="810"/>
      <c r="AQ456" s="811"/>
      <c r="AR456" s="812"/>
      <c r="AS456" s="810"/>
      <c r="AT456" s="810"/>
      <c r="AU456" s="810"/>
      <c r="AV456" s="810"/>
      <c r="AW456" s="811"/>
      <c r="AX456" s="812"/>
      <c r="AY456" s="810"/>
      <c r="AZ456" s="810"/>
      <c r="BA456" s="810"/>
      <c r="BB456" s="810"/>
      <c r="BC456" s="810"/>
      <c r="BD456" s="809"/>
      <c r="BE456" s="817"/>
      <c r="BF456" s="809"/>
      <c r="BG456" s="810"/>
      <c r="BH456" s="810"/>
      <c r="BI456" s="810"/>
      <c r="BJ456" s="810"/>
      <c r="BK456" s="810"/>
      <c r="BL456" s="809"/>
      <c r="BM456" s="817"/>
      <c r="BN456" s="816"/>
      <c r="BO456" s="816"/>
      <c r="BP456" s="816"/>
      <c r="BQ456" s="816"/>
      <c r="BR456" s="816"/>
      <c r="BS456" s="816"/>
      <c r="BT456" s="816"/>
      <c r="BU456" s="816"/>
      <c r="BV456" s="816"/>
      <c r="BW456" s="816"/>
      <c r="BX456" s="816"/>
      <c r="BY456" s="816"/>
      <c r="BZ456" s="816"/>
      <c r="CA456" s="816"/>
      <c r="CB456" s="800"/>
      <c r="CC456" s="816"/>
      <c r="CD456" s="816"/>
      <c r="CE456" s="816"/>
      <c r="CF456" s="800"/>
      <c r="CG456" s="816"/>
      <c r="CH456" s="816"/>
      <c r="CI456" s="816"/>
      <c r="CJ456" s="800"/>
      <c r="CK456" s="816"/>
      <c r="CL456" s="816"/>
      <c r="CM456" s="816"/>
      <c r="CN456" s="800"/>
      <c r="CO456" s="800"/>
      <c r="CP456" s="800"/>
      <c r="CQ456" s="800"/>
      <c r="CR456" s="800"/>
      <c r="CS456" s="800"/>
      <c r="CT456" s="800"/>
      <c r="CU456" s="800"/>
      <c r="CV456" s="800"/>
      <c r="CW456" s="818"/>
      <c r="CX456" s="175"/>
      <c r="CY456" s="175"/>
      <c r="CZ456" s="175"/>
      <c r="DA456" s="175"/>
      <c r="DB456" s="175"/>
      <c r="DC456" s="175"/>
      <c r="DD456" s="175"/>
      <c r="DE456" s="175"/>
      <c r="DF456" s="175"/>
      <c r="DG456" s="175"/>
      <c r="DH456" s="175"/>
      <c r="DI456" s="175"/>
      <c r="DJ456" s="175"/>
      <c r="DK456" s="175"/>
      <c r="DL456" s="175"/>
      <c r="DM456" s="175"/>
      <c r="DN456" s="175"/>
      <c r="DO456" s="175"/>
      <c r="DP456" s="175"/>
      <c r="DQ456" s="175"/>
      <c r="DR456" s="175"/>
      <c r="DS456" s="175"/>
      <c r="DT456" s="175"/>
      <c r="DU456" s="175"/>
      <c r="DV456" s="175"/>
      <c r="DW456" s="175"/>
      <c r="DX456" s="175"/>
      <c r="DY456" s="175"/>
      <c r="DZ456" s="800"/>
      <c r="EA456" s="800"/>
      <c r="EB456" s="800"/>
      <c r="EC456" s="819"/>
      <c r="ED456" s="819"/>
      <c r="EE456" s="819"/>
      <c r="EF456" s="819"/>
      <c r="EG456" s="819"/>
      <c r="EH456" s="819"/>
      <c r="EI456" s="819"/>
      <c r="EJ456" s="819"/>
      <c r="EK456" s="819"/>
      <c r="EL456" s="819"/>
      <c r="EM456" s="819"/>
      <c r="EN456" s="819"/>
      <c r="EO456" s="819"/>
      <c r="EP456" s="819"/>
      <c r="EQ456" s="819"/>
      <c r="ER456" s="819"/>
      <c r="ES456" s="819"/>
      <c r="ET456" s="819"/>
      <c r="EU456" s="819"/>
      <c r="EV456" s="819"/>
      <c r="EW456" s="819"/>
      <c r="EX456" s="819"/>
      <c r="EY456" s="819"/>
      <c r="EZ456" s="819"/>
      <c r="FA456" s="819"/>
      <c r="FB456" s="819"/>
      <c r="FC456" s="820"/>
      <c r="FD456" s="821"/>
      <c r="FE456" s="821"/>
      <c r="FF456" s="821"/>
      <c r="FG456" s="821"/>
      <c r="FH456" s="821"/>
      <c r="FI456" s="821"/>
      <c r="FJ456" s="821"/>
      <c r="FK456" s="821"/>
      <c r="FL456" s="822"/>
      <c r="FM456" s="821"/>
      <c r="FN456" s="822"/>
      <c r="FO456" s="821"/>
      <c r="FP456" s="821"/>
      <c r="FQ456" s="821"/>
      <c r="FR456" s="821"/>
      <c r="FS456" s="821"/>
      <c r="FT456" s="821"/>
      <c r="FU456" s="821"/>
      <c r="FV456" s="821"/>
      <c r="FW456" s="821"/>
      <c r="FX456" s="821"/>
      <c r="FY456" s="821"/>
      <c r="FZ456" s="821"/>
      <c r="GA456" s="821"/>
      <c r="GB456" s="821"/>
      <c r="GC456" s="821"/>
      <c r="GD456" s="821"/>
      <c r="GE456" s="821"/>
      <c r="GF456" s="821"/>
      <c r="GG456" s="821"/>
      <c r="GH456" s="821"/>
      <c r="GI456" s="821"/>
      <c r="GJ456" s="821"/>
      <c r="GK456" s="821"/>
      <c r="GL456" s="821"/>
      <c r="GM456" s="821"/>
      <c r="GN456" s="821"/>
      <c r="GO456" s="821"/>
      <c r="GP456" s="821"/>
      <c r="GQ456" s="821"/>
      <c r="GR456" s="821"/>
      <c r="GS456" s="821"/>
      <c r="GT456" s="821"/>
      <c r="GU456" s="821"/>
      <c r="GV456" s="821"/>
      <c r="GW456" s="822"/>
      <c r="GX456" s="821"/>
      <c r="GY456" s="821"/>
      <c r="GZ456" s="822"/>
      <c r="HA456" s="821"/>
      <c r="HB456" s="821"/>
      <c r="HC456" s="821"/>
      <c r="HD456" s="821"/>
      <c r="HE456" s="821"/>
      <c r="HF456" s="821"/>
      <c r="HG456" s="821"/>
      <c r="HH456" s="821"/>
      <c r="HI456" s="821"/>
      <c r="HJ456" s="821"/>
      <c r="HK456" s="821"/>
      <c r="HL456" s="821"/>
      <c r="HM456" s="821"/>
      <c r="HN456" s="821"/>
      <c r="HO456" s="821"/>
      <c r="HP456" s="821"/>
      <c r="HQ456" s="821"/>
      <c r="HR456" s="821"/>
      <c r="HS456" s="821"/>
      <c r="HT456" s="821"/>
      <c r="HU456" s="821"/>
      <c r="HV456" s="821"/>
      <c r="HW456" s="821"/>
      <c r="HX456" s="821"/>
      <c r="HY456" s="821"/>
      <c r="HZ456" s="822"/>
      <c r="IA456" s="821"/>
      <c r="IB456" s="821"/>
      <c r="IC456" s="821"/>
      <c r="ID456" s="821"/>
      <c r="IE456" s="821"/>
      <c r="IF456" s="821"/>
      <c r="IG456" s="821"/>
      <c r="IH456" s="821"/>
      <c r="II456" s="821"/>
      <c r="IJ456" s="821"/>
      <c r="IK456" s="821"/>
      <c r="IL456" s="821"/>
      <c r="IM456" s="821"/>
      <c r="IN456" s="821"/>
      <c r="IO456" s="821"/>
      <c r="IP456" s="821"/>
      <c r="IQ456" s="821"/>
      <c r="IR456" s="821"/>
      <c r="IS456" s="821"/>
      <c r="IT456" s="821"/>
      <c r="IU456" s="821"/>
      <c r="IV456" s="821"/>
      <c r="IW456" s="821"/>
      <c r="IX456" s="821"/>
      <c r="IY456" s="821"/>
      <c r="IZ456" s="821"/>
      <c r="JA456" s="821"/>
      <c r="JB456" s="822"/>
      <c r="JC456" s="821"/>
      <c r="JD456" s="821"/>
      <c r="JE456" s="821"/>
      <c r="JF456" s="821"/>
      <c r="JG456" s="821"/>
      <c r="JH456" s="821"/>
      <c r="JI456" s="821"/>
      <c r="JJ456" s="821"/>
      <c r="JK456" s="821"/>
      <c r="JL456" s="821"/>
      <c r="JM456" s="821"/>
      <c r="JN456" s="821"/>
      <c r="JO456" s="821"/>
      <c r="JP456" s="821"/>
      <c r="JQ456" s="821"/>
      <c r="JR456" s="821"/>
      <c r="JS456" s="821"/>
      <c r="JT456" s="821"/>
      <c r="JU456" s="821"/>
      <c r="JV456" s="821"/>
      <c r="JW456" s="821"/>
      <c r="JX456" s="821"/>
      <c r="JY456" s="821"/>
      <c r="JZ456" s="821"/>
      <c r="KA456" s="821"/>
      <c r="KB456" s="821"/>
      <c r="KC456" s="821"/>
      <c r="KD456" s="821"/>
      <c r="KE456" s="821"/>
      <c r="KF456" s="822"/>
      <c r="KG456" s="822"/>
      <c r="KH456" s="822"/>
      <c r="KI456" s="822"/>
      <c r="KJ456" s="822"/>
      <c r="KK456" s="821"/>
      <c r="KL456" s="821"/>
      <c r="KM456" s="821"/>
      <c r="KN456" s="821"/>
      <c r="KO456" s="821"/>
      <c r="KP456" s="821"/>
      <c r="KQ456" s="821"/>
      <c r="KR456" s="821"/>
      <c r="KS456" s="822"/>
      <c r="KT456" s="821"/>
      <c r="KU456" s="821">
        <v>2</v>
      </c>
      <c r="KV456" s="821"/>
      <c r="KW456" s="821"/>
      <c r="KX456" s="821"/>
      <c r="KY456" s="821"/>
      <c r="KZ456" s="821">
        <v>2</v>
      </c>
      <c r="LA456" s="821"/>
      <c r="LB456" s="821"/>
      <c r="LC456" s="821"/>
      <c r="LD456" s="821"/>
      <c r="LE456" s="821">
        <v>2</v>
      </c>
      <c r="LF456" s="821"/>
      <c r="LG456" s="821"/>
      <c r="LH456" s="822"/>
      <c r="LI456" s="821"/>
      <c r="LJ456" s="822">
        <v>2</v>
      </c>
      <c r="LK456" s="822"/>
      <c r="LL456" s="822"/>
      <c r="LM456" s="819"/>
      <c r="LN456" s="819"/>
      <c r="LO456" s="819"/>
      <c r="LP456" s="819"/>
      <c r="LQ456" s="819"/>
      <c r="LR456" s="819"/>
      <c r="LS456" s="819"/>
      <c r="LT456" s="819"/>
      <c r="LU456" s="819"/>
      <c r="LV456" s="819"/>
      <c r="LW456" s="819"/>
      <c r="LX456" s="819"/>
      <c r="LY456" s="819"/>
      <c r="LZ456" s="819"/>
    </row>
    <row r="457" s="107" customFormat="1" spans="1:338">
      <c r="A457" s="747"/>
      <c r="B457" s="780"/>
      <c r="C457" s="457">
        <v>1</v>
      </c>
      <c r="D457" s="457"/>
      <c r="E457" s="172"/>
      <c r="F457" s="156" t="str">
        <f t="shared" si="19"/>
        <v>L0495594LRA</v>
      </c>
      <c r="G457" s="577" t="s">
        <v>2066</v>
      </c>
      <c r="H457" s="158" t="s">
        <v>299</v>
      </c>
      <c r="I457" s="867" t="s">
        <v>303</v>
      </c>
      <c r="J457" s="158" t="s">
        <v>67</v>
      </c>
      <c r="K457" s="158"/>
      <c r="L457" s="158" t="s">
        <v>2067</v>
      </c>
      <c r="M457" s="158" t="s">
        <v>403</v>
      </c>
      <c r="N457" s="158" t="s">
        <v>710</v>
      </c>
      <c r="O457" s="158" t="s">
        <v>1363</v>
      </c>
      <c r="P457" s="158" t="s">
        <v>1364</v>
      </c>
      <c r="Q457" s="158" t="s">
        <v>72</v>
      </c>
      <c r="R457" s="235" t="s">
        <v>1037</v>
      </c>
      <c r="S457" s="158" t="s">
        <v>1364</v>
      </c>
      <c r="T457" s="236" t="s">
        <v>2068</v>
      </c>
      <c r="U457" s="114">
        <f t="shared" si="18"/>
        <v>1</v>
      </c>
      <c r="V457" s="115" t="s">
        <v>2069</v>
      </c>
      <c r="W457" s="158" t="s">
        <v>1695</v>
      </c>
      <c r="X457" s="800"/>
      <c r="Y457" s="809"/>
      <c r="Z457" s="810"/>
      <c r="AA457" s="810"/>
      <c r="AB457" s="810"/>
      <c r="AC457" s="810"/>
      <c r="AD457" s="811"/>
      <c r="AE457" s="812"/>
      <c r="AF457" s="810"/>
      <c r="AG457" s="810"/>
      <c r="AH457" s="810"/>
      <c r="AI457" s="810"/>
      <c r="AJ457" s="811"/>
      <c r="AK457" s="816"/>
      <c r="AL457" s="809"/>
      <c r="AM457" s="810"/>
      <c r="AN457" s="810"/>
      <c r="AO457" s="810"/>
      <c r="AP457" s="810"/>
      <c r="AQ457" s="811"/>
      <c r="AR457" s="812"/>
      <c r="AS457" s="810"/>
      <c r="AT457" s="810"/>
      <c r="AU457" s="810"/>
      <c r="AV457" s="810"/>
      <c r="AW457" s="811"/>
      <c r="AX457" s="812"/>
      <c r="AY457" s="810"/>
      <c r="AZ457" s="810"/>
      <c r="BA457" s="810"/>
      <c r="BB457" s="810"/>
      <c r="BC457" s="810"/>
      <c r="BD457" s="809"/>
      <c r="BE457" s="817"/>
      <c r="BF457" s="809"/>
      <c r="BG457" s="810"/>
      <c r="BH457" s="810"/>
      <c r="BI457" s="810"/>
      <c r="BJ457" s="810"/>
      <c r="BK457" s="810"/>
      <c r="BL457" s="809"/>
      <c r="BM457" s="817"/>
      <c r="BN457" s="816"/>
      <c r="BO457" s="816"/>
      <c r="BP457" s="816"/>
      <c r="BQ457" s="816"/>
      <c r="BR457" s="816"/>
      <c r="BS457" s="816"/>
      <c r="BT457" s="816"/>
      <c r="BU457" s="816"/>
      <c r="BV457" s="816"/>
      <c r="BW457" s="816"/>
      <c r="BX457" s="816"/>
      <c r="BY457" s="816"/>
      <c r="BZ457" s="816"/>
      <c r="CA457" s="816"/>
      <c r="CB457" s="800"/>
      <c r="CC457" s="816"/>
      <c r="CD457" s="816"/>
      <c r="CE457" s="816"/>
      <c r="CF457" s="800"/>
      <c r="CG457" s="816"/>
      <c r="CH457" s="816"/>
      <c r="CI457" s="816"/>
      <c r="CJ457" s="800"/>
      <c r="CK457" s="816"/>
      <c r="CL457" s="816"/>
      <c r="CM457" s="816"/>
      <c r="CN457" s="800"/>
      <c r="CO457" s="800"/>
      <c r="CP457" s="800"/>
      <c r="CQ457" s="800"/>
      <c r="CR457" s="800"/>
      <c r="CS457" s="800"/>
      <c r="CT457" s="800"/>
      <c r="CU457" s="800"/>
      <c r="CV457" s="800"/>
      <c r="CW457" s="818"/>
      <c r="CX457" s="175"/>
      <c r="CY457" s="175"/>
      <c r="CZ457" s="175"/>
      <c r="DA457" s="175"/>
      <c r="DB457" s="175"/>
      <c r="DC457" s="175"/>
      <c r="DD457" s="175"/>
      <c r="DE457" s="175"/>
      <c r="DF457" s="175"/>
      <c r="DG457" s="175"/>
      <c r="DH457" s="175"/>
      <c r="DI457" s="175"/>
      <c r="DJ457" s="175"/>
      <c r="DK457" s="175"/>
      <c r="DL457" s="175"/>
      <c r="DM457" s="175"/>
      <c r="DN457" s="175"/>
      <c r="DO457" s="175"/>
      <c r="DP457" s="175"/>
      <c r="DQ457" s="175"/>
      <c r="DR457" s="175"/>
      <c r="DS457" s="175"/>
      <c r="DT457" s="175"/>
      <c r="DU457" s="175"/>
      <c r="DV457" s="175"/>
      <c r="DW457" s="175"/>
      <c r="DX457" s="175"/>
      <c r="DY457" s="175"/>
      <c r="DZ457" s="800"/>
      <c r="EA457" s="800"/>
      <c r="EB457" s="800"/>
      <c r="EC457" s="819"/>
      <c r="ED457" s="819"/>
      <c r="EE457" s="819"/>
      <c r="EF457" s="819"/>
      <c r="EG457" s="819"/>
      <c r="EH457" s="819"/>
      <c r="EI457" s="819"/>
      <c r="EJ457" s="819"/>
      <c r="EK457" s="819"/>
      <c r="EL457" s="819"/>
      <c r="EM457" s="819"/>
      <c r="EN457" s="819"/>
      <c r="EO457" s="819"/>
      <c r="EP457" s="819"/>
      <c r="EQ457" s="819"/>
      <c r="ER457" s="819"/>
      <c r="ES457" s="819"/>
      <c r="ET457" s="819"/>
      <c r="EU457" s="819"/>
      <c r="EV457" s="819"/>
      <c r="EW457" s="819"/>
      <c r="EX457" s="819"/>
      <c r="EY457" s="819"/>
      <c r="EZ457" s="819"/>
      <c r="FA457" s="819"/>
      <c r="FB457" s="819"/>
      <c r="FC457" s="820"/>
      <c r="FD457" s="821"/>
      <c r="FE457" s="821"/>
      <c r="FF457" s="821"/>
      <c r="FG457" s="821"/>
      <c r="FH457" s="821"/>
      <c r="FI457" s="821"/>
      <c r="FJ457" s="821"/>
      <c r="FK457" s="821"/>
      <c r="FL457" s="822"/>
      <c r="FM457" s="821"/>
      <c r="FN457" s="822"/>
      <c r="FO457" s="821"/>
      <c r="FP457" s="821"/>
      <c r="FQ457" s="821"/>
      <c r="FR457" s="821"/>
      <c r="FS457" s="821"/>
      <c r="FT457" s="821"/>
      <c r="FU457" s="821"/>
      <c r="FV457" s="821"/>
      <c r="FW457" s="821"/>
      <c r="FX457" s="821"/>
      <c r="FY457" s="821"/>
      <c r="FZ457" s="821"/>
      <c r="GA457" s="821"/>
      <c r="GB457" s="821"/>
      <c r="GC457" s="821"/>
      <c r="GD457" s="821"/>
      <c r="GE457" s="821"/>
      <c r="GF457" s="821"/>
      <c r="GG457" s="821"/>
      <c r="GH457" s="821"/>
      <c r="GI457" s="821"/>
      <c r="GJ457" s="821"/>
      <c r="GK457" s="821"/>
      <c r="GL457" s="821"/>
      <c r="GM457" s="821"/>
      <c r="GN457" s="821"/>
      <c r="GO457" s="821"/>
      <c r="GP457" s="821"/>
      <c r="GQ457" s="821"/>
      <c r="GR457" s="821"/>
      <c r="GS457" s="821"/>
      <c r="GT457" s="821"/>
      <c r="GU457" s="821"/>
      <c r="GV457" s="821"/>
      <c r="GW457" s="822"/>
      <c r="GX457" s="821"/>
      <c r="GY457" s="821"/>
      <c r="GZ457" s="822"/>
      <c r="HA457" s="821"/>
      <c r="HB457" s="821"/>
      <c r="HC457" s="821"/>
      <c r="HD457" s="821"/>
      <c r="HE457" s="821"/>
      <c r="HF457" s="821"/>
      <c r="HG457" s="821"/>
      <c r="HH457" s="821"/>
      <c r="HI457" s="821"/>
      <c r="HJ457" s="821"/>
      <c r="HK457" s="821"/>
      <c r="HL457" s="821"/>
      <c r="HM457" s="821"/>
      <c r="HN457" s="821"/>
      <c r="HO457" s="821"/>
      <c r="HP457" s="821"/>
      <c r="HQ457" s="821"/>
      <c r="HR457" s="821"/>
      <c r="HS457" s="821"/>
      <c r="HT457" s="821"/>
      <c r="HU457" s="821"/>
      <c r="HV457" s="821"/>
      <c r="HW457" s="821"/>
      <c r="HX457" s="821"/>
      <c r="HY457" s="821"/>
      <c r="HZ457" s="822"/>
      <c r="IA457" s="821"/>
      <c r="IB457" s="821"/>
      <c r="IC457" s="821"/>
      <c r="ID457" s="821"/>
      <c r="IE457" s="821"/>
      <c r="IF457" s="821"/>
      <c r="IG457" s="821"/>
      <c r="IH457" s="821"/>
      <c r="II457" s="821"/>
      <c r="IJ457" s="821"/>
      <c r="IK457" s="821"/>
      <c r="IL457" s="821"/>
      <c r="IM457" s="821"/>
      <c r="IN457" s="821"/>
      <c r="IO457" s="821"/>
      <c r="IP457" s="821"/>
      <c r="IQ457" s="821"/>
      <c r="IR457" s="821"/>
      <c r="IS457" s="821"/>
      <c r="IT457" s="821"/>
      <c r="IU457" s="821"/>
      <c r="IV457" s="821"/>
      <c r="IW457" s="821"/>
      <c r="IX457" s="821"/>
      <c r="IY457" s="821"/>
      <c r="IZ457" s="821"/>
      <c r="JA457" s="821"/>
      <c r="JB457" s="822"/>
      <c r="JC457" s="821"/>
      <c r="JD457" s="821"/>
      <c r="JE457" s="821"/>
      <c r="JF457" s="821"/>
      <c r="JG457" s="821"/>
      <c r="JH457" s="821"/>
      <c r="JI457" s="821"/>
      <c r="JJ457" s="821"/>
      <c r="JK457" s="821"/>
      <c r="JL457" s="821"/>
      <c r="JM457" s="821"/>
      <c r="JN457" s="821"/>
      <c r="JO457" s="821"/>
      <c r="JP457" s="821"/>
      <c r="JQ457" s="821"/>
      <c r="JR457" s="821"/>
      <c r="JS457" s="821"/>
      <c r="JT457" s="821"/>
      <c r="JU457" s="821"/>
      <c r="JV457" s="821"/>
      <c r="JW457" s="821"/>
      <c r="JX457" s="821"/>
      <c r="JY457" s="821"/>
      <c r="JZ457" s="821"/>
      <c r="KA457" s="821"/>
      <c r="KB457" s="821"/>
      <c r="KC457" s="821"/>
      <c r="KD457" s="821"/>
      <c r="KE457" s="821"/>
      <c r="KF457" s="822"/>
      <c r="KG457" s="822"/>
      <c r="KH457" s="822"/>
      <c r="KI457" s="822"/>
      <c r="KJ457" s="822"/>
      <c r="KK457" s="821"/>
      <c r="KL457" s="821"/>
      <c r="KM457" s="821"/>
      <c r="KN457" s="821"/>
      <c r="KO457" s="821"/>
      <c r="KP457" s="821"/>
      <c r="KQ457" s="821"/>
      <c r="KR457" s="821"/>
      <c r="KS457" s="822"/>
      <c r="KT457" s="821"/>
      <c r="KU457" s="821"/>
      <c r="KV457" s="821">
        <v>2</v>
      </c>
      <c r="KW457" s="821"/>
      <c r="KX457" s="821"/>
      <c r="KY457" s="821"/>
      <c r="KZ457" s="821"/>
      <c r="LA457" s="821">
        <v>2</v>
      </c>
      <c r="LB457" s="821"/>
      <c r="LC457" s="821"/>
      <c r="LD457" s="821"/>
      <c r="LE457" s="821"/>
      <c r="LF457" s="821">
        <v>2</v>
      </c>
      <c r="LG457" s="821"/>
      <c r="LH457" s="822"/>
      <c r="LI457" s="821"/>
      <c r="LJ457" s="822"/>
      <c r="LK457" s="822">
        <v>2</v>
      </c>
      <c r="LL457" s="822"/>
      <c r="LM457" s="819"/>
      <c r="LN457" s="819"/>
      <c r="LO457" s="819"/>
      <c r="LP457" s="819"/>
      <c r="LQ457" s="819"/>
      <c r="LR457" s="819"/>
      <c r="LS457" s="819"/>
      <c r="LT457" s="819"/>
      <c r="LU457" s="819"/>
      <c r="LV457" s="819"/>
      <c r="LW457" s="819"/>
      <c r="LX457" s="819"/>
      <c r="LY457" s="819"/>
      <c r="LZ457" s="819"/>
    </row>
    <row r="458" spans="1:324">
      <c r="A458" s="747"/>
      <c r="B458" s="730"/>
      <c r="C458" s="457">
        <v>1</v>
      </c>
      <c r="D458" s="457"/>
      <c r="E458" s="172"/>
      <c r="F458" s="156" t="str">
        <f t="shared" si="19"/>
        <v>L0495594SB1</v>
      </c>
      <c r="G458" s="577" t="s">
        <v>2066</v>
      </c>
      <c r="H458" s="158" t="s">
        <v>299</v>
      </c>
      <c r="I458" s="867" t="s">
        <v>303</v>
      </c>
      <c r="J458" s="158" t="s">
        <v>84</v>
      </c>
      <c r="K458" s="158"/>
      <c r="L458" s="158" t="s">
        <v>2067</v>
      </c>
      <c r="M458" s="158" t="s">
        <v>403</v>
      </c>
      <c r="N458" s="158" t="s">
        <v>710</v>
      </c>
      <c r="O458" s="158" t="s">
        <v>1363</v>
      </c>
      <c r="P458" s="158" t="s">
        <v>1364</v>
      </c>
      <c r="Q458" s="158" t="s">
        <v>86</v>
      </c>
      <c r="R458" s="235" t="s">
        <v>814</v>
      </c>
      <c r="S458" s="158" t="s">
        <v>1364</v>
      </c>
      <c r="T458" s="236" t="s">
        <v>2068</v>
      </c>
      <c r="U458" s="114">
        <f t="shared" si="18"/>
        <v>1</v>
      </c>
      <c r="V458" s="115" t="s">
        <v>2069</v>
      </c>
      <c r="W458" s="158" t="s">
        <v>1695</v>
      </c>
      <c r="Y458" s="412"/>
      <c r="Z458" s="690"/>
      <c r="AA458" s="690"/>
      <c r="AB458" s="690"/>
      <c r="AC458" s="690"/>
      <c r="AD458" s="691"/>
      <c r="AE458" s="408"/>
      <c r="AF458" s="690"/>
      <c r="AG458" s="690"/>
      <c r="AH458" s="690"/>
      <c r="AI458" s="690"/>
      <c r="AJ458" s="691"/>
      <c r="AL458" s="412"/>
      <c r="AM458" s="690"/>
      <c r="AN458" s="690"/>
      <c r="AO458" s="690"/>
      <c r="AP458" s="690"/>
      <c r="AQ458" s="691"/>
      <c r="AR458" s="408"/>
      <c r="AS458" s="690"/>
      <c r="AT458" s="690"/>
      <c r="AU458" s="690"/>
      <c r="AV458" s="690"/>
      <c r="AW458" s="691"/>
      <c r="AX458" s="408"/>
      <c r="AY458" s="690"/>
      <c r="AZ458" s="690"/>
      <c r="BA458" s="690"/>
      <c r="BB458" s="690"/>
      <c r="BC458" s="690"/>
      <c r="BD458" s="412"/>
      <c r="BE458" s="518"/>
      <c r="BF458" s="412"/>
      <c r="BG458" s="690"/>
      <c r="BH458" s="690"/>
      <c r="BI458" s="690"/>
      <c r="BJ458" s="690"/>
      <c r="BK458" s="690"/>
      <c r="BL458" s="412"/>
      <c r="BM458" s="518"/>
      <c r="CB458" s="116"/>
      <c r="CF458" s="116"/>
      <c r="CJ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8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37"/>
      <c r="DW458" s="237"/>
      <c r="DX458" s="237"/>
      <c r="DY458" s="237"/>
      <c r="DZ458" s="116"/>
      <c r="EA458" s="116"/>
      <c r="EB458" s="116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C458" s="35"/>
      <c r="FD458" s="34"/>
      <c r="FE458" s="34"/>
      <c r="FF458" s="34"/>
      <c r="FG458" s="34"/>
      <c r="FH458" s="34"/>
      <c r="FI458" s="34"/>
      <c r="FJ458" s="34"/>
      <c r="FK458" s="34"/>
      <c r="FL458" s="375"/>
      <c r="FM458" s="34"/>
      <c r="FN458" s="375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75"/>
      <c r="GX458" s="34"/>
      <c r="GY458" s="34"/>
      <c r="GZ458" s="375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75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75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75"/>
      <c r="KG458" s="375"/>
      <c r="KH458" s="375"/>
      <c r="KI458" s="375"/>
      <c r="KJ458" s="375"/>
      <c r="KK458" s="34"/>
      <c r="KL458" s="34"/>
      <c r="KM458" s="34"/>
      <c r="KN458" s="34"/>
      <c r="KO458" s="34"/>
      <c r="KP458" s="34"/>
      <c r="KQ458" s="34"/>
      <c r="KR458" s="34"/>
      <c r="KS458" s="375"/>
      <c r="KT458" s="34"/>
      <c r="KU458" s="34"/>
      <c r="KV458" s="34"/>
      <c r="KW458" s="34">
        <v>2</v>
      </c>
      <c r="KX458" s="34"/>
      <c r="KY458" s="34"/>
      <c r="KZ458" s="34"/>
      <c r="LA458" s="34"/>
      <c r="LB458" s="34">
        <v>2</v>
      </c>
      <c r="LC458" s="34"/>
      <c r="LD458" s="34"/>
      <c r="LE458" s="34"/>
      <c r="LF458" s="34"/>
      <c r="LG458" s="34">
        <v>2</v>
      </c>
      <c r="LH458" s="375"/>
      <c r="LI458" s="34"/>
      <c r="LJ458" s="375"/>
      <c r="LK458" s="375"/>
      <c r="LL458" s="375">
        <v>2</v>
      </c>
    </row>
    <row r="459" s="107" customFormat="1" spans="1:338">
      <c r="A459" s="747"/>
      <c r="B459" s="780"/>
      <c r="C459" s="172">
        <v>1</v>
      </c>
      <c r="D459" s="172"/>
      <c r="E459" s="172"/>
      <c r="F459" s="156" t="str">
        <f t="shared" si="19"/>
        <v>L0450195PVJ</v>
      </c>
      <c r="G459" s="577" t="s">
        <v>2071</v>
      </c>
      <c r="H459" s="655" t="s">
        <v>299</v>
      </c>
      <c r="I459" s="905" t="s">
        <v>303</v>
      </c>
      <c r="J459" s="158" t="s">
        <v>63</v>
      </c>
      <c r="K459" s="158"/>
      <c r="L459" s="158"/>
      <c r="M459" s="158" t="s">
        <v>297</v>
      </c>
      <c r="N459" s="158" t="s">
        <v>648</v>
      </c>
      <c r="O459" s="158" t="s">
        <v>1374</v>
      </c>
      <c r="P459" s="158" t="s">
        <v>1364</v>
      </c>
      <c r="Q459" s="158" t="s">
        <v>68</v>
      </c>
      <c r="R459" s="235" t="s">
        <v>896</v>
      </c>
      <c r="S459" s="158" t="s">
        <v>1364</v>
      </c>
      <c r="T459" s="236" t="s">
        <v>1901</v>
      </c>
      <c r="U459" s="114">
        <f t="shared" si="18"/>
        <v>1</v>
      </c>
      <c r="V459" s="115" t="s">
        <v>2072</v>
      </c>
      <c r="W459" s="158" t="s">
        <v>1695</v>
      </c>
      <c r="X459" s="800"/>
      <c r="Y459" s="809"/>
      <c r="Z459" s="810"/>
      <c r="AA459" s="810"/>
      <c r="AB459" s="810"/>
      <c r="AC459" s="810"/>
      <c r="AD459" s="811"/>
      <c r="AE459" s="812"/>
      <c r="AF459" s="810"/>
      <c r="AG459" s="810"/>
      <c r="AH459" s="810"/>
      <c r="AI459" s="810"/>
      <c r="AJ459" s="811"/>
      <c r="AK459" s="816"/>
      <c r="AL459" s="809"/>
      <c r="AM459" s="810"/>
      <c r="AN459" s="810"/>
      <c r="AO459" s="810"/>
      <c r="AP459" s="810"/>
      <c r="AQ459" s="811"/>
      <c r="AR459" s="812"/>
      <c r="AS459" s="810"/>
      <c r="AT459" s="810"/>
      <c r="AU459" s="810"/>
      <c r="AV459" s="810"/>
      <c r="AW459" s="811"/>
      <c r="AX459" s="812"/>
      <c r="AY459" s="810"/>
      <c r="AZ459" s="810"/>
      <c r="BA459" s="810"/>
      <c r="BB459" s="810"/>
      <c r="BC459" s="810"/>
      <c r="BD459" s="809"/>
      <c r="BE459" s="817"/>
      <c r="BF459" s="809"/>
      <c r="BG459" s="810"/>
      <c r="BH459" s="810"/>
      <c r="BI459" s="810"/>
      <c r="BJ459" s="810"/>
      <c r="BK459" s="810"/>
      <c r="BL459" s="809"/>
      <c r="BM459" s="817"/>
      <c r="BN459" s="816"/>
      <c r="BO459" s="816"/>
      <c r="BP459" s="816"/>
      <c r="BQ459" s="816"/>
      <c r="BR459" s="816"/>
      <c r="BS459" s="816"/>
      <c r="BT459" s="816"/>
      <c r="BU459" s="816"/>
      <c r="BV459" s="816"/>
      <c r="BW459" s="816"/>
      <c r="BX459" s="816"/>
      <c r="BY459" s="816"/>
      <c r="BZ459" s="816"/>
      <c r="CA459" s="816"/>
      <c r="CB459" s="800"/>
      <c r="CC459" s="816"/>
      <c r="CD459" s="816"/>
      <c r="CE459" s="816"/>
      <c r="CF459" s="800"/>
      <c r="CG459" s="816"/>
      <c r="CH459" s="816"/>
      <c r="CI459" s="816"/>
      <c r="CJ459" s="800"/>
      <c r="CK459" s="816"/>
      <c r="CL459" s="816"/>
      <c r="CM459" s="816"/>
      <c r="CN459" s="800"/>
      <c r="CO459" s="800"/>
      <c r="CP459" s="800"/>
      <c r="CQ459" s="800"/>
      <c r="CR459" s="800"/>
      <c r="CS459" s="800"/>
      <c r="CT459" s="800"/>
      <c r="CU459" s="800"/>
      <c r="CV459" s="800"/>
      <c r="CW459" s="818"/>
      <c r="CX459" s="175"/>
      <c r="CY459" s="175"/>
      <c r="CZ459" s="175"/>
      <c r="DA459" s="175"/>
      <c r="DB459" s="175"/>
      <c r="DC459" s="175"/>
      <c r="DD459" s="175"/>
      <c r="DE459" s="175"/>
      <c r="DF459" s="175"/>
      <c r="DG459" s="175"/>
      <c r="DH459" s="175"/>
      <c r="DI459" s="175"/>
      <c r="DJ459" s="175"/>
      <c r="DK459" s="175"/>
      <c r="DL459" s="175"/>
      <c r="DM459" s="175"/>
      <c r="DN459" s="175"/>
      <c r="DO459" s="175"/>
      <c r="DP459" s="175"/>
      <c r="DQ459" s="175"/>
      <c r="DR459" s="175"/>
      <c r="DS459" s="175"/>
      <c r="DT459" s="175"/>
      <c r="DU459" s="175"/>
      <c r="DV459" s="175"/>
      <c r="DW459" s="175"/>
      <c r="DX459" s="175"/>
      <c r="DY459" s="175"/>
      <c r="DZ459" s="800"/>
      <c r="EA459" s="800"/>
      <c r="EB459" s="800"/>
      <c r="EC459" s="819"/>
      <c r="ED459" s="819"/>
      <c r="EE459" s="819"/>
      <c r="EF459" s="819"/>
      <c r="EG459" s="819"/>
      <c r="EH459" s="819"/>
      <c r="EI459" s="819"/>
      <c r="EJ459" s="819"/>
      <c r="EK459" s="819"/>
      <c r="EL459" s="819"/>
      <c r="EM459" s="819"/>
      <c r="EN459" s="819"/>
      <c r="EO459" s="819"/>
      <c r="EP459" s="819"/>
      <c r="EQ459" s="819"/>
      <c r="ER459" s="819"/>
      <c r="ES459" s="819"/>
      <c r="ET459" s="819"/>
      <c r="EU459" s="819"/>
      <c r="EV459" s="819"/>
      <c r="EW459" s="819"/>
      <c r="EX459" s="819"/>
      <c r="EY459" s="819"/>
      <c r="EZ459" s="819"/>
      <c r="FA459" s="819"/>
      <c r="FB459" s="819"/>
      <c r="FC459" s="820"/>
      <c r="FD459" s="821"/>
      <c r="FE459" s="821"/>
      <c r="FF459" s="821"/>
      <c r="FG459" s="821"/>
      <c r="FH459" s="821"/>
      <c r="FI459" s="821"/>
      <c r="FJ459" s="821"/>
      <c r="FK459" s="821"/>
      <c r="FL459" s="822"/>
      <c r="FM459" s="821"/>
      <c r="FN459" s="822"/>
      <c r="FO459" s="821"/>
      <c r="FP459" s="821"/>
      <c r="FQ459" s="821"/>
      <c r="FR459" s="821"/>
      <c r="FS459" s="821"/>
      <c r="FT459" s="821"/>
      <c r="FU459" s="821"/>
      <c r="FV459" s="821"/>
      <c r="FW459" s="821"/>
      <c r="FX459" s="821"/>
      <c r="FY459" s="821"/>
      <c r="FZ459" s="821"/>
      <c r="GA459" s="821"/>
      <c r="GB459" s="821"/>
      <c r="GC459" s="821"/>
      <c r="GD459" s="821"/>
      <c r="GE459" s="821"/>
      <c r="GF459" s="821"/>
      <c r="GG459" s="821"/>
      <c r="GH459" s="821"/>
      <c r="GI459" s="821"/>
      <c r="GJ459" s="821"/>
      <c r="GK459" s="821"/>
      <c r="GL459" s="821"/>
      <c r="GM459" s="821"/>
      <c r="GN459" s="821"/>
      <c r="GO459" s="821"/>
      <c r="GP459" s="821"/>
      <c r="GQ459" s="821"/>
      <c r="GR459" s="821"/>
      <c r="GS459" s="821"/>
      <c r="GT459" s="821"/>
      <c r="GU459" s="821"/>
      <c r="GV459" s="821"/>
      <c r="GW459" s="822"/>
      <c r="GX459" s="821"/>
      <c r="GY459" s="821"/>
      <c r="GZ459" s="822"/>
      <c r="HA459" s="821"/>
      <c r="HB459" s="821"/>
      <c r="HC459" s="821"/>
      <c r="HD459" s="821"/>
      <c r="HE459" s="821"/>
      <c r="HF459" s="821"/>
      <c r="HG459" s="821"/>
      <c r="HH459" s="821"/>
      <c r="HI459" s="821"/>
      <c r="HJ459" s="821"/>
      <c r="HK459" s="821"/>
      <c r="HL459" s="821"/>
      <c r="HM459" s="821"/>
      <c r="HN459" s="821"/>
      <c r="HO459" s="821"/>
      <c r="HP459" s="821"/>
      <c r="HQ459" s="821"/>
      <c r="HR459" s="821"/>
      <c r="HS459" s="821"/>
      <c r="HT459" s="821"/>
      <c r="HU459" s="821"/>
      <c r="HV459" s="821"/>
      <c r="HW459" s="821"/>
      <c r="HX459" s="821"/>
      <c r="HY459" s="821"/>
      <c r="HZ459" s="822"/>
      <c r="IA459" s="821"/>
      <c r="IB459" s="821"/>
      <c r="IC459" s="821"/>
      <c r="ID459" s="821"/>
      <c r="IE459" s="821"/>
      <c r="IF459" s="821"/>
      <c r="IG459" s="821"/>
      <c r="IH459" s="821"/>
      <c r="II459" s="821"/>
      <c r="IJ459" s="821"/>
      <c r="IK459" s="821"/>
      <c r="IL459" s="821"/>
      <c r="IM459" s="821"/>
      <c r="IN459" s="821"/>
      <c r="IO459" s="821"/>
      <c r="IP459" s="821"/>
      <c r="IQ459" s="821"/>
      <c r="IR459" s="821"/>
      <c r="IS459" s="821"/>
      <c r="IT459" s="821"/>
      <c r="IU459" s="821"/>
      <c r="IV459" s="821"/>
      <c r="IW459" s="821"/>
      <c r="IX459" s="821"/>
      <c r="IY459" s="821"/>
      <c r="IZ459" s="821"/>
      <c r="JA459" s="821"/>
      <c r="JB459" s="822"/>
      <c r="JC459" s="821"/>
      <c r="JD459" s="821"/>
      <c r="JE459" s="821"/>
      <c r="JF459" s="821"/>
      <c r="JG459" s="821"/>
      <c r="JH459" s="821"/>
      <c r="JI459" s="821"/>
      <c r="JJ459" s="821"/>
      <c r="JK459" s="821"/>
      <c r="JL459" s="821"/>
      <c r="JM459" s="821"/>
      <c r="JN459" s="821"/>
      <c r="JO459" s="821"/>
      <c r="JP459" s="821"/>
      <c r="JQ459" s="821"/>
      <c r="JR459" s="821"/>
      <c r="JS459" s="821"/>
      <c r="JT459" s="821"/>
      <c r="JU459" s="821"/>
      <c r="JV459" s="821"/>
      <c r="JW459" s="821"/>
      <c r="JX459" s="821"/>
      <c r="JY459" s="821"/>
      <c r="JZ459" s="821"/>
      <c r="KA459" s="821"/>
      <c r="KB459" s="821"/>
      <c r="KC459" s="821"/>
      <c r="KD459" s="821"/>
      <c r="KE459" s="821"/>
      <c r="KF459" s="822"/>
      <c r="KG459" s="822"/>
      <c r="KH459" s="822"/>
      <c r="KI459" s="822"/>
      <c r="KJ459" s="822"/>
      <c r="KK459" s="821"/>
      <c r="KL459" s="821"/>
      <c r="KM459" s="821"/>
      <c r="KN459" s="821"/>
      <c r="KO459" s="821"/>
      <c r="KP459" s="821"/>
      <c r="KQ459" s="821"/>
      <c r="KR459" s="821"/>
      <c r="KS459" s="375">
        <v>1</v>
      </c>
      <c r="KT459" s="34"/>
      <c r="KU459" s="34"/>
      <c r="KV459" s="34"/>
      <c r="KW459" s="34"/>
      <c r="KX459" s="34">
        <v>1</v>
      </c>
      <c r="KY459" s="34"/>
      <c r="KZ459" s="34"/>
      <c r="LA459" s="34"/>
      <c r="LB459" s="34"/>
      <c r="LC459" s="34">
        <v>1</v>
      </c>
      <c r="LD459" s="34"/>
      <c r="LE459" s="34"/>
      <c r="LF459" s="34"/>
      <c r="LG459" s="34"/>
      <c r="LH459" s="375">
        <v>1</v>
      </c>
      <c r="LI459" s="34"/>
      <c r="LJ459" s="375"/>
      <c r="LK459" s="375"/>
      <c r="LL459" s="375"/>
      <c r="LM459" s="819"/>
      <c r="LN459" s="819"/>
      <c r="LO459" s="819"/>
      <c r="LP459" s="819"/>
      <c r="LQ459" s="819"/>
      <c r="LR459" s="819"/>
      <c r="LS459" s="819"/>
      <c r="LT459" s="819"/>
      <c r="LU459" s="819"/>
      <c r="LV459" s="819"/>
      <c r="LW459" s="819"/>
      <c r="LX459" s="819"/>
      <c r="LY459" s="819"/>
      <c r="LZ459" s="819"/>
    </row>
    <row r="460" spans="1:324">
      <c r="A460" s="747"/>
      <c r="B460" s="730"/>
      <c r="C460" s="172">
        <v>1</v>
      </c>
      <c r="D460" s="172"/>
      <c r="E460" s="172"/>
      <c r="F460" s="156" t="str">
        <f t="shared" si="19"/>
        <v>L0450195LKP</v>
      </c>
      <c r="G460" s="577" t="s">
        <v>2071</v>
      </c>
      <c r="H460" s="655" t="s">
        <v>299</v>
      </c>
      <c r="I460" s="905" t="s">
        <v>303</v>
      </c>
      <c r="J460" s="158" t="s">
        <v>65</v>
      </c>
      <c r="K460" s="158"/>
      <c r="L460" s="158"/>
      <c r="M460" s="158" t="s">
        <v>297</v>
      </c>
      <c r="N460" s="158" t="s">
        <v>648</v>
      </c>
      <c r="O460" s="158" t="s">
        <v>1374</v>
      </c>
      <c r="P460" s="158" t="s">
        <v>1364</v>
      </c>
      <c r="Q460" s="158" t="s">
        <v>70</v>
      </c>
      <c r="R460" s="235" t="s">
        <v>2073</v>
      </c>
      <c r="S460" s="158" t="s">
        <v>1364</v>
      </c>
      <c r="T460" s="236" t="s">
        <v>1901</v>
      </c>
      <c r="U460" s="114">
        <f t="shared" si="18"/>
        <v>1</v>
      </c>
      <c r="V460" s="115" t="s">
        <v>2072</v>
      </c>
      <c r="W460" s="158" t="s">
        <v>1695</v>
      </c>
      <c r="Y460" s="412"/>
      <c r="Z460" s="690"/>
      <c r="AA460" s="690"/>
      <c r="AB460" s="690"/>
      <c r="AC460" s="690"/>
      <c r="AD460" s="691"/>
      <c r="AE460" s="408"/>
      <c r="AF460" s="690"/>
      <c r="AG460" s="690"/>
      <c r="AH460" s="690"/>
      <c r="AI460" s="690"/>
      <c r="AJ460" s="691"/>
      <c r="AL460" s="412"/>
      <c r="AM460" s="690"/>
      <c r="AN460" s="690"/>
      <c r="AO460" s="690"/>
      <c r="AP460" s="690"/>
      <c r="AQ460" s="691"/>
      <c r="AR460" s="408"/>
      <c r="AS460" s="690"/>
      <c r="AT460" s="690"/>
      <c r="AU460" s="690"/>
      <c r="AV460" s="690"/>
      <c r="AW460" s="691"/>
      <c r="AX460" s="408"/>
      <c r="AY460" s="690"/>
      <c r="AZ460" s="690"/>
      <c r="BA460" s="690"/>
      <c r="BB460" s="690"/>
      <c r="BC460" s="690"/>
      <c r="BD460" s="412"/>
      <c r="BE460" s="518"/>
      <c r="BF460" s="412"/>
      <c r="BG460" s="690"/>
      <c r="BH460" s="690"/>
      <c r="BI460" s="690"/>
      <c r="BJ460" s="690"/>
      <c r="BK460" s="690"/>
      <c r="BL460" s="412"/>
      <c r="BM460" s="518"/>
      <c r="CB460" s="116"/>
      <c r="CF460" s="116"/>
      <c r="CJ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8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37"/>
      <c r="DW460" s="237"/>
      <c r="DX460" s="237"/>
      <c r="DY460" s="237"/>
      <c r="DZ460" s="116"/>
      <c r="EA460" s="116"/>
      <c r="EB460" s="116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C460" s="35"/>
      <c r="FD460" s="34"/>
      <c r="FE460" s="34"/>
      <c r="FF460" s="34"/>
      <c r="FG460" s="34"/>
      <c r="FH460" s="34"/>
      <c r="FI460" s="34"/>
      <c r="FJ460" s="34"/>
      <c r="FK460" s="34"/>
      <c r="FL460" s="375"/>
      <c r="FM460" s="34"/>
      <c r="FN460" s="375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75"/>
      <c r="GX460" s="34"/>
      <c r="GY460" s="34"/>
      <c r="GZ460" s="375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75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75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75"/>
      <c r="KG460" s="375"/>
      <c r="KH460" s="375"/>
      <c r="KI460" s="375"/>
      <c r="KJ460" s="375"/>
      <c r="KK460" s="34"/>
      <c r="KL460" s="34"/>
      <c r="KM460" s="34"/>
      <c r="KN460" s="34"/>
      <c r="KO460" s="34"/>
      <c r="KP460" s="34"/>
      <c r="KQ460" s="34"/>
      <c r="KR460" s="34"/>
      <c r="KS460" s="822"/>
      <c r="KT460" s="821">
        <v>1</v>
      </c>
      <c r="KU460" s="821"/>
      <c r="KV460" s="821"/>
      <c r="KW460" s="821"/>
      <c r="KX460" s="821"/>
      <c r="KY460" s="821">
        <v>1</v>
      </c>
      <c r="KZ460" s="821"/>
      <c r="LA460" s="821"/>
      <c r="LB460" s="821"/>
      <c r="LC460" s="821"/>
      <c r="LD460" s="821">
        <v>1</v>
      </c>
      <c r="LE460" s="821"/>
      <c r="LF460" s="821"/>
      <c r="LG460" s="821"/>
      <c r="LH460" s="822"/>
      <c r="LI460" s="821">
        <v>1</v>
      </c>
      <c r="LJ460" s="822"/>
      <c r="LK460" s="822"/>
      <c r="LL460" s="822"/>
    </row>
    <row r="461" spans="1:324">
      <c r="A461" s="747"/>
      <c r="B461" s="730"/>
      <c r="C461" s="172">
        <v>1</v>
      </c>
      <c r="D461" s="172"/>
      <c r="E461" s="172"/>
      <c r="F461" s="156" t="str">
        <f t="shared" si="19"/>
        <v>L0450195SBK</v>
      </c>
      <c r="G461" s="577" t="s">
        <v>2071</v>
      </c>
      <c r="H461" s="655" t="s">
        <v>299</v>
      </c>
      <c r="I461" s="905" t="s">
        <v>303</v>
      </c>
      <c r="J461" s="158" t="s">
        <v>66</v>
      </c>
      <c r="K461" s="158"/>
      <c r="L461" s="158"/>
      <c r="M461" s="158" t="s">
        <v>297</v>
      </c>
      <c r="N461" s="158" t="s">
        <v>648</v>
      </c>
      <c r="O461" s="158" t="s">
        <v>1374</v>
      </c>
      <c r="P461" s="158" t="s">
        <v>1364</v>
      </c>
      <c r="Q461" s="158" t="s">
        <v>71</v>
      </c>
      <c r="R461" s="235" t="s">
        <v>1069</v>
      </c>
      <c r="S461" s="158" t="s">
        <v>1364</v>
      </c>
      <c r="T461" s="236" t="s">
        <v>1901</v>
      </c>
      <c r="U461" s="114">
        <f t="shared" ref="U461:U495" si="20">COUNTIF(R:R,R461)</f>
        <v>1</v>
      </c>
      <c r="V461" s="115" t="s">
        <v>2072</v>
      </c>
      <c r="W461" s="158" t="s">
        <v>1695</v>
      </c>
      <c r="Y461" s="412"/>
      <c r="Z461" s="690"/>
      <c r="AA461" s="690"/>
      <c r="AB461" s="690"/>
      <c r="AC461" s="690"/>
      <c r="AD461" s="691"/>
      <c r="AE461" s="408"/>
      <c r="AF461" s="690"/>
      <c r="AG461" s="690"/>
      <c r="AH461" s="690"/>
      <c r="AI461" s="690"/>
      <c r="AJ461" s="691"/>
      <c r="AL461" s="412"/>
      <c r="AM461" s="690"/>
      <c r="AN461" s="690"/>
      <c r="AO461" s="690"/>
      <c r="AP461" s="690"/>
      <c r="AQ461" s="691"/>
      <c r="AR461" s="408"/>
      <c r="AS461" s="690"/>
      <c r="AT461" s="690"/>
      <c r="AU461" s="690"/>
      <c r="AV461" s="690"/>
      <c r="AW461" s="691"/>
      <c r="AX461" s="408"/>
      <c r="AY461" s="690"/>
      <c r="AZ461" s="690"/>
      <c r="BA461" s="690"/>
      <c r="BB461" s="690"/>
      <c r="BC461" s="690"/>
      <c r="BD461" s="412"/>
      <c r="BE461" s="518"/>
      <c r="BF461" s="412"/>
      <c r="BG461" s="690"/>
      <c r="BH461" s="690"/>
      <c r="BI461" s="690"/>
      <c r="BJ461" s="690"/>
      <c r="BK461" s="690"/>
      <c r="BL461" s="412"/>
      <c r="BM461" s="518"/>
      <c r="CB461" s="116"/>
      <c r="CF461" s="116"/>
      <c r="CJ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8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37"/>
      <c r="DW461" s="237"/>
      <c r="DX461" s="237"/>
      <c r="DY461" s="237"/>
      <c r="DZ461" s="116"/>
      <c r="EA461" s="116"/>
      <c r="EB461" s="116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C461" s="35"/>
      <c r="FD461" s="34"/>
      <c r="FE461" s="34"/>
      <c r="FF461" s="34"/>
      <c r="FG461" s="34"/>
      <c r="FH461" s="34"/>
      <c r="FI461" s="34"/>
      <c r="FJ461" s="34"/>
      <c r="FK461" s="34"/>
      <c r="FL461" s="375"/>
      <c r="FM461" s="34"/>
      <c r="FN461" s="375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75"/>
      <c r="GX461" s="34"/>
      <c r="GY461" s="34"/>
      <c r="GZ461" s="375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75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75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75"/>
      <c r="KG461" s="375"/>
      <c r="KH461" s="375"/>
      <c r="KI461" s="375"/>
      <c r="KJ461" s="375"/>
      <c r="KK461" s="34"/>
      <c r="KL461" s="34"/>
      <c r="KM461" s="34"/>
      <c r="KN461" s="34"/>
      <c r="KO461" s="34"/>
      <c r="KP461" s="34"/>
      <c r="KQ461" s="34"/>
      <c r="KR461" s="34"/>
      <c r="KS461" s="822"/>
      <c r="KT461" s="821"/>
      <c r="KU461" s="821">
        <v>1</v>
      </c>
      <c r="KV461" s="821"/>
      <c r="KW461" s="821"/>
      <c r="KX461" s="821"/>
      <c r="KY461" s="821"/>
      <c r="KZ461" s="821">
        <v>1</v>
      </c>
      <c r="LA461" s="821"/>
      <c r="LB461" s="821"/>
      <c r="LC461" s="821"/>
      <c r="LD461" s="821"/>
      <c r="LE461" s="821">
        <v>1</v>
      </c>
      <c r="LF461" s="821"/>
      <c r="LG461" s="821"/>
      <c r="LH461" s="822"/>
      <c r="LI461" s="821"/>
      <c r="LJ461" s="822">
        <v>1</v>
      </c>
      <c r="LK461" s="822"/>
      <c r="LL461" s="822"/>
    </row>
    <row r="462" spans="1:324">
      <c r="A462" s="747"/>
      <c r="B462" s="730"/>
      <c r="C462" s="172">
        <v>1</v>
      </c>
      <c r="D462" s="172"/>
      <c r="E462" s="172"/>
      <c r="F462" s="156" t="str">
        <f t="shared" si="19"/>
        <v>L0450195LRA</v>
      </c>
      <c r="G462" s="577" t="s">
        <v>2071</v>
      </c>
      <c r="H462" s="655" t="s">
        <v>299</v>
      </c>
      <c r="I462" s="905" t="s">
        <v>303</v>
      </c>
      <c r="J462" s="158" t="s">
        <v>67</v>
      </c>
      <c r="K462" s="158"/>
      <c r="L462" s="158"/>
      <c r="M462" s="158" t="s">
        <v>297</v>
      </c>
      <c r="N462" s="158" t="s">
        <v>648</v>
      </c>
      <c r="O462" s="158" t="s">
        <v>1374</v>
      </c>
      <c r="P462" s="158" t="s">
        <v>1364</v>
      </c>
      <c r="Q462" s="158" t="s">
        <v>72</v>
      </c>
      <c r="R462" s="235" t="s">
        <v>1030</v>
      </c>
      <c r="S462" s="158" t="s">
        <v>1364</v>
      </c>
      <c r="T462" s="236" t="s">
        <v>1901</v>
      </c>
      <c r="U462" s="114">
        <f t="shared" si="20"/>
        <v>1</v>
      </c>
      <c r="V462" s="115" t="s">
        <v>2072</v>
      </c>
      <c r="W462" s="158" t="s">
        <v>1695</v>
      </c>
      <c r="Y462" s="412"/>
      <c r="Z462" s="690"/>
      <c r="AA462" s="690"/>
      <c r="AB462" s="690"/>
      <c r="AC462" s="690"/>
      <c r="AD462" s="691"/>
      <c r="AE462" s="408"/>
      <c r="AF462" s="690"/>
      <c r="AG462" s="690"/>
      <c r="AH462" s="690"/>
      <c r="AI462" s="690"/>
      <c r="AJ462" s="691"/>
      <c r="AL462" s="412"/>
      <c r="AM462" s="690"/>
      <c r="AN462" s="690"/>
      <c r="AO462" s="690"/>
      <c r="AP462" s="690"/>
      <c r="AQ462" s="691"/>
      <c r="AR462" s="408"/>
      <c r="AS462" s="690"/>
      <c r="AT462" s="690"/>
      <c r="AU462" s="690"/>
      <c r="AV462" s="690"/>
      <c r="AW462" s="691"/>
      <c r="AX462" s="408"/>
      <c r="AY462" s="690"/>
      <c r="AZ462" s="690"/>
      <c r="BA462" s="690"/>
      <c r="BB462" s="690"/>
      <c r="BC462" s="690"/>
      <c r="BD462" s="412"/>
      <c r="BE462" s="518"/>
      <c r="BF462" s="412"/>
      <c r="BG462" s="690"/>
      <c r="BH462" s="690"/>
      <c r="BI462" s="690"/>
      <c r="BJ462" s="690"/>
      <c r="BK462" s="690"/>
      <c r="BL462" s="412"/>
      <c r="BM462" s="518"/>
      <c r="CB462" s="116"/>
      <c r="CF462" s="116"/>
      <c r="CJ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8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37"/>
      <c r="DW462" s="237"/>
      <c r="DX462" s="237"/>
      <c r="DY462" s="237"/>
      <c r="DZ462" s="116"/>
      <c r="EA462" s="116"/>
      <c r="EB462" s="116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C462" s="35"/>
      <c r="FD462" s="34"/>
      <c r="FE462" s="34"/>
      <c r="FF462" s="34"/>
      <c r="FG462" s="34"/>
      <c r="FH462" s="34"/>
      <c r="FI462" s="34"/>
      <c r="FJ462" s="34"/>
      <c r="FK462" s="34"/>
      <c r="FL462" s="375"/>
      <c r="FM462" s="34"/>
      <c r="FN462" s="375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75"/>
      <c r="GX462" s="34"/>
      <c r="GY462" s="34"/>
      <c r="GZ462" s="375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75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75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75"/>
      <c r="KG462" s="375"/>
      <c r="KH462" s="375"/>
      <c r="KI462" s="375"/>
      <c r="KJ462" s="375"/>
      <c r="KK462" s="34"/>
      <c r="KL462" s="34"/>
      <c r="KM462" s="34"/>
      <c r="KN462" s="34"/>
      <c r="KO462" s="34"/>
      <c r="KP462" s="34"/>
      <c r="KQ462" s="34"/>
      <c r="KR462" s="34"/>
      <c r="KS462" s="822"/>
      <c r="KT462" s="821"/>
      <c r="KU462" s="821"/>
      <c r="KV462" s="821">
        <v>1</v>
      </c>
      <c r="KW462" s="821"/>
      <c r="KX462" s="821"/>
      <c r="KY462" s="821"/>
      <c r="KZ462" s="821"/>
      <c r="LA462" s="821">
        <v>1</v>
      </c>
      <c r="LB462" s="821"/>
      <c r="LC462" s="821"/>
      <c r="LD462" s="821"/>
      <c r="LE462" s="821"/>
      <c r="LF462" s="821">
        <v>1</v>
      </c>
      <c r="LG462" s="821"/>
      <c r="LH462" s="822"/>
      <c r="LI462" s="821"/>
      <c r="LJ462" s="822"/>
      <c r="LK462" s="822">
        <v>1</v>
      </c>
      <c r="LL462" s="822"/>
    </row>
    <row r="463" ht="13.5" spans="1:324">
      <c r="A463" s="781"/>
      <c r="B463" s="782"/>
      <c r="C463" s="172">
        <v>1</v>
      </c>
      <c r="D463" s="172"/>
      <c r="E463" s="172"/>
      <c r="F463" s="156" t="str">
        <f t="shared" si="19"/>
        <v>L0450195SB1</v>
      </c>
      <c r="G463" s="577" t="s">
        <v>2071</v>
      </c>
      <c r="H463" s="655" t="s">
        <v>299</v>
      </c>
      <c r="I463" s="905" t="s">
        <v>303</v>
      </c>
      <c r="J463" s="158" t="s">
        <v>84</v>
      </c>
      <c r="K463" s="158"/>
      <c r="L463" s="158"/>
      <c r="M463" s="158" t="s">
        <v>297</v>
      </c>
      <c r="N463" s="158" t="s">
        <v>648</v>
      </c>
      <c r="O463" s="158" t="s">
        <v>1374</v>
      </c>
      <c r="P463" s="158" t="s">
        <v>1364</v>
      </c>
      <c r="Q463" s="158" t="s">
        <v>86</v>
      </c>
      <c r="R463" s="235" t="s">
        <v>813</v>
      </c>
      <c r="S463" s="158" t="s">
        <v>1364</v>
      </c>
      <c r="T463" s="236" t="s">
        <v>1901</v>
      </c>
      <c r="U463" s="114">
        <f t="shared" si="20"/>
        <v>1</v>
      </c>
      <c r="V463" s="115" t="s">
        <v>2072</v>
      </c>
      <c r="W463" s="158" t="s">
        <v>1695</v>
      </c>
      <c r="Y463" s="531"/>
      <c r="Z463" s="532"/>
      <c r="AA463" s="532"/>
      <c r="AB463" s="532"/>
      <c r="AC463" s="532"/>
      <c r="AD463" s="533"/>
      <c r="AE463" s="413"/>
      <c r="AF463" s="532"/>
      <c r="AG463" s="532"/>
      <c r="AH463" s="532"/>
      <c r="AI463" s="532"/>
      <c r="AJ463" s="533"/>
      <c r="AL463" s="531"/>
      <c r="AM463" s="532"/>
      <c r="AN463" s="532"/>
      <c r="AO463" s="532"/>
      <c r="AP463" s="532"/>
      <c r="AQ463" s="533"/>
      <c r="AR463" s="413"/>
      <c r="AS463" s="532"/>
      <c r="AT463" s="532"/>
      <c r="AU463" s="532"/>
      <c r="AV463" s="532"/>
      <c r="AW463" s="533"/>
      <c r="AX463" s="413"/>
      <c r="AY463" s="532"/>
      <c r="AZ463" s="532"/>
      <c r="BA463" s="532"/>
      <c r="BB463" s="532"/>
      <c r="BC463" s="532"/>
      <c r="BD463" s="531"/>
      <c r="BE463" s="553"/>
      <c r="BF463" s="531" t="s">
        <v>1368</v>
      </c>
      <c r="BG463" s="532"/>
      <c r="BH463" s="532"/>
      <c r="BI463" s="532" t="s">
        <v>1368</v>
      </c>
      <c r="BJ463" s="532" t="s">
        <v>1368</v>
      </c>
      <c r="BK463" s="532" t="s">
        <v>1368</v>
      </c>
      <c r="BL463" s="531" t="s">
        <v>1368</v>
      </c>
      <c r="BM463" s="553"/>
      <c r="CB463" s="116"/>
      <c r="CF463" s="116"/>
      <c r="CJ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8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37"/>
      <c r="DW463" s="237"/>
      <c r="DX463" s="237"/>
      <c r="DY463" s="237"/>
      <c r="DZ463" s="116"/>
      <c r="EA463" s="116"/>
      <c r="EB463" s="116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C463" s="35"/>
      <c r="FD463" s="34"/>
      <c r="FE463" s="34"/>
      <c r="FF463" s="34"/>
      <c r="FG463" s="34"/>
      <c r="FH463" s="34"/>
      <c r="FI463" s="34"/>
      <c r="FJ463" s="34"/>
      <c r="FK463" s="34"/>
      <c r="FL463" s="375"/>
      <c r="FM463" s="34"/>
      <c r="FN463" s="375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75"/>
      <c r="GX463" s="34"/>
      <c r="GY463" s="34"/>
      <c r="GZ463" s="375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75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75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75"/>
      <c r="KG463" s="375"/>
      <c r="KH463" s="375"/>
      <c r="KI463" s="375"/>
      <c r="KJ463" s="375"/>
      <c r="KK463" s="34"/>
      <c r="KL463" s="34"/>
      <c r="KM463" s="34"/>
      <c r="KN463" s="34"/>
      <c r="KO463" s="34"/>
      <c r="KP463" s="34"/>
      <c r="KQ463" s="34"/>
      <c r="KR463" s="34"/>
      <c r="KS463" s="375"/>
      <c r="KT463" s="34"/>
      <c r="KU463" s="34"/>
      <c r="KV463" s="34"/>
      <c r="KW463" s="34">
        <v>1</v>
      </c>
      <c r="KX463" s="34"/>
      <c r="KY463" s="34"/>
      <c r="KZ463" s="34"/>
      <c r="LA463" s="34"/>
      <c r="LB463" s="34">
        <v>1</v>
      </c>
      <c r="LC463" s="34"/>
      <c r="LD463" s="34"/>
      <c r="LE463" s="34"/>
      <c r="LF463" s="34"/>
      <c r="LG463" s="34">
        <v>1</v>
      </c>
      <c r="LH463" s="375"/>
      <c r="LI463" s="34"/>
      <c r="LJ463" s="375"/>
      <c r="LK463" s="375"/>
      <c r="LL463" s="375">
        <v>1</v>
      </c>
    </row>
    <row r="464" ht="41.3" spans="1:324">
      <c r="A464" s="783" t="s">
        <v>2074</v>
      </c>
      <c r="B464" s="622"/>
      <c r="C464" s="622">
        <v>1</v>
      </c>
      <c r="D464" s="622"/>
      <c r="E464" s="622"/>
      <c r="F464" s="156" t="str">
        <f t="shared" si="19"/>
        <v>L0473505</v>
      </c>
      <c r="G464" s="158" t="s">
        <v>2075</v>
      </c>
      <c r="H464" s="655" t="s">
        <v>479</v>
      </c>
      <c r="I464" s="905" t="s">
        <v>1602</v>
      </c>
      <c r="J464" s="158"/>
      <c r="K464" s="158"/>
      <c r="L464" s="158" t="s">
        <v>2076</v>
      </c>
      <c r="M464" s="158" t="s">
        <v>403</v>
      </c>
      <c r="N464" s="158" t="s">
        <v>563</v>
      </c>
      <c r="O464" s="158" t="s">
        <v>1363</v>
      </c>
      <c r="P464" s="158" t="s">
        <v>1364</v>
      </c>
      <c r="Q464" s="158"/>
      <c r="R464" s="235" t="s">
        <v>561</v>
      </c>
      <c r="S464" s="158" t="s">
        <v>1364</v>
      </c>
      <c r="T464" s="236" t="s">
        <v>2077</v>
      </c>
      <c r="U464" s="114">
        <f t="shared" si="20"/>
        <v>1</v>
      </c>
      <c r="V464" s="115" t="s">
        <v>2078</v>
      </c>
      <c r="W464" s="158" t="s">
        <v>2079</v>
      </c>
      <c r="Y464" s="450"/>
      <c r="Z464" s="158"/>
      <c r="AA464" s="158"/>
      <c r="AB464" s="158"/>
      <c r="AC464" s="158"/>
      <c r="AD464" s="451"/>
      <c r="AE464" s="286"/>
      <c r="AF464" s="158"/>
      <c r="AG464" s="158"/>
      <c r="AH464" s="158"/>
      <c r="AI464" s="158"/>
      <c r="AJ464" s="451"/>
      <c r="AL464" s="450"/>
      <c r="AM464" s="158"/>
      <c r="AN464" s="158"/>
      <c r="AO464" s="158"/>
      <c r="AP464" s="158"/>
      <c r="AQ464" s="451"/>
      <c r="AR464" s="286"/>
      <c r="AS464" s="158"/>
      <c r="AT464" s="158"/>
      <c r="AU464" s="158"/>
      <c r="AV464" s="158"/>
      <c r="AW464" s="451"/>
      <c r="AX464" s="286"/>
      <c r="AY464" s="158"/>
      <c r="AZ464" s="158"/>
      <c r="BA464" s="158"/>
      <c r="BB464" s="158"/>
      <c r="BC464" s="158"/>
      <c r="BD464" s="450"/>
      <c r="BE464" s="287"/>
      <c r="BF464" s="450"/>
      <c r="BG464" s="158"/>
      <c r="BH464" s="158"/>
      <c r="BI464" s="158"/>
      <c r="BJ464" s="158"/>
      <c r="BK464" s="158"/>
      <c r="BL464" s="450"/>
      <c r="BM464" s="287"/>
      <c r="CB464" s="116"/>
      <c r="CF464" s="116"/>
      <c r="CJ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8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37"/>
      <c r="DW464" s="237"/>
      <c r="DX464" s="237"/>
      <c r="DY464" s="237"/>
      <c r="DZ464" s="116"/>
      <c r="EA464" s="116"/>
      <c r="EB464" s="116"/>
      <c r="EC464" s="110"/>
      <c r="ED464" s="110"/>
      <c r="EE464" s="110"/>
      <c r="EF464" s="110">
        <v>1</v>
      </c>
      <c r="EG464" s="110">
        <v>1</v>
      </c>
      <c r="EH464" s="110">
        <v>1</v>
      </c>
      <c r="EI464" s="110">
        <v>1</v>
      </c>
      <c r="EJ464" s="110">
        <v>1</v>
      </c>
      <c r="EK464" s="110">
        <v>1</v>
      </c>
      <c r="EL464" s="110">
        <v>1</v>
      </c>
      <c r="EM464" s="110">
        <v>1</v>
      </c>
      <c r="EN464" s="110">
        <v>1</v>
      </c>
      <c r="EO464" s="110">
        <v>1</v>
      </c>
      <c r="EP464" s="110">
        <v>1</v>
      </c>
      <c r="EQ464" s="110">
        <v>1</v>
      </c>
      <c r="ER464" s="110">
        <v>1</v>
      </c>
      <c r="ES464" s="110">
        <v>1</v>
      </c>
      <c r="ET464" s="110">
        <v>1</v>
      </c>
      <c r="EU464" s="110">
        <v>1</v>
      </c>
      <c r="EV464" s="110">
        <v>1</v>
      </c>
      <c r="EW464" s="110">
        <v>1</v>
      </c>
      <c r="EX464" s="110">
        <v>1</v>
      </c>
      <c r="EY464" s="110">
        <v>1</v>
      </c>
      <c r="EZ464" s="110">
        <v>1</v>
      </c>
      <c r="FA464" s="110">
        <v>1</v>
      </c>
      <c r="FB464" s="110">
        <v>1</v>
      </c>
      <c r="FC464" s="35">
        <v>1</v>
      </c>
      <c r="FD464" s="34">
        <v>1</v>
      </c>
      <c r="FE464" s="34">
        <v>1</v>
      </c>
      <c r="FF464" s="34">
        <v>1</v>
      </c>
      <c r="FG464" s="34">
        <v>1</v>
      </c>
      <c r="FH464" s="34">
        <v>1</v>
      </c>
      <c r="FI464" s="34">
        <v>1</v>
      </c>
      <c r="FJ464" s="34">
        <v>1</v>
      </c>
      <c r="FK464" s="34">
        <v>1</v>
      </c>
      <c r="FL464" s="375">
        <v>1</v>
      </c>
      <c r="FM464" s="34">
        <v>1</v>
      </c>
      <c r="FN464" s="375">
        <v>1</v>
      </c>
      <c r="FO464" s="34">
        <v>1</v>
      </c>
      <c r="FP464" s="34">
        <v>1</v>
      </c>
      <c r="FQ464" s="34">
        <v>1</v>
      </c>
      <c r="FR464" s="34">
        <v>1</v>
      </c>
      <c r="FS464" s="34">
        <v>1</v>
      </c>
      <c r="FT464" s="34">
        <v>1</v>
      </c>
      <c r="FU464" s="34">
        <v>1</v>
      </c>
      <c r="FV464" s="34">
        <v>1</v>
      </c>
      <c r="FW464" s="34">
        <v>1</v>
      </c>
      <c r="FX464" s="34">
        <v>1</v>
      </c>
      <c r="FY464" s="34">
        <v>1</v>
      </c>
      <c r="FZ464" s="34">
        <v>1</v>
      </c>
      <c r="GA464" s="34">
        <v>1</v>
      </c>
      <c r="GB464" s="34">
        <v>1</v>
      </c>
      <c r="GC464" s="34">
        <v>1</v>
      </c>
      <c r="GD464" s="34">
        <v>1</v>
      </c>
      <c r="GE464" s="34">
        <v>1</v>
      </c>
      <c r="GF464" s="34">
        <v>1</v>
      </c>
      <c r="GG464" s="34">
        <v>1</v>
      </c>
      <c r="GH464" s="34">
        <v>1</v>
      </c>
      <c r="GI464" s="34">
        <v>1</v>
      </c>
      <c r="GJ464" s="34">
        <v>1</v>
      </c>
      <c r="GK464" s="34">
        <v>1</v>
      </c>
      <c r="GL464" s="34">
        <v>1</v>
      </c>
      <c r="GM464" s="34">
        <v>1</v>
      </c>
      <c r="GN464" s="34">
        <v>1</v>
      </c>
      <c r="GO464" s="34">
        <v>1</v>
      </c>
      <c r="GP464" s="34">
        <v>1</v>
      </c>
      <c r="GQ464" s="34">
        <v>1</v>
      </c>
      <c r="GR464" s="34">
        <v>1</v>
      </c>
      <c r="GS464" s="34">
        <v>1</v>
      </c>
      <c r="GT464" s="34">
        <v>1</v>
      </c>
      <c r="GU464" s="34">
        <v>1</v>
      </c>
      <c r="GV464" s="34">
        <v>1</v>
      </c>
      <c r="GW464" s="375">
        <v>1</v>
      </c>
      <c r="GX464" s="34">
        <v>1</v>
      </c>
      <c r="GY464" s="34">
        <v>1</v>
      </c>
      <c r="GZ464" s="375">
        <v>1</v>
      </c>
      <c r="HA464" s="34">
        <v>1</v>
      </c>
      <c r="HB464" s="34">
        <v>1</v>
      </c>
      <c r="HC464" s="34">
        <v>1</v>
      </c>
      <c r="HD464" s="34">
        <v>1</v>
      </c>
      <c r="HE464" s="34">
        <v>1</v>
      </c>
      <c r="HF464" s="34">
        <v>1</v>
      </c>
      <c r="HG464" s="34">
        <v>1</v>
      </c>
      <c r="HH464" s="34">
        <v>1</v>
      </c>
      <c r="HI464" s="34">
        <v>1</v>
      </c>
      <c r="HJ464" s="34">
        <v>1</v>
      </c>
      <c r="HK464" s="34">
        <v>1</v>
      </c>
      <c r="HL464" s="34">
        <v>1</v>
      </c>
      <c r="HM464" s="34">
        <v>1</v>
      </c>
      <c r="HN464" s="34">
        <v>1</v>
      </c>
      <c r="HO464" s="34">
        <v>1</v>
      </c>
      <c r="HP464" s="34">
        <v>1</v>
      </c>
      <c r="HQ464" s="34">
        <v>1</v>
      </c>
      <c r="HR464" s="34">
        <v>1</v>
      </c>
      <c r="HS464" s="34">
        <v>1</v>
      </c>
      <c r="HT464" s="34">
        <v>1</v>
      </c>
      <c r="HU464" s="34">
        <v>1</v>
      </c>
      <c r="HV464" s="34">
        <v>1</v>
      </c>
      <c r="HW464" s="34">
        <v>1</v>
      </c>
      <c r="HX464" s="34">
        <v>1</v>
      </c>
      <c r="HY464" s="34">
        <v>1</v>
      </c>
      <c r="HZ464" s="375">
        <v>1</v>
      </c>
      <c r="IA464" s="34">
        <v>1</v>
      </c>
      <c r="IB464" s="34">
        <v>1</v>
      </c>
      <c r="IC464" s="34">
        <v>1</v>
      </c>
      <c r="ID464" s="34">
        <v>1</v>
      </c>
      <c r="IE464" s="34">
        <v>1</v>
      </c>
      <c r="IF464" s="34">
        <v>1</v>
      </c>
      <c r="IG464" s="34">
        <v>1</v>
      </c>
      <c r="IH464" s="34">
        <v>1</v>
      </c>
      <c r="II464" s="34">
        <v>1</v>
      </c>
      <c r="IJ464" s="34">
        <v>1</v>
      </c>
      <c r="IK464" s="34">
        <v>1</v>
      </c>
      <c r="IL464" s="34">
        <v>1</v>
      </c>
      <c r="IM464" s="34">
        <v>1</v>
      </c>
      <c r="IN464" s="34">
        <v>1</v>
      </c>
      <c r="IO464" s="34">
        <v>1</v>
      </c>
      <c r="IP464" s="34">
        <v>1</v>
      </c>
      <c r="IQ464" s="34">
        <v>1</v>
      </c>
      <c r="IR464" s="34">
        <v>1</v>
      </c>
      <c r="IS464" s="34">
        <v>1</v>
      </c>
      <c r="IT464" s="34">
        <v>1</v>
      </c>
      <c r="IU464" s="34">
        <v>1</v>
      </c>
      <c r="IV464" s="34">
        <v>1</v>
      </c>
      <c r="IW464" s="34">
        <v>1</v>
      </c>
      <c r="IX464" s="34">
        <v>1</v>
      </c>
      <c r="IY464" s="34">
        <v>1</v>
      </c>
      <c r="IZ464" s="34">
        <v>1</v>
      </c>
      <c r="JA464" s="34">
        <v>1</v>
      </c>
      <c r="JB464" s="375">
        <v>1</v>
      </c>
      <c r="JC464" s="34">
        <v>1</v>
      </c>
      <c r="JD464" s="34">
        <v>1</v>
      </c>
      <c r="JE464" s="34">
        <v>1</v>
      </c>
      <c r="JF464" s="34">
        <v>1</v>
      </c>
      <c r="JG464" s="34">
        <v>1</v>
      </c>
      <c r="JH464" s="34">
        <v>1</v>
      </c>
      <c r="JI464" s="34">
        <v>1</v>
      </c>
      <c r="JJ464" s="34">
        <v>1</v>
      </c>
      <c r="JK464" s="34">
        <v>1</v>
      </c>
      <c r="JL464" s="34">
        <v>1</v>
      </c>
      <c r="JM464" s="34">
        <v>1</v>
      </c>
      <c r="JN464" s="34">
        <v>1</v>
      </c>
      <c r="JO464" s="34">
        <v>1</v>
      </c>
      <c r="JP464" s="34">
        <v>1</v>
      </c>
      <c r="JQ464" s="34">
        <v>1</v>
      </c>
      <c r="JR464" s="34">
        <v>1</v>
      </c>
      <c r="JS464" s="34">
        <v>1</v>
      </c>
      <c r="JT464" s="34">
        <v>1</v>
      </c>
      <c r="JU464" s="34">
        <v>1</v>
      </c>
      <c r="JV464" s="34">
        <v>1</v>
      </c>
      <c r="JW464" s="34">
        <v>1</v>
      </c>
      <c r="JX464" s="34">
        <v>1</v>
      </c>
      <c r="JY464" s="34">
        <v>1</v>
      </c>
      <c r="JZ464" s="34">
        <v>1</v>
      </c>
      <c r="KA464" s="34">
        <v>1</v>
      </c>
      <c r="KB464" s="34">
        <v>1</v>
      </c>
      <c r="KC464" s="34">
        <v>1</v>
      </c>
      <c r="KD464" s="34">
        <v>1</v>
      </c>
      <c r="KE464" s="34">
        <v>1</v>
      </c>
      <c r="KF464" s="375">
        <v>1</v>
      </c>
      <c r="KG464" s="375">
        <v>1</v>
      </c>
      <c r="KH464" s="375">
        <v>1</v>
      </c>
      <c r="KI464" s="375">
        <v>1</v>
      </c>
      <c r="KJ464" s="375">
        <v>1</v>
      </c>
      <c r="KK464" s="34">
        <v>1</v>
      </c>
      <c r="KL464" s="34">
        <v>1</v>
      </c>
      <c r="KM464" s="34">
        <v>1</v>
      </c>
      <c r="KN464" s="34">
        <v>1</v>
      </c>
      <c r="KO464" s="34">
        <v>1</v>
      </c>
      <c r="KP464" s="34">
        <v>1</v>
      </c>
      <c r="KQ464" s="34">
        <v>1</v>
      </c>
      <c r="KR464" s="34">
        <v>1</v>
      </c>
      <c r="KS464" s="375">
        <v>1</v>
      </c>
      <c r="KT464" s="34">
        <v>1</v>
      </c>
      <c r="KU464" s="34">
        <v>1</v>
      </c>
      <c r="KV464" s="34">
        <v>1</v>
      </c>
      <c r="KW464" s="34">
        <v>1</v>
      </c>
      <c r="KX464" s="34">
        <v>1</v>
      </c>
      <c r="KY464" s="34">
        <v>1</v>
      </c>
      <c r="KZ464" s="34">
        <v>1</v>
      </c>
      <c r="LA464" s="34">
        <v>1</v>
      </c>
      <c r="LB464" s="34">
        <v>1</v>
      </c>
      <c r="LC464" s="34">
        <v>1</v>
      </c>
      <c r="LD464" s="34">
        <v>1</v>
      </c>
      <c r="LE464" s="34">
        <v>1</v>
      </c>
      <c r="LF464" s="34">
        <v>1</v>
      </c>
      <c r="LG464" s="34">
        <v>1</v>
      </c>
      <c r="LH464" s="375">
        <v>1</v>
      </c>
      <c r="LI464" s="34">
        <v>1</v>
      </c>
      <c r="LJ464" s="375">
        <v>1</v>
      </c>
      <c r="LK464" s="375">
        <v>1</v>
      </c>
      <c r="LL464" s="375">
        <v>1</v>
      </c>
    </row>
    <row r="465" ht="13.5" spans="1:324">
      <c r="A465" s="643" t="s">
        <v>2080</v>
      </c>
      <c r="B465" s="622"/>
      <c r="C465" s="622">
        <v>1</v>
      </c>
      <c r="D465" s="622"/>
      <c r="E465" s="622"/>
      <c r="F465" s="156" t="str">
        <f t="shared" si="19"/>
        <v>L0509115</v>
      </c>
      <c r="G465" s="158" t="s">
        <v>2081</v>
      </c>
      <c r="H465" s="655" t="s">
        <v>299</v>
      </c>
      <c r="I465" s="905" t="s">
        <v>303</v>
      </c>
      <c r="J465" s="158"/>
      <c r="K465" s="158"/>
      <c r="L465" s="158"/>
      <c r="M465" s="158" t="s">
        <v>403</v>
      </c>
      <c r="N465" s="158" t="s">
        <v>483</v>
      </c>
      <c r="O465" s="158" t="s">
        <v>1363</v>
      </c>
      <c r="P465" s="158" t="s">
        <v>1364</v>
      </c>
      <c r="Q465" s="158"/>
      <c r="R465" s="235" t="s">
        <v>482</v>
      </c>
      <c r="S465" s="158" t="s">
        <v>1364</v>
      </c>
      <c r="T465" s="236" t="s">
        <v>1856</v>
      </c>
      <c r="U465" s="114">
        <f t="shared" si="20"/>
        <v>1</v>
      </c>
      <c r="V465" s="115" t="s">
        <v>2082</v>
      </c>
      <c r="W465" s="158" t="s">
        <v>1781</v>
      </c>
      <c r="Y465" s="528"/>
      <c r="Z465" s="529"/>
      <c r="AA465" s="529"/>
      <c r="AB465" s="529"/>
      <c r="AC465" s="529"/>
      <c r="AD465" s="530"/>
      <c r="AE465" s="417"/>
      <c r="AF465" s="529"/>
      <c r="AG465" s="529"/>
      <c r="AH465" s="529"/>
      <c r="AI465" s="529"/>
      <c r="AJ465" s="530"/>
      <c r="AL465" s="528"/>
      <c r="AM465" s="529"/>
      <c r="AN465" s="529"/>
      <c r="AO465" s="529"/>
      <c r="AP465" s="529"/>
      <c r="AQ465" s="530"/>
      <c r="AR465" s="417"/>
      <c r="AS465" s="529"/>
      <c r="AT465" s="529"/>
      <c r="AU465" s="529"/>
      <c r="AV465" s="529"/>
      <c r="AW465" s="530"/>
      <c r="AX465" s="417"/>
      <c r="AY465" s="529"/>
      <c r="AZ465" s="529"/>
      <c r="BA465" s="529"/>
      <c r="BB465" s="529"/>
      <c r="BC465" s="529"/>
      <c r="BD465" s="528"/>
      <c r="BE465" s="411"/>
      <c r="BF465" s="528"/>
      <c r="BG465" s="529"/>
      <c r="BH465" s="529"/>
      <c r="BI465" s="529"/>
      <c r="BJ465" s="529"/>
      <c r="BK465" s="529"/>
      <c r="BL465" s="528"/>
      <c r="BM465" s="411"/>
      <c r="CB465" s="116"/>
      <c r="CF465" s="116"/>
      <c r="CJ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8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37"/>
      <c r="DW465" s="237"/>
      <c r="DX465" s="237"/>
      <c r="DY465" s="237"/>
      <c r="DZ465" s="116"/>
      <c r="EA465" s="116"/>
      <c r="EB465" s="116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C465" s="35"/>
      <c r="FD465" s="34"/>
      <c r="FE465" s="34"/>
      <c r="FF465" s="34"/>
      <c r="FG465" s="34"/>
      <c r="FH465" s="34"/>
      <c r="FI465" s="34"/>
      <c r="FJ465" s="34"/>
      <c r="FK465" s="34"/>
      <c r="FL465" s="375"/>
      <c r="FM465" s="34"/>
      <c r="FN465" s="375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75"/>
      <c r="GX465" s="34"/>
      <c r="GY465" s="34"/>
      <c r="GZ465" s="375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75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>
        <v>1</v>
      </c>
      <c r="IX465" s="34">
        <v>1</v>
      </c>
      <c r="IY465" s="34">
        <v>1</v>
      </c>
      <c r="IZ465" s="34">
        <v>1</v>
      </c>
      <c r="JA465" s="34">
        <v>1</v>
      </c>
      <c r="JB465" s="375">
        <v>1</v>
      </c>
      <c r="JC465" s="34">
        <v>1</v>
      </c>
      <c r="JD465" s="34">
        <v>1</v>
      </c>
      <c r="JE465" s="34">
        <v>1</v>
      </c>
      <c r="JF465" s="34">
        <v>1</v>
      </c>
      <c r="JG465" s="34">
        <v>1</v>
      </c>
      <c r="JH465" s="34">
        <v>1</v>
      </c>
      <c r="JI465" s="34">
        <v>1</v>
      </c>
      <c r="JJ465" s="34">
        <v>1</v>
      </c>
      <c r="JK465" s="34">
        <v>1</v>
      </c>
      <c r="JL465" s="34">
        <v>1</v>
      </c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>
        <v>1</v>
      </c>
      <c r="KD465" s="34">
        <v>1</v>
      </c>
      <c r="KE465" s="34">
        <v>1</v>
      </c>
      <c r="KF465" s="375">
        <v>1</v>
      </c>
      <c r="KG465" s="375">
        <v>1</v>
      </c>
      <c r="KH465" s="375">
        <v>1</v>
      </c>
      <c r="KI465" s="375">
        <v>1</v>
      </c>
      <c r="KJ465" s="375">
        <v>1</v>
      </c>
      <c r="KK465" s="34">
        <v>1</v>
      </c>
      <c r="KL465" s="34">
        <v>1</v>
      </c>
      <c r="KM465" s="34">
        <v>1</v>
      </c>
      <c r="KN465" s="34">
        <v>1</v>
      </c>
      <c r="KO465" s="34">
        <v>1</v>
      </c>
      <c r="KP465" s="34">
        <v>1</v>
      </c>
      <c r="KQ465" s="34">
        <v>1</v>
      </c>
      <c r="KR465" s="34">
        <v>1</v>
      </c>
      <c r="KS465" s="375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>
        <v>1</v>
      </c>
      <c r="LD465" s="34">
        <v>1</v>
      </c>
      <c r="LE465" s="34">
        <v>1</v>
      </c>
      <c r="LF465" s="34">
        <v>1</v>
      </c>
      <c r="LG465" s="34">
        <v>1</v>
      </c>
      <c r="LH465" s="375">
        <v>1</v>
      </c>
      <c r="LI465" s="34">
        <v>1</v>
      </c>
      <c r="LJ465" s="375">
        <v>1</v>
      </c>
      <c r="LK465" s="375">
        <v>1</v>
      </c>
      <c r="LL465" s="375">
        <v>1</v>
      </c>
    </row>
    <row r="466" spans="1:324">
      <c r="A466" s="644"/>
      <c r="B466" s="457"/>
      <c r="C466" s="457">
        <v>1</v>
      </c>
      <c r="D466" s="457"/>
      <c r="E466" s="457"/>
      <c r="F466" s="156" t="str">
        <f t="shared" si="19"/>
        <v>L0509116</v>
      </c>
      <c r="G466" s="158" t="s">
        <v>2083</v>
      </c>
      <c r="H466" s="655" t="s">
        <v>299</v>
      </c>
      <c r="I466" s="905" t="s">
        <v>303</v>
      </c>
      <c r="J466" s="158"/>
      <c r="K466" s="158"/>
      <c r="L466" s="158"/>
      <c r="M466" s="158" t="s">
        <v>403</v>
      </c>
      <c r="N466" s="158" t="s">
        <v>478</v>
      </c>
      <c r="O466" s="158" t="s">
        <v>1363</v>
      </c>
      <c r="P466" s="158" t="s">
        <v>1364</v>
      </c>
      <c r="Q466" s="158"/>
      <c r="R466" s="235" t="s">
        <v>477</v>
      </c>
      <c r="S466" s="158" t="s">
        <v>1364</v>
      </c>
      <c r="T466" s="236" t="s">
        <v>1856</v>
      </c>
      <c r="U466" s="114">
        <f t="shared" si="20"/>
        <v>1</v>
      </c>
      <c r="V466" s="115" t="s">
        <v>2084</v>
      </c>
      <c r="W466" s="158" t="s">
        <v>1781</v>
      </c>
      <c r="Y466" s="450"/>
      <c r="Z466" s="158"/>
      <c r="AA466" s="158"/>
      <c r="AB466" s="158"/>
      <c r="AC466" s="158"/>
      <c r="AD466" s="451"/>
      <c r="AE466" s="286"/>
      <c r="AF466" s="158"/>
      <c r="AG466" s="158"/>
      <c r="AH466" s="158"/>
      <c r="AI466" s="158"/>
      <c r="AJ466" s="451"/>
      <c r="AL466" s="450"/>
      <c r="AM466" s="158"/>
      <c r="AN466" s="158"/>
      <c r="AO466" s="158"/>
      <c r="AP466" s="158"/>
      <c r="AQ466" s="451"/>
      <c r="AR466" s="286"/>
      <c r="AS466" s="158"/>
      <c r="AT466" s="158"/>
      <c r="AU466" s="158"/>
      <c r="AV466" s="158"/>
      <c r="AW466" s="451"/>
      <c r="AX466" s="286"/>
      <c r="AY466" s="158"/>
      <c r="AZ466" s="158"/>
      <c r="BA466" s="158"/>
      <c r="BB466" s="158"/>
      <c r="BC466" s="158"/>
      <c r="BD466" s="450"/>
      <c r="BE466" s="287"/>
      <c r="BF466" s="450"/>
      <c r="BG466" s="158"/>
      <c r="BH466" s="158"/>
      <c r="BI466" s="158"/>
      <c r="BJ466" s="158"/>
      <c r="BK466" s="158"/>
      <c r="BL466" s="450"/>
      <c r="BM466" s="287"/>
      <c r="CB466" s="116"/>
      <c r="CF466" s="116"/>
      <c r="CJ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8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37"/>
      <c r="DW466" s="237"/>
      <c r="DX466" s="237"/>
      <c r="DY466" s="237"/>
      <c r="DZ466" s="116"/>
      <c r="EA466" s="116"/>
      <c r="EB466" s="116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C466" s="35"/>
      <c r="FD466" s="34"/>
      <c r="FE466" s="34"/>
      <c r="FF466" s="34"/>
      <c r="FG466" s="34"/>
      <c r="FH466" s="34"/>
      <c r="FI466" s="34"/>
      <c r="FJ466" s="34"/>
      <c r="FK466" s="34"/>
      <c r="FL466" s="375"/>
      <c r="FM466" s="34"/>
      <c r="FN466" s="375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75"/>
      <c r="GX466" s="34"/>
      <c r="GY466" s="34"/>
      <c r="GZ466" s="375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75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>
        <v>1</v>
      </c>
      <c r="IX466" s="34">
        <v>1</v>
      </c>
      <c r="IY466" s="34">
        <v>1</v>
      </c>
      <c r="IZ466" s="34">
        <v>1</v>
      </c>
      <c r="JA466" s="34">
        <v>1</v>
      </c>
      <c r="JB466" s="375">
        <v>1</v>
      </c>
      <c r="JC466" s="34">
        <v>1</v>
      </c>
      <c r="JD466" s="34">
        <v>1</v>
      </c>
      <c r="JE466" s="34">
        <v>1</v>
      </c>
      <c r="JF466" s="34">
        <v>1</v>
      </c>
      <c r="JG466" s="34">
        <v>1</v>
      </c>
      <c r="JH466" s="34">
        <v>1</v>
      </c>
      <c r="JI466" s="34">
        <v>1</v>
      </c>
      <c r="JJ466" s="34">
        <v>1</v>
      </c>
      <c r="JK466" s="34">
        <v>1</v>
      </c>
      <c r="JL466" s="34">
        <v>1</v>
      </c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>
        <v>1</v>
      </c>
      <c r="KD466" s="34">
        <v>1</v>
      </c>
      <c r="KE466" s="34">
        <v>1</v>
      </c>
      <c r="KF466" s="375">
        <v>1</v>
      </c>
      <c r="KG466" s="375">
        <v>1</v>
      </c>
      <c r="KH466" s="375">
        <v>1</v>
      </c>
      <c r="KI466" s="375">
        <v>1</v>
      </c>
      <c r="KJ466" s="375">
        <v>1</v>
      </c>
      <c r="KK466" s="34">
        <v>1</v>
      </c>
      <c r="KL466" s="34">
        <v>1</v>
      </c>
      <c r="KM466" s="34">
        <v>1</v>
      </c>
      <c r="KN466" s="34">
        <v>1</v>
      </c>
      <c r="KO466" s="34">
        <v>1</v>
      </c>
      <c r="KP466" s="34">
        <v>1</v>
      </c>
      <c r="KQ466" s="34">
        <v>1</v>
      </c>
      <c r="KR466" s="34">
        <v>1</v>
      </c>
      <c r="KS466" s="375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>
        <v>1</v>
      </c>
      <c r="LD466" s="34">
        <v>1</v>
      </c>
      <c r="LE466" s="34">
        <v>1</v>
      </c>
      <c r="LF466" s="34">
        <v>1</v>
      </c>
      <c r="LG466" s="34">
        <v>1</v>
      </c>
      <c r="LH466" s="375">
        <v>1</v>
      </c>
      <c r="LI466" s="34">
        <v>1</v>
      </c>
      <c r="LJ466" s="375">
        <v>1</v>
      </c>
      <c r="LK466" s="375">
        <v>1</v>
      </c>
      <c r="LL466" s="375">
        <v>1</v>
      </c>
    </row>
    <row r="467" spans="1:324">
      <c r="A467" s="644"/>
      <c r="B467" s="457"/>
      <c r="C467" s="457">
        <v>1</v>
      </c>
      <c r="D467" s="457"/>
      <c r="E467" s="457"/>
      <c r="F467" s="156" t="str">
        <f t="shared" si="19"/>
        <v>L0532437</v>
      </c>
      <c r="G467" s="158" t="s">
        <v>2085</v>
      </c>
      <c r="H467" s="655" t="s">
        <v>299</v>
      </c>
      <c r="I467" s="905" t="s">
        <v>1362</v>
      </c>
      <c r="J467" s="158"/>
      <c r="K467" s="158"/>
      <c r="L467" s="158"/>
      <c r="M467" s="158" t="s">
        <v>403</v>
      </c>
      <c r="N467" s="158" t="s">
        <v>483</v>
      </c>
      <c r="O467" s="158" t="s">
        <v>1364</v>
      </c>
      <c r="P467" s="158" t="s">
        <v>1364</v>
      </c>
      <c r="Q467" s="158"/>
      <c r="R467" s="235" t="s">
        <v>965</v>
      </c>
      <c r="S467" s="158" t="s">
        <v>1364</v>
      </c>
      <c r="T467" s="236" t="s">
        <v>1856</v>
      </c>
      <c r="U467" s="114">
        <f t="shared" si="20"/>
        <v>1</v>
      </c>
      <c r="V467" s="115" t="s">
        <v>2086</v>
      </c>
      <c r="W467" s="158" t="s">
        <v>1781</v>
      </c>
      <c r="Y467" s="450"/>
      <c r="Z467" s="158"/>
      <c r="AA467" s="158"/>
      <c r="AB467" s="158"/>
      <c r="AC467" s="158"/>
      <c r="AD467" s="451"/>
      <c r="AE467" s="286"/>
      <c r="AF467" s="158"/>
      <c r="AG467" s="158"/>
      <c r="AH467" s="158"/>
      <c r="AI467" s="158"/>
      <c r="AJ467" s="451"/>
      <c r="AL467" s="450"/>
      <c r="AM467" s="158"/>
      <c r="AN467" s="158"/>
      <c r="AO467" s="158"/>
      <c r="AP467" s="158"/>
      <c r="AQ467" s="451"/>
      <c r="AR467" s="286"/>
      <c r="AS467" s="158"/>
      <c r="AT467" s="158"/>
      <c r="AU467" s="158"/>
      <c r="AV467" s="158"/>
      <c r="AW467" s="451"/>
      <c r="AX467" s="286"/>
      <c r="AY467" s="158"/>
      <c r="AZ467" s="158"/>
      <c r="BA467" s="158"/>
      <c r="BB467" s="158"/>
      <c r="BC467" s="158"/>
      <c r="BD467" s="450"/>
      <c r="BE467" s="287"/>
      <c r="BF467" s="450"/>
      <c r="BG467" s="158"/>
      <c r="BH467" s="158"/>
      <c r="BI467" s="158"/>
      <c r="BJ467" s="158"/>
      <c r="BK467" s="158"/>
      <c r="BL467" s="450"/>
      <c r="BM467" s="287"/>
      <c r="CB467" s="116"/>
      <c r="CF467" s="116"/>
      <c r="CJ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8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37"/>
      <c r="DW467" s="237"/>
      <c r="DX467" s="237"/>
      <c r="DY467" s="237"/>
      <c r="DZ467" s="116"/>
      <c r="EA467" s="116"/>
      <c r="EB467" s="116"/>
      <c r="EC467" s="110"/>
      <c r="ED467" s="110"/>
      <c r="EE467" s="110"/>
      <c r="EF467" s="110"/>
      <c r="EG467" s="110"/>
      <c r="EH467" s="110"/>
      <c r="EI467" s="110"/>
      <c r="EJ467" s="110">
        <v>1</v>
      </c>
      <c r="EK467" s="110">
        <v>1</v>
      </c>
      <c r="EL467" s="110"/>
      <c r="EM467" s="110"/>
      <c r="EN467" s="110">
        <v>1</v>
      </c>
      <c r="EO467" s="110">
        <v>1</v>
      </c>
      <c r="EP467" s="110">
        <v>1</v>
      </c>
      <c r="EQ467" s="110">
        <v>1</v>
      </c>
      <c r="ER467" s="110">
        <v>1</v>
      </c>
      <c r="ES467" s="110">
        <v>1</v>
      </c>
      <c r="ET467" s="110">
        <v>1</v>
      </c>
      <c r="EU467" s="110">
        <v>1</v>
      </c>
      <c r="EV467" s="110">
        <v>1</v>
      </c>
      <c r="EW467" s="110">
        <v>1</v>
      </c>
      <c r="EX467" s="110">
        <v>1</v>
      </c>
      <c r="EY467" s="110">
        <v>1</v>
      </c>
      <c r="EZ467" s="110">
        <v>1</v>
      </c>
      <c r="FA467" s="110">
        <v>1</v>
      </c>
      <c r="FC467" s="35"/>
      <c r="FD467" s="34"/>
      <c r="FE467" s="34"/>
      <c r="FF467" s="34"/>
      <c r="FG467" s="34">
        <v>1</v>
      </c>
      <c r="FH467" s="34">
        <v>1</v>
      </c>
      <c r="FI467" s="34"/>
      <c r="FJ467" s="34"/>
      <c r="FK467" s="34"/>
      <c r="FL467" s="375"/>
      <c r="FM467" s="34"/>
      <c r="FN467" s="375"/>
      <c r="FO467" s="34">
        <v>1</v>
      </c>
      <c r="FP467" s="34">
        <v>1</v>
      </c>
      <c r="FQ467" s="34">
        <v>1</v>
      </c>
      <c r="FR467" s="34">
        <v>1</v>
      </c>
      <c r="FS467" s="34">
        <v>1</v>
      </c>
      <c r="FT467" s="34">
        <v>1</v>
      </c>
      <c r="FU467" s="34">
        <v>1</v>
      </c>
      <c r="FV467" s="34">
        <v>1</v>
      </c>
      <c r="FW467" s="34">
        <v>1</v>
      </c>
      <c r="FX467" s="34">
        <v>1</v>
      </c>
      <c r="FY467" s="34">
        <v>1</v>
      </c>
      <c r="FZ467" s="34">
        <v>1</v>
      </c>
      <c r="GA467" s="34">
        <v>1</v>
      </c>
      <c r="GB467" s="34">
        <v>1</v>
      </c>
      <c r="GC467" s="34">
        <v>1</v>
      </c>
      <c r="GD467" s="34">
        <v>1</v>
      </c>
      <c r="GE467" s="34">
        <v>1</v>
      </c>
      <c r="GF467" s="34">
        <v>1</v>
      </c>
      <c r="GG467" s="34">
        <v>1</v>
      </c>
      <c r="GH467" s="34">
        <v>1</v>
      </c>
      <c r="GI467" s="34">
        <v>1</v>
      </c>
      <c r="GJ467" s="34">
        <v>1</v>
      </c>
      <c r="GK467" s="34">
        <v>1</v>
      </c>
      <c r="GL467" s="34">
        <v>1</v>
      </c>
      <c r="GM467" s="34">
        <v>1</v>
      </c>
      <c r="GN467" s="34">
        <v>1</v>
      </c>
      <c r="GO467" s="34">
        <v>1</v>
      </c>
      <c r="GP467" s="34">
        <v>1</v>
      </c>
      <c r="GQ467" s="34">
        <v>1</v>
      </c>
      <c r="GR467" s="34">
        <v>1</v>
      </c>
      <c r="GS467" s="34">
        <v>1</v>
      </c>
      <c r="GT467" s="34">
        <v>1</v>
      </c>
      <c r="GU467" s="34">
        <v>1</v>
      </c>
      <c r="GV467" s="34">
        <v>1</v>
      </c>
      <c r="GW467" s="375">
        <v>1</v>
      </c>
      <c r="GX467" s="34">
        <v>1</v>
      </c>
      <c r="GY467" s="34">
        <v>1</v>
      </c>
      <c r="GZ467" s="375">
        <v>1</v>
      </c>
      <c r="HA467" s="34">
        <v>1</v>
      </c>
      <c r="HB467" s="34">
        <v>1</v>
      </c>
      <c r="HC467" s="34">
        <v>1</v>
      </c>
      <c r="HD467" s="34">
        <v>1</v>
      </c>
      <c r="HE467" s="34">
        <v>1</v>
      </c>
      <c r="HF467" s="34">
        <v>1</v>
      </c>
      <c r="HG467" s="34">
        <v>1</v>
      </c>
      <c r="HH467" s="34">
        <v>1</v>
      </c>
      <c r="HI467" s="34">
        <v>1</v>
      </c>
      <c r="HJ467" s="34">
        <v>1</v>
      </c>
      <c r="HK467" s="34">
        <v>1</v>
      </c>
      <c r="HL467" s="34">
        <v>1</v>
      </c>
      <c r="HM467" s="34">
        <v>1</v>
      </c>
      <c r="HN467" s="34">
        <v>1</v>
      </c>
      <c r="HO467" s="34">
        <v>1</v>
      </c>
      <c r="HP467" s="34">
        <v>1</v>
      </c>
      <c r="HQ467" s="34">
        <v>1</v>
      </c>
      <c r="HR467" s="34">
        <v>1</v>
      </c>
      <c r="HS467" s="34">
        <v>1</v>
      </c>
      <c r="HT467" s="34">
        <v>1</v>
      </c>
      <c r="HU467" s="34">
        <v>1</v>
      </c>
      <c r="HV467" s="34">
        <v>1</v>
      </c>
      <c r="HW467" s="34">
        <v>1</v>
      </c>
      <c r="HX467" s="34">
        <v>1</v>
      </c>
      <c r="HY467" s="34">
        <v>1</v>
      </c>
      <c r="HZ467" s="375">
        <v>1</v>
      </c>
      <c r="IA467" s="34">
        <v>1</v>
      </c>
      <c r="IB467" s="34">
        <v>1</v>
      </c>
      <c r="IC467" s="34">
        <v>1</v>
      </c>
      <c r="ID467" s="34">
        <v>1</v>
      </c>
      <c r="IE467" s="34">
        <v>1</v>
      </c>
      <c r="IF467" s="34">
        <v>1</v>
      </c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75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75"/>
      <c r="KG467" s="375"/>
      <c r="KH467" s="375"/>
      <c r="KI467" s="375"/>
      <c r="KJ467" s="375"/>
      <c r="KK467" s="34"/>
      <c r="KL467" s="34"/>
      <c r="KM467" s="34"/>
      <c r="KN467" s="34"/>
      <c r="KO467" s="34"/>
      <c r="KP467" s="34"/>
      <c r="KQ467" s="34"/>
      <c r="KR467" s="34"/>
      <c r="KS467" s="375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75"/>
      <c r="LI467" s="34"/>
      <c r="LJ467" s="375"/>
      <c r="LK467" s="375"/>
      <c r="LL467" s="375"/>
    </row>
    <row r="468" spans="1:324">
      <c r="A468" s="644"/>
      <c r="B468" s="457"/>
      <c r="C468" s="457">
        <v>1</v>
      </c>
      <c r="D468" s="457"/>
      <c r="E468" s="457"/>
      <c r="F468" s="156" t="str">
        <f t="shared" si="19"/>
        <v>L0532439</v>
      </c>
      <c r="G468" s="158" t="s">
        <v>2087</v>
      </c>
      <c r="H468" s="655" t="s">
        <v>299</v>
      </c>
      <c r="I468" s="905" t="s">
        <v>1362</v>
      </c>
      <c r="J468" s="158"/>
      <c r="K468" s="158"/>
      <c r="L468" s="158"/>
      <c r="M468" s="158" t="s">
        <v>403</v>
      </c>
      <c r="N468" s="158" t="s">
        <v>478</v>
      </c>
      <c r="O468" s="158" t="s">
        <v>1364</v>
      </c>
      <c r="P468" s="158" t="s">
        <v>1364</v>
      </c>
      <c r="Q468" s="158"/>
      <c r="R468" s="235" t="s">
        <v>964</v>
      </c>
      <c r="S468" s="158" t="s">
        <v>1364</v>
      </c>
      <c r="T468" s="236" t="s">
        <v>1856</v>
      </c>
      <c r="U468" s="114">
        <f t="shared" si="20"/>
        <v>1</v>
      </c>
      <c r="V468" s="115" t="s">
        <v>2088</v>
      </c>
      <c r="W468" s="158" t="s">
        <v>1781</v>
      </c>
      <c r="Y468" s="450"/>
      <c r="Z468" s="158"/>
      <c r="AA468" s="158"/>
      <c r="AB468" s="158"/>
      <c r="AC468" s="158"/>
      <c r="AD468" s="451"/>
      <c r="AE468" s="286"/>
      <c r="AF468" s="158"/>
      <c r="AG468" s="158"/>
      <c r="AH468" s="158"/>
      <c r="AI468" s="158"/>
      <c r="AJ468" s="451"/>
      <c r="AL468" s="450"/>
      <c r="AM468" s="158"/>
      <c r="AN468" s="158"/>
      <c r="AO468" s="158"/>
      <c r="AP468" s="158"/>
      <c r="AQ468" s="451"/>
      <c r="AR468" s="286"/>
      <c r="AS468" s="158"/>
      <c r="AT468" s="158"/>
      <c r="AU468" s="158"/>
      <c r="AV468" s="158"/>
      <c r="AW468" s="451"/>
      <c r="AX468" s="286"/>
      <c r="AY468" s="158"/>
      <c r="AZ468" s="158"/>
      <c r="BA468" s="158"/>
      <c r="BB468" s="158"/>
      <c r="BC468" s="158"/>
      <c r="BD468" s="450"/>
      <c r="BE468" s="287"/>
      <c r="BF468" s="450"/>
      <c r="BG468" s="158"/>
      <c r="BH468" s="158"/>
      <c r="BI468" s="158"/>
      <c r="BJ468" s="158"/>
      <c r="BK468" s="158"/>
      <c r="BL468" s="450"/>
      <c r="BM468" s="287"/>
      <c r="CB468" s="116"/>
      <c r="CF468" s="116"/>
      <c r="CJ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8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37"/>
      <c r="DW468" s="237"/>
      <c r="DX468" s="237"/>
      <c r="DY468" s="237"/>
      <c r="DZ468" s="116"/>
      <c r="EA468" s="116"/>
      <c r="EB468" s="116"/>
      <c r="EC468" s="110"/>
      <c r="ED468" s="110"/>
      <c r="EE468" s="110"/>
      <c r="EF468" s="110"/>
      <c r="EG468" s="110"/>
      <c r="EH468" s="110"/>
      <c r="EI468" s="110"/>
      <c r="EJ468" s="110">
        <v>1</v>
      </c>
      <c r="EK468" s="110">
        <v>1</v>
      </c>
      <c r="EL468" s="110"/>
      <c r="EM468" s="110"/>
      <c r="EN468" s="110">
        <v>1</v>
      </c>
      <c r="EO468" s="110">
        <v>1</v>
      </c>
      <c r="EP468" s="110">
        <v>1</v>
      </c>
      <c r="EQ468" s="110">
        <v>1</v>
      </c>
      <c r="ER468" s="110">
        <v>1</v>
      </c>
      <c r="ES468" s="110">
        <v>1</v>
      </c>
      <c r="ET468" s="110">
        <v>1</v>
      </c>
      <c r="EU468" s="110">
        <v>1</v>
      </c>
      <c r="EV468" s="110">
        <v>1</v>
      </c>
      <c r="EW468" s="110">
        <v>1</v>
      </c>
      <c r="EX468" s="110">
        <v>1</v>
      </c>
      <c r="EY468" s="110">
        <v>1</v>
      </c>
      <c r="EZ468" s="110">
        <v>1</v>
      </c>
      <c r="FA468" s="110">
        <v>1</v>
      </c>
      <c r="FC468" s="35"/>
      <c r="FD468" s="34"/>
      <c r="FE468" s="34"/>
      <c r="FF468" s="34"/>
      <c r="FG468" s="34">
        <v>1</v>
      </c>
      <c r="FH468" s="34">
        <v>1</v>
      </c>
      <c r="FI468" s="34"/>
      <c r="FJ468" s="34"/>
      <c r="FK468" s="34"/>
      <c r="FL468" s="375"/>
      <c r="FM468" s="34"/>
      <c r="FN468" s="375"/>
      <c r="FO468" s="34">
        <v>1</v>
      </c>
      <c r="FP468" s="34">
        <v>1</v>
      </c>
      <c r="FQ468" s="34">
        <v>1</v>
      </c>
      <c r="FR468" s="34">
        <v>1</v>
      </c>
      <c r="FS468" s="34">
        <v>1</v>
      </c>
      <c r="FT468" s="34">
        <v>1</v>
      </c>
      <c r="FU468" s="34">
        <v>1</v>
      </c>
      <c r="FV468" s="34">
        <v>1</v>
      </c>
      <c r="FW468" s="34">
        <v>1</v>
      </c>
      <c r="FX468" s="34">
        <v>1</v>
      </c>
      <c r="FY468" s="34">
        <v>1</v>
      </c>
      <c r="FZ468" s="34">
        <v>1</v>
      </c>
      <c r="GA468" s="34">
        <v>1</v>
      </c>
      <c r="GB468" s="34">
        <v>1</v>
      </c>
      <c r="GC468" s="34">
        <v>1</v>
      </c>
      <c r="GD468" s="34">
        <v>1</v>
      </c>
      <c r="GE468" s="34">
        <v>1</v>
      </c>
      <c r="GF468" s="34">
        <v>1</v>
      </c>
      <c r="GG468" s="34">
        <v>1</v>
      </c>
      <c r="GH468" s="34">
        <v>1</v>
      </c>
      <c r="GI468" s="34">
        <v>1</v>
      </c>
      <c r="GJ468" s="34">
        <v>1</v>
      </c>
      <c r="GK468" s="34">
        <v>1</v>
      </c>
      <c r="GL468" s="34">
        <v>1</v>
      </c>
      <c r="GM468" s="34">
        <v>1</v>
      </c>
      <c r="GN468" s="34">
        <v>1</v>
      </c>
      <c r="GO468" s="34">
        <v>1</v>
      </c>
      <c r="GP468" s="34">
        <v>1</v>
      </c>
      <c r="GQ468" s="34">
        <v>1</v>
      </c>
      <c r="GR468" s="34">
        <v>1</v>
      </c>
      <c r="GS468" s="34">
        <v>1</v>
      </c>
      <c r="GT468" s="34">
        <v>1</v>
      </c>
      <c r="GU468" s="34">
        <v>1</v>
      </c>
      <c r="GV468" s="34">
        <v>1</v>
      </c>
      <c r="GW468" s="375">
        <v>1</v>
      </c>
      <c r="GX468" s="34">
        <v>1</v>
      </c>
      <c r="GY468" s="34">
        <v>1</v>
      </c>
      <c r="GZ468" s="375">
        <v>1</v>
      </c>
      <c r="HA468" s="34">
        <v>1</v>
      </c>
      <c r="HB468" s="34">
        <v>1</v>
      </c>
      <c r="HC468" s="34">
        <v>1</v>
      </c>
      <c r="HD468" s="34">
        <v>1</v>
      </c>
      <c r="HE468" s="34">
        <v>1</v>
      </c>
      <c r="HF468" s="34">
        <v>1</v>
      </c>
      <c r="HG468" s="34">
        <v>1</v>
      </c>
      <c r="HH468" s="34">
        <v>1</v>
      </c>
      <c r="HI468" s="34">
        <v>1</v>
      </c>
      <c r="HJ468" s="34">
        <v>1</v>
      </c>
      <c r="HK468" s="34">
        <v>1</v>
      </c>
      <c r="HL468" s="34">
        <v>1</v>
      </c>
      <c r="HM468" s="34">
        <v>1</v>
      </c>
      <c r="HN468" s="34">
        <v>1</v>
      </c>
      <c r="HO468" s="34">
        <v>1</v>
      </c>
      <c r="HP468" s="34">
        <v>1</v>
      </c>
      <c r="HQ468" s="34">
        <v>1</v>
      </c>
      <c r="HR468" s="34">
        <v>1</v>
      </c>
      <c r="HS468" s="34">
        <v>1</v>
      </c>
      <c r="HT468" s="34">
        <v>1</v>
      </c>
      <c r="HU468" s="34">
        <v>1</v>
      </c>
      <c r="HV468" s="34">
        <v>1</v>
      </c>
      <c r="HW468" s="34">
        <v>1</v>
      </c>
      <c r="HX468" s="34">
        <v>1</v>
      </c>
      <c r="HY468" s="34">
        <v>1</v>
      </c>
      <c r="HZ468" s="375">
        <v>1</v>
      </c>
      <c r="IA468" s="34">
        <v>1</v>
      </c>
      <c r="IB468" s="34">
        <v>1</v>
      </c>
      <c r="IC468" s="34">
        <v>1</v>
      </c>
      <c r="ID468" s="34">
        <v>1</v>
      </c>
      <c r="IE468" s="34">
        <v>1</v>
      </c>
      <c r="IF468" s="34">
        <v>1</v>
      </c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75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75"/>
      <c r="KG468" s="375"/>
      <c r="KH468" s="375"/>
      <c r="KI468" s="375"/>
      <c r="KJ468" s="375"/>
      <c r="KK468" s="34"/>
      <c r="KL468" s="34"/>
      <c r="KM468" s="34"/>
      <c r="KN468" s="34"/>
      <c r="KO468" s="34"/>
      <c r="KP468" s="34"/>
      <c r="KQ468" s="34"/>
      <c r="KR468" s="34"/>
      <c r="KS468" s="375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75"/>
      <c r="LI468" s="34"/>
      <c r="LJ468" s="375"/>
      <c r="LK468" s="375"/>
      <c r="LL468" s="375"/>
    </row>
    <row r="469" spans="1:324">
      <c r="A469" s="644"/>
      <c r="B469" s="544"/>
      <c r="C469" s="544">
        <v>1</v>
      </c>
      <c r="D469" s="544"/>
      <c r="E469" s="544"/>
      <c r="F469" s="156" t="str">
        <f t="shared" si="19"/>
        <v>L0509111</v>
      </c>
      <c r="G469" s="158" t="s">
        <v>2089</v>
      </c>
      <c r="H469" s="655" t="s">
        <v>299</v>
      </c>
      <c r="I469" s="905" t="s">
        <v>303</v>
      </c>
      <c r="J469" s="158"/>
      <c r="K469" s="158"/>
      <c r="L469" s="158"/>
      <c r="M469" s="158" t="s">
        <v>403</v>
      </c>
      <c r="N469" s="158" t="s">
        <v>483</v>
      </c>
      <c r="O469" s="158" t="s">
        <v>1393</v>
      </c>
      <c r="P469" s="158" t="s">
        <v>1364</v>
      </c>
      <c r="Q469" s="158"/>
      <c r="R469" s="235" t="s">
        <v>746</v>
      </c>
      <c r="S469" s="158" t="s">
        <v>1364</v>
      </c>
      <c r="T469" s="236" t="s">
        <v>1856</v>
      </c>
      <c r="U469" s="114">
        <f t="shared" si="20"/>
        <v>1</v>
      </c>
      <c r="V469" s="115" t="s">
        <v>2090</v>
      </c>
      <c r="W469" s="158" t="s">
        <v>1781</v>
      </c>
      <c r="Y469" s="528"/>
      <c r="Z469" s="529"/>
      <c r="AA469" s="529"/>
      <c r="AB469" s="529"/>
      <c r="AC469" s="529"/>
      <c r="AD469" s="530"/>
      <c r="AE469" s="417"/>
      <c r="AF469" s="529"/>
      <c r="AG469" s="529"/>
      <c r="AH469" s="529"/>
      <c r="AI469" s="529"/>
      <c r="AJ469" s="530"/>
      <c r="AL469" s="528"/>
      <c r="AM469" s="529"/>
      <c r="AN469" s="529"/>
      <c r="AO469" s="529"/>
      <c r="AP469" s="529"/>
      <c r="AQ469" s="530"/>
      <c r="AR469" s="417"/>
      <c r="AS469" s="529"/>
      <c r="AT469" s="529"/>
      <c r="AU469" s="529"/>
      <c r="AV469" s="529"/>
      <c r="AW469" s="530"/>
      <c r="AX469" s="417"/>
      <c r="AY469" s="529"/>
      <c r="AZ469" s="529"/>
      <c r="BA469" s="529"/>
      <c r="BB469" s="529"/>
      <c r="BC469" s="529"/>
      <c r="BD469" s="528"/>
      <c r="BE469" s="411"/>
      <c r="BF469" s="528"/>
      <c r="BG469" s="529"/>
      <c r="BH469" s="529"/>
      <c r="BI469" s="529"/>
      <c r="BJ469" s="529"/>
      <c r="BK469" s="158"/>
      <c r="BL469" s="528"/>
      <c r="BM469" s="411"/>
      <c r="CB469" s="116"/>
      <c r="CF469" s="116"/>
      <c r="CJ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8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37"/>
      <c r="DW469" s="237"/>
      <c r="DX469" s="237"/>
      <c r="DY469" s="237"/>
      <c r="DZ469" s="116"/>
      <c r="EA469" s="116"/>
      <c r="EB469" s="116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>
        <v>1</v>
      </c>
      <c r="FC469" s="35"/>
      <c r="FD469" s="34"/>
      <c r="FE469" s="34"/>
      <c r="FF469" s="34"/>
      <c r="FG469" s="34"/>
      <c r="FH469" s="34"/>
      <c r="FI469" s="34"/>
      <c r="FJ469" s="34"/>
      <c r="FK469" s="34"/>
      <c r="FL469" s="375"/>
      <c r="FM469" s="34"/>
      <c r="FN469" s="375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75"/>
      <c r="GX469" s="34"/>
      <c r="GY469" s="34"/>
      <c r="GZ469" s="375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75"/>
      <c r="IA469" s="34"/>
      <c r="IB469" s="34"/>
      <c r="IC469" s="34"/>
      <c r="ID469" s="34"/>
      <c r="IE469" s="34"/>
      <c r="IF469" s="34"/>
      <c r="IG469" s="34">
        <v>1</v>
      </c>
      <c r="IH469" s="34">
        <v>1</v>
      </c>
      <c r="II469" s="34">
        <v>1</v>
      </c>
      <c r="IJ469" s="34">
        <v>1</v>
      </c>
      <c r="IK469" s="34">
        <v>1</v>
      </c>
      <c r="IL469" s="34">
        <v>1</v>
      </c>
      <c r="IM469" s="34">
        <v>1</v>
      </c>
      <c r="IN469" s="34">
        <v>1</v>
      </c>
      <c r="IO469" s="34">
        <v>1</v>
      </c>
      <c r="IP469" s="34">
        <v>1</v>
      </c>
      <c r="IQ469" s="34">
        <v>1</v>
      </c>
      <c r="IR469" s="34">
        <v>1</v>
      </c>
      <c r="IS469" s="34">
        <v>1</v>
      </c>
      <c r="IT469" s="34">
        <v>1</v>
      </c>
      <c r="IU469" s="34">
        <v>1</v>
      </c>
      <c r="IV469" s="34">
        <v>1</v>
      </c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>
        <v>1</v>
      </c>
      <c r="JN469" s="34">
        <v>1</v>
      </c>
      <c r="JO469" s="34">
        <v>1</v>
      </c>
      <c r="JP469" s="34">
        <v>1</v>
      </c>
      <c r="JQ469" s="34">
        <v>1</v>
      </c>
      <c r="JR469" s="34">
        <v>1</v>
      </c>
      <c r="JS469" s="34">
        <v>1</v>
      </c>
      <c r="JT469" s="34">
        <v>1</v>
      </c>
      <c r="JU469" s="34">
        <v>1</v>
      </c>
      <c r="JV469" s="34">
        <v>1</v>
      </c>
      <c r="JW469" s="34">
        <v>1</v>
      </c>
      <c r="JX469" s="34">
        <v>1</v>
      </c>
      <c r="JY469" s="34">
        <v>1</v>
      </c>
      <c r="JZ469" s="34">
        <v>1</v>
      </c>
      <c r="KA469" s="34">
        <v>1</v>
      </c>
      <c r="KB469" s="34">
        <v>1</v>
      </c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75">
        <v>1</v>
      </c>
      <c r="KT469" s="34">
        <v>1</v>
      </c>
      <c r="KU469" s="34">
        <v>1</v>
      </c>
      <c r="KV469" s="34">
        <v>1</v>
      </c>
      <c r="KW469" s="34">
        <v>1</v>
      </c>
      <c r="KX469" s="34">
        <v>1</v>
      </c>
      <c r="KY469" s="34">
        <v>1</v>
      </c>
      <c r="KZ469" s="34">
        <v>1</v>
      </c>
      <c r="LA469" s="34">
        <v>1</v>
      </c>
      <c r="LB469" s="34">
        <v>1</v>
      </c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</row>
    <row r="470" ht="13.5" spans="1:324">
      <c r="A470" s="784"/>
      <c r="B470" s="526"/>
      <c r="C470" s="526">
        <v>1</v>
      </c>
      <c r="D470" s="526"/>
      <c r="E470" s="526"/>
      <c r="F470" s="156" t="str">
        <f t="shared" si="19"/>
        <v>L0509110</v>
      </c>
      <c r="G470" s="158" t="s">
        <v>2091</v>
      </c>
      <c r="H470" s="655" t="s">
        <v>299</v>
      </c>
      <c r="I470" s="905" t="s">
        <v>303</v>
      </c>
      <c r="J470" s="158"/>
      <c r="K470" s="158"/>
      <c r="L470" s="158"/>
      <c r="M470" s="158" t="s">
        <v>403</v>
      </c>
      <c r="N470" s="158" t="s">
        <v>478</v>
      </c>
      <c r="O470" s="158" t="s">
        <v>1393</v>
      </c>
      <c r="P470" s="158" t="s">
        <v>1364</v>
      </c>
      <c r="Q470" s="158"/>
      <c r="R470" s="235" t="s">
        <v>744</v>
      </c>
      <c r="S470" s="158" t="s">
        <v>1364</v>
      </c>
      <c r="T470" s="236" t="s">
        <v>1856</v>
      </c>
      <c r="U470" s="114">
        <f t="shared" si="20"/>
        <v>1</v>
      </c>
      <c r="V470" s="115" t="s">
        <v>2092</v>
      </c>
      <c r="W470" s="158" t="s">
        <v>1781</v>
      </c>
      <c r="Y470" s="531"/>
      <c r="Z470" s="532"/>
      <c r="AA470" s="532"/>
      <c r="AB470" s="532"/>
      <c r="AC470" s="532"/>
      <c r="AD470" s="533"/>
      <c r="AE470" s="413"/>
      <c r="AF470" s="532"/>
      <c r="AG470" s="532"/>
      <c r="AH470" s="532"/>
      <c r="AI470" s="532"/>
      <c r="AJ470" s="533"/>
      <c r="AL470" s="531"/>
      <c r="AM470" s="532"/>
      <c r="AN470" s="532"/>
      <c r="AO470" s="532"/>
      <c r="AP470" s="532"/>
      <c r="AQ470" s="533"/>
      <c r="AR470" s="413"/>
      <c r="AS470" s="532"/>
      <c r="AT470" s="532"/>
      <c r="AU470" s="532"/>
      <c r="AV470" s="532"/>
      <c r="AW470" s="533"/>
      <c r="AX470" s="413"/>
      <c r="AY470" s="532"/>
      <c r="AZ470" s="532"/>
      <c r="BA470" s="532"/>
      <c r="BB470" s="532"/>
      <c r="BC470" s="532"/>
      <c r="BD470" s="531"/>
      <c r="BE470" s="553"/>
      <c r="BF470" s="531"/>
      <c r="BG470" s="532"/>
      <c r="BH470" s="532"/>
      <c r="BI470" s="532"/>
      <c r="BJ470" s="532"/>
      <c r="BK470" s="532"/>
      <c r="BL470" s="531"/>
      <c r="BM470" s="553"/>
      <c r="CB470" s="116"/>
      <c r="CF470" s="116"/>
      <c r="CJ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8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37"/>
      <c r="DW470" s="237"/>
      <c r="DX470" s="237"/>
      <c r="DY470" s="237"/>
      <c r="DZ470" s="116"/>
      <c r="EA470" s="116"/>
      <c r="EB470" s="116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>
        <v>1</v>
      </c>
      <c r="FC470" s="35"/>
      <c r="FD470" s="34"/>
      <c r="FE470" s="34"/>
      <c r="FF470" s="34"/>
      <c r="FG470" s="34"/>
      <c r="FH470" s="34"/>
      <c r="FI470" s="34"/>
      <c r="FJ470" s="34"/>
      <c r="FK470" s="34"/>
      <c r="FL470" s="375"/>
      <c r="FM470" s="34"/>
      <c r="FN470" s="375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75"/>
      <c r="GX470" s="34"/>
      <c r="GY470" s="34"/>
      <c r="GZ470" s="375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75"/>
      <c r="IA470" s="34"/>
      <c r="IB470" s="34"/>
      <c r="IC470" s="34"/>
      <c r="ID470" s="34"/>
      <c r="IE470" s="34"/>
      <c r="IF470" s="34"/>
      <c r="IG470" s="34">
        <v>1</v>
      </c>
      <c r="IH470" s="34">
        <v>1</v>
      </c>
      <c r="II470" s="34">
        <v>1</v>
      </c>
      <c r="IJ470" s="34">
        <v>1</v>
      </c>
      <c r="IK470" s="34">
        <v>1</v>
      </c>
      <c r="IL470" s="34">
        <v>1</v>
      </c>
      <c r="IM470" s="34">
        <v>1</v>
      </c>
      <c r="IN470" s="34">
        <v>1</v>
      </c>
      <c r="IO470" s="34">
        <v>1</v>
      </c>
      <c r="IP470" s="34">
        <v>1</v>
      </c>
      <c r="IQ470" s="34">
        <v>1</v>
      </c>
      <c r="IR470" s="34">
        <v>1</v>
      </c>
      <c r="IS470" s="34">
        <v>1</v>
      </c>
      <c r="IT470" s="34">
        <v>1</v>
      </c>
      <c r="IU470" s="34">
        <v>1</v>
      </c>
      <c r="IV470" s="34">
        <v>1</v>
      </c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>
        <v>1</v>
      </c>
      <c r="JN470" s="34">
        <v>1</v>
      </c>
      <c r="JO470" s="34">
        <v>1</v>
      </c>
      <c r="JP470" s="34">
        <v>1</v>
      </c>
      <c r="JQ470" s="34">
        <v>1</v>
      </c>
      <c r="JR470" s="34">
        <v>1</v>
      </c>
      <c r="JS470" s="34">
        <v>1</v>
      </c>
      <c r="JT470" s="34">
        <v>1</v>
      </c>
      <c r="JU470" s="34">
        <v>1</v>
      </c>
      <c r="JV470" s="34">
        <v>1</v>
      </c>
      <c r="JW470" s="34">
        <v>1</v>
      </c>
      <c r="JX470" s="34">
        <v>1</v>
      </c>
      <c r="JY470" s="34">
        <v>1</v>
      </c>
      <c r="JZ470" s="34">
        <v>1</v>
      </c>
      <c r="KA470" s="34">
        <v>1</v>
      </c>
      <c r="KB470" s="34">
        <v>1</v>
      </c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75">
        <v>1</v>
      </c>
      <c r="KT470" s="34">
        <v>1</v>
      </c>
      <c r="KU470" s="34">
        <v>1</v>
      </c>
      <c r="KV470" s="34">
        <v>1</v>
      </c>
      <c r="KW470" s="34">
        <v>1</v>
      </c>
      <c r="KX470" s="34">
        <v>1</v>
      </c>
      <c r="KY470" s="34">
        <v>1</v>
      </c>
      <c r="KZ470" s="34">
        <v>1</v>
      </c>
      <c r="LA470" s="34">
        <v>1</v>
      </c>
      <c r="LB470" s="34">
        <v>1</v>
      </c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</row>
    <row r="471" ht="13.5" spans="1:324">
      <c r="A471" s="643" t="s">
        <v>1645</v>
      </c>
      <c r="B471" s="785"/>
      <c r="C471" s="785">
        <v>1</v>
      </c>
      <c r="D471" s="785"/>
      <c r="E471" s="785"/>
      <c r="F471" s="156" t="str">
        <f t="shared" si="19"/>
        <v>L0473496</v>
      </c>
      <c r="G471" s="577" t="s">
        <v>2093</v>
      </c>
      <c r="H471" s="655" t="s">
        <v>1435</v>
      </c>
      <c r="I471" s="905" t="s">
        <v>1362</v>
      </c>
      <c r="J471" s="158"/>
      <c r="K471" s="158"/>
      <c r="L471" s="158" t="s">
        <v>2094</v>
      </c>
      <c r="M471" s="158" t="s">
        <v>403</v>
      </c>
      <c r="N471" s="158" t="s">
        <v>573</v>
      </c>
      <c r="O471" s="158" t="s">
        <v>1363</v>
      </c>
      <c r="P471" s="158" t="s">
        <v>1364</v>
      </c>
      <c r="Q471" s="158"/>
      <c r="R471" s="235" t="s">
        <v>571</v>
      </c>
      <c r="S471" s="158" t="s">
        <v>1364</v>
      </c>
      <c r="T471" s="236" t="s">
        <v>1451</v>
      </c>
      <c r="U471" s="114">
        <f t="shared" si="20"/>
        <v>1</v>
      </c>
      <c r="V471" s="115" t="s">
        <v>2095</v>
      </c>
      <c r="W471" s="158" t="s">
        <v>1649</v>
      </c>
      <c r="Y471" s="528"/>
      <c r="Z471" s="529"/>
      <c r="AA471" s="529"/>
      <c r="AB471" s="529"/>
      <c r="AC471" s="529"/>
      <c r="AD471" s="530"/>
      <c r="AE471" s="417"/>
      <c r="AF471" s="529"/>
      <c r="AG471" s="529"/>
      <c r="AH471" s="529"/>
      <c r="AI471" s="529"/>
      <c r="AJ471" s="530"/>
      <c r="AL471" s="528"/>
      <c r="AM471" s="529"/>
      <c r="AN471" s="529"/>
      <c r="AO471" s="529"/>
      <c r="AP471" s="529"/>
      <c r="AQ471" s="530"/>
      <c r="AR471" s="417"/>
      <c r="AS471" s="529"/>
      <c r="AT471" s="529"/>
      <c r="AU471" s="529"/>
      <c r="AV471" s="529"/>
      <c r="AW471" s="530"/>
      <c r="AX471" s="417"/>
      <c r="AY471" s="529"/>
      <c r="AZ471" s="529"/>
      <c r="BA471" s="529"/>
      <c r="BB471" s="529"/>
      <c r="BC471" s="529"/>
      <c r="BD471" s="528"/>
      <c r="BE471" s="411"/>
      <c r="BF471" s="528"/>
      <c r="BG471" s="529"/>
      <c r="BH471" s="529"/>
      <c r="BI471" s="529"/>
      <c r="BJ471" s="529"/>
      <c r="BK471" s="529"/>
      <c r="BL471" s="528"/>
      <c r="BM471" s="411"/>
      <c r="CB471" s="116"/>
      <c r="CF471" s="116"/>
      <c r="CJ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8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37"/>
      <c r="DW471" s="237"/>
      <c r="DX471" s="237"/>
      <c r="DY471" s="237"/>
      <c r="DZ471" s="116"/>
      <c r="EA471" s="116"/>
      <c r="EB471" s="116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C471" s="35"/>
      <c r="FD471" s="34"/>
      <c r="FE471" s="34"/>
      <c r="FF471" s="34"/>
      <c r="FG471" s="34"/>
      <c r="FH471" s="34"/>
      <c r="FI471" s="34"/>
      <c r="FJ471" s="34"/>
      <c r="FK471" s="34"/>
      <c r="FL471" s="375"/>
      <c r="FM471" s="34"/>
      <c r="FN471" s="375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75"/>
      <c r="GX471" s="34"/>
      <c r="GY471" s="34"/>
      <c r="GZ471" s="375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75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>
        <v>1</v>
      </c>
      <c r="IX471" s="34">
        <v>1</v>
      </c>
      <c r="IY471" s="34">
        <v>1</v>
      </c>
      <c r="IZ471" s="34">
        <v>1</v>
      </c>
      <c r="JA471" s="34">
        <v>1</v>
      </c>
      <c r="JB471" s="375">
        <v>1</v>
      </c>
      <c r="JC471" s="34">
        <v>1</v>
      </c>
      <c r="JD471" s="34">
        <v>1</v>
      </c>
      <c r="JE471" s="34">
        <v>1</v>
      </c>
      <c r="JF471" s="34">
        <v>1</v>
      </c>
      <c r="JG471" s="34">
        <v>1</v>
      </c>
      <c r="JH471" s="34">
        <v>1</v>
      </c>
      <c r="JI471" s="34">
        <v>1</v>
      </c>
      <c r="JJ471" s="34">
        <v>1</v>
      </c>
      <c r="JK471" s="34">
        <v>1</v>
      </c>
      <c r="JL471" s="34">
        <v>1</v>
      </c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>
        <v>1</v>
      </c>
      <c r="KD471" s="34">
        <v>1</v>
      </c>
      <c r="KE471" s="34">
        <v>1</v>
      </c>
      <c r="KF471" s="375">
        <v>1</v>
      </c>
      <c r="KG471" s="375">
        <v>1</v>
      </c>
      <c r="KH471" s="375">
        <v>1</v>
      </c>
      <c r="KI471" s="375">
        <v>1</v>
      </c>
      <c r="KJ471" s="375">
        <v>1</v>
      </c>
      <c r="KK471" s="34">
        <v>1</v>
      </c>
      <c r="KL471" s="34">
        <v>1</v>
      </c>
      <c r="KM471" s="34">
        <v>1</v>
      </c>
      <c r="KN471" s="34">
        <v>1</v>
      </c>
      <c r="KO471" s="34">
        <v>1</v>
      </c>
      <c r="KP471" s="34">
        <v>1</v>
      </c>
      <c r="KQ471" s="34">
        <v>1</v>
      </c>
      <c r="KR471" s="34">
        <v>1</v>
      </c>
      <c r="KS471" s="375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>
        <v>1</v>
      </c>
      <c r="LD471" s="34">
        <v>1</v>
      </c>
      <c r="LE471" s="34">
        <v>1</v>
      </c>
      <c r="LF471" s="34">
        <v>1</v>
      </c>
      <c r="LG471" s="34">
        <v>1</v>
      </c>
      <c r="LH471" s="375">
        <v>1</v>
      </c>
      <c r="LI471" s="34">
        <v>1</v>
      </c>
      <c r="LJ471" s="375">
        <v>1</v>
      </c>
      <c r="LK471" s="375">
        <v>1</v>
      </c>
      <c r="LL471" s="375">
        <v>1</v>
      </c>
    </row>
    <row r="472" spans="1:324">
      <c r="A472" s="783"/>
      <c r="B472" s="172"/>
      <c r="C472" s="172">
        <v>1</v>
      </c>
      <c r="D472" s="172"/>
      <c r="E472" s="172"/>
      <c r="F472" s="156" t="str">
        <f t="shared" si="19"/>
        <v>L0473495</v>
      </c>
      <c r="G472" s="577" t="s">
        <v>2096</v>
      </c>
      <c r="H472" s="655" t="s">
        <v>1435</v>
      </c>
      <c r="I472" s="905" t="s">
        <v>1362</v>
      </c>
      <c r="J472" s="158"/>
      <c r="K472" s="158"/>
      <c r="L472" s="158" t="s">
        <v>2097</v>
      </c>
      <c r="M472" s="158" t="s">
        <v>403</v>
      </c>
      <c r="N472" s="158" t="s">
        <v>568</v>
      </c>
      <c r="O472" s="158" t="s">
        <v>1363</v>
      </c>
      <c r="P472" s="158" t="s">
        <v>1364</v>
      </c>
      <c r="Q472" s="158"/>
      <c r="R472" s="235" t="s">
        <v>566</v>
      </c>
      <c r="S472" s="158" t="s">
        <v>1364</v>
      </c>
      <c r="T472" s="236" t="s">
        <v>1451</v>
      </c>
      <c r="U472" s="114">
        <f t="shared" si="20"/>
        <v>1</v>
      </c>
      <c r="V472" s="115" t="s">
        <v>2098</v>
      </c>
      <c r="W472" s="158" t="s">
        <v>1649</v>
      </c>
      <c r="Y472" s="450"/>
      <c r="Z472" s="158"/>
      <c r="AA472" s="158"/>
      <c r="AB472" s="158"/>
      <c r="AC472" s="158"/>
      <c r="AD472" s="451"/>
      <c r="AE472" s="286"/>
      <c r="AF472" s="158"/>
      <c r="AG472" s="158"/>
      <c r="AH472" s="158"/>
      <c r="AI472" s="158"/>
      <c r="AJ472" s="451"/>
      <c r="AL472" s="450"/>
      <c r="AM472" s="158"/>
      <c r="AN472" s="158"/>
      <c r="AO472" s="158"/>
      <c r="AP472" s="158"/>
      <c r="AQ472" s="451"/>
      <c r="AR472" s="286"/>
      <c r="AS472" s="158"/>
      <c r="AT472" s="158"/>
      <c r="AU472" s="158"/>
      <c r="AV472" s="158"/>
      <c r="AW472" s="451"/>
      <c r="AX472" s="286"/>
      <c r="AY472" s="158"/>
      <c r="AZ472" s="158"/>
      <c r="BA472" s="158"/>
      <c r="BB472" s="158"/>
      <c r="BC472" s="158"/>
      <c r="BD472" s="450"/>
      <c r="BE472" s="287"/>
      <c r="BF472" s="450"/>
      <c r="BG472" s="158"/>
      <c r="BH472" s="158"/>
      <c r="BI472" s="158"/>
      <c r="BJ472" s="158"/>
      <c r="BK472" s="158"/>
      <c r="BL472" s="450"/>
      <c r="BM472" s="287"/>
      <c r="CB472" s="116"/>
      <c r="CF472" s="116"/>
      <c r="CJ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8"/>
      <c r="CX472" s="237"/>
      <c r="CY472" s="237"/>
      <c r="CZ472" s="237"/>
      <c r="DA472" s="237"/>
      <c r="DB472" s="237"/>
      <c r="DC472" s="237"/>
      <c r="DD472" s="237"/>
      <c r="DE472" s="237"/>
      <c r="DF472" s="237"/>
      <c r="DG472" s="237"/>
      <c r="DH472" s="237"/>
      <c r="DI472" s="237"/>
      <c r="DJ472" s="237"/>
      <c r="DK472" s="237"/>
      <c r="DL472" s="237"/>
      <c r="DM472" s="237"/>
      <c r="DN472" s="237"/>
      <c r="DO472" s="237"/>
      <c r="DP472" s="237"/>
      <c r="DQ472" s="237"/>
      <c r="DR472" s="237"/>
      <c r="DS472" s="237"/>
      <c r="DT472" s="237"/>
      <c r="DU472" s="237"/>
      <c r="DV472" s="237"/>
      <c r="DW472" s="237"/>
      <c r="DX472" s="237"/>
      <c r="DY472" s="237"/>
      <c r="DZ472" s="116"/>
      <c r="EA472" s="116"/>
      <c r="EB472" s="116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C472" s="35"/>
      <c r="FD472" s="34"/>
      <c r="FE472" s="34"/>
      <c r="FF472" s="34"/>
      <c r="FG472" s="34"/>
      <c r="FH472" s="34"/>
      <c r="FI472" s="34"/>
      <c r="FJ472" s="34"/>
      <c r="FK472" s="34"/>
      <c r="FL472" s="375"/>
      <c r="FM472" s="34"/>
      <c r="FN472" s="375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75"/>
      <c r="GX472" s="34"/>
      <c r="GY472" s="34"/>
      <c r="GZ472" s="375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75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>
        <v>1</v>
      </c>
      <c r="IX472" s="34">
        <v>1</v>
      </c>
      <c r="IY472" s="34">
        <v>1</v>
      </c>
      <c r="IZ472" s="34">
        <v>1</v>
      </c>
      <c r="JA472" s="34">
        <v>1</v>
      </c>
      <c r="JB472" s="375">
        <v>1</v>
      </c>
      <c r="JC472" s="34">
        <v>1</v>
      </c>
      <c r="JD472" s="34">
        <v>1</v>
      </c>
      <c r="JE472" s="34">
        <v>1</v>
      </c>
      <c r="JF472" s="34">
        <v>1</v>
      </c>
      <c r="JG472" s="34">
        <v>1</v>
      </c>
      <c r="JH472" s="34">
        <v>1</v>
      </c>
      <c r="JI472" s="34">
        <v>1</v>
      </c>
      <c r="JJ472" s="34">
        <v>1</v>
      </c>
      <c r="JK472" s="34">
        <v>1</v>
      </c>
      <c r="JL472" s="34">
        <v>1</v>
      </c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>
        <v>1</v>
      </c>
      <c r="KD472" s="34">
        <v>1</v>
      </c>
      <c r="KE472" s="34">
        <v>1</v>
      </c>
      <c r="KF472" s="375">
        <v>1</v>
      </c>
      <c r="KG472" s="375">
        <v>1</v>
      </c>
      <c r="KH472" s="375">
        <v>1</v>
      </c>
      <c r="KI472" s="375">
        <v>1</v>
      </c>
      <c r="KJ472" s="375">
        <v>1</v>
      </c>
      <c r="KK472" s="34">
        <v>1</v>
      </c>
      <c r="KL472" s="34">
        <v>1</v>
      </c>
      <c r="KM472" s="34">
        <v>1</v>
      </c>
      <c r="KN472" s="34">
        <v>1</v>
      </c>
      <c r="KO472" s="34">
        <v>1</v>
      </c>
      <c r="KP472" s="34">
        <v>1</v>
      </c>
      <c r="KQ472" s="34">
        <v>1</v>
      </c>
      <c r="KR472" s="34">
        <v>1</v>
      </c>
      <c r="KS472" s="375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>
        <v>1</v>
      </c>
      <c r="LD472" s="34">
        <v>1</v>
      </c>
      <c r="LE472" s="34">
        <v>1</v>
      </c>
      <c r="LF472" s="34">
        <v>1</v>
      </c>
      <c r="LG472" s="34">
        <v>1</v>
      </c>
      <c r="LH472" s="375">
        <v>1</v>
      </c>
      <c r="LI472" s="34">
        <v>1</v>
      </c>
      <c r="LJ472" s="375">
        <v>1</v>
      </c>
      <c r="LK472" s="375">
        <v>1</v>
      </c>
      <c r="LL472" s="375">
        <v>1</v>
      </c>
    </row>
    <row r="473" spans="1:324">
      <c r="A473" s="783"/>
      <c r="B473" s="172"/>
      <c r="C473" s="172">
        <v>1</v>
      </c>
      <c r="D473" s="172"/>
      <c r="E473" s="172"/>
      <c r="F473" s="156" t="str">
        <f t="shared" si="19"/>
        <v>L0493409</v>
      </c>
      <c r="G473" s="577" t="s">
        <v>2099</v>
      </c>
      <c r="H473" s="655" t="s">
        <v>1439</v>
      </c>
      <c r="I473" s="905" t="s">
        <v>1362</v>
      </c>
      <c r="J473" s="158"/>
      <c r="K473" s="158"/>
      <c r="L473" s="158" t="s">
        <v>2100</v>
      </c>
      <c r="M473" s="158" t="s">
        <v>403</v>
      </c>
      <c r="N473" s="158" t="s">
        <v>568</v>
      </c>
      <c r="O473" s="158" t="s">
        <v>1364</v>
      </c>
      <c r="P473" s="158" t="s">
        <v>1364</v>
      </c>
      <c r="Q473" s="158"/>
      <c r="R473" s="235" t="s">
        <v>752</v>
      </c>
      <c r="S473" s="158" t="s">
        <v>1364</v>
      </c>
      <c r="T473" s="236" t="s">
        <v>2101</v>
      </c>
      <c r="U473" s="114">
        <f t="shared" si="20"/>
        <v>1</v>
      </c>
      <c r="V473" s="115" t="s">
        <v>2102</v>
      </c>
      <c r="W473" s="158" t="s">
        <v>1649</v>
      </c>
      <c r="Y473" s="528"/>
      <c r="Z473" s="529"/>
      <c r="AA473" s="529"/>
      <c r="AB473" s="529"/>
      <c r="AC473" s="529"/>
      <c r="AD473" s="530"/>
      <c r="AE473" s="417"/>
      <c r="AF473" s="529"/>
      <c r="AG473" s="529"/>
      <c r="AH473" s="529"/>
      <c r="AI473" s="529"/>
      <c r="AJ473" s="530"/>
      <c r="AL473" s="528"/>
      <c r="AM473" s="529"/>
      <c r="AN473" s="529"/>
      <c r="AO473" s="529"/>
      <c r="AP473" s="529"/>
      <c r="AQ473" s="530"/>
      <c r="AR473" s="417"/>
      <c r="AS473" s="529"/>
      <c r="AT473" s="529"/>
      <c r="AU473" s="529"/>
      <c r="AV473" s="529"/>
      <c r="AW473" s="530"/>
      <c r="AX473" s="417"/>
      <c r="AY473" s="529"/>
      <c r="AZ473" s="529"/>
      <c r="BA473" s="529"/>
      <c r="BB473" s="529"/>
      <c r="BC473" s="529"/>
      <c r="BD473" s="528"/>
      <c r="BE473" s="411"/>
      <c r="BF473" s="528"/>
      <c r="BG473" s="529"/>
      <c r="BH473" s="529"/>
      <c r="BI473" s="529"/>
      <c r="BJ473" s="529"/>
      <c r="BK473" s="158"/>
      <c r="BL473" s="528"/>
      <c r="BM473" s="411"/>
      <c r="CB473" s="116"/>
      <c r="CF473" s="116"/>
      <c r="CJ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8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37"/>
      <c r="DW473" s="237"/>
      <c r="DX473" s="237"/>
      <c r="DY473" s="237"/>
      <c r="DZ473" s="116"/>
      <c r="EA473" s="116"/>
      <c r="EB473" s="116"/>
      <c r="EC473" s="110"/>
      <c r="ED473" s="110"/>
      <c r="EE473" s="110"/>
      <c r="EF473" s="110">
        <v>1</v>
      </c>
      <c r="EG473" s="110">
        <v>1</v>
      </c>
      <c r="EH473" s="110">
        <v>1</v>
      </c>
      <c r="EI473" s="110">
        <v>1</v>
      </c>
      <c r="EJ473" s="110">
        <v>1</v>
      </c>
      <c r="EK473" s="110">
        <v>1</v>
      </c>
      <c r="EL473" s="110">
        <v>1</v>
      </c>
      <c r="EM473" s="110">
        <v>1</v>
      </c>
      <c r="EN473" s="110">
        <v>1</v>
      </c>
      <c r="EO473" s="110">
        <v>1</v>
      </c>
      <c r="EP473" s="110">
        <v>1</v>
      </c>
      <c r="EQ473" s="110">
        <v>1</v>
      </c>
      <c r="ER473" s="110">
        <v>1</v>
      </c>
      <c r="ES473" s="110">
        <v>1</v>
      </c>
      <c r="ET473" s="110">
        <v>1</v>
      </c>
      <c r="EU473" s="110">
        <v>1</v>
      </c>
      <c r="EV473" s="110">
        <v>1</v>
      </c>
      <c r="EW473" s="110">
        <v>1</v>
      </c>
      <c r="EX473" s="110">
        <v>1</v>
      </c>
      <c r="EY473" s="110">
        <v>1</v>
      </c>
      <c r="EZ473" s="110">
        <v>1</v>
      </c>
      <c r="FA473" s="110">
        <v>1</v>
      </c>
      <c r="FB473" s="110">
        <v>1</v>
      </c>
      <c r="FC473" s="35">
        <v>1</v>
      </c>
      <c r="FD473" s="34">
        <v>1</v>
      </c>
      <c r="FE473" s="34">
        <v>1</v>
      </c>
      <c r="FF473" s="34">
        <v>1</v>
      </c>
      <c r="FG473" s="34">
        <v>1</v>
      </c>
      <c r="FH473" s="34">
        <v>1</v>
      </c>
      <c r="FI473" s="34">
        <v>1</v>
      </c>
      <c r="FJ473" s="34">
        <v>1</v>
      </c>
      <c r="FK473" s="34">
        <v>1</v>
      </c>
      <c r="FL473" s="375">
        <v>1</v>
      </c>
      <c r="FM473" s="34">
        <v>1</v>
      </c>
      <c r="FN473" s="375">
        <v>1</v>
      </c>
      <c r="FO473" s="34">
        <v>1</v>
      </c>
      <c r="FP473" s="34">
        <v>1</v>
      </c>
      <c r="FQ473" s="34">
        <v>1</v>
      </c>
      <c r="FR473" s="34">
        <v>1</v>
      </c>
      <c r="FS473" s="34">
        <v>1</v>
      </c>
      <c r="FT473" s="34">
        <v>1</v>
      </c>
      <c r="FU473" s="34">
        <v>1</v>
      </c>
      <c r="FV473" s="34">
        <v>1</v>
      </c>
      <c r="FW473" s="34">
        <v>1</v>
      </c>
      <c r="FX473" s="34">
        <v>1</v>
      </c>
      <c r="FY473" s="34">
        <v>1</v>
      </c>
      <c r="FZ473" s="34">
        <v>1</v>
      </c>
      <c r="GA473" s="34">
        <v>1</v>
      </c>
      <c r="GB473" s="34">
        <v>1</v>
      </c>
      <c r="GC473" s="34">
        <v>1</v>
      </c>
      <c r="GD473" s="34">
        <v>1</v>
      </c>
      <c r="GE473" s="34">
        <v>1</v>
      </c>
      <c r="GF473" s="34">
        <v>1</v>
      </c>
      <c r="GG473" s="34">
        <v>1</v>
      </c>
      <c r="GH473" s="34">
        <v>1</v>
      </c>
      <c r="GI473" s="34">
        <v>1</v>
      </c>
      <c r="GJ473" s="34">
        <v>1</v>
      </c>
      <c r="GK473" s="34">
        <v>1</v>
      </c>
      <c r="GL473" s="34">
        <v>1</v>
      </c>
      <c r="GM473" s="34">
        <v>1</v>
      </c>
      <c r="GN473" s="34">
        <v>1</v>
      </c>
      <c r="GO473" s="34">
        <v>1</v>
      </c>
      <c r="GP473" s="34">
        <v>1</v>
      </c>
      <c r="GQ473" s="34">
        <v>1</v>
      </c>
      <c r="GR473" s="34">
        <v>1</v>
      </c>
      <c r="GS473" s="34">
        <v>1</v>
      </c>
      <c r="GT473" s="34">
        <v>1</v>
      </c>
      <c r="GU473" s="34">
        <v>1</v>
      </c>
      <c r="GV473" s="34">
        <v>1</v>
      </c>
      <c r="GW473" s="375">
        <v>1</v>
      </c>
      <c r="GX473" s="34">
        <v>1</v>
      </c>
      <c r="GY473" s="34">
        <v>1</v>
      </c>
      <c r="GZ473" s="375">
        <v>1</v>
      </c>
      <c r="HA473" s="34">
        <v>1</v>
      </c>
      <c r="HB473" s="34">
        <v>1</v>
      </c>
      <c r="HC473" s="34">
        <v>1</v>
      </c>
      <c r="HD473" s="34">
        <v>1</v>
      </c>
      <c r="HE473" s="34">
        <v>1</v>
      </c>
      <c r="HF473" s="34">
        <v>1</v>
      </c>
      <c r="HG473" s="34">
        <v>1</v>
      </c>
      <c r="HH473" s="34">
        <v>1</v>
      </c>
      <c r="HI473" s="34">
        <v>1</v>
      </c>
      <c r="HJ473" s="34">
        <v>1</v>
      </c>
      <c r="HK473" s="34">
        <v>1</v>
      </c>
      <c r="HL473" s="34">
        <v>1</v>
      </c>
      <c r="HM473" s="34">
        <v>1</v>
      </c>
      <c r="HN473" s="34">
        <v>1</v>
      </c>
      <c r="HO473" s="34">
        <v>1</v>
      </c>
      <c r="HP473" s="34">
        <v>1</v>
      </c>
      <c r="HQ473" s="34">
        <v>1</v>
      </c>
      <c r="HR473" s="34">
        <v>1</v>
      </c>
      <c r="HS473" s="34">
        <v>1</v>
      </c>
      <c r="HT473" s="34">
        <v>1</v>
      </c>
      <c r="HU473" s="34">
        <v>1</v>
      </c>
      <c r="HV473" s="34">
        <v>1</v>
      </c>
      <c r="HW473" s="34">
        <v>1</v>
      </c>
      <c r="HX473" s="34">
        <v>1</v>
      </c>
      <c r="HY473" s="34">
        <v>1</v>
      </c>
      <c r="HZ473" s="375">
        <v>1</v>
      </c>
      <c r="IA473" s="34">
        <v>1</v>
      </c>
      <c r="IB473" s="34">
        <v>1</v>
      </c>
      <c r="IC473" s="34">
        <v>1</v>
      </c>
      <c r="ID473" s="34">
        <v>1</v>
      </c>
      <c r="IE473" s="34">
        <v>1</v>
      </c>
      <c r="IF473" s="34">
        <v>1</v>
      </c>
      <c r="IG473" s="34">
        <v>1</v>
      </c>
      <c r="IH473" s="34">
        <v>1</v>
      </c>
      <c r="II473" s="34">
        <v>1</v>
      </c>
      <c r="IJ473" s="34">
        <v>1</v>
      </c>
      <c r="IK473" s="34">
        <v>1</v>
      </c>
      <c r="IL473" s="34">
        <v>1</v>
      </c>
      <c r="IM473" s="34">
        <v>1</v>
      </c>
      <c r="IN473" s="34">
        <v>1</v>
      </c>
      <c r="IO473" s="34">
        <v>1</v>
      </c>
      <c r="IP473" s="34">
        <v>1</v>
      </c>
      <c r="IQ473" s="34">
        <v>1</v>
      </c>
      <c r="IR473" s="34">
        <v>1</v>
      </c>
      <c r="IS473" s="34">
        <v>1</v>
      </c>
      <c r="IT473" s="34">
        <v>1</v>
      </c>
      <c r="IU473" s="34">
        <v>1</v>
      </c>
      <c r="IV473" s="34">
        <v>1</v>
      </c>
      <c r="IW473" s="34"/>
      <c r="IX473" s="34"/>
      <c r="IY473" s="34"/>
      <c r="IZ473" s="34"/>
      <c r="JA473" s="34"/>
      <c r="JB473" s="375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>
        <v>1</v>
      </c>
      <c r="JN473" s="34">
        <v>1</v>
      </c>
      <c r="JO473" s="34">
        <v>1</v>
      </c>
      <c r="JP473" s="34">
        <v>1</v>
      </c>
      <c r="JQ473" s="34">
        <v>1</v>
      </c>
      <c r="JR473" s="34">
        <v>1</v>
      </c>
      <c r="JS473" s="34">
        <v>1</v>
      </c>
      <c r="JT473" s="34">
        <v>1</v>
      </c>
      <c r="JU473" s="34">
        <v>1</v>
      </c>
      <c r="JV473" s="34">
        <v>1</v>
      </c>
      <c r="JW473" s="34">
        <v>1</v>
      </c>
      <c r="JX473" s="34">
        <v>1</v>
      </c>
      <c r="JY473" s="34">
        <v>1</v>
      </c>
      <c r="JZ473" s="34">
        <v>1</v>
      </c>
      <c r="KA473" s="34">
        <v>1</v>
      </c>
      <c r="KB473" s="34">
        <v>1</v>
      </c>
      <c r="KC473" s="34"/>
      <c r="KD473" s="34"/>
      <c r="KE473" s="34"/>
      <c r="KF473" s="375"/>
      <c r="KG473" s="375"/>
      <c r="KH473" s="375"/>
      <c r="KI473" s="375"/>
      <c r="KJ473" s="375"/>
      <c r="KK473" s="34"/>
      <c r="KL473" s="34"/>
      <c r="KM473" s="34"/>
      <c r="KN473" s="34"/>
      <c r="KO473" s="34"/>
      <c r="KP473" s="34"/>
      <c r="KQ473" s="34"/>
      <c r="KR473" s="34"/>
      <c r="KS473" s="375">
        <v>1</v>
      </c>
      <c r="KT473" s="34">
        <v>1</v>
      </c>
      <c r="KU473" s="34">
        <v>1</v>
      </c>
      <c r="KV473" s="34">
        <v>1</v>
      </c>
      <c r="KW473" s="34">
        <v>1</v>
      </c>
      <c r="KX473" s="34">
        <v>1</v>
      </c>
      <c r="KY473" s="34">
        <v>1</v>
      </c>
      <c r="KZ473" s="34">
        <v>1</v>
      </c>
      <c r="LA473" s="34">
        <v>1</v>
      </c>
      <c r="LB473" s="34">
        <v>1</v>
      </c>
      <c r="LC473" s="34"/>
      <c r="LD473" s="34"/>
      <c r="LE473" s="34"/>
      <c r="LF473" s="34"/>
      <c r="LG473" s="34"/>
      <c r="LH473" s="375"/>
      <c r="LI473" s="34"/>
      <c r="LJ473" s="375"/>
      <c r="LK473" s="375"/>
      <c r="LL473" s="375"/>
    </row>
    <row r="474" ht="13.5" spans="1:324">
      <c r="A474" s="783"/>
      <c r="B474" s="172"/>
      <c r="C474" s="172">
        <v>1</v>
      </c>
      <c r="D474" s="172"/>
      <c r="E474" s="172"/>
      <c r="F474" s="156" t="str">
        <f t="shared" si="19"/>
        <v>L0493408</v>
      </c>
      <c r="G474" s="577" t="s">
        <v>2103</v>
      </c>
      <c r="H474" s="655" t="s">
        <v>1439</v>
      </c>
      <c r="I474" s="905" t="s">
        <v>1362</v>
      </c>
      <c r="J474" s="158"/>
      <c r="K474" s="158"/>
      <c r="L474" s="158" t="s">
        <v>2100</v>
      </c>
      <c r="M474" s="158" t="s">
        <v>403</v>
      </c>
      <c r="N474" s="158" t="s">
        <v>573</v>
      </c>
      <c r="O474" s="158" t="s">
        <v>1364</v>
      </c>
      <c r="P474" s="158" t="s">
        <v>1364</v>
      </c>
      <c r="Q474" s="158"/>
      <c r="R474" s="235" t="s">
        <v>755</v>
      </c>
      <c r="S474" s="158" t="s">
        <v>1364</v>
      </c>
      <c r="T474" s="236" t="s">
        <v>2101</v>
      </c>
      <c r="U474" s="114">
        <f t="shared" si="20"/>
        <v>1</v>
      </c>
      <c r="V474" s="115" t="s">
        <v>2104</v>
      </c>
      <c r="W474" s="158" t="s">
        <v>1649</v>
      </c>
      <c r="Y474" s="450"/>
      <c r="Z474" s="158"/>
      <c r="AA474" s="158"/>
      <c r="AB474" s="158"/>
      <c r="AC474" s="158"/>
      <c r="AD474" s="451"/>
      <c r="AE474" s="286"/>
      <c r="AF474" s="158"/>
      <c r="AG474" s="158"/>
      <c r="AH474" s="158"/>
      <c r="AI474" s="158"/>
      <c r="AJ474" s="451"/>
      <c r="AL474" s="450"/>
      <c r="AM474" s="158"/>
      <c r="AN474" s="158"/>
      <c r="AO474" s="158"/>
      <c r="AP474" s="158"/>
      <c r="AQ474" s="451"/>
      <c r="AR474" s="286"/>
      <c r="AS474" s="158"/>
      <c r="AT474" s="158"/>
      <c r="AU474" s="158"/>
      <c r="AV474" s="158"/>
      <c r="AW474" s="451"/>
      <c r="AX474" s="286"/>
      <c r="AY474" s="158"/>
      <c r="AZ474" s="158"/>
      <c r="BA474" s="158"/>
      <c r="BB474" s="158"/>
      <c r="BC474" s="158"/>
      <c r="BD474" s="450"/>
      <c r="BE474" s="287"/>
      <c r="BF474" s="450"/>
      <c r="BG474" s="158"/>
      <c r="BH474" s="158"/>
      <c r="BI474" s="158"/>
      <c r="BJ474" s="158"/>
      <c r="BK474" s="158"/>
      <c r="BL474" s="450"/>
      <c r="BM474" s="287"/>
      <c r="CB474" s="116"/>
      <c r="CF474" s="116"/>
      <c r="CJ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8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37"/>
      <c r="DW474" s="237"/>
      <c r="DX474" s="237"/>
      <c r="DY474" s="237"/>
      <c r="DZ474" s="116"/>
      <c r="EA474" s="116"/>
      <c r="EB474" s="116"/>
      <c r="EC474" s="110"/>
      <c r="ED474" s="110"/>
      <c r="EE474" s="110"/>
      <c r="EF474" s="110">
        <v>1</v>
      </c>
      <c r="EG474" s="110">
        <v>1</v>
      </c>
      <c r="EH474" s="110">
        <v>1</v>
      </c>
      <c r="EI474" s="110">
        <v>1</v>
      </c>
      <c r="EJ474" s="110">
        <v>1</v>
      </c>
      <c r="EK474" s="110">
        <v>1</v>
      </c>
      <c r="EL474" s="110">
        <v>1</v>
      </c>
      <c r="EM474" s="110">
        <v>1</v>
      </c>
      <c r="EN474" s="110">
        <v>1</v>
      </c>
      <c r="EO474" s="110">
        <v>1</v>
      </c>
      <c r="EP474" s="110">
        <v>1</v>
      </c>
      <c r="EQ474" s="110">
        <v>1</v>
      </c>
      <c r="ER474" s="110">
        <v>1</v>
      </c>
      <c r="ES474" s="110">
        <v>1</v>
      </c>
      <c r="ET474" s="110">
        <v>1</v>
      </c>
      <c r="EU474" s="110">
        <v>1</v>
      </c>
      <c r="EV474" s="110">
        <v>1</v>
      </c>
      <c r="EW474" s="110">
        <v>1</v>
      </c>
      <c r="EX474" s="110">
        <v>1</v>
      </c>
      <c r="EY474" s="110">
        <v>1</v>
      </c>
      <c r="EZ474" s="110">
        <v>1</v>
      </c>
      <c r="FA474" s="110">
        <v>1</v>
      </c>
      <c r="FB474" s="110">
        <v>1</v>
      </c>
      <c r="FC474" s="35">
        <v>1</v>
      </c>
      <c r="FD474" s="34">
        <v>1</v>
      </c>
      <c r="FE474" s="34">
        <v>1</v>
      </c>
      <c r="FF474" s="34">
        <v>1</v>
      </c>
      <c r="FG474" s="34">
        <v>1</v>
      </c>
      <c r="FH474" s="34">
        <v>1</v>
      </c>
      <c r="FI474" s="34">
        <v>1</v>
      </c>
      <c r="FJ474" s="34">
        <v>1</v>
      </c>
      <c r="FK474" s="34">
        <v>1</v>
      </c>
      <c r="FL474" s="375">
        <v>1</v>
      </c>
      <c r="FM474" s="34">
        <v>1</v>
      </c>
      <c r="FN474" s="375">
        <v>1</v>
      </c>
      <c r="FO474" s="34">
        <v>1</v>
      </c>
      <c r="FP474" s="34">
        <v>1</v>
      </c>
      <c r="FQ474" s="34">
        <v>1</v>
      </c>
      <c r="FR474" s="34">
        <v>1</v>
      </c>
      <c r="FS474" s="34">
        <v>1</v>
      </c>
      <c r="FT474" s="34">
        <v>1</v>
      </c>
      <c r="FU474" s="34">
        <v>1</v>
      </c>
      <c r="FV474" s="34">
        <v>1</v>
      </c>
      <c r="FW474" s="34">
        <v>1</v>
      </c>
      <c r="FX474" s="34">
        <v>1</v>
      </c>
      <c r="FY474" s="34">
        <v>1</v>
      </c>
      <c r="FZ474" s="34">
        <v>1</v>
      </c>
      <c r="GA474" s="34">
        <v>1</v>
      </c>
      <c r="GB474" s="34">
        <v>1</v>
      </c>
      <c r="GC474" s="34">
        <v>1</v>
      </c>
      <c r="GD474" s="34">
        <v>1</v>
      </c>
      <c r="GE474" s="34">
        <v>1</v>
      </c>
      <c r="GF474" s="34">
        <v>1</v>
      </c>
      <c r="GG474" s="34">
        <v>1</v>
      </c>
      <c r="GH474" s="34">
        <v>1</v>
      </c>
      <c r="GI474" s="34">
        <v>1</v>
      </c>
      <c r="GJ474" s="34">
        <v>1</v>
      </c>
      <c r="GK474" s="34">
        <v>1</v>
      </c>
      <c r="GL474" s="34">
        <v>1</v>
      </c>
      <c r="GM474" s="34">
        <v>1</v>
      </c>
      <c r="GN474" s="34">
        <v>1</v>
      </c>
      <c r="GO474" s="34">
        <v>1</v>
      </c>
      <c r="GP474" s="34">
        <v>1</v>
      </c>
      <c r="GQ474" s="34">
        <v>1</v>
      </c>
      <c r="GR474" s="34">
        <v>1</v>
      </c>
      <c r="GS474" s="34">
        <v>1</v>
      </c>
      <c r="GT474" s="34">
        <v>1</v>
      </c>
      <c r="GU474" s="34">
        <v>1</v>
      </c>
      <c r="GV474" s="34">
        <v>1</v>
      </c>
      <c r="GW474" s="375">
        <v>1</v>
      </c>
      <c r="GX474" s="34">
        <v>1</v>
      </c>
      <c r="GY474" s="34">
        <v>1</v>
      </c>
      <c r="GZ474" s="375">
        <v>1</v>
      </c>
      <c r="HA474" s="34">
        <v>1</v>
      </c>
      <c r="HB474" s="34">
        <v>1</v>
      </c>
      <c r="HC474" s="34">
        <v>1</v>
      </c>
      <c r="HD474" s="34">
        <v>1</v>
      </c>
      <c r="HE474" s="34">
        <v>1</v>
      </c>
      <c r="HF474" s="34">
        <v>1</v>
      </c>
      <c r="HG474" s="34">
        <v>1</v>
      </c>
      <c r="HH474" s="34">
        <v>1</v>
      </c>
      <c r="HI474" s="34">
        <v>1</v>
      </c>
      <c r="HJ474" s="34">
        <v>1</v>
      </c>
      <c r="HK474" s="34">
        <v>1</v>
      </c>
      <c r="HL474" s="34">
        <v>1</v>
      </c>
      <c r="HM474" s="34">
        <v>1</v>
      </c>
      <c r="HN474" s="34">
        <v>1</v>
      </c>
      <c r="HO474" s="34">
        <v>1</v>
      </c>
      <c r="HP474" s="34">
        <v>1</v>
      </c>
      <c r="HQ474" s="34">
        <v>1</v>
      </c>
      <c r="HR474" s="34">
        <v>1</v>
      </c>
      <c r="HS474" s="34">
        <v>1</v>
      </c>
      <c r="HT474" s="34">
        <v>1</v>
      </c>
      <c r="HU474" s="34">
        <v>1</v>
      </c>
      <c r="HV474" s="34">
        <v>1</v>
      </c>
      <c r="HW474" s="34">
        <v>1</v>
      </c>
      <c r="HX474" s="34">
        <v>1</v>
      </c>
      <c r="HY474" s="34">
        <v>1</v>
      </c>
      <c r="HZ474" s="375">
        <v>1</v>
      </c>
      <c r="IA474" s="34">
        <v>1</v>
      </c>
      <c r="IB474" s="34">
        <v>1</v>
      </c>
      <c r="IC474" s="34">
        <v>1</v>
      </c>
      <c r="ID474" s="34">
        <v>1</v>
      </c>
      <c r="IE474" s="34">
        <v>1</v>
      </c>
      <c r="IF474" s="34">
        <v>1</v>
      </c>
      <c r="IG474" s="34">
        <v>1</v>
      </c>
      <c r="IH474" s="34">
        <v>1</v>
      </c>
      <c r="II474" s="34">
        <v>1</v>
      </c>
      <c r="IJ474" s="34">
        <v>1</v>
      </c>
      <c r="IK474" s="34">
        <v>1</v>
      </c>
      <c r="IL474" s="34">
        <v>1</v>
      </c>
      <c r="IM474" s="34">
        <v>1</v>
      </c>
      <c r="IN474" s="34">
        <v>1</v>
      </c>
      <c r="IO474" s="34">
        <v>1</v>
      </c>
      <c r="IP474" s="34">
        <v>1</v>
      </c>
      <c r="IQ474" s="34">
        <v>1</v>
      </c>
      <c r="IR474" s="34">
        <v>1</v>
      </c>
      <c r="IS474" s="34">
        <v>1</v>
      </c>
      <c r="IT474" s="34">
        <v>1</v>
      </c>
      <c r="IU474" s="34">
        <v>1</v>
      </c>
      <c r="IV474" s="34">
        <v>1</v>
      </c>
      <c r="IW474" s="34"/>
      <c r="IX474" s="34"/>
      <c r="IY474" s="34"/>
      <c r="IZ474" s="34"/>
      <c r="JA474" s="34"/>
      <c r="JB474" s="375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>
        <v>1</v>
      </c>
      <c r="JN474" s="34">
        <v>1</v>
      </c>
      <c r="JO474" s="34">
        <v>1</v>
      </c>
      <c r="JP474" s="34">
        <v>1</v>
      </c>
      <c r="JQ474" s="34">
        <v>1</v>
      </c>
      <c r="JR474" s="34">
        <v>1</v>
      </c>
      <c r="JS474" s="34">
        <v>1</v>
      </c>
      <c r="JT474" s="34">
        <v>1</v>
      </c>
      <c r="JU474" s="34">
        <v>1</v>
      </c>
      <c r="JV474" s="34">
        <v>1</v>
      </c>
      <c r="JW474" s="34">
        <v>1</v>
      </c>
      <c r="JX474" s="34">
        <v>1</v>
      </c>
      <c r="JY474" s="34">
        <v>1</v>
      </c>
      <c r="JZ474" s="34">
        <v>1</v>
      </c>
      <c r="KA474" s="34">
        <v>1</v>
      </c>
      <c r="KB474" s="34">
        <v>1</v>
      </c>
      <c r="KC474" s="34"/>
      <c r="KD474" s="34"/>
      <c r="KE474" s="34"/>
      <c r="KF474" s="375"/>
      <c r="KG474" s="375"/>
      <c r="KH474" s="375"/>
      <c r="KI474" s="375"/>
      <c r="KJ474" s="375"/>
      <c r="KK474" s="34"/>
      <c r="KL474" s="34"/>
      <c r="KM474" s="34"/>
      <c r="KN474" s="34"/>
      <c r="KO474" s="34"/>
      <c r="KP474" s="34"/>
      <c r="KQ474" s="34"/>
      <c r="KR474" s="34"/>
      <c r="KS474" s="375">
        <v>1</v>
      </c>
      <c r="KT474" s="34">
        <v>1</v>
      </c>
      <c r="KU474" s="34">
        <v>1</v>
      </c>
      <c r="KV474" s="34">
        <v>1</v>
      </c>
      <c r="KW474" s="34">
        <v>1</v>
      </c>
      <c r="KX474" s="34">
        <v>1</v>
      </c>
      <c r="KY474" s="34">
        <v>1</v>
      </c>
      <c r="KZ474" s="34">
        <v>1</v>
      </c>
      <c r="LA474" s="34">
        <v>1</v>
      </c>
      <c r="LB474" s="34">
        <v>1</v>
      </c>
      <c r="LC474" s="34"/>
      <c r="LD474" s="34"/>
      <c r="LE474" s="34"/>
      <c r="LF474" s="34"/>
      <c r="LG474" s="34"/>
      <c r="LH474" s="375"/>
      <c r="LI474" s="34"/>
      <c r="LJ474" s="375"/>
      <c r="LK474" s="375"/>
      <c r="LL474" s="375"/>
    </row>
    <row r="475" ht="13.5" spans="1:324">
      <c r="A475" s="643" t="s">
        <v>2105</v>
      </c>
      <c r="B475" s="622"/>
      <c r="C475" s="622">
        <v>1</v>
      </c>
      <c r="D475" s="622"/>
      <c r="E475" s="622"/>
      <c r="F475" s="156" t="str">
        <f t="shared" si="19"/>
        <v>L0473497</v>
      </c>
      <c r="G475" s="577" t="s">
        <v>2106</v>
      </c>
      <c r="H475" s="655" t="s">
        <v>479</v>
      </c>
      <c r="I475" s="905" t="s">
        <v>1362</v>
      </c>
      <c r="J475" s="158"/>
      <c r="K475" s="158"/>
      <c r="L475" s="158" t="s">
        <v>2107</v>
      </c>
      <c r="M475" s="158" t="s">
        <v>403</v>
      </c>
      <c r="N475" s="158" t="s">
        <v>679</v>
      </c>
      <c r="O475" s="158" t="s">
        <v>1363</v>
      </c>
      <c r="P475" s="158" t="s">
        <v>1363</v>
      </c>
      <c r="Q475" s="158"/>
      <c r="R475" s="235" t="s">
        <v>678</v>
      </c>
      <c r="S475" s="158" t="s">
        <v>1364</v>
      </c>
      <c r="T475" s="236" t="s">
        <v>2051</v>
      </c>
      <c r="U475" s="114">
        <f t="shared" si="20"/>
        <v>1</v>
      </c>
      <c r="V475" s="115" t="s">
        <v>2108</v>
      </c>
      <c r="W475" s="158" t="s">
        <v>1666</v>
      </c>
      <c r="Y475" s="528"/>
      <c r="Z475" s="529"/>
      <c r="AA475" s="529"/>
      <c r="AB475" s="529"/>
      <c r="AC475" s="529"/>
      <c r="AD475" s="530"/>
      <c r="AE475" s="417"/>
      <c r="AF475" s="529"/>
      <c r="AG475" s="529"/>
      <c r="AH475" s="529"/>
      <c r="AI475" s="529"/>
      <c r="AJ475" s="530"/>
      <c r="AL475" s="528"/>
      <c r="AM475" s="529"/>
      <c r="AN475" s="529"/>
      <c r="AO475" s="529"/>
      <c r="AP475" s="529"/>
      <c r="AQ475" s="530"/>
      <c r="AR475" s="417"/>
      <c r="AS475" s="529"/>
      <c r="AT475" s="529"/>
      <c r="AU475" s="529"/>
      <c r="AV475" s="529"/>
      <c r="AW475" s="530"/>
      <c r="AX475" s="417"/>
      <c r="AY475" s="529"/>
      <c r="AZ475" s="529"/>
      <c r="BA475" s="529"/>
      <c r="BB475" s="529"/>
      <c r="BC475" s="529"/>
      <c r="BD475" s="528"/>
      <c r="BE475" s="411"/>
      <c r="BF475" s="528"/>
      <c r="BG475" s="529"/>
      <c r="BH475" s="529"/>
      <c r="BI475" s="529"/>
      <c r="BJ475" s="529"/>
      <c r="BK475" s="529"/>
      <c r="BL475" s="528"/>
      <c r="BM475" s="411"/>
      <c r="CB475" s="116"/>
      <c r="CF475" s="116"/>
      <c r="CJ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8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37"/>
      <c r="DW475" s="237"/>
      <c r="DX475" s="237"/>
      <c r="DY475" s="237"/>
      <c r="DZ475" s="116"/>
      <c r="EA475" s="116"/>
      <c r="EB475" s="116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>
        <v>2</v>
      </c>
      <c r="FC475" s="35"/>
      <c r="FD475" s="34"/>
      <c r="FE475" s="34"/>
      <c r="FF475" s="34"/>
      <c r="FG475" s="34"/>
      <c r="FH475" s="34"/>
      <c r="FI475" s="34"/>
      <c r="FJ475" s="34"/>
      <c r="FK475" s="34"/>
      <c r="FL475" s="375"/>
      <c r="FM475" s="34"/>
      <c r="FN475" s="375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75"/>
      <c r="GX475" s="34"/>
      <c r="GY475" s="34"/>
      <c r="GZ475" s="375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75"/>
      <c r="IA475" s="34"/>
      <c r="IB475" s="34"/>
      <c r="IC475" s="34"/>
      <c r="ID475" s="34"/>
      <c r="IE475" s="34"/>
      <c r="IF475" s="34"/>
      <c r="IG475" s="34">
        <v>1</v>
      </c>
      <c r="IH475" s="34">
        <v>1</v>
      </c>
      <c r="II475" s="34">
        <v>1</v>
      </c>
      <c r="IJ475" s="34">
        <v>1</v>
      </c>
      <c r="IK475" s="34">
        <v>1</v>
      </c>
      <c r="IL475" s="34">
        <v>1</v>
      </c>
      <c r="IM475" s="34">
        <v>1</v>
      </c>
      <c r="IN475" s="34">
        <v>1</v>
      </c>
      <c r="IO475" s="34">
        <v>1</v>
      </c>
      <c r="IP475" s="34">
        <v>1</v>
      </c>
      <c r="IQ475" s="34">
        <v>1</v>
      </c>
      <c r="IR475" s="34">
        <v>1</v>
      </c>
      <c r="IS475" s="34">
        <v>1</v>
      </c>
      <c r="IT475" s="34">
        <v>1</v>
      </c>
      <c r="IU475" s="34">
        <v>1</v>
      </c>
      <c r="IV475" s="34">
        <v>1</v>
      </c>
      <c r="IW475" s="34">
        <v>1</v>
      </c>
      <c r="IX475" s="34">
        <v>1</v>
      </c>
      <c r="IY475" s="34">
        <v>1</v>
      </c>
      <c r="IZ475" s="34">
        <v>1</v>
      </c>
      <c r="JA475" s="34">
        <v>1</v>
      </c>
      <c r="JB475" s="375">
        <v>1</v>
      </c>
      <c r="JC475" s="34">
        <v>1</v>
      </c>
      <c r="JD475" s="34">
        <v>1</v>
      </c>
      <c r="JE475" s="34">
        <v>1</v>
      </c>
      <c r="JF475" s="34">
        <v>1</v>
      </c>
      <c r="JG475" s="34">
        <v>1</v>
      </c>
      <c r="JH475" s="34">
        <v>1</v>
      </c>
      <c r="JI475" s="34">
        <v>1</v>
      </c>
      <c r="JJ475" s="34">
        <v>1</v>
      </c>
      <c r="JK475" s="34">
        <v>1</v>
      </c>
      <c r="JL475" s="34">
        <v>1</v>
      </c>
      <c r="JM475" s="34">
        <v>1</v>
      </c>
      <c r="JN475" s="34">
        <v>1</v>
      </c>
      <c r="JO475" s="34">
        <v>1</v>
      </c>
      <c r="JP475" s="34">
        <v>1</v>
      </c>
      <c r="JQ475" s="34">
        <v>1</v>
      </c>
      <c r="JR475" s="34">
        <v>1</v>
      </c>
      <c r="JS475" s="34">
        <v>1</v>
      </c>
      <c r="JT475" s="34">
        <v>1</v>
      </c>
      <c r="JU475" s="34">
        <v>1</v>
      </c>
      <c r="JV475" s="34">
        <v>1</v>
      </c>
      <c r="JW475" s="34">
        <v>1</v>
      </c>
      <c r="JX475" s="34">
        <v>1</v>
      </c>
      <c r="JY475" s="34">
        <v>1</v>
      </c>
      <c r="JZ475" s="34">
        <v>1</v>
      </c>
      <c r="KA475" s="34">
        <v>1</v>
      </c>
      <c r="KB475" s="34">
        <v>1</v>
      </c>
      <c r="KC475" s="34">
        <v>1</v>
      </c>
      <c r="KD475" s="34">
        <v>1</v>
      </c>
      <c r="KE475" s="34">
        <v>1</v>
      </c>
      <c r="KF475" s="375">
        <v>1</v>
      </c>
      <c r="KG475" s="375">
        <v>1</v>
      </c>
      <c r="KH475" s="375">
        <v>1</v>
      </c>
      <c r="KI475" s="375">
        <v>1</v>
      </c>
      <c r="KJ475" s="375">
        <v>1</v>
      </c>
      <c r="KK475" s="34">
        <v>1</v>
      </c>
      <c r="KL475" s="34">
        <v>1</v>
      </c>
      <c r="KM475" s="34">
        <v>1</v>
      </c>
      <c r="KN475" s="34">
        <v>1</v>
      </c>
      <c r="KO475" s="34">
        <v>1</v>
      </c>
      <c r="KP475" s="34">
        <v>1</v>
      </c>
      <c r="KQ475" s="34">
        <v>1</v>
      </c>
      <c r="KR475" s="34">
        <v>1</v>
      </c>
      <c r="KS475" s="375">
        <v>1</v>
      </c>
      <c r="KT475" s="34">
        <v>1</v>
      </c>
      <c r="KU475" s="34">
        <v>1</v>
      </c>
      <c r="KV475" s="34">
        <v>1</v>
      </c>
      <c r="KW475" s="34">
        <v>1</v>
      </c>
      <c r="KX475" s="34">
        <v>1</v>
      </c>
      <c r="KY475" s="34">
        <v>1</v>
      </c>
      <c r="KZ475" s="34">
        <v>1</v>
      </c>
      <c r="LA475" s="34">
        <v>1</v>
      </c>
      <c r="LB475" s="34">
        <v>1</v>
      </c>
      <c r="LC475" s="34">
        <v>1</v>
      </c>
      <c r="LD475" s="34">
        <v>1</v>
      </c>
      <c r="LE475" s="34">
        <v>1</v>
      </c>
      <c r="LF475" s="34">
        <v>1</v>
      </c>
      <c r="LG475" s="34">
        <v>1</v>
      </c>
      <c r="LH475" s="375">
        <v>1</v>
      </c>
      <c r="LI475" s="34">
        <v>1</v>
      </c>
      <c r="LJ475" s="375">
        <v>1</v>
      </c>
      <c r="LK475" s="375">
        <v>1</v>
      </c>
      <c r="LL475" s="375">
        <v>1</v>
      </c>
    </row>
    <row r="476" spans="1:324">
      <c r="A476" s="644"/>
      <c r="B476" s="622"/>
      <c r="C476" s="622">
        <v>1</v>
      </c>
      <c r="D476" s="622"/>
      <c r="E476" s="622"/>
      <c r="F476" s="622"/>
      <c r="G476" s="158" t="s">
        <v>2109</v>
      </c>
      <c r="H476" s="655" t="s">
        <v>1439</v>
      </c>
      <c r="I476" s="905" t="s">
        <v>1362</v>
      </c>
      <c r="J476" s="158"/>
      <c r="K476" s="158"/>
      <c r="L476" s="158"/>
      <c r="M476" s="158" t="s">
        <v>403</v>
      </c>
      <c r="N476" s="158" t="s">
        <v>597</v>
      </c>
      <c r="O476" s="158" t="s">
        <v>1363</v>
      </c>
      <c r="P476" s="158" t="s">
        <v>1364</v>
      </c>
      <c r="Q476" s="158"/>
      <c r="R476" s="235" t="s">
        <v>595</v>
      </c>
      <c r="S476" s="158" t="s">
        <v>1558</v>
      </c>
      <c r="T476" s="236" t="s">
        <v>1365</v>
      </c>
      <c r="U476" s="114">
        <f t="shared" si="20"/>
        <v>1</v>
      </c>
      <c r="V476" s="115" t="s">
        <v>2110</v>
      </c>
      <c r="W476" s="158"/>
      <c r="Y476" s="450"/>
      <c r="Z476" s="158"/>
      <c r="AA476" s="158"/>
      <c r="AB476" s="158"/>
      <c r="AC476" s="158"/>
      <c r="AD476" s="451"/>
      <c r="AE476" s="286"/>
      <c r="AF476" s="158"/>
      <c r="AG476" s="158"/>
      <c r="AH476" s="158"/>
      <c r="AI476" s="158"/>
      <c r="AJ476" s="451"/>
      <c r="AL476" s="450"/>
      <c r="AM476" s="158"/>
      <c r="AN476" s="158"/>
      <c r="AO476" s="158"/>
      <c r="AP476" s="158"/>
      <c r="AQ476" s="451"/>
      <c r="AR476" s="286"/>
      <c r="AS476" s="158"/>
      <c r="AT476" s="158"/>
      <c r="AU476" s="158"/>
      <c r="AV476" s="158"/>
      <c r="AW476" s="451"/>
      <c r="AX476" s="286"/>
      <c r="AY476" s="158"/>
      <c r="AZ476" s="158"/>
      <c r="BA476" s="158"/>
      <c r="BB476" s="158"/>
      <c r="BC476" s="158"/>
      <c r="BD476" s="450"/>
      <c r="BE476" s="287"/>
      <c r="BF476" s="450"/>
      <c r="BG476" s="158"/>
      <c r="BH476" s="158"/>
      <c r="BI476" s="158"/>
      <c r="BJ476" s="158"/>
      <c r="BK476" s="158"/>
      <c r="BL476" s="450"/>
      <c r="BM476" s="287"/>
      <c r="CB476" s="116"/>
      <c r="CF476" s="116"/>
      <c r="CJ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8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37"/>
      <c r="DW476" s="237"/>
      <c r="DX476" s="237"/>
      <c r="DY476" s="237"/>
      <c r="DZ476" s="116"/>
      <c r="EA476" s="116"/>
      <c r="EB476" s="116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>
        <v>1</v>
      </c>
      <c r="FC476" s="35"/>
      <c r="FD476" s="34"/>
      <c r="FE476" s="34"/>
      <c r="FF476" s="34"/>
      <c r="FG476" s="34"/>
      <c r="FH476" s="34"/>
      <c r="FI476" s="34"/>
      <c r="FJ476" s="34"/>
      <c r="FK476" s="34"/>
      <c r="FL476" s="375"/>
      <c r="FM476" s="34"/>
      <c r="FN476" s="375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75"/>
      <c r="GX476" s="34"/>
      <c r="GY476" s="34"/>
      <c r="GZ476" s="375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75"/>
      <c r="IA476" s="34"/>
      <c r="IB476" s="34"/>
      <c r="IC476" s="34"/>
      <c r="ID476" s="34"/>
      <c r="IE476" s="34"/>
      <c r="IF476" s="34"/>
      <c r="IG476" s="34">
        <v>1</v>
      </c>
      <c r="IH476" s="34">
        <v>1</v>
      </c>
      <c r="II476" s="34">
        <v>1</v>
      </c>
      <c r="IJ476" s="34">
        <v>1</v>
      </c>
      <c r="IK476" s="34">
        <v>1</v>
      </c>
      <c r="IL476" s="34">
        <v>1</v>
      </c>
      <c r="IM476" s="34">
        <v>1</v>
      </c>
      <c r="IN476" s="34">
        <v>1</v>
      </c>
      <c r="IO476" s="34">
        <v>1</v>
      </c>
      <c r="IP476" s="34">
        <v>1</v>
      </c>
      <c r="IQ476" s="34">
        <v>1</v>
      </c>
      <c r="IR476" s="34">
        <v>1</v>
      </c>
      <c r="IS476" s="34">
        <v>1</v>
      </c>
      <c r="IT476" s="34">
        <v>1</v>
      </c>
      <c r="IU476" s="34">
        <v>1</v>
      </c>
      <c r="IV476" s="34">
        <v>1</v>
      </c>
      <c r="IW476" s="34">
        <v>1</v>
      </c>
      <c r="IX476" s="34">
        <v>1</v>
      </c>
      <c r="IY476" s="34">
        <v>1</v>
      </c>
      <c r="IZ476" s="34">
        <v>1</v>
      </c>
      <c r="JA476" s="34">
        <v>1</v>
      </c>
      <c r="JB476" s="375">
        <v>1</v>
      </c>
      <c r="JC476" s="34">
        <v>1</v>
      </c>
      <c r="JD476" s="34">
        <v>1</v>
      </c>
      <c r="JE476" s="34">
        <v>1</v>
      </c>
      <c r="JF476" s="34">
        <v>1</v>
      </c>
      <c r="JG476" s="34">
        <v>1</v>
      </c>
      <c r="JH476" s="34">
        <v>1</v>
      </c>
      <c r="JI476" s="34">
        <v>1</v>
      </c>
      <c r="JJ476" s="34">
        <v>1</v>
      </c>
      <c r="JK476" s="34">
        <v>1</v>
      </c>
      <c r="JL476" s="34">
        <v>1</v>
      </c>
      <c r="JM476" s="34">
        <v>1</v>
      </c>
      <c r="JN476" s="34">
        <v>1</v>
      </c>
      <c r="JO476" s="34">
        <v>1</v>
      </c>
      <c r="JP476" s="34">
        <v>1</v>
      </c>
      <c r="JQ476" s="34">
        <v>1</v>
      </c>
      <c r="JR476" s="34">
        <v>1</v>
      </c>
      <c r="JS476" s="34">
        <v>1</v>
      </c>
      <c r="JT476" s="34">
        <v>1</v>
      </c>
      <c r="JU476" s="34">
        <v>1</v>
      </c>
      <c r="JV476" s="34">
        <v>1</v>
      </c>
      <c r="JW476" s="34">
        <v>1</v>
      </c>
      <c r="JX476" s="34">
        <v>1</v>
      </c>
      <c r="JY476" s="34">
        <v>1</v>
      </c>
      <c r="JZ476" s="34">
        <v>1</v>
      </c>
      <c r="KA476" s="34">
        <v>1</v>
      </c>
      <c r="KB476" s="34">
        <v>1</v>
      </c>
      <c r="KC476" s="34">
        <v>1</v>
      </c>
      <c r="KD476" s="34">
        <v>1</v>
      </c>
      <c r="KE476" s="34">
        <v>1</v>
      </c>
      <c r="KF476" s="375">
        <v>1</v>
      </c>
      <c r="KG476" s="375">
        <v>1</v>
      </c>
      <c r="KH476" s="375">
        <v>1</v>
      </c>
      <c r="KI476" s="375">
        <v>1</v>
      </c>
      <c r="KJ476" s="375">
        <v>1</v>
      </c>
      <c r="KK476" s="34">
        <v>1</v>
      </c>
      <c r="KL476" s="34">
        <v>1</v>
      </c>
      <c r="KM476" s="34">
        <v>1</v>
      </c>
      <c r="KN476" s="34">
        <v>1</v>
      </c>
      <c r="KO476" s="34">
        <v>1</v>
      </c>
      <c r="KP476" s="34">
        <v>1</v>
      </c>
      <c r="KQ476" s="34">
        <v>1</v>
      </c>
      <c r="KR476" s="34">
        <v>1</v>
      </c>
      <c r="KS476" s="375">
        <v>1</v>
      </c>
      <c r="KT476" s="34">
        <v>1</v>
      </c>
      <c r="KU476" s="34">
        <v>1</v>
      </c>
      <c r="KV476" s="34">
        <v>1</v>
      </c>
      <c r="KW476" s="34">
        <v>1</v>
      </c>
      <c r="KX476" s="34">
        <v>1</v>
      </c>
      <c r="KY476" s="34">
        <v>1</v>
      </c>
      <c r="KZ476" s="34">
        <v>1</v>
      </c>
      <c r="LA476" s="34">
        <v>1</v>
      </c>
      <c r="LB476" s="34">
        <v>1</v>
      </c>
      <c r="LC476" s="34">
        <v>1</v>
      </c>
      <c r="LD476" s="34">
        <v>1</v>
      </c>
      <c r="LE476" s="34">
        <v>1</v>
      </c>
      <c r="LF476" s="34">
        <v>1</v>
      </c>
      <c r="LG476" s="34">
        <v>1</v>
      </c>
      <c r="LH476" s="375">
        <v>1</v>
      </c>
      <c r="LI476" s="34">
        <v>1</v>
      </c>
      <c r="LJ476" s="375">
        <v>1</v>
      </c>
      <c r="LK476" s="375">
        <v>1</v>
      </c>
      <c r="LL476" s="375">
        <v>1</v>
      </c>
    </row>
    <row r="477" spans="1:324">
      <c r="A477" s="644"/>
      <c r="B477" s="622"/>
      <c r="C477" s="622"/>
      <c r="D477" s="622">
        <v>2</v>
      </c>
      <c r="E477" s="622"/>
      <c r="F477" s="156" t="str">
        <f>G477&amp;J477</f>
        <v>L0474321</v>
      </c>
      <c r="G477" s="591" t="s">
        <v>2111</v>
      </c>
      <c r="H477" s="716" t="s">
        <v>479</v>
      </c>
      <c r="I477" s="906" t="s">
        <v>1362</v>
      </c>
      <c r="J477" s="158"/>
      <c r="K477" s="158"/>
      <c r="L477" s="158" t="s">
        <v>2112</v>
      </c>
      <c r="M477" s="158"/>
      <c r="N477" s="158"/>
      <c r="O477" s="158"/>
      <c r="P477" s="158"/>
      <c r="Q477" s="158"/>
      <c r="R477" s="235" t="s">
        <v>309</v>
      </c>
      <c r="S477" s="158" t="s">
        <v>1364</v>
      </c>
      <c r="T477" s="236" t="s">
        <v>2051</v>
      </c>
      <c r="U477" s="114">
        <f t="shared" si="20"/>
        <v>1048142</v>
      </c>
      <c r="V477" s="115" t="s">
        <v>2113</v>
      </c>
      <c r="W477" s="158" t="s">
        <v>1666</v>
      </c>
      <c r="Y477" s="450"/>
      <c r="Z477" s="158"/>
      <c r="AA477" s="158"/>
      <c r="AB477" s="158"/>
      <c r="AC477" s="158"/>
      <c r="AD477" s="451"/>
      <c r="AE477" s="286"/>
      <c r="AF477" s="158"/>
      <c r="AG477" s="158"/>
      <c r="AH477" s="158"/>
      <c r="AI477" s="158"/>
      <c r="AJ477" s="451"/>
      <c r="AL477" s="450"/>
      <c r="AM477" s="158"/>
      <c r="AN477" s="158"/>
      <c r="AO477" s="158"/>
      <c r="AP477" s="158"/>
      <c r="AQ477" s="451"/>
      <c r="AR477" s="286"/>
      <c r="AS477" s="158"/>
      <c r="AT477" s="158"/>
      <c r="AU477" s="158"/>
      <c r="AV477" s="158"/>
      <c r="AW477" s="451"/>
      <c r="AX477" s="286"/>
      <c r="AY477" s="158"/>
      <c r="AZ477" s="158"/>
      <c r="BA477" s="158"/>
      <c r="BB477" s="158"/>
      <c r="BC477" s="158"/>
      <c r="BD477" s="450"/>
      <c r="BE477" s="287"/>
      <c r="BF477" s="450"/>
      <c r="BG477" s="158"/>
      <c r="BH477" s="158"/>
      <c r="BI477" s="158"/>
      <c r="BJ477" s="158"/>
      <c r="BK477" s="158"/>
      <c r="BL477" s="450"/>
      <c r="BM477" s="287"/>
      <c r="CB477" s="116"/>
      <c r="CF477" s="116"/>
      <c r="CJ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8"/>
      <c r="CX477" s="237"/>
      <c r="CY477" s="237"/>
      <c r="CZ477" s="237"/>
      <c r="DA477" s="237"/>
      <c r="DB477" s="237"/>
      <c r="DC477" s="237"/>
      <c r="DD477" s="237"/>
      <c r="DE477" s="237"/>
      <c r="DF477" s="237"/>
      <c r="DG477" s="237"/>
      <c r="DH477" s="237"/>
      <c r="DI477" s="237"/>
      <c r="DJ477" s="237"/>
      <c r="DK477" s="237"/>
      <c r="DL477" s="237"/>
      <c r="DM477" s="237"/>
      <c r="DN477" s="237"/>
      <c r="DO477" s="237"/>
      <c r="DP477" s="237"/>
      <c r="DQ477" s="237"/>
      <c r="DR477" s="237"/>
      <c r="DS477" s="237"/>
      <c r="DT477" s="237"/>
      <c r="DU477" s="237"/>
      <c r="DV477" s="237"/>
      <c r="DW477" s="237"/>
      <c r="DX477" s="237"/>
      <c r="DY477" s="237"/>
      <c r="DZ477" s="116"/>
      <c r="EA477" s="116"/>
      <c r="EB477" s="116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>
        <v>1</v>
      </c>
      <c r="IG477" s="121">
        <v>1</v>
      </c>
      <c r="IH477" s="121">
        <v>1</v>
      </c>
      <c r="II477" s="121">
        <v>1</v>
      </c>
      <c r="IJ477" s="121">
        <v>1</v>
      </c>
      <c r="IK477" s="121">
        <v>1</v>
      </c>
      <c r="IL477" s="121">
        <v>1</v>
      </c>
      <c r="IM477" s="121">
        <v>1</v>
      </c>
      <c r="IN477" s="121">
        <v>1</v>
      </c>
      <c r="IO477" s="121">
        <v>1</v>
      </c>
      <c r="IP477" s="121">
        <v>1</v>
      </c>
      <c r="IQ477" s="121">
        <v>1</v>
      </c>
      <c r="IR477" s="121">
        <v>1</v>
      </c>
      <c r="IS477" s="121">
        <v>1</v>
      </c>
      <c r="IT477" s="121">
        <v>1</v>
      </c>
      <c r="IU477" s="121">
        <v>1</v>
      </c>
      <c r="IV477" s="121">
        <v>1</v>
      </c>
      <c r="IW477" s="121">
        <v>1</v>
      </c>
      <c r="IX477" s="121">
        <v>1</v>
      </c>
      <c r="IY477" s="121">
        <v>1</v>
      </c>
      <c r="IZ477" s="121">
        <v>1</v>
      </c>
      <c r="JA477" s="121">
        <v>1</v>
      </c>
      <c r="JB477" s="119">
        <v>1</v>
      </c>
      <c r="JC477" s="121">
        <v>1</v>
      </c>
      <c r="JD477" s="121">
        <v>1</v>
      </c>
      <c r="JE477" s="121">
        <v>1</v>
      </c>
      <c r="JF477" s="121">
        <v>1</v>
      </c>
      <c r="JG477" s="121">
        <v>1</v>
      </c>
      <c r="JH477" s="121">
        <v>1</v>
      </c>
      <c r="JI477" s="121">
        <v>1</v>
      </c>
      <c r="JJ477" s="121">
        <v>1</v>
      </c>
      <c r="JK477" s="121">
        <v>1</v>
      </c>
      <c r="JL477" s="121">
        <v>1</v>
      </c>
      <c r="JM477" s="121">
        <v>1</v>
      </c>
      <c r="JN477" s="121">
        <v>1</v>
      </c>
      <c r="JO477" s="121">
        <v>1</v>
      </c>
      <c r="JP477" s="121">
        <v>1</v>
      </c>
      <c r="JQ477" s="121">
        <v>1</v>
      </c>
      <c r="JR477" s="121">
        <v>1</v>
      </c>
      <c r="JS477" s="121">
        <v>1</v>
      </c>
      <c r="JT477" s="121">
        <v>1</v>
      </c>
      <c r="JU477" s="121">
        <v>1</v>
      </c>
      <c r="JV477" s="121">
        <v>1</v>
      </c>
      <c r="JW477" s="121">
        <v>1</v>
      </c>
      <c r="JX477" s="121">
        <v>1</v>
      </c>
      <c r="JY477" s="121">
        <v>1</v>
      </c>
      <c r="JZ477" s="121">
        <v>1</v>
      </c>
      <c r="KA477" s="121">
        <v>1</v>
      </c>
      <c r="KB477" s="121">
        <v>1</v>
      </c>
      <c r="KC477" s="121">
        <v>1</v>
      </c>
      <c r="KD477" s="121">
        <v>1</v>
      </c>
      <c r="KE477" s="121">
        <v>1</v>
      </c>
      <c r="KF477" s="119">
        <v>1</v>
      </c>
      <c r="KG477" s="119">
        <v>1</v>
      </c>
      <c r="KH477" s="119">
        <v>1</v>
      </c>
      <c r="KI477" s="119">
        <v>1</v>
      </c>
      <c r="KJ477" s="119">
        <v>1</v>
      </c>
      <c r="KK477" s="121">
        <v>1</v>
      </c>
      <c r="KL477" s="121">
        <v>1</v>
      </c>
      <c r="KM477" s="121">
        <v>1</v>
      </c>
      <c r="KN477" s="121">
        <v>1</v>
      </c>
      <c r="KO477" s="121">
        <v>1</v>
      </c>
      <c r="KP477" s="121">
        <v>1</v>
      </c>
      <c r="KQ477" s="121">
        <v>1</v>
      </c>
      <c r="KR477" s="121">
        <v>1</v>
      </c>
      <c r="KS477" s="119">
        <v>1</v>
      </c>
      <c r="KT477" s="121">
        <v>1</v>
      </c>
      <c r="KU477" s="121">
        <v>1</v>
      </c>
      <c r="KV477" s="121">
        <v>1</v>
      </c>
      <c r="KW477" s="121">
        <v>1</v>
      </c>
      <c r="KX477" s="121">
        <v>1</v>
      </c>
      <c r="KY477" s="121">
        <v>1</v>
      </c>
      <c r="KZ477" s="121">
        <v>1</v>
      </c>
      <c r="LA477" s="121">
        <v>1</v>
      </c>
      <c r="LB477" s="121">
        <v>1</v>
      </c>
      <c r="LC477" s="121">
        <v>1</v>
      </c>
      <c r="LD477" s="121">
        <v>1</v>
      </c>
      <c r="LE477" s="121">
        <v>1</v>
      </c>
      <c r="LF477" s="121">
        <v>1</v>
      </c>
      <c r="LG477" s="121">
        <v>1</v>
      </c>
      <c r="LH477" s="119">
        <v>1</v>
      </c>
      <c r="LI477" s="121">
        <v>1</v>
      </c>
      <c r="LJ477" s="119">
        <v>1</v>
      </c>
      <c r="LK477" s="119">
        <v>1</v>
      </c>
      <c r="LL477" s="119">
        <v>1</v>
      </c>
    </row>
    <row r="478" spans="1:324">
      <c r="A478" s="644"/>
      <c r="B478" s="622"/>
      <c r="C478" s="622"/>
      <c r="D478" s="622">
        <v>2</v>
      </c>
      <c r="E478" s="622"/>
      <c r="F478" s="156" t="str">
        <f>G478&amp;J478</f>
        <v>L0488685</v>
      </c>
      <c r="G478" s="591" t="s">
        <v>2114</v>
      </c>
      <c r="H478" s="716" t="s">
        <v>299</v>
      </c>
      <c r="I478" s="906" t="s">
        <v>1569</v>
      </c>
      <c r="J478" s="158"/>
      <c r="K478" s="158"/>
      <c r="L478" s="158" t="s">
        <v>2115</v>
      </c>
      <c r="M478" s="158"/>
      <c r="N478" s="158"/>
      <c r="O478" s="158"/>
      <c r="P478" s="158"/>
      <c r="Q478" s="158"/>
      <c r="R478" s="235" t="s">
        <v>309</v>
      </c>
      <c r="S478" s="158" t="s">
        <v>1364</v>
      </c>
      <c r="T478" s="236" t="s">
        <v>1365</v>
      </c>
      <c r="U478" s="114">
        <f t="shared" si="20"/>
        <v>1048142</v>
      </c>
      <c r="V478" s="115" t="s">
        <v>2116</v>
      </c>
      <c r="W478" s="158" t="s">
        <v>2117</v>
      </c>
      <c r="Y478" s="534"/>
      <c r="Z478" s="382"/>
      <c r="AA478" s="382"/>
      <c r="AB478" s="382"/>
      <c r="AC478" s="382"/>
      <c r="AD478" s="535"/>
      <c r="AE478" s="519"/>
      <c r="AF478" s="382"/>
      <c r="AG478" s="382"/>
      <c r="AH478" s="382"/>
      <c r="AI478" s="382"/>
      <c r="AJ478" s="535"/>
      <c r="AL478" s="534"/>
      <c r="AM478" s="382"/>
      <c r="AN478" s="382"/>
      <c r="AO478" s="382"/>
      <c r="AP478" s="382"/>
      <c r="AQ478" s="535"/>
      <c r="AR478" s="519"/>
      <c r="AS478" s="382"/>
      <c r="AT478" s="382"/>
      <c r="AU478" s="382"/>
      <c r="AV478" s="382"/>
      <c r="AW478" s="535"/>
      <c r="AX478" s="519"/>
      <c r="AY478" s="382"/>
      <c r="AZ478" s="382"/>
      <c r="BA478" s="382"/>
      <c r="BB478" s="382"/>
      <c r="BC478" s="382"/>
      <c r="BD478" s="534"/>
      <c r="BE478" s="520"/>
      <c r="BF478" s="534"/>
      <c r="BG478" s="382"/>
      <c r="BH478" s="382"/>
      <c r="BI478" s="382"/>
      <c r="BJ478" s="382"/>
      <c r="BK478" s="382"/>
      <c r="BL478" s="534"/>
      <c r="BM478" s="520"/>
      <c r="CB478" s="116"/>
      <c r="CF478" s="116"/>
      <c r="CJ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8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37"/>
      <c r="DW478" s="237"/>
      <c r="DX478" s="237"/>
      <c r="DY478" s="237"/>
      <c r="DZ478" s="116"/>
      <c r="EA478" s="116"/>
      <c r="EB478" s="116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>
        <v>1</v>
      </c>
      <c r="IG478" s="121">
        <v>1</v>
      </c>
      <c r="IH478" s="121">
        <v>1</v>
      </c>
      <c r="II478" s="121">
        <v>1</v>
      </c>
      <c r="IJ478" s="121">
        <v>1</v>
      </c>
      <c r="IK478" s="121">
        <v>1</v>
      </c>
      <c r="IL478" s="121">
        <v>1</v>
      </c>
      <c r="IM478" s="121">
        <v>1</v>
      </c>
      <c r="IN478" s="121">
        <v>1</v>
      </c>
      <c r="IO478" s="121">
        <v>1</v>
      </c>
      <c r="IP478" s="121">
        <v>1</v>
      </c>
      <c r="IQ478" s="121">
        <v>1</v>
      </c>
      <c r="IR478" s="121">
        <v>1</v>
      </c>
      <c r="IS478" s="121">
        <v>1</v>
      </c>
      <c r="IT478" s="121">
        <v>1</v>
      </c>
      <c r="IU478" s="121">
        <v>1</v>
      </c>
      <c r="IV478" s="121">
        <v>1</v>
      </c>
      <c r="IW478" s="121">
        <v>1</v>
      </c>
      <c r="IX478" s="121">
        <v>1</v>
      </c>
      <c r="IY478" s="121">
        <v>1</v>
      </c>
      <c r="IZ478" s="121">
        <v>1</v>
      </c>
      <c r="JA478" s="121">
        <v>1</v>
      </c>
      <c r="JB478" s="119">
        <v>1</v>
      </c>
      <c r="JC478" s="121">
        <v>1</v>
      </c>
      <c r="JD478" s="121">
        <v>1</v>
      </c>
      <c r="JE478" s="121">
        <v>1</v>
      </c>
      <c r="JF478" s="121">
        <v>1</v>
      </c>
      <c r="JG478" s="121">
        <v>1</v>
      </c>
      <c r="JH478" s="121">
        <v>1</v>
      </c>
      <c r="JI478" s="121">
        <v>1</v>
      </c>
      <c r="JJ478" s="121">
        <v>1</v>
      </c>
      <c r="JK478" s="121">
        <v>1</v>
      </c>
      <c r="JL478" s="121">
        <v>1</v>
      </c>
      <c r="JM478" s="121">
        <v>1</v>
      </c>
      <c r="JN478" s="121">
        <v>1</v>
      </c>
      <c r="JO478" s="121">
        <v>1</v>
      </c>
      <c r="JP478" s="121">
        <v>1</v>
      </c>
      <c r="JQ478" s="121">
        <v>1</v>
      </c>
      <c r="JR478" s="121">
        <v>1</v>
      </c>
      <c r="JS478" s="121">
        <v>1</v>
      </c>
      <c r="JT478" s="121">
        <v>1</v>
      </c>
      <c r="JU478" s="121">
        <v>1</v>
      </c>
      <c r="JV478" s="121">
        <v>1</v>
      </c>
      <c r="JW478" s="121">
        <v>1</v>
      </c>
      <c r="JX478" s="121">
        <v>1</v>
      </c>
      <c r="JY478" s="121">
        <v>1</v>
      </c>
      <c r="JZ478" s="121">
        <v>1</v>
      </c>
      <c r="KA478" s="121">
        <v>1</v>
      </c>
      <c r="KB478" s="121">
        <v>1</v>
      </c>
      <c r="KC478" s="121">
        <v>1</v>
      </c>
      <c r="KD478" s="121">
        <v>1</v>
      </c>
      <c r="KE478" s="121">
        <v>1</v>
      </c>
      <c r="KF478" s="119">
        <v>1</v>
      </c>
      <c r="KG478" s="119">
        <v>1</v>
      </c>
      <c r="KH478" s="119">
        <v>1</v>
      </c>
      <c r="KI478" s="119">
        <v>1</v>
      </c>
      <c r="KJ478" s="119">
        <v>1</v>
      </c>
      <c r="KK478" s="121">
        <v>1</v>
      </c>
      <c r="KL478" s="121">
        <v>1</v>
      </c>
      <c r="KM478" s="121">
        <v>1</v>
      </c>
      <c r="KN478" s="121">
        <v>1</v>
      </c>
      <c r="KO478" s="121">
        <v>1</v>
      </c>
      <c r="KP478" s="121">
        <v>1</v>
      </c>
      <c r="KQ478" s="121">
        <v>1</v>
      </c>
      <c r="KR478" s="121">
        <v>1</v>
      </c>
      <c r="KS478" s="119">
        <v>1</v>
      </c>
      <c r="KT478" s="121">
        <v>1</v>
      </c>
      <c r="KU478" s="121">
        <v>1</v>
      </c>
      <c r="KV478" s="121">
        <v>1</v>
      </c>
      <c r="KW478" s="121">
        <v>1</v>
      </c>
      <c r="KX478" s="121">
        <v>1</v>
      </c>
      <c r="KY478" s="121">
        <v>1</v>
      </c>
      <c r="KZ478" s="121">
        <v>1</v>
      </c>
      <c r="LA478" s="121">
        <v>1</v>
      </c>
      <c r="LB478" s="121">
        <v>1</v>
      </c>
      <c r="LC478" s="121">
        <v>1</v>
      </c>
      <c r="LD478" s="121">
        <v>1</v>
      </c>
      <c r="LE478" s="121">
        <v>1</v>
      </c>
      <c r="LF478" s="121">
        <v>1</v>
      </c>
      <c r="LG478" s="121">
        <v>1</v>
      </c>
      <c r="LH478" s="119">
        <v>1</v>
      </c>
      <c r="LI478" s="121">
        <v>1</v>
      </c>
      <c r="LJ478" s="119">
        <v>1</v>
      </c>
      <c r="LK478" s="119">
        <v>1</v>
      </c>
      <c r="LL478" s="119">
        <v>1</v>
      </c>
    </row>
    <row r="479" spans="1:324">
      <c r="A479" s="644"/>
      <c r="B479" s="622"/>
      <c r="C479" s="622"/>
      <c r="D479" s="622">
        <v>2</v>
      </c>
      <c r="E479" s="622"/>
      <c r="F479" s="156" t="str">
        <f>G479&amp;J479</f>
        <v>L0489142</v>
      </c>
      <c r="G479" s="591" t="s">
        <v>2118</v>
      </c>
      <c r="H479" s="716" t="s">
        <v>299</v>
      </c>
      <c r="I479" s="906" t="s">
        <v>303</v>
      </c>
      <c r="J479" s="158"/>
      <c r="K479" s="158"/>
      <c r="L479" s="158" t="s">
        <v>2119</v>
      </c>
      <c r="M479" s="158"/>
      <c r="N479" s="158"/>
      <c r="O479" s="158"/>
      <c r="P479" s="158"/>
      <c r="Q479" s="158"/>
      <c r="R479" s="235" t="s">
        <v>309</v>
      </c>
      <c r="S479" s="158" t="s">
        <v>1364</v>
      </c>
      <c r="T479" s="236" t="s">
        <v>1365</v>
      </c>
      <c r="U479" s="114">
        <f t="shared" si="20"/>
        <v>1048142</v>
      </c>
      <c r="V479" s="115" t="s">
        <v>2120</v>
      </c>
      <c r="W479" s="158" t="s">
        <v>2121</v>
      </c>
      <c r="Y479" s="534"/>
      <c r="Z479" s="382"/>
      <c r="AA479" s="382"/>
      <c r="AB479" s="382"/>
      <c r="AC479" s="382"/>
      <c r="AD479" s="535"/>
      <c r="AE479" s="519"/>
      <c r="AF479" s="382"/>
      <c r="AG479" s="382"/>
      <c r="AH479" s="382"/>
      <c r="AI479" s="382"/>
      <c r="AJ479" s="535"/>
      <c r="AL479" s="534"/>
      <c r="AM479" s="382"/>
      <c r="AN479" s="382"/>
      <c r="AO479" s="382"/>
      <c r="AP479" s="382"/>
      <c r="AQ479" s="535"/>
      <c r="AR479" s="519"/>
      <c r="AS479" s="382"/>
      <c r="AT479" s="382"/>
      <c r="AU479" s="382"/>
      <c r="AV479" s="382"/>
      <c r="AW479" s="535"/>
      <c r="AX479" s="519"/>
      <c r="AY479" s="382"/>
      <c r="AZ479" s="382"/>
      <c r="BA479" s="382"/>
      <c r="BB479" s="382"/>
      <c r="BC479" s="382"/>
      <c r="BD479" s="534"/>
      <c r="BE479" s="520"/>
      <c r="BF479" s="534"/>
      <c r="BG479" s="382"/>
      <c r="BH479" s="382"/>
      <c r="BI479" s="382"/>
      <c r="BJ479" s="382"/>
      <c r="BK479" s="382"/>
      <c r="BL479" s="534"/>
      <c r="BM479" s="520"/>
      <c r="CB479" s="116"/>
      <c r="CF479" s="116"/>
      <c r="CJ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8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37"/>
      <c r="DW479" s="237"/>
      <c r="DX479" s="237"/>
      <c r="DY479" s="237"/>
      <c r="DZ479" s="116"/>
      <c r="EA479" s="116"/>
      <c r="EB479" s="116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>
        <v>1</v>
      </c>
      <c r="IG479" s="121">
        <v>1</v>
      </c>
      <c r="IH479" s="121">
        <v>1</v>
      </c>
      <c r="II479" s="121">
        <v>1</v>
      </c>
      <c r="IJ479" s="121">
        <v>1</v>
      </c>
      <c r="IK479" s="121">
        <v>1</v>
      </c>
      <c r="IL479" s="121">
        <v>1</v>
      </c>
      <c r="IM479" s="121">
        <v>1</v>
      </c>
      <c r="IN479" s="121">
        <v>1</v>
      </c>
      <c r="IO479" s="121">
        <v>1</v>
      </c>
      <c r="IP479" s="121">
        <v>1</v>
      </c>
      <c r="IQ479" s="121">
        <v>1</v>
      </c>
      <c r="IR479" s="121">
        <v>1</v>
      </c>
      <c r="IS479" s="121">
        <v>1</v>
      </c>
      <c r="IT479" s="121">
        <v>1</v>
      </c>
      <c r="IU479" s="121">
        <v>1</v>
      </c>
      <c r="IV479" s="121">
        <v>1</v>
      </c>
      <c r="IW479" s="121">
        <v>1</v>
      </c>
      <c r="IX479" s="121">
        <v>1</v>
      </c>
      <c r="IY479" s="121">
        <v>1</v>
      </c>
      <c r="IZ479" s="121">
        <v>1</v>
      </c>
      <c r="JA479" s="121">
        <v>1</v>
      </c>
      <c r="JB479" s="119">
        <v>1</v>
      </c>
      <c r="JC479" s="121">
        <v>1</v>
      </c>
      <c r="JD479" s="121">
        <v>1</v>
      </c>
      <c r="JE479" s="121">
        <v>1</v>
      </c>
      <c r="JF479" s="121">
        <v>1</v>
      </c>
      <c r="JG479" s="121">
        <v>1</v>
      </c>
      <c r="JH479" s="121">
        <v>1</v>
      </c>
      <c r="JI479" s="121">
        <v>1</v>
      </c>
      <c r="JJ479" s="121">
        <v>1</v>
      </c>
      <c r="JK479" s="121">
        <v>1</v>
      </c>
      <c r="JL479" s="121">
        <v>1</v>
      </c>
      <c r="JM479" s="121">
        <v>1</v>
      </c>
      <c r="JN479" s="121">
        <v>1</v>
      </c>
      <c r="JO479" s="121">
        <v>1</v>
      </c>
      <c r="JP479" s="121">
        <v>1</v>
      </c>
      <c r="JQ479" s="121">
        <v>1</v>
      </c>
      <c r="JR479" s="121">
        <v>1</v>
      </c>
      <c r="JS479" s="121">
        <v>1</v>
      </c>
      <c r="JT479" s="121">
        <v>1</v>
      </c>
      <c r="JU479" s="121">
        <v>1</v>
      </c>
      <c r="JV479" s="121">
        <v>1</v>
      </c>
      <c r="JW479" s="121">
        <v>1</v>
      </c>
      <c r="JX479" s="121">
        <v>1</v>
      </c>
      <c r="JY479" s="121">
        <v>1</v>
      </c>
      <c r="JZ479" s="121">
        <v>1</v>
      </c>
      <c r="KA479" s="121">
        <v>1</v>
      </c>
      <c r="KB479" s="121">
        <v>1</v>
      </c>
      <c r="KC479" s="121">
        <v>1</v>
      </c>
      <c r="KD479" s="121">
        <v>1</v>
      </c>
      <c r="KE479" s="121">
        <v>1</v>
      </c>
      <c r="KF479" s="119">
        <v>1</v>
      </c>
      <c r="KG479" s="119">
        <v>1</v>
      </c>
      <c r="KH479" s="119">
        <v>1</v>
      </c>
      <c r="KI479" s="119">
        <v>1</v>
      </c>
      <c r="KJ479" s="119">
        <v>1</v>
      </c>
      <c r="KK479" s="121">
        <v>1</v>
      </c>
      <c r="KL479" s="121">
        <v>1</v>
      </c>
      <c r="KM479" s="121">
        <v>1</v>
      </c>
      <c r="KN479" s="121">
        <v>1</v>
      </c>
      <c r="KO479" s="121">
        <v>1</v>
      </c>
      <c r="KP479" s="121">
        <v>1</v>
      </c>
      <c r="KQ479" s="121">
        <v>1</v>
      </c>
      <c r="KR479" s="121">
        <v>1</v>
      </c>
      <c r="KS479" s="119">
        <v>1</v>
      </c>
      <c r="KT479" s="121">
        <v>1</v>
      </c>
      <c r="KU479" s="121">
        <v>1</v>
      </c>
      <c r="KV479" s="121">
        <v>1</v>
      </c>
      <c r="KW479" s="121">
        <v>1</v>
      </c>
      <c r="KX479" s="121">
        <v>1</v>
      </c>
      <c r="KY479" s="121">
        <v>1</v>
      </c>
      <c r="KZ479" s="121">
        <v>1</v>
      </c>
      <c r="LA479" s="121">
        <v>1</v>
      </c>
      <c r="LB479" s="121">
        <v>1</v>
      </c>
      <c r="LC479" s="121">
        <v>1</v>
      </c>
      <c r="LD479" s="121">
        <v>1</v>
      </c>
      <c r="LE479" s="121">
        <v>1</v>
      </c>
      <c r="LF479" s="121">
        <v>1</v>
      </c>
      <c r="LG479" s="121">
        <v>1</v>
      </c>
      <c r="LH479" s="119">
        <v>1</v>
      </c>
      <c r="LI479" s="121">
        <v>1</v>
      </c>
      <c r="LJ479" s="119">
        <v>1</v>
      </c>
      <c r="LK479" s="119">
        <v>1</v>
      </c>
      <c r="LL479" s="119">
        <v>1</v>
      </c>
    </row>
    <row r="480" spans="1:324">
      <c r="A480" s="644"/>
      <c r="B480" s="622"/>
      <c r="C480" s="622"/>
      <c r="D480" s="622">
        <v>2</v>
      </c>
      <c r="E480" s="622"/>
      <c r="F480" s="156" t="str">
        <f>G480&amp;J480</f>
        <v>L0489145</v>
      </c>
      <c r="G480" s="591" t="s">
        <v>2122</v>
      </c>
      <c r="H480" s="716" t="s">
        <v>479</v>
      </c>
      <c r="I480" s="906" t="s">
        <v>1362</v>
      </c>
      <c r="J480" s="158"/>
      <c r="K480" s="158"/>
      <c r="L480" s="158" t="s">
        <v>2123</v>
      </c>
      <c r="M480" s="158"/>
      <c r="N480" s="158"/>
      <c r="O480" s="158"/>
      <c r="P480" s="158"/>
      <c r="Q480" s="158"/>
      <c r="R480" s="235" t="s">
        <v>309</v>
      </c>
      <c r="S480" s="158" t="s">
        <v>1364</v>
      </c>
      <c r="T480" s="236"/>
      <c r="U480" s="114">
        <f t="shared" si="20"/>
        <v>1048142</v>
      </c>
      <c r="V480" s="115" t="s">
        <v>2124</v>
      </c>
      <c r="W480" s="158" t="s">
        <v>2121</v>
      </c>
      <c r="Y480" s="534"/>
      <c r="Z480" s="382"/>
      <c r="AA480" s="382"/>
      <c r="AB480" s="382"/>
      <c r="AC480" s="382"/>
      <c r="AD480" s="535"/>
      <c r="AE480" s="519"/>
      <c r="AF480" s="382"/>
      <c r="AG480" s="382"/>
      <c r="AH480" s="382"/>
      <c r="AI480" s="382"/>
      <c r="AJ480" s="535"/>
      <c r="AL480" s="534"/>
      <c r="AM480" s="382"/>
      <c r="AN480" s="382"/>
      <c r="AO480" s="382"/>
      <c r="AP480" s="382"/>
      <c r="AQ480" s="535"/>
      <c r="AR480" s="519"/>
      <c r="AS480" s="382"/>
      <c r="AT480" s="382"/>
      <c r="AU480" s="382"/>
      <c r="AV480" s="382"/>
      <c r="AW480" s="535"/>
      <c r="AX480" s="519"/>
      <c r="AY480" s="382"/>
      <c r="AZ480" s="382"/>
      <c r="BA480" s="382"/>
      <c r="BB480" s="382"/>
      <c r="BC480" s="382"/>
      <c r="BD480" s="534"/>
      <c r="BE480" s="520"/>
      <c r="BF480" s="534"/>
      <c r="BG480" s="382"/>
      <c r="BH480" s="382"/>
      <c r="BI480" s="382"/>
      <c r="BJ480" s="382"/>
      <c r="BK480" s="382"/>
      <c r="BL480" s="534"/>
      <c r="BM480" s="520"/>
      <c r="CB480" s="116"/>
      <c r="CF480" s="116"/>
      <c r="CJ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8"/>
      <c r="CX480" s="237"/>
      <c r="CY480" s="237"/>
      <c r="CZ480" s="237"/>
      <c r="DA480" s="237"/>
      <c r="DB480" s="237"/>
      <c r="DC480" s="237"/>
      <c r="DD480" s="237"/>
      <c r="DE480" s="237"/>
      <c r="DF480" s="237"/>
      <c r="DG480" s="237"/>
      <c r="DH480" s="237"/>
      <c r="DI480" s="237"/>
      <c r="DJ480" s="237"/>
      <c r="DK480" s="237"/>
      <c r="DL480" s="237"/>
      <c r="DM480" s="237"/>
      <c r="DN480" s="237"/>
      <c r="DO480" s="237"/>
      <c r="DP480" s="237"/>
      <c r="DQ480" s="237"/>
      <c r="DR480" s="237"/>
      <c r="DS480" s="237"/>
      <c r="DT480" s="237"/>
      <c r="DU480" s="237"/>
      <c r="DV480" s="237"/>
      <c r="DW480" s="237"/>
      <c r="DX480" s="237"/>
      <c r="DY480" s="237"/>
      <c r="DZ480" s="116"/>
      <c r="EA480" s="116"/>
      <c r="EB480" s="116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>
        <v>1</v>
      </c>
      <c r="IG480" s="121">
        <v>1</v>
      </c>
      <c r="IH480" s="121">
        <v>1</v>
      </c>
      <c r="II480" s="121">
        <v>1</v>
      </c>
      <c r="IJ480" s="121">
        <v>1</v>
      </c>
      <c r="IK480" s="121">
        <v>1</v>
      </c>
      <c r="IL480" s="121">
        <v>1</v>
      </c>
      <c r="IM480" s="121">
        <v>1</v>
      </c>
      <c r="IN480" s="121">
        <v>1</v>
      </c>
      <c r="IO480" s="121">
        <v>1</v>
      </c>
      <c r="IP480" s="121">
        <v>1</v>
      </c>
      <c r="IQ480" s="121">
        <v>1</v>
      </c>
      <c r="IR480" s="121">
        <v>1</v>
      </c>
      <c r="IS480" s="121">
        <v>1</v>
      </c>
      <c r="IT480" s="121">
        <v>1</v>
      </c>
      <c r="IU480" s="121">
        <v>1</v>
      </c>
      <c r="IV480" s="121">
        <v>1</v>
      </c>
      <c r="IW480" s="121">
        <v>1</v>
      </c>
      <c r="IX480" s="121">
        <v>1</v>
      </c>
      <c r="IY480" s="121">
        <v>1</v>
      </c>
      <c r="IZ480" s="121">
        <v>1</v>
      </c>
      <c r="JA480" s="121">
        <v>1</v>
      </c>
      <c r="JB480" s="119">
        <v>1</v>
      </c>
      <c r="JC480" s="121">
        <v>1</v>
      </c>
      <c r="JD480" s="121">
        <v>1</v>
      </c>
      <c r="JE480" s="121">
        <v>1</v>
      </c>
      <c r="JF480" s="121">
        <v>1</v>
      </c>
      <c r="JG480" s="121">
        <v>1</v>
      </c>
      <c r="JH480" s="121">
        <v>1</v>
      </c>
      <c r="JI480" s="121">
        <v>1</v>
      </c>
      <c r="JJ480" s="121">
        <v>1</v>
      </c>
      <c r="JK480" s="121">
        <v>1</v>
      </c>
      <c r="JL480" s="121">
        <v>1</v>
      </c>
      <c r="JM480" s="121">
        <v>1</v>
      </c>
      <c r="JN480" s="121">
        <v>1</v>
      </c>
      <c r="JO480" s="121">
        <v>1</v>
      </c>
      <c r="JP480" s="121">
        <v>1</v>
      </c>
      <c r="JQ480" s="121">
        <v>1</v>
      </c>
      <c r="JR480" s="121">
        <v>1</v>
      </c>
      <c r="JS480" s="121">
        <v>1</v>
      </c>
      <c r="JT480" s="121">
        <v>1</v>
      </c>
      <c r="JU480" s="121">
        <v>1</v>
      </c>
      <c r="JV480" s="121">
        <v>1</v>
      </c>
      <c r="JW480" s="121">
        <v>1</v>
      </c>
      <c r="JX480" s="121">
        <v>1</v>
      </c>
      <c r="JY480" s="121">
        <v>1</v>
      </c>
      <c r="JZ480" s="121">
        <v>1</v>
      </c>
      <c r="KA480" s="121">
        <v>1</v>
      </c>
      <c r="KB480" s="121">
        <v>1</v>
      </c>
      <c r="KC480" s="121">
        <v>1</v>
      </c>
      <c r="KD480" s="121">
        <v>1</v>
      </c>
      <c r="KE480" s="121">
        <v>1</v>
      </c>
      <c r="KF480" s="119">
        <v>1</v>
      </c>
      <c r="KG480" s="119">
        <v>1</v>
      </c>
      <c r="KH480" s="119">
        <v>1</v>
      </c>
      <c r="KI480" s="119">
        <v>1</v>
      </c>
      <c r="KJ480" s="119">
        <v>1</v>
      </c>
      <c r="KK480" s="121">
        <v>1</v>
      </c>
      <c r="KL480" s="121">
        <v>1</v>
      </c>
      <c r="KM480" s="121">
        <v>1</v>
      </c>
      <c r="KN480" s="121">
        <v>1</v>
      </c>
      <c r="KO480" s="121">
        <v>1</v>
      </c>
      <c r="KP480" s="121">
        <v>1</v>
      </c>
      <c r="KQ480" s="121">
        <v>1</v>
      </c>
      <c r="KR480" s="121">
        <v>1</v>
      </c>
      <c r="KS480" s="119">
        <v>1</v>
      </c>
      <c r="KT480" s="121">
        <v>1</v>
      </c>
      <c r="KU480" s="121">
        <v>1</v>
      </c>
      <c r="KV480" s="121">
        <v>1</v>
      </c>
      <c r="KW480" s="121">
        <v>1</v>
      </c>
      <c r="KX480" s="121">
        <v>1</v>
      </c>
      <c r="KY480" s="121">
        <v>1</v>
      </c>
      <c r="KZ480" s="121">
        <v>1</v>
      </c>
      <c r="LA480" s="121">
        <v>1</v>
      </c>
      <c r="LB480" s="121">
        <v>1</v>
      </c>
      <c r="LC480" s="121">
        <v>1</v>
      </c>
      <c r="LD480" s="121">
        <v>1</v>
      </c>
      <c r="LE480" s="121">
        <v>1</v>
      </c>
      <c r="LF480" s="121">
        <v>1</v>
      </c>
      <c r="LG480" s="121">
        <v>1</v>
      </c>
      <c r="LH480" s="119">
        <v>1</v>
      </c>
      <c r="LI480" s="121">
        <v>1</v>
      </c>
      <c r="LJ480" s="119">
        <v>1</v>
      </c>
      <c r="LK480" s="119">
        <v>1</v>
      </c>
      <c r="LL480" s="119">
        <v>1</v>
      </c>
    </row>
    <row r="481" spans="1:324">
      <c r="A481" s="644"/>
      <c r="B481" s="622"/>
      <c r="C481" s="622">
        <v>1</v>
      </c>
      <c r="D481" s="622"/>
      <c r="E481" s="622"/>
      <c r="F481" s="622"/>
      <c r="G481" s="158" t="s">
        <v>2125</v>
      </c>
      <c r="H481" s="655" t="s">
        <v>1439</v>
      </c>
      <c r="I481" s="905" t="s">
        <v>1362</v>
      </c>
      <c r="J481" s="158"/>
      <c r="K481" s="158"/>
      <c r="L481" s="158"/>
      <c r="M481" s="158" t="s">
        <v>403</v>
      </c>
      <c r="N481" s="158" t="s">
        <v>602</v>
      </c>
      <c r="O481" s="158" t="s">
        <v>1363</v>
      </c>
      <c r="P481" s="158" t="s">
        <v>1364</v>
      </c>
      <c r="Q481" s="158"/>
      <c r="R481" s="235" t="s">
        <v>600</v>
      </c>
      <c r="S481" s="158" t="s">
        <v>1558</v>
      </c>
      <c r="T481" s="236" t="s">
        <v>1365</v>
      </c>
      <c r="U481" s="114">
        <f t="shared" si="20"/>
        <v>1</v>
      </c>
      <c r="V481" s="115" t="s">
        <v>2126</v>
      </c>
      <c r="W481" s="158"/>
      <c r="Y481" s="534"/>
      <c r="Z481" s="382"/>
      <c r="AA481" s="382"/>
      <c r="AB481" s="382"/>
      <c r="AC481" s="382"/>
      <c r="AD481" s="535"/>
      <c r="AE481" s="519"/>
      <c r="AF481" s="382"/>
      <c r="AG481" s="382"/>
      <c r="AH481" s="382"/>
      <c r="AI481" s="382"/>
      <c r="AJ481" s="535"/>
      <c r="AL481" s="534"/>
      <c r="AM481" s="382"/>
      <c r="AN481" s="382"/>
      <c r="AO481" s="382"/>
      <c r="AP481" s="382"/>
      <c r="AQ481" s="535"/>
      <c r="AR481" s="519"/>
      <c r="AS481" s="382"/>
      <c r="AT481" s="382"/>
      <c r="AU481" s="382"/>
      <c r="AV481" s="382"/>
      <c r="AW481" s="535"/>
      <c r="AX481" s="519"/>
      <c r="AY481" s="382"/>
      <c r="AZ481" s="382"/>
      <c r="BA481" s="382"/>
      <c r="BB481" s="382"/>
      <c r="BC481" s="382"/>
      <c r="BD481" s="534"/>
      <c r="BE481" s="520"/>
      <c r="BF481" s="534"/>
      <c r="BG481" s="382"/>
      <c r="BH481" s="382"/>
      <c r="BI481" s="382"/>
      <c r="BJ481" s="382"/>
      <c r="BK481" s="382"/>
      <c r="BL481" s="534"/>
      <c r="BM481" s="520"/>
      <c r="CB481" s="116"/>
      <c r="CF481" s="116"/>
      <c r="CJ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8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37"/>
      <c r="DW481" s="237"/>
      <c r="DX481" s="237"/>
      <c r="DY481" s="237"/>
      <c r="DZ481" s="116"/>
      <c r="EA481" s="116"/>
      <c r="EB481" s="116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>
        <v>1</v>
      </c>
      <c r="FC481" s="35"/>
      <c r="FD481" s="34"/>
      <c r="FE481" s="34"/>
      <c r="FF481" s="34"/>
      <c r="FG481" s="34"/>
      <c r="FH481" s="34"/>
      <c r="FI481" s="34"/>
      <c r="FJ481" s="34"/>
      <c r="FK481" s="34"/>
      <c r="FL481" s="375"/>
      <c r="FM481" s="34"/>
      <c r="FN481" s="375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75"/>
      <c r="GX481" s="34"/>
      <c r="GY481" s="34"/>
      <c r="GZ481" s="375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75"/>
      <c r="IA481" s="34"/>
      <c r="IB481" s="34"/>
      <c r="IC481" s="34"/>
      <c r="ID481" s="34"/>
      <c r="IE481" s="34"/>
      <c r="IF481" s="34"/>
      <c r="IG481" s="34">
        <v>1</v>
      </c>
      <c r="IH481" s="34">
        <v>1</v>
      </c>
      <c r="II481" s="34">
        <v>1</v>
      </c>
      <c r="IJ481" s="34">
        <v>1</v>
      </c>
      <c r="IK481" s="34">
        <v>1</v>
      </c>
      <c r="IL481" s="34">
        <v>1</v>
      </c>
      <c r="IM481" s="34">
        <v>1</v>
      </c>
      <c r="IN481" s="34">
        <v>1</v>
      </c>
      <c r="IO481" s="34">
        <v>1</v>
      </c>
      <c r="IP481" s="34">
        <v>1</v>
      </c>
      <c r="IQ481" s="34">
        <v>1</v>
      </c>
      <c r="IR481" s="34">
        <v>1</v>
      </c>
      <c r="IS481" s="34">
        <v>1</v>
      </c>
      <c r="IT481" s="34">
        <v>1</v>
      </c>
      <c r="IU481" s="34">
        <v>1</v>
      </c>
      <c r="IV481" s="34">
        <v>1</v>
      </c>
      <c r="IW481" s="34">
        <v>1</v>
      </c>
      <c r="IX481" s="34">
        <v>1</v>
      </c>
      <c r="IY481" s="34">
        <v>1</v>
      </c>
      <c r="IZ481" s="34">
        <v>1</v>
      </c>
      <c r="JA481" s="34">
        <v>1</v>
      </c>
      <c r="JB481" s="375">
        <v>1</v>
      </c>
      <c r="JC481" s="34">
        <v>1</v>
      </c>
      <c r="JD481" s="34">
        <v>1</v>
      </c>
      <c r="JE481" s="34">
        <v>1</v>
      </c>
      <c r="JF481" s="34">
        <v>1</v>
      </c>
      <c r="JG481" s="34">
        <v>1</v>
      </c>
      <c r="JH481" s="34">
        <v>1</v>
      </c>
      <c r="JI481" s="34">
        <v>1</v>
      </c>
      <c r="JJ481" s="34">
        <v>1</v>
      </c>
      <c r="JK481" s="34">
        <v>1</v>
      </c>
      <c r="JL481" s="34">
        <v>1</v>
      </c>
      <c r="JM481" s="34">
        <v>1</v>
      </c>
      <c r="JN481" s="34">
        <v>1</v>
      </c>
      <c r="JO481" s="34">
        <v>1</v>
      </c>
      <c r="JP481" s="34">
        <v>1</v>
      </c>
      <c r="JQ481" s="34">
        <v>1</v>
      </c>
      <c r="JR481" s="34">
        <v>1</v>
      </c>
      <c r="JS481" s="34">
        <v>1</v>
      </c>
      <c r="JT481" s="34">
        <v>1</v>
      </c>
      <c r="JU481" s="34">
        <v>1</v>
      </c>
      <c r="JV481" s="34">
        <v>1</v>
      </c>
      <c r="JW481" s="34">
        <v>1</v>
      </c>
      <c r="JX481" s="34">
        <v>1</v>
      </c>
      <c r="JY481" s="34">
        <v>1</v>
      </c>
      <c r="JZ481" s="34">
        <v>1</v>
      </c>
      <c r="KA481" s="34">
        <v>1</v>
      </c>
      <c r="KB481" s="34">
        <v>1</v>
      </c>
      <c r="KC481" s="34">
        <v>1</v>
      </c>
      <c r="KD481" s="34">
        <v>1</v>
      </c>
      <c r="KE481" s="34">
        <v>1</v>
      </c>
      <c r="KF481" s="375">
        <v>1</v>
      </c>
      <c r="KG481" s="375">
        <v>1</v>
      </c>
      <c r="KH481" s="375">
        <v>1</v>
      </c>
      <c r="KI481" s="375">
        <v>1</v>
      </c>
      <c r="KJ481" s="375">
        <v>1</v>
      </c>
      <c r="KK481" s="34">
        <v>1</v>
      </c>
      <c r="KL481" s="34">
        <v>1</v>
      </c>
      <c r="KM481" s="34">
        <v>1</v>
      </c>
      <c r="KN481" s="34">
        <v>1</v>
      </c>
      <c r="KO481" s="34">
        <v>1</v>
      </c>
      <c r="KP481" s="34">
        <v>1</v>
      </c>
      <c r="KQ481" s="34">
        <v>1</v>
      </c>
      <c r="KR481" s="34">
        <v>1</v>
      </c>
      <c r="KS481" s="375">
        <v>1</v>
      </c>
      <c r="KT481" s="34">
        <v>1</v>
      </c>
      <c r="KU481" s="34">
        <v>1</v>
      </c>
      <c r="KV481" s="34">
        <v>1</v>
      </c>
      <c r="KW481" s="34">
        <v>1</v>
      </c>
      <c r="KX481" s="34">
        <v>1</v>
      </c>
      <c r="KY481" s="34">
        <v>1</v>
      </c>
      <c r="KZ481" s="34">
        <v>1</v>
      </c>
      <c r="LA481" s="34">
        <v>1</v>
      </c>
      <c r="LB481" s="34">
        <v>1</v>
      </c>
      <c r="LC481" s="34">
        <v>1</v>
      </c>
      <c r="LD481" s="34">
        <v>1</v>
      </c>
      <c r="LE481" s="34">
        <v>1</v>
      </c>
      <c r="LF481" s="34">
        <v>1</v>
      </c>
      <c r="LG481" s="34">
        <v>1</v>
      </c>
      <c r="LH481" s="375">
        <v>1</v>
      </c>
      <c r="LI481" s="34">
        <v>1</v>
      </c>
      <c r="LJ481" s="375">
        <v>1</v>
      </c>
      <c r="LK481" s="375">
        <v>1</v>
      </c>
      <c r="LL481" s="375">
        <v>1</v>
      </c>
    </row>
    <row r="482" spans="1:324">
      <c r="A482" s="644"/>
      <c r="B482" s="622"/>
      <c r="C482" s="622"/>
      <c r="D482" s="622">
        <v>2</v>
      </c>
      <c r="E482" s="622"/>
      <c r="F482" s="156" t="str">
        <f t="shared" ref="F482:F491" si="21">G482&amp;J482</f>
        <v>L0474320</v>
      </c>
      <c r="G482" s="591" t="s">
        <v>2127</v>
      </c>
      <c r="H482" s="716" t="s">
        <v>479</v>
      </c>
      <c r="I482" s="906" t="s">
        <v>1362</v>
      </c>
      <c r="J482" s="158"/>
      <c r="K482" s="158"/>
      <c r="L482" s="158" t="s">
        <v>2112</v>
      </c>
      <c r="M482" s="158"/>
      <c r="N482" s="158"/>
      <c r="O482" s="158"/>
      <c r="P482" s="158"/>
      <c r="Q482" s="158"/>
      <c r="R482" s="235" t="s">
        <v>309</v>
      </c>
      <c r="S482" s="158" t="s">
        <v>1364</v>
      </c>
      <c r="T482" s="236" t="s">
        <v>2051</v>
      </c>
      <c r="U482" s="114">
        <f t="shared" si="20"/>
        <v>1048142</v>
      </c>
      <c r="V482" s="115" t="s">
        <v>2128</v>
      </c>
      <c r="W482" s="158" t="s">
        <v>1666</v>
      </c>
      <c r="Y482" s="534"/>
      <c r="Z482" s="382"/>
      <c r="AA482" s="382"/>
      <c r="AB482" s="382"/>
      <c r="AC482" s="382"/>
      <c r="AD482" s="535"/>
      <c r="AE482" s="519"/>
      <c r="AF482" s="382"/>
      <c r="AG482" s="382"/>
      <c r="AH482" s="382"/>
      <c r="AI482" s="382"/>
      <c r="AJ482" s="535"/>
      <c r="AL482" s="534"/>
      <c r="AM482" s="382"/>
      <c r="AN482" s="382"/>
      <c r="AO482" s="382"/>
      <c r="AP482" s="382"/>
      <c r="AQ482" s="535"/>
      <c r="AR482" s="519"/>
      <c r="AS482" s="382"/>
      <c r="AT482" s="382"/>
      <c r="AU482" s="382"/>
      <c r="AV482" s="382"/>
      <c r="AW482" s="535"/>
      <c r="AX482" s="519"/>
      <c r="AY482" s="382"/>
      <c r="AZ482" s="382"/>
      <c r="BA482" s="382"/>
      <c r="BB482" s="382"/>
      <c r="BC482" s="382"/>
      <c r="BD482" s="534"/>
      <c r="BE482" s="520"/>
      <c r="BF482" s="534"/>
      <c r="BG482" s="382"/>
      <c r="BH482" s="382"/>
      <c r="BI482" s="382"/>
      <c r="BJ482" s="382"/>
      <c r="BK482" s="382"/>
      <c r="BL482" s="534"/>
      <c r="BM482" s="520"/>
      <c r="CB482" s="116"/>
      <c r="CF482" s="116"/>
      <c r="CJ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8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37"/>
      <c r="DW482" s="237"/>
      <c r="DX482" s="237"/>
      <c r="DY482" s="237"/>
      <c r="DZ482" s="116"/>
      <c r="EA482" s="116"/>
      <c r="EB482" s="116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>
        <v>1</v>
      </c>
      <c r="IG482" s="121">
        <v>1</v>
      </c>
      <c r="IH482" s="121">
        <v>1</v>
      </c>
      <c r="II482" s="121">
        <v>1</v>
      </c>
      <c r="IJ482" s="121">
        <v>1</v>
      </c>
      <c r="IK482" s="121">
        <v>1</v>
      </c>
      <c r="IL482" s="121">
        <v>1</v>
      </c>
      <c r="IM482" s="121">
        <v>1</v>
      </c>
      <c r="IN482" s="121">
        <v>1</v>
      </c>
      <c r="IO482" s="121">
        <v>1</v>
      </c>
      <c r="IP482" s="121">
        <v>1</v>
      </c>
      <c r="IQ482" s="121">
        <v>1</v>
      </c>
      <c r="IR482" s="121">
        <v>1</v>
      </c>
      <c r="IS482" s="121">
        <v>1</v>
      </c>
      <c r="IT482" s="121">
        <v>1</v>
      </c>
      <c r="IU482" s="121">
        <v>1</v>
      </c>
      <c r="IV482" s="121">
        <v>1</v>
      </c>
      <c r="IW482" s="121">
        <v>1</v>
      </c>
      <c r="IX482" s="121">
        <v>1</v>
      </c>
      <c r="IY482" s="121">
        <v>1</v>
      </c>
      <c r="IZ482" s="121">
        <v>1</v>
      </c>
      <c r="JA482" s="121">
        <v>1</v>
      </c>
      <c r="JB482" s="119">
        <v>1</v>
      </c>
      <c r="JC482" s="121">
        <v>1</v>
      </c>
      <c r="JD482" s="121">
        <v>1</v>
      </c>
      <c r="JE482" s="121">
        <v>1</v>
      </c>
      <c r="JF482" s="121">
        <v>1</v>
      </c>
      <c r="JG482" s="121">
        <v>1</v>
      </c>
      <c r="JH482" s="121">
        <v>1</v>
      </c>
      <c r="JI482" s="121">
        <v>1</v>
      </c>
      <c r="JJ482" s="121">
        <v>1</v>
      </c>
      <c r="JK482" s="121">
        <v>1</v>
      </c>
      <c r="JL482" s="121">
        <v>1</v>
      </c>
      <c r="JM482" s="121">
        <v>1</v>
      </c>
      <c r="JN482" s="121">
        <v>1</v>
      </c>
      <c r="JO482" s="121">
        <v>1</v>
      </c>
      <c r="JP482" s="121">
        <v>1</v>
      </c>
      <c r="JQ482" s="121">
        <v>1</v>
      </c>
      <c r="JR482" s="121">
        <v>1</v>
      </c>
      <c r="JS482" s="121">
        <v>1</v>
      </c>
      <c r="JT482" s="121">
        <v>1</v>
      </c>
      <c r="JU482" s="121">
        <v>1</v>
      </c>
      <c r="JV482" s="121">
        <v>1</v>
      </c>
      <c r="JW482" s="121">
        <v>1</v>
      </c>
      <c r="JX482" s="121">
        <v>1</v>
      </c>
      <c r="JY482" s="121">
        <v>1</v>
      </c>
      <c r="JZ482" s="121">
        <v>1</v>
      </c>
      <c r="KA482" s="121">
        <v>1</v>
      </c>
      <c r="KB482" s="121">
        <v>1</v>
      </c>
      <c r="KC482" s="121">
        <v>1</v>
      </c>
      <c r="KD482" s="121">
        <v>1</v>
      </c>
      <c r="KE482" s="121">
        <v>1</v>
      </c>
      <c r="KF482" s="119">
        <v>1</v>
      </c>
      <c r="KG482" s="119">
        <v>1</v>
      </c>
      <c r="KH482" s="119">
        <v>1</v>
      </c>
      <c r="KI482" s="119">
        <v>1</v>
      </c>
      <c r="KJ482" s="119">
        <v>1</v>
      </c>
      <c r="KK482" s="121">
        <v>1</v>
      </c>
      <c r="KL482" s="121">
        <v>1</v>
      </c>
      <c r="KM482" s="121">
        <v>1</v>
      </c>
      <c r="KN482" s="121">
        <v>1</v>
      </c>
      <c r="KO482" s="121">
        <v>1</v>
      </c>
      <c r="KP482" s="121">
        <v>1</v>
      </c>
      <c r="KQ482" s="121">
        <v>1</v>
      </c>
      <c r="KR482" s="121">
        <v>1</v>
      </c>
      <c r="KS482" s="119">
        <v>1</v>
      </c>
      <c r="KT482" s="121">
        <v>1</v>
      </c>
      <c r="KU482" s="121">
        <v>1</v>
      </c>
      <c r="KV482" s="121">
        <v>1</v>
      </c>
      <c r="KW482" s="121">
        <v>1</v>
      </c>
      <c r="KX482" s="121">
        <v>1</v>
      </c>
      <c r="KY482" s="121">
        <v>1</v>
      </c>
      <c r="KZ482" s="121">
        <v>1</v>
      </c>
      <c r="LA482" s="121">
        <v>1</v>
      </c>
      <c r="LB482" s="121">
        <v>1</v>
      </c>
      <c r="LC482" s="121">
        <v>1</v>
      </c>
      <c r="LD482" s="121">
        <v>1</v>
      </c>
      <c r="LE482" s="121">
        <v>1</v>
      </c>
      <c r="LF482" s="121">
        <v>1</v>
      </c>
      <c r="LG482" s="121">
        <v>1</v>
      </c>
      <c r="LH482" s="119">
        <v>1</v>
      </c>
      <c r="LI482" s="121">
        <v>1</v>
      </c>
      <c r="LJ482" s="119">
        <v>1</v>
      </c>
      <c r="LK482" s="119">
        <v>1</v>
      </c>
      <c r="LL482" s="119">
        <v>1</v>
      </c>
    </row>
    <row r="483" spans="1:324">
      <c r="A483" s="644"/>
      <c r="B483" s="622"/>
      <c r="C483" s="622"/>
      <c r="D483" s="622">
        <v>2</v>
      </c>
      <c r="E483" s="622"/>
      <c r="F483" s="156" t="str">
        <f t="shared" si="21"/>
        <v>L0488684</v>
      </c>
      <c r="G483" s="591" t="s">
        <v>2129</v>
      </c>
      <c r="H483" s="716" t="s">
        <v>299</v>
      </c>
      <c r="I483" s="906" t="s">
        <v>1569</v>
      </c>
      <c r="J483" s="158"/>
      <c r="K483" s="158"/>
      <c r="L483" s="158" t="s">
        <v>2115</v>
      </c>
      <c r="M483" s="158"/>
      <c r="N483" s="158"/>
      <c r="O483" s="158"/>
      <c r="P483" s="158"/>
      <c r="Q483" s="158"/>
      <c r="R483" s="235" t="s">
        <v>309</v>
      </c>
      <c r="S483" s="158" t="s">
        <v>1364</v>
      </c>
      <c r="T483" s="236" t="s">
        <v>1365</v>
      </c>
      <c r="U483" s="114">
        <f t="shared" si="20"/>
        <v>1048142</v>
      </c>
      <c r="V483" s="115" t="s">
        <v>2130</v>
      </c>
      <c r="W483" s="158" t="s">
        <v>2117</v>
      </c>
      <c r="Y483" s="534"/>
      <c r="Z483" s="382"/>
      <c r="AA483" s="382"/>
      <c r="AB483" s="382"/>
      <c r="AC483" s="382"/>
      <c r="AD483" s="535"/>
      <c r="AE483" s="519"/>
      <c r="AF483" s="382"/>
      <c r="AG483" s="382"/>
      <c r="AH483" s="382"/>
      <c r="AI483" s="382"/>
      <c r="AJ483" s="535"/>
      <c r="AL483" s="534"/>
      <c r="AM483" s="382"/>
      <c r="AN483" s="382"/>
      <c r="AO483" s="382"/>
      <c r="AP483" s="382"/>
      <c r="AQ483" s="535"/>
      <c r="AR483" s="519"/>
      <c r="AS483" s="382"/>
      <c r="AT483" s="382"/>
      <c r="AU483" s="382"/>
      <c r="AV483" s="382"/>
      <c r="AW483" s="535"/>
      <c r="AX483" s="519"/>
      <c r="AY483" s="382"/>
      <c r="AZ483" s="382"/>
      <c r="BA483" s="382"/>
      <c r="BB483" s="382"/>
      <c r="BC483" s="382"/>
      <c r="BD483" s="534"/>
      <c r="BE483" s="520"/>
      <c r="BF483" s="534"/>
      <c r="BG483" s="382"/>
      <c r="BH483" s="382"/>
      <c r="BI483" s="382"/>
      <c r="BJ483" s="382"/>
      <c r="BK483" s="382"/>
      <c r="BL483" s="534"/>
      <c r="BM483" s="520"/>
      <c r="CB483" s="116"/>
      <c r="CF483" s="116"/>
      <c r="CJ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8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37"/>
      <c r="DW483" s="237"/>
      <c r="DX483" s="237"/>
      <c r="DY483" s="237"/>
      <c r="DZ483" s="116"/>
      <c r="EA483" s="116"/>
      <c r="EB483" s="116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>
        <v>1</v>
      </c>
      <c r="IG483" s="121">
        <v>1</v>
      </c>
      <c r="IH483" s="121">
        <v>1</v>
      </c>
      <c r="II483" s="121">
        <v>1</v>
      </c>
      <c r="IJ483" s="121">
        <v>1</v>
      </c>
      <c r="IK483" s="121">
        <v>1</v>
      </c>
      <c r="IL483" s="121">
        <v>1</v>
      </c>
      <c r="IM483" s="121">
        <v>1</v>
      </c>
      <c r="IN483" s="121">
        <v>1</v>
      </c>
      <c r="IO483" s="121">
        <v>1</v>
      </c>
      <c r="IP483" s="121">
        <v>1</v>
      </c>
      <c r="IQ483" s="121">
        <v>1</v>
      </c>
      <c r="IR483" s="121">
        <v>1</v>
      </c>
      <c r="IS483" s="121">
        <v>1</v>
      </c>
      <c r="IT483" s="121">
        <v>1</v>
      </c>
      <c r="IU483" s="121">
        <v>1</v>
      </c>
      <c r="IV483" s="121">
        <v>1</v>
      </c>
      <c r="IW483" s="121">
        <v>1</v>
      </c>
      <c r="IX483" s="121">
        <v>1</v>
      </c>
      <c r="IY483" s="121">
        <v>1</v>
      </c>
      <c r="IZ483" s="121">
        <v>1</v>
      </c>
      <c r="JA483" s="121">
        <v>1</v>
      </c>
      <c r="JB483" s="119">
        <v>1</v>
      </c>
      <c r="JC483" s="121">
        <v>1</v>
      </c>
      <c r="JD483" s="121">
        <v>1</v>
      </c>
      <c r="JE483" s="121">
        <v>1</v>
      </c>
      <c r="JF483" s="121">
        <v>1</v>
      </c>
      <c r="JG483" s="121">
        <v>1</v>
      </c>
      <c r="JH483" s="121">
        <v>1</v>
      </c>
      <c r="JI483" s="121">
        <v>1</v>
      </c>
      <c r="JJ483" s="121">
        <v>1</v>
      </c>
      <c r="JK483" s="121">
        <v>1</v>
      </c>
      <c r="JL483" s="121">
        <v>1</v>
      </c>
      <c r="JM483" s="121">
        <v>1</v>
      </c>
      <c r="JN483" s="121">
        <v>1</v>
      </c>
      <c r="JO483" s="121">
        <v>1</v>
      </c>
      <c r="JP483" s="121">
        <v>1</v>
      </c>
      <c r="JQ483" s="121">
        <v>1</v>
      </c>
      <c r="JR483" s="121">
        <v>1</v>
      </c>
      <c r="JS483" s="121">
        <v>1</v>
      </c>
      <c r="JT483" s="121">
        <v>1</v>
      </c>
      <c r="JU483" s="121">
        <v>1</v>
      </c>
      <c r="JV483" s="121">
        <v>1</v>
      </c>
      <c r="JW483" s="121">
        <v>1</v>
      </c>
      <c r="JX483" s="121">
        <v>1</v>
      </c>
      <c r="JY483" s="121">
        <v>1</v>
      </c>
      <c r="JZ483" s="121">
        <v>1</v>
      </c>
      <c r="KA483" s="121">
        <v>1</v>
      </c>
      <c r="KB483" s="121">
        <v>1</v>
      </c>
      <c r="KC483" s="121">
        <v>1</v>
      </c>
      <c r="KD483" s="121">
        <v>1</v>
      </c>
      <c r="KE483" s="121">
        <v>1</v>
      </c>
      <c r="KF483" s="119">
        <v>1</v>
      </c>
      <c r="KG483" s="119">
        <v>1</v>
      </c>
      <c r="KH483" s="119">
        <v>1</v>
      </c>
      <c r="KI483" s="119">
        <v>1</v>
      </c>
      <c r="KJ483" s="119">
        <v>1</v>
      </c>
      <c r="KK483" s="121">
        <v>1</v>
      </c>
      <c r="KL483" s="121">
        <v>1</v>
      </c>
      <c r="KM483" s="121">
        <v>1</v>
      </c>
      <c r="KN483" s="121">
        <v>1</v>
      </c>
      <c r="KO483" s="121">
        <v>1</v>
      </c>
      <c r="KP483" s="121">
        <v>1</v>
      </c>
      <c r="KQ483" s="121">
        <v>1</v>
      </c>
      <c r="KR483" s="121">
        <v>1</v>
      </c>
      <c r="KS483" s="119">
        <v>1</v>
      </c>
      <c r="KT483" s="121">
        <v>1</v>
      </c>
      <c r="KU483" s="121">
        <v>1</v>
      </c>
      <c r="KV483" s="121">
        <v>1</v>
      </c>
      <c r="KW483" s="121">
        <v>1</v>
      </c>
      <c r="KX483" s="121">
        <v>1</v>
      </c>
      <c r="KY483" s="121">
        <v>1</v>
      </c>
      <c r="KZ483" s="121">
        <v>1</v>
      </c>
      <c r="LA483" s="121">
        <v>1</v>
      </c>
      <c r="LB483" s="121">
        <v>1</v>
      </c>
      <c r="LC483" s="121">
        <v>1</v>
      </c>
      <c r="LD483" s="121">
        <v>1</v>
      </c>
      <c r="LE483" s="121">
        <v>1</v>
      </c>
      <c r="LF483" s="121">
        <v>1</v>
      </c>
      <c r="LG483" s="121">
        <v>1</v>
      </c>
      <c r="LH483" s="119">
        <v>1</v>
      </c>
      <c r="LI483" s="121">
        <v>1</v>
      </c>
      <c r="LJ483" s="119">
        <v>1</v>
      </c>
      <c r="LK483" s="119">
        <v>1</v>
      </c>
      <c r="LL483" s="119">
        <v>1</v>
      </c>
    </row>
    <row r="484" spans="1:324">
      <c r="A484" s="644"/>
      <c r="B484" s="622"/>
      <c r="C484" s="622"/>
      <c r="D484" s="622">
        <v>2</v>
      </c>
      <c r="E484" s="622"/>
      <c r="F484" s="156" t="str">
        <f t="shared" si="21"/>
        <v>L0489142</v>
      </c>
      <c r="G484" s="591" t="s">
        <v>2118</v>
      </c>
      <c r="H484" s="716" t="s">
        <v>299</v>
      </c>
      <c r="I484" s="906" t="s">
        <v>303</v>
      </c>
      <c r="J484" s="158"/>
      <c r="K484" s="158"/>
      <c r="L484" s="158" t="s">
        <v>2119</v>
      </c>
      <c r="M484" s="158"/>
      <c r="N484" s="158"/>
      <c r="O484" s="158"/>
      <c r="P484" s="158"/>
      <c r="Q484" s="158"/>
      <c r="R484" s="235" t="s">
        <v>309</v>
      </c>
      <c r="S484" s="158" t="s">
        <v>1364</v>
      </c>
      <c r="T484" s="236" t="s">
        <v>1365</v>
      </c>
      <c r="U484" s="114">
        <f t="shared" si="20"/>
        <v>1048142</v>
      </c>
      <c r="V484" s="115" t="s">
        <v>2120</v>
      </c>
      <c r="W484" s="158" t="s">
        <v>2121</v>
      </c>
      <c r="Y484" s="534"/>
      <c r="Z484" s="382"/>
      <c r="AA484" s="382"/>
      <c r="AB484" s="382"/>
      <c r="AC484" s="382"/>
      <c r="AD484" s="535"/>
      <c r="AE484" s="519"/>
      <c r="AF484" s="382"/>
      <c r="AG484" s="382"/>
      <c r="AH484" s="382"/>
      <c r="AI484" s="382"/>
      <c r="AJ484" s="535"/>
      <c r="AL484" s="534"/>
      <c r="AM484" s="382"/>
      <c r="AN484" s="382"/>
      <c r="AO484" s="382"/>
      <c r="AP484" s="382"/>
      <c r="AQ484" s="535"/>
      <c r="AR484" s="519"/>
      <c r="AS484" s="382"/>
      <c r="AT484" s="382"/>
      <c r="AU484" s="382"/>
      <c r="AV484" s="382"/>
      <c r="AW484" s="535"/>
      <c r="AX484" s="519"/>
      <c r="AY484" s="382"/>
      <c r="AZ484" s="382"/>
      <c r="BA484" s="382"/>
      <c r="BB484" s="382"/>
      <c r="BC484" s="382"/>
      <c r="BD484" s="534"/>
      <c r="BE484" s="520"/>
      <c r="BF484" s="534"/>
      <c r="BG484" s="382"/>
      <c r="BH484" s="382"/>
      <c r="BI484" s="382"/>
      <c r="BJ484" s="382"/>
      <c r="BK484" s="382"/>
      <c r="BL484" s="534"/>
      <c r="BM484" s="520"/>
      <c r="CB484" s="116"/>
      <c r="CF484" s="116"/>
      <c r="CJ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8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37"/>
      <c r="DW484" s="237"/>
      <c r="DX484" s="237"/>
      <c r="DY484" s="237"/>
      <c r="DZ484" s="116"/>
      <c r="EA484" s="116"/>
      <c r="EB484" s="116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>
        <v>1</v>
      </c>
      <c r="IG484" s="121">
        <v>1</v>
      </c>
      <c r="IH484" s="121">
        <v>1</v>
      </c>
      <c r="II484" s="121">
        <v>1</v>
      </c>
      <c r="IJ484" s="121">
        <v>1</v>
      </c>
      <c r="IK484" s="121">
        <v>1</v>
      </c>
      <c r="IL484" s="121">
        <v>1</v>
      </c>
      <c r="IM484" s="121">
        <v>1</v>
      </c>
      <c r="IN484" s="121">
        <v>1</v>
      </c>
      <c r="IO484" s="121">
        <v>1</v>
      </c>
      <c r="IP484" s="121">
        <v>1</v>
      </c>
      <c r="IQ484" s="121">
        <v>1</v>
      </c>
      <c r="IR484" s="121">
        <v>1</v>
      </c>
      <c r="IS484" s="121">
        <v>1</v>
      </c>
      <c r="IT484" s="121">
        <v>1</v>
      </c>
      <c r="IU484" s="121">
        <v>1</v>
      </c>
      <c r="IV484" s="121">
        <v>1</v>
      </c>
      <c r="IW484" s="121">
        <v>1</v>
      </c>
      <c r="IX484" s="121">
        <v>1</v>
      </c>
      <c r="IY484" s="121">
        <v>1</v>
      </c>
      <c r="IZ484" s="121">
        <v>1</v>
      </c>
      <c r="JA484" s="121">
        <v>1</v>
      </c>
      <c r="JB484" s="119">
        <v>1</v>
      </c>
      <c r="JC484" s="121">
        <v>1</v>
      </c>
      <c r="JD484" s="121">
        <v>1</v>
      </c>
      <c r="JE484" s="121">
        <v>1</v>
      </c>
      <c r="JF484" s="121">
        <v>1</v>
      </c>
      <c r="JG484" s="121">
        <v>1</v>
      </c>
      <c r="JH484" s="121">
        <v>1</v>
      </c>
      <c r="JI484" s="121">
        <v>1</v>
      </c>
      <c r="JJ484" s="121">
        <v>1</v>
      </c>
      <c r="JK484" s="121">
        <v>1</v>
      </c>
      <c r="JL484" s="121">
        <v>1</v>
      </c>
      <c r="JM484" s="121">
        <v>1</v>
      </c>
      <c r="JN484" s="121">
        <v>1</v>
      </c>
      <c r="JO484" s="121">
        <v>1</v>
      </c>
      <c r="JP484" s="121">
        <v>1</v>
      </c>
      <c r="JQ484" s="121">
        <v>1</v>
      </c>
      <c r="JR484" s="121">
        <v>1</v>
      </c>
      <c r="JS484" s="121">
        <v>1</v>
      </c>
      <c r="JT484" s="121">
        <v>1</v>
      </c>
      <c r="JU484" s="121">
        <v>1</v>
      </c>
      <c r="JV484" s="121">
        <v>1</v>
      </c>
      <c r="JW484" s="121">
        <v>1</v>
      </c>
      <c r="JX484" s="121">
        <v>1</v>
      </c>
      <c r="JY484" s="121">
        <v>1</v>
      </c>
      <c r="JZ484" s="121">
        <v>1</v>
      </c>
      <c r="KA484" s="121">
        <v>1</v>
      </c>
      <c r="KB484" s="121">
        <v>1</v>
      </c>
      <c r="KC484" s="121">
        <v>1</v>
      </c>
      <c r="KD484" s="121">
        <v>1</v>
      </c>
      <c r="KE484" s="121">
        <v>1</v>
      </c>
      <c r="KF484" s="119">
        <v>1</v>
      </c>
      <c r="KG484" s="119">
        <v>1</v>
      </c>
      <c r="KH484" s="119">
        <v>1</v>
      </c>
      <c r="KI484" s="119">
        <v>1</v>
      </c>
      <c r="KJ484" s="119">
        <v>1</v>
      </c>
      <c r="KK484" s="121">
        <v>1</v>
      </c>
      <c r="KL484" s="121">
        <v>1</v>
      </c>
      <c r="KM484" s="121">
        <v>1</v>
      </c>
      <c r="KN484" s="121">
        <v>1</v>
      </c>
      <c r="KO484" s="121">
        <v>1</v>
      </c>
      <c r="KP484" s="121">
        <v>1</v>
      </c>
      <c r="KQ484" s="121">
        <v>1</v>
      </c>
      <c r="KR484" s="121">
        <v>1</v>
      </c>
      <c r="KS484" s="119">
        <v>1</v>
      </c>
      <c r="KT484" s="121">
        <v>1</v>
      </c>
      <c r="KU484" s="121">
        <v>1</v>
      </c>
      <c r="KV484" s="121">
        <v>1</v>
      </c>
      <c r="KW484" s="121">
        <v>1</v>
      </c>
      <c r="KX484" s="121">
        <v>1</v>
      </c>
      <c r="KY484" s="121">
        <v>1</v>
      </c>
      <c r="KZ484" s="121">
        <v>1</v>
      </c>
      <c r="LA484" s="121">
        <v>1</v>
      </c>
      <c r="LB484" s="121">
        <v>1</v>
      </c>
      <c r="LC484" s="121">
        <v>1</v>
      </c>
      <c r="LD484" s="121">
        <v>1</v>
      </c>
      <c r="LE484" s="121">
        <v>1</v>
      </c>
      <c r="LF484" s="121">
        <v>1</v>
      </c>
      <c r="LG484" s="121">
        <v>1</v>
      </c>
      <c r="LH484" s="119">
        <v>1</v>
      </c>
      <c r="LI484" s="121">
        <v>1</v>
      </c>
      <c r="LJ484" s="119">
        <v>1</v>
      </c>
      <c r="LK484" s="119">
        <v>1</v>
      </c>
      <c r="LL484" s="119">
        <v>1</v>
      </c>
    </row>
    <row r="485" spans="1:324">
      <c r="A485" s="644"/>
      <c r="B485" s="622"/>
      <c r="C485" s="622"/>
      <c r="D485" s="622">
        <v>2</v>
      </c>
      <c r="E485" s="622"/>
      <c r="F485" s="156" t="str">
        <f t="shared" si="21"/>
        <v>L0489145</v>
      </c>
      <c r="G485" s="591" t="s">
        <v>2122</v>
      </c>
      <c r="H485" s="716" t="s">
        <v>479</v>
      </c>
      <c r="I485" s="906" t="s">
        <v>1362</v>
      </c>
      <c r="J485" s="158"/>
      <c r="K485" s="158"/>
      <c r="L485" s="158" t="s">
        <v>2123</v>
      </c>
      <c r="M485" s="158"/>
      <c r="N485" s="158"/>
      <c r="O485" s="158"/>
      <c r="P485" s="158"/>
      <c r="Q485" s="158"/>
      <c r="R485" s="235" t="s">
        <v>309</v>
      </c>
      <c r="S485" s="158" t="s">
        <v>1364</v>
      </c>
      <c r="T485" s="236" t="s">
        <v>1365</v>
      </c>
      <c r="U485" s="114">
        <f t="shared" si="20"/>
        <v>1048142</v>
      </c>
      <c r="V485" s="115" t="s">
        <v>2124</v>
      </c>
      <c r="W485" s="158" t="s">
        <v>2121</v>
      </c>
      <c r="Y485" s="534"/>
      <c r="Z485" s="382"/>
      <c r="AA485" s="382"/>
      <c r="AB485" s="382"/>
      <c r="AC485" s="382"/>
      <c r="AD485" s="535"/>
      <c r="AE485" s="519"/>
      <c r="AF485" s="382"/>
      <c r="AG485" s="382"/>
      <c r="AH485" s="382"/>
      <c r="AI485" s="382"/>
      <c r="AJ485" s="535"/>
      <c r="AL485" s="534"/>
      <c r="AM485" s="382"/>
      <c r="AN485" s="382"/>
      <c r="AO485" s="382"/>
      <c r="AP485" s="382"/>
      <c r="AQ485" s="535"/>
      <c r="AR485" s="519"/>
      <c r="AS485" s="382"/>
      <c r="AT485" s="382"/>
      <c r="AU485" s="382"/>
      <c r="AV485" s="382"/>
      <c r="AW485" s="535"/>
      <c r="AX485" s="519"/>
      <c r="AY485" s="382"/>
      <c r="AZ485" s="382"/>
      <c r="BA485" s="382"/>
      <c r="BB485" s="382"/>
      <c r="BC485" s="382"/>
      <c r="BD485" s="534"/>
      <c r="BE485" s="520"/>
      <c r="BF485" s="534"/>
      <c r="BG485" s="382"/>
      <c r="BH485" s="382"/>
      <c r="BI485" s="382"/>
      <c r="BJ485" s="382"/>
      <c r="BK485" s="382"/>
      <c r="BL485" s="534"/>
      <c r="BM485" s="520"/>
      <c r="CB485" s="116"/>
      <c r="CF485" s="116"/>
      <c r="CJ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8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37"/>
      <c r="DW485" s="237"/>
      <c r="DX485" s="237"/>
      <c r="DY485" s="237"/>
      <c r="DZ485" s="116"/>
      <c r="EA485" s="116"/>
      <c r="EB485" s="116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>
        <v>1</v>
      </c>
      <c r="IG485" s="121">
        <v>1</v>
      </c>
      <c r="IH485" s="121">
        <v>1</v>
      </c>
      <c r="II485" s="121">
        <v>1</v>
      </c>
      <c r="IJ485" s="121">
        <v>1</v>
      </c>
      <c r="IK485" s="121">
        <v>1</v>
      </c>
      <c r="IL485" s="121">
        <v>1</v>
      </c>
      <c r="IM485" s="121">
        <v>1</v>
      </c>
      <c r="IN485" s="121">
        <v>1</v>
      </c>
      <c r="IO485" s="121">
        <v>1</v>
      </c>
      <c r="IP485" s="121">
        <v>1</v>
      </c>
      <c r="IQ485" s="121">
        <v>1</v>
      </c>
      <c r="IR485" s="121">
        <v>1</v>
      </c>
      <c r="IS485" s="121">
        <v>1</v>
      </c>
      <c r="IT485" s="121">
        <v>1</v>
      </c>
      <c r="IU485" s="121">
        <v>1</v>
      </c>
      <c r="IV485" s="121">
        <v>1</v>
      </c>
      <c r="IW485" s="121">
        <v>1</v>
      </c>
      <c r="IX485" s="121">
        <v>1</v>
      </c>
      <c r="IY485" s="121">
        <v>1</v>
      </c>
      <c r="IZ485" s="121">
        <v>1</v>
      </c>
      <c r="JA485" s="121">
        <v>1</v>
      </c>
      <c r="JB485" s="119">
        <v>1</v>
      </c>
      <c r="JC485" s="121">
        <v>1</v>
      </c>
      <c r="JD485" s="121">
        <v>1</v>
      </c>
      <c r="JE485" s="121">
        <v>1</v>
      </c>
      <c r="JF485" s="121">
        <v>1</v>
      </c>
      <c r="JG485" s="121">
        <v>1</v>
      </c>
      <c r="JH485" s="121">
        <v>1</v>
      </c>
      <c r="JI485" s="121">
        <v>1</v>
      </c>
      <c r="JJ485" s="121">
        <v>1</v>
      </c>
      <c r="JK485" s="121">
        <v>1</v>
      </c>
      <c r="JL485" s="121">
        <v>1</v>
      </c>
      <c r="JM485" s="121">
        <v>1</v>
      </c>
      <c r="JN485" s="121">
        <v>1</v>
      </c>
      <c r="JO485" s="121">
        <v>1</v>
      </c>
      <c r="JP485" s="121">
        <v>1</v>
      </c>
      <c r="JQ485" s="121">
        <v>1</v>
      </c>
      <c r="JR485" s="121">
        <v>1</v>
      </c>
      <c r="JS485" s="121">
        <v>1</v>
      </c>
      <c r="JT485" s="121">
        <v>1</v>
      </c>
      <c r="JU485" s="121">
        <v>1</v>
      </c>
      <c r="JV485" s="121">
        <v>1</v>
      </c>
      <c r="JW485" s="121">
        <v>1</v>
      </c>
      <c r="JX485" s="121">
        <v>1</v>
      </c>
      <c r="JY485" s="121">
        <v>1</v>
      </c>
      <c r="JZ485" s="121">
        <v>1</v>
      </c>
      <c r="KA485" s="121">
        <v>1</v>
      </c>
      <c r="KB485" s="121">
        <v>1</v>
      </c>
      <c r="KC485" s="121">
        <v>1</v>
      </c>
      <c r="KD485" s="121">
        <v>1</v>
      </c>
      <c r="KE485" s="121">
        <v>1</v>
      </c>
      <c r="KF485" s="119">
        <v>1</v>
      </c>
      <c r="KG485" s="119">
        <v>1</v>
      </c>
      <c r="KH485" s="119">
        <v>1</v>
      </c>
      <c r="KI485" s="119">
        <v>1</v>
      </c>
      <c r="KJ485" s="119">
        <v>1</v>
      </c>
      <c r="KK485" s="121">
        <v>1</v>
      </c>
      <c r="KL485" s="121">
        <v>1</v>
      </c>
      <c r="KM485" s="121">
        <v>1</v>
      </c>
      <c r="KN485" s="121">
        <v>1</v>
      </c>
      <c r="KO485" s="121">
        <v>1</v>
      </c>
      <c r="KP485" s="121">
        <v>1</v>
      </c>
      <c r="KQ485" s="121">
        <v>1</v>
      </c>
      <c r="KR485" s="121">
        <v>1</v>
      </c>
      <c r="KS485" s="119">
        <v>1</v>
      </c>
      <c r="KT485" s="121">
        <v>1</v>
      </c>
      <c r="KU485" s="121">
        <v>1</v>
      </c>
      <c r="KV485" s="121">
        <v>1</v>
      </c>
      <c r="KW485" s="121">
        <v>1</v>
      </c>
      <c r="KX485" s="121">
        <v>1</v>
      </c>
      <c r="KY485" s="121">
        <v>1</v>
      </c>
      <c r="KZ485" s="121">
        <v>1</v>
      </c>
      <c r="LA485" s="121">
        <v>1</v>
      </c>
      <c r="LB485" s="121">
        <v>1</v>
      </c>
      <c r="LC485" s="121">
        <v>1</v>
      </c>
      <c r="LD485" s="121">
        <v>1</v>
      </c>
      <c r="LE485" s="121">
        <v>1</v>
      </c>
      <c r="LF485" s="121">
        <v>1</v>
      </c>
      <c r="LG485" s="121">
        <v>1</v>
      </c>
      <c r="LH485" s="119">
        <v>1</v>
      </c>
      <c r="LI485" s="121">
        <v>1</v>
      </c>
      <c r="LJ485" s="119">
        <v>1</v>
      </c>
      <c r="LK485" s="119">
        <v>1</v>
      </c>
      <c r="LL485" s="119">
        <v>1</v>
      </c>
    </row>
    <row r="486" spans="1:324">
      <c r="A486" s="644"/>
      <c r="B486" s="457"/>
      <c r="C486" s="457">
        <v>1</v>
      </c>
      <c r="D486" s="457"/>
      <c r="E486" s="457"/>
      <c r="F486" s="156" t="str">
        <f t="shared" si="21"/>
        <v>L0278846 </v>
      </c>
      <c r="G486" s="158" t="s">
        <v>2131</v>
      </c>
      <c r="H486" s="655" t="s">
        <v>299</v>
      </c>
      <c r="I486" s="905" t="s">
        <v>389</v>
      </c>
      <c r="J486" s="158"/>
      <c r="K486" s="158"/>
      <c r="L486" s="867" t="s">
        <v>1561</v>
      </c>
      <c r="M486" s="158" t="s">
        <v>653</v>
      </c>
      <c r="N486" s="158" t="s">
        <v>654</v>
      </c>
      <c r="O486" s="158" t="s">
        <v>1363</v>
      </c>
      <c r="P486" s="158" t="s">
        <v>1363</v>
      </c>
      <c r="Q486" s="158"/>
      <c r="R486" s="235" t="s">
        <v>652</v>
      </c>
      <c r="S486" s="158" t="s">
        <v>1364</v>
      </c>
      <c r="T486" s="236" t="s">
        <v>1365</v>
      </c>
      <c r="U486" s="114">
        <f t="shared" si="20"/>
        <v>1</v>
      </c>
      <c r="V486" s="115" t="s">
        <v>2132</v>
      </c>
      <c r="W486" s="158" t="s">
        <v>2133</v>
      </c>
      <c r="Y486" s="452"/>
      <c r="Z486" s="453"/>
      <c r="AA486" s="453"/>
      <c r="AB486" s="453"/>
      <c r="AC486" s="453"/>
      <c r="AD486" s="454"/>
      <c r="AE486" s="455"/>
      <c r="AF486" s="453"/>
      <c r="AG486" s="453"/>
      <c r="AH486" s="453"/>
      <c r="AI486" s="453"/>
      <c r="AJ486" s="454"/>
      <c r="AL486" s="452"/>
      <c r="AM486" s="453"/>
      <c r="AN486" s="453"/>
      <c r="AO486" s="453"/>
      <c r="AP486" s="453"/>
      <c r="AQ486" s="454"/>
      <c r="AR486" s="455"/>
      <c r="AS486" s="453"/>
      <c r="AT486" s="453"/>
      <c r="AU486" s="453"/>
      <c r="AV486" s="453"/>
      <c r="AW486" s="454"/>
      <c r="AX486" s="455"/>
      <c r="AY486" s="453"/>
      <c r="AZ486" s="453"/>
      <c r="BA486" s="453"/>
      <c r="BB486" s="453"/>
      <c r="BC486" s="453"/>
      <c r="BD486" s="452"/>
      <c r="BE486" s="476"/>
      <c r="BF486" s="452"/>
      <c r="BG486" s="453"/>
      <c r="BH486" s="453"/>
      <c r="BI486" s="453"/>
      <c r="BJ486" s="453"/>
      <c r="BK486" s="453"/>
      <c r="BL486" s="452"/>
      <c r="BM486" s="476"/>
      <c r="CB486" s="116"/>
      <c r="CF486" s="116"/>
      <c r="CJ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8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37"/>
      <c r="DW486" s="237"/>
      <c r="DX486" s="237"/>
      <c r="DY486" s="237"/>
      <c r="DZ486" s="116"/>
      <c r="EA486" s="116"/>
      <c r="EB486" s="116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>
        <v>2</v>
      </c>
      <c r="FC486" s="35"/>
      <c r="FD486" s="34"/>
      <c r="FE486" s="34"/>
      <c r="FF486" s="34"/>
      <c r="FG486" s="34"/>
      <c r="FH486" s="34"/>
      <c r="FI486" s="34"/>
      <c r="FJ486" s="34"/>
      <c r="FK486" s="34"/>
      <c r="FL486" s="375"/>
      <c r="FM486" s="34"/>
      <c r="FN486" s="375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75"/>
      <c r="GX486" s="34"/>
      <c r="GY486" s="34"/>
      <c r="GZ486" s="375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75"/>
      <c r="IA486" s="34"/>
      <c r="IB486" s="34"/>
      <c r="IC486" s="34"/>
      <c r="ID486" s="34"/>
      <c r="IE486" s="34"/>
      <c r="IF486" s="34"/>
      <c r="IG486" s="34">
        <v>2</v>
      </c>
      <c r="IH486" s="34">
        <v>2</v>
      </c>
      <c r="II486" s="34">
        <v>2</v>
      </c>
      <c r="IJ486" s="34">
        <v>2</v>
      </c>
      <c r="IK486" s="34">
        <v>2</v>
      </c>
      <c r="IL486" s="34">
        <v>2</v>
      </c>
      <c r="IM486" s="34">
        <v>2</v>
      </c>
      <c r="IN486" s="34">
        <v>2</v>
      </c>
      <c r="IO486" s="34">
        <v>2</v>
      </c>
      <c r="IP486" s="34">
        <v>2</v>
      </c>
      <c r="IQ486" s="34">
        <v>2</v>
      </c>
      <c r="IR486" s="34">
        <v>2</v>
      </c>
      <c r="IS486" s="34">
        <v>2</v>
      </c>
      <c r="IT486" s="34">
        <v>2</v>
      </c>
      <c r="IU486" s="34">
        <v>2</v>
      </c>
      <c r="IV486" s="34">
        <v>2</v>
      </c>
      <c r="IW486" s="34">
        <v>2</v>
      </c>
      <c r="IX486" s="34">
        <v>2</v>
      </c>
      <c r="IY486" s="34">
        <v>2</v>
      </c>
      <c r="IZ486" s="34">
        <v>2</v>
      </c>
      <c r="JA486" s="34">
        <v>2</v>
      </c>
      <c r="JB486" s="375">
        <v>2</v>
      </c>
      <c r="JC486" s="34">
        <v>2</v>
      </c>
      <c r="JD486" s="34">
        <v>2</v>
      </c>
      <c r="JE486" s="34">
        <v>2</v>
      </c>
      <c r="JF486" s="34">
        <v>2</v>
      </c>
      <c r="JG486" s="34">
        <v>2</v>
      </c>
      <c r="JH486" s="34">
        <v>2</v>
      </c>
      <c r="JI486" s="34">
        <v>2</v>
      </c>
      <c r="JJ486" s="34">
        <v>2</v>
      </c>
      <c r="JK486" s="34">
        <v>2</v>
      </c>
      <c r="JL486" s="34">
        <v>2</v>
      </c>
      <c r="JM486" s="34">
        <v>2</v>
      </c>
      <c r="JN486" s="34">
        <v>2</v>
      </c>
      <c r="JO486" s="34">
        <v>2</v>
      </c>
      <c r="JP486" s="34">
        <v>2</v>
      </c>
      <c r="JQ486" s="34">
        <v>2</v>
      </c>
      <c r="JR486" s="34">
        <v>2</v>
      </c>
      <c r="JS486" s="34">
        <v>2</v>
      </c>
      <c r="JT486" s="34">
        <v>2</v>
      </c>
      <c r="JU486" s="34">
        <v>2</v>
      </c>
      <c r="JV486" s="34">
        <v>2</v>
      </c>
      <c r="JW486" s="34">
        <v>2</v>
      </c>
      <c r="JX486" s="34">
        <v>2</v>
      </c>
      <c r="JY486" s="34">
        <v>2</v>
      </c>
      <c r="JZ486" s="34">
        <v>2</v>
      </c>
      <c r="KA486" s="34">
        <v>2</v>
      </c>
      <c r="KB486" s="34">
        <v>2</v>
      </c>
      <c r="KC486" s="34">
        <v>2</v>
      </c>
      <c r="KD486" s="34">
        <v>2</v>
      </c>
      <c r="KE486" s="34">
        <v>2</v>
      </c>
      <c r="KF486" s="375">
        <v>2</v>
      </c>
      <c r="KG486" s="375">
        <v>2</v>
      </c>
      <c r="KH486" s="375">
        <v>2</v>
      </c>
      <c r="KI486" s="375">
        <v>2</v>
      </c>
      <c r="KJ486" s="375">
        <v>2</v>
      </c>
      <c r="KK486" s="34">
        <v>2</v>
      </c>
      <c r="KL486" s="34">
        <v>2</v>
      </c>
      <c r="KM486" s="34">
        <v>2</v>
      </c>
      <c r="KN486" s="34">
        <v>2</v>
      </c>
      <c r="KO486" s="34">
        <v>2</v>
      </c>
      <c r="KP486" s="34">
        <v>2</v>
      </c>
      <c r="KQ486" s="34">
        <v>2</v>
      </c>
      <c r="KR486" s="34">
        <v>2</v>
      </c>
      <c r="KS486" s="375">
        <v>2</v>
      </c>
      <c r="KT486" s="34">
        <v>2</v>
      </c>
      <c r="KU486" s="34">
        <v>2</v>
      </c>
      <c r="KV486" s="34">
        <v>2</v>
      </c>
      <c r="KW486" s="34">
        <v>2</v>
      </c>
      <c r="KX486" s="34">
        <v>2</v>
      </c>
      <c r="KY486" s="34">
        <v>2</v>
      </c>
      <c r="KZ486" s="34">
        <v>2</v>
      </c>
      <c r="LA486" s="34">
        <v>2</v>
      </c>
      <c r="LB486" s="34">
        <v>2</v>
      </c>
      <c r="LC486" s="34">
        <v>2</v>
      </c>
      <c r="LD486" s="34">
        <v>2</v>
      </c>
      <c r="LE486" s="34">
        <v>2</v>
      </c>
      <c r="LF486" s="34">
        <v>2</v>
      </c>
      <c r="LG486" s="34">
        <v>2</v>
      </c>
      <c r="LH486" s="375">
        <v>2</v>
      </c>
      <c r="LI486" s="34">
        <v>2</v>
      </c>
      <c r="LJ486" s="375">
        <v>2</v>
      </c>
      <c r="LK486" s="375">
        <v>2</v>
      </c>
      <c r="LL486" s="375">
        <v>2</v>
      </c>
    </row>
    <row r="487" spans="1:324">
      <c r="A487" s="644"/>
      <c r="B487" s="457"/>
      <c r="C487" s="457">
        <v>1</v>
      </c>
      <c r="D487" s="457"/>
      <c r="E487" s="457"/>
      <c r="F487" s="156" t="str">
        <f t="shared" si="21"/>
        <v>L0499883</v>
      </c>
      <c r="G487" s="158" t="s">
        <v>2134</v>
      </c>
      <c r="H487" s="655" t="s">
        <v>299</v>
      </c>
      <c r="I487" s="905" t="s">
        <v>303</v>
      </c>
      <c r="J487" s="158"/>
      <c r="K487" s="158"/>
      <c r="L487" s="867" t="s">
        <v>2012</v>
      </c>
      <c r="M487" s="158" t="s">
        <v>403</v>
      </c>
      <c r="N487" s="158">
        <v>60434</v>
      </c>
      <c r="O487" s="158" t="s">
        <v>1393</v>
      </c>
      <c r="P487" s="158" t="s">
        <v>1363</v>
      </c>
      <c r="Q487" s="158"/>
      <c r="R487" s="235" t="s">
        <v>673</v>
      </c>
      <c r="S487" s="158" t="s">
        <v>1364</v>
      </c>
      <c r="T487" s="236" t="s">
        <v>2135</v>
      </c>
      <c r="U487" s="114">
        <f t="shared" si="20"/>
        <v>1</v>
      </c>
      <c r="V487" s="115" t="s">
        <v>2136</v>
      </c>
      <c r="W487" s="158" t="s">
        <v>1671</v>
      </c>
      <c r="Y487" s="452"/>
      <c r="Z487" s="453"/>
      <c r="AA487" s="453"/>
      <c r="AB487" s="453"/>
      <c r="AC487" s="453"/>
      <c r="AD487" s="454"/>
      <c r="AE487" s="455"/>
      <c r="AF487" s="453"/>
      <c r="AG487" s="453"/>
      <c r="AH487" s="453"/>
      <c r="AI487" s="453"/>
      <c r="AJ487" s="454"/>
      <c r="AL487" s="452"/>
      <c r="AM487" s="453"/>
      <c r="AN487" s="453"/>
      <c r="AO487" s="453"/>
      <c r="AP487" s="453"/>
      <c r="AQ487" s="454"/>
      <c r="AR487" s="455"/>
      <c r="AS487" s="453"/>
      <c r="AT487" s="453"/>
      <c r="AU487" s="453"/>
      <c r="AV487" s="453"/>
      <c r="AW487" s="454"/>
      <c r="AX487" s="455"/>
      <c r="AY487" s="453"/>
      <c r="AZ487" s="453"/>
      <c r="BA487" s="453"/>
      <c r="BB487" s="453"/>
      <c r="BC487" s="453"/>
      <c r="BD487" s="452"/>
      <c r="BE487" s="476"/>
      <c r="BF487" s="452"/>
      <c r="BG487" s="453"/>
      <c r="BH487" s="453"/>
      <c r="BI487" s="453"/>
      <c r="BJ487" s="453"/>
      <c r="BK487" s="453"/>
      <c r="BL487" s="452"/>
      <c r="BM487" s="476"/>
      <c r="CB487" s="116"/>
      <c r="CF487" s="116"/>
      <c r="CJ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8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37"/>
      <c r="DW487" s="237"/>
      <c r="DX487" s="237"/>
      <c r="DY487" s="237"/>
      <c r="DZ487" s="116"/>
      <c r="EA487" s="116"/>
      <c r="EB487" s="116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>
        <v>2</v>
      </c>
      <c r="FC487" s="35"/>
      <c r="FD487" s="34"/>
      <c r="FE487" s="34"/>
      <c r="FF487" s="34"/>
      <c r="FG487" s="34"/>
      <c r="FH487" s="34"/>
      <c r="FI487" s="34"/>
      <c r="FJ487" s="34"/>
      <c r="FK487" s="34"/>
      <c r="FL487" s="375"/>
      <c r="FM487" s="34"/>
      <c r="FN487" s="375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75"/>
      <c r="GX487" s="34"/>
      <c r="GY487" s="34"/>
      <c r="GZ487" s="375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75"/>
      <c r="IA487" s="34"/>
      <c r="IB487" s="34"/>
      <c r="IC487" s="34"/>
      <c r="ID487" s="34"/>
      <c r="IE487" s="34"/>
      <c r="IF487" s="34"/>
      <c r="IG487" s="34">
        <v>2</v>
      </c>
      <c r="IH487" s="34">
        <v>2</v>
      </c>
      <c r="II487" s="34">
        <v>2</v>
      </c>
      <c r="IJ487" s="34">
        <v>2</v>
      </c>
      <c r="IK487" s="34">
        <v>2</v>
      </c>
      <c r="IL487" s="34">
        <v>2</v>
      </c>
      <c r="IM487" s="34">
        <v>2</v>
      </c>
      <c r="IN487" s="34">
        <v>2</v>
      </c>
      <c r="IO487" s="34">
        <v>2</v>
      </c>
      <c r="IP487" s="34">
        <v>2</v>
      </c>
      <c r="IQ487" s="34">
        <v>2</v>
      </c>
      <c r="IR487" s="34">
        <v>2</v>
      </c>
      <c r="IS487" s="34">
        <v>2</v>
      </c>
      <c r="IT487" s="34">
        <v>2</v>
      </c>
      <c r="IU487" s="34">
        <v>2</v>
      </c>
      <c r="IV487" s="34">
        <v>2</v>
      </c>
      <c r="IW487" s="34">
        <v>2</v>
      </c>
      <c r="IX487" s="34">
        <v>2</v>
      </c>
      <c r="IY487" s="34">
        <v>2</v>
      </c>
      <c r="IZ487" s="34">
        <v>2</v>
      </c>
      <c r="JA487" s="34">
        <v>2</v>
      </c>
      <c r="JB487" s="375">
        <v>2</v>
      </c>
      <c r="JC487" s="34">
        <v>2</v>
      </c>
      <c r="JD487" s="34">
        <v>2</v>
      </c>
      <c r="JE487" s="34">
        <v>2</v>
      </c>
      <c r="JF487" s="34">
        <v>2</v>
      </c>
      <c r="JG487" s="34">
        <v>2</v>
      </c>
      <c r="JH487" s="34">
        <v>2</v>
      </c>
      <c r="JI487" s="34">
        <v>2</v>
      </c>
      <c r="JJ487" s="34">
        <v>2</v>
      </c>
      <c r="JK487" s="34">
        <v>2</v>
      </c>
      <c r="JL487" s="34">
        <v>2</v>
      </c>
      <c r="JM487" s="34">
        <v>2</v>
      </c>
      <c r="JN487" s="34">
        <v>2</v>
      </c>
      <c r="JO487" s="34">
        <v>2</v>
      </c>
      <c r="JP487" s="34">
        <v>2</v>
      </c>
      <c r="JQ487" s="34">
        <v>2</v>
      </c>
      <c r="JR487" s="34">
        <v>2</v>
      </c>
      <c r="JS487" s="34">
        <v>2</v>
      </c>
      <c r="JT487" s="34">
        <v>2</v>
      </c>
      <c r="JU487" s="34">
        <v>2</v>
      </c>
      <c r="JV487" s="34">
        <v>2</v>
      </c>
      <c r="JW487" s="34">
        <v>2</v>
      </c>
      <c r="JX487" s="34">
        <v>2</v>
      </c>
      <c r="JY487" s="34">
        <v>2</v>
      </c>
      <c r="JZ487" s="34">
        <v>2</v>
      </c>
      <c r="KA487" s="34">
        <v>2</v>
      </c>
      <c r="KB487" s="34">
        <v>2</v>
      </c>
      <c r="KC487" s="34">
        <v>2</v>
      </c>
      <c r="KD487" s="34">
        <v>2</v>
      </c>
      <c r="KE487" s="34">
        <v>2</v>
      </c>
      <c r="KF487" s="375">
        <v>2</v>
      </c>
      <c r="KG487" s="375">
        <v>2</v>
      </c>
      <c r="KH487" s="375">
        <v>2</v>
      </c>
      <c r="KI487" s="375">
        <v>2</v>
      </c>
      <c r="KJ487" s="375">
        <v>2</v>
      </c>
      <c r="KK487" s="34">
        <v>2</v>
      </c>
      <c r="KL487" s="34">
        <v>2</v>
      </c>
      <c r="KM487" s="34">
        <v>2</v>
      </c>
      <c r="KN487" s="34">
        <v>2</v>
      </c>
      <c r="KO487" s="34">
        <v>2</v>
      </c>
      <c r="KP487" s="34">
        <v>2</v>
      </c>
      <c r="KQ487" s="34">
        <v>2</v>
      </c>
      <c r="KR487" s="34">
        <v>2</v>
      </c>
      <c r="KS487" s="375">
        <v>2</v>
      </c>
      <c r="KT487" s="34">
        <v>2</v>
      </c>
      <c r="KU487" s="34">
        <v>2</v>
      </c>
      <c r="KV487" s="34">
        <v>2</v>
      </c>
      <c r="KW487" s="34">
        <v>2</v>
      </c>
      <c r="KX487" s="34">
        <v>2</v>
      </c>
      <c r="KY487" s="34">
        <v>2</v>
      </c>
      <c r="KZ487" s="34">
        <v>2</v>
      </c>
      <c r="LA487" s="34">
        <v>2</v>
      </c>
      <c r="LB487" s="34">
        <v>2</v>
      </c>
      <c r="LC487" s="34">
        <v>2</v>
      </c>
      <c r="LD487" s="34">
        <v>2</v>
      </c>
      <c r="LE487" s="34">
        <v>2</v>
      </c>
      <c r="LF487" s="34">
        <v>2</v>
      </c>
      <c r="LG487" s="34">
        <v>2</v>
      </c>
      <c r="LH487" s="375">
        <v>2</v>
      </c>
      <c r="LI487" s="34">
        <v>2</v>
      </c>
      <c r="LJ487" s="375">
        <v>2</v>
      </c>
      <c r="LK487" s="375">
        <v>2</v>
      </c>
      <c r="LL487" s="375">
        <v>2</v>
      </c>
    </row>
    <row r="488" spans="1:324">
      <c r="A488" s="644"/>
      <c r="B488" s="457"/>
      <c r="C488" s="457">
        <v>1</v>
      </c>
      <c r="D488" s="457"/>
      <c r="E488" s="457"/>
      <c r="F488" s="156" t="str">
        <f t="shared" si="21"/>
        <v>L0493376</v>
      </c>
      <c r="G488" s="158" t="s">
        <v>2137</v>
      </c>
      <c r="H488" s="655" t="s">
        <v>299</v>
      </c>
      <c r="I488" s="905" t="s">
        <v>1569</v>
      </c>
      <c r="J488" s="158"/>
      <c r="K488" s="158"/>
      <c r="L488" s="158" t="s">
        <v>2138</v>
      </c>
      <c r="M488" s="158" t="s">
        <v>403</v>
      </c>
      <c r="N488" s="158">
        <v>60434</v>
      </c>
      <c r="O488" s="158" t="s">
        <v>1364</v>
      </c>
      <c r="P488" s="158" t="s">
        <v>1364</v>
      </c>
      <c r="Q488" s="158"/>
      <c r="R488" s="235" t="s">
        <v>670</v>
      </c>
      <c r="S488" s="158" t="s">
        <v>1364</v>
      </c>
      <c r="T488" s="236" t="s">
        <v>1365</v>
      </c>
      <c r="U488" s="114">
        <f t="shared" si="20"/>
        <v>1</v>
      </c>
      <c r="V488" s="115" t="s">
        <v>2139</v>
      </c>
      <c r="W488" s="158" t="s">
        <v>2140</v>
      </c>
      <c r="Y488" s="452"/>
      <c r="Z488" s="453"/>
      <c r="AA488" s="453"/>
      <c r="AB488" s="453"/>
      <c r="AC488" s="453"/>
      <c r="AD488" s="454"/>
      <c r="AE488" s="455"/>
      <c r="AF488" s="453"/>
      <c r="AG488" s="453"/>
      <c r="AH488" s="453"/>
      <c r="AI488" s="453"/>
      <c r="AJ488" s="454"/>
      <c r="AL488" s="452"/>
      <c r="AM488" s="453"/>
      <c r="AN488" s="453"/>
      <c r="AO488" s="453"/>
      <c r="AP488" s="453"/>
      <c r="AQ488" s="454"/>
      <c r="AR488" s="455"/>
      <c r="AS488" s="453"/>
      <c r="AT488" s="453"/>
      <c r="AU488" s="453"/>
      <c r="AV488" s="453"/>
      <c r="AW488" s="454"/>
      <c r="AX488" s="455"/>
      <c r="AY488" s="453"/>
      <c r="AZ488" s="453"/>
      <c r="BA488" s="453"/>
      <c r="BB488" s="453"/>
      <c r="BC488" s="453"/>
      <c r="BD488" s="452"/>
      <c r="BE488" s="476"/>
      <c r="BF488" s="452"/>
      <c r="BG488" s="453"/>
      <c r="BH488" s="453"/>
      <c r="BI488" s="453"/>
      <c r="BJ488" s="453"/>
      <c r="BK488" s="453"/>
      <c r="BL488" s="452"/>
      <c r="BM488" s="476"/>
      <c r="CB488" s="116"/>
      <c r="CF488" s="116"/>
      <c r="CJ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8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37"/>
      <c r="DW488" s="237"/>
      <c r="DX488" s="237"/>
      <c r="DY488" s="237"/>
      <c r="DZ488" s="116"/>
      <c r="EA488" s="116"/>
      <c r="EB488" s="116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>
        <v>2</v>
      </c>
      <c r="FC488" s="35"/>
      <c r="FD488" s="34"/>
      <c r="FE488" s="34"/>
      <c r="FF488" s="34"/>
      <c r="FG488" s="34"/>
      <c r="FH488" s="34"/>
      <c r="FI488" s="34"/>
      <c r="FJ488" s="34"/>
      <c r="FK488" s="34"/>
      <c r="FL488" s="375"/>
      <c r="FM488" s="34"/>
      <c r="FN488" s="375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75"/>
      <c r="GX488" s="34"/>
      <c r="GY488" s="34"/>
      <c r="GZ488" s="375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75"/>
      <c r="IA488" s="34"/>
      <c r="IB488" s="34"/>
      <c r="IC488" s="34"/>
      <c r="ID488" s="34"/>
      <c r="IE488" s="34"/>
      <c r="IF488" s="34"/>
      <c r="IG488" s="34">
        <v>2</v>
      </c>
      <c r="IH488" s="34">
        <v>2</v>
      </c>
      <c r="II488" s="34">
        <v>2</v>
      </c>
      <c r="IJ488" s="34">
        <v>2</v>
      </c>
      <c r="IK488" s="34">
        <v>2</v>
      </c>
      <c r="IL488" s="34">
        <v>2</v>
      </c>
      <c r="IM488" s="34">
        <v>2</v>
      </c>
      <c r="IN488" s="34">
        <v>2</v>
      </c>
      <c r="IO488" s="34">
        <v>2</v>
      </c>
      <c r="IP488" s="34">
        <v>2</v>
      </c>
      <c r="IQ488" s="34">
        <v>2</v>
      </c>
      <c r="IR488" s="34">
        <v>2</v>
      </c>
      <c r="IS488" s="34">
        <v>2</v>
      </c>
      <c r="IT488" s="34">
        <v>2</v>
      </c>
      <c r="IU488" s="34">
        <v>2</v>
      </c>
      <c r="IV488" s="34">
        <v>2</v>
      </c>
      <c r="IW488" s="34">
        <v>2</v>
      </c>
      <c r="IX488" s="34">
        <v>2</v>
      </c>
      <c r="IY488" s="34">
        <v>2</v>
      </c>
      <c r="IZ488" s="34">
        <v>2</v>
      </c>
      <c r="JA488" s="34">
        <v>2</v>
      </c>
      <c r="JB488" s="375">
        <v>2</v>
      </c>
      <c r="JC488" s="34">
        <v>2</v>
      </c>
      <c r="JD488" s="34">
        <v>2</v>
      </c>
      <c r="JE488" s="34">
        <v>2</v>
      </c>
      <c r="JF488" s="34">
        <v>2</v>
      </c>
      <c r="JG488" s="34">
        <v>2</v>
      </c>
      <c r="JH488" s="34">
        <v>2</v>
      </c>
      <c r="JI488" s="34">
        <v>2</v>
      </c>
      <c r="JJ488" s="34">
        <v>2</v>
      </c>
      <c r="JK488" s="34">
        <v>2</v>
      </c>
      <c r="JL488" s="34">
        <v>2</v>
      </c>
      <c r="JM488" s="34">
        <v>2</v>
      </c>
      <c r="JN488" s="34">
        <v>2</v>
      </c>
      <c r="JO488" s="34">
        <v>2</v>
      </c>
      <c r="JP488" s="34">
        <v>2</v>
      </c>
      <c r="JQ488" s="34">
        <v>2</v>
      </c>
      <c r="JR488" s="34">
        <v>2</v>
      </c>
      <c r="JS488" s="34">
        <v>2</v>
      </c>
      <c r="JT488" s="34">
        <v>2</v>
      </c>
      <c r="JU488" s="34">
        <v>2</v>
      </c>
      <c r="JV488" s="34">
        <v>2</v>
      </c>
      <c r="JW488" s="34">
        <v>2</v>
      </c>
      <c r="JX488" s="34">
        <v>2</v>
      </c>
      <c r="JY488" s="34">
        <v>2</v>
      </c>
      <c r="JZ488" s="34">
        <v>2</v>
      </c>
      <c r="KA488" s="34">
        <v>2</v>
      </c>
      <c r="KB488" s="34">
        <v>2</v>
      </c>
      <c r="KC488" s="34">
        <v>2</v>
      </c>
      <c r="KD488" s="34">
        <v>2</v>
      </c>
      <c r="KE488" s="34">
        <v>2</v>
      </c>
      <c r="KF488" s="375">
        <v>2</v>
      </c>
      <c r="KG488" s="375">
        <v>2</v>
      </c>
      <c r="KH488" s="375">
        <v>2</v>
      </c>
      <c r="KI488" s="375">
        <v>2</v>
      </c>
      <c r="KJ488" s="375">
        <v>2</v>
      </c>
      <c r="KK488" s="34">
        <v>2</v>
      </c>
      <c r="KL488" s="34">
        <v>2</v>
      </c>
      <c r="KM488" s="34">
        <v>2</v>
      </c>
      <c r="KN488" s="34">
        <v>2</v>
      </c>
      <c r="KO488" s="34">
        <v>2</v>
      </c>
      <c r="KP488" s="34">
        <v>2</v>
      </c>
      <c r="KQ488" s="34">
        <v>2</v>
      </c>
      <c r="KR488" s="34">
        <v>2</v>
      </c>
      <c r="KS488" s="375">
        <v>2</v>
      </c>
      <c r="KT488" s="34">
        <v>2</v>
      </c>
      <c r="KU488" s="34">
        <v>2</v>
      </c>
      <c r="KV488" s="34">
        <v>2</v>
      </c>
      <c r="KW488" s="34">
        <v>2</v>
      </c>
      <c r="KX488" s="34">
        <v>2</v>
      </c>
      <c r="KY488" s="34">
        <v>2</v>
      </c>
      <c r="KZ488" s="34">
        <v>2</v>
      </c>
      <c r="LA488" s="34">
        <v>2</v>
      </c>
      <c r="LB488" s="34">
        <v>2</v>
      </c>
      <c r="LC488" s="34">
        <v>2</v>
      </c>
      <c r="LD488" s="34">
        <v>2</v>
      </c>
      <c r="LE488" s="34">
        <v>2</v>
      </c>
      <c r="LF488" s="34">
        <v>2</v>
      </c>
      <c r="LG488" s="34">
        <v>2</v>
      </c>
      <c r="LH488" s="375">
        <v>2</v>
      </c>
      <c r="LI488" s="34">
        <v>2</v>
      </c>
      <c r="LJ488" s="375">
        <v>2</v>
      </c>
      <c r="LK488" s="375">
        <v>2</v>
      </c>
      <c r="LL488" s="375">
        <v>2</v>
      </c>
    </row>
    <row r="489" spans="1:324">
      <c r="A489" s="644"/>
      <c r="B489" s="457"/>
      <c r="C489" s="457">
        <v>1</v>
      </c>
      <c r="D489" s="457"/>
      <c r="E489" s="457"/>
      <c r="F489" s="156" t="str">
        <f t="shared" si="21"/>
        <v>L0493379</v>
      </c>
      <c r="G489" s="158" t="s">
        <v>2141</v>
      </c>
      <c r="H489" s="655" t="s">
        <v>479</v>
      </c>
      <c r="I489" s="905" t="s">
        <v>1362</v>
      </c>
      <c r="J489" s="158"/>
      <c r="K489" s="158"/>
      <c r="L489" s="158" t="s">
        <v>2142</v>
      </c>
      <c r="M489" s="158" t="s">
        <v>403</v>
      </c>
      <c r="N489" s="158">
        <v>60434</v>
      </c>
      <c r="O489" s="158" t="s">
        <v>1363</v>
      </c>
      <c r="P489" s="158" t="s">
        <v>1363</v>
      </c>
      <c r="Q489" s="158"/>
      <c r="R489" s="235" t="s">
        <v>666</v>
      </c>
      <c r="S489" s="158" t="s">
        <v>1364</v>
      </c>
      <c r="T489" s="236" t="s">
        <v>1365</v>
      </c>
      <c r="U489" s="114">
        <f t="shared" si="20"/>
        <v>1</v>
      </c>
      <c r="V489" s="115" t="s">
        <v>2143</v>
      </c>
      <c r="W489" s="158" t="s">
        <v>1671</v>
      </c>
      <c r="Y489" s="452"/>
      <c r="Z489" s="453"/>
      <c r="AA489" s="453"/>
      <c r="AB489" s="453"/>
      <c r="AC489" s="453"/>
      <c r="AD489" s="454"/>
      <c r="AE489" s="455"/>
      <c r="AF489" s="453"/>
      <c r="AG489" s="453"/>
      <c r="AH489" s="453"/>
      <c r="AI489" s="453"/>
      <c r="AJ489" s="454"/>
      <c r="AL489" s="452"/>
      <c r="AM489" s="453"/>
      <c r="AN489" s="453"/>
      <c r="AO489" s="453"/>
      <c r="AP489" s="453"/>
      <c r="AQ489" s="454"/>
      <c r="AR489" s="455"/>
      <c r="AS489" s="453"/>
      <c r="AT489" s="453"/>
      <c r="AU489" s="453"/>
      <c r="AV489" s="453"/>
      <c r="AW489" s="454"/>
      <c r="AX489" s="455"/>
      <c r="AY489" s="453"/>
      <c r="AZ489" s="453"/>
      <c r="BA489" s="453"/>
      <c r="BB489" s="453"/>
      <c r="BC489" s="453"/>
      <c r="BD489" s="452"/>
      <c r="BE489" s="476"/>
      <c r="BF489" s="452"/>
      <c r="BG489" s="453"/>
      <c r="BH489" s="453"/>
      <c r="BI489" s="453"/>
      <c r="BJ489" s="453"/>
      <c r="BK489" s="453"/>
      <c r="BL489" s="452"/>
      <c r="BM489" s="476"/>
      <c r="CB489" s="116"/>
      <c r="CF489" s="116"/>
      <c r="CJ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8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37"/>
      <c r="DW489" s="237"/>
      <c r="DX489" s="237"/>
      <c r="DY489" s="237"/>
      <c r="DZ489" s="116"/>
      <c r="EA489" s="116"/>
      <c r="EB489" s="116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>
        <v>2</v>
      </c>
      <c r="FC489" s="35"/>
      <c r="FD489" s="34"/>
      <c r="FE489" s="34"/>
      <c r="FF489" s="34"/>
      <c r="FG489" s="34"/>
      <c r="FH489" s="34"/>
      <c r="FI489" s="34"/>
      <c r="FJ489" s="34"/>
      <c r="FK489" s="34"/>
      <c r="FL489" s="375"/>
      <c r="FM489" s="34"/>
      <c r="FN489" s="375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75"/>
      <c r="GX489" s="34"/>
      <c r="GY489" s="34"/>
      <c r="GZ489" s="375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75"/>
      <c r="IA489" s="34"/>
      <c r="IB489" s="34"/>
      <c r="IC489" s="34"/>
      <c r="ID489" s="34"/>
      <c r="IE489" s="34"/>
      <c r="IF489" s="34"/>
      <c r="IG489" s="34">
        <v>2</v>
      </c>
      <c r="IH489" s="34">
        <v>2</v>
      </c>
      <c r="II489" s="34">
        <v>2</v>
      </c>
      <c r="IJ489" s="34">
        <v>2</v>
      </c>
      <c r="IK489" s="34">
        <v>2</v>
      </c>
      <c r="IL489" s="34">
        <v>2</v>
      </c>
      <c r="IM489" s="34">
        <v>2</v>
      </c>
      <c r="IN489" s="34">
        <v>2</v>
      </c>
      <c r="IO489" s="34">
        <v>2</v>
      </c>
      <c r="IP489" s="34">
        <v>2</v>
      </c>
      <c r="IQ489" s="34">
        <v>2</v>
      </c>
      <c r="IR489" s="34">
        <v>2</v>
      </c>
      <c r="IS489" s="34">
        <v>2</v>
      </c>
      <c r="IT489" s="34">
        <v>2</v>
      </c>
      <c r="IU489" s="34">
        <v>2</v>
      </c>
      <c r="IV489" s="34">
        <v>2</v>
      </c>
      <c r="IW489" s="34">
        <v>2</v>
      </c>
      <c r="IX489" s="34">
        <v>2</v>
      </c>
      <c r="IY489" s="34">
        <v>2</v>
      </c>
      <c r="IZ489" s="34">
        <v>2</v>
      </c>
      <c r="JA489" s="34">
        <v>2</v>
      </c>
      <c r="JB489" s="375">
        <v>2</v>
      </c>
      <c r="JC489" s="34">
        <v>2</v>
      </c>
      <c r="JD489" s="34">
        <v>2</v>
      </c>
      <c r="JE489" s="34">
        <v>2</v>
      </c>
      <c r="JF489" s="34">
        <v>2</v>
      </c>
      <c r="JG489" s="34">
        <v>2</v>
      </c>
      <c r="JH489" s="34">
        <v>2</v>
      </c>
      <c r="JI489" s="34">
        <v>2</v>
      </c>
      <c r="JJ489" s="34">
        <v>2</v>
      </c>
      <c r="JK489" s="34">
        <v>2</v>
      </c>
      <c r="JL489" s="34">
        <v>2</v>
      </c>
      <c r="JM489" s="34">
        <v>2</v>
      </c>
      <c r="JN489" s="34">
        <v>2</v>
      </c>
      <c r="JO489" s="34">
        <v>2</v>
      </c>
      <c r="JP489" s="34">
        <v>2</v>
      </c>
      <c r="JQ489" s="34">
        <v>2</v>
      </c>
      <c r="JR489" s="34">
        <v>2</v>
      </c>
      <c r="JS489" s="34">
        <v>2</v>
      </c>
      <c r="JT489" s="34">
        <v>2</v>
      </c>
      <c r="JU489" s="34">
        <v>2</v>
      </c>
      <c r="JV489" s="34">
        <v>2</v>
      </c>
      <c r="JW489" s="34">
        <v>2</v>
      </c>
      <c r="JX489" s="34">
        <v>2</v>
      </c>
      <c r="JY489" s="34">
        <v>2</v>
      </c>
      <c r="JZ489" s="34">
        <v>2</v>
      </c>
      <c r="KA489" s="34">
        <v>2</v>
      </c>
      <c r="KB489" s="34">
        <v>2</v>
      </c>
      <c r="KC489" s="34">
        <v>2</v>
      </c>
      <c r="KD489" s="34">
        <v>2</v>
      </c>
      <c r="KE489" s="34">
        <v>2</v>
      </c>
      <c r="KF489" s="375">
        <v>2</v>
      </c>
      <c r="KG489" s="375">
        <v>2</v>
      </c>
      <c r="KH489" s="375">
        <v>2</v>
      </c>
      <c r="KI489" s="375">
        <v>2</v>
      </c>
      <c r="KJ489" s="375">
        <v>2</v>
      </c>
      <c r="KK489" s="34">
        <v>2</v>
      </c>
      <c r="KL489" s="34">
        <v>2</v>
      </c>
      <c r="KM489" s="34">
        <v>2</v>
      </c>
      <c r="KN489" s="34">
        <v>2</v>
      </c>
      <c r="KO489" s="34">
        <v>2</v>
      </c>
      <c r="KP489" s="34">
        <v>2</v>
      </c>
      <c r="KQ489" s="34">
        <v>2</v>
      </c>
      <c r="KR489" s="34">
        <v>2</v>
      </c>
      <c r="KS489" s="375">
        <v>2</v>
      </c>
      <c r="KT489" s="34">
        <v>2</v>
      </c>
      <c r="KU489" s="34">
        <v>2</v>
      </c>
      <c r="KV489" s="34">
        <v>2</v>
      </c>
      <c r="KW489" s="34">
        <v>2</v>
      </c>
      <c r="KX489" s="34">
        <v>2</v>
      </c>
      <c r="KY489" s="34">
        <v>2</v>
      </c>
      <c r="KZ489" s="34">
        <v>2</v>
      </c>
      <c r="LA489" s="34">
        <v>2</v>
      </c>
      <c r="LB489" s="34">
        <v>2</v>
      </c>
      <c r="LC489" s="34">
        <v>2</v>
      </c>
      <c r="LD489" s="34">
        <v>2</v>
      </c>
      <c r="LE489" s="34">
        <v>2</v>
      </c>
      <c r="LF489" s="34">
        <v>2</v>
      </c>
      <c r="LG489" s="34">
        <v>2</v>
      </c>
      <c r="LH489" s="375">
        <v>2</v>
      </c>
      <c r="LI489" s="34">
        <v>2</v>
      </c>
      <c r="LJ489" s="375">
        <v>2</v>
      </c>
      <c r="LK489" s="375">
        <v>2</v>
      </c>
      <c r="LL489" s="375">
        <v>2</v>
      </c>
    </row>
    <row r="490" spans="1:324">
      <c r="A490" s="644"/>
      <c r="B490" s="457"/>
      <c r="C490" s="457">
        <v>1</v>
      </c>
      <c r="D490" s="457"/>
      <c r="E490" s="457"/>
      <c r="F490" s="156" t="str">
        <f t="shared" si="21"/>
        <v>L0488997</v>
      </c>
      <c r="G490" s="158" t="s">
        <v>2144</v>
      </c>
      <c r="H490" s="655" t="s">
        <v>299</v>
      </c>
      <c r="I490" s="905" t="s">
        <v>1569</v>
      </c>
      <c r="J490" s="158"/>
      <c r="K490" s="158"/>
      <c r="L490" s="158" t="s">
        <v>2145</v>
      </c>
      <c r="M490" s="158" t="s">
        <v>403</v>
      </c>
      <c r="N490" s="158" t="s">
        <v>620</v>
      </c>
      <c r="O490" s="158" t="s">
        <v>1364</v>
      </c>
      <c r="P490" s="158" t="s">
        <v>1364</v>
      </c>
      <c r="Q490" s="158"/>
      <c r="R490" s="235" t="s">
        <v>618</v>
      </c>
      <c r="S490" s="158" t="s">
        <v>1364</v>
      </c>
      <c r="T490" s="236" t="s">
        <v>1365</v>
      </c>
      <c r="U490" s="114">
        <f t="shared" si="20"/>
        <v>1</v>
      </c>
      <c r="V490" s="115" t="s">
        <v>2146</v>
      </c>
      <c r="W490" s="158" t="s">
        <v>2140</v>
      </c>
      <c r="Y490" s="452"/>
      <c r="Z490" s="453"/>
      <c r="AA490" s="453"/>
      <c r="AB490" s="453"/>
      <c r="AC490" s="453"/>
      <c r="AD490" s="454"/>
      <c r="AE490" s="455"/>
      <c r="AF490" s="453"/>
      <c r="AG490" s="453"/>
      <c r="AH490" s="453"/>
      <c r="AI490" s="453"/>
      <c r="AJ490" s="454"/>
      <c r="AL490" s="452"/>
      <c r="AM490" s="453"/>
      <c r="AN490" s="453"/>
      <c r="AO490" s="453"/>
      <c r="AP490" s="453"/>
      <c r="AQ490" s="454"/>
      <c r="AR490" s="455"/>
      <c r="AS490" s="453"/>
      <c r="AT490" s="453"/>
      <c r="AU490" s="453"/>
      <c r="AV490" s="453"/>
      <c r="AW490" s="454"/>
      <c r="AX490" s="455"/>
      <c r="AY490" s="453"/>
      <c r="AZ490" s="453"/>
      <c r="BA490" s="453"/>
      <c r="BB490" s="453"/>
      <c r="BC490" s="453"/>
      <c r="BD490" s="452"/>
      <c r="BE490" s="476"/>
      <c r="BF490" s="452"/>
      <c r="BG490" s="453"/>
      <c r="BH490" s="453"/>
      <c r="BI490" s="453"/>
      <c r="BJ490" s="453"/>
      <c r="BK490" s="453"/>
      <c r="BL490" s="452"/>
      <c r="BM490" s="476"/>
      <c r="CB490" s="116"/>
      <c r="CF490" s="116"/>
      <c r="CJ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8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37"/>
      <c r="DW490" s="237"/>
      <c r="DX490" s="237"/>
      <c r="DY490" s="237"/>
      <c r="DZ490" s="116"/>
      <c r="EA490" s="116"/>
      <c r="EB490" s="116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>
        <v>2</v>
      </c>
      <c r="FC490" s="35"/>
      <c r="FD490" s="34"/>
      <c r="FE490" s="34"/>
      <c r="FF490" s="34"/>
      <c r="FG490" s="34"/>
      <c r="FH490" s="34"/>
      <c r="FI490" s="34"/>
      <c r="FJ490" s="34"/>
      <c r="FK490" s="34"/>
      <c r="FL490" s="375"/>
      <c r="FM490" s="34"/>
      <c r="FN490" s="375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75"/>
      <c r="GX490" s="34"/>
      <c r="GY490" s="34"/>
      <c r="GZ490" s="375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75"/>
      <c r="IA490" s="34"/>
      <c r="IB490" s="34"/>
      <c r="IC490" s="34"/>
      <c r="ID490" s="34"/>
      <c r="IE490" s="34"/>
      <c r="IF490" s="34"/>
      <c r="IG490" s="34">
        <v>2</v>
      </c>
      <c r="IH490" s="34">
        <v>2</v>
      </c>
      <c r="II490" s="34">
        <v>2</v>
      </c>
      <c r="IJ490" s="34">
        <v>2</v>
      </c>
      <c r="IK490" s="34">
        <v>2</v>
      </c>
      <c r="IL490" s="34">
        <v>2</v>
      </c>
      <c r="IM490" s="34">
        <v>2</v>
      </c>
      <c r="IN490" s="34">
        <v>2</v>
      </c>
      <c r="IO490" s="34">
        <v>2</v>
      </c>
      <c r="IP490" s="34">
        <v>2</v>
      </c>
      <c r="IQ490" s="34">
        <v>2</v>
      </c>
      <c r="IR490" s="34">
        <v>2</v>
      </c>
      <c r="IS490" s="34">
        <v>2</v>
      </c>
      <c r="IT490" s="34">
        <v>2</v>
      </c>
      <c r="IU490" s="34">
        <v>2</v>
      </c>
      <c r="IV490" s="34">
        <v>2</v>
      </c>
      <c r="IW490" s="34">
        <v>2</v>
      </c>
      <c r="IX490" s="34">
        <v>2</v>
      </c>
      <c r="IY490" s="34">
        <v>2</v>
      </c>
      <c r="IZ490" s="34">
        <v>2</v>
      </c>
      <c r="JA490" s="34">
        <v>2</v>
      </c>
      <c r="JB490" s="375">
        <v>2</v>
      </c>
      <c r="JC490" s="34">
        <v>2</v>
      </c>
      <c r="JD490" s="34">
        <v>2</v>
      </c>
      <c r="JE490" s="34">
        <v>2</v>
      </c>
      <c r="JF490" s="34">
        <v>2</v>
      </c>
      <c r="JG490" s="34">
        <v>2</v>
      </c>
      <c r="JH490" s="34">
        <v>2</v>
      </c>
      <c r="JI490" s="34">
        <v>2</v>
      </c>
      <c r="JJ490" s="34">
        <v>2</v>
      </c>
      <c r="JK490" s="34">
        <v>2</v>
      </c>
      <c r="JL490" s="34">
        <v>2</v>
      </c>
      <c r="JM490" s="34">
        <v>2</v>
      </c>
      <c r="JN490" s="34">
        <v>2</v>
      </c>
      <c r="JO490" s="34">
        <v>2</v>
      </c>
      <c r="JP490" s="34">
        <v>2</v>
      </c>
      <c r="JQ490" s="34">
        <v>2</v>
      </c>
      <c r="JR490" s="34">
        <v>2</v>
      </c>
      <c r="JS490" s="34">
        <v>2</v>
      </c>
      <c r="JT490" s="34">
        <v>2</v>
      </c>
      <c r="JU490" s="34">
        <v>2</v>
      </c>
      <c r="JV490" s="34">
        <v>2</v>
      </c>
      <c r="JW490" s="34">
        <v>2</v>
      </c>
      <c r="JX490" s="34">
        <v>2</v>
      </c>
      <c r="JY490" s="34">
        <v>2</v>
      </c>
      <c r="JZ490" s="34">
        <v>2</v>
      </c>
      <c r="KA490" s="34">
        <v>2</v>
      </c>
      <c r="KB490" s="34">
        <v>2</v>
      </c>
      <c r="KC490" s="34">
        <v>2</v>
      </c>
      <c r="KD490" s="34">
        <v>2</v>
      </c>
      <c r="KE490" s="34">
        <v>2</v>
      </c>
      <c r="KF490" s="375">
        <v>2</v>
      </c>
      <c r="KG490" s="375">
        <v>2</v>
      </c>
      <c r="KH490" s="375">
        <v>2</v>
      </c>
      <c r="KI490" s="375">
        <v>2</v>
      </c>
      <c r="KJ490" s="375">
        <v>2</v>
      </c>
      <c r="KK490" s="34">
        <v>2</v>
      </c>
      <c r="KL490" s="34">
        <v>2</v>
      </c>
      <c r="KM490" s="34">
        <v>2</v>
      </c>
      <c r="KN490" s="34">
        <v>2</v>
      </c>
      <c r="KO490" s="34">
        <v>2</v>
      </c>
      <c r="KP490" s="34">
        <v>2</v>
      </c>
      <c r="KQ490" s="34">
        <v>2</v>
      </c>
      <c r="KR490" s="34">
        <v>2</v>
      </c>
      <c r="KS490" s="375">
        <v>2</v>
      </c>
      <c r="KT490" s="34">
        <v>2</v>
      </c>
      <c r="KU490" s="34">
        <v>2</v>
      </c>
      <c r="KV490" s="34">
        <v>2</v>
      </c>
      <c r="KW490" s="34">
        <v>2</v>
      </c>
      <c r="KX490" s="34">
        <v>2</v>
      </c>
      <c r="KY490" s="34">
        <v>2</v>
      </c>
      <c r="KZ490" s="34">
        <v>2</v>
      </c>
      <c r="LA490" s="34">
        <v>2</v>
      </c>
      <c r="LB490" s="34">
        <v>2</v>
      </c>
      <c r="LC490" s="34">
        <v>2</v>
      </c>
      <c r="LD490" s="34">
        <v>2</v>
      </c>
      <c r="LE490" s="34">
        <v>2</v>
      </c>
      <c r="LF490" s="34">
        <v>2</v>
      </c>
      <c r="LG490" s="34">
        <v>2</v>
      </c>
      <c r="LH490" s="375">
        <v>2</v>
      </c>
      <c r="LI490" s="34">
        <v>2</v>
      </c>
      <c r="LJ490" s="375">
        <v>2</v>
      </c>
      <c r="LK490" s="375">
        <v>2</v>
      </c>
      <c r="LL490" s="375">
        <v>2</v>
      </c>
    </row>
    <row r="491" ht="13.5" spans="1:324">
      <c r="A491" s="644"/>
      <c r="B491" s="457"/>
      <c r="C491" s="457">
        <v>1</v>
      </c>
      <c r="D491" s="457"/>
      <c r="E491" s="457"/>
      <c r="F491" s="156" t="str">
        <f t="shared" si="21"/>
        <v>L0488998</v>
      </c>
      <c r="G491" s="158" t="s">
        <v>2147</v>
      </c>
      <c r="H491" s="655" t="s">
        <v>1439</v>
      </c>
      <c r="I491" s="905" t="s">
        <v>303</v>
      </c>
      <c r="J491" s="158"/>
      <c r="K491" s="158"/>
      <c r="L491" s="158" t="s">
        <v>2148</v>
      </c>
      <c r="M491" s="158" t="s">
        <v>403</v>
      </c>
      <c r="N491" s="158" t="s">
        <v>620</v>
      </c>
      <c r="O491" s="158" t="s">
        <v>1363</v>
      </c>
      <c r="P491" s="158" t="s">
        <v>1363</v>
      </c>
      <c r="Q491" s="158"/>
      <c r="R491" s="235" t="s">
        <v>676</v>
      </c>
      <c r="S491" s="158" t="s">
        <v>1364</v>
      </c>
      <c r="T491" s="236" t="s">
        <v>2135</v>
      </c>
      <c r="U491" s="114">
        <f t="shared" si="20"/>
        <v>1</v>
      </c>
      <c r="V491" s="115" t="s">
        <v>2149</v>
      </c>
      <c r="W491" s="158" t="s">
        <v>1671</v>
      </c>
      <c r="Y491" s="452"/>
      <c r="Z491" s="453"/>
      <c r="AA491" s="453"/>
      <c r="AB491" s="453"/>
      <c r="AC491" s="453"/>
      <c r="AD491" s="454"/>
      <c r="AE491" s="455"/>
      <c r="AF491" s="453"/>
      <c r="AG491" s="453"/>
      <c r="AH491" s="453"/>
      <c r="AI491" s="453"/>
      <c r="AJ491" s="454"/>
      <c r="AL491" s="452"/>
      <c r="AM491" s="453"/>
      <c r="AN491" s="453"/>
      <c r="AO491" s="453"/>
      <c r="AP491" s="453"/>
      <c r="AQ491" s="454"/>
      <c r="AR491" s="455"/>
      <c r="AS491" s="453"/>
      <c r="AT491" s="453"/>
      <c r="AU491" s="453"/>
      <c r="AV491" s="453"/>
      <c r="AW491" s="454"/>
      <c r="AX491" s="455"/>
      <c r="AY491" s="453"/>
      <c r="AZ491" s="453"/>
      <c r="BA491" s="453"/>
      <c r="BB491" s="453"/>
      <c r="BC491" s="453"/>
      <c r="BD491" s="452"/>
      <c r="BE491" s="476"/>
      <c r="BF491" s="452"/>
      <c r="BG491" s="453"/>
      <c r="BH491" s="453"/>
      <c r="BI491" s="453"/>
      <c r="BJ491" s="453"/>
      <c r="BK491" s="453"/>
      <c r="BL491" s="452"/>
      <c r="BM491" s="476"/>
      <c r="CB491" s="116"/>
      <c r="CF491" s="116"/>
      <c r="CJ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8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37"/>
      <c r="DW491" s="237"/>
      <c r="DX491" s="237"/>
      <c r="DY491" s="237"/>
      <c r="DZ491" s="116"/>
      <c r="EA491" s="116"/>
      <c r="EB491" s="116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>
        <v>2</v>
      </c>
      <c r="FC491" s="35"/>
      <c r="FD491" s="34"/>
      <c r="FE491" s="34"/>
      <c r="FF491" s="34"/>
      <c r="FG491" s="34"/>
      <c r="FH491" s="34"/>
      <c r="FI491" s="34"/>
      <c r="FJ491" s="34"/>
      <c r="FK491" s="34"/>
      <c r="FL491" s="375"/>
      <c r="FM491" s="34"/>
      <c r="FN491" s="375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75"/>
      <c r="GX491" s="34"/>
      <c r="GY491" s="34"/>
      <c r="GZ491" s="375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75"/>
      <c r="IA491" s="34"/>
      <c r="IB491" s="34"/>
      <c r="IC491" s="34"/>
      <c r="ID491" s="34"/>
      <c r="IE491" s="34"/>
      <c r="IF491" s="34"/>
      <c r="IG491" s="34">
        <v>2</v>
      </c>
      <c r="IH491" s="34">
        <v>2</v>
      </c>
      <c r="II491" s="34">
        <v>2</v>
      </c>
      <c r="IJ491" s="34">
        <v>2</v>
      </c>
      <c r="IK491" s="34">
        <v>2</v>
      </c>
      <c r="IL491" s="34">
        <v>2</v>
      </c>
      <c r="IM491" s="34">
        <v>2</v>
      </c>
      <c r="IN491" s="34">
        <v>2</v>
      </c>
      <c r="IO491" s="34">
        <v>2</v>
      </c>
      <c r="IP491" s="34">
        <v>2</v>
      </c>
      <c r="IQ491" s="34">
        <v>2</v>
      </c>
      <c r="IR491" s="34">
        <v>2</v>
      </c>
      <c r="IS491" s="34">
        <v>2</v>
      </c>
      <c r="IT491" s="34">
        <v>2</v>
      </c>
      <c r="IU491" s="34">
        <v>2</v>
      </c>
      <c r="IV491" s="34">
        <v>2</v>
      </c>
      <c r="IW491" s="34">
        <v>2</v>
      </c>
      <c r="IX491" s="34">
        <v>2</v>
      </c>
      <c r="IY491" s="34">
        <v>2</v>
      </c>
      <c r="IZ491" s="34">
        <v>2</v>
      </c>
      <c r="JA491" s="34">
        <v>2</v>
      </c>
      <c r="JB491" s="375">
        <v>2</v>
      </c>
      <c r="JC491" s="34">
        <v>2</v>
      </c>
      <c r="JD491" s="34">
        <v>2</v>
      </c>
      <c r="JE491" s="34">
        <v>2</v>
      </c>
      <c r="JF491" s="34">
        <v>2</v>
      </c>
      <c r="JG491" s="34">
        <v>2</v>
      </c>
      <c r="JH491" s="34">
        <v>2</v>
      </c>
      <c r="JI491" s="34">
        <v>2</v>
      </c>
      <c r="JJ491" s="34">
        <v>2</v>
      </c>
      <c r="JK491" s="34">
        <v>2</v>
      </c>
      <c r="JL491" s="34">
        <v>2</v>
      </c>
      <c r="JM491" s="34">
        <v>2</v>
      </c>
      <c r="JN491" s="34">
        <v>2</v>
      </c>
      <c r="JO491" s="34">
        <v>2</v>
      </c>
      <c r="JP491" s="34">
        <v>2</v>
      </c>
      <c r="JQ491" s="34">
        <v>2</v>
      </c>
      <c r="JR491" s="34">
        <v>2</v>
      </c>
      <c r="JS491" s="34">
        <v>2</v>
      </c>
      <c r="JT491" s="34">
        <v>2</v>
      </c>
      <c r="JU491" s="34">
        <v>2</v>
      </c>
      <c r="JV491" s="34">
        <v>2</v>
      </c>
      <c r="JW491" s="34">
        <v>2</v>
      </c>
      <c r="JX491" s="34">
        <v>2</v>
      </c>
      <c r="JY491" s="34">
        <v>2</v>
      </c>
      <c r="JZ491" s="34">
        <v>2</v>
      </c>
      <c r="KA491" s="34">
        <v>2</v>
      </c>
      <c r="KB491" s="34">
        <v>2</v>
      </c>
      <c r="KC491" s="34">
        <v>2</v>
      </c>
      <c r="KD491" s="34">
        <v>2</v>
      </c>
      <c r="KE491" s="34">
        <v>2</v>
      </c>
      <c r="KF491" s="375">
        <v>2</v>
      </c>
      <c r="KG491" s="375">
        <v>2</v>
      </c>
      <c r="KH491" s="375">
        <v>2</v>
      </c>
      <c r="KI491" s="375">
        <v>2</v>
      </c>
      <c r="KJ491" s="375">
        <v>2</v>
      </c>
      <c r="KK491" s="34">
        <v>2</v>
      </c>
      <c r="KL491" s="34">
        <v>2</v>
      </c>
      <c r="KM491" s="34">
        <v>2</v>
      </c>
      <c r="KN491" s="34">
        <v>2</v>
      </c>
      <c r="KO491" s="34">
        <v>2</v>
      </c>
      <c r="KP491" s="34">
        <v>2</v>
      </c>
      <c r="KQ491" s="34">
        <v>2</v>
      </c>
      <c r="KR491" s="34">
        <v>2</v>
      </c>
      <c r="KS491" s="375">
        <v>2</v>
      </c>
      <c r="KT491" s="34">
        <v>2</v>
      </c>
      <c r="KU491" s="34">
        <v>2</v>
      </c>
      <c r="KV491" s="34">
        <v>2</v>
      </c>
      <c r="KW491" s="34">
        <v>2</v>
      </c>
      <c r="KX491" s="34">
        <v>2</v>
      </c>
      <c r="KY491" s="34">
        <v>2</v>
      </c>
      <c r="KZ491" s="34">
        <v>2</v>
      </c>
      <c r="LA491" s="34">
        <v>2</v>
      </c>
      <c r="LB491" s="34">
        <v>2</v>
      </c>
      <c r="LC491" s="34">
        <v>2</v>
      </c>
      <c r="LD491" s="34">
        <v>2</v>
      </c>
      <c r="LE491" s="34">
        <v>2</v>
      </c>
      <c r="LF491" s="34">
        <v>2</v>
      </c>
      <c r="LG491" s="34">
        <v>2</v>
      </c>
      <c r="LH491" s="375">
        <v>2</v>
      </c>
      <c r="LI491" s="34">
        <v>2</v>
      </c>
      <c r="LJ491" s="375">
        <v>2</v>
      </c>
      <c r="LK491" s="375">
        <v>2</v>
      </c>
      <c r="LL491" s="375">
        <v>2</v>
      </c>
    </row>
    <row r="492" ht="13.5" spans="1:324">
      <c r="A492" s="786" t="s">
        <v>2150</v>
      </c>
      <c r="B492" s="785"/>
      <c r="C492" s="785">
        <v>1</v>
      </c>
      <c r="D492" s="785"/>
      <c r="E492" s="785"/>
      <c r="F492" s="785"/>
      <c r="G492" s="158" t="s">
        <v>2151</v>
      </c>
      <c r="H492" s="655" t="s">
        <v>299</v>
      </c>
      <c r="I492" s="867" t="s">
        <v>1362</v>
      </c>
      <c r="J492" s="158"/>
      <c r="K492" s="158"/>
      <c r="L492" s="158"/>
      <c r="M492" s="158" t="s">
        <v>403</v>
      </c>
      <c r="N492" s="158">
        <v>63914</v>
      </c>
      <c r="O492" s="158" t="s">
        <v>1363</v>
      </c>
      <c r="P492" s="158" t="s">
        <v>1363</v>
      </c>
      <c r="Q492" s="158"/>
      <c r="R492" s="235" t="s">
        <v>576</v>
      </c>
      <c r="S492" s="158" t="s">
        <v>1558</v>
      </c>
      <c r="T492" s="236"/>
      <c r="U492" s="114">
        <f t="shared" si="20"/>
        <v>1</v>
      </c>
      <c r="V492" s="115" t="s">
        <v>2152</v>
      </c>
      <c r="W492" s="158"/>
      <c r="Y492" s="452"/>
      <c r="Z492" s="453"/>
      <c r="AA492" s="453"/>
      <c r="AB492" s="453"/>
      <c r="AC492" s="453"/>
      <c r="AD492" s="454"/>
      <c r="AE492" s="455"/>
      <c r="AF492" s="453"/>
      <c r="AG492" s="453"/>
      <c r="AH492" s="453"/>
      <c r="AI492" s="453"/>
      <c r="AJ492" s="454"/>
      <c r="AL492" s="452"/>
      <c r="AM492" s="453"/>
      <c r="AN492" s="453"/>
      <c r="AO492" s="453"/>
      <c r="AP492" s="453"/>
      <c r="AQ492" s="454"/>
      <c r="AR492" s="455"/>
      <c r="AS492" s="453"/>
      <c r="AT492" s="453"/>
      <c r="AU492" s="453"/>
      <c r="AV492" s="453"/>
      <c r="AW492" s="454"/>
      <c r="AX492" s="455"/>
      <c r="AY492" s="453"/>
      <c r="AZ492" s="453"/>
      <c r="BA492" s="453"/>
      <c r="BB492" s="453"/>
      <c r="BC492" s="453"/>
      <c r="BD492" s="452"/>
      <c r="BE492" s="476"/>
      <c r="BF492" s="452"/>
      <c r="BG492" s="453"/>
      <c r="BH492" s="453"/>
      <c r="BI492" s="453"/>
      <c r="BJ492" s="453"/>
      <c r="BK492" s="453"/>
      <c r="BL492" s="452"/>
      <c r="BM492" s="476"/>
      <c r="CB492" s="116"/>
      <c r="CF492" s="116"/>
      <c r="CJ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8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37"/>
      <c r="DW492" s="237"/>
      <c r="DX492" s="237"/>
      <c r="DY492" s="237"/>
      <c r="DZ492" s="116"/>
      <c r="EA492" s="116"/>
      <c r="EB492" s="116"/>
      <c r="EC492" s="110"/>
      <c r="ED492" s="110"/>
      <c r="EE492" s="110"/>
      <c r="EF492" s="110">
        <v>2</v>
      </c>
      <c r="EG492" s="110">
        <v>2</v>
      </c>
      <c r="EH492" s="110">
        <v>2</v>
      </c>
      <c r="EI492" s="110">
        <v>2</v>
      </c>
      <c r="EJ492" s="110">
        <v>2</v>
      </c>
      <c r="EK492" s="110">
        <v>2</v>
      </c>
      <c r="EL492" s="110">
        <v>2</v>
      </c>
      <c r="EM492" s="110">
        <v>2</v>
      </c>
      <c r="EN492" s="110">
        <v>2</v>
      </c>
      <c r="EO492" s="110">
        <v>2</v>
      </c>
      <c r="EP492" s="110">
        <v>2</v>
      </c>
      <c r="EQ492" s="110">
        <v>2</v>
      </c>
      <c r="ER492" s="110">
        <v>2</v>
      </c>
      <c r="ES492" s="110">
        <v>2</v>
      </c>
      <c r="ET492" s="110">
        <v>2</v>
      </c>
      <c r="EU492" s="110">
        <v>2</v>
      </c>
      <c r="EV492" s="110">
        <v>2</v>
      </c>
      <c r="EW492" s="110">
        <v>2</v>
      </c>
      <c r="EX492" s="110">
        <v>2</v>
      </c>
      <c r="EY492" s="110">
        <v>2</v>
      </c>
      <c r="EZ492" s="110">
        <v>2</v>
      </c>
      <c r="FA492" s="110">
        <v>2</v>
      </c>
      <c r="FB492" s="110">
        <v>2</v>
      </c>
      <c r="FC492" s="35">
        <v>2</v>
      </c>
      <c r="FD492" s="35">
        <v>2</v>
      </c>
      <c r="FE492" s="35">
        <v>2</v>
      </c>
      <c r="FF492" s="35">
        <v>2</v>
      </c>
      <c r="FG492" s="35">
        <v>2</v>
      </c>
      <c r="FH492" s="35">
        <v>2</v>
      </c>
      <c r="FI492" s="35">
        <v>2</v>
      </c>
      <c r="FJ492" s="35">
        <v>2</v>
      </c>
      <c r="FK492" s="35">
        <v>2</v>
      </c>
      <c r="FL492" s="35">
        <v>2</v>
      </c>
      <c r="FM492" s="35">
        <v>2</v>
      </c>
      <c r="FN492" s="35">
        <v>2</v>
      </c>
      <c r="FO492" s="35">
        <v>2</v>
      </c>
      <c r="FP492" s="35">
        <v>2</v>
      </c>
      <c r="FQ492" s="35">
        <v>2</v>
      </c>
      <c r="FR492" s="35">
        <v>2</v>
      </c>
      <c r="FS492" s="35">
        <v>2</v>
      </c>
      <c r="FT492" s="35">
        <v>2</v>
      </c>
      <c r="FU492" s="35">
        <v>2</v>
      </c>
      <c r="FV492" s="35">
        <v>2</v>
      </c>
      <c r="FW492" s="35">
        <v>2</v>
      </c>
      <c r="FX492" s="35">
        <v>2</v>
      </c>
      <c r="FY492" s="35">
        <v>2</v>
      </c>
      <c r="FZ492" s="35">
        <v>2</v>
      </c>
      <c r="GA492" s="35">
        <v>2</v>
      </c>
      <c r="GB492" s="35">
        <v>2</v>
      </c>
      <c r="GC492" s="35">
        <v>2</v>
      </c>
      <c r="GD492" s="35">
        <v>2</v>
      </c>
      <c r="GE492" s="35">
        <v>2</v>
      </c>
      <c r="GF492" s="35">
        <v>2</v>
      </c>
      <c r="GG492" s="35">
        <v>2</v>
      </c>
      <c r="GH492" s="35">
        <v>2</v>
      </c>
      <c r="GI492" s="35">
        <v>2</v>
      </c>
      <c r="GJ492" s="35">
        <v>2</v>
      </c>
      <c r="GK492" s="35">
        <v>2</v>
      </c>
      <c r="GL492" s="35">
        <v>2</v>
      </c>
      <c r="GM492" s="35">
        <v>2</v>
      </c>
      <c r="GN492" s="35">
        <v>2</v>
      </c>
      <c r="GO492" s="35">
        <v>2</v>
      </c>
      <c r="GP492" s="35">
        <v>2</v>
      </c>
      <c r="GQ492" s="35">
        <v>2</v>
      </c>
      <c r="GR492" s="35">
        <v>2</v>
      </c>
      <c r="GS492" s="35">
        <v>2</v>
      </c>
      <c r="GT492" s="35">
        <v>2</v>
      </c>
      <c r="GU492" s="35">
        <v>2</v>
      </c>
      <c r="GV492" s="35">
        <v>2</v>
      </c>
      <c r="GW492" s="35">
        <v>2</v>
      </c>
      <c r="GX492" s="35">
        <v>2</v>
      </c>
      <c r="GY492" s="35">
        <v>2</v>
      </c>
      <c r="GZ492" s="35">
        <v>2</v>
      </c>
      <c r="HA492" s="35">
        <v>2</v>
      </c>
      <c r="HB492" s="35">
        <v>2</v>
      </c>
      <c r="HC492" s="35">
        <v>2</v>
      </c>
      <c r="HD492" s="35">
        <v>2</v>
      </c>
      <c r="HE492" s="35">
        <v>2</v>
      </c>
      <c r="HF492" s="35">
        <v>2</v>
      </c>
      <c r="HG492" s="35">
        <v>2</v>
      </c>
      <c r="HH492" s="35">
        <v>2</v>
      </c>
      <c r="HI492" s="35">
        <v>2</v>
      </c>
      <c r="HJ492" s="35">
        <v>2</v>
      </c>
      <c r="HK492" s="35">
        <v>2</v>
      </c>
      <c r="HL492" s="35">
        <v>2</v>
      </c>
      <c r="HM492" s="35">
        <v>2</v>
      </c>
      <c r="HN492" s="35">
        <v>2</v>
      </c>
      <c r="HO492" s="35">
        <v>2</v>
      </c>
      <c r="HP492" s="35">
        <v>2</v>
      </c>
      <c r="HQ492" s="35">
        <v>2</v>
      </c>
      <c r="HR492" s="35">
        <v>2</v>
      </c>
      <c r="HS492" s="35">
        <v>2</v>
      </c>
      <c r="HT492" s="35">
        <v>2</v>
      </c>
      <c r="HU492" s="35">
        <v>2</v>
      </c>
      <c r="HV492" s="35">
        <v>2</v>
      </c>
      <c r="HW492" s="35">
        <v>2</v>
      </c>
      <c r="HX492" s="35">
        <v>2</v>
      </c>
      <c r="HY492" s="35">
        <v>2</v>
      </c>
      <c r="HZ492" s="35">
        <v>2</v>
      </c>
      <c r="IA492" s="35">
        <v>2</v>
      </c>
      <c r="IB492" s="35">
        <v>2</v>
      </c>
      <c r="IC492" s="35">
        <v>2</v>
      </c>
      <c r="ID492" s="35">
        <v>2</v>
      </c>
      <c r="IE492" s="35">
        <v>2</v>
      </c>
      <c r="IF492" s="35">
        <v>2</v>
      </c>
      <c r="IG492" s="35">
        <v>2</v>
      </c>
      <c r="IH492" s="35">
        <v>2</v>
      </c>
      <c r="II492" s="35">
        <v>2</v>
      </c>
      <c r="IJ492" s="35">
        <v>2</v>
      </c>
      <c r="IK492" s="35">
        <v>2</v>
      </c>
      <c r="IL492" s="35">
        <v>2</v>
      </c>
      <c r="IM492" s="35">
        <v>2</v>
      </c>
      <c r="IN492" s="35">
        <v>2</v>
      </c>
      <c r="IO492" s="35">
        <v>2</v>
      </c>
      <c r="IP492" s="35">
        <v>2</v>
      </c>
      <c r="IQ492" s="35">
        <v>2</v>
      </c>
      <c r="IR492" s="35">
        <v>2</v>
      </c>
      <c r="IS492" s="35">
        <v>2</v>
      </c>
      <c r="IT492" s="35">
        <v>2</v>
      </c>
      <c r="IU492" s="35">
        <v>2</v>
      </c>
      <c r="IV492" s="35">
        <v>2</v>
      </c>
      <c r="IW492" s="35">
        <v>2</v>
      </c>
      <c r="IX492" s="35">
        <v>2</v>
      </c>
      <c r="IY492" s="35">
        <v>2</v>
      </c>
      <c r="IZ492" s="35">
        <v>2</v>
      </c>
      <c r="JA492" s="35">
        <v>2</v>
      </c>
      <c r="JB492" s="35">
        <v>2</v>
      </c>
      <c r="JC492" s="35">
        <v>2</v>
      </c>
      <c r="JD492" s="35">
        <v>2</v>
      </c>
      <c r="JE492" s="35">
        <v>2</v>
      </c>
      <c r="JF492" s="35">
        <v>2</v>
      </c>
      <c r="JG492" s="35">
        <v>2</v>
      </c>
      <c r="JH492" s="35">
        <v>2</v>
      </c>
      <c r="JI492" s="35">
        <v>2</v>
      </c>
      <c r="JJ492" s="35">
        <v>2</v>
      </c>
      <c r="JK492" s="35">
        <v>2</v>
      </c>
      <c r="JL492" s="35">
        <v>2</v>
      </c>
      <c r="JM492" s="35">
        <v>2</v>
      </c>
      <c r="JN492" s="35">
        <v>2</v>
      </c>
      <c r="JO492" s="35">
        <v>2</v>
      </c>
      <c r="JP492" s="35">
        <v>2</v>
      </c>
      <c r="JQ492" s="35">
        <v>2</v>
      </c>
      <c r="JR492" s="35">
        <v>2</v>
      </c>
      <c r="JS492" s="35">
        <v>2</v>
      </c>
      <c r="JT492" s="35">
        <v>2</v>
      </c>
      <c r="JU492" s="35">
        <v>2</v>
      </c>
      <c r="JV492" s="35">
        <v>2</v>
      </c>
      <c r="JW492" s="35">
        <v>2</v>
      </c>
      <c r="JX492" s="35">
        <v>2</v>
      </c>
      <c r="JY492" s="35">
        <v>2</v>
      </c>
      <c r="JZ492" s="35">
        <v>2</v>
      </c>
      <c r="KA492" s="35">
        <v>2</v>
      </c>
      <c r="KB492" s="35">
        <v>2</v>
      </c>
      <c r="KC492" s="35">
        <v>2</v>
      </c>
      <c r="KD492" s="35">
        <v>2</v>
      </c>
      <c r="KE492" s="35">
        <v>2</v>
      </c>
      <c r="KF492" s="35">
        <v>2</v>
      </c>
      <c r="KG492" s="35">
        <v>2</v>
      </c>
      <c r="KH492" s="35">
        <v>2</v>
      </c>
      <c r="KI492" s="35">
        <v>2</v>
      </c>
      <c r="KJ492" s="35">
        <v>2</v>
      </c>
      <c r="KK492" s="35">
        <v>2</v>
      </c>
      <c r="KL492" s="35">
        <v>2</v>
      </c>
      <c r="KM492" s="35">
        <v>2</v>
      </c>
      <c r="KN492" s="35">
        <v>2</v>
      </c>
      <c r="KO492" s="35">
        <v>2</v>
      </c>
      <c r="KP492" s="35">
        <v>2</v>
      </c>
      <c r="KQ492" s="35">
        <v>2</v>
      </c>
      <c r="KR492" s="35">
        <v>2</v>
      </c>
      <c r="KS492" s="35">
        <v>2</v>
      </c>
      <c r="KT492" s="35">
        <v>2</v>
      </c>
      <c r="KU492" s="35">
        <v>2</v>
      </c>
      <c r="KV492" s="35">
        <v>2</v>
      </c>
      <c r="KW492" s="35">
        <v>2</v>
      </c>
      <c r="KX492" s="35">
        <v>2</v>
      </c>
      <c r="KY492" s="35">
        <v>2</v>
      </c>
      <c r="KZ492" s="35">
        <v>2</v>
      </c>
      <c r="LA492" s="35">
        <v>2</v>
      </c>
      <c r="LB492" s="35">
        <v>2</v>
      </c>
      <c r="LC492" s="35">
        <v>2</v>
      </c>
      <c r="LD492" s="35">
        <v>2</v>
      </c>
      <c r="LE492" s="35">
        <v>2</v>
      </c>
      <c r="LF492" s="35">
        <v>2</v>
      </c>
      <c r="LG492" s="35">
        <v>2</v>
      </c>
      <c r="LH492" s="35">
        <v>2</v>
      </c>
      <c r="LI492" s="35">
        <v>2</v>
      </c>
      <c r="LJ492" s="35">
        <v>2</v>
      </c>
      <c r="LK492" s="35">
        <v>2</v>
      </c>
      <c r="LL492" s="35">
        <v>2</v>
      </c>
    </row>
    <row r="493" spans="1:324">
      <c r="A493" s="787"/>
      <c r="B493" s="457"/>
      <c r="C493" s="457"/>
      <c r="D493" s="457">
        <v>2</v>
      </c>
      <c r="E493" s="457"/>
      <c r="F493" s="156" t="str">
        <f>G493&amp;J493</f>
        <v>L0399539</v>
      </c>
      <c r="G493" s="591" t="s">
        <v>2153</v>
      </c>
      <c r="H493" s="716" t="s">
        <v>299</v>
      </c>
      <c r="I493" s="906" t="s">
        <v>2154</v>
      </c>
      <c r="J493" s="158"/>
      <c r="K493" s="158"/>
      <c r="L493" s="158" t="s">
        <v>2155</v>
      </c>
      <c r="M493" s="158"/>
      <c r="N493" s="158"/>
      <c r="O493" s="158"/>
      <c r="P493" s="158"/>
      <c r="Q493" s="158"/>
      <c r="R493" s="235" t="s">
        <v>309</v>
      </c>
      <c r="S493" s="158" t="s">
        <v>1364</v>
      </c>
      <c r="T493" s="236"/>
      <c r="U493" s="114">
        <f t="shared" si="20"/>
        <v>1048142</v>
      </c>
      <c r="V493" s="115" t="s">
        <v>2156</v>
      </c>
      <c r="W493" s="158" t="s">
        <v>2157</v>
      </c>
      <c r="Y493" s="452"/>
      <c r="Z493" s="453"/>
      <c r="AA493" s="453"/>
      <c r="AB493" s="453"/>
      <c r="AC493" s="453"/>
      <c r="AD493" s="454"/>
      <c r="AE493" s="455"/>
      <c r="AF493" s="453"/>
      <c r="AG493" s="453"/>
      <c r="AH493" s="453"/>
      <c r="AI493" s="453"/>
      <c r="AJ493" s="454"/>
      <c r="AL493" s="452"/>
      <c r="AM493" s="453"/>
      <c r="AN493" s="453"/>
      <c r="AO493" s="453"/>
      <c r="AP493" s="453"/>
      <c r="AQ493" s="454"/>
      <c r="AR493" s="455"/>
      <c r="AS493" s="453"/>
      <c r="AT493" s="453"/>
      <c r="AU493" s="453"/>
      <c r="AV493" s="453"/>
      <c r="AW493" s="454"/>
      <c r="AX493" s="455"/>
      <c r="AY493" s="453"/>
      <c r="AZ493" s="453"/>
      <c r="BA493" s="453"/>
      <c r="BB493" s="453"/>
      <c r="BC493" s="453"/>
      <c r="BD493" s="452"/>
      <c r="BE493" s="476"/>
      <c r="BF493" s="452"/>
      <c r="BG493" s="453"/>
      <c r="BH493" s="453"/>
      <c r="BI493" s="453"/>
      <c r="BJ493" s="453"/>
      <c r="BK493" s="453"/>
      <c r="BL493" s="452"/>
      <c r="BM493" s="476"/>
      <c r="CB493" s="116"/>
      <c r="CF493" s="116"/>
      <c r="CJ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8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37"/>
      <c r="DW493" s="237"/>
      <c r="DX493" s="237"/>
      <c r="DY493" s="237"/>
      <c r="DZ493" s="116"/>
      <c r="EA493" s="116"/>
      <c r="EB493" s="116"/>
      <c r="EC493" s="110"/>
      <c r="ED493" s="110"/>
      <c r="EE493" s="110"/>
      <c r="EF493" s="110">
        <v>2</v>
      </c>
      <c r="EG493" s="110">
        <v>2</v>
      </c>
      <c r="EH493" s="110">
        <v>2</v>
      </c>
      <c r="EI493" s="110">
        <v>2</v>
      </c>
      <c r="EJ493" s="110">
        <v>2</v>
      </c>
      <c r="EK493" s="110">
        <v>2</v>
      </c>
      <c r="EL493" s="110">
        <v>2</v>
      </c>
      <c r="EM493" s="110">
        <v>2</v>
      </c>
      <c r="EN493" s="110">
        <v>2</v>
      </c>
      <c r="EO493" s="110">
        <v>2</v>
      </c>
      <c r="EP493" s="110">
        <v>2</v>
      </c>
      <c r="EQ493" s="110">
        <v>2</v>
      </c>
      <c r="ER493" s="110">
        <v>2</v>
      </c>
      <c r="ES493" s="110">
        <v>2</v>
      </c>
      <c r="ET493" s="110">
        <v>2</v>
      </c>
      <c r="EU493" s="110">
        <v>2</v>
      </c>
      <c r="EV493" s="110">
        <v>2</v>
      </c>
      <c r="EW493" s="110">
        <v>2</v>
      </c>
      <c r="EX493" s="110">
        <v>2</v>
      </c>
      <c r="EY493" s="110">
        <v>2</v>
      </c>
      <c r="EZ493" s="110">
        <v>2</v>
      </c>
      <c r="FA493" s="110">
        <v>2</v>
      </c>
      <c r="FB493" s="110">
        <v>2</v>
      </c>
      <c r="FC493" s="120">
        <v>2</v>
      </c>
      <c r="FD493" s="120">
        <v>2</v>
      </c>
      <c r="FE493" s="120">
        <v>2</v>
      </c>
      <c r="FF493" s="120">
        <v>2</v>
      </c>
      <c r="FG493" s="120">
        <v>2</v>
      </c>
      <c r="FH493" s="120">
        <v>2</v>
      </c>
      <c r="FI493" s="120">
        <v>2</v>
      </c>
      <c r="FJ493" s="120">
        <v>2</v>
      </c>
      <c r="FK493" s="120">
        <v>2</v>
      </c>
      <c r="FL493" s="120">
        <v>2</v>
      </c>
      <c r="FM493" s="120">
        <v>2</v>
      </c>
      <c r="FN493" s="120">
        <v>2</v>
      </c>
      <c r="FO493" s="120">
        <v>2</v>
      </c>
      <c r="FP493" s="120">
        <v>2</v>
      </c>
      <c r="FQ493" s="120">
        <v>2</v>
      </c>
      <c r="FR493" s="120">
        <v>2</v>
      </c>
      <c r="FS493" s="120">
        <v>2</v>
      </c>
      <c r="FT493" s="120">
        <v>2</v>
      </c>
      <c r="FU493" s="120">
        <v>2</v>
      </c>
      <c r="FV493" s="120">
        <v>2</v>
      </c>
      <c r="FW493" s="120">
        <v>2</v>
      </c>
      <c r="FX493" s="120">
        <v>2</v>
      </c>
      <c r="FY493" s="120">
        <v>2</v>
      </c>
      <c r="FZ493" s="120">
        <v>2</v>
      </c>
      <c r="GA493" s="120">
        <v>2</v>
      </c>
      <c r="GB493" s="120">
        <v>2</v>
      </c>
      <c r="GC493" s="120">
        <v>2</v>
      </c>
      <c r="GD493" s="120">
        <v>2</v>
      </c>
      <c r="GE493" s="120">
        <v>2</v>
      </c>
      <c r="GF493" s="120">
        <v>2</v>
      </c>
      <c r="GG493" s="120">
        <v>2</v>
      </c>
      <c r="GH493" s="120">
        <v>2</v>
      </c>
      <c r="GI493" s="120">
        <v>2</v>
      </c>
      <c r="GJ493" s="120">
        <v>2</v>
      </c>
      <c r="GK493" s="120">
        <v>2</v>
      </c>
      <c r="GL493" s="120">
        <v>2</v>
      </c>
      <c r="GM493" s="120">
        <v>2</v>
      </c>
      <c r="GN493" s="120">
        <v>2</v>
      </c>
      <c r="GO493" s="120">
        <v>2</v>
      </c>
      <c r="GP493" s="120">
        <v>2</v>
      </c>
      <c r="GQ493" s="120">
        <v>2</v>
      </c>
      <c r="GR493" s="120">
        <v>2</v>
      </c>
      <c r="GS493" s="120">
        <v>2</v>
      </c>
      <c r="GT493" s="120">
        <v>2</v>
      </c>
      <c r="GU493" s="120">
        <v>2</v>
      </c>
      <c r="GV493" s="120">
        <v>2</v>
      </c>
      <c r="GW493" s="120">
        <v>2</v>
      </c>
      <c r="GX493" s="120">
        <v>2</v>
      </c>
      <c r="GY493" s="120">
        <v>2</v>
      </c>
      <c r="GZ493" s="120">
        <v>2</v>
      </c>
      <c r="HA493" s="120">
        <v>2</v>
      </c>
      <c r="HB493" s="120">
        <v>2</v>
      </c>
      <c r="HC493" s="120">
        <v>2</v>
      </c>
      <c r="HD493" s="120">
        <v>2</v>
      </c>
      <c r="HE493" s="120">
        <v>2</v>
      </c>
      <c r="HF493" s="120">
        <v>2</v>
      </c>
      <c r="HG493" s="120">
        <v>2</v>
      </c>
      <c r="HH493" s="120">
        <v>2</v>
      </c>
      <c r="HI493" s="120">
        <v>2</v>
      </c>
      <c r="HJ493" s="120">
        <v>2</v>
      </c>
      <c r="HK493" s="120">
        <v>2</v>
      </c>
      <c r="HL493" s="120">
        <v>2</v>
      </c>
      <c r="HM493" s="120">
        <v>2</v>
      </c>
      <c r="HN493" s="120">
        <v>2</v>
      </c>
      <c r="HO493" s="120">
        <v>2</v>
      </c>
      <c r="HP493" s="120">
        <v>2</v>
      </c>
      <c r="HQ493" s="120">
        <v>2</v>
      </c>
      <c r="HR493" s="120">
        <v>2</v>
      </c>
      <c r="HS493" s="120">
        <v>2</v>
      </c>
      <c r="HT493" s="120">
        <v>2</v>
      </c>
      <c r="HU493" s="120">
        <v>2</v>
      </c>
      <c r="HV493" s="120">
        <v>2</v>
      </c>
      <c r="HW493" s="120">
        <v>2</v>
      </c>
      <c r="HX493" s="120">
        <v>2</v>
      </c>
      <c r="HY493" s="120">
        <v>2</v>
      </c>
      <c r="HZ493" s="120">
        <v>2</v>
      </c>
      <c r="IA493" s="120">
        <v>2</v>
      </c>
      <c r="IB493" s="120">
        <v>2</v>
      </c>
      <c r="IC493" s="120">
        <v>2</v>
      </c>
      <c r="ID493" s="120">
        <v>2</v>
      </c>
      <c r="IE493" s="120">
        <v>2</v>
      </c>
      <c r="IF493" s="120">
        <v>2</v>
      </c>
      <c r="IG493" s="120">
        <v>2</v>
      </c>
      <c r="IH493" s="120">
        <v>2</v>
      </c>
      <c r="II493" s="120">
        <v>2</v>
      </c>
      <c r="IJ493" s="120">
        <v>2</v>
      </c>
      <c r="IK493" s="120">
        <v>2</v>
      </c>
      <c r="IL493" s="120">
        <v>2</v>
      </c>
      <c r="IM493" s="120">
        <v>2</v>
      </c>
      <c r="IN493" s="120">
        <v>2</v>
      </c>
      <c r="IO493" s="120">
        <v>2</v>
      </c>
      <c r="IP493" s="120">
        <v>2</v>
      </c>
      <c r="IQ493" s="120">
        <v>2</v>
      </c>
      <c r="IR493" s="120">
        <v>2</v>
      </c>
      <c r="IS493" s="120">
        <v>2</v>
      </c>
      <c r="IT493" s="120">
        <v>2</v>
      </c>
      <c r="IU493" s="120">
        <v>2</v>
      </c>
      <c r="IV493" s="120">
        <v>2</v>
      </c>
      <c r="IW493" s="120">
        <v>2</v>
      </c>
      <c r="IX493" s="120">
        <v>2</v>
      </c>
      <c r="IY493" s="120">
        <v>2</v>
      </c>
      <c r="IZ493" s="120">
        <v>2</v>
      </c>
      <c r="JA493" s="120">
        <v>2</v>
      </c>
      <c r="JB493" s="120">
        <v>2</v>
      </c>
      <c r="JC493" s="120">
        <v>2</v>
      </c>
      <c r="JD493" s="120">
        <v>2</v>
      </c>
      <c r="JE493" s="120">
        <v>2</v>
      </c>
      <c r="JF493" s="120">
        <v>2</v>
      </c>
      <c r="JG493" s="120">
        <v>2</v>
      </c>
      <c r="JH493" s="120">
        <v>2</v>
      </c>
      <c r="JI493" s="120">
        <v>2</v>
      </c>
      <c r="JJ493" s="120">
        <v>2</v>
      </c>
      <c r="JK493" s="120">
        <v>2</v>
      </c>
      <c r="JL493" s="120">
        <v>2</v>
      </c>
      <c r="JM493" s="120">
        <v>2</v>
      </c>
      <c r="JN493" s="120">
        <v>2</v>
      </c>
      <c r="JO493" s="120">
        <v>2</v>
      </c>
      <c r="JP493" s="120">
        <v>2</v>
      </c>
      <c r="JQ493" s="120">
        <v>2</v>
      </c>
      <c r="JR493" s="120">
        <v>2</v>
      </c>
      <c r="JS493" s="120">
        <v>2</v>
      </c>
      <c r="JT493" s="120">
        <v>2</v>
      </c>
      <c r="JU493" s="120">
        <v>2</v>
      </c>
      <c r="JV493" s="120">
        <v>2</v>
      </c>
      <c r="JW493" s="120">
        <v>2</v>
      </c>
      <c r="JX493" s="120">
        <v>2</v>
      </c>
      <c r="JY493" s="120">
        <v>2</v>
      </c>
      <c r="JZ493" s="120">
        <v>2</v>
      </c>
      <c r="KA493" s="120">
        <v>2</v>
      </c>
      <c r="KB493" s="120">
        <v>2</v>
      </c>
      <c r="KC493" s="120">
        <v>2</v>
      </c>
      <c r="KD493" s="120">
        <v>2</v>
      </c>
      <c r="KE493" s="120">
        <v>2</v>
      </c>
      <c r="KF493" s="120">
        <v>2</v>
      </c>
      <c r="KG493" s="120">
        <v>2</v>
      </c>
      <c r="KH493" s="120">
        <v>2</v>
      </c>
      <c r="KI493" s="120">
        <v>2</v>
      </c>
      <c r="KJ493" s="120">
        <v>2</v>
      </c>
      <c r="KK493" s="120">
        <v>2</v>
      </c>
      <c r="KL493" s="120">
        <v>2</v>
      </c>
      <c r="KM493" s="120">
        <v>2</v>
      </c>
      <c r="KN493" s="120">
        <v>2</v>
      </c>
      <c r="KO493" s="120">
        <v>2</v>
      </c>
      <c r="KP493" s="120">
        <v>2</v>
      </c>
      <c r="KQ493" s="120">
        <v>2</v>
      </c>
      <c r="KR493" s="120">
        <v>2</v>
      </c>
      <c r="KS493" s="120">
        <v>2</v>
      </c>
      <c r="KT493" s="120">
        <v>2</v>
      </c>
      <c r="KU493" s="120">
        <v>2</v>
      </c>
      <c r="KV493" s="120">
        <v>2</v>
      </c>
      <c r="KW493" s="120">
        <v>2</v>
      </c>
      <c r="KX493" s="120">
        <v>2</v>
      </c>
      <c r="KY493" s="120">
        <v>2</v>
      </c>
      <c r="KZ493" s="120">
        <v>2</v>
      </c>
      <c r="LA493" s="120">
        <v>2</v>
      </c>
      <c r="LB493" s="120">
        <v>2</v>
      </c>
      <c r="LC493" s="120">
        <v>2</v>
      </c>
      <c r="LD493" s="120">
        <v>2</v>
      </c>
      <c r="LE493" s="120">
        <v>2</v>
      </c>
      <c r="LF493" s="120">
        <v>2</v>
      </c>
      <c r="LG493" s="120">
        <v>2</v>
      </c>
      <c r="LH493" s="120">
        <v>2</v>
      </c>
      <c r="LI493" s="120">
        <v>2</v>
      </c>
      <c r="LJ493" s="120">
        <v>2</v>
      </c>
      <c r="LK493" s="120">
        <v>2</v>
      </c>
      <c r="LL493" s="120">
        <v>2</v>
      </c>
    </row>
    <row r="494" ht="13.5" spans="1:324">
      <c r="A494" s="788"/>
      <c r="B494" s="789"/>
      <c r="C494" s="789"/>
      <c r="D494" s="789">
        <v>2</v>
      </c>
      <c r="E494" s="789"/>
      <c r="F494" s="156" t="str">
        <f>G494&amp;J494</f>
        <v>L0544882</v>
      </c>
      <c r="G494" s="790" t="s">
        <v>2158</v>
      </c>
      <c r="H494" s="791" t="s">
        <v>299</v>
      </c>
      <c r="I494" s="907" t="s">
        <v>1362</v>
      </c>
      <c r="J494" s="797"/>
      <c r="K494" s="689"/>
      <c r="L494" s="700" t="s">
        <v>2159</v>
      </c>
      <c r="M494" s="418"/>
      <c r="N494" s="798"/>
      <c r="O494" s="798"/>
      <c r="P494" s="798"/>
      <c r="Q494" s="797"/>
      <c r="R494" s="235" t="s">
        <v>309</v>
      </c>
      <c r="S494" s="801" t="s">
        <v>1364</v>
      </c>
      <c r="T494" s="802"/>
      <c r="U494" s="114">
        <f t="shared" si="20"/>
        <v>1048142</v>
      </c>
      <c r="V494" s="115" t="s">
        <v>2160</v>
      </c>
      <c r="W494" s="803" t="s">
        <v>1571</v>
      </c>
      <c r="Y494" s="284"/>
      <c r="Z494" s="813"/>
      <c r="AA494" s="813"/>
      <c r="AB494" s="813"/>
      <c r="AC494" s="813"/>
      <c r="AD494" s="814"/>
      <c r="AE494" s="815"/>
      <c r="AF494" s="813"/>
      <c r="AG494" s="813"/>
      <c r="AH494" s="813"/>
      <c r="AI494" s="813"/>
      <c r="AJ494" s="814"/>
      <c r="AL494" s="284"/>
      <c r="AM494" s="813"/>
      <c r="AN494" s="813"/>
      <c r="AO494" s="813"/>
      <c r="AP494" s="813"/>
      <c r="AQ494" s="814"/>
      <c r="AR494" s="815"/>
      <c r="AS494" s="813"/>
      <c r="AT494" s="813"/>
      <c r="AU494" s="813"/>
      <c r="AV494" s="813"/>
      <c r="AW494" s="814"/>
      <c r="AX494" s="815"/>
      <c r="AY494" s="813"/>
      <c r="AZ494" s="813"/>
      <c r="BA494" s="813"/>
      <c r="BB494" s="813"/>
      <c r="BC494" s="813"/>
      <c r="BD494" s="284"/>
      <c r="BE494" s="285"/>
      <c r="BF494" s="284"/>
      <c r="BG494" s="813"/>
      <c r="BH494" s="813"/>
      <c r="BI494" s="813"/>
      <c r="BJ494" s="813"/>
      <c r="BK494" s="813"/>
      <c r="BL494" s="284"/>
      <c r="BM494" s="285"/>
      <c r="CB494" s="116"/>
      <c r="CF494" s="116"/>
      <c r="CJ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8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37"/>
      <c r="DW494" s="237"/>
      <c r="DX494" s="237"/>
      <c r="DY494" s="237"/>
      <c r="DZ494" s="116"/>
      <c r="EA494" s="116"/>
      <c r="EB494" s="116"/>
      <c r="EC494" s="110"/>
      <c r="ED494" s="110"/>
      <c r="EE494" s="110"/>
      <c r="EF494" s="110">
        <v>2</v>
      </c>
      <c r="EG494" s="110">
        <v>2</v>
      </c>
      <c r="EH494" s="110">
        <v>2</v>
      </c>
      <c r="EI494" s="110">
        <v>2</v>
      </c>
      <c r="EJ494" s="110">
        <v>2</v>
      </c>
      <c r="EK494" s="110">
        <v>2</v>
      </c>
      <c r="EL494" s="110">
        <v>2</v>
      </c>
      <c r="EM494" s="110">
        <v>2</v>
      </c>
      <c r="EN494" s="110">
        <v>2</v>
      </c>
      <c r="EO494" s="110">
        <v>2</v>
      </c>
      <c r="EP494" s="110">
        <v>2</v>
      </c>
      <c r="EQ494" s="110">
        <v>2</v>
      </c>
      <c r="ER494" s="110">
        <v>2</v>
      </c>
      <c r="ES494" s="110">
        <v>2</v>
      </c>
      <c r="ET494" s="110">
        <v>2</v>
      </c>
      <c r="EU494" s="110">
        <v>2</v>
      </c>
      <c r="EV494" s="110">
        <v>2</v>
      </c>
      <c r="EW494" s="110">
        <v>2</v>
      </c>
      <c r="EX494" s="110">
        <v>2</v>
      </c>
      <c r="EY494" s="110">
        <v>2</v>
      </c>
      <c r="EZ494" s="110">
        <v>2</v>
      </c>
      <c r="FA494" s="110">
        <v>2</v>
      </c>
      <c r="FB494" s="110">
        <v>2</v>
      </c>
      <c r="FC494" s="120">
        <v>2</v>
      </c>
      <c r="FD494" s="120">
        <v>2</v>
      </c>
      <c r="FE494" s="120">
        <v>2</v>
      </c>
      <c r="FF494" s="120">
        <v>2</v>
      </c>
      <c r="FG494" s="120">
        <v>2</v>
      </c>
      <c r="FH494" s="120">
        <v>2</v>
      </c>
      <c r="FI494" s="120">
        <v>2</v>
      </c>
      <c r="FJ494" s="120">
        <v>2</v>
      </c>
      <c r="FK494" s="120">
        <v>2</v>
      </c>
      <c r="FL494" s="120">
        <v>2</v>
      </c>
      <c r="FM494" s="120">
        <v>2</v>
      </c>
      <c r="FN494" s="120">
        <v>2</v>
      </c>
      <c r="FO494" s="120">
        <v>2</v>
      </c>
      <c r="FP494" s="120">
        <v>2</v>
      </c>
      <c r="FQ494" s="120">
        <v>2</v>
      </c>
      <c r="FR494" s="120">
        <v>2</v>
      </c>
      <c r="FS494" s="120">
        <v>2</v>
      </c>
      <c r="FT494" s="120">
        <v>2</v>
      </c>
      <c r="FU494" s="120">
        <v>2</v>
      </c>
      <c r="FV494" s="120">
        <v>2</v>
      </c>
      <c r="FW494" s="120">
        <v>2</v>
      </c>
      <c r="FX494" s="120">
        <v>2</v>
      </c>
      <c r="FY494" s="120">
        <v>2</v>
      </c>
      <c r="FZ494" s="120">
        <v>2</v>
      </c>
      <c r="GA494" s="120">
        <v>2</v>
      </c>
      <c r="GB494" s="120">
        <v>2</v>
      </c>
      <c r="GC494" s="120">
        <v>2</v>
      </c>
      <c r="GD494" s="120">
        <v>2</v>
      </c>
      <c r="GE494" s="120">
        <v>2</v>
      </c>
      <c r="GF494" s="120">
        <v>2</v>
      </c>
      <c r="GG494" s="120">
        <v>2</v>
      </c>
      <c r="GH494" s="120">
        <v>2</v>
      </c>
      <c r="GI494" s="120">
        <v>2</v>
      </c>
      <c r="GJ494" s="120">
        <v>2</v>
      </c>
      <c r="GK494" s="120">
        <v>2</v>
      </c>
      <c r="GL494" s="120">
        <v>2</v>
      </c>
      <c r="GM494" s="120">
        <v>2</v>
      </c>
      <c r="GN494" s="120">
        <v>2</v>
      </c>
      <c r="GO494" s="120">
        <v>2</v>
      </c>
      <c r="GP494" s="120">
        <v>2</v>
      </c>
      <c r="GQ494" s="120">
        <v>2</v>
      </c>
      <c r="GR494" s="120">
        <v>2</v>
      </c>
      <c r="GS494" s="120">
        <v>2</v>
      </c>
      <c r="GT494" s="120">
        <v>2</v>
      </c>
      <c r="GU494" s="120">
        <v>2</v>
      </c>
      <c r="GV494" s="120">
        <v>2</v>
      </c>
      <c r="GW494" s="120">
        <v>2</v>
      </c>
      <c r="GX494" s="120">
        <v>2</v>
      </c>
      <c r="GY494" s="120">
        <v>2</v>
      </c>
      <c r="GZ494" s="120">
        <v>2</v>
      </c>
      <c r="HA494" s="120">
        <v>2</v>
      </c>
      <c r="HB494" s="120">
        <v>2</v>
      </c>
      <c r="HC494" s="120">
        <v>2</v>
      </c>
      <c r="HD494" s="120">
        <v>2</v>
      </c>
      <c r="HE494" s="120">
        <v>2</v>
      </c>
      <c r="HF494" s="120">
        <v>2</v>
      </c>
      <c r="HG494" s="120">
        <v>2</v>
      </c>
      <c r="HH494" s="120">
        <v>2</v>
      </c>
      <c r="HI494" s="120">
        <v>2</v>
      </c>
      <c r="HJ494" s="120">
        <v>2</v>
      </c>
      <c r="HK494" s="120">
        <v>2</v>
      </c>
      <c r="HL494" s="120">
        <v>2</v>
      </c>
      <c r="HM494" s="120">
        <v>2</v>
      </c>
      <c r="HN494" s="120">
        <v>2</v>
      </c>
      <c r="HO494" s="120">
        <v>2</v>
      </c>
      <c r="HP494" s="120">
        <v>2</v>
      </c>
      <c r="HQ494" s="120">
        <v>2</v>
      </c>
      <c r="HR494" s="120">
        <v>2</v>
      </c>
      <c r="HS494" s="120">
        <v>2</v>
      </c>
      <c r="HT494" s="120">
        <v>2</v>
      </c>
      <c r="HU494" s="120">
        <v>2</v>
      </c>
      <c r="HV494" s="120">
        <v>2</v>
      </c>
      <c r="HW494" s="120">
        <v>2</v>
      </c>
      <c r="HX494" s="120">
        <v>2</v>
      </c>
      <c r="HY494" s="120">
        <v>2</v>
      </c>
      <c r="HZ494" s="120">
        <v>2</v>
      </c>
      <c r="IA494" s="120">
        <v>2</v>
      </c>
      <c r="IB494" s="120">
        <v>2</v>
      </c>
      <c r="IC494" s="120">
        <v>2</v>
      </c>
      <c r="ID494" s="120">
        <v>2</v>
      </c>
      <c r="IE494" s="120">
        <v>2</v>
      </c>
      <c r="IF494" s="120">
        <v>2</v>
      </c>
      <c r="IG494" s="120">
        <v>2</v>
      </c>
      <c r="IH494" s="120">
        <v>2</v>
      </c>
      <c r="II494" s="120">
        <v>2</v>
      </c>
      <c r="IJ494" s="120">
        <v>2</v>
      </c>
      <c r="IK494" s="120">
        <v>2</v>
      </c>
      <c r="IL494" s="120">
        <v>2</v>
      </c>
      <c r="IM494" s="120">
        <v>2</v>
      </c>
      <c r="IN494" s="120">
        <v>2</v>
      </c>
      <c r="IO494" s="120">
        <v>2</v>
      </c>
      <c r="IP494" s="120">
        <v>2</v>
      </c>
      <c r="IQ494" s="120">
        <v>2</v>
      </c>
      <c r="IR494" s="120">
        <v>2</v>
      </c>
      <c r="IS494" s="120">
        <v>2</v>
      </c>
      <c r="IT494" s="120">
        <v>2</v>
      </c>
      <c r="IU494" s="120">
        <v>2</v>
      </c>
      <c r="IV494" s="120">
        <v>2</v>
      </c>
      <c r="IW494" s="120">
        <v>2</v>
      </c>
      <c r="IX494" s="120">
        <v>2</v>
      </c>
      <c r="IY494" s="120">
        <v>2</v>
      </c>
      <c r="IZ494" s="120">
        <v>2</v>
      </c>
      <c r="JA494" s="120">
        <v>2</v>
      </c>
      <c r="JB494" s="120">
        <v>2</v>
      </c>
      <c r="JC494" s="120">
        <v>2</v>
      </c>
      <c r="JD494" s="120">
        <v>2</v>
      </c>
      <c r="JE494" s="120">
        <v>2</v>
      </c>
      <c r="JF494" s="120">
        <v>2</v>
      </c>
      <c r="JG494" s="120">
        <v>2</v>
      </c>
      <c r="JH494" s="120">
        <v>2</v>
      </c>
      <c r="JI494" s="120">
        <v>2</v>
      </c>
      <c r="JJ494" s="120">
        <v>2</v>
      </c>
      <c r="JK494" s="120">
        <v>2</v>
      </c>
      <c r="JL494" s="120">
        <v>2</v>
      </c>
      <c r="JM494" s="120">
        <v>2</v>
      </c>
      <c r="JN494" s="120">
        <v>2</v>
      </c>
      <c r="JO494" s="120">
        <v>2</v>
      </c>
      <c r="JP494" s="120">
        <v>2</v>
      </c>
      <c r="JQ494" s="120">
        <v>2</v>
      </c>
      <c r="JR494" s="120">
        <v>2</v>
      </c>
      <c r="JS494" s="120">
        <v>2</v>
      </c>
      <c r="JT494" s="120">
        <v>2</v>
      </c>
      <c r="JU494" s="120">
        <v>2</v>
      </c>
      <c r="JV494" s="120">
        <v>2</v>
      </c>
      <c r="JW494" s="120">
        <v>2</v>
      </c>
      <c r="JX494" s="120">
        <v>2</v>
      </c>
      <c r="JY494" s="120">
        <v>2</v>
      </c>
      <c r="JZ494" s="120">
        <v>2</v>
      </c>
      <c r="KA494" s="120">
        <v>2</v>
      </c>
      <c r="KB494" s="120">
        <v>2</v>
      </c>
      <c r="KC494" s="120">
        <v>2</v>
      </c>
      <c r="KD494" s="120">
        <v>2</v>
      </c>
      <c r="KE494" s="120">
        <v>2</v>
      </c>
      <c r="KF494" s="120">
        <v>2</v>
      </c>
      <c r="KG494" s="120">
        <v>2</v>
      </c>
      <c r="KH494" s="120">
        <v>2</v>
      </c>
      <c r="KI494" s="120">
        <v>2</v>
      </c>
      <c r="KJ494" s="120">
        <v>2</v>
      </c>
      <c r="KK494" s="120">
        <v>2</v>
      </c>
      <c r="KL494" s="120">
        <v>2</v>
      </c>
      <c r="KM494" s="120">
        <v>2</v>
      </c>
      <c r="KN494" s="120">
        <v>2</v>
      </c>
      <c r="KO494" s="120">
        <v>2</v>
      </c>
      <c r="KP494" s="120">
        <v>2</v>
      </c>
      <c r="KQ494" s="120">
        <v>2</v>
      </c>
      <c r="KR494" s="120">
        <v>2</v>
      </c>
      <c r="KS494" s="120">
        <v>2</v>
      </c>
      <c r="KT494" s="120">
        <v>2</v>
      </c>
      <c r="KU494" s="120">
        <v>2</v>
      </c>
      <c r="KV494" s="120">
        <v>2</v>
      </c>
      <c r="KW494" s="120">
        <v>2</v>
      </c>
      <c r="KX494" s="120">
        <v>2</v>
      </c>
      <c r="KY494" s="120">
        <v>2</v>
      </c>
      <c r="KZ494" s="120">
        <v>2</v>
      </c>
      <c r="LA494" s="120">
        <v>2</v>
      </c>
      <c r="LB494" s="120">
        <v>2</v>
      </c>
      <c r="LC494" s="120">
        <v>2</v>
      </c>
      <c r="LD494" s="120">
        <v>2</v>
      </c>
      <c r="LE494" s="120">
        <v>2</v>
      </c>
      <c r="LF494" s="120">
        <v>2</v>
      </c>
      <c r="LG494" s="120">
        <v>2</v>
      </c>
      <c r="LH494" s="120">
        <v>2</v>
      </c>
      <c r="LI494" s="120">
        <v>2</v>
      </c>
      <c r="LJ494" s="120">
        <v>2</v>
      </c>
      <c r="LK494" s="120">
        <v>2</v>
      </c>
      <c r="LL494" s="120">
        <v>2</v>
      </c>
    </row>
    <row r="495" ht="13.5" spans="1:324">
      <c r="A495" s="792"/>
      <c r="B495" s="785"/>
      <c r="C495" s="785"/>
      <c r="D495" s="785">
        <v>2</v>
      </c>
      <c r="E495" s="785"/>
      <c r="F495" s="156" t="str">
        <f>G495&amp;J495</f>
        <v>L0508840</v>
      </c>
      <c r="G495" s="591" t="s">
        <v>2161</v>
      </c>
      <c r="H495" s="716" t="s">
        <v>299</v>
      </c>
      <c r="I495" s="888" t="s">
        <v>1569</v>
      </c>
      <c r="J495" s="158"/>
      <c r="K495" s="158"/>
      <c r="L495" s="158"/>
      <c r="M495" s="158" t="s">
        <v>403</v>
      </c>
      <c r="N495" s="158" t="s">
        <v>658</v>
      </c>
      <c r="O495" s="158" t="s">
        <v>1363</v>
      </c>
      <c r="P495" s="158" t="s">
        <v>1363</v>
      </c>
      <c r="Q495" s="158"/>
      <c r="R495" s="235" t="s">
        <v>657</v>
      </c>
      <c r="S495" s="158" t="s">
        <v>1364</v>
      </c>
      <c r="T495" s="236"/>
      <c r="U495" s="114">
        <f t="shared" si="20"/>
        <v>1</v>
      </c>
      <c r="V495" s="115" t="s">
        <v>2162</v>
      </c>
      <c r="W495" s="158"/>
      <c r="Y495" s="452" t="s">
        <v>1368</v>
      </c>
      <c r="Z495" s="453"/>
      <c r="AA495" s="453"/>
      <c r="AB495" s="453"/>
      <c r="AC495" s="453"/>
      <c r="AD495" s="454"/>
      <c r="AE495" s="452" t="s">
        <v>1368</v>
      </c>
      <c r="AF495" s="453"/>
      <c r="AG495" s="453"/>
      <c r="AH495" s="453"/>
      <c r="AI495" s="453"/>
      <c r="AJ495" s="454"/>
      <c r="AL495" s="452" t="s">
        <v>1368</v>
      </c>
      <c r="AM495" s="453"/>
      <c r="AN495" s="453"/>
      <c r="AO495" s="453"/>
      <c r="AP495" s="453"/>
      <c r="AQ495" s="454"/>
      <c r="AR495" s="452" t="s">
        <v>1368</v>
      </c>
      <c r="AS495" s="453"/>
      <c r="AT495" s="453"/>
      <c r="AU495" s="453"/>
      <c r="AV495" s="453"/>
      <c r="AW495" s="454"/>
      <c r="AX495" s="455" t="s">
        <v>1368</v>
      </c>
      <c r="AY495" s="453"/>
      <c r="AZ495" s="453"/>
      <c r="BA495" s="453"/>
      <c r="BB495" s="453"/>
      <c r="BC495" s="453"/>
      <c r="BD495" s="452"/>
      <c r="BE495" s="476"/>
      <c r="BF495" s="452" t="s">
        <v>1368</v>
      </c>
      <c r="BG495" s="453"/>
      <c r="BH495" s="453"/>
      <c r="BI495" s="453"/>
      <c r="BJ495" s="453"/>
      <c r="BK495" s="453"/>
      <c r="BL495" s="452"/>
      <c r="BM495" s="476"/>
      <c r="CA495" s="116"/>
      <c r="CB495" s="116"/>
      <c r="CE495" s="116"/>
      <c r="CF495" s="116"/>
      <c r="CI495" s="116"/>
      <c r="CJ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8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37"/>
      <c r="DW495" s="237"/>
      <c r="DX495" s="237"/>
      <c r="DY495" s="237"/>
      <c r="DZ495" s="116"/>
      <c r="EA495" s="116"/>
      <c r="EB495" s="116"/>
      <c r="EC495" s="116"/>
      <c r="ED495" s="110"/>
      <c r="EE495" s="110"/>
      <c r="EF495" s="110">
        <v>1</v>
      </c>
      <c r="EG495" s="110">
        <v>1</v>
      </c>
      <c r="EH495" s="110">
        <v>1</v>
      </c>
      <c r="EI495" s="110">
        <v>1</v>
      </c>
      <c r="EJ495" s="110">
        <v>1</v>
      </c>
      <c r="EK495" s="110">
        <v>1</v>
      </c>
      <c r="EL495" s="110">
        <v>1</v>
      </c>
      <c r="EM495" s="110">
        <v>1</v>
      </c>
      <c r="EN495" s="110">
        <v>1</v>
      </c>
      <c r="EO495" s="110">
        <v>1</v>
      </c>
      <c r="EP495" s="110">
        <v>1</v>
      </c>
      <c r="EQ495" s="110">
        <v>1</v>
      </c>
      <c r="ER495" s="110">
        <v>1</v>
      </c>
      <c r="ES495" s="110">
        <v>1</v>
      </c>
      <c r="ET495" s="110">
        <v>1</v>
      </c>
      <c r="EU495" s="110">
        <v>1</v>
      </c>
      <c r="EV495" s="110">
        <v>1</v>
      </c>
      <c r="EW495" s="110">
        <v>1</v>
      </c>
      <c r="EX495" s="110">
        <v>1</v>
      </c>
      <c r="EY495" s="110">
        <v>1</v>
      </c>
      <c r="EZ495" s="110">
        <v>1</v>
      </c>
      <c r="FA495" s="110">
        <v>1</v>
      </c>
      <c r="FB495" s="110">
        <v>1</v>
      </c>
      <c r="FC495" s="120">
        <v>1</v>
      </c>
      <c r="FD495" s="121">
        <v>1</v>
      </c>
      <c r="FE495" s="121">
        <v>1</v>
      </c>
      <c r="FF495" s="121">
        <v>1</v>
      </c>
      <c r="FG495" s="121">
        <v>1</v>
      </c>
      <c r="FH495" s="121">
        <v>1</v>
      </c>
      <c r="FI495" s="121">
        <v>1</v>
      </c>
      <c r="FJ495" s="121">
        <v>1</v>
      </c>
      <c r="FK495" s="121">
        <v>1</v>
      </c>
      <c r="FL495" s="119">
        <v>1</v>
      </c>
      <c r="FM495" s="121">
        <v>1</v>
      </c>
      <c r="FN495" s="119">
        <v>1</v>
      </c>
      <c r="FO495" s="121">
        <v>1</v>
      </c>
      <c r="FP495" s="121">
        <v>1</v>
      </c>
      <c r="FQ495" s="121">
        <v>1</v>
      </c>
      <c r="FR495" s="121">
        <v>1</v>
      </c>
      <c r="FS495" s="121">
        <v>1</v>
      </c>
      <c r="FT495" s="121">
        <v>1</v>
      </c>
      <c r="FU495" s="121">
        <v>1</v>
      </c>
      <c r="FV495" s="121">
        <v>1</v>
      </c>
      <c r="FW495" s="121">
        <v>1</v>
      </c>
      <c r="FX495" s="121">
        <v>1</v>
      </c>
      <c r="FY495" s="121">
        <v>1</v>
      </c>
      <c r="FZ495" s="121">
        <v>1</v>
      </c>
      <c r="GA495" s="121">
        <v>1</v>
      </c>
      <c r="GB495" s="121">
        <v>1</v>
      </c>
      <c r="GC495" s="121">
        <v>1</v>
      </c>
      <c r="GD495" s="121">
        <v>1</v>
      </c>
      <c r="GE495" s="121">
        <v>1</v>
      </c>
      <c r="GF495" s="121">
        <v>1</v>
      </c>
      <c r="GG495" s="121">
        <v>1</v>
      </c>
      <c r="GH495" s="121">
        <v>1</v>
      </c>
      <c r="GI495" s="121">
        <v>1</v>
      </c>
      <c r="GJ495" s="121">
        <v>1</v>
      </c>
      <c r="GK495" s="121">
        <v>1</v>
      </c>
      <c r="GL495" s="121">
        <v>1</v>
      </c>
      <c r="GM495" s="121">
        <v>1</v>
      </c>
      <c r="GN495" s="121">
        <v>1</v>
      </c>
      <c r="GO495" s="121">
        <v>1</v>
      </c>
      <c r="GP495" s="121">
        <v>1</v>
      </c>
      <c r="GQ495" s="121">
        <v>1</v>
      </c>
      <c r="GR495" s="121">
        <v>1</v>
      </c>
      <c r="GS495" s="121">
        <v>1</v>
      </c>
      <c r="GT495" s="121">
        <v>1</v>
      </c>
      <c r="GU495" s="121">
        <v>1</v>
      </c>
      <c r="GV495" s="121">
        <v>1</v>
      </c>
      <c r="GW495" s="119">
        <v>1</v>
      </c>
      <c r="GX495" s="121">
        <v>1</v>
      </c>
      <c r="GY495" s="121">
        <v>1</v>
      </c>
      <c r="GZ495" s="119">
        <v>1</v>
      </c>
      <c r="HA495" s="121">
        <v>1</v>
      </c>
      <c r="HB495" s="121">
        <v>1</v>
      </c>
      <c r="HC495" s="121">
        <v>1</v>
      </c>
      <c r="HD495" s="121">
        <v>1</v>
      </c>
      <c r="HE495" s="121">
        <v>1</v>
      </c>
      <c r="HF495" s="121">
        <v>1</v>
      </c>
      <c r="HG495" s="121">
        <v>1</v>
      </c>
      <c r="HH495" s="121">
        <v>1</v>
      </c>
      <c r="HI495" s="121">
        <v>1</v>
      </c>
      <c r="HJ495" s="121">
        <v>1</v>
      </c>
      <c r="HK495" s="121">
        <v>1</v>
      </c>
      <c r="HL495" s="121">
        <v>1</v>
      </c>
      <c r="HM495" s="121">
        <v>1</v>
      </c>
      <c r="HN495" s="121">
        <v>1</v>
      </c>
      <c r="HO495" s="121">
        <v>1</v>
      </c>
      <c r="HP495" s="121">
        <v>1</v>
      </c>
      <c r="HQ495" s="121">
        <v>1</v>
      </c>
      <c r="HR495" s="121">
        <v>1</v>
      </c>
      <c r="HS495" s="121">
        <v>1</v>
      </c>
      <c r="HT495" s="121">
        <v>1</v>
      </c>
      <c r="HU495" s="121">
        <v>1</v>
      </c>
      <c r="HV495" s="121">
        <v>1</v>
      </c>
      <c r="HW495" s="121">
        <v>1</v>
      </c>
      <c r="HX495" s="121">
        <v>1</v>
      </c>
      <c r="HY495" s="121">
        <v>1</v>
      </c>
      <c r="HZ495" s="119">
        <v>1</v>
      </c>
      <c r="IA495" s="121">
        <v>1</v>
      </c>
      <c r="IB495" s="121">
        <v>1</v>
      </c>
      <c r="IC495" s="121">
        <v>1</v>
      </c>
      <c r="ID495" s="121">
        <v>1</v>
      </c>
      <c r="IE495" s="121">
        <v>1</v>
      </c>
      <c r="IF495" s="121">
        <v>1</v>
      </c>
      <c r="IG495" s="121">
        <v>1</v>
      </c>
      <c r="IH495" s="121">
        <v>1</v>
      </c>
      <c r="II495" s="121">
        <v>1</v>
      </c>
      <c r="IJ495" s="121">
        <v>1</v>
      </c>
      <c r="IK495" s="121">
        <v>1</v>
      </c>
      <c r="IL495" s="121">
        <v>1</v>
      </c>
      <c r="IM495" s="121">
        <v>1</v>
      </c>
      <c r="IN495" s="121">
        <v>1</v>
      </c>
      <c r="IO495" s="121">
        <v>1</v>
      </c>
      <c r="IP495" s="121">
        <v>1</v>
      </c>
      <c r="IQ495" s="121">
        <v>1</v>
      </c>
      <c r="IR495" s="121">
        <v>1</v>
      </c>
      <c r="IS495" s="121">
        <v>1</v>
      </c>
      <c r="IT495" s="121">
        <v>1</v>
      </c>
      <c r="IU495" s="121">
        <v>1</v>
      </c>
      <c r="IV495" s="121">
        <v>1</v>
      </c>
      <c r="IW495" s="121">
        <v>1</v>
      </c>
      <c r="IX495" s="121">
        <v>1</v>
      </c>
      <c r="IY495" s="121">
        <v>1</v>
      </c>
      <c r="IZ495" s="121">
        <v>1</v>
      </c>
      <c r="JA495" s="121">
        <v>1</v>
      </c>
      <c r="JB495" s="119">
        <v>1</v>
      </c>
      <c r="JC495" s="121">
        <v>1</v>
      </c>
      <c r="JD495" s="121">
        <v>1</v>
      </c>
      <c r="JE495" s="121">
        <v>1</v>
      </c>
      <c r="JF495" s="121">
        <v>1</v>
      </c>
      <c r="JG495" s="121">
        <v>1</v>
      </c>
      <c r="JH495" s="121">
        <v>1</v>
      </c>
      <c r="JI495" s="121">
        <v>1</v>
      </c>
      <c r="JJ495" s="121">
        <v>1</v>
      </c>
      <c r="JK495" s="121">
        <v>1</v>
      </c>
      <c r="JL495" s="121">
        <v>1</v>
      </c>
      <c r="JM495" s="121">
        <v>1</v>
      </c>
      <c r="JN495" s="121">
        <v>1</v>
      </c>
      <c r="JO495" s="121">
        <v>1</v>
      </c>
      <c r="JP495" s="121">
        <v>1</v>
      </c>
      <c r="JQ495" s="121">
        <v>1</v>
      </c>
      <c r="JR495" s="121">
        <v>1</v>
      </c>
      <c r="JS495" s="121">
        <v>1</v>
      </c>
      <c r="JT495" s="121">
        <v>1</v>
      </c>
      <c r="JU495" s="121">
        <v>1</v>
      </c>
      <c r="JV495" s="121">
        <v>1</v>
      </c>
      <c r="JW495" s="121">
        <v>1</v>
      </c>
      <c r="JX495" s="121">
        <v>1</v>
      </c>
      <c r="JY495" s="121">
        <v>1</v>
      </c>
      <c r="JZ495" s="121">
        <v>1</v>
      </c>
      <c r="KA495" s="121">
        <v>1</v>
      </c>
      <c r="KB495" s="121">
        <v>1</v>
      </c>
      <c r="KC495" s="121">
        <v>1</v>
      </c>
      <c r="KD495" s="121">
        <v>1</v>
      </c>
      <c r="KE495" s="121">
        <v>1</v>
      </c>
      <c r="KF495" s="119">
        <v>1</v>
      </c>
      <c r="KG495" s="119">
        <v>1</v>
      </c>
      <c r="KH495" s="119">
        <v>1</v>
      </c>
      <c r="KI495" s="119">
        <v>1</v>
      </c>
      <c r="KJ495" s="119">
        <v>1</v>
      </c>
      <c r="KK495" s="121">
        <v>1</v>
      </c>
      <c r="KL495" s="121">
        <v>1</v>
      </c>
      <c r="KM495" s="121">
        <v>1</v>
      </c>
      <c r="KN495" s="121">
        <v>1</v>
      </c>
      <c r="KO495" s="121">
        <v>1</v>
      </c>
      <c r="KP495" s="121">
        <v>1</v>
      </c>
      <c r="KQ495" s="121">
        <v>1</v>
      </c>
      <c r="KR495" s="121">
        <v>1</v>
      </c>
      <c r="KS495" s="119">
        <v>1</v>
      </c>
      <c r="KT495" s="121">
        <v>1</v>
      </c>
      <c r="KU495" s="121">
        <v>1</v>
      </c>
      <c r="KV495" s="121">
        <v>1</v>
      </c>
      <c r="KW495" s="121">
        <v>1</v>
      </c>
      <c r="KX495" s="121">
        <v>1</v>
      </c>
      <c r="KY495" s="121">
        <v>1</v>
      </c>
      <c r="KZ495" s="121">
        <v>1</v>
      </c>
      <c r="LA495" s="121">
        <v>1</v>
      </c>
      <c r="LB495" s="121">
        <v>1</v>
      </c>
      <c r="LC495" s="121">
        <v>1</v>
      </c>
      <c r="LD495" s="121">
        <v>1</v>
      </c>
      <c r="LE495" s="121">
        <v>1</v>
      </c>
      <c r="LF495" s="121">
        <v>1</v>
      </c>
      <c r="LG495" s="121">
        <v>1</v>
      </c>
      <c r="LH495" s="119">
        <v>1</v>
      </c>
      <c r="LI495" s="121">
        <v>1</v>
      </c>
      <c r="LJ495" s="119">
        <v>1</v>
      </c>
      <c r="LK495" s="119">
        <v>1</v>
      </c>
      <c r="LL495" s="119">
        <v>1</v>
      </c>
    </row>
    <row r="496" spans="2:324">
      <c r="B496" s="457"/>
      <c r="C496" s="457"/>
      <c r="D496" s="457"/>
      <c r="E496" s="457"/>
      <c r="F496" s="260"/>
      <c r="G496" s="793"/>
      <c r="H496" s="794"/>
      <c r="I496" s="799"/>
      <c r="J496" s="451"/>
      <c r="K496" s="530"/>
      <c r="L496" s="530"/>
      <c r="M496" s="417"/>
      <c r="N496" s="158"/>
      <c r="O496" s="158"/>
      <c r="P496" s="158"/>
      <c r="Q496" s="451"/>
      <c r="R496" s="235"/>
      <c r="S496" s="804"/>
      <c r="T496" s="805"/>
      <c r="W496" s="806"/>
      <c r="Y496" s="452"/>
      <c r="Z496" s="453"/>
      <c r="AA496" s="453"/>
      <c r="AB496" s="453"/>
      <c r="AC496" s="453"/>
      <c r="AD496" s="454"/>
      <c r="AE496" s="455"/>
      <c r="AF496" s="453"/>
      <c r="AG496" s="453"/>
      <c r="AH496" s="453"/>
      <c r="AI496" s="453"/>
      <c r="AJ496" s="454"/>
      <c r="AL496" s="452"/>
      <c r="AM496" s="453"/>
      <c r="AN496" s="453"/>
      <c r="AO496" s="453"/>
      <c r="AP496" s="453"/>
      <c r="AQ496" s="454"/>
      <c r="AR496" s="455"/>
      <c r="AS496" s="453"/>
      <c r="AT496" s="453"/>
      <c r="AU496" s="453"/>
      <c r="AV496" s="453"/>
      <c r="AW496" s="454"/>
      <c r="AX496" s="455"/>
      <c r="AY496" s="453"/>
      <c r="AZ496" s="453"/>
      <c r="BA496" s="453"/>
      <c r="BB496" s="453"/>
      <c r="BC496" s="453"/>
      <c r="BD496" s="452"/>
      <c r="BE496" s="476"/>
      <c r="BF496" s="452"/>
      <c r="BG496" s="453"/>
      <c r="BH496" s="453"/>
      <c r="BI496" s="453"/>
      <c r="BJ496" s="453"/>
      <c r="BK496" s="453"/>
      <c r="BL496" s="452"/>
      <c r="BM496" s="476"/>
      <c r="CB496" s="116"/>
      <c r="CF496" s="116"/>
      <c r="CJ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8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37"/>
      <c r="DW496" s="237"/>
      <c r="DX496" s="237"/>
      <c r="DY496" s="237"/>
      <c r="DZ496" s="116"/>
      <c r="EA496" s="116"/>
      <c r="EB496" s="116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</row>
    <row r="497" spans="7:157">
      <c r="G497" s="117"/>
      <c r="H497" s="795"/>
      <c r="I497" s="795"/>
      <c r="J497" s="795"/>
      <c r="K497" s="795"/>
      <c r="L497" s="795"/>
      <c r="M497" s="795"/>
      <c r="N497" s="795"/>
      <c r="O497" s="795"/>
      <c r="P497" s="795"/>
      <c r="Q497" s="795"/>
      <c r="R497" s="807"/>
      <c r="S497" s="795"/>
      <c r="T497" s="808"/>
      <c r="DD497" s="116"/>
      <c r="DH497" s="116"/>
      <c r="DL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Z497" s="237"/>
      <c r="EA497" s="237"/>
      <c r="EB497" s="237"/>
      <c r="EC497" s="237"/>
      <c r="ED497" s="237"/>
      <c r="EE497" s="237"/>
      <c r="EF497" s="237"/>
      <c r="EG497" s="237"/>
      <c r="EH497" s="237"/>
      <c r="EI497" s="237"/>
      <c r="EJ497" s="237"/>
      <c r="EK497" s="237"/>
      <c r="EL497" s="237"/>
      <c r="EM497" s="237"/>
      <c r="EN497" s="237"/>
      <c r="EO497" s="237"/>
      <c r="EP497" s="237"/>
      <c r="EQ497" s="237"/>
      <c r="ER497" s="237"/>
      <c r="ES497" s="237"/>
      <c r="ET497" s="237"/>
      <c r="EU497" s="237"/>
      <c r="EV497" s="237"/>
      <c r="EW497" s="237"/>
      <c r="EX497" s="237"/>
      <c r="EY497" s="237"/>
      <c r="EZ497" s="237"/>
      <c r="FA497" s="237"/>
    </row>
    <row r="498" spans="7:157">
      <c r="G498" s="117"/>
      <c r="H498" s="795"/>
      <c r="I498" s="795"/>
      <c r="J498" s="795"/>
      <c r="K498" s="795"/>
      <c r="L498" s="795"/>
      <c r="M498" s="795"/>
      <c r="N498" s="795"/>
      <c r="O498" s="795"/>
      <c r="P498" s="795"/>
      <c r="Q498" s="795"/>
      <c r="R498" s="807"/>
      <c r="S498" s="795"/>
      <c r="T498" s="808"/>
      <c r="DD498" s="116"/>
      <c r="DH498" s="116"/>
      <c r="DL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Z498" s="237"/>
      <c r="EA498" s="237"/>
      <c r="EB498" s="237"/>
      <c r="EC498" s="237"/>
      <c r="ED498" s="237"/>
      <c r="EE498" s="237"/>
      <c r="EF498" s="237"/>
      <c r="EG498" s="237"/>
      <c r="EH498" s="237"/>
      <c r="EI498" s="237"/>
      <c r="EJ498" s="237"/>
      <c r="EK498" s="237"/>
      <c r="EL498" s="237"/>
      <c r="EM498" s="237"/>
      <c r="EN498" s="237"/>
      <c r="EO498" s="237"/>
      <c r="EP498" s="237"/>
      <c r="EQ498" s="237"/>
      <c r="ER498" s="237"/>
      <c r="ES498" s="237"/>
      <c r="ET498" s="237"/>
      <c r="EU498" s="237"/>
      <c r="EV498" s="237"/>
      <c r="EW498" s="237"/>
      <c r="EX498" s="237"/>
      <c r="EY498" s="237"/>
      <c r="EZ498" s="237"/>
      <c r="FA498" s="237"/>
    </row>
    <row r="499" spans="7:157">
      <c r="G499" s="117"/>
      <c r="H499" s="795"/>
      <c r="I499" s="795"/>
      <c r="J499" s="795"/>
      <c r="K499" s="795"/>
      <c r="L499" s="795"/>
      <c r="M499" s="795"/>
      <c r="N499" s="795"/>
      <c r="O499" s="795"/>
      <c r="P499" s="795"/>
      <c r="Q499" s="795"/>
      <c r="R499" s="807"/>
      <c r="S499" s="795"/>
      <c r="T499" s="808"/>
      <c r="DD499" s="116"/>
      <c r="DH499" s="116"/>
      <c r="DL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Z499" s="237"/>
      <c r="EA499" s="237"/>
      <c r="EB499" s="237"/>
      <c r="EC499" s="237"/>
      <c r="ED499" s="237"/>
      <c r="EE499" s="237"/>
      <c r="EF499" s="237"/>
      <c r="EG499" s="237"/>
      <c r="EH499" s="237"/>
      <c r="EI499" s="237"/>
      <c r="EJ499" s="237"/>
      <c r="EK499" s="237"/>
      <c r="EL499" s="237"/>
      <c r="EM499" s="237"/>
      <c r="EN499" s="237"/>
      <c r="EO499" s="237"/>
      <c r="EP499" s="237"/>
      <c r="EQ499" s="237"/>
      <c r="ER499" s="237"/>
      <c r="ES499" s="237"/>
      <c r="ET499" s="237"/>
      <c r="EU499" s="237"/>
      <c r="EV499" s="237"/>
      <c r="EW499" s="237"/>
      <c r="EX499" s="237"/>
      <c r="EY499" s="237"/>
      <c r="EZ499" s="237"/>
      <c r="FA499" s="237"/>
    </row>
    <row r="500" spans="7:157">
      <c r="G500" s="117"/>
      <c r="H500" s="795"/>
      <c r="I500" s="795"/>
      <c r="J500" s="795"/>
      <c r="K500" s="795"/>
      <c r="L500" s="795"/>
      <c r="M500" s="795"/>
      <c r="N500" s="795"/>
      <c r="O500" s="795"/>
      <c r="P500" s="795"/>
      <c r="Q500" s="795"/>
      <c r="R500" s="807"/>
      <c r="S500" s="795"/>
      <c r="T500" s="808"/>
      <c r="DD500" s="116"/>
      <c r="DH500" s="116"/>
      <c r="DL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Z500" s="237"/>
      <c r="EA500" s="237"/>
      <c r="EB500" s="237"/>
      <c r="EC500" s="237"/>
      <c r="ED500" s="237"/>
      <c r="EE500" s="237"/>
      <c r="EF500" s="237"/>
      <c r="EG500" s="237"/>
      <c r="EH500" s="237"/>
      <c r="EI500" s="237"/>
      <c r="EJ500" s="237"/>
      <c r="EK500" s="237"/>
      <c r="EL500" s="237"/>
      <c r="EM500" s="237"/>
      <c r="EN500" s="237"/>
      <c r="EO500" s="237"/>
      <c r="EP500" s="237"/>
      <c r="EQ500" s="237"/>
      <c r="ER500" s="237"/>
      <c r="ES500" s="237"/>
      <c r="ET500" s="237"/>
      <c r="EU500" s="237"/>
      <c r="EV500" s="237"/>
      <c r="EW500" s="237"/>
      <c r="EX500" s="237"/>
      <c r="EY500" s="237"/>
      <c r="EZ500" s="237"/>
      <c r="FA500" s="237"/>
    </row>
    <row r="501" spans="7:157">
      <c r="G501" s="117"/>
      <c r="H501" s="795"/>
      <c r="I501" s="795"/>
      <c r="J501" s="795"/>
      <c r="K501" s="795"/>
      <c r="L501" s="795"/>
      <c r="M501" s="795"/>
      <c r="N501" s="795"/>
      <c r="O501" s="795"/>
      <c r="P501" s="795"/>
      <c r="Q501" s="795"/>
      <c r="R501" s="807"/>
      <c r="S501" s="795"/>
      <c r="T501" s="808"/>
      <c r="DD501" s="116"/>
      <c r="DH501" s="116"/>
      <c r="DL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Z501" s="237"/>
      <c r="EA501" s="237"/>
      <c r="EB501" s="237"/>
      <c r="EC501" s="237"/>
      <c r="ED501" s="237"/>
      <c r="EE501" s="237"/>
      <c r="EF501" s="237"/>
      <c r="EG501" s="237"/>
      <c r="EH501" s="237"/>
      <c r="EI501" s="237"/>
      <c r="EJ501" s="237"/>
      <c r="EK501" s="237"/>
      <c r="EL501" s="237"/>
      <c r="EM501" s="237"/>
      <c r="EN501" s="237"/>
      <c r="EO501" s="237"/>
      <c r="EP501" s="237"/>
      <c r="EQ501" s="237"/>
      <c r="ER501" s="237"/>
      <c r="ES501" s="237"/>
      <c r="ET501" s="237"/>
      <c r="EU501" s="237"/>
      <c r="EV501" s="237"/>
      <c r="EW501" s="237"/>
      <c r="EX501" s="237"/>
      <c r="EY501" s="237"/>
      <c r="EZ501" s="237"/>
      <c r="FA501" s="237"/>
    </row>
    <row r="502" spans="7:157">
      <c r="G502" s="117"/>
      <c r="H502" s="795"/>
      <c r="I502" s="795"/>
      <c r="J502" s="795"/>
      <c r="K502" s="795"/>
      <c r="L502" s="795"/>
      <c r="M502" s="795"/>
      <c r="N502" s="795"/>
      <c r="O502" s="795"/>
      <c r="P502" s="795"/>
      <c r="Q502" s="795"/>
      <c r="R502" s="807"/>
      <c r="S502" s="795"/>
      <c r="T502" s="808"/>
      <c r="DD502" s="116"/>
      <c r="DH502" s="116"/>
      <c r="DL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Z502" s="237"/>
      <c r="EA502" s="237"/>
      <c r="EB502" s="237"/>
      <c r="EC502" s="237"/>
      <c r="ED502" s="237"/>
      <c r="EE502" s="237"/>
      <c r="EF502" s="237"/>
      <c r="EG502" s="237"/>
      <c r="EH502" s="237"/>
      <c r="EI502" s="237"/>
      <c r="EJ502" s="237"/>
      <c r="EK502" s="237"/>
      <c r="EL502" s="237"/>
      <c r="EM502" s="237"/>
      <c r="EN502" s="237"/>
      <c r="EO502" s="237"/>
      <c r="EP502" s="237"/>
      <c r="EQ502" s="237"/>
      <c r="ER502" s="237"/>
      <c r="ES502" s="237"/>
      <c r="ET502" s="237"/>
      <c r="EU502" s="237"/>
      <c r="EV502" s="237"/>
      <c r="EW502" s="237"/>
      <c r="EX502" s="237"/>
      <c r="EY502" s="237"/>
      <c r="EZ502" s="237"/>
      <c r="FA502" s="237"/>
    </row>
    <row r="503" spans="7:157">
      <c r="G503" s="117"/>
      <c r="H503" s="795"/>
      <c r="I503" s="795"/>
      <c r="J503" s="795"/>
      <c r="K503" s="795"/>
      <c r="L503" s="795"/>
      <c r="M503" s="795"/>
      <c r="N503" s="795"/>
      <c r="O503" s="795"/>
      <c r="P503" s="795"/>
      <c r="Q503" s="795"/>
      <c r="R503" s="807"/>
      <c r="S503" s="795"/>
      <c r="T503" s="808"/>
      <c r="DD503" s="116"/>
      <c r="DH503" s="116"/>
      <c r="DL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Z503" s="237"/>
      <c r="EA503" s="237"/>
      <c r="EB503" s="237"/>
      <c r="EC503" s="237"/>
      <c r="ED503" s="237"/>
      <c r="EE503" s="237"/>
      <c r="EF503" s="237"/>
      <c r="EG503" s="237"/>
      <c r="EH503" s="237"/>
      <c r="EI503" s="237"/>
      <c r="EJ503" s="237"/>
      <c r="EK503" s="237"/>
      <c r="EL503" s="237"/>
      <c r="EM503" s="237"/>
      <c r="EN503" s="237"/>
      <c r="EO503" s="237"/>
      <c r="EP503" s="237"/>
      <c r="EQ503" s="237"/>
      <c r="ER503" s="237"/>
      <c r="ES503" s="237"/>
      <c r="ET503" s="237"/>
      <c r="EU503" s="237"/>
      <c r="EV503" s="237"/>
      <c r="EW503" s="237"/>
      <c r="EX503" s="237"/>
      <c r="EY503" s="237"/>
      <c r="EZ503" s="237"/>
      <c r="FA503" s="237"/>
    </row>
    <row r="504" spans="7:157">
      <c r="G504" s="117"/>
      <c r="H504" s="795"/>
      <c r="I504" s="795"/>
      <c r="J504" s="795"/>
      <c r="K504" s="795"/>
      <c r="L504" s="795"/>
      <c r="M504" s="795"/>
      <c r="N504" s="795"/>
      <c r="O504" s="795"/>
      <c r="P504" s="795"/>
      <c r="Q504" s="795"/>
      <c r="R504" s="807"/>
      <c r="S504" s="795"/>
      <c r="T504" s="808"/>
      <c r="DD504" s="116"/>
      <c r="DH504" s="116"/>
      <c r="DL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Z504" s="237"/>
      <c r="EA504" s="237"/>
      <c r="EB504" s="237"/>
      <c r="EC504" s="237"/>
      <c r="ED504" s="237"/>
      <c r="EE504" s="237"/>
      <c r="EF504" s="237"/>
      <c r="EG504" s="237"/>
      <c r="EH504" s="237"/>
      <c r="EI504" s="237"/>
      <c r="EJ504" s="237"/>
      <c r="EK504" s="237"/>
      <c r="EL504" s="237"/>
      <c r="EM504" s="237"/>
      <c r="EN504" s="237"/>
      <c r="EO504" s="237"/>
      <c r="EP504" s="237"/>
      <c r="EQ504" s="237"/>
      <c r="ER504" s="237"/>
      <c r="ES504" s="237"/>
      <c r="ET504" s="237"/>
      <c r="EU504" s="237"/>
      <c r="EV504" s="237"/>
      <c r="EW504" s="237"/>
      <c r="EX504" s="237"/>
      <c r="EY504" s="237"/>
      <c r="EZ504" s="237"/>
      <c r="FA504" s="237"/>
    </row>
    <row r="505" spans="7:157">
      <c r="G505" s="117"/>
      <c r="H505" s="795"/>
      <c r="I505" s="795"/>
      <c r="J505" s="795"/>
      <c r="K505" s="795"/>
      <c r="L505" s="795"/>
      <c r="M505" s="795"/>
      <c r="N505" s="795"/>
      <c r="O505" s="795"/>
      <c r="P505" s="795"/>
      <c r="Q505" s="795"/>
      <c r="R505" s="807"/>
      <c r="S505" s="795"/>
      <c r="T505" s="808"/>
      <c r="DD505" s="116"/>
      <c r="DH505" s="116"/>
      <c r="DL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Z505" s="237"/>
      <c r="EA505" s="237"/>
      <c r="EB505" s="237"/>
      <c r="EC505" s="237"/>
      <c r="ED505" s="237"/>
      <c r="EE505" s="237"/>
      <c r="EF505" s="237"/>
      <c r="EG505" s="237"/>
      <c r="EH505" s="237"/>
      <c r="EI505" s="237"/>
      <c r="EJ505" s="237"/>
      <c r="EK505" s="237"/>
      <c r="EL505" s="237"/>
      <c r="EM505" s="237"/>
      <c r="EN505" s="237"/>
      <c r="EO505" s="237"/>
      <c r="EP505" s="237"/>
      <c r="EQ505" s="237"/>
      <c r="ER505" s="237"/>
      <c r="ES505" s="237"/>
      <c r="ET505" s="237"/>
      <c r="EU505" s="237"/>
      <c r="EV505" s="237"/>
      <c r="EW505" s="237"/>
      <c r="EX505" s="237"/>
      <c r="EY505" s="237"/>
      <c r="EZ505" s="237"/>
      <c r="FA505" s="237"/>
    </row>
    <row r="506" spans="7:157">
      <c r="G506" s="117"/>
      <c r="H506" s="795"/>
      <c r="I506" s="795"/>
      <c r="J506" s="795"/>
      <c r="K506" s="795"/>
      <c r="L506" s="795"/>
      <c r="M506" s="795"/>
      <c r="N506" s="795"/>
      <c r="O506" s="795"/>
      <c r="P506" s="795"/>
      <c r="Q506" s="795"/>
      <c r="R506" s="807"/>
      <c r="S506" s="795"/>
      <c r="T506" s="808"/>
      <c r="DD506" s="116"/>
      <c r="DH506" s="116"/>
      <c r="DL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Z506" s="237"/>
      <c r="EA506" s="237"/>
      <c r="EB506" s="237"/>
      <c r="EC506" s="237"/>
      <c r="ED506" s="237"/>
      <c r="EE506" s="237"/>
      <c r="EF506" s="237"/>
      <c r="EG506" s="237"/>
      <c r="EH506" s="237"/>
      <c r="EI506" s="237"/>
      <c r="EJ506" s="237"/>
      <c r="EK506" s="237"/>
      <c r="EL506" s="237"/>
      <c r="EM506" s="237"/>
      <c r="EN506" s="237"/>
      <c r="EO506" s="237"/>
      <c r="EP506" s="237"/>
      <c r="EQ506" s="237"/>
      <c r="ER506" s="237"/>
      <c r="ES506" s="237"/>
      <c r="ET506" s="237"/>
      <c r="EU506" s="237"/>
      <c r="EV506" s="237"/>
      <c r="EW506" s="237"/>
      <c r="EX506" s="237"/>
      <c r="EY506" s="237"/>
      <c r="EZ506" s="237"/>
      <c r="FA506" s="237"/>
    </row>
    <row r="507" spans="7:157">
      <c r="G507" s="117"/>
      <c r="H507" s="795"/>
      <c r="I507" s="795"/>
      <c r="J507" s="795"/>
      <c r="K507" s="795"/>
      <c r="L507" s="795"/>
      <c r="M507" s="795"/>
      <c r="N507" s="795"/>
      <c r="O507" s="795"/>
      <c r="P507" s="795"/>
      <c r="Q507" s="795"/>
      <c r="R507" s="807"/>
      <c r="S507" s="795"/>
      <c r="T507" s="808"/>
      <c r="DD507" s="116"/>
      <c r="DH507" s="116"/>
      <c r="DL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Z507" s="237"/>
      <c r="EA507" s="237"/>
      <c r="EB507" s="237"/>
      <c r="EC507" s="237"/>
      <c r="ED507" s="237"/>
      <c r="EE507" s="237"/>
      <c r="EF507" s="237"/>
      <c r="EG507" s="237"/>
      <c r="EH507" s="237"/>
      <c r="EI507" s="237"/>
      <c r="EJ507" s="237"/>
      <c r="EK507" s="237"/>
      <c r="EL507" s="237"/>
      <c r="EM507" s="237"/>
      <c r="EN507" s="237"/>
      <c r="EO507" s="237"/>
      <c r="EP507" s="237"/>
      <c r="EQ507" s="237"/>
      <c r="ER507" s="237"/>
      <c r="ES507" s="237"/>
      <c r="ET507" s="237"/>
      <c r="EU507" s="237"/>
      <c r="EV507" s="237"/>
      <c r="EW507" s="237"/>
      <c r="EX507" s="237"/>
      <c r="EY507" s="237"/>
      <c r="EZ507" s="237"/>
      <c r="FA507" s="237"/>
    </row>
    <row r="508" spans="7:157">
      <c r="G508" s="117"/>
      <c r="H508" s="795"/>
      <c r="I508" s="795"/>
      <c r="J508" s="795"/>
      <c r="K508" s="795"/>
      <c r="L508" s="795"/>
      <c r="M508" s="795"/>
      <c r="N508" s="795"/>
      <c r="O508" s="795"/>
      <c r="P508" s="795"/>
      <c r="Q508" s="795"/>
      <c r="R508" s="807"/>
      <c r="S508" s="795"/>
      <c r="T508" s="808"/>
      <c r="DD508" s="116"/>
      <c r="DH508" s="116"/>
      <c r="DL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Z508" s="237"/>
      <c r="EA508" s="237"/>
      <c r="EB508" s="237"/>
      <c r="EC508" s="237"/>
      <c r="ED508" s="237"/>
      <c r="EE508" s="237"/>
      <c r="EF508" s="237"/>
      <c r="EG508" s="237"/>
      <c r="EH508" s="237"/>
      <c r="EI508" s="237"/>
      <c r="EJ508" s="237"/>
      <c r="EK508" s="237"/>
      <c r="EL508" s="237"/>
      <c r="EM508" s="237"/>
      <c r="EN508" s="237"/>
      <c r="EO508" s="237"/>
      <c r="EP508" s="237"/>
      <c r="EQ508" s="237"/>
      <c r="ER508" s="237"/>
      <c r="ES508" s="237"/>
      <c r="ET508" s="237"/>
      <c r="EU508" s="237"/>
      <c r="EV508" s="237"/>
      <c r="EW508" s="237"/>
      <c r="EX508" s="237"/>
      <c r="EY508" s="237"/>
      <c r="EZ508" s="237"/>
      <c r="FA508" s="237"/>
    </row>
    <row r="509" spans="7:157">
      <c r="G509" s="117"/>
      <c r="H509" s="795"/>
      <c r="I509" s="795"/>
      <c r="J509" s="795"/>
      <c r="K509" s="795"/>
      <c r="L509" s="795"/>
      <c r="M509" s="795"/>
      <c r="N509" s="795"/>
      <c r="O509" s="795"/>
      <c r="P509" s="795"/>
      <c r="Q509" s="795"/>
      <c r="R509" s="807"/>
      <c r="S509" s="795"/>
      <c r="T509" s="808"/>
      <c r="DD509" s="116"/>
      <c r="DH509" s="116"/>
      <c r="DL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Z509" s="237"/>
      <c r="EA509" s="237"/>
      <c r="EB509" s="237"/>
      <c r="EC509" s="237"/>
      <c r="ED509" s="237"/>
      <c r="EE509" s="237"/>
      <c r="EF509" s="237"/>
      <c r="EG509" s="237"/>
      <c r="EH509" s="237"/>
      <c r="EI509" s="237"/>
      <c r="EJ509" s="237"/>
      <c r="EK509" s="237"/>
      <c r="EL509" s="237"/>
      <c r="EM509" s="237"/>
      <c r="EN509" s="237"/>
      <c r="EO509" s="237"/>
      <c r="EP509" s="237"/>
      <c r="EQ509" s="237"/>
      <c r="ER509" s="237"/>
      <c r="ES509" s="237"/>
      <c r="ET509" s="237"/>
      <c r="EU509" s="237"/>
      <c r="EV509" s="237"/>
      <c r="EW509" s="237"/>
      <c r="EX509" s="237"/>
      <c r="EY509" s="237"/>
      <c r="EZ509" s="237"/>
      <c r="FA509" s="237"/>
    </row>
    <row r="510" spans="7:157">
      <c r="G510" s="117"/>
      <c r="H510" s="795"/>
      <c r="I510" s="795"/>
      <c r="J510" s="795"/>
      <c r="K510" s="795"/>
      <c r="L510" s="795"/>
      <c r="M510" s="795"/>
      <c r="N510" s="795"/>
      <c r="O510" s="795"/>
      <c r="P510" s="795"/>
      <c r="Q510" s="795"/>
      <c r="R510" s="807"/>
      <c r="S510" s="795"/>
      <c r="T510" s="808"/>
      <c r="DD510" s="116"/>
      <c r="DH510" s="116"/>
      <c r="DL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Z510" s="237"/>
      <c r="EA510" s="237"/>
      <c r="EB510" s="237"/>
      <c r="EC510" s="237"/>
      <c r="ED510" s="237"/>
      <c r="EE510" s="237"/>
      <c r="EF510" s="237"/>
      <c r="EG510" s="237"/>
      <c r="EH510" s="237"/>
      <c r="EI510" s="237"/>
      <c r="EJ510" s="237"/>
      <c r="EK510" s="237"/>
      <c r="EL510" s="237"/>
      <c r="EM510" s="237"/>
      <c r="EN510" s="237"/>
      <c r="EO510" s="237"/>
      <c r="EP510" s="237"/>
      <c r="EQ510" s="237"/>
      <c r="ER510" s="237"/>
      <c r="ES510" s="237"/>
      <c r="ET510" s="237"/>
      <c r="EU510" s="237"/>
      <c r="EV510" s="237"/>
      <c r="EW510" s="237"/>
      <c r="EX510" s="237"/>
      <c r="EY510" s="237"/>
      <c r="EZ510" s="237"/>
      <c r="FA510" s="237"/>
    </row>
    <row r="511" spans="7:157">
      <c r="G511" s="117"/>
      <c r="H511" s="795"/>
      <c r="I511" s="795"/>
      <c r="J511" s="795"/>
      <c r="K511" s="795"/>
      <c r="L511" s="795"/>
      <c r="M511" s="795"/>
      <c r="N511" s="795"/>
      <c r="O511" s="795"/>
      <c r="P511" s="795"/>
      <c r="Q511" s="795"/>
      <c r="R511" s="807"/>
      <c r="S511" s="795"/>
      <c r="T511" s="808"/>
      <c r="DD511" s="116"/>
      <c r="DH511" s="116"/>
      <c r="DL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Z511" s="237"/>
      <c r="EA511" s="237"/>
      <c r="EB511" s="237"/>
      <c r="EC511" s="237"/>
      <c r="ED511" s="237"/>
      <c r="EE511" s="237"/>
      <c r="EF511" s="237"/>
      <c r="EG511" s="237"/>
      <c r="EH511" s="237"/>
      <c r="EI511" s="237"/>
      <c r="EJ511" s="237"/>
      <c r="EK511" s="237"/>
      <c r="EL511" s="237"/>
      <c r="EM511" s="237"/>
      <c r="EN511" s="237"/>
      <c r="EO511" s="237"/>
      <c r="EP511" s="237"/>
      <c r="EQ511" s="237"/>
      <c r="ER511" s="237"/>
      <c r="ES511" s="237"/>
      <c r="ET511" s="237"/>
      <c r="EU511" s="237"/>
      <c r="EV511" s="237"/>
      <c r="EW511" s="237"/>
      <c r="EX511" s="237"/>
      <c r="EY511" s="237"/>
      <c r="EZ511" s="237"/>
      <c r="FA511" s="237"/>
    </row>
    <row r="512" spans="7:157">
      <c r="G512" s="117"/>
      <c r="H512" s="795"/>
      <c r="I512" s="795"/>
      <c r="J512" s="795"/>
      <c r="K512" s="795"/>
      <c r="L512" s="795"/>
      <c r="M512" s="795"/>
      <c r="N512" s="795"/>
      <c r="O512" s="795"/>
      <c r="P512" s="795"/>
      <c r="Q512" s="795"/>
      <c r="R512" s="807"/>
      <c r="S512" s="795"/>
      <c r="T512" s="808"/>
      <c r="DD512" s="116"/>
      <c r="DH512" s="116"/>
      <c r="DL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Z512" s="237"/>
      <c r="EA512" s="237"/>
      <c r="EB512" s="237"/>
      <c r="EC512" s="237"/>
      <c r="ED512" s="237"/>
      <c r="EE512" s="237"/>
      <c r="EF512" s="237"/>
      <c r="EG512" s="237"/>
      <c r="EH512" s="237"/>
      <c r="EI512" s="237"/>
      <c r="EJ512" s="237"/>
      <c r="EK512" s="237"/>
      <c r="EL512" s="237"/>
      <c r="EM512" s="237"/>
      <c r="EN512" s="237"/>
      <c r="EO512" s="237"/>
      <c r="EP512" s="237"/>
      <c r="EQ512" s="237"/>
      <c r="ER512" s="237"/>
      <c r="ES512" s="237"/>
      <c r="ET512" s="237"/>
      <c r="EU512" s="237"/>
      <c r="EV512" s="237"/>
      <c r="EW512" s="237"/>
      <c r="EX512" s="237"/>
      <c r="EY512" s="237"/>
      <c r="EZ512" s="237"/>
      <c r="FA512" s="237"/>
    </row>
    <row r="513" spans="7:157">
      <c r="G513" s="117"/>
      <c r="H513" s="795"/>
      <c r="I513" s="795"/>
      <c r="J513" s="795"/>
      <c r="K513" s="795"/>
      <c r="L513" s="795"/>
      <c r="M513" s="795"/>
      <c r="N513" s="795"/>
      <c r="O513" s="795"/>
      <c r="P513" s="795"/>
      <c r="Q513" s="795"/>
      <c r="R513" s="807"/>
      <c r="S513" s="795"/>
      <c r="T513" s="808"/>
      <c r="DD513" s="116"/>
      <c r="DH513" s="116"/>
      <c r="DL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Z513" s="237"/>
      <c r="EA513" s="237"/>
      <c r="EB513" s="237"/>
      <c r="EC513" s="237"/>
      <c r="ED513" s="237"/>
      <c r="EE513" s="237"/>
      <c r="EF513" s="237"/>
      <c r="EG513" s="237"/>
      <c r="EH513" s="237"/>
      <c r="EI513" s="237"/>
      <c r="EJ513" s="237"/>
      <c r="EK513" s="237"/>
      <c r="EL513" s="237"/>
      <c r="EM513" s="237"/>
      <c r="EN513" s="237"/>
      <c r="EO513" s="237"/>
      <c r="EP513" s="237"/>
      <c r="EQ513" s="237"/>
      <c r="ER513" s="237"/>
      <c r="ES513" s="237"/>
      <c r="ET513" s="237"/>
      <c r="EU513" s="237"/>
      <c r="EV513" s="237"/>
      <c r="EW513" s="237"/>
      <c r="EX513" s="237"/>
      <c r="EY513" s="237"/>
      <c r="EZ513" s="237"/>
      <c r="FA513" s="237"/>
    </row>
    <row r="514" spans="7:157">
      <c r="G514" s="117"/>
      <c r="H514" s="795"/>
      <c r="I514" s="795"/>
      <c r="J514" s="795"/>
      <c r="K514" s="795"/>
      <c r="L514" s="795"/>
      <c r="M514" s="795"/>
      <c r="N514" s="795"/>
      <c r="O514" s="795"/>
      <c r="P514" s="795"/>
      <c r="Q514" s="795"/>
      <c r="R514" s="807"/>
      <c r="S514" s="795"/>
      <c r="T514" s="808"/>
      <c r="DD514" s="116"/>
      <c r="DH514" s="116"/>
      <c r="DL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Z514" s="237"/>
      <c r="EA514" s="237"/>
      <c r="EB514" s="237"/>
      <c r="EC514" s="237"/>
      <c r="ED514" s="237"/>
      <c r="EE514" s="237"/>
      <c r="EF514" s="237"/>
      <c r="EG514" s="237"/>
      <c r="EH514" s="237"/>
      <c r="EI514" s="237"/>
      <c r="EJ514" s="237"/>
      <c r="EK514" s="237"/>
      <c r="EL514" s="237"/>
      <c r="EM514" s="237"/>
      <c r="EN514" s="237"/>
      <c r="EO514" s="237"/>
      <c r="EP514" s="237"/>
      <c r="EQ514" s="237"/>
      <c r="ER514" s="237"/>
      <c r="ES514" s="237"/>
      <c r="ET514" s="237"/>
      <c r="EU514" s="237"/>
      <c r="EV514" s="237"/>
      <c r="EW514" s="237"/>
      <c r="EX514" s="237"/>
      <c r="EY514" s="237"/>
      <c r="EZ514" s="237"/>
      <c r="FA514" s="237"/>
    </row>
    <row r="515" spans="7:157">
      <c r="G515" s="117"/>
      <c r="H515" s="795"/>
      <c r="I515" s="795"/>
      <c r="J515" s="795"/>
      <c r="K515" s="795"/>
      <c r="L515" s="795"/>
      <c r="M515" s="795"/>
      <c r="N515" s="795"/>
      <c r="O515" s="795"/>
      <c r="P515" s="795"/>
      <c r="Q515" s="795"/>
      <c r="R515" s="807"/>
      <c r="S515" s="795"/>
      <c r="T515" s="808"/>
      <c r="DD515" s="116"/>
      <c r="DH515" s="116"/>
      <c r="DL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Z515" s="237"/>
      <c r="EA515" s="237"/>
      <c r="EB515" s="237"/>
      <c r="EC515" s="237"/>
      <c r="ED515" s="237"/>
      <c r="EE515" s="237"/>
      <c r="EF515" s="237"/>
      <c r="EG515" s="237"/>
      <c r="EH515" s="237"/>
      <c r="EI515" s="237"/>
      <c r="EJ515" s="237"/>
      <c r="EK515" s="237"/>
      <c r="EL515" s="237"/>
      <c r="EM515" s="237"/>
      <c r="EN515" s="237"/>
      <c r="EO515" s="237"/>
      <c r="EP515" s="237"/>
      <c r="EQ515" s="237"/>
      <c r="ER515" s="237"/>
      <c r="ES515" s="237"/>
      <c r="ET515" s="237"/>
      <c r="EU515" s="237"/>
      <c r="EV515" s="237"/>
      <c r="EW515" s="237"/>
      <c r="EX515" s="237"/>
      <c r="EY515" s="237"/>
      <c r="EZ515" s="237"/>
      <c r="FA515" s="237"/>
    </row>
    <row r="516" spans="7:157">
      <c r="G516" s="117"/>
      <c r="H516" s="795"/>
      <c r="I516" s="795"/>
      <c r="J516" s="795"/>
      <c r="K516" s="795"/>
      <c r="L516" s="795"/>
      <c r="M516" s="795"/>
      <c r="N516" s="795"/>
      <c r="O516" s="795"/>
      <c r="P516" s="795"/>
      <c r="Q516" s="795"/>
      <c r="R516" s="807"/>
      <c r="S516" s="795"/>
      <c r="T516" s="808"/>
      <c r="DD516" s="116"/>
      <c r="DH516" s="116"/>
      <c r="DL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Z516" s="237"/>
      <c r="EA516" s="237"/>
      <c r="EB516" s="237"/>
      <c r="EC516" s="237"/>
      <c r="ED516" s="237"/>
      <c r="EE516" s="237"/>
      <c r="EF516" s="237"/>
      <c r="EG516" s="237"/>
      <c r="EH516" s="237"/>
      <c r="EI516" s="237"/>
      <c r="EJ516" s="237"/>
      <c r="EK516" s="237"/>
      <c r="EL516" s="237"/>
      <c r="EM516" s="237"/>
      <c r="EN516" s="237"/>
      <c r="EO516" s="237"/>
      <c r="EP516" s="237"/>
      <c r="EQ516" s="237"/>
      <c r="ER516" s="237"/>
      <c r="ES516" s="237"/>
      <c r="ET516" s="237"/>
      <c r="EU516" s="237"/>
      <c r="EV516" s="237"/>
      <c r="EW516" s="237"/>
      <c r="EX516" s="237"/>
      <c r="EY516" s="237"/>
      <c r="EZ516" s="237"/>
      <c r="FA516" s="237"/>
    </row>
    <row r="517" spans="7:157">
      <c r="G517" s="117"/>
      <c r="H517" s="795"/>
      <c r="I517" s="795"/>
      <c r="J517" s="795"/>
      <c r="K517" s="795"/>
      <c r="L517" s="795"/>
      <c r="M517" s="795"/>
      <c r="N517" s="795"/>
      <c r="O517" s="795"/>
      <c r="P517" s="795"/>
      <c r="Q517" s="795"/>
      <c r="R517" s="807"/>
      <c r="S517" s="795"/>
      <c r="T517" s="808"/>
      <c r="DD517" s="116"/>
      <c r="DH517" s="116"/>
      <c r="DL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Z517" s="237"/>
      <c r="EA517" s="237"/>
      <c r="EB517" s="237"/>
      <c r="EC517" s="237"/>
      <c r="ED517" s="237"/>
      <c r="EE517" s="237"/>
      <c r="EF517" s="237"/>
      <c r="EG517" s="237"/>
      <c r="EH517" s="237"/>
      <c r="EI517" s="237"/>
      <c r="EJ517" s="237"/>
      <c r="EK517" s="237"/>
      <c r="EL517" s="237"/>
      <c r="EM517" s="237"/>
      <c r="EN517" s="237"/>
      <c r="EO517" s="237"/>
      <c r="EP517" s="237"/>
      <c r="EQ517" s="237"/>
      <c r="ER517" s="237"/>
      <c r="ES517" s="237"/>
      <c r="ET517" s="237"/>
      <c r="EU517" s="237"/>
      <c r="EV517" s="237"/>
      <c r="EW517" s="237"/>
      <c r="EX517" s="237"/>
      <c r="EY517" s="237"/>
      <c r="EZ517" s="237"/>
      <c r="FA517" s="237"/>
    </row>
    <row r="518" spans="7:157">
      <c r="G518" s="117"/>
      <c r="H518" s="795"/>
      <c r="I518" s="795"/>
      <c r="J518" s="795"/>
      <c r="K518" s="795"/>
      <c r="L518" s="795"/>
      <c r="M518" s="795"/>
      <c r="N518" s="795"/>
      <c r="O518" s="795"/>
      <c r="P518" s="795"/>
      <c r="Q518" s="795"/>
      <c r="R518" s="807"/>
      <c r="S518" s="795"/>
      <c r="T518" s="808"/>
      <c r="DD518" s="116"/>
      <c r="DH518" s="116"/>
      <c r="DL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Z518" s="237"/>
      <c r="EA518" s="237"/>
      <c r="EB518" s="237"/>
      <c r="EC518" s="237"/>
      <c r="ED518" s="237"/>
      <c r="EE518" s="237"/>
      <c r="EF518" s="237"/>
      <c r="EG518" s="237"/>
      <c r="EH518" s="237"/>
      <c r="EI518" s="237"/>
      <c r="EJ518" s="237"/>
      <c r="EK518" s="237"/>
      <c r="EL518" s="237"/>
      <c r="EM518" s="237"/>
      <c r="EN518" s="237"/>
      <c r="EO518" s="237"/>
      <c r="EP518" s="237"/>
      <c r="EQ518" s="237"/>
      <c r="ER518" s="237"/>
      <c r="ES518" s="237"/>
      <c r="ET518" s="237"/>
      <c r="EU518" s="237"/>
      <c r="EV518" s="237"/>
      <c r="EW518" s="237"/>
      <c r="EX518" s="237"/>
      <c r="EY518" s="237"/>
      <c r="EZ518" s="237"/>
      <c r="FA518" s="237"/>
    </row>
    <row r="519" spans="7:157">
      <c r="G519" s="117"/>
      <c r="H519" s="795"/>
      <c r="I519" s="795"/>
      <c r="J519" s="795"/>
      <c r="K519" s="795"/>
      <c r="L519" s="795"/>
      <c r="M519" s="795"/>
      <c r="N519" s="795"/>
      <c r="O519" s="795"/>
      <c r="P519" s="795"/>
      <c r="Q519" s="795"/>
      <c r="R519" s="807"/>
      <c r="S519" s="795"/>
      <c r="T519" s="808"/>
      <c r="DD519" s="116"/>
      <c r="DH519" s="116"/>
      <c r="DL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Z519" s="237"/>
      <c r="EA519" s="237"/>
      <c r="EB519" s="237"/>
      <c r="EC519" s="237"/>
      <c r="ED519" s="237"/>
      <c r="EE519" s="237"/>
      <c r="EF519" s="237"/>
      <c r="EG519" s="237"/>
      <c r="EH519" s="237"/>
      <c r="EI519" s="237"/>
      <c r="EJ519" s="237"/>
      <c r="EK519" s="237"/>
      <c r="EL519" s="237"/>
      <c r="EM519" s="237"/>
      <c r="EN519" s="237"/>
      <c r="EO519" s="237"/>
      <c r="EP519" s="237"/>
      <c r="EQ519" s="237"/>
      <c r="ER519" s="237"/>
      <c r="ES519" s="237"/>
      <c r="ET519" s="237"/>
      <c r="EU519" s="237"/>
      <c r="EV519" s="237"/>
      <c r="EW519" s="237"/>
      <c r="EX519" s="237"/>
      <c r="EY519" s="237"/>
      <c r="EZ519" s="237"/>
      <c r="FA519" s="237"/>
    </row>
    <row r="520" spans="7:157">
      <c r="G520" s="117"/>
      <c r="H520" s="795"/>
      <c r="I520" s="795"/>
      <c r="J520" s="795"/>
      <c r="K520" s="795"/>
      <c r="L520" s="795"/>
      <c r="M520" s="795"/>
      <c r="N520" s="795"/>
      <c r="O520" s="795"/>
      <c r="P520" s="795"/>
      <c r="Q520" s="795"/>
      <c r="R520" s="807"/>
      <c r="S520" s="795"/>
      <c r="T520" s="808"/>
      <c r="DD520" s="116"/>
      <c r="DH520" s="116"/>
      <c r="DL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Z520" s="237"/>
      <c r="EA520" s="237"/>
      <c r="EB520" s="237"/>
      <c r="EC520" s="237"/>
      <c r="ED520" s="237"/>
      <c r="EE520" s="237"/>
      <c r="EF520" s="237"/>
      <c r="EG520" s="237"/>
      <c r="EH520" s="237"/>
      <c r="EI520" s="237"/>
      <c r="EJ520" s="237"/>
      <c r="EK520" s="237"/>
      <c r="EL520" s="237"/>
      <c r="EM520" s="237"/>
      <c r="EN520" s="237"/>
      <c r="EO520" s="237"/>
      <c r="EP520" s="237"/>
      <c r="EQ520" s="237"/>
      <c r="ER520" s="237"/>
      <c r="ES520" s="237"/>
      <c r="ET520" s="237"/>
      <c r="EU520" s="237"/>
      <c r="EV520" s="237"/>
      <c r="EW520" s="237"/>
      <c r="EX520" s="237"/>
      <c r="EY520" s="237"/>
      <c r="EZ520" s="237"/>
      <c r="FA520" s="237"/>
    </row>
    <row r="521" spans="7:157">
      <c r="G521" s="117"/>
      <c r="H521" s="795"/>
      <c r="I521" s="795"/>
      <c r="J521" s="795"/>
      <c r="K521" s="795"/>
      <c r="L521" s="795"/>
      <c r="M521" s="795"/>
      <c r="N521" s="795"/>
      <c r="O521" s="795"/>
      <c r="P521" s="795"/>
      <c r="Q521" s="795"/>
      <c r="R521" s="807"/>
      <c r="S521" s="795"/>
      <c r="T521" s="808"/>
      <c r="DD521" s="116"/>
      <c r="DH521" s="116"/>
      <c r="DL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Z521" s="237"/>
      <c r="EA521" s="237"/>
      <c r="EB521" s="237"/>
      <c r="EC521" s="237"/>
      <c r="ED521" s="237"/>
      <c r="EE521" s="237"/>
      <c r="EF521" s="237"/>
      <c r="EG521" s="237"/>
      <c r="EH521" s="237"/>
      <c r="EI521" s="237"/>
      <c r="EJ521" s="237"/>
      <c r="EK521" s="237"/>
      <c r="EL521" s="237"/>
      <c r="EM521" s="237"/>
      <c r="EN521" s="237"/>
      <c r="EO521" s="237"/>
      <c r="EP521" s="237"/>
      <c r="EQ521" s="237"/>
      <c r="ER521" s="237"/>
      <c r="ES521" s="237"/>
      <c r="ET521" s="237"/>
      <c r="EU521" s="237"/>
      <c r="EV521" s="237"/>
      <c r="EW521" s="237"/>
      <c r="EX521" s="237"/>
      <c r="EY521" s="237"/>
      <c r="EZ521" s="237"/>
      <c r="FA521" s="237"/>
    </row>
    <row r="522" spans="7:157">
      <c r="G522" s="117"/>
      <c r="H522" s="795"/>
      <c r="I522" s="795"/>
      <c r="J522" s="795"/>
      <c r="K522" s="795"/>
      <c r="L522" s="795"/>
      <c r="M522" s="795"/>
      <c r="N522" s="795"/>
      <c r="O522" s="795"/>
      <c r="P522" s="795"/>
      <c r="Q522" s="795"/>
      <c r="R522" s="807"/>
      <c r="S522" s="795"/>
      <c r="T522" s="808"/>
      <c r="DD522" s="116"/>
      <c r="DH522" s="116"/>
      <c r="DL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Z522" s="237"/>
      <c r="EA522" s="237"/>
      <c r="EB522" s="237"/>
      <c r="EC522" s="237"/>
      <c r="ED522" s="237"/>
      <c r="EE522" s="237"/>
      <c r="EF522" s="237"/>
      <c r="EG522" s="237"/>
      <c r="EH522" s="237"/>
      <c r="EI522" s="237"/>
      <c r="EJ522" s="237"/>
      <c r="EK522" s="237"/>
      <c r="EL522" s="237"/>
      <c r="EM522" s="237"/>
      <c r="EN522" s="237"/>
      <c r="EO522" s="237"/>
      <c r="EP522" s="237"/>
      <c r="EQ522" s="237"/>
      <c r="ER522" s="237"/>
      <c r="ES522" s="237"/>
      <c r="ET522" s="237"/>
      <c r="EU522" s="237"/>
      <c r="EV522" s="237"/>
      <c r="EW522" s="237"/>
      <c r="EX522" s="237"/>
      <c r="EY522" s="237"/>
      <c r="EZ522" s="237"/>
      <c r="FA522" s="237"/>
    </row>
    <row r="523" spans="7:157">
      <c r="G523" s="117"/>
      <c r="H523" s="795"/>
      <c r="I523" s="795"/>
      <c r="J523" s="795"/>
      <c r="K523" s="795"/>
      <c r="L523" s="795"/>
      <c r="M523" s="795"/>
      <c r="N523" s="795"/>
      <c r="O523" s="795"/>
      <c r="P523" s="795"/>
      <c r="Q523" s="795"/>
      <c r="R523" s="807"/>
      <c r="S523" s="795"/>
      <c r="T523" s="808"/>
      <c r="DD523" s="116"/>
      <c r="DH523" s="116"/>
      <c r="DL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Z523" s="237"/>
      <c r="EA523" s="237"/>
      <c r="EB523" s="237"/>
      <c r="EC523" s="237"/>
      <c r="ED523" s="237"/>
      <c r="EE523" s="237"/>
      <c r="EF523" s="237"/>
      <c r="EG523" s="237"/>
      <c r="EH523" s="237"/>
      <c r="EI523" s="237"/>
      <c r="EJ523" s="237"/>
      <c r="EK523" s="237"/>
      <c r="EL523" s="237"/>
      <c r="EM523" s="237"/>
      <c r="EN523" s="237"/>
      <c r="EO523" s="237"/>
      <c r="EP523" s="237"/>
      <c r="EQ523" s="237"/>
      <c r="ER523" s="237"/>
      <c r="ES523" s="237"/>
      <c r="ET523" s="237"/>
      <c r="EU523" s="237"/>
      <c r="EV523" s="237"/>
      <c r="EW523" s="237"/>
      <c r="EX523" s="237"/>
      <c r="EY523" s="237"/>
      <c r="EZ523" s="237"/>
      <c r="FA523" s="237"/>
    </row>
    <row r="524" spans="7:157">
      <c r="G524" s="117"/>
      <c r="H524" s="795"/>
      <c r="I524" s="795"/>
      <c r="J524" s="795"/>
      <c r="K524" s="795"/>
      <c r="L524" s="795"/>
      <c r="M524" s="795"/>
      <c r="N524" s="795"/>
      <c r="O524" s="795"/>
      <c r="P524" s="795"/>
      <c r="Q524" s="795"/>
      <c r="R524" s="807"/>
      <c r="S524" s="795"/>
      <c r="T524" s="808"/>
      <c r="DD524" s="116"/>
      <c r="DH524" s="116"/>
      <c r="DL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Z524" s="237"/>
      <c r="EA524" s="237"/>
      <c r="EB524" s="237"/>
      <c r="EC524" s="237"/>
      <c r="ED524" s="237"/>
      <c r="EE524" s="237"/>
      <c r="EF524" s="237"/>
      <c r="EG524" s="237"/>
      <c r="EH524" s="237"/>
      <c r="EI524" s="237"/>
      <c r="EJ524" s="237"/>
      <c r="EK524" s="237"/>
      <c r="EL524" s="237"/>
      <c r="EM524" s="237"/>
      <c r="EN524" s="237"/>
      <c r="EO524" s="237"/>
      <c r="EP524" s="237"/>
      <c r="EQ524" s="237"/>
      <c r="ER524" s="237"/>
      <c r="ES524" s="237"/>
      <c r="ET524" s="237"/>
      <c r="EU524" s="237"/>
      <c r="EV524" s="237"/>
      <c r="EW524" s="237"/>
      <c r="EX524" s="237"/>
      <c r="EY524" s="237"/>
      <c r="EZ524" s="237"/>
      <c r="FA524" s="237"/>
    </row>
    <row r="525" spans="7:157">
      <c r="G525" s="117"/>
      <c r="H525" s="795"/>
      <c r="I525" s="795"/>
      <c r="J525" s="795"/>
      <c r="K525" s="795"/>
      <c r="L525" s="795"/>
      <c r="M525" s="795"/>
      <c r="N525" s="795"/>
      <c r="O525" s="795"/>
      <c r="P525" s="795"/>
      <c r="Q525" s="795"/>
      <c r="R525" s="807"/>
      <c r="S525" s="795"/>
      <c r="T525" s="808"/>
      <c r="DD525" s="116"/>
      <c r="DH525" s="116"/>
      <c r="DL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Z525" s="237"/>
      <c r="EA525" s="237"/>
      <c r="EB525" s="237"/>
      <c r="EC525" s="237"/>
      <c r="ED525" s="237"/>
      <c r="EE525" s="237"/>
      <c r="EF525" s="237"/>
      <c r="EG525" s="237"/>
      <c r="EH525" s="237"/>
      <c r="EI525" s="237"/>
      <c r="EJ525" s="237"/>
      <c r="EK525" s="237"/>
      <c r="EL525" s="237"/>
      <c r="EM525" s="237"/>
      <c r="EN525" s="237"/>
      <c r="EO525" s="237"/>
      <c r="EP525" s="237"/>
      <c r="EQ525" s="237"/>
      <c r="ER525" s="237"/>
      <c r="ES525" s="237"/>
      <c r="ET525" s="237"/>
      <c r="EU525" s="237"/>
      <c r="EV525" s="237"/>
      <c r="EW525" s="237"/>
      <c r="EX525" s="237"/>
      <c r="EY525" s="237"/>
      <c r="EZ525" s="237"/>
      <c r="FA525" s="237"/>
    </row>
    <row r="526" spans="7:157">
      <c r="G526" s="117"/>
      <c r="H526" s="795"/>
      <c r="I526" s="795"/>
      <c r="J526" s="795"/>
      <c r="K526" s="795"/>
      <c r="L526" s="795"/>
      <c r="M526" s="795"/>
      <c r="N526" s="795"/>
      <c r="O526" s="795"/>
      <c r="P526" s="795"/>
      <c r="Q526" s="795"/>
      <c r="R526" s="807"/>
      <c r="S526" s="795"/>
      <c r="T526" s="808"/>
      <c r="DD526" s="116"/>
      <c r="DH526" s="116"/>
      <c r="DL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Z526" s="237"/>
      <c r="EA526" s="237"/>
      <c r="EB526" s="237"/>
      <c r="EC526" s="237"/>
      <c r="ED526" s="237"/>
      <c r="EE526" s="237"/>
      <c r="EF526" s="237"/>
      <c r="EG526" s="237"/>
      <c r="EH526" s="237"/>
      <c r="EI526" s="237"/>
      <c r="EJ526" s="237"/>
      <c r="EK526" s="237"/>
      <c r="EL526" s="237"/>
      <c r="EM526" s="237"/>
      <c r="EN526" s="237"/>
      <c r="EO526" s="237"/>
      <c r="EP526" s="237"/>
      <c r="EQ526" s="237"/>
      <c r="ER526" s="237"/>
      <c r="ES526" s="237"/>
      <c r="ET526" s="237"/>
      <c r="EU526" s="237"/>
      <c r="EV526" s="237"/>
      <c r="EW526" s="237"/>
      <c r="EX526" s="237"/>
      <c r="EY526" s="237"/>
      <c r="EZ526" s="237"/>
      <c r="FA526" s="237"/>
    </row>
    <row r="527" spans="7:157">
      <c r="G527" s="117"/>
      <c r="H527" s="795"/>
      <c r="I527" s="795"/>
      <c r="J527" s="795"/>
      <c r="K527" s="795"/>
      <c r="L527" s="795"/>
      <c r="M527" s="795"/>
      <c r="N527" s="795"/>
      <c r="O527" s="795"/>
      <c r="P527" s="795"/>
      <c r="Q527" s="795"/>
      <c r="R527" s="807"/>
      <c r="S527" s="795"/>
      <c r="T527" s="808"/>
      <c r="DD527" s="116"/>
      <c r="DH527" s="116"/>
      <c r="DL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Z527" s="237"/>
      <c r="EA527" s="237"/>
      <c r="EB527" s="237"/>
      <c r="EC527" s="237"/>
      <c r="ED527" s="237"/>
      <c r="EE527" s="237"/>
      <c r="EF527" s="237"/>
      <c r="EG527" s="237"/>
      <c r="EH527" s="237"/>
      <c r="EI527" s="237"/>
      <c r="EJ527" s="237"/>
      <c r="EK527" s="237"/>
      <c r="EL527" s="237"/>
      <c r="EM527" s="237"/>
      <c r="EN527" s="237"/>
      <c r="EO527" s="237"/>
      <c r="EP527" s="237"/>
      <c r="EQ527" s="237"/>
      <c r="ER527" s="237"/>
      <c r="ES527" s="237"/>
      <c r="ET527" s="237"/>
      <c r="EU527" s="237"/>
      <c r="EV527" s="237"/>
      <c r="EW527" s="237"/>
      <c r="EX527" s="237"/>
      <c r="EY527" s="237"/>
      <c r="EZ527" s="237"/>
      <c r="FA527" s="237"/>
    </row>
    <row r="528" spans="7:157">
      <c r="G528" s="117"/>
      <c r="H528" s="795"/>
      <c r="I528" s="795"/>
      <c r="J528" s="795"/>
      <c r="K528" s="795"/>
      <c r="L528" s="795"/>
      <c r="M528" s="795"/>
      <c r="N528" s="795"/>
      <c r="O528" s="795"/>
      <c r="P528" s="795"/>
      <c r="Q528" s="795"/>
      <c r="R528" s="807"/>
      <c r="S528" s="795"/>
      <c r="T528" s="808"/>
      <c r="DD528" s="116"/>
      <c r="DH528" s="116"/>
      <c r="DL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Z528" s="237"/>
      <c r="EA528" s="237"/>
      <c r="EB528" s="237"/>
      <c r="EC528" s="237"/>
      <c r="ED528" s="237"/>
      <c r="EE528" s="237"/>
      <c r="EF528" s="237"/>
      <c r="EG528" s="237"/>
      <c r="EH528" s="237"/>
      <c r="EI528" s="237"/>
      <c r="EJ528" s="237"/>
      <c r="EK528" s="237"/>
      <c r="EL528" s="237"/>
      <c r="EM528" s="237"/>
      <c r="EN528" s="237"/>
      <c r="EO528" s="237"/>
      <c r="EP528" s="237"/>
      <c r="EQ528" s="237"/>
      <c r="ER528" s="237"/>
      <c r="ES528" s="237"/>
      <c r="ET528" s="237"/>
      <c r="EU528" s="237"/>
      <c r="EV528" s="237"/>
      <c r="EW528" s="237"/>
      <c r="EX528" s="237"/>
      <c r="EY528" s="237"/>
      <c r="EZ528" s="237"/>
      <c r="FA528" s="237"/>
    </row>
    <row r="529" spans="7:157">
      <c r="G529" s="117"/>
      <c r="H529" s="795"/>
      <c r="I529" s="795"/>
      <c r="J529" s="795"/>
      <c r="K529" s="795"/>
      <c r="L529" s="795"/>
      <c r="M529" s="795"/>
      <c r="N529" s="795"/>
      <c r="O529" s="795"/>
      <c r="P529" s="795"/>
      <c r="Q529" s="795"/>
      <c r="R529" s="807"/>
      <c r="S529" s="795"/>
      <c r="T529" s="808"/>
      <c r="DD529" s="116"/>
      <c r="DH529" s="116"/>
      <c r="DL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Z529" s="237"/>
      <c r="EA529" s="237"/>
      <c r="EB529" s="237"/>
      <c r="EC529" s="237"/>
      <c r="ED529" s="237"/>
      <c r="EE529" s="237"/>
      <c r="EF529" s="237"/>
      <c r="EG529" s="237"/>
      <c r="EH529" s="237"/>
      <c r="EI529" s="237"/>
      <c r="EJ529" s="237"/>
      <c r="EK529" s="237"/>
      <c r="EL529" s="237"/>
      <c r="EM529" s="237"/>
      <c r="EN529" s="237"/>
      <c r="EO529" s="237"/>
      <c r="EP529" s="237"/>
      <c r="EQ529" s="237"/>
      <c r="ER529" s="237"/>
      <c r="ES529" s="237"/>
      <c r="ET529" s="237"/>
      <c r="EU529" s="237"/>
      <c r="EV529" s="237"/>
      <c r="EW529" s="237"/>
      <c r="EX529" s="237"/>
      <c r="EY529" s="237"/>
      <c r="EZ529" s="237"/>
      <c r="FA529" s="237"/>
    </row>
    <row r="530" spans="7:157">
      <c r="G530" s="117"/>
      <c r="H530" s="795"/>
      <c r="I530" s="795"/>
      <c r="J530" s="795"/>
      <c r="K530" s="795"/>
      <c r="L530" s="795"/>
      <c r="M530" s="795"/>
      <c r="N530" s="795"/>
      <c r="O530" s="795"/>
      <c r="P530" s="795"/>
      <c r="Q530" s="795"/>
      <c r="R530" s="807"/>
      <c r="S530" s="795"/>
      <c r="T530" s="808"/>
      <c r="DD530" s="116"/>
      <c r="DH530" s="116"/>
      <c r="DL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Z530" s="237"/>
      <c r="EA530" s="237"/>
      <c r="EB530" s="237"/>
      <c r="EC530" s="237"/>
      <c r="ED530" s="237"/>
      <c r="EE530" s="237"/>
      <c r="EF530" s="237"/>
      <c r="EG530" s="237"/>
      <c r="EH530" s="237"/>
      <c r="EI530" s="237"/>
      <c r="EJ530" s="237"/>
      <c r="EK530" s="237"/>
      <c r="EL530" s="237"/>
      <c r="EM530" s="237"/>
      <c r="EN530" s="237"/>
      <c r="EO530" s="237"/>
      <c r="EP530" s="237"/>
      <c r="EQ530" s="237"/>
      <c r="ER530" s="237"/>
      <c r="ES530" s="237"/>
      <c r="ET530" s="237"/>
      <c r="EU530" s="237"/>
      <c r="EV530" s="237"/>
      <c r="EW530" s="237"/>
      <c r="EX530" s="237"/>
      <c r="EY530" s="237"/>
      <c r="EZ530" s="237"/>
      <c r="FA530" s="237"/>
    </row>
    <row r="531" spans="7:157">
      <c r="G531" s="117"/>
      <c r="H531" s="795"/>
      <c r="I531" s="795"/>
      <c r="J531" s="795"/>
      <c r="K531" s="795"/>
      <c r="L531" s="795"/>
      <c r="M531" s="795"/>
      <c r="N531" s="795"/>
      <c r="O531" s="795"/>
      <c r="P531" s="795"/>
      <c r="Q531" s="795"/>
      <c r="R531" s="807"/>
      <c r="S531" s="795"/>
      <c r="T531" s="808"/>
      <c r="DD531" s="116"/>
      <c r="DH531" s="116"/>
      <c r="DL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Z531" s="237"/>
      <c r="EA531" s="237"/>
      <c r="EB531" s="237"/>
      <c r="EC531" s="237"/>
      <c r="ED531" s="237"/>
      <c r="EE531" s="237"/>
      <c r="EF531" s="237"/>
      <c r="EG531" s="237"/>
      <c r="EH531" s="237"/>
      <c r="EI531" s="237"/>
      <c r="EJ531" s="237"/>
      <c r="EK531" s="237"/>
      <c r="EL531" s="237"/>
      <c r="EM531" s="237"/>
      <c r="EN531" s="237"/>
      <c r="EO531" s="237"/>
      <c r="EP531" s="237"/>
      <c r="EQ531" s="237"/>
      <c r="ER531" s="237"/>
      <c r="ES531" s="237"/>
      <c r="ET531" s="237"/>
      <c r="EU531" s="237"/>
      <c r="EV531" s="237"/>
      <c r="EW531" s="237"/>
      <c r="EX531" s="237"/>
      <c r="EY531" s="237"/>
      <c r="EZ531" s="237"/>
      <c r="FA531" s="237"/>
    </row>
    <row r="532" spans="7:157">
      <c r="G532" s="117"/>
      <c r="H532" s="795"/>
      <c r="I532" s="795"/>
      <c r="J532" s="795"/>
      <c r="K532" s="795"/>
      <c r="L532" s="795"/>
      <c r="M532" s="795"/>
      <c r="N532" s="795"/>
      <c r="O532" s="795"/>
      <c r="P532" s="795"/>
      <c r="Q532" s="795"/>
      <c r="R532" s="807"/>
      <c r="S532" s="795"/>
      <c r="T532" s="808"/>
      <c r="DD532" s="116"/>
      <c r="DH532" s="116"/>
      <c r="DL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Z532" s="237"/>
      <c r="EA532" s="237"/>
      <c r="EB532" s="237"/>
      <c r="EC532" s="237"/>
      <c r="ED532" s="237"/>
      <c r="EE532" s="237"/>
      <c r="EF532" s="237"/>
      <c r="EG532" s="237"/>
      <c r="EH532" s="237"/>
      <c r="EI532" s="237"/>
      <c r="EJ532" s="237"/>
      <c r="EK532" s="237"/>
      <c r="EL532" s="237"/>
      <c r="EM532" s="237"/>
      <c r="EN532" s="237"/>
      <c r="EO532" s="237"/>
      <c r="EP532" s="237"/>
      <c r="EQ532" s="237"/>
      <c r="ER532" s="237"/>
      <c r="ES532" s="237"/>
      <c r="ET532" s="237"/>
      <c r="EU532" s="237"/>
      <c r="EV532" s="237"/>
      <c r="EW532" s="237"/>
      <c r="EX532" s="237"/>
      <c r="EY532" s="237"/>
      <c r="EZ532" s="237"/>
      <c r="FA532" s="237"/>
    </row>
    <row r="533" spans="7:157">
      <c r="G533" s="117"/>
      <c r="H533" s="795"/>
      <c r="I533" s="795"/>
      <c r="J533" s="795"/>
      <c r="K533" s="795"/>
      <c r="L533" s="795"/>
      <c r="M533" s="795"/>
      <c r="N533" s="795"/>
      <c r="O533" s="795"/>
      <c r="P533" s="795"/>
      <c r="Q533" s="795"/>
      <c r="R533" s="807"/>
      <c r="S533" s="795"/>
      <c r="T533" s="808"/>
      <c r="DD533" s="116"/>
      <c r="DH533" s="116"/>
      <c r="DL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Z533" s="237"/>
      <c r="EA533" s="237"/>
      <c r="EB533" s="237"/>
      <c r="EC533" s="237"/>
      <c r="ED533" s="237"/>
      <c r="EE533" s="237"/>
      <c r="EF533" s="237"/>
      <c r="EG533" s="237"/>
      <c r="EH533" s="237"/>
      <c r="EI533" s="237"/>
      <c r="EJ533" s="237"/>
      <c r="EK533" s="237"/>
      <c r="EL533" s="237"/>
      <c r="EM533" s="237"/>
      <c r="EN533" s="237"/>
      <c r="EO533" s="237"/>
      <c r="EP533" s="237"/>
      <c r="EQ533" s="237"/>
      <c r="ER533" s="237"/>
      <c r="ES533" s="237"/>
      <c r="ET533" s="237"/>
      <c r="EU533" s="237"/>
      <c r="EV533" s="237"/>
      <c r="EW533" s="237"/>
      <c r="EX533" s="237"/>
      <c r="EY533" s="237"/>
      <c r="EZ533" s="237"/>
      <c r="FA533" s="237"/>
    </row>
    <row r="534" spans="7:157">
      <c r="G534" s="117"/>
      <c r="H534" s="795"/>
      <c r="I534" s="795"/>
      <c r="J534" s="795"/>
      <c r="K534" s="795"/>
      <c r="L534" s="795"/>
      <c r="M534" s="795"/>
      <c r="N534" s="795"/>
      <c r="O534" s="795"/>
      <c r="P534" s="795"/>
      <c r="Q534" s="795"/>
      <c r="R534" s="807"/>
      <c r="S534" s="795"/>
      <c r="T534" s="808"/>
      <c r="DD534" s="116"/>
      <c r="DH534" s="116"/>
      <c r="DL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Z534" s="237"/>
      <c r="EA534" s="237"/>
      <c r="EB534" s="237"/>
      <c r="EC534" s="237"/>
      <c r="ED534" s="237"/>
      <c r="EE534" s="237"/>
      <c r="EF534" s="237"/>
      <c r="EG534" s="237"/>
      <c r="EH534" s="237"/>
      <c r="EI534" s="237"/>
      <c r="EJ534" s="237"/>
      <c r="EK534" s="237"/>
      <c r="EL534" s="237"/>
      <c r="EM534" s="237"/>
      <c r="EN534" s="237"/>
      <c r="EO534" s="237"/>
      <c r="EP534" s="237"/>
      <c r="EQ534" s="237"/>
      <c r="ER534" s="237"/>
      <c r="ES534" s="237"/>
      <c r="ET534" s="237"/>
      <c r="EU534" s="237"/>
      <c r="EV534" s="237"/>
      <c r="EW534" s="237"/>
      <c r="EX534" s="237"/>
      <c r="EY534" s="237"/>
      <c r="EZ534" s="237"/>
      <c r="FA534" s="237"/>
    </row>
    <row r="535" spans="7:157">
      <c r="G535" s="117"/>
      <c r="H535" s="795"/>
      <c r="I535" s="795"/>
      <c r="J535" s="795"/>
      <c r="K535" s="795"/>
      <c r="L535" s="795"/>
      <c r="M535" s="795"/>
      <c r="N535" s="795"/>
      <c r="O535" s="795"/>
      <c r="P535" s="795"/>
      <c r="Q535" s="795"/>
      <c r="R535" s="807"/>
      <c r="S535" s="795"/>
      <c r="T535" s="808"/>
      <c r="DD535" s="116"/>
      <c r="DH535" s="116"/>
      <c r="DL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Z535" s="237"/>
      <c r="EA535" s="237"/>
      <c r="EB535" s="237"/>
      <c r="EC535" s="237"/>
      <c r="ED535" s="237"/>
      <c r="EE535" s="237"/>
      <c r="EF535" s="237"/>
      <c r="EG535" s="237"/>
      <c r="EH535" s="237"/>
      <c r="EI535" s="237"/>
      <c r="EJ535" s="237"/>
      <c r="EK535" s="237"/>
      <c r="EL535" s="237"/>
      <c r="EM535" s="237"/>
      <c r="EN535" s="237"/>
      <c r="EO535" s="237"/>
      <c r="EP535" s="237"/>
      <c r="EQ535" s="237"/>
      <c r="ER535" s="237"/>
      <c r="ES535" s="237"/>
      <c r="ET535" s="237"/>
      <c r="EU535" s="237"/>
      <c r="EV535" s="237"/>
      <c r="EW535" s="237"/>
      <c r="EX535" s="237"/>
      <c r="EY535" s="237"/>
      <c r="EZ535" s="237"/>
      <c r="FA535" s="237"/>
    </row>
    <row r="536" spans="7:157">
      <c r="G536" s="117"/>
      <c r="H536" s="795"/>
      <c r="I536" s="795"/>
      <c r="J536" s="795"/>
      <c r="K536" s="795"/>
      <c r="L536" s="795"/>
      <c r="M536" s="795"/>
      <c r="N536" s="795"/>
      <c r="O536" s="795"/>
      <c r="P536" s="795"/>
      <c r="Q536" s="795"/>
      <c r="R536" s="807"/>
      <c r="S536" s="795"/>
      <c r="T536" s="808"/>
      <c r="DD536" s="116"/>
      <c r="DH536" s="116"/>
      <c r="DL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Z536" s="237"/>
      <c r="EA536" s="237"/>
      <c r="EB536" s="237"/>
      <c r="EC536" s="237"/>
      <c r="ED536" s="237"/>
      <c r="EE536" s="237"/>
      <c r="EF536" s="237"/>
      <c r="EG536" s="237"/>
      <c r="EH536" s="237"/>
      <c r="EI536" s="237"/>
      <c r="EJ536" s="237"/>
      <c r="EK536" s="237"/>
      <c r="EL536" s="237"/>
      <c r="EM536" s="237"/>
      <c r="EN536" s="237"/>
      <c r="EO536" s="237"/>
      <c r="EP536" s="237"/>
      <c r="EQ536" s="237"/>
      <c r="ER536" s="237"/>
      <c r="ES536" s="237"/>
      <c r="ET536" s="237"/>
      <c r="EU536" s="237"/>
      <c r="EV536" s="237"/>
      <c r="EW536" s="237"/>
      <c r="EX536" s="237"/>
      <c r="EY536" s="237"/>
      <c r="EZ536" s="237"/>
      <c r="FA536" s="237"/>
    </row>
    <row r="537" spans="7:157">
      <c r="G537" s="117"/>
      <c r="H537" s="795"/>
      <c r="I537" s="795"/>
      <c r="J537" s="795"/>
      <c r="K537" s="795"/>
      <c r="L537" s="795"/>
      <c r="M537" s="795"/>
      <c r="N537" s="795"/>
      <c r="O537" s="795"/>
      <c r="P537" s="795"/>
      <c r="Q537" s="795"/>
      <c r="R537" s="807"/>
      <c r="S537" s="795"/>
      <c r="T537" s="808"/>
      <c r="DD537" s="116"/>
      <c r="DH537" s="116"/>
      <c r="DL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Z537" s="237"/>
      <c r="EA537" s="237"/>
      <c r="EB537" s="237"/>
      <c r="EC537" s="237"/>
      <c r="ED537" s="237"/>
      <c r="EE537" s="237"/>
      <c r="EF537" s="237"/>
      <c r="EG537" s="237"/>
      <c r="EH537" s="237"/>
      <c r="EI537" s="237"/>
      <c r="EJ537" s="237"/>
      <c r="EK537" s="237"/>
      <c r="EL537" s="237"/>
      <c r="EM537" s="237"/>
      <c r="EN537" s="237"/>
      <c r="EO537" s="237"/>
      <c r="EP537" s="237"/>
      <c r="EQ537" s="237"/>
      <c r="ER537" s="237"/>
      <c r="ES537" s="237"/>
      <c r="ET537" s="237"/>
      <c r="EU537" s="237"/>
      <c r="EV537" s="237"/>
      <c r="EW537" s="237"/>
      <c r="EX537" s="237"/>
      <c r="EY537" s="237"/>
      <c r="EZ537" s="237"/>
      <c r="FA537" s="237"/>
    </row>
    <row r="538" spans="7:157">
      <c r="G538" s="117"/>
      <c r="H538" s="795"/>
      <c r="I538" s="795"/>
      <c r="J538" s="795"/>
      <c r="K538" s="795"/>
      <c r="L538" s="795"/>
      <c r="M538" s="795"/>
      <c r="N538" s="795"/>
      <c r="O538" s="795"/>
      <c r="P538" s="795"/>
      <c r="Q538" s="795"/>
      <c r="R538" s="807"/>
      <c r="S538" s="795"/>
      <c r="T538" s="808"/>
      <c r="DD538" s="116"/>
      <c r="DH538" s="116"/>
      <c r="DL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Z538" s="237"/>
      <c r="EA538" s="237"/>
      <c r="EB538" s="237"/>
      <c r="EC538" s="237"/>
      <c r="ED538" s="237"/>
      <c r="EE538" s="237"/>
      <c r="EF538" s="237"/>
      <c r="EG538" s="237"/>
      <c r="EH538" s="237"/>
      <c r="EI538" s="237"/>
      <c r="EJ538" s="237"/>
      <c r="EK538" s="237"/>
      <c r="EL538" s="237"/>
      <c r="EM538" s="237"/>
      <c r="EN538" s="237"/>
      <c r="EO538" s="237"/>
      <c r="EP538" s="237"/>
      <c r="EQ538" s="237"/>
      <c r="ER538" s="237"/>
      <c r="ES538" s="237"/>
      <c r="ET538" s="237"/>
      <c r="EU538" s="237"/>
      <c r="EV538" s="237"/>
      <c r="EW538" s="237"/>
      <c r="EX538" s="237"/>
      <c r="EY538" s="237"/>
      <c r="EZ538" s="237"/>
      <c r="FA538" s="237"/>
    </row>
    <row r="539" spans="7:157">
      <c r="G539" s="117"/>
      <c r="H539" s="795"/>
      <c r="I539" s="795"/>
      <c r="J539" s="795"/>
      <c r="K539" s="795"/>
      <c r="L539" s="795"/>
      <c r="M539" s="795"/>
      <c r="N539" s="795"/>
      <c r="O539" s="795"/>
      <c r="P539" s="795"/>
      <c r="Q539" s="795"/>
      <c r="R539" s="807"/>
      <c r="S539" s="795"/>
      <c r="T539" s="808"/>
      <c r="DD539" s="116"/>
      <c r="DH539" s="116"/>
      <c r="DL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Z539" s="237"/>
      <c r="EA539" s="237"/>
      <c r="EB539" s="237"/>
      <c r="EC539" s="237"/>
      <c r="ED539" s="237"/>
      <c r="EE539" s="237"/>
      <c r="EF539" s="237"/>
      <c r="EG539" s="237"/>
      <c r="EH539" s="237"/>
      <c r="EI539" s="237"/>
      <c r="EJ539" s="237"/>
      <c r="EK539" s="237"/>
      <c r="EL539" s="237"/>
      <c r="EM539" s="237"/>
      <c r="EN539" s="237"/>
      <c r="EO539" s="237"/>
      <c r="EP539" s="237"/>
      <c r="EQ539" s="237"/>
      <c r="ER539" s="237"/>
      <c r="ES539" s="237"/>
      <c r="ET539" s="237"/>
      <c r="EU539" s="237"/>
      <c r="EV539" s="237"/>
      <c r="EW539" s="237"/>
      <c r="EX539" s="237"/>
      <c r="EY539" s="237"/>
      <c r="EZ539" s="237"/>
      <c r="FA539" s="237"/>
    </row>
    <row r="540" spans="7:157">
      <c r="G540" s="117"/>
      <c r="H540" s="795"/>
      <c r="I540" s="795"/>
      <c r="J540" s="795"/>
      <c r="K540" s="795"/>
      <c r="L540" s="795"/>
      <c r="M540" s="795"/>
      <c r="N540" s="795"/>
      <c r="O540" s="795"/>
      <c r="P540" s="795"/>
      <c r="Q540" s="795"/>
      <c r="R540" s="807"/>
      <c r="S540" s="795"/>
      <c r="T540" s="808"/>
      <c r="DD540" s="116"/>
      <c r="DH540" s="116"/>
      <c r="DL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Z540" s="237"/>
      <c r="EA540" s="237"/>
      <c r="EB540" s="237"/>
      <c r="EC540" s="237"/>
      <c r="ED540" s="237"/>
      <c r="EE540" s="237"/>
      <c r="EF540" s="237"/>
      <c r="EG540" s="237"/>
      <c r="EH540" s="237"/>
      <c r="EI540" s="237"/>
      <c r="EJ540" s="237"/>
      <c r="EK540" s="237"/>
      <c r="EL540" s="237"/>
      <c r="EM540" s="237"/>
      <c r="EN540" s="237"/>
      <c r="EO540" s="237"/>
      <c r="EP540" s="237"/>
      <c r="EQ540" s="237"/>
      <c r="ER540" s="237"/>
      <c r="ES540" s="237"/>
      <c r="ET540" s="237"/>
      <c r="EU540" s="237"/>
      <c r="EV540" s="237"/>
      <c r="EW540" s="237"/>
      <c r="EX540" s="237"/>
      <c r="EY540" s="237"/>
      <c r="EZ540" s="237"/>
      <c r="FA540" s="237"/>
    </row>
    <row r="541" spans="7:157">
      <c r="G541" s="117"/>
      <c r="H541" s="795"/>
      <c r="I541" s="795"/>
      <c r="J541" s="795"/>
      <c r="K541" s="795"/>
      <c r="L541" s="795"/>
      <c r="M541" s="795"/>
      <c r="N541" s="795"/>
      <c r="O541" s="795"/>
      <c r="P541" s="795"/>
      <c r="Q541" s="795"/>
      <c r="R541" s="807"/>
      <c r="S541" s="795"/>
      <c r="T541" s="808"/>
      <c r="DD541" s="116"/>
      <c r="DH541" s="116"/>
      <c r="DL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Z541" s="237"/>
      <c r="EA541" s="237"/>
      <c r="EB541" s="237"/>
      <c r="EC541" s="237"/>
      <c r="ED541" s="237"/>
      <c r="EE541" s="237"/>
      <c r="EF541" s="237"/>
      <c r="EG541" s="237"/>
      <c r="EH541" s="237"/>
      <c r="EI541" s="237"/>
      <c r="EJ541" s="237"/>
      <c r="EK541" s="237"/>
      <c r="EL541" s="237"/>
      <c r="EM541" s="237"/>
      <c r="EN541" s="237"/>
      <c r="EO541" s="237"/>
      <c r="EP541" s="237"/>
      <c r="EQ541" s="237"/>
      <c r="ER541" s="237"/>
      <c r="ES541" s="237"/>
      <c r="ET541" s="237"/>
      <c r="EU541" s="237"/>
      <c r="EV541" s="237"/>
      <c r="EW541" s="237"/>
      <c r="EX541" s="237"/>
      <c r="EY541" s="237"/>
      <c r="EZ541" s="237"/>
      <c r="FA541" s="237"/>
    </row>
    <row r="542" spans="7:157">
      <c r="G542" s="117"/>
      <c r="H542" s="795"/>
      <c r="I542" s="795"/>
      <c r="J542" s="795"/>
      <c r="K542" s="795"/>
      <c r="L542" s="795"/>
      <c r="M542" s="795"/>
      <c r="N542" s="795"/>
      <c r="O542" s="795"/>
      <c r="P542" s="795"/>
      <c r="Q542" s="795"/>
      <c r="R542" s="807"/>
      <c r="S542" s="795"/>
      <c r="T542" s="808"/>
      <c r="DD542" s="116"/>
      <c r="DH542" s="116"/>
      <c r="DL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Z542" s="237"/>
      <c r="EA542" s="237"/>
      <c r="EB542" s="237"/>
      <c r="EC542" s="237"/>
      <c r="ED542" s="237"/>
      <c r="EE542" s="237"/>
      <c r="EF542" s="237"/>
      <c r="EG542" s="237"/>
      <c r="EH542" s="237"/>
      <c r="EI542" s="237"/>
      <c r="EJ542" s="237"/>
      <c r="EK542" s="237"/>
      <c r="EL542" s="237"/>
      <c r="EM542" s="237"/>
      <c r="EN542" s="237"/>
      <c r="EO542" s="237"/>
      <c r="EP542" s="237"/>
      <c r="EQ542" s="237"/>
      <c r="ER542" s="237"/>
      <c r="ES542" s="237"/>
      <c r="ET542" s="237"/>
      <c r="EU542" s="237"/>
      <c r="EV542" s="237"/>
      <c r="EW542" s="237"/>
      <c r="EX542" s="237"/>
      <c r="EY542" s="237"/>
      <c r="EZ542" s="237"/>
      <c r="FA542" s="237"/>
    </row>
    <row r="543" spans="7:157">
      <c r="G543" s="117"/>
      <c r="H543" s="795"/>
      <c r="I543" s="795"/>
      <c r="J543" s="795"/>
      <c r="K543" s="795"/>
      <c r="L543" s="795"/>
      <c r="M543" s="795"/>
      <c r="N543" s="795"/>
      <c r="O543" s="795"/>
      <c r="P543" s="795"/>
      <c r="Q543" s="795"/>
      <c r="R543" s="807"/>
      <c r="S543" s="795"/>
      <c r="T543" s="808"/>
      <c r="DD543" s="116"/>
      <c r="DH543" s="116"/>
      <c r="DL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Z543" s="237"/>
      <c r="EA543" s="237"/>
      <c r="EB543" s="237"/>
      <c r="EC543" s="237"/>
      <c r="ED543" s="237"/>
      <c r="EE543" s="237"/>
      <c r="EF543" s="237"/>
      <c r="EG543" s="237"/>
      <c r="EH543" s="237"/>
      <c r="EI543" s="237"/>
      <c r="EJ543" s="237"/>
      <c r="EK543" s="237"/>
      <c r="EL543" s="237"/>
      <c r="EM543" s="237"/>
      <c r="EN543" s="237"/>
      <c r="EO543" s="237"/>
      <c r="EP543" s="237"/>
      <c r="EQ543" s="237"/>
      <c r="ER543" s="237"/>
      <c r="ES543" s="237"/>
      <c r="ET543" s="237"/>
      <c r="EU543" s="237"/>
      <c r="EV543" s="237"/>
      <c r="EW543" s="237"/>
      <c r="EX543" s="237"/>
      <c r="EY543" s="237"/>
      <c r="EZ543" s="237"/>
      <c r="FA543" s="237"/>
    </row>
    <row r="544" spans="7:157">
      <c r="G544" s="117"/>
      <c r="H544" s="795"/>
      <c r="I544" s="795"/>
      <c r="J544" s="795"/>
      <c r="K544" s="795"/>
      <c r="L544" s="795"/>
      <c r="M544" s="795"/>
      <c r="N544" s="795"/>
      <c r="O544" s="795"/>
      <c r="P544" s="795"/>
      <c r="Q544" s="795"/>
      <c r="R544" s="807"/>
      <c r="S544" s="795"/>
      <c r="T544" s="808"/>
      <c r="DD544" s="116"/>
      <c r="DH544" s="116"/>
      <c r="DL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Z544" s="237"/>
      <c r="EA544" s="237"/>
      <c r="EB544" s="237"/>
      <c r="EC544" s="237"/>
      <c r="ED544" s="237"/>
      <c r="EE544" s="237"/>
      <c r="EF544" s="237"/>
      <c r="EG544" s="237"/>
      <c r="EH544" s="237"/>
      <c r="EI544" s="237"/>
      <c r="EJ544" s="237"/>
      <c r="EK544" s="237"/>
      <c r="EL544" s="237"/>
      <c r="EM544" s="237"/>
      <c r="EN544" s="237"/>
      <c r="EO544" s="237"/>
      <c r="EP544" s="237"/>
      <c r="EQ544" s="237"/>
      <c r="ER544" s="237"/>
      <c r="ES544" s="237"/>
      <c r="ET544" s="237"/>
      <c r="EU544" s="237"/>
      <c r="EV544" s="237"/>
      <c r="EW544" s="237"/>
      <c r="EX544" s="237"/>
      <c r="EY544" s="237"/>
      <c r="EZ544" s="237"/>
      <c r="FA544" s="237"/>
    </row>
    <row r="545" spans="7:157">
      <c r="G545" s="117"/>
      <c r="H545" s="795"/>
      <c r="I545" s="795"/>
      <c r="J545" s="795"/>
      <c r="K545" s="795"/>
      <c r="L545" s="795"/>
      <c r="M545" s="795"/>
      <c r="N545" s="795"/>
      <c r="O545" s="795"/>
      <c r="P545" s="795"/>
      <c r="Q545" s="795"/>
      <c r="R545" s="807"/>
      <c r="S545" s="795"/>
      <c r="T545" s="808"/>
      <c r="DD545" s="116"/>
      <c r="DH545" s="116"/>
      <c r="DL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Z545" s="237"/>
      <c r="EA545" s="237"/>
      <c r="EB545" s="237"/>
      <c r="EC545" s="237"/>
      <c r="ED545" s="237"/>
      <c r="EE545" s="237"/>
      <c r="EF545" s="237"/>
      <c r="EG545" s="237"/>
      <c r="EH545" s="237"/>
      <c r="EI545" s="237"/>
      <c r="EJ545" s="237"/>
      <c r="EK545" s="237"/>
      <c r="EL545" s="237"/>
      <c r="EM545" s="237"/>
      <c r="EN545" s="237"/>
      <c r="EO545" s="237"/>
      <c r="EP545" s="237"/>
      <c r="EQ545" s="237"/>
      <c r="ER545" s="237"/>
      <c r="ES545" s="237"/>
      <c r="ET545" s="237"/>
      <c r="EU545" s="237"/>
      <c r="EV545" s="237"/>
      <c r="EW545" s="237"/>
      <c r="EX545" s="237"/>
      <c r="EY545" s="237"/>
      <c r="EZ545" s="237"/>
      <c r="FA545" s="237"/>
    </row>
    <row r="546" spans="7:157">
      <c r="G546" s="117"/>
      <c r="H546" s="795"/>
      <c r="I546" s="795"/>
      <c r="J546" s="795"/>
      <c r="K546" s="795"/>
      <c r="L546" s="795"/>
      <c r="M546" s="795"/>
      <c r="N546" s="795"/>
      <c r="O546" s="795"/>
      <c r="P546" s="795"/>
      <c r="Q546" s="795"/>
      <c r="R546" s="807"/>
      <c r="S546" s="795"/>
      <c r="T546" s="808"/>
      <c r="DD546" s="116"/>
      <c r="DH546" s="116"/>
      <c r="DL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Z546" s="237"/>
      <c r="EA546" s="237"/>
      <c r="EB546" s="237"/>
      <c r="EC546" s="237"/>
      <c r="ED546" s="237"/>
      <c r="EE546" s="237"/>
      <c r="EF546" s="237"/>
      <c r="EG546" s="237"/>
      <c r="EH546" s="237"/>
      <c r="EI546" s="237"/>
      <c r="EJ546" s="237"/>
      <c r="EK546" s="237"/>
      <c r="EL546" s="237"/>
      <c r="EM546" s="237"/>
      <c r="EN546" s="237"/>
      <c r="EO546" s="237"/>
      <c r="EP546" s="237"/>
      <c r="EQ546" s="237"/>
      <c r="ER546" s="237"/>
      <c r="ES546" s="237"/>
      <c r="ET546" s="237"/>
      <c r="EU546" s="237"/>
      <c r="EV546" s="237"/>
      <c r="EW546" s="237"/>
      <c r="EX546" s="237"/>
      <c r="EY546" s="237"/>
      <c r="EZ546" s="237"/>
      <c r="FA546" s="237"/>
    </row>
    <row r="547" spans="7:157">
      <c r="G547" s="117"/>
      <c r="H547" s="795"/>
      <c r="I547" s="795"/>
      <c r="J547" s="795"/>
      <c r="K547" s="795"/>
      <c r="L547" s="795"/>
      <c r="M547" s="795"/>
      <c r="N547" s="795"/>
      <c r="O547" s="795"/>
      <c r="P547" s="795"/>
      <c r="Q547" s="795"/>
      <c r="R547" s="807"/>
      <c r="S547" s="795"/>
      <c r="T547" s="808"/>
      <c r="DD547" s="116"/>
      <c r="DH547" s="116"/>
      <c r="DL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Z547" s="237"/>
      <c r="EA547" s="237"/>
      <c r="EB547" s="237"/>
      <c r="EC547" s="237"/>
      <c r="ED547" s="237"/>
      <c r="EE547" s="237"/>
      <c r="EF547" s="237"/>
      <c r="EG547" s="237"/>
      <c r="EH547" s="237"/>
      <c r="EI547" s="237"/>
      <c r="EJ547" s="237"/>
      <c r="EK547" s="237"/>
      <c r="EL547" s="237"/>
      <c r="EM547" s="237"/>
      <c r="EN547" s="237"/>
      <c r="EO547" s="237"/>
      <c r="EP547" s="237"/>
      <c r="EQ547" s="237"/>
      <c r="ER547" s="237"/>
      <c r="ES547" s="237"/>
      <c r="ET547" s="237"/>
      <c r="EU547" s="237"/>
      <c r="EV547" s="237"/>
      <c r="EW547" s="237"/>
      <c r="EX547" s="237"/>
      <c r="EY547" s="237"/>
      <c r="EZ547" s="237"/>
      <c r="FA547" s="237"/>
    </row>
    <row r="548" spans="7:157">
      <c r="G548" s="117"/>
      <c r="H548" s="795"/>
      <c r="I548" s="795"/>
      <c r="J548" s="795"/>
      <c r="K548" s="795"/>
      <c r="L548" s="795"/>
      <c r="M548" s="795"/>
      <c r="N548" s="795"/>
      <c r="O548" s="795"/>
      <c r="P548" s="795"/>
      <c r="Q548" s="795"/>
      <c r="R548" s="807"/>
      <c r="S548" s="795"/>
      <c r="T548" s="808"/>
      <c r="DD548" s="116"/>
      <c r="DH548" s="116"/>
      <c r="DL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Z548" s="237"/>
      <c r="EA548" s="237"/>
      <c r="EB548" s="237"/>
      <c r="EC548" s="237"/>
      <c r="ED548" s="237"/>
      <c r="EE548" s="237"/>
      <c r="EF548" s="237"/>
      <c r="EG548" s="237"/>
      <c r="EH548" s="237"/>
      <c r="EI548" s="237"/>
      <c r="EJ548" s="237"/>
      <c r="EK548" s="237"/>
      <c r="EL548" s="237"/>
      <c r="EM548" s="237"/>
      <c r="EN548" s="237"/>
      <c r="EO548" s="237"/>
      <c r="EP548" s="237"/>
      <c r="EQ548" s="237"/>
      <c r="ER548" s="237"/>
      <c r="ES548" s="237"/>
      <c r="ET548" s="237"/>
      <c r="EU548" s="237"/>
      <c r="EV548" s="237"/>
      <c r="EW548" s="237"/>
      <c r="EX548" s="237"/>
      <c r="EY548" s="237"/>
      <c r="EZ548" s="237"/>
      <c r="FA548" s="237"/>
    </row>
    <row r="549" spans="7:157">
      <c r="G549" s="117"/>
      <c r="H549" s="795"/>
      <c r="I549" s="795"/>
      <c r="J549" s="795"/>
      <c r="K549" s="795"/>
      <c r="L549" s="795"/>
      <c r="M549" s="795"/>
      <c r="N549" s="795"/>
      <c r="O549" s="795"/>
      <c r="P549" s="795"/>
      <c r="Q549" s="795"/>
      <c r="R549" s="807"/>
      <c r="S549" s="795"/>
      <c r="T549" s="808"/>
      <c r="DD549" s="116"/>
      <c r="DH549" s="116"/>
      <c r="DL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Z549" s="237"/>
      <c r="EA549" s="237"/>
      <c r="EB549" s="237"/>
      <c r="EC549" s="237"/>
      <c r="ED549" s="237"/>
      <c r="EE549" s="237"/>
      <c r="EF549" s="237"/>
      <c r="EG549" s="237"/>
      <c r="EH549" s="237"/>
      <c r="EI549" s="237"/>
      <c r="EJ549" s="237"/>
      <c r="EK549" s="237"/>
      <c r="EL549" s="237"/>
      <c r="EM549" s="237"/>
      <c r="EN549" s="237"/>
      <c r="EO549" s="237"/>
      <c r="EP549" s="237"/>
      <c r="EQ549" s="237"/>
      <c r="ER549" s="237"/>
      <c r="ES549" s="237"/>
      <c r="ET549" s="237"/>
      <c r="EU549" s="237"/>
      <c r="EV549" s="237"/>
      <c r="EW549" s="237"/>
      <c r="EX549" s="237"/>
      <c r="EY549" s="237"/>
      <c r="EZ549" s="237"/>
      <c r="FA549" s="237"/>
    </row>
    <row r="550" spans="7:157">
      <c r="G550" s="117"/>
      <c r="H550" s="795"/>
      <c r="I550" s="795"/>
      <c r="J550" s="795"/>
      <c r="K550" s="795"/>
      <c r="L550" s="795"/>
      <c r="M550" s="795"/>
      <c r="N550" s="795"/>
      <c r="O550" s="795"/>
      <c r="P550" s="795"/>
      <c r="Q550" s="795"/>
      <c r="R550" s="807"/>
      <c r="S550" s="795"/>
      <c r="T550" s="808"/>
      <c r="DD550" s="116"/>
      <c r="DH550" s="116"/>
      <c r="DL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Z550" s="237"/>
      <c r="EA550" s="237"/>
      <c r="EB550" s="237"/>
      <c r="EC550" s="237"/>
      <c r="ED550" s="237"/>
      <c r="EE550" s="237"/>
      <c r="EF550" s="237"/>
      <c r="EG550" s="237"/>
      <c r="EH550" s="237"/>
      <c r="EI550" s="237"/>
      <c r="EJ550" s="237"/>
      <c r="EK550" s="237"/>
      <c r="EL550" s="237"/>
      <c r="EM550" s="237"/>
      <c r="EN550" s="237"/>
      <c r="EO550" s="237"/>
      <c r="EP550" s="237"/>
      <c r="EQ550" s="237"/>
      <c r="ER550" s="237"/>
      <c r="ES550" s="237"/>
      <c r="ET550" s="237"/>
      <c r="EU550" s="237"/>
      <c r="EV550" s="237"/>
      <c r="EW550" s="237"/>
      <c r="EX550" s="237"/>
      <c r="EY550" s="237"/>
      <c r="EZ550" s="237"/>
      <c r="FA550" s="237"/>
    </row>
    <row r="551" spans="7:157">
      <c r="G551" s="117"/>
      <c r="H551" s="795"/>
      <c r="I551" s="795"/>
      <c r="J551" s="795"/>
      <c r="K551" s="795"/>
      <c r="L551" s="795"/>
      <c r="M551" s="795"/>
      <c r="N551" s="795"/>
      <c r="O551" s="795"/>
      <c r="P551" s="795"/>
      <c r="Q551" s="795"/>
      <c r="R551" s="807"/>
      <c r="S551" s="795"/>
      <c r="T551" s="808"/>
      <c r="DD551" s="116"/>
      <c r="DH551" s="116"/>
      <c r="DL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Z551" s="237"/>
      <c r="EA551" s="237"/>
      <c r="EB551" s="237"/>
      <c r="EC551" s="237"/>
      <c r="ED551" s="237"/>
      <c r="EE551" s="237"/>
      <c r="EF551" s="237"/>
      <c r="EG551" s="237"/>
      <c r="EH551" s="237"/>
      <c r="EI551" s="237"/>
      <c r="EJ551" s="237"/>
      <c r="EK551" s="237"/>
      <c r="EL551" s="237"/>
      <c r="EM551" s="237"/>
      <c r="EN551" s="237"/>
      <c r="EO551" s="237"/>
      <c r="EP551" s="237"/>
      <c r="EQ551" s="237"/>
      <c r="ER551" s="237"/>
      <c r="ES551" s="237"/>
      <c r="ET551" s="237"/>
      <c r="EU551" s="237"/>
      <c r="EV551" s="237"/>
      <c r="EW551" s="237"/>
      <c r="EX551" s="237"/>
      <c r="EY551" s="237"/>
      <c r="EZ551" s="237"/>
      <c r="FA551" s="237"/>
    </row>
    <row r="552" spans="7:157">
      <c r="G552" s="117"/>
      <c r="H552" s="795"/>
      <c r="I552" s="795"/>
      <c r="J552" s="795"/>
      <c r="K552" s="795"/>
      <c r="L552" s="795"/>
      <c r="M552" s="795"/>
      <c r="N552" s="795"/>
      <c r="O552" s="795"/>
      <c r="P552" s="795"/>
      <c r="Q552" s="795"/>
      <c r="R552" s="807"/>
      <c r="S552" s="795"/>
      <c r="T552" s="808"/>
      <c r="DD552" s="116"/>
      <c r="DH552" s="116"/>
      <c r="DL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Z552" s="237"/>
      <c r="EA552" s="237"/>
      <c r="EB552" s="237"/>
      <c r="EC552" s="237"/>
      <c r="ED552" s="237"/>
      <c r="EE552" s="237"/>
      <c r="EF552" s="237"/>
      <c r="EG552" s="237"/>
      <c r="EH552" s="237"/>
      <c r="EI552" s="237"/>
      <c r="EJ552" s="237"/>
      <c r="EK552" s="237"/>
      <c r="EL552" s="237"/>
      <c r="EM552" s="237"/>
      <c r="EN552" s="237"/>
      <c r="EO552" s="237"/>
      <c r="EP552" s="237"/>
      <c r="EQ552" s="237"/>
      <c r="ER552" s="237"/>
      <c r="ES552" s="237"/>
      <c r="ET552" s="237"/>
      <c r="EU552" s="237"/>
      <c r="EV552" s="237"/>
      <c r="EW552" s="237"/>
      <c r="EX552" s="237"/>
      <c r="EY552" s="237"/>
      <c r="EZ552" s="237"/>
      <c r="FA552" s="237"/>
    </row>
    <row r="553" spans="7:157">
      <c r="G553" s="117"/>
      <c r="H553" s="795"/>
      <c r="I553" s="795"/>
      <c r="J553" s="795"/>
      <c r="K553" s="795"/>
      <c r="L553" s="795"/>
      <c r="M553" s="795"/>
      <c r="N553" s="795"/>
      <c r="O553" s="795"/>
      <c r="P553" s="795"/>
      <c r="Q553" s="795"/>
      <c r="R553" s="807"/>
      <c r="S553" s="795"/>
      <c r="T553" s="808"/>
      <c r="DD553" s="116"/>
      <c r="DH553" s="116"/>
      <c r="DL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Z553" s="237"/>
      <c r="EA553" s="237"/>
      <c r="EB553" s="237"/>
      <c r="EC553" s="237"/>
      <c r="ED553" s="237"/>
      <c r="EE553" s="237"/>
      <c r="EF553" s="237"/>
      <c r="EG553" s="237"/>
      <c r="EH553" s="237"/>
      <c r="EI553" s="237"/>
      <c r="EJ553" s="237"/>
      <c r="EK553" s="237"/>
      <c r="EL553" s="237"/>
      <c r="EM553" s="237"/>
      <c r="EN553" s="237"/>
      <c r="EO553" s="237"/>
      <c r="EP553" s="237"/>
      <c r="EQ553" s="237"/>
      <c r="ER553" s="237"/>
      <c r="ES553" s="237"/>
      <c r="ET553" s="237"/>
      <c r="EU553" s="237"/>
      <c r="EV553" s="237"/>
      <c r="EW553" s="237"/>
      <c r="EX553" s="237"/>
      <c r="EY553" s="237"/>
      <c r="EZ553" s="237"/>
      <c r="FA553" s="237"/>
    </row>
    <row r="554" spans="7:157">
      <c r="G554" s="117"/>
      <c r="H554" s="795"/>
      <c r="I554" s="795"/>
      <c r="J554" s="795"/>
      <c r="K554" s="795"/>
      <c r="L554" s="795"/>
      <c r="M554" s="795"/>
      <c r="N554" s="795"/>
      <c r="O554" s="795"/>
      <c r="P554" s="795"/>
      <c r="Q554" s="795"/>
      <c r="R554" s="807"/>
      <c r="S554" s="795"/>
      <c r="T554" s="808"/>
      <c r="DD554" s="116"/>
      <c r="DH554" s="116"/>
      <c r="DL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Z554" s="237"/>
      <c r="EA554" s="237"/>
      <c r="EB554" s="237"/>
      <c r="EC554" s="237"/>
      <c r="ED554" s="237"/>
      <c r="EE554" s="237"/>
      <c r="EF554" s="237"/>
      <c r="EG554" s="237"/>
      <c r="EH554" s="237"/>
      <c r="EI554" s="237"/>
      <c r="EJ554" s="237"/>
      <c r="EK554" s="237"/>
      <c r="EL554" s="237"/>
      <c r="EM554" s="237"/>
      <c r="EN554" s="237"/>
      <c r="EO554" s="237"/>
      <c r="EP554" s="237"/>
      <c r="EQ554" s="237"/>
      <c r="ER554" s="237"/>
      <c r="ES554" s="237"/>
      <c r="ET554" s="237"/>
      <c r="EU554" s="237"/>
      <c r="EV554" s="237"/>
      <c r="EW554" s="237"/>
      <c r="EX554" s="237"/>
      <c r="EY554" s="237"/>
      <c r="EZ554" s="237"/>
      <c r="FA554" s="237"/>
    </row>
    <row r="555" spans="7:157">
      <c r="G555" s="117"/>
      <c r="H555" s="795"/>
      <c r="I555" s="795"/>
      <c r="J555" s="795"/>
      <c r="K555" s="795"/>
      <c r="L555" s="795"/>
      <c r="M555" s="795"/>
      <c r="N555" s="795"/>
      <c r="O555" s="795"/>
      <c r="P555" s="795"/>
      <c r="Q555" s="795"/>
      <c r="R555" s="807"/>
      <c r="S555" s="795"/>
      <c r="T555" s="808"/>
      <c r="DD555" s="116"/>
      <c r="DH555" s="116"/>
      <c r="DL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Z555" s="237"/>
      <c r="EA555" s="237"/>
      <c r="EB555" s="237"/>
      <c r="EC555" s="237"/>
      <c r="ED555" s="237"/>
      <c r="EE555" s="237"/>
      <c r="EF555" s="237"/>
      <c r="EG555" s="237"/>
      <c r="EH555" s="237"/>
      <c r="EI555" s="237"/>
      <c r="EJ555" s="237"/>
      <c r="EK555" s="237"/>
      <c r="EL555" s="237"/>
      <c r="EM555" s="237"/>
      <c r="EN555" s="237"/>
      <c r="EO555" s="237"/>
      <c r="EP555" s="237"/>
      <c r="EQ555" s="237"/>
      <c r="ER555" s="237"/>
      <c r="ES555" s="237"/>
      <c r="ET555" s="237"/>
      <c r="EU555" s="237"/>
      <c r="EV555" s="237"/>
      <c r="EW555" s="237"/>
      <c r="EX555" s="237"/>
      <c r="EY555" s="237"/>
      <c r="EZ555" s="237"/>
      <c r="FA555" s="237"/>
    </row>
    <row r="556" spans="7:157">
      <c r="G556" s="117"/>
      <c r="H556" s="795"/>
      <c r="I556" s="795"/>
      <c r="J556" s="795"/>
      <c r="K556" s="795"/>
      <c r="L556" s="795"/>
      <c r="M556" s="795"/>
      <c r="N556" s="795"/>
      <c r="O556" s="795"/>
      <c r="P556" s="795"/>
      <c r="Q556" s="795"/>
      <c r="R556" s="807"/>
      <c r="S556" s="795"/>
      <c r="T556" s="808"/>
      <c r="DD556" s="116"/>
      <c r="DH556" s="116"/>
      <c r="DL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Z556" s="237"/>
      <c r="EA556" s="237"/>
      <c r="EB556" s="237"/>
      <c r="EC556" s="237"/>
      <c r="ED556" s="237"/>
      <c r="EE556" s="237"/>
      <c r="EF556" s="237"/>
      <c r="EG556" s="237"/>
      <c r="EH556" s="237"/>
      <c r="EI556" s="237"/>
      <c r="EJ556" s="237"/>
      <c r="EK556" s="237"/>
      <c r="EL556" s="237"/>
      <c r="EM556" s="237"/>
      <c r="EN556" s="237"/>
      <c r="EO556" s="237"/>
      <c r="EP556" s="237"/>
      <c r="EQ556" s="237"/>
      <c r="ER556" s="237"/>
      <c r="ES556" s="237"/>
      <c r="ET556" s="237"/>
      <c r="EU556" s="237"/>
      <c r="EV556" s="237"/>
      <c r="EW556" s="237"/>
      <c r="EX556" s="237"/>
      <c r="EY556" s="237"/>
      <c r="EZ556" s="237"/>
      <c r="FA556" s="237"/>
    </row>
    <row r="557" spans="7:157">
      <c r="G557" s="117"/>
      <c r="H557" s="795"/>
      <c r="I557" s="795"/>
      <c r="J557" s="795"/>
      <c r="K557" s="795"/>
      <c r="L557" s="795"/>
      <c r="M557" s="795"/>
      <c r="N557" s="795"/>
      <c r="O557" s="795"/>
      <c r="P557" s="795"/>
      <c r="Q557" s="795"/>
      <c r="R557" s="807"/>
      <c r="S557" s="795"/>
      <c r="T557" s="808"/>
      <c r="DD557" s="116"/>
      <c r="DH557" s="116"/>
      <c r="DL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Z557" s="237"/>
      <c r="EA557" s="237"/>
      <c r="EB557" s="237"/>
      <c r="EC557" s="237"/>
      <c r="ED557" s="237"/>
      <c r="EE557" s="237"/>
      <c r="EF557" s="237"/>
      <c r="EG557" s="237"/>
      <c r="EH557" s="237"/>
      <c r="EI557" s="237"/>
      <c r="EJ557" s="237"/>
      <c r="EK557" s="237"/>
      <c r="EL557" s="237"/>
      <c r="EM557" s="237"/>
      <c r="EN557" s="237"/>
      <c r="EO557" s="237"/>
      <c r="EP557" s="237"/>
      <c r="EQ557" s="237"/>
      <c r="ER557" s="237"/>
      <c r="ES557" s="237"/>
      <c r="ET557" s="237"/>
      <c r="EU557" s="237"/>
      <c r="EV557" s="237"/>
      <c r="EW557" s="237"/>
      <c r="EX557" s="237"/>
      <c r="EY557" s="237"/>
      <c r="EZ557" s="237"/>
      <c r="FA557" s="237"/>
    </row>
    <row r="558" spans="7:157">
      <c r="G558" s="117"/>
      <c r="H558" s="795"/>
      <c r="I558" s="795"/>
      <c r="J558" s="795"/>
      <c r="K558" s="795"/>
      <c r="L558" s="795"/>
      <c r="M558" s="795"/>
      <c r="N558" s="795"/>
      <c r="O558" s="795"/>
      <c r="P558" s="795"/>
      <c r="Q558" s="795"/>
      <c r="R558" s="807"/>
      <c r="S558" s="795"/>
      <c r="T558" s="808"/>
      <c r="DD558" s="116"/>
      <c r="DH558" s="116"/>
      <c r="DL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Z558" s="237"/>
      <c r="EA558" s="237"/>
      <c r="EB558" s="237"/>
      <c r="EC558" s="237"/>
      <c r="ED558" s="237"/>
      <c r="EE558" s="237"/>
      <c r="EF558" s="237"/>
      <c r="EG558" s="237"/>
      <c r="EH558" s="237"/>
      <c r="EI558" s="237"/>
      <c r="EJ558" s="237"/>
      <c r="EK558" s="237"/>
      <c r="EL558" s="237"/>
      <c r="EM558" s="237"/>
      <c r="EN558" s="237"/>
      <c r="EO558" s="237"/>
      <c r="EP558" s="237"/>
      <c r="EQ558" s="237"/>
      <c r="ER558" s="237"/>
      <c r="ES558" s="237"/>
      <c r="ET558" s="237"/>
      <c r="EU558" s="237"/>
      <c r="EV558" s="237"/>
      <c r="EW558" s="237"/>
      <c r="EX558" s="237"/>
      <c r="EY558" s="237"/>
      <c r="EZ558" s="237"/>
      <c r="FA558" s="237"/>
    </row>
    <row r="559" spans="7:157">
      <c r="G559" s="117"/>
      <c r="H559" s="795"/>
      <c r="I559" s="795"/>
      <c r="J559" s="795"/>
      <c r="K559" s="795"/>
      <c r="L559" s="795"/>
      <c r="M559" s="795"/>
      <c r="N559" s="795"/>
      <c r="O559" s="795"/>
      <c r="P559" s="795"/>
      <c r="Q559" s="795"/>
      <c r="R559" s="807"/>
      <c r="S559" s="795"/>
      <c r="T559" s="808"/>
      <c r="DD559" s="116"/>
      <c r="DH559" s="116"/>
      <c r="DL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Z559" s="237"/>
      <c r="EA559" s="237"/>
      <c r="EB559" s="237"/>
      <c r="EC559" s="237"/>
      <c r="ED559" s="237"/>
      <c r="EE559" s="237"/>
      <c r="EF559" s="237"/>
      <c r="EG559" s="237"/>
      <c r="EH559" s="237"/>
      <c r="EI559" s="237"/>
      <c r="EJ559" s="237"/>
      <c r="EK559" s="237"/>
      <c r="EL559" s="237"/>
      <c r="EM559" s="237"/>
      <c r="EN559" s="237"/>
      <c r="EO559" s="237"/>
      <c r="EP559" s="237"/>
      <c r="EQ559" s="237"/>
      <c r="ER559" s="237"/>
      <c r="ES559" s="237"/>
      <c r="ET559" s="237"/>
      <c r="EU559" s="237"/>
      <c r="EV559" s="237"/>
      <c r="EW559" s="237"/>
      <c r="EX559" s="237"/>
      <c r="EY559" s="237"/>
      <c r="EZ559" s="237"/>
      <c r="FA559" s="237"/>
    </row>
    <row r="560" spans="7:157">
      <c r="G560" s="117"/>
      <c r="H560" s="795"/>
      <c r="I560" s="795"/>
      <c r="J560" s="795"/>
      <c r="K560" s="795"/>
      <c r="L560" s="795"/>
      <c r="M560" s="795"/>
      <c r="N560" s="795"/>
      <c r="O560" s="795"/>
      <c r="P560" s="795"/>
      <c r="Q560" s="795"/>
      <c r="R560" s="807"/>
      <c r="S560" s="795"/>
      <c r="T560" s="808"/>
      <c r="DD560" s="116"/>
      <c r="DH560" s="116"/>
      <c r="DL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Z560" s="237"/>
      <c r="EA560" s="237"/>
      <c r="EB560" s="237"/>
      <c r="EC560" s="237"/>
      <c r="ED560" s="237"/>
      <c r="EE560" s="237"/>
      <c r="EF560" s="237"/>
      <c r="EG560" s="237"/>
      <c r="EH560" s="237"/>
      <c r="EI560" s="237"/>
      <c r="EJ560" s="237"/>
      <c r="EK560" s="237"/>
      <c r="EL560" s="237"/>
      <c r="EM560" s="237"/>
      <c r="EN560" s="237"/>
      <c r="EO560" s="237"/>
      <c r="EP560" s="237"/>
      <c r="EQ560" s="237"/>
      <c r="ER560" s="237"/>
      <c r="ES560" s="237"/>
      <c r="ET560" s="237"/>
      <c r="EU560" s="237"/>
      <c r="EV560" s="237"/>
      <c r="EW560" s="237"/>
      <c r="EX560" s="237"/>
      <c r="EY560" s="237"/>
      <c r="EZ560" s="237"/>
      <c r="FA560" s="237"/>
    </row>
    <row r="561" spans="7:157">
      <c r="G561" s="117"/>
      <c r="H561" s="795"/>
      <c r="I561" s="795"/>
      <c r="J561" s="795"/>
      <c r="K561" s="795"/>
      <c r="L561" s="795"/>
      <c r="M561" s="795"/>
      <c r="N561" s="795"/>
      <c r="O561" s="795"/>
      <c r="P561" s="795"/>
      <c r="Q561" s="795"/>
      <c r="R561" s="807"/>
      <c r="S561" s="795"/>
      <c r="T561" s="808"/>
      <c r="DD561" s="116"/>
      <c r="DH561" s="116"/>
      <c r="DL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Z561" s="237"/>
      <c r="EA561" s="237"/>
      <c r="EB561" s="237"/>
      <c r="EC561" s="237"/>
      <c r="ED561" s="237"/>
      <c r="EE561" s="237"/>
      <c r="EF561" s="237"/>
      <c r="EG561" s="237"/>
      <c r="EH561" s="237"/>
      <c r="EI561" s="237"/>
      <c r="EJ561" s="237"/>
      <c r="EK561" s="237"/>
      <c r="EL561" s="237"/>
      <c r="EM561" s="237"/>
      <c r="EN561" s="237"/>
      <c r="EO561" s="237"/>
      <c r="EP561" s="237"/>
      <c r="EQ561" s="237"/>
      <c r="ER561" s="237"/>
      <c r="ES561" s="237"/>
      <c r="ET561" s="237"/>
      <c r="EU561" s="237"/>
      <c r="EV561" s="237"/>
      <c r="EW561" s="237"/>
      <c r="EX561" s="237"/>
      <c r="EY561" s="237"/>
      <c r="EZ561" s="237"/>
      <c r="FA561" s="237"/>
    </row>
    <row r="562" spans="7:157">
      <c r="G562" s="117"/>
      <c r="H562" s="795"/>
      <c r="I562" s="795"/>
      <c r="J562" s="795"/>
      <c r="K562" s="795"/>
      <c r="L562" s="795"/>
      <c r="M562" s="795"/>
      <c r="N562" s="795"/>
      <c r="O562" s="795"/>
      <c r="P562" s="795"/>
      <c r="Q562" s="795"/>
      <c r="R562" s="807"/>
      <c r="S562" s="795"/>
      <c r="T562" s="808"/>
      <c r="DD562" s="116"/>
      <c r="DH562" s="116"/>
      <c r="DL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Z562" s="237"/>
      <c r="EA562" s="237"/>
      <c r="EB562" s="237"/>
      <c r="EC562" s="237"/>
      <c r="ED562" s="237"/>
      <c r="EE562" s="237"/>
      <c r="EF562" s="237"/>
      <c r="EG562" s="237"/>
      <c r="EH562" s="237"/>
      <c r="EI562" s="237"/>
      <c r="EJ562" s="237"/>
      <c r="EK562" s="237"/>
      <c r="EL562" s="237"/>
      <c r="EM562" s="237"/>
      <c r="EN562" s="237"/>
      <c r="EO562" s="237"/>
      <c r="EP562" s="237"/>
      <c r="EQ562" s="237"/>
      <c r="ER562" s="237"/>
      <c r="ES562" s="237"/>
      <c r="ET562" s="237"/>
      <c r="EU562" s="237"/>
      <c r="EV562" s="237"/>
      <c r="EW562" s="237"/>
      <c r="EX562" s="237"/>
      <c r="EY562" s="237"/>
      <c r="EZ562" s="237"/>
      <c r="FA562" s="237"/>
    </row>
    <row r="563" spans="7:157">
      <c r="G563" s="117"/>
      <c r="H563" s="795"/>
      <c r="I563" s="795"/>
      <c r="J563" s="795"/>
      <c r="K563" s="795"/>
      <c r="L563" s="795"/>
      <c r="M563" s="795"/>
      <c r="N563" s="795"/>
      <c r="O563" s="795"/>
      <c r="P563" s="795"/>
      <c r="Q563" s="795"/>
      <c r="R563" s="807"/>
      <c r="S563" s="795"/>
      <c r="T563" s="808"/>
      <c r="DD563" s="116"/>
      <c r="DH563" s="116"/>
      <c r="DL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Z563" s="237"/>
      <c r="EA563" s="237"/>
      <c r="EB563" s="237"/>
      <c r="EC563" s="237"/>
      <c r="ED563" s="237"/>
      <c r="EE563" s="237"/>
      <c r="EF563" s="237"/>
      <c r="EG563" s="237"/>
      <c r="EH563" s="237"/>
      <c r="EI563" s="237"/>
      <c r="EJ563" s="237"/>
      <c r="EK563" s="237"/>
      <c r="EL563" s="237"/>
      <c r="EM563" s="237"/>
      <c r="EN563" s="237"/>
      <c r="EO563" s="237"/>
      <c r="EP563" s="237"/>
      <c r="EQ563" s="237"/>
      <c r="ER563" s="237"/>
      <c r="ES563" s="237"/>
      <c r="ET563" s="237"/>
      <c r="EU563" s="237"/>
      <c r="EV563" s="237"/>
      <c r="EW563" s="237"/>
      <c r="EX563" s="237"/>
      <c r="EY563" s="237"/>
      <c r="EZ563" s="237"/>
      <c r="FA563" s="237"/>
    </row>
    <row r="564" spans="108:157">
      <c r="DD564" s="116"/>
      <c r="DH564" s="116"/>
      <c r="DL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Z564" s="237"/>
      <c r="EA564" s="237"/>
      <c r="EB564" s="237"/>
      <c r="EC564" s="237"/>
      <c r="ED564" s="237"/>
      <c r="EE564" s="237"/>
      <c r="EF564" s="237"/>
      <c r="EG564" s="237"/>
      <c r="EH564" s="237"/>
      <c r="EI564" s="237"/>
      <c r="EJ564" s="237"/>
      <c r="EK564" s="237"/>
      <c r="EL564" s="237"/>
      <c r="EM564" s="237"/>
      <c r="EN564" s="237"/>
      <c r="EO564" s="237"/>
      <c r="EP564" s="237"/>
      <c r="EQ564" s="237"/>
      <c r="ER564" s="237"/>
      <c r="ES564" s="237"/>
      <c r="ET564" s="237"/>
      <c r="EU564" s="237"/>
      <c r="EV564" s="237"/>
      <c r="EW564" s="237"/>
      <c r="EX564" s="237"/>
      <c r="EY564" s="237"/>
      <c r="EZ564" s="237"/>
      <c r="FA564" s="237"/>
    </row>
    <row r="565" spans="108:157">
      <c r="DD565" s="116"/>
      <c r="DH565" s="116"/>
      <c r="DL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Z565" s="237"/>
      <c r="EA565" s="237"/>
      <c r="EB565" s="237"/>
      <c r="EC565" s="237"/>
      <c r="ED565" s="237"/>
      <c r="EE565" s="237"/>
      <c r="EF565" s="237"/>
      <c r="EG565" s="237"/>
      <c r="EH565" s="237"/>
      <c r="EI565" s="237"/>
      <c r="EJ565" s="237"/>
      <c r="EK565" s="237"/>
      <c r="EL565" s="237"/>
      <c r="EM565" s="237"/>
      <c r="EN565" s="237"/>
      <c r="EO565" s="237"/>
      <c r="EP565" s="237"/>
      <c r="EQ565" s="237"/>
      <c r="ER565" s="237"/>
      <c r="ES565" s="237"/>
      <c r="ET565" s="237"/>
      <c r="EU565" s="237"/>
      <c r="EV565" s="237"/>
      <c r="EW565" s="237"/>
      <c r="EX565" s="237"/>
      <c r="EY565" s="237"/>
      <c r="EZ565" s="237"/>
      <c r="FA565" s="237"/>
    </row>
    <row r="566" spans="108:157">
      <c r="DD566" s="116"/>
      <c r="DH566" s="116"/>
      <c r="DL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Z566" s="237"/>
      <c r="EA566" s="237"/>
      <c r="EB566" s="237"/>
      <c r="EC566" s="237"/>
      <c r="ED566" s="237"/>
      <c r="EE566" s="237"/>
      <c r="EF566" s="237"/>
      <c r="EG566" s="237"/>
      <c r="EH566" s="237"/>
      <c r="EI566" s="237"/>
      <c r="EJ566" s="237"/>
      <c r="EK566" s="237"/>
      <c r="EL566" s="237"/>
      <c r="EM566" s="237"/>
      <c r="EN566" s="237"/>
      <c r="EO566" s="237"/>
      <c r="EP566" s="237"/>
      <c r="EQ566" s="237"/>
      <c r="ER566" s="237"/>
      <c r="ES566" s="237"/>
      <c r="ET566" s="237"/>
      <c r="EU566" s="237"/>
      <c r="EV566" s="237"/>
      <c r="EW566" s="237"/>
      <c r="EX566" s="237"/>
      <c r="EY566" s="237"/>
      <c r="EZ566" s="237"/>
      <c r="FA566" s="237"/>
    </row>
    <row r="567" spans="108:157">
      <c r="DD567" s="116"/>
      <c r="DH567" s="116"/>
      <c r="DL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Z567" s="237"/>
      <c r="EA567" s="237"/>
      <c r="EB567" s="237"/>
      <c r="EC567" s="237"/>
      <c r="ED567" s="237"/>
      <c r="EE567" s="237"/>
      <c r="EF567" s="237"/>
      <c r="EG567" s="237"/>
      <c r="EH567" s="237"/>
      <c r="EI567" s="237"/>
      <c r="EJ567" s="237"/>
      <c r="EK567" s="237"/>
      <c r="EL567" s="237"/>
      <c r="EM567" s="237"/>
      <c r="EN567" s="237"/>
      <c r="EO567" s="237"/>
      <c r="EP567" s="237"/>
      <c r="EQ567" s="237"/>
      <c r="ER567" s="237"/>
      <c r="ES567" s="237"/>
      <c r="ET567" s="237"/>
      <c r="EU567" s="237"/>
      <c r="EV567" s="237"/>
      <c r="EW567" s="237"/>
      <c r="EX567" s="237"/>
      <c r="EY567" s="237"/>
      <c r="EZ567" s="237"/>
      <c r="FA567" s="237"/>
    </row>
    <row r="568" spans="108:157">
      <c r="DD568" s="116"/>
      <c r="DH568" s="116"/>
      <c r="DL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Z568" s="237"/>
      <c r="EA568" s="237"/>
      <c r="EB568" s="237"/>
      <c r="EC568" s="237"/>
      <c r="ED568" s="237"/>
      <c r="EE568" s="237"/>
      <c r="EF568" s="237"/>
      <c r="EG568" s="237"/>
      <c r="EH568" s="237"/>
      <c r="EI568" s="237"/>
      <c r="EJ568" s="237"/>
      <c r="EK568" s="237"/>
      <c r="EL568" s="237"/>
      <c r="EM568" s="237"/>
      <c r="EN568" s="237"/>
      <c r="EO568" s="237"/>
      <c r="EP568" s="237"/>
      <c r="EQ568" s="237"/>
      <c r="ER568" s="237"/>
      <c r="ES568" s="237"/>
      <c r="ET568" s="237"/>
      <c r="EU568" s="237"/>
      <c r="EV568" s="237"/>
      <c r="EW568" s="237"/>
      <c r="EX568" s="237"/>
      <c r="EY568" s="237"/>
      <c r="EZ568" s="237"/>
      <c r="FA568" s="237"/>
    </row>
    <row r="569" spans="108:157">
      <c r="DD569" s="116"/>
      <c r="DH569" s="116"/>
      <c r="DL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Z569" s="237"/>
      <c r="EA569" s="237"/>
      <c r="EB569" s="237"/>
      <c r="EC569" s="237"/>
      <c r="ED569" s="237"/>
      <c r="EE569" s="237"/>
      <c r="EF569" s="237"/>
      <c r="EG569" s="237"/>
      <c r="EH569" s="237"/>
      <c r="EI569" s="237"/>
      <c r="EJ569" s="237"/>
      <c r="EK569" s="237"/>
      <c r="EL569" s="237"/>
      <c r="EM569" s="237"/>
      <c r="EN569" s="237"/>
      <c r="EO569" s="237"/>
      <c r="EP569" s="237"/>
      <c r="EQ569" s="237"/>
      <c r="ER569" s="237"/>
      <c r="ES569" s="237"/>
      <c r="ET569" s="237"/>
      <c r="EU569" s="237"/>
      <c r="EV569" s="237"/>
      <c r="EW569" s="237"/>
      <c r="EX569" s="237"/>
      <c r="EY569" s="237"/>
      <c r="EZ569" s="237"/>
      <c r="FA569" s="237"/>
    </row>
    <row r="570" spans="108:157">
      <c r="DD570" s="116"/>
      <c r="DH570" s="116"/>
      <c r="DL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Z570" s="237"/>
      <c r="EA570" s="237"/>
      <c r="EB570" s="237"/>
      <c r="EC570" s="237"/>
      <c r="ED570" s="237"/>
      <c r="EE570" s="237"/>
      <c r="EF570" s="237"/>
      <c r="EG570" s="237"/>
      <c r="EH570" s="237"/>
      <c r="EI570" s="237"/>
      <c r="EJ570" s="237"/>
      <c r="EK570" s="237"/>
      <c r="EL570" s="237"/>
      <c r="EM570" s="237"/>
      <c r="EN570" s="237"/>
      <c r="EO570" s="237"/>
      <c r="EP570" s="237"/>
      <c r="EQ570" s="237"/>
      <c r="ER570" s="237"/>
      <c r="ES570" s="237"/>
      <c r="ET570" s="237"/>
      <c r="EU570" s="237"/>
      <c r="EV570" s="237"/>
      <c r="EW570" s="237"/>
      <c r="EX570" s="237"/>
      <c r="EY570" s="237"/>
      <c r="EZ570" s="237"/>
      <c r="FA570" s="237"/>
    </row>
    <row r="571" spans="108:157">
      <c r="DD571" s="116"/>
      <c r="DH571" s="116"/>
      <c r="DL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Z571" s="237"/>
      <c r="EA571" s="237"/>
      <c r="EB571" s="237"/>
      <c r="EC571" s="237"/>
      <c r="ED571" s="237"/>
      <c r="EE571" s="237"/>
      <c r="EF571" s="237"/>
      <c r="EG571" s="237"/>
      <c r="EH571" s="237"/>
      <c r="EI571" s="237"/>
      <c r="EJ571" s="237"/>
      <c r="EK571" s="237"/>
      <c r="EL571" s="237"/>
      <c r="EM571" s="237"/>
      <c r="EN571" s="237"/>
      <c r="EO571" s="237"/>
      <c r="EP571" s="237"/>
      <c r="EQ571" s="237"/>
      <c r="ER571" s="237"/>
      <c r="ES571" s="237"/>
      <c r="ET571" s="237"/>
      <c r="EU571" s="237"/>
      <c r="EV571" s="237"/>
      <c r="EW571" s="237"/>
      <c r="EX571" s="237"/>
      <c r="EY571" s="237"/>
      <c r="EZ571" s="237"/>
      <c r="FA571" s="237"/>
    </row>
    <row r="572" spans="108:157">
      <c r="DD572" s="116"/>
      <c r="DH572" s="116"/>
      <c r="DL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Z572" s="237"/>
      <c r="EA572" s="237"/>
      <c r="EB572" s="237"/>
      <c r="EC572" s="237"/>
      <c r="ED572" s="237"/>
      <c r="EE572" s="237"/>
      <c r="EF572" s="237"/>
      <c r="EG572" s="237"/>
      <c r="EH572" s="237"/>
      <c r="EI572" s="237"/>
      <c r="EJ572" s="237"/>
      <c r="EK572" s="237"/>
      <c r="EL572" s="237"/>
      <c r="EM572" s="237"/>
      <c r="EN572" s="237"/>
      <c r="EO572" s="237"/>
      <c r="EP572" s="237"/>
      <c r="EQ572" s="237"/>
      <c r="ER572" s="237"/>
      <c r="ES572" s="237"/>
      <c r="ET572" s="237"/>
      <c r="EU572" s="237"/>
      <c r="EV572" s="237"/>
      <c r="EW572" s="237"/>
      <c r="EX572" s="237"/>
      <c r="EY572" s="237"/>
      <c r="EZ572" s="237"/>
      <c r="FA572" s="237"/>
    </row>
    <row r="573" spans="108:157">
      <c r="DD573" s="116"/>
      <c r="DH573" s="116"/>
      <c r="DL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Z573" s="237"/>
      <c r="EA573" s="237"/>
      <c r="EB573" s="237"/>
      <c r="EC573" s="237"/>
      <c r="ED573" s="237"/>
      <c r="EE573" s="237"/>
      <c r="EF573" s="237"/>
      <c r="EG573" s="237"/>
      <c r="EH573" s="237"/>
      <c r="EI573" s="237"/>
      <c r="EJ573" s="237"/>
      <c r="EK573" s="237"/>
      <c r="EL573" s="237"/>
      <c r="EM573" s="237"/>
      <c r="EN573" s="237"/>
      <c r="EO573" s="237"/>
      <c r="EP573" s="237"/>
      <c r="EQ573" s="237"/>
      <c r="ER573" s="237"/>
      <c r="ES573" s="237"/>
      <c r="ET573" s="237"/>
      <c r="EU573" s="237"/>
      <c r="EV573" s="237"/>
      <c r="EW573" s="237"/>
      <c r="EX573" s="237"/>
      <c r="EY573" s="237"/>
      <c r="EZ573" s="237"/>
      <c r="FA573" s="237"/>
    </row>
    <row r="574" spans="108:157">
      <c r="DD574" s="116"/>
      <c r="DH574" s="116"/>
      <c r="DL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Z574" s="237"/>
      <c r="EA574" s="237"/>
      <c r="EB574" s="237"/>
      <c r="EC574" s="237"/>
      <c r="ED574" s="237"/>
      <c r="EE574" s="237"/>
      <c r="EF574" s="237"/>
      <c r="EG574" s="237"/>
      <c r="EH574" s="237"/>
      <c r="EI574" s="237"/>
      <c r="EJ574" s="237"/>
      <c r="EK574" s="237"/>
      <c r="EL574" s="237"/>
      <c r="EM574" s="237"/>
      <c r="EN574" s="237"/>
      <c r="EO574" s="237"/>
      <c r="EP574" s="237"/>
      <c r="EQ574" s="237"/>
      <c r="ER574" s="237"/>
      <c r="ES574" s="237"/>
      <c r="ET574" s="237"/>
      <c r="EU574" s="237"/>
      <c r="EV574" s="237"/>
      <c r="EW574" s="237"/>
      <c r="EX574" s="237"/>
      <c r="EY574" s="237"/>
      <c r="EZ574" s="237"/>
      <c r="FA574" s="237"/>
    </row>
    <row r="575" spans="108:157">
      <c r="DD575" s="116"/>
      <c r="DH575" s="116"/>
      <c r="DL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Z575" s="237"/>
      <c r="EA575" s="237"/>
      <c r="EB575" s="237"/>
      <c r="EC575" s="237"/>
      <c r="ED575" s="237"/>
      <c r="EE575" s="237"/>
      <c r="EF575" s="237"/>
      <c r="EG575" s="237"/>
      <c r="EH575" s="237"/>
      <c r="EI575" s="237"/>
      <c r="EJ575" s="237"/>
      <c r="EK575" s="237"/>
      <c r="EL575" s="237"/>
      <c r="EM575" s="237"/>
      <c r="EN575" s="237"/>
      <c r="EO575" s="237"/>
      <c r="EP575" s="237"/>
      <c r="EQ575" s="237"/>
      <c r="ER575" s="237"/>
      <c r="ES575" s="237"/>
      <c r="ET575" s="237"/>
      <c r="EU575" s="237"/>
      <c r="EV575" s="237"/>
      <c r="EW575" s="237"/>
      <c r="EX575" s="237"/>
      <c r="EY575" s="237"/>
      <c r="EZ575" s="237"/>
      <c r="FA575" s="237"/>
    </row>
    <row r="576" spans="108:157">
      <c r="DD576" s="116"/>
      <c r="DH576" s="116"/>
      <c r="DL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Z576" s="237"/>
      <c r="EA576" s="237"/>
      <c r="EB576" s="237"/>
      <c r="EC576" s="237"/>
      <c r="ED576" s="237"/>
      <c r="EE576" s="237"/>
      <c r="EF576" s="237"/>
      <c r="EG576" s="237"/>
      <c r="EH576" s="237"/>
      <c r="EI576" s="237"/>
      <c r="EJ576" s="237"/>
      <c r="EK576" s="237"/>
      <c r="EL576" s="237"/>
      <c r="EM576" s="237"/>
      <c r="EN576" s="237"/>
      <c r="EO576" s="237"/>
      <c r="EP576" s="237"/>
      <c r="EQ576" s="237"/>
      <c r="ER576" s="237"/>
      <c r="ES576" s="237"/>
      <c r="ET576" s="237"/>
      <c r="EU576" s="237"/>
      <c r="EV576" s="237"/>
      <c r="EW576" s="237"/>
      <c r="EX576" s="237"/>
      <c r="EY576" s="237"/>
      <c r="EZ576" s="237"/>
      <c r="FA576" s="237"/>
    </row>
    <row r="577" spans="108:157">
      <c r="DD577" s="116"/>
      <c r="DH577" s="116"/>
      <c r="DL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Z577" s="237"/>
      <c r="EA577" s="237"/>
      <c r="EB577" s="237"/>
      <c r="EC577" s="237"/>
      <c r="ED577" s="237"/>
      <c r="EE577" s="237"/>
      <c r="EF577" s="237"/>
      <c r="EG577" s="237"/>
      <c r="EH577" s="237"/>
      <c r="EI577" s="237"/>
      <c r="EJ577" s="237"/>
      <c r="EK577" s="237"/>
      <c r="EL577" s="237"/>
      <c r="EM577" s="237"/>
      <c r="EN577" s="237"/>
      <c r="EO577" s="237"/>
      <c r="EP577" s="237"/>
      <c r="EQ577" s="237"/>
      <c r="ER577" s="237"/>
      <c r="ES577" s="237"/>
      <c r="ET577" s="237"/>
      <c r="EU577" s="237"/>
      <c r="EV577" s="237"/>
      <c r="EW577" s="237"/>
      <c r="EX577" s="237"/>
      <c r="EY577" s="237"/>
      <c r="EZ577" s="237"/>
      <c r="FA577" s="237"/>
    </row>
    <row r="578" spans="108:157">
      <c r="DD578" s="116"/>
      <c r="DH578" s="116"/>
      <c r="DL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Z578" s="237"/>
      <c r="EA578" s="237"/>
      <c r="EB578" s="237"/>
      <c r="EC578" s="237"/>
      <c r="ED578" s="237"/>
      <c r="EE578" s="237"/>
      <c r="EF578" s="237"/>
      <c r="EG578" s="237"/>
      <c r="EH578" s="237"/>
      <c r="EI578" s="237"/>
      <c r="EJ578" s="237"/>
      <c r="EK578" s="237"/>
      <c r="EL578" s="237"/>
      <c r="EM578" s="237"/>
      <c r="EN578" s="237"/>
      <c r="EO578" s="237"/>
      <c r="EP578" s="237"/>
      <c r="EQ578" s="237"/>
      <c r="ER578" s="237"/>
      <c r="ES578" s="237"/>
      <c r="ET578" s="237"/>
      <c r="EU578" s="237"/>
      <c r="EV578" s="237"/>
      <c r="EW578" s="237"/>
      <c r="EX578" s="237"/>
      <c r="EY578" s="237"/>
      <c r="EZ578" s="237"/>
      <c r="FA578" s="237"/>
    </row>
    <row r="579" spans="108:157">
      <c r="DD579" s="116"/>
      <c r="DH579" s="116"/>
      <c r="DL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Z579" s="237"/>
      <c r="EA579" s="237"/>
      <c r="EB579" s="237"/>
      <c r="EC579" s="237"/>
      <c r="ED579" s="237"/>
      <c r="EE579" s="237"/>
      <c r="EF579" s="237"/>
      <c r="EG579" s="237"/>
      <c r="EH579" s="237"/>
      <c r="EI579" s="237"/>
      <c r="EJ579" s="237"/>
      <c r="EK579" s="237"/>
      <c r="EL579" s="237"/>
      <c r="EM579" s="237"/>
      <c r="EN579" s="237"/>
      <c r="EO579" s="237"/>
      <c r="EP579" s="237"/>
      <c r="EQ579" s="237"/>
      <c r="ER579" s="237"/>
      <c r="ES579" s="237"/>
      <c r="ET579" s="237"/>
      <c r="EU579" s="237"/>
      <c r="EV579" s="237"/>
      <c r="EW579" s="237"/>
      <c r="EX579" s="237"/>
      <c r="EY579" s="237"/>
      <c r="EZ579" s="237"/>
      <c r="FA579" s="237"/>
    </row>
    <row r="580" spans="108:157">
      <c r="DD580" s="116"/>
      <c r="DH580" s="116"/>
      <c r="DL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Z580" s="237"/>
      <c r="EA580" s="237"/>
      <c r="EB580" s="237"/>
      <c r="EC580" s="237"/>
      <c r="ED580" s="237"/>
      <c r="EE580" s="237"/>
      <c r="EF580" s="237"/>
      <c r="EG580" s="237"/>
      <c r="EH580" s="237"/>
      <c r="EI580" s="237"/>
      <c r="EJ580" s="237"/>
      <c r="EK580" s="237"/>
      <c r="EL580" s="237"/>
      <c r="EM580" s="237"/>
      <c r="EN580" s="237"/>
      <c r="EO580" s="237"/>
      <c r="EP580" s="237"/>
      <c r="EQ580" s="237"/>
      <c r="ER580" s="237"/>
      <c r="ES580" s="237"/>
      <c r="ET580" s="237"/>
      <c r="EU580" s="237"/>
      <c r="EV580" s="237"/>
      <c r="EW580" s="237"/>
      <c r="EX580" s="237"/>
      <c r="EY580" s="237"/>
      <c r="EZ580" s="237"/>
      <c r="FA580" s="237"/>
    </row>
    <row r="581" spans="108:157">
      <c r="DD581" s="116"/>
      <c r="DH581" s="116"/>
      <c r="DL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Z581" s="237"/>
      <c r="EA581" s="237"/>
      <c r="EB581" s="237"/>
      <c r="EC581" s="237"/>
      <c r="ED581" s="237"/>
      <c r="EE581" s="237"/>
      <c r="EF581" s="237"/>
      <c r="EG581" s="237"/>
      <c r="EH581" s="237"/>
      <c r="EI581" s="237"/>
      <c r="EJ581" s="237"/>
      <c r="EK581" s="237"/>
      <c r="EL581" s="237"/>
      <c r="EM581" s="237"/>
      <c r="EN581" s="237"/>
      <c r="EO581" s="237"/>
      <c r="EP581" s="237"/>
      <c r="EQ581" s="237"/>
      <c r="ER581" s="237"/>
      <c r="ES581" s="237"/>
      <c r="ET581" s="237"/>
      <c r="EU581" s="237"/>
      <c r="EV581" s="237"/>
      <c r="EW581" s="237"/>
      <c r="EX581" s="237"/>
      <c r="EY581" s="237"/>
      <c r="EZ581" s="237"/>
      <c r="FA581" s="237"/>
    </row>
    <row r="582" spans="108:157">
      <c r="DD582" s="116"/>
      <c r="DH582" s="116"/>
      <c r="DL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Z582" s="237"/>
      <c r="EA582" s="237"/>
      <c r="EB582" s="237"/>
      <c r="EC582" s="237"/>
      <c r="ED582" s="237"/>
      <c r="EE582" s="237"/>
      <c r="EF582" s="237"/>
      <c r="EG582" s="237"/>
      <c r="EH582" s="237"/>
      <c r="EI582" s="237"/>
      <c r="EJ582" s="237"/>
      <c r="EK582" s="237"/>
      <c r="EL582" s="237"/>
      <c r="EM582" s="237"/>
      <c r="EN582" s="237"/>
      <c r="EO582" s="237"/>
      <c r="EP582" s="237"/>
      <c r="EQ582" s="237"/>
      <c r="ER582" s="237"/>
      <c r="ES582" s="237"/>
      <c r="ET582" s="237"/>
      <c r="EU582" s="237"/>
      <c r="EV582" s="237"/>
      <c r="EW582" s="237"/>
      <c r="EX582" s="237"/>
      <c r="EY582" s="237"/>
      <c r="EZ582" s="237"/>
      <c r="FA582" s="237"/>
    </row>
    <row r="583" spans="108:157">
      <c r="DD583" s="116"/>
      <c r="DH583" s="116"/>
      <c r="DL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Z583" s="237"/>
      <c r="EA583" s="237"/>
      <c r="EB583" s="237"/>
      <c r="EC583" s="237"/>
      <c r="ED583" s="237"/>
      <c r="EE583" s="237"/>
      <c r="EF583" s="237"/>
      <c r="EG583" s="237"/>
      <c r="EH583" s="237"/>
      <c r="EI583" s="237"/>
      <c r="EJ583" s="237"/>
      <c r="EK583" s="237"/>
      <c r="EL583" s="237"/>
      <c r="EM583" s="237"/>
      <c r="EN583" s="237"/>
      <c r="EO583" s="237"/>
      <c r="EP583" s="237"/>
      <c r="EQ583" s="237"/>
      <c r="ER583" s="237"/>
      <c r="ES583" s="237"/>
      <c r="ET583" s="237"/>
      <c r="EU583" s="237"/>
      <c r="EV583" s="237"/>
      <c r="EW583" s="237"/>
      <c r="EX583" s="237"/>
      <c r="EY583" s="237"/>
      <c r="EZ583" s="237"/>
      <c r="FA583" s="237"/>
    </row>
    <row r="584" spans="108:157">
      <c r="DD584" s="116"/>
      <c r="DH584" s="116"/>
      <c r="DL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Z584" s="237"/>
      <c r="EA584" s="237"/>
      <c r="EB584" s="237"/>
      <c r="EC584" s="237"/>
      <c r="ED584" s="237"/>
      <c r="EE584" s="237"/>
      <c r="EF584" s="237"/>
      <c r="EG584" s="237"/>
      <c r="EH584" s="237"/>
      <c r="EI584" s="237"/>
      <c r="EJ584" s="237"/>
      <c r="EK584" s="237"/>
      <c r="EL584" s="237"/>
      <c r="EM584" s="237"/>
      <c r="EN584" s="237"/>
      <c r="EO584" s="237"/>
      <c r="EP584" s="237"/>
      <c r="EQ584" s="237"/>
      <c r="ER584" s="237"/>
      <c r="ES584" s="237"/>
      <c r="ET584" s="237"/>
      <c r="EU584" s="237"/>
      <c r="EV584" s="237"/>
      <c r="EW584" s="237"/>
      <c r="EX584" s="237"/>
      <c r="EY584" s="237"/>
      <c r="EZ584" s="237"/>
      <c r="FA584" s="237"/>
    </row>
    <row r="585" spans="108:157">
      <c r="DD585" s="116"/>
      <c r="DH585" s="116"/>
      <c r="DL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Z585" s="237"/>
      <c r="EA585" s="237"/>
      <c r="EB585" s="237"/>
      <c r="EC585" s="237"/>
      <c r="ED585" s="237"/>
      <c r="EE585" s="237"/>
      <c r="EF585" s="237"/>
      <c r="EG585" s="237"/>
      <c r="EH585" s="237"/>
      <c r="EI585" s="237"/>
      <c r="EJ585" s="237"/>
      <c r="EK585" s="237"/>
      <c r="EL585" s="237"/>
      <c r="EM585" s="237"/>
      <c r="EN585" s="237"/>
      <c r="EO585" s="237"/>
      <c r="EP585" s="237"/>
      <c r="EQ585" s="237"/>
      <c r="ER585" s="237"/>
      <c r="ES585" s="237"/>
      <c r="ET585" s="237"/>
      <c r="EU585" s="237"/>
      <c r="EV585" s="237"/>
      <c r="EW585" s="237"/>
      <c r="EX585" s="237"/>
      <c r="EY585" s="237"/>
      <c r="EZ585" s="237"/>
      <c r="FA585" s="237"/>
    </row>
    <row r="586" spans="108:157">
      <c r="DD586" s="116"/>
      <c r="DH586" s="116"/>
      <c r="DL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Z586" s="237"/>
      <c r="EA586" s="237"/>
      <c r="EB586" s="237"/>
      <c r="EC586" s="237"/>
      <c r="ED586" s="237"/>
      <c r="EE586" s="237"/>
      <c r="EF586" s="237"/>
      <c r="EG586" s="237"/>
      <c r="EH586" s="237"/>
      <c r="EI586" s="237"/>
      <c r="EJ586" s="237"/>
      <c r="EK586" s="237"/>
      <c r="EL586" s="237"/>
      <c r="EM586" s="237"/>
      <c r="EN586" s="237"/>
      <c r="EO586" s="237"/>
      <c r="EP586" s="237"/>
      <c r="EQ586" s="237"/>
      <c r="ER586" s="237"/>
      <c r="ES586" s="237"/>
      <c r="ET586" s="237"/>
      <c r="EU586" s="237"/>
      <c r="EV586" s="237"/>
      <c r="EW586" s="237"/>
      <c r="EX586" s="237"/>
      <c r="EY586" s="237"/>
      <c r="EZ586" s="237"/>
      <c r="FA586" s="237"/>
    </row>
    <row r="587" spans="108:157">
      <c r="DD587" s="116"/>
      <c r="DH587" s="116"/>
      <c r="DL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Z587" s="237"/>
      <c r="EA587" s="237"/>
      <c r="EB587" s="237"/>
      <c r="EC587" s="237"/>
      <c r="ED587" s="237"/>
      <c r="EE587" s="237"/>
      <c r="EF587" s="237"/>
      <c r="EG587" s="237"/>
      <c r="EH587" s="237"/>
      <c r="EI587" s="237"/>
      <c r="EJ587" s="237"/>
      <c r="EK587" s="237"/>
      <c r="EL587" s="237"/>
      <c r="EM587" s="237"/>
      <c r="EN587" s="237"/>
      <c r="EO587" s="237"/>
      <c r="EP587" s="237"/>
      <c r="EQ587" s="237"/>
      <c r="ER587" s="237"/>
      <c r="ES587" s="237"/>
      <c r="ET587" s="237"/>
      <c r="EU587" s="237"/>
      <c r="EV587" s="237"/>
      <c r="EW587" s="237"/>
      <c r="EX587" s="237"/>
      <c r="EY587" s="237"/>
      <c r="EZ587" s="237"/>
      <c r="FA587" s="237"/>
    </row>
    <row r="588" spans="108:157">
      <c r="DD588" s="116"/>
      <c r="DH588" s="116"/>
      <c r="DL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Z588" s="237"/>
      <c r="EA588" s="237"/>
      <c r="EB588" s="237"/>
      <c r="EC588" s="237"/>
      <c r="ED588" s="237"/>
      <c r="EE588" s="237"/>
      <c r="EF588" s="237"/>
      <c r="EG588" s="237"/>
      <c r="EH588" s="237"/>
      <c r="EI588" s="237"/>
      <c r="EJ588" s="237"/>
      <c r="EK588" s="237"/>
      <c r="EL588" s="237"/>
      <c r="EM588" s="237"/>
      <c r="EN588" s="237"/>
      <c r="EO588" s="237"/>
      <c r="EP588" s="237"/>
      <c r="EQ588" s="237"/>
      <c r="ER588" s="237"/>
      <c r="ES588" s="237"/>
      <c r="ET588" s="237"/>
      <c r="EU588" s="237"/>
      <c r="EV588" s="237"/>
      <c r="EW588" s="237"/>
      <c r="EX588" s="237"/>
      <c r="EY588" s="237"/>
      <c r="EZ588" s="237"/>
      <c r="FA588" s="237"/>
    </row>
    <row r="589" spans="108:157">
      <c r="DD589" s="116"/>
      <c r="DH589" s="116"/>
      <c r="DL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Z589" s="237"/>
      <c r="EA589" s="237"/>
      <c r="EB589" s="237"/>
      <c r="EC589" s="237"/>
      <c r="ED589" s="237"/>
      <c r="EE589" s="237"/>
      <c r="EF589" s="237"/>
      <c r="EG589" s="237"/>
      <c r="EH589" s="237"/>
      <c r="EI589" s="237"/>
      <c r="EJ589" s="237"/>
      <c r="EK589" s="237"/>
      <c r="EL589" s="237"/>
      <c r="EM589" s="237"/>
      <c r="EN589" s="237"/>
      <c r="EO589" s="237"/>
      <c r="EP589" s="237"/>
      <c r="EQ589" s="237"/>
      <c r="ER589" s="237"/>
      <c r="ES589" s="237"/>
      <c r="ET589" s="237"/>
      <c r="EU589" s="237"/>
      <c r="EV589" s="237"/>
      <c r="EW589" s="237"/>
      <c r="EX589" s="237"/>
      <c r="EY589" s="237"/>
      <c r="EZ589" s="237"/>
      <c r="FA589" s="237"/>
    </row>
    <row r="590" spans="108:157">
      <c r="DD590" s="116"/>
      <c r="DH590" s="116"/>
      <c r="DL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Z590" s="237"/>
      <c r="EA590" s="237"/>
      <c r="EB590" s="237"/>
      <c r="EC590" s="237"/>
      <c r="ED590" s="237"/>
      <c r="EE590" s="237"/>
      <c r="EF590" s="237"/>
      <c r="EG590" s="237"/>
      <c r="EH590" s="237"/>
      <c r="EI590" s="237"/>
      <c r="EJ590" s="237"/>
      <c r="EK590" s="237"/>
      <c r="EL590" s="237"/>
      <c r="EM590" s="237"/>
      <c r="EN590" s="237"/>
      <c r="EO590" s="237"/>
      <c r="EP590" s="237"/>
      <c r="EQ590" s="237"/>
      <c r="ER590" s="237"/>
      <c r="ES590" s="237"/>
      <c r="ET590" s="237"/>
      <c r="EU590" s="237"/>
      <c r="EV590" s="237"/>
      <c r="EW590" s="237"/>
      <c r="EX590" s="237"/>
      <c r="EY590" s="237"/>
      <c r="EZ590" s="237"/>
      <c r="FA590" s="237"/>
    </row>
    <row r="591" spans="108:157">
      <c r="DD591" s="116"/>
      <c r="DH591" s="116"/>
      <c r="DL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Z591" s="237"/>
      <c r="EA591" s="237"/>
      <c r="EB591" s="237"/>
      <c r="EC591" s="237"/>
      <c r="ED591" s="237"/>
      <c r="EE591" s="237"/>
      <c r="EF591" s="237"/>
      <c r="EG591" s="237"/>
      <c r="EH591" s="237"/>
      <c r="EI591" s="237"/>
      <c r="EJ591" s="237"/>
      <c r="EK591" s="237"/>
      <c r="EL591" s="237"/>
      <c r="EM591" s="237"/>
      <c r="EN591" s="237"/>
      <c r="EO591" s="237"/>
      <c r="EP591" s="237"/>
      <c r="EQ591" s="237"/>
      <c r="ER591" s="237"/>
      <c r="ES591" s="237"/>
      <c r="ET591" s="237"/>
      <c r="EU591" s="237"/>
      <c r="EV591" s="237"/>
      <c r="EW591" s="237"/>
      <c r="EX591" s="237"/>
      <c r="EY591" s="237"/>
      <c r="EZ591" s="237"/>
      <c r="FA591" s="237"/>
    </row>
    <row r="592" spans="108:157">
      <c r="DD592" s="116"/>
      <c r="DH592" s="116"/>
      <c r="DL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Z592" s="237"/>
      <c r="EA592" s="237"/>
      <c r="EB592" s="237"/>
      <c r="EC592" s="237"/>
      <c r="ED592" s="237"/>
      <c r="EE592" s="237"/>
      <c r="EF592" s="237"/>
      <c r="EG592" s="237"/>
      <c r="EH592" s="237"/>
      <c r="EI592" s="237"/>
      <c r="EJ592" s="237"/>
      <c r="EK592" s="237"/>
      <c r="EL592" s="237"/>
      <c r="EM592" s="237"/>
      <c r="EN592" s="237"/>
      <c r="EO592" s="237"/>
      <c r="EP592" s="237"/>
      <c r="EQ592" s="237"/>
      <c r="ER592" s="237"/>
      <c r="ES592" s="237"/>
      <c r="ET592" s="237"/>
      <c r="EU592" s="237"/>
      <c r="EV592" s="237"/>
      <c r="EW592" s="237"/>
      <c r="EX592" s="237"/>
      <c r="EY592" s="237"/>
      <c r="EZ592" s="237"/>
      <c r="FA592" s="237"/>
    </row>
    <row r="593" spans="108:157">
      <c r="DD593" s="116"/>
      <c r="DH593" s="116"/>
      <c r="DL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Z593" s="237"/>
      <c r="EA593" s="237"/>
      <c r="EB593" s="237"/>
      <c r="EC593" s="237"/>
      <c r="ED593" s="237"/>
      <c r="EE593" s="237"/>
      <c r="EF593" s="237"/>
      <c r="EG593" s="237"/>
      <c r="EH593" s="237"/>
      <c r="EI593" s="237"/>
      <c r="EJ593" s="237"/>
      <c r="EK593" s="237"/>
      <c r="EL593" s="237"/>
      <c r="EM593" s="237"/>
      <c r="EN593" s="237"/>
      <c r="EO593" s="237"/>
      <c r="EP593" s="237"/>
      <c r="EQ593" s="237"/>
      <c r="ER593" s="237"/>
      <c r="ES593" s="237"/>
      <c r="ET593" s="237"/>
      <c r="EU593" s="237"/>
      <c r="EV593" s="237"/>
      <c r="EW593" s="237"/>
      <c r="EX593" s="237"/>
      <c r="EY593" s="237"/>
      <c r="EZ593" s="237"/>
      <c r="FA593" s="237"/>
    </row>
    <row r="594" spans="108:157">
      <c r="DD594" s="116"/>
      <c r="DH594" s="116"/>
      <c r="DL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Z594" s="237"/>
      <c r="EA594" s="237"/>
      <c r="EB594" s="237"/>
      <c r="EC594" s="237"/>
      <c r="ED594" s="237"/>
      <c r="EE594" s="237"/>
      <c r="EF594" s="237"/>
      <c r="EG594" s="237"/>
      <c r="EH594" s="237"/>
      <c r="EI594" s="237"/>
      <c r="EJ594" s="237"/>
      <c r="EK594" s="237"/>
      <c r="EL594" s="237"/>
      <c r="EM594" s="237"/>
      <c r="EN594" s="237"/>
      <c r="EO594" s="237"/>
      <c r="EP594" s="237"/>
      <c r="EQ594" s="237"/>
      <c r="ER594" s="237"/>
      <c r="ES594" s="237"/>
      <c r="ET594" s="237"/>
      <c r="EU594" s="237"/>
      <c r="EV594" s="237"/>
      <c r="EW594" s="237"/>
      <c r="EX594" s="237"/>
      <c r="EY594" s="237"/>
      <c r="EZ594" s="237"/>
      <c r="FA594" s="237"/>
    </row>
    <row r="595" spans="108:157">
      <c r="DD595" s="116"/>
      <c r="DH595" s="116"/>
      <c r="DL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Z595" s="237"/>
      <c r="EA595" s="237"/>
      <c r="EB595" s="237"/>
      <c r="EC595" s="237"/>
      <c r="ED595" s="237"/>
      <c r="EE595" s="237"/>
      <c r="EF595" s="237"/>
      <c r="EG595" s="237"/>
      <c r="EH595" s="237"/>
      <c r="EI595" s="237"/>
      <c r="EJ595" s="237"/>
      <c r="EK595" s="237"/>
      <c r="EL595" s="237"/>
      <c r="EM595" s="237"/>
      <c r="EN595" s="237"/>
      <c r="EO595" s="237"/>
      <c r="EP595" s="237"/>
      <c r="EQ595" s="237"/>
      <c r="ER595" s="237"/>
      <c r="ES595" s="237"/>
      <c r="ET595" s="237"/>
      <c r="EU595" s="237"/>
      <c r="EV595" s="237"/>
      <c r="EW595" s="237"/>
      <c r="EX595" s="237"/>
      <c r="EY595" s="237"/>
      <c r="EZ595" s="237"/>
      <c r="FA595" s="237"/>
    </row>
    <row r="596" spans="108:157">
      <c r="DD596" s="116"/>
      <c r="DH596" s="116"/>
      <c r="DL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Z596" s="237"/>
      <c r="EA596" s="237"/>
      <c r="EB596" s="237"/>
      <c r="EC596" s="237"/>
      <c r="ED596" s="237"/>
      <c r="EE596" s="237"/>
      <c r="EF596" s="237"/>
      <c r="EG596" s="237"/>
      <c r="EH596" s="237"/>
      <c r="EI596" s="237"/>
      <c r="EJ596" s="237"/>
      <c r="EK596" s="237"/>
      <c r="EL596" s="237"/>
      <c r="EM596" s="237"/>
      <c r="EN596" s="237"/>
      <c r="EO596" s="237"/>
      <c r="EP596" s="237"/>
      <c r="EQ596" s="237"/>
      <c r="ER596" s="237"/>
      <c r="ES596" s="237"/>
      <c r="ET596" s="237"/>
      <c r="EU596" s="237"/>
      <c r="EV596" s="237"/>
      <c r="EW596" s="237"/>
      <c r="EX596" s="237"/>
      <c r="EY596" s="237"/>
      <c r="EZ596" s="237"/>
      <c r="FA596" s="237"/>
    </row>
    <row r="597" spans="108:157">
      <c r="DD597" s="116"/>
      <c r="DH597" s="116"/>
      <c r="DL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Z597" s="237"/>
      <c r="EA597" s="237"/>
      <c r="EB597" s="237"/>
      <c r="EC597" s="237"/>
      <c r="ED597" s="237"/>
      <c r="EE597" s="237"/>
      <c r="EF597" s="237"/>
      <c r="EG597" s="237"/>
      <c r="EH597" s="237"/>
      <c r="EI597" s="237"/>
      <c r="EJ597" s="237"/>
      <c r="EK597" s="237"/>
      <c r="EL597" s="237"/>
      <c r="EM597" s="237"/>
      <c r="EN597" s="237"/>
      <c r="EO597" s="237"/>
      <c r="EP597" s="237"/>
      <c r="EQ597" s="237"/>
      <c r="ER597" s="237"/>
      <c r="ES597" s="237"/>
      <c r="ET597" s="237"/>
      <c r="EU597" s="237"/>
      <c r="EV597" s="237"/>
      <c r="EW597" s="237"/>
      <c r="EX597" s="237"/>
      <c r="EY597" s="237"/>
      <c r="EZ597" s="237"/>
      <c r="FA597" s="237"/>
    </row>
    <row r="598" spans="108:157">
      <c r="DD598" s="116"/>
      <c r="DH598" s="116"/>
      <c r="DL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Z598" s="237"/>
      <c r="EA598" s="237"/>
      <c r="EB598" s="237"/>
      <c r="EC598" s="237"/>
      <c r="ED598" s="237"/>
      <c r="EE598" s="237"/>
      <c r="EF598" s="237"/>
      <c r="EG598" s="237"/>
      <c r="EH598" s="237"/>
      <c r="EI598" s="237"/>
      <c r="EJ598" s="237"/>
      <c r="EK598" s="237"/>
      <c r="EL598" s="237"/>
      <c r="EM598" s="237"/>
      <c r="EN598" s="237"/>
      <c r="EO598" s="237"/>
      <c r="EP598" s="237"/>
      <c r="EQ598" s="237"/>
      <c r="ER598" s="237"/>
      <c r="ES598" s="237"/>
      <c r="ET598" s="237"/>
      <c r="EU598" s="237"/>
      <c r="EV598" s="237"/>
      <c r="EW598" s="237"/>
      <c r="EX598" s="237"/>
      <c r="EY598" s="237"/>
      <c r="EZ598" s="237"/>
      <c r="FA598" s="237"/>
    </row>
    <row r="599" spans="108:157">
      <c r="DD599" s="116"/>
      <c r="DH599" s="116"/>
      <c r="DL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Z599" s="237"/>
      <c r="EA599" s="237"/>
      <c r="EB599" s="237"/>
      <c r="EC599" s="237"/>
      <c r="ED599" s="237"/>
      <c r="EE599" s="237"/>
      <c r="EF599" s="237"/>
      <c r="EG599" s="237"/>
      <c r="EH599" s="237"/>
      <c r="EI599" s="237"/>
      <c r="EJ599" s="237"/>
      <c r="EK599" s="237"/>
      <c r="EL599" s="237"/>
      <c r="EM599" s="237"/>
      <c r="EN599" s="237"/>
      <c r="EO599" s="237"/>
      <c r="EP599" s="237"/>
      <c r="EQ599" s="237"/>
      <c r="ER599" s="237"/>
      <c r="ES599" s="237"/>
      <c r="ET599" s="237"/>
      <c r="EU599" s="237"/>
      <c r="EV599" s="237"/>
      <c r="EW599" s="237"/>
      <c r="EX599" s="237"/>
      <c r="EY599" s="237"/>
      <c r="EZ599" s="237"/>
      <c r="FA599" s="237"/>
    </row>
    <row r="600" spans="108:157">
      <c r="DD600" s="116"/>
      <c r="DH600" s="116"/>
      <c r="DL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Z600" s="237"/>
      <c r="EA600" s="237"/>
      <c r="EB600" s="237"/>
      <c r="EC600" s="237"/>
      <c r="ED600" s="237"/>
      <c r="EE600" s="237"/>
      <c r="EF600" s="237"/>
      <c r="EG600" s="237"/>
      <c r="EH600" s="237"/>
      <c r="EI600" s="237"/>
      <c r="EJ600" s="237"/>
      <c r="EK600" s="237"/>
      <c r="EL600" s="237"/>
      <c r="EM600" s="237"/>
      <c r="EN600" s="237"/>
      <c r="EO600" s="237"/>
      <c r="EP600" s="237"/>
      <c r="EQ600" s="237"/>
      <c r="ER600" s="237"/>
      <c r="ES600" s="237"/>
      <c r="ET600" s="237"/>
      <c r="EU600" s="237"/>
      <c r="EV600" s="237"/>
      <c r="EW600" s="237"/>
      <c r="EX600" s="237"/>
      <c r="EY600" s="237"/>
      <c r="EZ600" s="237"/>
      <c r="FA600" s="237"/>
    </row>
    <row r="601" spans="108:157">
      <c r="DD601" s="116"/>
      <c r="DH601" s="116"/>
      <c r="DL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Z601" s="237"/>
      <c r="EA601" s="237"/>
      <c r="EB601" s="237"/>
      <c r="EC601" s="237"/>
      <c r="ED601" s="237"/>
      <c r="EE601" s="237"/>
      <c r="EF601" s="237"/>
      <c r="EG601" s="237"/>
      <c r="EH601" s="237"/>
      <c r="EI601" s="237"/>
      <c r="EJ601" s="237"/>
      <c r="EK601" s="237"/>
      <c r="EL601" s="237"/>
      <c r="EM601" s="237"/>
      <c r="EN601" s="237"/>
      <c r="EO601" s="237"/>
      <c r="EP601" s="237"/>
      <c r="EQ601" s="237"/>
      <c r="ER601" s="237"/>
      <c r="ES601" s="237"/>
      <c r="ET601" s="237"/>
      <c r="EU601" s="237"/>
      <c r="EV601" s="237"/>
      <c r="EW601" s="237"/>
      <c r="EX601" s="237"/>
      <c r="EY601" s="237"/>
      <c r="EZ601" s="237"/>
      <c r="FA601" s="237"/>
    </row>
    <row r="602" spans="108:157">
      <c r="DD602" s="116"/>
      <c r="DH602" s="116"/>
      <c r="DL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Z602" s="237"/>
      <c r="EA602" s="237"/>
      <c r="EB602" s="237"/>
      <c r="EC602" s="237"/>
      <c r="ED602" s="237"/>
      <c r="EE602" s="237"/>
      <c r="EF602" s="237"/>
      <c r="EG602" s="237"/>
      <c r="EH602" s="237"/>
      <c r="EI602" s="237"/>
      <c r="EJ602" s="237"/>
      <c r="EK602" s="237"/>
      <c r="EL602" s="237"/>
      <c r="EM602" s="237"/>
      <c r="EN602" s="237"/>
      <c r="EO602" s="237"/>
      <c r="EP602" s="237"/>
      <c r="EQ602" s="237"/>
      <c r="ER602" s="237"/>
      <c r="ES602" s="237"/>
      <c r="ET602" s="237"/>
      <c r="EU602" s="237"/>
      <c r="EV602" s="237"/>
      <c r="EW602" s="237"/>
      <c r="EX602" s="237"/>
      <c r="EY602" s="237"/>
      <c r="EZ602" s="237"/>
      <c r="FA602" s="237"/>
    </row>
    <row r="603" spans="108:157">
      <c r="DD603" s="116"/>
      <c r="DH603" s="116"/>
      <c r="DL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Z603" s="237"/>
      <c r="EA603" s="237"/>
      <c r="EB603" s="237"/>
      <c r="EC603" s="237"/>
      <c r="ED603" s="237"/>
      <c r="EE603" s="237"/>
      <c r="EF603" s="237"/>
      <c r="EG603" s="237"/>
      <c r="EH603" s="237"/>
      <c r="EI603" s="237"/>
      <c r="EJ603" s="237"/>
      <c r="EK603" s="237"/>
      <c r="EL603" s="237"/>
      <c r="EM603" s="237"/>
      <c r="EN603" s="237"/>
      <c r="EO603" s="237"/>
      <c r="EP603" s="237"/>
      <c r="EQ603" s="237"/>
      <c r="ER603" s="237"/>
      <c r="ES603" s="237"/>
      <c r="ET603" s="237"/>
      <c r="EU603" s="237"/>
      <c r="EV603" s="237"/>
      <c r="EW603" s="237"/>
      <c r="EX603" s="237"/>
      <c r="EY603" s="237"/>
      <c r="EZ603" s="237"/>
      <c r="FA603" s="237"/>
    </row>
    <row r="604" spans="108:157">
      <c r="DD604" s="116"/>
      <c r="DH604" s="116"/>
      <c r="DL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Z604" s="237"/>
      <c r="EA604" s="237"/>
      <c r="EB604" s="237"/>
      <c r="EC604" s="237"/>
      <c r="ED604" s="237"/>
      <c r="EE604" s="237"/>
      <c r="EF604" s="237"/>
      <c r="EG604" s="237"/>
      <c r="EH604" s="237"/>
      <c r="EI604" s="237"/>
      <c r="EJ604" s="237"/>
      <c r="EK604" s="237"/>
      <c r="EL604" s="237"/>
      <c r="EM604" s="237"/>
      <c r="EN604" s="237"/>
      <c r="EO604" s="237"/>
      <c r="EP604" s="237"/>
      <c r="EQ604" s="237"/>
      <c r="ER604" s="237"/>
      <c r="ES604" s="237"/>
      <c r="ET604" s="237"/>
      <c r="EU604" s="237"/>
      <c r="EV604" s="237"/>
      <c r="EW604" s="237"/>
      <c r="EX604" s="237"/>
      <c r="EY604" s="237"/>
      <c r="EZ604" s="237"/>
      <c r="FA604" s="237"/>
    </row>
    <row r="605" spans="108:157">
      <c r="DD605" s="116"/>
      <c r="DH605" s="116"/>
      <c r="DL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Z605" s="237"/>
      <c r="EA605" s="237"/>
      <c r="EB605" s="237"/>
      <c r="EC605" s="237"/>
      <c r="ED605" s="237"/>
      <c r="EE605" s="237"/>
      <c r="EF605" s="237"/>
      <c r="EG605" s="237"/>
      <c r="EH605" s="237"/>
      <c r="EI605" s="237"/>
      <c r="EJ605" s="237"/>
      <c r="EK605" s="237"/>
      <c r="EL605" s="237"/>
      <c r="EM605" s="237"/>
      <c r="EN605" s="237"/>
      <c r="EO605" s="237"/>
      <c r="EP605" s="237"/>
      <c r="EQ605" s="237"/>
      <c r="ER605" s="237"/>
      <c r="ES605" s="237"/>
      <c r="ET605" s="237"/>
      <c r="EU605" s="237"/>
      <c r="EV605" s="237"/>
      <c r="EW605" s="237"/>
      <c r="EX605" s="237"/>
      <c r="EY605" s="237"/>
      <c r="EZ605" s="237"/>
      <c r="FA605" s="237"/>
    </row>
    <row r="606" spans="108:157">
      <c r="DD606" s="116"/>
      <c r="DH606" s="116"/>
      <c r="DL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Z606" s="237"/>
      <c r="EA606" s="237"/>
      <c r="EB606" s="237"/>
      <c r="EC606" s="237"/>
      <c r="ED606" s="237"/>
      <c r="EE606" s="237"/>
      <c r="EF606" s="237"/>
      <c r="EG606" s="237"/>
      <c r="EH606" s="237"/>
      <c r="EI606" s="237"/>
      <c r="EJ606" s="237"/>
      <c r="EK606" s="237"/>
      <c r="EL606" s="237"/>
      <c r="EM606" s="237"/>
      <c r="EN606" s="237"/>
      <c r="EO606" s="237"/>
      <c r="EP606" s="237"/>
      <c r="EQ606" s="237"/>
      <c r="ER606" s="237"/>
      <c r="ES606" s="237"/>
      <c r="ET606" s="237"/>
      <c r="EU606" s="237"/>
      <c r="EV606" s="237"/>
      <c r="EW606" s="237"/>
      <c r="EX606" s="237"/>
      <c r="EY606" s="237"/>
      <c r="EZ606" s="237"/>
      <c r="FA606" s="237"/>
    </row>
    <row r="607" spans="108:157">
      <c r="DD607" s="116"/>
      <c r="DH607" s="116"/>
      <c r="DL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Z607" s="237"/>
      <c r="EA607" s="237"/>
      <c r="EB607" s="237"/>
      <c r="EC607" s="237"/>
      <c r="ED607" s="237"/>
      <c r="EE607" s="237"/>
      <c r="EF607" s="237"/>
      <c r="EG607" s="237"/>
      <c r="EH607" s="237"/>
      <c r="EI607" s="237"/>
      <c r="EJ607" s="237"/>
      <c r="EK607" s="237"/>
      <c r="EL607" s="237"/>
      <c r="EM607" s="237"/>
      <c r="EN607" s="237"/>
      <c r="EO607" s="237"/>
      <c r="EP607" s="237"/>
      <c r="EQ607" s="237"/>
      <c r="ER607" s="237"/>
      <c r="ES607" s="237"/>
      <c r="ET607" s="237"/>
      <c r="EU607" s="237"/>
      <c r="EV607" s="237"/>
      <c r="EW607" s="237"/>
      <c r="EX607" s="237"/>
      <c r="EY607" s="237"/>
      <c r="EZ607" s="237"/>
      <c r="FA607" s="237"/>
    </row>
    <row r="608" spans="108:157">
      <c r="DD608" s="116"/>
      <c r="DH608" s="116"/>
      <c r="DL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Z608" s="237"/>
      <c r="EA608" s="237"/>
      <c r="EB608" s="237"/>
      <c r="EC608" s="237"/>
      <c r="ED608" s="237"/>
      <c r="EE608" s="237"/>
      <c r="EF608" s="237"/>
      <c r="EG608" s="237"/>
      <c r="EH608" s="237"/>
      <c r="EI608" s="237"/>
      <c r="EJ608" s="237"/>
      <c r="EK608" s="237"/>
      <c r="EL608" s="237"/>
      <c r="EM608" s="237"/>
      <c r="EN608" s="237"/>
      <c r="EO608" s="237"/>
      <c r="EP608" s="237"/>
      <c r="EQ608" s="237"/>
      <c r="ER608" s="237"/>
      <c r="ES608" s="237"/>
      <c r="ET608" s="237"/>
      <c r="EU608" s="237"/>
      <c r="EV608" s="237"/>
      <c r="EW608" s="237"/>
      <c r="EX608" s="237"/>
      <c r="EY608" s="237"/>
      <c r="EZ608" s="237"/>
      <c r="FA608" s="237"/>
    </row>
    <row r="609" spans="108:157">
      <c r="DD609" s="116"/>
      <c r="DH609" s="116"/>
      <c r="DL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Z609" s="237"/>
      <c r="EA609" s="237"/>
      <c r="EB609" s="237"/>
      <c r="EC609" s="237"/>
      <c r="ED609" s="237"/>
      <c r="EE609" s="237"/>
      <c r="EF609" s="237"/>
      <c r="EG609" s="237"/>
      <c r="EH609" s="237"/>
      <c r="EI609" s="237"/>
      <c r="EJ609" s="237"/>
      <c r="EK609" s="237"/>
      <c r="EL609" s="237"/>
      <c r="EM609" s="237"/>
      <c r="EN609" s="237"/>
      <c r="EO609" s="237"/>
      <c r="EP609" s="237"/>
      <c r="EQ609" s="237"/>
      <c r="ER609" s="237"/>
      <c r="ES609" s="237"/>
      <c r="ET609" s="237"/>
      <c r="EU609" s="237"/>
      <c r="EV609" s="237"/>
      <c r="EW609" s="237"/>
      <c r="EX609" s="237"/>
      <c r="EY609" s="237"/>
      <c r="EZ609" s="237"/>
      <c r="FA609" s="237"/>
    </row>
    <row r="610" spans="108:157">
      <c r="DD610" s="116"/>
      <c r="DH610" s="116"/>
      <c r="DL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Z610" s="237"/>
      <c r="EA610" s="237"/>
      <c r="EB610" s="237"/>
      <c r="EC610" s="237"/>
      <c r="ED610" s="237"/>
      <c r="EE610" s="237"/>
      <c r="EF610" s="237"/>
      <c r="EG610" s="237"/>
      <c r="EH610" s="237"/>
      <c r="EI610" s="237"/>
      <c r="EJ610" s="237"/>
      <c r="EK610" s="237"/>
      <c r="EL610" s="237"/>
      <c r="EM610" s="237"/>
      <c r="EN610" s="237"/>
      <c r="EO610" s="237"/>
      <c r="EP610" s="237"/>
      <c r="EQ610" s="237"/>
      <c r="ER610" s="237"/>
      <c r="ES610" s="237"/>
      <c r="ET610" s="237"/>
      <c r="EU610" s="237"/>
      <c r="EV610" s="237"/>
      <c r="EW610" s="237"/>
      <c r="EX610" s="237"/>
      <c r="EY610" s="237"/>
      <c r="EZ610" s="237"/>
      <c r="FA610" s="237"/>
    </row>
    <row r="611" spans="108:157">
      <c r="DD611" s="116"/>
      <c r="DH611" s="116"/>
      <c r="DL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Z611" s="237"/>
      <c r="EA611" s="237"/>
      <c r="EB611" s="237"/>
      <c r="EC611" s="237"/>
      <c r="ED611" s="237"/>
      <c r="EE611" s="237"/>
      <c r="EF611" s="237"/>
      <c r="EG611" s="237"/>
      <c r="EH611" s="237"/>
      <c r="EI611" s="237"/>
      <c r="EJ611" s="237"/>
      <c r="EK611" s="237"/>
      <c r="EL611" s="237"/>
      <c r="EM611" s="237"/>
      <c r="EN611" s="237"/>
      <c r="EO611" s="237"/>
      <c r="EP611" s="237"/>
      <c r="EQ611" s="237"/>
      <c r="ER611" s="237"/>
      <c r="ES611" s="237"/>
      <c r="ET611" s="237"/>
      <c r="EU611" s="237"/>
      <c r="EV611" s="237"/>
      <c r="EW611" s="237"/>
      <c r="EX611" s="237"/>
      <c r="EY611" s="237"/>
      <c r="EZ611" s="237"/>
      <c r="FA611" s="237"/>
    </row>
    <row r="612" spans="108:157">
      <c r="DD612" s="116"/>
      <c r="DH612" s="116"/>
      <c r="DL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Z612" s="237"/>
      <c r="EA612" s="237"/>
      <c r="EB612" s="237"/>
      <c r="EC612" s="237"/>
      <c r="ED612" s="237"/>
      <c r="EE612" s="237"/>
      <c r="EF612" s="237"/>
      <c r="EG612" s="237"/>
      <c r="EH612" s="237"/>
      <c r="EI612" s="237"/>
      <c r="EJ612" s="237"/>
      <c r="EK612" s="237"/>
      <c r="EL612" s="237"/>
      <c r="EM612" s="237"/>
      <c r="EN612" s="237"/>
      <c r="EO612" s="237"/>
      <c r="EP612" s="237"/>
      <c r="EQ612" s="237"/>
      <c r="ER612" s="237"/>
      <c r="ES612" s="237"/>
      <c r="ET612" s="237"/>
      <c r="EU612" s="237"/>
      <c r="EV612" s="237"/>
      <c r="EW612" s="237"/>
      <c r="EX612" s="237"/>
      <c r="EY612" s="237"/>
      <c r="EZ612" s="237"/>
      <c r="FA612" s="237"/>
    </row>
    <row r="613" spans="108:157">
      <c r="DD613" s="116"/>
      <c r="DH613" s="116"/>
      <c r="DL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Z613" s="237"/>
      <c r="EA613" s="237"/>
      <c r="EB613" s="237"/>
      <c r="EC613" s="237"/>
      <c r="ED613" s="237"/>
      <c r="EE613" s="237"/>
      <c r="EF613" s="237"/>
      <c r="EG613" s="237"/>
      <c r="EH613" s="237"/>
      <c r="EI613" s="237"/>
      <c r="EJ613" s="237"/>
      <c r="EK613" s="237"/>
      <c r="EL613" s="237"/>
      <c r="EM613" s="237"/>
      <c r="EN613" s="237"/>
      <c r="EO613" s="237"/>
      <c r="EP613" s="237"/>
      <c r="EQ613" s="237"/>
      <c r="ER613" s="237"/>
      <c r="ES613" s="237"/>
      <c r="ET613" s="237"/>
      <c r="EU613" s="237"/>
      <c r="EV613" s="237"/>
      <c r="EW613" s="237"/>
      <c r="EX613" s="237"/>
      <c r="EY613" s="237"/>
      <c r="EZ613" s="237"/>
      <c r="FA613" s="237"/>
    </row>
    <row r="614" spans="108:157">
      <c r="DD614" s="116"/>
      <c r="DH614" s="116"/>
      <c r="DL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Z614" s="823"/>
      <c r="EA614" s="823"/>
      <c r="EB614" s="823"/>
      <c r="EC614" s="823"/>
      <c r="ED614" s="823"/>
      <c r="EE614" s="823"/>
      <c r="EF614" s="823"/>
      <c r="EG614" s="823"/>
      <c r="EH614" s="823"/>
      <c r="EI614" s="823"/>
      <c r="EJ614" s="823"/>
      <c r="EK614" s="823"/>
      <c r="EL614" s="823"/>
      <c r="EM614" s="823"/>
      <c r="EN614" s="823"/>
      <c r="EO614" s="823"/>
      <c r="EP614" s="823"/>
      <c r="EQ614" s="823"/>
      <c r="ER614" s="823"/>
      <c r="ES614" s="823"/>
      <c r="ET614" s="823"/>
      <c r="EU614" s="823"/>
      <c r="EV614" s="823"/>
      <c r="EW614" s="823"/>
      <c r="EX614" s="823"/>
      <c r="EY614" s="823"/>
      <c r="EZ614" s="823"/>
      <c r="FA614" s="823"/>
    </row>
    <row r="615" spans="108:157">
      <c r="DD615" s="116"/>
      <c r="DH615" s="116"/>
      <c r="DL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Z615" s="823"/>
      <c r="EA615" s="823"/>
      <c r="EB615" s="823"/>
      <c r="EC615" s="823"/>
      <c r="ED615" s="823"/>
      <c r="EE615" s="823"/>
      <c r="EF615" s="823"/>
      <c r="EG615" s="823"/>
      <c r="EH615" s="823"/>
      <c r="EI615" s="823"/>
      <c r="EJ615" s="823"/>
      <c r="EK615" s="823"/>
      <c r="EL615" s="823"/>
      <c r="EM615" s="823"/>
      <c r="EN615" s="823"/>
      <c r="EO615" s="823"/>
      <c r="EP615" s="823"/>
      <c r="EQ615" s="823"/>
      <c r="ER615" s="823"/>
      <c r="ES615" s="823"/>
      <c r="ET615" s="823"/>
      <c r="EU615" s="823"/>
      <c r="EV615" s="823"/>
      <c r="EW615" s="823"/>
      <c r="EX615" s="823"/>
      <c r="EY615" s="823"/>
      <c r="EZ615" s="823"/>
      <c r="FA615" s="823"/>
    </row>
    <row r="616" spans="108:157">
      <c r="DD616" s="116"/>
      <c r="DH616" s="116"/>
      <c r="DL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Z616" s="823"/>
      <c r="EA616" s="823"/>
      <c r="EB616" s="823"/>
      <c r="EC616" s="823"/>
      <c r="ED616" s="823"/>
      <c r="EE616" s="823"/>
      <c r="EF616" s="823"/>
      <c r="EG616" s="823"/>
      <c r="EH616" s="823"/>
      <c r="EI616" s="823"/>
      <c r="EJ616" s="823"/>
      <c r="EK616" s="823"/>
      <c r="EL616" s="823"/>
      <c r="EM616" s="823"/>
      <c r="EN616" s="823"/>
      <c r="EO616" s="823"/>
      <c r="EP616" s="823"/>
      <c r="EQ616" s="823"/>
      <c r="ER616" s="823"/>
      <c r="ES616" s="823"/>
      <c r="ET616" s="823"/>
      <c r="EU616" s="823"/>
      <c r="EV616" s="823"/>
      <c r="EW616" s="823"/>
      <c r="EX616" s="823"/>
      <c r="EY616" s="823"/>
      <c r="EZ616" s="823"/>
      <c r="FA616" s="823"/>
    </row>
    <row r="617" spans="108:157">
      <c r="DD617" s="116"/>
      <c r="DH617" s="116"/>
      <c r="DL617" s="116"/>
      <c r="DP617" s="116"/>
      <c r="DQ617" s="116"/>
      <c r="DR617" s="116"/>
      <c r="DS617" s="116"/>
      <c r="DT617" s="116"/>
      <c r="DU617" s="116"/>
      <c r="DV617" s="116"/>
      <c r="DW617" s="116"/>
      <c r="DX617" s="116"/>
      <c r="DZ617" s="823"/>
      <c r="EA617" s="823"/>
      <c r="EB617" s="823"/>
      <c r="EC617" s="823"/>
      <c r="ED617" s="823"/>
      <c r="EE617" s="823"/>
      <c r="EF617" s="823"/>
      <c r="EG617" s="823"/>
      <c r="EH617" s="823"/>
      <c r="EI617" s="823"/>
      <c r="EJ617" s="823"/>
      <c r="EK617" s="823"/>
      <c r="EL617" s="823"/>
      <c r="EM617" s="823"/>
      <c r="EN617" s="823"/>
      <c r="EO617" s="823"/>
      <c r="EP617" s="823"/>
      <c r="EQ617" s="823"/>
      <c r="ER617" s="823"/>
      <c r="ES617" s="823"/>
      <c r="ET617" s="823"/>
      <c r="EU617" s="823"/>
      <c r="EV617" s="823"/>
      <c r="EW617" s="823"/>
      <c r="EX617" s="823"/>
      <c r="EY617" s="823"/>
      <c r="EZ617" s="823"/>
      <c r="FA617" s="823"/>
    </row>
    <row r="618" spans="108:157">
      <c r="DD618" s="116"/>
      <c r="DH618" s="116"/>
      <c r="DL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Z618" s="823"/>
      <c r="EA618" s="823"/>
      <c r="EB618" s="823"/>
      <c r="EC618" s="823"/>
      <c r="ED618" s="823"/>
      <c r="EE618" s="823"/>
      <c r="EF618" s="823"/>
      <c r="EG618" s="823"/>
      <c r="EH618" s="823"/>
      <c r="EI618" s="823"/>
      <c r="EJ618" s="823"/>
      <c r="EK618" s="823"/>
      <c r="EL618" s="823"/>
      <c r="EM618" s="823"/>
      <c r="EN618" s="823"/>
      <c r="EO618" s="823"/>
      <c r="EP618" s="823"/>
      <c r="EQ618" s="823"/>
      <c r="ER618" s="823"/>
      <c r="ES618" s="823"/>
      <c r="ET618" s="823"/>
      <c r="EU618" s="823"/>
      <c r="EV618" s="823"/>
      <c r="EW618" s="823"/>
      <c r="EX618" s="823"/>
      <c r="EY618" s="823"/>
      <c r="EZ618" s="823"/>
      <c r="FA618" s="823"/>
    </row>
    <row r="619" spans="108:157">
      <c r="DD619" s="116"/>
      <c r="DH619" s="116"/>
      <c r="DL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Z619" s="823"/>
      <c r="EA619" s="823"/>
      <c r="EB619" s="823"/>
      <c r="EC619" s="823"/>
      <c r="ED619" s="823"/>
      <c r="EE619" s="823"/>
      <c r="EF619" s="823"/>
      <c r="EG619" s="823"/>
      <c r="EH619" s="823"/>
      <c r="EI619" s="823"/>
      <c r="EJ619" s="823"/>
      <c r="EK619" s="823"/>
      <c r="EL619" s="823"/>
      <c r="EM619" s="823"/>
      <c r="EN619" s="823"/>
      <c r="EO619" s="823"/>
      <c r="EP619" s="823"/>
      <c r="EQ619" s="823"/>
      <c r="ER619" s="823"/>
      <c r="ES619" s="823"/>
      <c r="ET619" s="823"/>
      <c r="EU619" s="823"/>
      <c r="EV619" s="823"/>
      <c r="EW619" s="823"/>
      <c r="EX619" s="823"/>
      <c r="EY619" s="823"/>
      <c r="EZ619" s="823"/>
      <c r="FA619" s="823"/>
    </row>
    <row r="620" spans="108:157">
      <c r="DD620" s="116"/>
      <c r="DH620" s="116"/>
      <c r="DL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Z620" s="823"/>
      <c r="EA620" s="823"/>
      <c r="EB620" s="823"/>
      <c r="EC620" s="823"/>
      <c r="ED620" s="823"/>
      <c r="EE620" s="823"/>
      <c r="EF620" s="823"/>
      <c r="EG620" s="823"/>
      <c r="EH620" s="823"/>
      <c r="EI620" s="823"/>
      <c r="EJ620" s="823"/>
      <c r="EK620" s="823"/>
      <c r="EL620" s="823"/>
      <c r="EM620" s="823"/>
      <c r="EN620" s="823"/>
      <c r="EO620" s="823"/>
      <c r="EP620" s="823"/>
      <c r="EQ620" s="823"/>
      <c r="ER620" s="823"/>
      <c r="ES620" s="823"/>
      <c r="ET620" s="823"/>
      <c r="EU620" s="823"/>
      <c r="EV620" s="823"/>
      <c r="EW620" s="823"/>
      <c r="EX620" s="823"/>
      <c r="EY620" s="823"/>
      <c r="EZ620" s="823"/>
      <c r="FA620" s="823"/>
    </row>
    <row r="621" spans="108:157">
      <c r="DD621" s="116"/>
      <c r="DH621" s="116"/>
      <c r="DL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Z621" s="823"/>
      <c r="EA621" s="823"/>
      <c r="EB621" s="823"/>
      <c r="EC621" s="823"/>
      <c r="ED621" s="823"/>
      <c r="EE621" s="823"/>
      <c r="EF621" s="823"/>
      <c r="EG621" s="823"/>
      <c r="EH621" s="823"/>
      <c r="EI621" s="823"/>
      <c r="EJ621" s="823"/>
      <c r="EK621" s="823"/>
      <c r="EL621" s="823"/>
      <c r="EM621" s="823"/>
      <c r="EN621" s="823"/>
      <c r="EO621" s="823"/>
      <c r="EP621" s="823"/>
      <c r="EQ621" s="823"/>
      <c r="ER621" s="823"/>
      <c r="ES621" s="823"/>
      <c r="ET621" s="823"/>
      <c r="EU621" s="823"/>
      <c r="EV621" s="823"/>
      <c r="EW621" s="823"/>
      <c r="EX621" s="823"/>
      <c r="EY621" s="823"/>
      <c r="EZ621" s="823"/>
      <c r="FA621" s="823"/>
    </row>
  </sheetData>
  <autoFilter ref="A1:LZ624">
    <extLst/>
  </autoFilter>
  <mergeCells count="223"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1:CJ1"/>
    <mergeCell ref="CK1:CL1"/>
    <mergeCell ref="CM1:CN1"/>
    <mergeCell ref="CO1:CP1"/>
    <mergeCell ref="CQ1:CR1"/>
    <mergeCell ref="CS1:CT1"/>
    <mergeCell ref="CU1:CV1"/>
    <mergeCell ref="CW1:CX1"/>
    <mergeCell ref="CY1:CZ1"/>
    <mergeCell ref="DA1:DB1"/>
    <mergeCell ref="DC1:DD1"/>
    <mergeCell ref="DE1:DF1"/>
    <mergeCell ref="DG1:DH1"/>
    <mergeCell ref="DI1:DJ1"/>
    <mergeCell ref="DK1:DL1"/>
    <mergeCell ref="DM1:DN1"/>
    <mergeCell ref="DO1:DP1"/>
    <mergeCell ref="DQ1:DR1"/>
    <mergeCell ref="DS1:DT1"/>
    <mergeCell ref="DU1:DV1"/>
    <mergeCell ref="DW1:DX1"/>
    <mergeCell ref="Y3:Z3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  <mergeCell ref="BE3:BF3"/>
    <mergeCell ref="BG3:BH3"/>
    <mergeCell ref="BI3:BJ3"/>
    <mergeCell ref="BK3:BL3"/>
    <mergeCell ref="BM3:BN3"/>
    <mergeCell ref="BO3:BP3"/>
    <mergeCell ref="BQ3:BR3"/>
    <mergeCell ref="BS3:BT3"/>
    <mergeCell ref="BU3:BV3"/>
    <mergeCell ref="BW3:BX3"/>
    <mergeCell ref="BY3:BZ3"/>
    <mergeCell ref="CA3:CB3"/>
    <mergeCell ref="CC3:CD3"/>
    <mergeCell ref="CE3:CF3"/>
    <mergeCell ref="CG3:CH3"/>
    <mergeCell ref="CI3:CJ3"/>
    <mergeCell ref="CK3:CL3"/>
    <mergeCell ref="CM3:CN3"/>
    <mergeCell ref="CO3:CP3"/>
    <mergeCell ref="CQ3:CR3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M3:DN3"/>
    <mergeCell ref="DO3:DP3"/>
    <mergeCell ref="DQ3:DR3"/>
    <mergeCell ref="DS3:DT3"/>
    <mergeCell ref="DU3:DV3"/>
    <mergeCell ref="DW3:DX3"/>
    <mergeCell ref="DZ3:EE3"/>
    <mergeCell ref="EF3:EK3"/>
    <mergeCell ref="EL3:ES3"/>
    <mergeCell ref="ET3:FA3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A5:A10"/>
    <mergeCell ref="A12:A97"/>
    <mergeCell ref="A102:A112"/>
    <mergeCell ref="A113:A130"/>
    <mergeCell ref="A131:A135"/>
    <mergeCell ref="A136:A182"/>
    <mergeCell ref="A183:A198"/>
    <mergeCell ref="A202:A204"/>
    <mergeCell ref="A205:A206"/>
    <mergeCell ref="A207:A214"/>
    <mergeCell ref="A215:A216"/>
    <mergeCell ref="A217:A246"/>
    <mergeCell ref="A248:A252"/>
    <mergeCell ref="A253:A265"/>
    <mergeCell ref="A266:A287"/>
    <mergeCell ref="A289:A294"/>
    <mergeCell ref="A296:A306"/>
    <mergeCell ref="A307:A315"/>
    <mergeCell ref="A316:A367"/>
    <mergeCell ref="A368:A371"/>
    <mergeCell ref="A372:A380"/>
    <mergeCell ref="A382:A389"/>
    <mergeCell ref="A390:A399"/>
    <mergeCell ref="A402:A404"/>
    <mergeCell ref="A405:A424"/>
    <mergeCell ref="A426:A427"/>
    <mergeCell ref="A428:A429"/>
    <mergeCell ref="A430:A463"/>
    <mergeCell ref="A465:A470"/>
    <mergeCell ref="A471:A474"/>
    <mergeCell ref="A475:A491"/>
    <mergeCell ref="A492:A494"/>
    <mergeCell ref="D427:D428"/>
    <mergeCell ref="DZ4:DZ8"/>
    <mergeCell ref="EA4:EA8"/>
    <mergeCell ref="EB4:EB8"/>
    <mergeCell ref="EC4:EC8"/>
    <mergeCell ref="ED4:ED8"/>
    <mergeCell ref="EE4:EE8"/>
    <mergeCell ref="EF4:EF8"/>
    <mergeCell ref="EG4:EG8"/>
    <mergeCell ref="EH4:EH8"/>
    <mergeCell ref="EI4:EI8"/>
    <mergeCell ref="EJ4:EJ8"/>
    <mergeCell ref="EK4:EK8"/>
    <mergeCell ref="EL4:EL8"/>
    <mergeCell ref="EM4:EM8"/>
    <mergeCell ref="EN4:EN8"/>
    <mergeCell ref="EO4:EO8"/>
    <mergeCell ref="EP4:EP8"/>
    <mergeCell ref="EQ4:EQ8"/>
    <mergeCell ref="ER4:ER8"/>
    <mergeCell ref="ES4:ES8"/>
    <mergeCell ref="ET4:ET8"/>
    <mergeCell ref="EU4:EU8"/>
    <mergeCell ref="EV4:EV8"/>
    <mergeCell ref="EW4:EW8"/>
    <mergeCell ref="EX4:EX8"/>
    <mergeCell ref="EY4:EY8"/>
    <mergeCell ref="EZ4:EZ8"/>
    <mergeCell ref="FA4:FA8"/>
    <mergeCell ref="G7:J8"/>
    <mergeCell ref="M7:Q8"/>
  </mergeCells>
  <conditionalFormatting sqref="B12:F201 Y464:AB464 Y463:AH463 J428:L433 D382:D426 D429:D454 D202:F203 B202:C380 B382:C454 D205:E380 F204:F381 E382:F454 B455:F496 S464:T464 V464:W464">
    <cfRule type="cellIs" dxfId="0" priority="5" operator="equal">
      <formula>"x"</formula>
    </cfRule>
  </conditionalFormatting>
  <conditionalFormatting sqref="CX316:DY380 Y316:AJ380 AL316:BM380 CX382:DY496 Y382:AJ496 AL382:BM496 DZ496:FA613 Y12:DX315 DZ12:FA315">
    <cfRule type="notContainsBlanks" dxfId="1" priority="4">
      <formula>LEN(TRIM(Y12))&gt;0</formula>
    </cfRule>
  </conditionalFormatting>
  <conditionalFormatting sqref="AD464:AE464 N429 N427 H493:I493 I491 H491:H492 H494 H459:I490 H427 I403 I405:I408 H391:I401 H382:I389 I376:I380 H372:H380 H495:I496 H405:H425 H428:I445 H316:I371">
    <cfRule type="cellIs" dxfId="2" priority="3" operator="equal">
      <formula>#N/A</formula>
    </cfRule>
  </conditionalFormatting>
  <conditionalFormatting sqref="W387:W389 W383:W385 W368:W371 W430:W433">
    <cfRule type="cellIs" dxfId="3" priority="1" operator="equal">
      <formula>"N"</formula>
    </cfRule>
    <cfRule type="cellIs" dxfId="4" priority="2" operator="equal">
      <formula>"Y"</formula>
    </cfRule>
  </conditionalFormatting>
  <pageMargins left="0.7" right="0.7" top="0.75" bottom="0.75" header="0.3" footer="0.3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7"/>
  <dimension ref="A1:DC449"/>
  <sheetViews>
    <sheetView workbookViewId="0">
      <pane xSplit="4" ySplit="1" topLeftCell="H2" activePane="bottomRight" state="frozen"/>
      <selection/>
      <selection pane="topRight"/>
      <selection pane="bottomLeft"/>
      <selection pane="bottomRight" activeCell="D182" sqref="D182"/>
    </sheetView>
  </sheetViews>
  <sheetFormatPr defaultColWidth="17" defaultRowHeight="13.5"/>
  <cols>
    <col min="1" max="1" width="8.13274336283186" style="81" customWidth="1"/>
    <col min="2" max="2" width="11.2477876106195" style="81" customWidth="1"/>
    <col min="3" max="3" width="76.1327433628319" style="81" customWidth="1"/>
    <col min="4" max="4" width="17.1327433628319" style="81" customWidth="1"/>
    <col min="5" max="15" width="12.6283185840708" customWidth="1"/>
    <col min="16" max="17" width="11.7522123893805" customWidth="1"/>
    <col min="18" max="32" width="12.6283185840708" customWidth="1"/>
    <col min="33" max="39" width="11.7522123893805" customWidth="1"/>
    <col min="40" max="52" width="12.6283185840708" customWidth="1"/>
    <col min="53" max="65" width="13.5044247787611" customWidth="1"/>
    <col min="66" max="71" width="12.6283185840708" customWidth="1"/>
    <col min="72" max="85" width="13.5044247787611" customWidth="1"/>
    <col min="86" max="92" width="12.6283185840708" customWidth="1"/>
    <col min="93" max="104" width="13.5044247787611" customWidth="1"/>
    <col min="105" max="107" width="11.7522123893805" customWidth="1"/>
  </cols>
  <sheetData>
    <row r="1" spans="1:107">
      <c r="A1" s="82" t="s">
        <v>2163</v>
      </c>
      <c r="B1" s="83" t="s">
        <v>2164</v>
      </c>
      <c r="C1" s="83" t="s">
        <v>2165</v>
      </c>
      <c r="D1" s="83" t="s">
        <v>2166</v>
      </c>
      <c r="E1" s="84">
        <v>42566</v>
      </c>
      <c r="F1" s="84">
        <v>42569</v>
      </c>
      <c r="G1" s="84">
        <v>42570</v>
      </c>
      <c r="H1" s="84">
        <v>42571</v>
      </c>
      <c r="I1" s="84">
        <v>42572</v>
      </c>
      <c r="J1" s="84">
        <v>42573</v>
      </c>
      <c r="K1" s="84">
        <v>42576</v>
      </c>
      <c r="L1" s="84">
        <v>42577</v>
      </c>
      <c r="M1" s="84">
        <v>42578</v>
      </c>
      <c r="N1" s="84">
        <v>42579</v>
      </c>
      <c r="O1" s="84">
        <v>42580</v>
      </c>
      <c r="P1" s="84">
        <v>42590</v>
      </c>
      <c r="Q1" s="84">
        <v>42591</v>
      </c>
      <c r="R1" s="84">
        <v>42592</v>
      </c>
      <c r="S1" s="84">
        <v>42593</v>
      </c>
      <c r="T1" s="84">
        <v>42597</v>
      </c>
      <c r="U1" s="84">
        <v>42598</v>
      </c>
      <c r="V1" s="84">
        <v>42599</v>
      </c>
      <c r="W1" s="84">
        <v>42600</v>
      </c>
      <c r="X1" s="84">
        <v>42601</v>
      </c>
      <c r="Y1" s="84">
        <v>42604</v>
      </c>
      <c r="Z1" s="84">
        <v>42605</v>
      </c>
      <c r="AA1" s="84">
        <v>42606</v>
      </c>
      <c r="AB1" s="84">
        <v>42607</v>
      </c>
      <c r="AC1" s="84">
        <v>42608</v>
      </c>
      <c r="AD1" s="84">
        <v>42611</v>
      </c>
      <c r="AE1" s="84">
        <v>42612</v>
      </c>
      <c r="AF1" s="84">
        <v>42613</v>
      </c>
      <c r="AG1" s="84">
        <v>42614</v>
      </c>
      <c r="AH1" s="84">
        <v>42615</v>
      </c>
      <c r="AI1" s="84">
        <v>42618</v>
      </c>
      <c r="AJ1" s="84">
        <v>42619</v>
      </c>
      <c r="AK1" s="84">
        <v>42620</v>
      </c>
      <c r="AL1" s="84">
        <v>42621</v>
      </c>
      <c r="AM1" s="84">
        <v>42622</v>
      </c>
      <c r="AN1" s="84">
        <v>42625</v>
      </c>
      <c r="AO1" s="84">
        <v>42626</v>
      </c>
      <c r="AP1" s="84">
        <v>42627</v>
      </c>
      <c r="AQ1" s="84">
        <v>42631</v>
      </c>
      <c r="AR1" s="84">
        <v>42632</v>
      </c>
      <c r="AS1" s="84">
        <v>42633</v>
      </c>
      <c r="AT1" s="84">
        <v>42634</v>
      </c>
      <c r="AU1" s="84">
        <v>42635</v>
      </c>
      <c r="AV1" s="84">
        <v>42640</v>
      </c>
      <c r="AW1" s="84">
        <v>42641</v>
      </c>
      <c r="AX1" s="84">
        <v>42642</v>
      </c>
      <c r="AY1" s="84">
        <v>42643</v>
      </c>
      <c r="AZ1" s="84">
        <v>42651</v>
      </c>
      <c r="BA1" s="84">
        <v>42653</v>
      </c>
      <c r="BB1" s="84">
        <v>42654</v>
      </c>
      <c r="BC1" s="84">
        <v>42655</v>
      </c>
      <c r="BD1" s="84">
        <v>42656</v>
      </c>
      <c r="BE1" s="84">
        <v>42657</v>
      </c>
      <c r="BF1" s="84">
        <v>42661</v>
      </c>
      <c r="BG1" s="84">
        <v>42662</v>
      </c>
      <c r="BH1" s="84">
        <v>42664</v>
      </c>
      <c r="BI1" s="84">
        <v>42667</v>
      </c>
      <c r="BJ1" s="84">
        <v>42668</v>
      </c>
      <c r="BK1" s="84">
        <v>42669</v>
      </c>
      <c r="BL1" s="84">
        <v>42671</v>
      </c>
      <c r="BM1" s="84">
        <v>42674</v>
      </c>
      <c r="BN1" s="84">
        <v>42675</v>
      </c>
      <c r="BO1" s="84">
        <v>42676</v>
      </c>
      <c r="BP1" s="84">
        <v>42677</v>
      </c>
      <c r="BQ1" s="84">
        <v>42678</v>
      </c>
      <c r="BR1" s="84">
        <v>42682</v>
      </c>
      <c r="BS1" s="84">
        <v>42683</v>
      </c>
      <c r="BT1" s="84">
        <v>42684</v>
      </c>
      <c r="BU1" s="84">
        <v>42685</v>
      </c>
      <c r="BV1" s="84">
        <v>42689</v>
      </c>
      <c r="BW1" s="84">
        <v>42690</v>
      </c>
      <c r="BX1" s="84">
        <v>42691</v>
      </c>
      <c r="BY1" s="84">
        <v>42692</v>
      </c>
      <c r="BZ1" s="84">
        <v>42695</v>
      </c>
      <c r="CA1" s="84">
        <v>42696</v>
      </c>
      <c r="CB1" s="84">
        <v>42697</v>
      </c>
      <c r="CC1" s="84">
        <v>42698</v>
      </c>
      <c r="CD1" s="84">
        <v>42699</v>
      </c>
      <c r="CE1" s="84">
        <v>42702</v>
      </c>
      <c r="CF1" s="84">
        <v>42703</v>
      </c>
      <c r="CG1" s="84">
        <v>42704</v>
      </c>
      <c r="CH1" s="84">
        <v>42705</v>
      </c>
      <c r="CI1" s="84">
        <v>42706</v>
      </c>
      <c r="CJ1" s="84">
        <v>42709</v>
      </c>
      <c r="CK1" s="84">
        <v>42710</v>
      </c>
      <c r="CL1" s="84">
        <v>42711</v>
      </c>
      <c r="CM1" s="84">
        <v>42712</v>
      </c>
      <c r="CN1" s="84">
        <v>42713</v>
      </c>
      <c r="CO1" s="84">
        <v>42716</v>
      </c>
      <c r="CP1" s="84">
        <v>42717</v>
      </c>
      <c r="CQ1" s="84">
        <v>42718</v>
      </c>
      <c r="CR1" s="84">
        <v>42719</v>
      </c>
      <c r="CS1" s="84">
        <v>42723</v>
      </c>
      <c r="CT1" s="84">
        <v>42724</v>
      </c>
      <c r="CU1" s="84">
        <v>42725</v>
      </c>
      <c r="CV1" s="84">
        <v>42726</v>
      </c>
      <c r="CW1" s="84">
        <v>42730</v>
      </c>
      <c r="CX1" s="84">
        <v>42731</v>
      </c>
      <c r="CY1" s="84">
        <v>42732</v>
      </c>
      <c r="CZ1" s="84">
        <v>42733</v>
      </c>
      <c r="DA1" s="84">
        <v>42738</v>
      </c>
      <c r="DB1" s="84">
        <v>42739</v>
      </c>
      <c r="DC1" s="84">
        <v>42740</v>
      </c>
    </row>
    <row r="2" hidden="1" spans="1:107">
      <c r="A2" s="85" t="s">
        <v>1416</v>
      </c>
      <c r="B2" s="86" t="s">
        <v>1870</v>
      </c>
      <c r="C2" s="87" t="s">
        <v>1874</v>
      </c>
      <c r="D2" s="88" t="s">
        <v>2167</v>
      </c>
      <c r="E2" s="85">
        <v>2</v>
      </c>
      <c r="F2" s="85">
        <v>14</v>
      </c>
      <c r="G2" s="85">
        <v>10</v>
      </c>
      <c r="H2" s="85">
        <v>36</v>
      </c>
      <c r="I2" s="85">
        <v>38</v>
      </c>
      <c r="J2" s="85">
        <v>32</v>
      </c>
      <c r="K2" s="85">
        <v>8</v>
      </c>
      <c r="L2" s="85">
        <v>16</v>
      </c>
      <c r="M2" s="85">
        <v>8</v>
      </c>
      <c r="N2" s="85">
        <v>56</v>
      </c>
      <c r="O2" s="85">
        <v>54</v>
      </c>
      <c r="P2" s="85">
        <v>76</v>
      </c>
      <c r="Q2" s="85">
        <v>84</v>
      </c>
      <c r="R2" s="85">
        <v>76</v>
      </c>
      <c r="S2" s="85">
        <v>88</v>
      </c>
      <c r="T2" s="85">
        <v>4</v>
      </c>
      <c r="U2" s="85">
        <v>248</v>
      </c>
      <c r="V2" s="85">
        <v>2</v>
      </c>
      <c r="W2" s="85">
        <v>2</v>
      </c>
      <c r="X2" s="85">
        <v>0</v>
      </c>
      <c r="Y2" s="85">
        <v>0</v>
      </c>
      <c r="Z2" s="85">
        <v>162</v>
      </c>
      <c r="AA2" s="85">
        <v>2</v>
      </c>
      <c r="AB2" s="85">
        <v>2</v>
      </c>
      <c r="AC2" s="85">
        <v>0</v>
      </c>
      <c r="AD2" s="85">
        <v>0</v>
      </c>
      <c r="AE2" s="85">
        <v>44</v>
      </c>
      <c r="AF2" s="85">
        <v>2</v>
      </c>
      <c r="AG2" s="85">
        <v>2</v>
      </c>
      <c r="AH2" s="85">
        <v>0</v>
      </c>
      <c r="AI2" s="85">
        <v>0</v>
      </c>
      <c r="AJ2" s="85">
        <v>78</v>
      </c>
      <c r="AK2" s="85">
        <v>2</v>
      </c>
      <c r="AL2" s="85">
        <v>2</v>
      </c>
      <c r="AM2" s="85">
        <v>2</v>
      </c>
      <c r="AN2" s="85">
        <v>2</v>
      </c>
      <c r="AO2" s="85">
        <v>16</v>
      </c>
      <c r="AP2" s="85">
        <v>0</v>
      </c>
      <c r="AQ2" s="85">
        <v>0</v>
      </c>
      <c r="AR2" s="85">
        <v>0</v>
      </c>
      <c r="AS2" s="85">
        <v>236</v>
      </c>
      <c r="AT2" s="85">
        <v>0</v>
      </c>
      <c r="AU2" s="85">
        <v>0</v>
      </c>
      <c r="AV2" s="85">
        <v>140</v>
      </c>
      <c r="AW2" s="85">
        <v>2</v>
      </c>
      <c r="AX2" s="85">
        <v>2</v>
      </c>
      <c r="AY2" s="85">
        <v>72</v>
      </c>
      <c r="AZ2" s="85">
        <v>0</v>
      </c>
      <c r="BA2" s="85">
        <v>0</v>
      </c>
      <c r="BB2" s="85">
        <v>228</v>
      </c>
      <c r="BC2" s="85">
        <v>0</v>
      </c>
      <c r="BD2" s="85">
        <v>0</v>
      </c>
      <c r="BE2" s="85">
        <v>2</v>
      </c>
      <c r="BF2" s="85">
        <v>192</v>
      </c>
      <c r="BG2" s="85">
        <v>2</v>
      </c>
      <c r="BH2" s="85">
        <v>0</v>
      </c>
      <c r="BI2" s="85">
        <v>0</v>
      </c>
      <c r="BJ2" s="85">
        <v>152</v>
      </c>
      <c r="BK2" s="85">
        <v>0</v>
      </c>
      <c r="BL2" s="85">
        <v>0</v>
      </c>
      <c r="BM2" s="85">
        <v>0</v>
      </c>
      <c r="BN2" s="85">
        <v>158</v>
      </c>
      <c r="BO2" s="85">
        <v>0</v>
      </c>
      <c r="BP2" s="85">
        <v>0</v>
      </c>
      <c r="BQ2" s="85">
        <v>0</v>
      </c>
      <c r="BR2" s="85">
        <v>162</v>
      </c>
      <c r="BS2" s="85">
        <v>0</v>
      </c>
      <c r="BT2" s="85">
        <v>0</v>
      </c>
      <c r="BU2" s="85">
        <v>0</v>
      </c>
      <c r="BV2" s="85">
        <v>156</v>
      </c>
      <c r="BW2" s="85">
        <v>0</v>
      </c>
      <c r="BX2" s="85">
        <v>0</v>
      </c>
      <c r="BY2" s="85">
        <v>0</v>
      </c>
      <c r="BZ2" s="85">
        <v>0</v>
      </c>
      <c r="CA2" s="85">
        <v>158</v>
      </c>
      <c r="CB2" s="85">
        <v>0</v>
      </c>
      <c r="CC2" s="85">
        <v>0</v>
      </c>
      <c r="CD2" s="85">
        <v>0</v>
      </c>
      <c r="CE2" s="85">
        <v>2</v>
      </c>
      <c r="CF2" s="85">
        <v>188</v>
      </c>
      <c r="CG2" s="85">
        <v>0</v>
      </c>
      <c r="CH2" s="85">
        <v>0</v>
      </c>
      <c r="CI2" s="85">
        <v>0</v>
      </c>
      <c r="CJ2" s="85">
        <v>184</v>
      </c>
      <c r="CK2" s="85">
        <v>0</v>
      </c>
      <c r="CL2" s="85">
        <v>0</v>
      </c>
      <c r="CM2" s="85">
        <v>2</v>
      </c>
      <c r="CN2" s="85">
        <v>0</v>
      </c>
      <c r="CO2" s="85">
        <v>166</v>
      </c>
      <c r="CP2" s="85">
        <v>0</v>
      </c>
      <c r="CQ2" s="85">
        <v>0</v>
      </c>
      <c r="CR2" s="85">
        <v>0</v>
      </c>
      <c r="CS2" s="85">
        <v>162</v>
      </c>
      <c r="CT2" s="85">
        <v>0</v>
      </c>
      <c r="CU2" s="85">
        <v>0</v>
      </c>
      <c r="CV2" s="85">
        <v>0</v>
      </c>
      <c r="CW2" s="85">
        <v>152</v>
      </c>
      <c r="CX2" s="85">
        <v>0</v>
      </c>
      <c r="CY2" s="85">
        <v>0</v>
      </c>
      <c r="CZ2" s="85">
        <v>2</v>
      </c>
      <c r="DA2" s="85">
        <v>256</v>
      </c>
      <c r="DB2" s="85">
        <v>0</v>
      </c>
      <c r="DC2" s="85">
        <v>0</v>
      </c>
    </row>
    <row r="3" hidden="1" spans="1:107">
      <c r="A3" s="85" t="s">
        <v>1450</v>
      </c>
      <c r="B3" s="86" t="s">
        <v>1870</v>
      </c>
      <c r="C3" s="89" t="s">
        <v>1874</v>
      </c>
      <c r="D3" s="86" t="s">
        <v>2167</v>
      </c>
      <c r="E3" s="85">
        <v>2</v>
      </c>
      <c r="F3" s="85">
        <v>14</v>
      </c>
      <c r="G3" s="85">
        <v>10</v>
      </c>
      <c r="H3" s="85">
        <v>36</v>
      </c>
      <c r="I3" s="85">
        <v>38</v>
      </c>
      <c r="J3" s="85">
        <v>32</v>
      </c>
      <c r="K3" s="85">
        <v>8</v>
      </c>
      <c r="L3" s="85">
        <v>16</v>
      </c>
      <c r="M3" s="85">
        <v>8</v>
      </c>
      <c r="N3" s="85">
        <v>56</v>
      </c>
      <c r="O3" s="85">
        <v>54</v>
      </c>
      <c r="P3" s="85">
        <v>76</v>
      </c>
      <c r="Q3" s="85">
        <v>84</v>
      </c>
      <c r="R3" s="85">
        <v>76</v>
      </c>
      <c r="S3" s="85">
        <v>88</v>
      </c>
      <c r="T3" s="85">
        <v>4</v>
      </c>
      <c r="U3" s="85">
        <v>248</v>
      </c>
      <c r="V3" s="85">
        <v>2</v>
      </c>
      <c r="W3" s="85">
        <v>2</v>
      </c>
      <c r="X3" s="85">
        <v>0</v>
      </c>
      <c r="Y3" s="85">
        <v>0</v>
      </c>
      <c r="Z3" s="85">
        <v>162</v>
      </c>
      <c r="AA3" s="85">
        <v>2</v>
      </c>
      <c r="AB3" s="85">
        <v>2</v>
      </c>
      <c r="AC3" s="85">
        <v>0</v>
      </c>
      <c r="AD3" s="85">
        <v>0</v>
      </c>
      <c r="AE3" s="85">
        <v>44</v>
      </c>
      <c r="AF3" s="85">
        <v>2</v>
      </c>
      <c r="AG3" s="85">
        <v>2</v>
      </c>
      <c r="AH3" s="85">
        <v>0</v>
      </c>
      <c r="AI3" s="85">
        <v>0</v>
      </c>
      <c r="AJ3" s="85">
        <v>78</v>
      </c>
      <c r="AK3" s="85">
        <v>2</v>
      </c>
      <c r="AL3" s="85">
        <v>2</v>
      </c>
      <c r="AM3" s="85">
        <v>2</v>
      </c>
      <c r="AN3" s="85">
        <v>2</v>
      </c>
      <c r="AO3" s="85">
        <v>16</v>
      </c>
      <c r="AP3" s="85">
        <v>0</v>
      </c>
      <c r="AQ3" s="85">
        <v>0</v>
      </c>
      <c r="AR3" s="85">
        <v>0</v>
      </c>
      <c r="AS3" s="85">
        <v>236</v>
      </c>
      <c r="AT3" s="85">
        <v>0</v>
      </c>
      <c r="AU3" s="85">
        <v>0</v>
      </c>
      <c r="AV3" s="85">
        <v>140</v>
      </c>
      <c r="AW3" s="85">
        <v>2</v>
      </c>
      <c r="AX3" s="85">
        <v>2</v>
      </c>
      <c r="AY3" s="85">
        <v>72</v>
      </c>
      <c r="AZ3" s="85">
        <v>0</v>
      </c>
      <c r="BA3" s="85">
        <v>0</v>
      </c>
      <c r="BB3" s="85">
        <v>228</v>
      </c>
      <c r="BC3" s="85">
        <v>0</v>
      </c>
      <c r="BD3" s="85">
        <v>0</v>
      </c>
      <c r="BE3" s="85">
        <v>2</v>
      </c>
      <c r="BF3" s="85">
        <v>192</v>
      </c>
      <c r="BG3" s="85">
        <v>2</v>
      </c>
      <c r="BH3" s="85">
        <v>0</v>
      </c>
      <c r="BI3" s="85">
        <v>0</v>
      </c>
      <c r="BJ3" s="85">
        <v>152</v>
      </c>
      <c r="BK3" s="85">
        <v>0</v>
      </c>
      <c r="BL3" s="85">
        <v>0</v>
      </c>
      <c r="BM3" s="85">
        <v>0</v>
      </c>
      <c r="BN3" s="85">
        <v>158</v>
      </c>
      <c r="BO3" s="85">
        <v>0</v>
      </c>
      <c r="BP3" s="85">
        <v>0</v>
      </c>
      <c r="BQ3" s="85">
        <v>0</v>
      </c>
      <c r="BR3" s="85">
        <v>162</v>
      </c>
      <c r="BS3" s="85">
        <v>0</v>
      </c>
      <c r="BT3" s="85">
        <v>0</v>
      </c>
      <c r="BU3" s="85">
        <v>0</v>
      </c>
      <c r="BV3" s="85">
        <v>156</v>
      </c>
      <c r="BW3" s="85">
        <v>0</v>
      </c>
      <c r="BX3" s="85">
        <v>0</v>
      </c>
      <c r="BY3" s="85">
        <v>0</v>
      </c>
      <c r="BZ3" s="85">
        <v>0</v>
      </c>
      <c r="CA3" s="85">
        <v>158</v>
      </c>
      <c r="CB3" s="85">
        <v>0</v>
      </c>
      <c r="CC3" s="85">
        <v>0</v>
      </c>
      <c r="CD3" s="85">
        <v>0</v>
      </c>
      <c r="CE3" s="85">
        <v>2</v>
      </c>
      <c r="CF3" s="85">
        <v>188</v>
      </c>
      <c r="CG3" s="85">
        <v>0</v>
      </c>
      <c r="CH3" s="85">
        <v>0</v>
      </c>
      <c r="CI3" s="85">
        <v>0</v>
      </c>
      <c r="CJ3" s="85">
        <v>184</v>
      </c>
      <c r="CK3" s="85">
        <v>0</v>
      </c>
      <c r="CL3" s="85">
        <v>0</v>
      </c>
      <c r="CM3" s="85">
        <v>2</v>
      </c>
      <c r="CN3" s="85">
        <v>0</v>
      </c>
      <c r="CO3" s="85">
        <v>166</v>
      </c>
      <c r="CP3" s="85">
        <v>0</v>
      </c>
      <c r="CQ3" s="85">
        <v>0</v>
      </c>
      <c r="CR3" s="85">
        <v>0</v>
      </c>
      <c r="CS3" s="85">
        <v>162</v>
      </c>
      <c r="CT3" s="85">
        <v>0</v>
      </c>
      <c r="CU3" s="85">
        <v>0</v>
      </c>
      <c r="CV3" s="85">
        <v>0</v>
      </c>
      <c r="CW3" s="85">
        <v>152</v>
      </c>
      <c r="CX3" s="85">
        <v>0</v>
      </c>
      <c r="CY3" s="85">
        <v>0</v>
      </c>
      <c r="CZ3" s="85">
        <v>2</v>
      </c>
      <c r="DA3" s="85">
        <v>256</v>
      </c>
      <c r="DB3" s="85">
        <v>0</v>
      </c>
      <c r="DC3" s="85">
        <v>0</v>
      </c>
    </row>
    <row r="4" hidden="1" spans="1:107">
      <c r="A4" s="85" t="s">
        <v>1416</v>
      </c>
      <c r="B4" s="86" t="s">
        <v>1726</v>
      </c>
      <c r="C4" s="87" t="s">
        <v>1728</v>
      </c>
      <c r="D4" s="90" t="s">
        <v>2168</v>
      </c>
      <c r="E4" s="85">
        <v>60</v>
      </c>
      <c r="F4" s="85">
        <v>60</v>
      </c>
      <c r="G4" s="85">
        <v>60</v>
      </c>
      <c r="H4" s="85">
        <v>80</v>
      </c>
      <c r="I4" s="85">
        <v>80</v>
      </c>
      <c r="J4" s="85">
        <v>80</v>
      </c>
      <c r="K4" s="85">
        <v>80</v>
      </c>
      <c r="L4" s="85">
        <v>100</v>
      </c>
      <c r="M4" s="85">
        <v>100</v>
      </c>
      <c r="N4" s="85">
        <v>100</v>
      </c>
      <c r="O4" s="85">
        <v>100</v>
      </c>
      <c r="P4" s="85">
        <v>100</v>
      </c>
      <c r="Q4" s="85">
        <v>100</v>
      </c>
      <c r="R4" s="85">
        <v>120</v>
      </c>
      <c r="S4" s="85">
        <v>120</v>
      </c>
      <c r="T4" s="85">
        <v>4</v>
      </c>
      <c r="U4" s="85">
        <v>642</v>
      </c>
      <c r="V4" s="85">
        <v>2</v>
      </c>
      <c r="W4" s="85">
        <v>2</v>
      </c>
      <c r="X4" s="85">
        <v>2</v>
      </c>
      <c r="Y4" s="85">
        <v>2</v>
      </c>
      <c r="Z4" s="85">
        <v>712</v>
      </c>
      <c r="AA4" s="85">
        <v>2</v>
      </c>
      <c r="AB4" s="85">
        <v>2</v>
      </c>
      <c r="AC4" s="85">
        <v>2</v>
      </c>
      <c r="AD4" s="85">
        <v>2</v>
      </c>
      <c r="AE4" s="85">
        <v>792</v>
      </c>
      <c r="AF4" s="85">
        <v>2</v>
      </c>
      <c r="AG4" s="85">
        <v>2</v>
      </c>
      <c r="AH4" s="85">
        <v>2</v>
      </c>
      <c r="AI4" s="85">
        <v>2</v>
      </c>
      <c r="AJ4" s="85">
        <v>692</v>
      </c>
      <c r="AK4" s="85">
        <v>2</v>
      </c>
      <c r="AL4" s="85">
        <v>2</v>
      </c>
      <c r="AM4" s="85">
        <v>2</v>
      </c>
      <c r="AN4" s="85">
        <v>2</v>
      </c>
      <c r="AO4" s="85">
        <v>416</v>
      </c>
      <c r="AP4" s="85">
        <v>2</v>
      </c>
      <c r="AQ4" s="85">
        <v>2</v>
      </c>
      <c r="AR4" s="85">
        <v>2</v>
      </c>
      <c r="AS4" s="85">
        <v>870</v>
      </c>
      <c r="AT4" s="85">
        <v>2</v>
      </c>
      <c r="AU4" s="85">
        <v>2</v>
      </c>
      <c r="AV4" s="85">
        <v>800</v>
      </c>
      <c r="AW4" s="85">
        <v>2</v>
      </c>
      <c r="AX4" s="85">
        <v>2</v>
      </c>
      <c r="AY4" s="85">
        <v>240</v>
      </c>
      <c r="AZ4" s="85">
        <v>2</v>
      </c>
      <c r="BA4" s="85">
        <v>2</v>
      </c>
      <c r="BB4" s="85">
        <v>830</v>
      </c>
      <c r="BC4" s="85">
        <v>2</v>
      </c>
      <c r="BD4" s="85">
        <v>2</v>
      </c>
      <c r="BE4" s="85">
        <v>2</v>
      </c>
      <c r="BF4" s="85">
        <v>716</v>
      </c>
      <c r="BG4" s="85">
        <v>2</v>
      </c>
      <c r="BH4" s="85">
        <v>2</v>
      </c>
      <c r="BI4" s="85">
        <v>2</v>
      </c>
      <c r="BJ4" s="85">
        <v>594</v>
      </c>
      <c r="BK4" s="85">
        <v>2</v>
      </c>
      <c r="BL4" s="85">
        <v>2</v>
      </c>
      <c r="BM4" s="85">
        <v>2</v>
      </c>
      <c r="BN4" s="85">
        <v>672</v>
      </c>
      <c r="BO4" s="85">
        <v>2</v>
      </c>
      <c r="BP4" s="85">
        <v>2</v>
      </c>
      <c r="BQ4" s="85">
        <v>2</v>
      </c>
      <c r="BR4" s="85">
        <v>674</v>
      </c>
      <c r="BS4" s="85">
        <v>2</v>
      </c>
      <c r="BT4" s="85">
        <v>2</v>
      </c>
      <c r="BU4" s="85">
        <v>2</v>
      </c>
      <c r="BV4" s="85">
        <v>674</v>
      </c>
      <c r="BW4" s="85">
        <v>2</v>
      </c>
      <c r="BX4" s="85">
        <v>2</v>
      </c>
      <c r="BY4" s="85">
        <v>2</v>
      </c>
      <c r="BZ4" s="85">
        <v>0</v>
      </c>
      <c r="CA4" s="85">
        <v>674</v>
      </c>
      <c r="CB4" s="85">
        <v>2</v>
      </c>
      <c r="CC4" s="85">
        <v>2</v>
      </c>
      <c r="CD4" s="85">
        <v>2</v>
      </c>
      <c r="CE4" s="85">
        <v>2</v>
      </c>
      <c r="CF4" s="85">
        <v>672</v>
      </c>
      <c r="CG4" s="85">
        <v>4</v>
      </c>
      <c r="CH4" s="85">
        <v>2</v>
      </c>
      <c r="CI4" s="85">
        <v>2</v>
      </c>
      <c r="CJ4" s="85">
        <v>892</v>
      </c>
      <c r="CK4" s="85">
        <v>2</v>
      </c>
      <c r="CL4" s="85">
        <v>2</v>
      </c>
      <c r="CM4" s="85">
        <v>2</v>
      </c>
      <c r="CN4" s="85">
        <v>2</v>
      </c>
      <c r="CO4" s="85">
        <v>892</v>
      </c>
      <c r="CP4" s="85">
        <v>2</v>
      </c>
      <c r="CQ4" s="85">
        <v>2</v>
      </c>
      <c r="CR4" s="85">
        <v>2</v>
      </c>
      <c r="CS4" s="85">
        <v>894</v>
      </c>
      <c r="CT4" s="85">
        <v>2</v>
      </c>
      <c r="CU4" s="85">
        <v>2</v>
      </c>
      <c r="CV4" s="85">
        <v>2</v>
      </c>
      <c r="CW4" s="85">
        <v>894</v>
      </c>
      <c r="CX4" s="85">
        <v>2</v>
      </c>
      <c r="CY4" s="85">
        <v>2</v>
      </c>
      <c r="CZ4" s="85">
        <v>2</v>
      </c>
      <c r="DA4" s="85">
        <v>1014</v>
      </c>
      <c r="DB4" s="85">
        <v>2</v>
      </c>
      <c r="DC4" s="85">
        <v>2</v>
      </c>
    </row>
    <row r="5" hidden="1" spans="1:107">
      <c r="A5" s="85" t="s">
        <v>1416</v>
      </c>
      <c r="B5" s="86" t="s">
        <v>1879</v>
      </c>
      <c r="C5" s="87" t="s">
        <v>1881</v>
      </c>
      <c r="D5" s="90" t="s">
        <v>2169</v>
      </c>
      <c r="E5" s="85">
        <v>0</v>
      </c>
      <c r="F5" s="85">
        <v>0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v>0</v>
      </c>
      <c r="T5" s="85">
        <v>0</v>
      </c>
      <c r="U5" s="85">
        <v>0</v>
      </c>
      <c r="V5" s="85">
        <v>0</v>
      </c>
      <c r="W5" s="85">
        <v>0</v>
      </c>
      <c r="X5" s="85">
        <v>0</v>
      </c>
      <c r="Y5" s="85">
        <v>0</v>
      </c>
      <c r="Z5" s="85">
        <v>0</v>
      </c>
      <c r="AA5" s="85">
        <v>0</v>
      </c>
      <c r="AB5" s="85">
        <v>0</v>
      </c>
      <c r="AC5" s="85">
        <v>0</v>
      </c>
      <c r="AD5" s="85">
        <v>0</v>
      </c>
      <c r="AE5" s="85">
        <v>0</v>
      </c>
      <c r="AF5" s="85">
        <v>0</v>
      </c>
      <c r="AG5" s="85">
        <v>0</v>
      </c>
      <c r="AH5" s="85">
        <v>0</v>
      </c>
      <c r="AI5" s="85">
        <v>0</v>
      </c>
      <c r="AJ5" s="85">
        <v>0</v>
      </c>
      <c r="AK5" s="85">
        <v>0</v>
      </c>
      <c r="AL5" s="85">
        <v>0</v>
      </c>
      <c r="AM5" s="85">
        <v>0</v>
      </c>
      <c r="AN5" s="85">
        <v>0</v>
      </c>
      <c r="AO5" s="85">
        <v>0</v>
      </c>
      <c r="AP5" s="85">
        <v>0</v>
      </c>
      <c r="AQ5" s="85">
        <v>0</v>
      </c>
      <c r="AR5" s="85">
        <v>0</v>
      </c>
      <c r="AS5" s="85">
        <v>0</v>
      </c>
      <c r="AT5" s="85">
        <v>0</v>
      </c>
      <c r="AU5" s="85">
        <v>0</v>
      </c>
      <c r="AV5" s="85">
        <v>0</v>
      </c>
      <c r="AW5" s="85">
        <v>0</v>
      </c>
      <c r="AX5" s="85">
        <v>0</v>
      </c>
      <c r="AY5" s="85">
        <v>0</v>
      </c>
      <c r="AZ5" s="85">
        <v>0</v>
      </c>
      <c r="BA5" s="85">
        <v>0</v>
      </c>
      <c r="BB5" s="85">
        <v>0</v>
      </c>
      <c r="BC5" s="85">
        <v>0</v>
      </c>
      <c r="BD5" s="85">
        <v>0</v>
      </c>
      <c r="BE5" s="85">
        <v>0</v>
      </c>
      <c r="BF5" s="85">
        <v>0</v>
      </c>
      <c r="BG5" s="85">
        <v>0</v>
      </c>
      <c r="BH5" s="85">
        <v>0</v>
      </c>
      <c r="BI5" s="85">
        <v>0</v>
      </c>
      <c r="BJ5" s="85">
        <v>0</v>
      </c>
      <c r="BK5" s="85">
        <v>0</v>
      </c>
      <c r="BL5" s="85">
        <v>0</v>
      </c>
      <c r="BM5" s="85">
        <v>0</v>
      </c>
      <c r="BN5" s="85">
        <v>0</v>
      </c>
      <c r="BO5" s="85">
        <v>0</v>
      </c>
      <c r="BP5" s="85">
        <v>0</v>
      </c>
      <c r="BQ5" s="85">
        <v>0</v>
      </c>
      <c r="BR5" s="85">
        <v>0</v>
      </c>
      <c r="BS5" s="85">
        <v>0</v>
      </c>
      <c r="BT5" s="85">
        <v>0</v>
      </c>
      <c r="BU5" s="85">
        <v>0</v>
      </c>
      <c r="BV5" s="85">
        <v>0</v>
      </c>
      <c r="BW5" s="85">
        <v>0</v>
      </c>
      <c r="BX5" s="85">
        <v>0</v>
      </c>
      <c r="BY5" s="85">
        <v>0</v>
      </c>
      <c r="BZ5" s="85">
        <v>0</v>
      </c>
      <c r="CA5" s="85">
        <v>0</v>
      </c>
      <c r="CB5" s="85">
        <v>0</v>
      </c>
      <c r="CC5" s="85">
        <v>0</v>
      </c>
      <c r="CD5" s="85">
        <v>0</v>
      </c>
      <c r="CE5" s="85">
        <v>0</v>
      </c>
      <c r="CF5" s="85">
        <v>0</v>
      </c>
      <c r="CG5" s="85">
        <v>0</v>
      </c>
      <c r="CH5" s="85">
        <v>0</v>
      </c>
      <c r="CI5" s="85">
        <v>0</v>
      </c>
      <c r="CJ5" s="85">
        <v>0</v>
      </c>
      <c r="CK5" s="85">
        <v>0</v>
      </c>
      <c r="CL5" s="85">
        <v>0</v>
      </c>
      <c r="CM5" s="85">
        <v>0</v>
      </c>
      <c r="CN5" s="85">
        <v>0</v>
      </c>
      <c r="CO5" s="85">
        <v>0</v>
      </c>
      <c r="CP5" s="85">
        <v>0</v>
      </c>
      <c r="CQ5" s="85">
        <v>0</v>
      </c>
      <c r="CR5" s="85">
        <v>0</v>
      </c>
      <c r="CS5" s="85">
        <v>0</v>
      </c>
      <c r="CT5" s="85">
        <v>0</v>
      </c>
      <c r="CU5" s="85">
        <v>0</v>
      </c>
      <c r="CV5" s="85">
        <v>0</v>
      </c>
      <c r="CW5" s="85">
        <v>0</v>
      </c>
      <c r="CX5" s="85">
        <v>0</v>
      </c>
      <c r="CY5" s="85">
        <v>0</v>
      </c>
      <c r="CZ5" s="85">
        <v>0</v>
      </c>
      <c r="DA5" s="85">
        <v>0</v>
      </c>
      <c r="DB5" s="85">
        <v>0</v>
      </c>
      <c r="DC5" s="85">
        <v>0</v>
      </c>
    </row>
    <row r="6" hidden="1" spans="1:107">
      <c r="A6" s="85" t="s">
        <v>1416</v>
      </c>
      <c r="B6" s="86" t="s">
        <v>1883</v>
      </c>
      <c r="C6" s="87" t="s">
        <v>1885</v>
      </c>
      <c r="D6" s="90" t="s">
        <v>2169</v>
      </c>
      <c r="E6" s="85">
        <v>60</v>
      </c>
      <c r="F6" s="85">
        <v>60</v>
      </c>
      <c r="G6" s="85">
        <v>60</v>
      </c>
      <c r="H6" s="85">
        <v>80</v>
      </c>
      <c r="I6" s="85">
        <v>80</v>
      </c>
      <c r="J6" s="85">
        <v>80</v>
      </c>
      <c r="K6" s="85">
        <v>80</v>
      </c>
      <c r="L6" s="85">
        <v>100</v>
      </c>
      <c r="M6" s="85">
        <v>100</v>
      </c>
      <c r="N6" s="85">
        <v>100</v>
      </c>
      <c r="O6" s="85">
        <v>100</v>
      </c>
      <c r="P6" s="85">
        <v>100</v>
      </c>
      <c r="Q6" s="85">
        <v>100</v>
      </c>
      <c r="R6" s="85">
        <v>120</v>
      </c>
      <c r="S6" s="85">
        <v>120</v>
      </c>
      <c r="T6" s="85">
        <v>4</v>
      </c>
      <c r="U6" s="85">
        <v>642</v>
      </c>
      <c r="V6" s="85">
        <v>2</v>
      </c>
      <c r="W6" s="85">
        <v>2</v>
      </c>
      <c r="X6" s="85">
        <v>2</v>
      </c>
      <c r="Y6" s="85">
        <v>2</v>
      </c>
      <c r="Z6" s="85">
        <v>712</v>
      </c>
      <c r="AA6" s="85">
        <v>2</v>
      </c>
      <c r="AB6" s="85">
        <v>2</v>
      </c>
      <c r="AC6" s="85">
        <v>2</v>
      </c>
      <c r="AD6" s="85">
        <v>2</v>
      </c>
      <c r="AE6" s="85">
        <v>792</v>
      </c>
      <c r="AF6" s="85">
        <v>2</v>
      </c>
      <c r="AG6" s="85">
        <v>2</v>
      </c>
      <c r="AH6" s="85">
        <v>2</v>
      </c>
      <c r="AI6" s="85">
        <v>2</v>
      </c>
      <c r="AJ6" s="85">
        <v>692</v>
      </c>
      <c r="AK6" s="85">
        <v>2</v>
      </c>
      <c r="AL6" s="85">
        <v>2</v>
      </c>
      <c r="AM6" s="85">
        <v>2</v>
      </c>
      <c r="AN6" s="85">
        <v>2</v>
      </c>
      <c r="AO6" s="85">
        <v>416</v>
      </c>
      <c r="AP6" s="85">
        <v>2</v>
      </c>
      <c r="AQ6" s="85">
        <v>2</v>
      </c>
      <c r="AR6" s="85">
        <v>2</v>
      </c>
      <c r="AS6" s="85">
        <v>870</v>
      </c>
      <c r="AT6" s="85">
        <v>2</v>
      </c>
      <c r="AU6" s="85">
        <v>2</v>
      </c>
      <c r="AV6" s="85">
        <v>800</v>
      </c>
      <c r="AW6" s="85">
        <v>2</v>
      </c>
      <c r="AX6" s="85">
        <v>0</v>
      </c>
      <c r="AY6" s="85">
        <v>234</v>
      </c>
      <c r="AZ6" s="85">
        <v>2</v>
      </c>
      <c r="BA6" s="85">
        <v>2</v>
      </c>
      <c r="BB6" s="85">
        <v>818</v>
      </c>
      <c r="BC6" s="85">
        <v>2</v>
      </c>
      <c r="BD6" s="85">
        <v>2</v>
      </c>
      <c r="BE6" s="85">
        <v>2</v>
      </c>
      <c r="BF6" s="85">
        <v>706</v>
      </c>
      <c r="BG6" s="85">
        <v>2</v>
      </c>
      <c r="BH6" s="85">
        <v>2</v>
      </c>
      <c r="BI6" s="85">
        <v>2</v>
      </c>
      <c r="BJ6" s="85">
        <v>586</v>
      </c>
      <c r="BK6" s="85">
        <v>2</v>
      </c>
      <c r="BL6" s="85">
        <v>2</v>
      </c>
      <c r="BM6" s="85">
        <v>2</v>
      </c>
      <c r="BN6" s="85">
        <v>664</v>
      </c>
      <c r="BO6" s="85">
        <v>2</v>
      </c>
      <c r="BP6" s="85">
        <v>2</v>
      </c>
      <c r="BQ6" s="85">
        <v>2</v>
      </c>
      <c r="BR6" s="85">
        <v>668</v>
      </c>
      <c r="BS6" s="85">
        <v>2</v>
      </c>
      <c r="BT6" s="85">
        <v>2</v>
      </c>
      <c r="BU6" s="85">
        <v>2</v>
      </c>
      <c r="BV6" s="85">
        <v>664</v>
      </c>
      <c r="BW6" s="85">
        <v>2</v>
      </c>
      <c r="BX6" s="85">
        <v>2</v>
      </c>
      <c r="BY6" s="85">
        <v>2</v>
      </c>
      <c r="BZ6" s="85">
        <v>0</v>
      </c>
      <c r="CA6" s="85">
        <v>664</v>
      </c>
      <c r="CB6" s="85">
        <v>2</v>
      </c>
      <c r="CC6" s="85">
        <v>2</v>
      </c>
      <c r="CD6" s="85">
        <v>2</v>
      </c>
      <c r="CE6" s="85">
        <v>2</v>
      </c>
      <c r="CF6" s="85">
        <v>664</v>
      </c>
      <c r="CG6" s="85">
        <v>4</v>
      </c>
      <c r="CH6" s="85">
        <v>2</v>
      </c>
      <c r="CI6" s="85">
        <v>2</v>
      </c>
      <c r="CJ6" s="85">
        <v>888</v>
      </c>
      <c r="CK6" s="85">
        <v>2</v>
      </c>
      <c r="CL6" s="85">
        <v>2</v>
      </c>
      <c r="CM6" s="85">
        <v>2</v>
      </c>
      <c r="CN6" s="85">
        <v>2</v>
      </c>
      <c r="CO6" s="85">
        <v>882</v>
      </c>
      <c r="CP6" s="85">
        <v>2</v>
      </c>
      <c r="CQ6" s="85">
        <v>2</v>
      </c>
      <c r="CR6" s="85">
        <v>2</v>
      </c>
      <c r="CS6" s="85">
        <v>888</v>
      </c>
      <c r="CT6" s="85">
        <v>2</v>
      </c>
      <c r="CU6" s="85">
        <v>2</v>
      </c>
      <c r="CV6" s="85">
        <v>2</v>
      </c>
      <c r="CW6" s="85">
        <v>886</v>
      </c>
      <c r="CX6" s="85">
        <v>2</v>
      </c>
      <c r="CY6" s="85">
        <v>2</v>
      </c>
      <c r="CZ6" s="85">
        <v>2</v>
      </c>
      <c r="DA6" s="85">
        <v>1002</v>
      </c>
      <c r="DB6" s="85">
        <v>2</v>
      </c>
      <c r="DC6" s="85">
        <v>2</v>
      </c>
    </row>
    <row r="7" hidden="1" spans="1:107">
      <c r="A7" s="85" t="s">
        <v>1416</v>
      </c>
      <c r="B7" s="86" t="s">
        <v>1886</v>
      </c>
      <c r="C7" s="87" t="s">
        <v>1888</v>
      </c>
      <c r="D7" s="90" t="s">
        <v>2169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0</v>
      </c>
      <c r="AC7" s="85">
        <v>0</v>
      </c>
      <c r="AD7" s="85">
        <v>0</v>
      </c>
      <c r="AE7" s="85">
        <v>0</v>
      </c>
      <c r="AF7" s="85">
        <v>0</v>
      </c>
      <c r="AG7" s="85">
        <v>0</v>
      </c>
      <c r="AH7" s="85">
        <v>0</v>
      </c>
      <c r="AI7" s="85">
        <v>0</v>
      </c>
      <c r="AJ7" s="85">
        <v>0</v>
      </c>
      <c r="AK7" s="85">
        <v>0</v>
      </c>
      <c r="AL7" s="85">
        <v>0</v>
      </c>
      <c r="AM7" s="85">
        <v>0</v>
      </c>
      <c r="AN7" s="85">
        <v>0</v>
      </c>
      <c r="AO7" s="85">
        <v>0</v>
      </c>
      <c r="AP7" s="85">
        <v>0</v>
      </c>
      <c r="AQ7" s="85">
        <v>0</v>
      </c>
      <c r="AR7" s="85">
        <v>0</v>
      </c>
      <c r="AS7" s="85">
        <v>0</v>
      </c>
      <c r="AT7" s="85">
        <v>0</v>
      </c>
      <c r="AU7" s="85">
        <v>0</v>
      </c>
      <c r="AV7" s="85">
        <v>0</v>
      </c>
      <c r="AW7" s="85">
        <v>0</v>
      </c>
      <c r="AX7" s="85">
        <v>2</v>
      </c>
      <c r="AY7" s="85">
        <v>6</v>
      </c>
      <c r="AZ7" s="85">
        <v>0</v>
      </c>
      <c r="BA7" s="85">
        <v>0</v>
      </c>
      <c r="BB7" s="85">
        <v>12</v>
      </c>
      <c r="BC7" s="85">
        <v>0</v>
      </c>
      <c r="BD7" s="85">
        <v>0</v>
      </c>
      <c r="BE7" s="85">
        <v>0</v>
      </c>
      <c r="BF7" s="85">
        <v>10</v>
      </c>
      <c r="BG7" s="85">
        <v>0</v>
      </c>
      <c r="BH7" s="85">
        <v>0</v>
      </c>
      <c r="BI7" s="85">
        <v>0</v>
      </c>
      <c r="BJ7" s="85">
        <v>8</v>
      </c>
      <c r="BK7" s="85">
        <v>0</v>
      </c>
      <c r="BL7" s="85">
        <v>0</v>
      </c>
      <c r="BM7" s="85">
        <v>0</v>
      </c>
      <c r="BN7" s="85">
        <v>8</v>
      </c>
      <c r="BO7" s="85">
        <v>0</v>
      </c>
      <c r="BP7" s="85">
        <v>0</v>
      </c>
      <c r="BQ7" s="85">
        <v>0</v>
      </c>
      <c r="BR7" s="85">
        <v>6</v>
      </c>
      <c r="BS7" s="85">
        <v>0</v>
      </c>
      <c r="BT7" s="85">
        <v>0</v>
      </c>
      <c r="BU7" s="85">
        <v>0</v>
      </c>
      <c r="BV7" s="85">
        <v>10</v>
      </c>
      <c r="BW7" s="85">
        <v>0</v>
      </c>
      <c r="BX7" s="85">
        <v>0</v>
      </c>
      <c r="BY7" s="85">
        <v>0</v>
      </c>
      <c r="BZ7" s="85">
        <v>0</v>
      </c>
      <c r="CA7" s="85">
        <v>10</v>
      </c>
      <c r="CB7" s="85">
        <v>0</v>
      </c>
      <c r="CC7" s="85">
        <v>0</v>
      </c>
      <c r="CD7" s="85">
        <v>0</v>
      </c>
      <c r="CE7" s="85">
        <v>0</v>
      </c>
      <c r="CF7" s="85">
        <v>8</v>
      </c>
      <c r="CG7" s="85">
        <v>0</v>
      </c>
      <c r="CH7" s="85">
        <v>0</v>
      </c>
      <c r="CI7" s="85">
        <v>0</v>
      </c>
      <c r="CJ7" s="85">
        <v>4</v>
      </c>
      <c r="CK7" s="85">
        <v>0</v>
      </c>
      <c r="CL7" s="85">
        <v>0</v>
      </c>
      <c r="CM7" s="85">
        <v>0</v>
      </c>
      <c r="CN7" s="85">
        <v>0</v>
      </c>
      <c r="CO7" s="85">
        <v>10</v>
      </c>
      <c r="CP7" s="85">
        <v>0</v>
      </c>
      <c r="CQ7" s="85">
        <v>0</v>
      </c>
      <c r="CR7" s="85">
        <v>0</v>
      </c>
      <c r="CS7" s="85">
        <v>6</v>
      </c>
      <c r="CT7" s="85">
        <v>0</v>
      </c>
      <c r="CU7" s="85">
        <v>0</v>
      </c>
      <c r="CV7" s="85">
        <v>0</v>
      </c>
      <c r="CW7" s="85">
        <v>8</v>
      </c>
      <c r="CX7" s="85">
        <v>0</v>
      </c>
      <c r="CY7" s="85">
        <v>0</v>
      </c>
      <c r="CZ7" s="85">
        <v>0</v>
      </c>
      <c r="DA7" s="85">
        <v>12</v>
      </c>
      <c r="DB7" s="85">
        <v>0</v>
      </c>
      <c r="DC7" s="85">
        <v>0</v>
      </c>
    </row>
    <row r="8" hidden="1" spans="1:107">
      <c r="A8" s="85" t="s">
        <v>1416</v>
      </c>
      <c r="B8" s="86" t="s">
        <v>1889</v>
      </c>
      <c r="C8" s="87" t="s">
        <v>1891</v>
      </c>
      <c r="D8" s="90" t="s">
        <v>2169</v>
      </c>
      <c r="E8" s="85">
        <v>0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  <c r="AC8" s="85">
        <v>0</v>
      </c>
      <c r="AD8" s="85">
        <v>0</v>
      </c>
      <c r="AE8" s="85">
        <v>0</v>
      </c>
      <c r="AF8" s="85">
        <v>0</v>
      </c>
      <c r="AG8" s="85">
        <v>0</v>
      </c>
      <c r="AH8" s="85">
        <v>0</v>
      </c>
      <c r="AI8" s="85">
        <v>0</v>
      </c>
      <c r="AJ8" s="85">
        <v>0</v>
      </c>
      <c r="AK8" s="85">
        <v>0</v>
      </c>
      <c r="AL8" s="85">
        <v>0</v>
      </c>
      <c r="AM8" s="85">
        <v>0</v>
      </c>
      <c r="AN8" s="85">
        <v>0</v>
      </c>
      <c r="AO8" s="85">
        <v>0</v>
      </c>
      <c r="AP8" s="85">
        <v>0</v>
      </c>
      <c r="AQ8" s="85">
        <v>0</v>
      </c>
      <c r="AR8" s="85">
        <v>0</v>
      </c>
      <c r="AS8" s="85">
        <v>0</v>
      </c>
      <c r="AT8" s="85">
        <v>0</v>
      </c>
      <c r="AU8" s="85">
        <v>0</v>
      </c>
      <c r="AV8" s="85">
        <v>0</v>
      </c>
      <c r="AW8" s="85">
        <v>0</v>
      </c>
      <c r="AX8" s="85">
        <v>0</v>
      </c>
      <c r="AY8" s="85">
        <v>0</v>
      </c>
      <c r="AZ8" s="85">
        <v>0</v>
      </c>
      <c r="BA8" s="85">
        <v>0</v>
      </c>
      <c r="BB8" s="85">
        <v>0</v>
      </c>
      <c r="BC8" s="85">
        <v>0</v>
      </c>
      <c r="BD8" s="85">
        <v>0</v>
      </c>
      <c r="BE8" s="85">
        <v>0</v>
      </c>
      <c r="BF8" s="85">
        <v>0</v>
      </c>
      <c r="BG8" s="85">
        <v>0</v>
      </c>
      <c r="BH8" s="85">
        <v>0</v>
      </c>
      <c r="BI8" s="85">
        <v>0</v>
      </c>
      <c r="BJ8" s="85">
        <v>0</v>
      </c>
      <c r="BK8" s="85">
        <v>0</v>
      </c>
      <c r="BL8" s="85">
        <v>0</v>
      </c>
      <c r="BM8" s="85">
        <v>0</v>
      </c>
      <c r="BN8" s="85">
        <v>0</v>
      </c>
      <c r="BO8" s="85">
        <v>0</v>
      </c>
      <c r="BP8" s="85">
        <v>0</v>
      </c>
      <c r="BQ8" s="85">
        <v>0</v>
      </c>
      <c r="BR8" s="85">
        <v>0</v>
      </c>
      <c r="BS8" s="85">
        <v>0</v>
      </c>
      <c r="BT8" s="85">
        <v>0</v>
      </c>
      <c r="BU8" s="85">
        <v>0</v>
      </c>
      <c r="BV8" s="85">
        <v>0</v>
      </c>
      <c r="BW8" s="85">
        <v>0</v>
      </c>
      <c r="BX8" s="85">
        <v>0</v>
      </c>
      <c r="BY8" s="85">
        <v>0</v>
      </c>
      <c r="BZ8" s="85">
        <v>0</v>
      </c>
      <c r="CA8" s="85">
        <v>0</v>
      </c>
      <c r="CB8" s="85">
        <v>0</v>
      </c>
      <c r="CC8" s="85">
        <v>0</v>
      </c>
      <c r="CD8" s="85">
        <v>0</v>
      </c>
      <c r="CE8" s="85">
        <v>0</v>
      </c>
      <c r="CF8" s="85">
        <v>0</v>
      </c>
      <c r="CG8" s="85">
        <v>0</v>
      </c>
      <c r="CH8" s="85">
        <v>0</v>
      </c>
      <c r="CI8" s="85">
        <v>0</v>
      </c>
      <c r="CJ8" s="85">
        <v>0</v>
      </c>
      <c r="CK8" s="85">
        <v>0</v>
      </c>
      <c r="CL8" s="85">
        <v>0</v>
      </c>
      <c r="CM8" s="85">
        <v>0</v>
      </c>
      <c r="CN8" s="85">
        <v>0</v>
      </c>
      <c r="CO8" s="85">
        <v>0</v>
      </c>
      <c r="CP8" s="85">
        <v>0</v>
      </c>
      <c r="CQ8" s="85">
        <v>0</v>
      </c>
      <c r="CR8" s="85">
        <v>0</v>
      </c>
      <c r="CS8" s="85">
        <v>0</v>
      </c>
      <c r="CT8" s="85">
        <v>0</v>
      </c>
      <c r="CU8" s="85">
        <v>0</v>
      </c>
      <c r="CV8" s="85">
        <v>0</v>
      </c>
      <c r="CW8" s="85">
        <v>0</v>
      </c>
      <c r="CX8" s="85">
        <v>0</v>
      </c>
      <c r="CY8" s="85">
        <v>0</v>
      </c>
      <c r="CZ8" s="85">
        <v>0</v>
      </c>
      <c r="DA8" s="85">
        <v>0</v>
      </c>
      <c r="DB8" s="85">
        <v>0</v>
      </c>
      <c r="DC8" s="85">
        <v>0</v>
      </c>
    </row>
    <row r="9" hidden="1" spans="1:107">
      <c r="A9" s="85" t="s">
        <v>1416</v>
      </c>
      <c r="B9" s="86" t="s">
        <v>1894</v>
      </c>
      <c r="C9" s="87" t="s">
        <v>1896</v>
      </c>
      <c r="D9" s="90" t="s">
        <v>2169</v>
      </c>
      <c r="E9" s="85">
        <v>30</v>
      </c>
      <c r="F9" s="85">
        <v>30</v>
      </c>
      <c r="G9" s="85">
        <v>29</v>
      </c>
      <c r="H9" s="85">
        <v>40</v>
      </c>
      <c r="I9" s="85">
        <v>24</v>
      </c>
      <c r="J9" s="85">
        <v>29</v>
      </c>
      <c r="K9" s="85">
        <v>40</v>
      </c>
      <c r="L9" s="85">
        <v>46</v>
      </c>
      <c r="M9" s="85">
        <v>50</v>
      </c>
      <c r="N9" s="85">
        <v>37</v>
      </c>
      <c r="O9" s="85">
        <v>43</v>
      </c>
      <c r="P9" s="85">
        <v>35</v>
      </c>
      <c r="Q9" s="85">
        <v>26</v>
      </c>
      <c r="R9" s="85">
        <v>33</v>
      </c>
      <c r="S9" s="85">
        <v>35</v>
      </c>
      <c r="T9" s="85">
        <v>2</v>
      </c>
      <c r="U9" s="85">
        <v>278</v>
      </c>
      <c r="V9" s="85">
        <v>1</v>
      </c>
      <c r="W9" s="85">
        <v>1</v>
      </c>
      <c r="X9" s="85">
        <v>1</v>
      </c>
      <c r="Y9" s="85">
        <v>1</v>
      </c>
      <c r="Z9" s="85">
        <v>331</v>
      </c>
      <c r="AA9" s="85">
        <v>1</v>
      </c>
      <c r="AB9" s="85">
        <v>1</v>
      </c>
      <c r="AC9" s="85">
        <v>1</v>
      </c>
      <c r="AD9" s="85">
        <v>1</v>
      </c>
      <c r="AE9" s="85">
        <v>389</v>
      </c>
      <c r="AF9" s="85">
        <v>1</v>
      </c>
      <c r="AG9" s="85">
        <v>1</v>
      </c>
      <c r="AH9" s="85">
        <v>1</v>
      </c>
      <c r="AI9" s="85">
        <v>1</v>
      </c>
      <c r="AJ9" s="85">
        <v>335</v>
      </c>
      <c r="AK9" s="85">
        <v>1</v>
      </c>
      <c r="AL9" s="85">
        <v>1</v>
      </c>
      <c r="AM9" s="85">
        <v>1</v>
      </c>
      <c r="AN9" s="85">
        <v>1</v>
      </c>
      <c r="AO9" s="85">
        <v>201</v>
      </c>
      <c r="AP9" s="85">
        <v>1</v>
      </c>
      <c r="AQ9" s="85">
        <v>1</v>
      </c>
      <c r="AR9" s="85">
        <v>1</v>
      </c>
      <c r="AS9" s="85">
        <v>391</v>
      </c>
      <c r="AT9" s="85">
        <v>1</v>
      </c>
      <c r="AU9" s="85">
        <v>1</v>
      </c>
      <c r="AV9" s="85">
        <v>375</v>
      </c>
      <c r="AW9" s="85">
        <v>0</v>
      </c>
      <c r="AX9" s="85">
        <v>0</v>
      </c>
      <c r="AY9" s="85">
        <v>106</v>
      </c>
      <c r="AZ9" s="85">
        <v>1</v>
      </c>
      <c r="BA9" s="85">
        <v>1</v>
      </c>
      <c r="BB9" s="85">
        <v>372</v>
      </c>
      <c r="BC9" s="85">
        <v>1</v>
      </c>
      <c r="BD9" s="85">
        <v>1</v>
      </c>
      <c r="BE9" s="85">
        <v>0</v>
      </c>
      <c r="BF9" s="85">
        <v>320</v>
      </c>
      <c r="BG9" s="85">
        <v>0</v>
      </c>
      <c r="BH9" s="85">
        <v>1</v>
      </c>
      <c r="BI9" s="85">
        <v>1</v>
      </c>
      <c r="BJ9" s="85">
        <v>265</v>
      </c>
      <c r="BK9" s="85">
        <v>1</v>
      </c>
      <c r="BL9" s="85">
        <v>1</v>
      </c>
      <c r="BM9" s="85">
        <v>1</v>
      </c>
      <c r="BN9" s="85">
        <v>303</v>
      </c>
      <c r="BO9" s="85">
        <v>1</v>
      </c>
      <c r="BP9" s="85">
        <v>1</v>
      </c>
      <c r="BQ9" s="85">
        <v>1</v>
      </c>
      <c r="BR9" s="85">
        <v>303</v>
      </c>
      <c r="BS9" s="85">
        <v>1</v>
      </c>
      <c r="BT9" s="85">
        <v>1</v>
      </c>
      <c r="BU9" s="85">
        <v>1</v>
      </c>
      <c r="BV9" s="85">
        <v>305</v>
      </c>
      <c r="BW9" s="85">
        <v>1</v>
      </c>
      <c r="BX9" s="85">
        <v>1</v>
      </c>
      <c r="BY9" s="85">
        <v>1</v>
      </c>
      <c r="BZ9" s="85">
        <v>0</v>
      </c>
      <c r="CA9" s="85">
        <v>303</v>
      </c>
      <c r="CB9" s="85">
        <v>1</v>
      </c>
      <c r="CC9" s="85">
        <v>1</v>
      </c>
      <c r="CD9" s="85">
        <v>1</v>
      </c>
      <c r="CE9" s="85">
        <v>0</v>
      </c>
      <c r="CF9" s="85">
        <v>243</v>
      </c>
      <c r="CG9" s="85">
        <v>2</v>
      </c>
      <c r="CH9" s="85">
        <v>1</v>
      </c>
      <c r="CI9" s="85">
        <v>1</v>
      </c>
      <c r="CJ9" s="85">
        <v>421</v>
      </c>
      <c r="CK9" s="85">
        <v>1</v>
      </c>
      <c r="CL9" s="85">
        <v>1</v>
      </c>
      <c r="CM9" s="85">
        <v>0</v>
      </c>
      <c r="CN9" s="85">
        <v>1</v>
      </c>
      <c r="CO9" s="85">
        <v>414</v>
      </c>
      <c r="CP9" s="85">
        <v>1</v>
      </c>
      <c r="CQ9" s="85">
        <v>1</v>
      </c>
      <c r="CR9" s="85">
        <v>1</v>
      </c>
      <c r="CS9" s="85">
        <v>407</v>
      </c>
      <c r="CT9" s="85">
        <v>1</v>
      </c>
      <c r="CU9" s="85">
        <v>1</v>
      </c>
      <c r="CV9" s="85">
        <v>1</v>
      </c>
      <c r="CW9" s="85">
        <v>406</v>
      </c>
      <c r="CX9" s="85">
        <v>1</v>
      </c>
      <c r="CY9" s="85">
        <v>1</v>
      </c>
      <c r="CZ9" s="85">
        <v>0</v>
      </c>
      <c r="DA9" s="85">
        <v>471</v>
      </c>
      <c r="DB9" s="85">
        <v>1</v>
      </c>
      <c r="DC9" s="85">
        <v>1</v>
      </c>
    </row>
    <row r="10" hidden="1" spans="1:107">
      <c r="A10" s="85" t="s">
        <v>1416</v>
      </c>
      <c r="B10" s="86" t="s">
        <v>1898</v>
      </c>
      <c r="C10" s="87" t="s">
        <v>1899</v>
      </c>
      <c r="D10" s="90" t="s">
        <v>2169</v>
      </c>
      <c r="E10" s="85">
        <v>30</v>
      </c>
      <c r="F10" s="85">
        <v>30</v>
      </c>
      <c r="G10" s="85">
        <v>29</v>
      </c>
      <c r="H10" s="85">
        <v>40</v>
      </c>
      <c r="I10" s="85">
        <v>24</v>
      </c>
      <c r="J10" s="85">
        <v>29</v>
      </c>
      <c r="K10" s="85">
        <v>40</v>
      </c>
      <c r="L10" s="85">
        <v>46</v>
      </c>
      <c r="M10" s="85">
        <v>50</v>
      </c>
      <c r="N10" s="85">
        <v>37</v>
      </c>
      <c r="O10" s="85">
        <v>43</v>
      </c>
      <c r="P10" s="85">
        <v>35</v>
      </c>
      <c r="Q10" s="85">
        <v>26</v>
      </c>
      <c r="R10" s="85">
        <v>33</v>
      </c>
      <c r="S10" s="85">
        <v>35</v>
      </c>
      <c r="T10" s="85">
        <v>2</v>
      </c>
      <c r="U10" s="85">
        <v>278</v>
      </c>
      <c r="V10" s="85">
        <v>1</v>
      </c>
      <c r="W10" s="85">
        <v>1</v>
      </c>
      <c r="X10" s="85">
        <v>1</v>
      </c>
      <c r="Y10" s="85">
        <v>1</v>
      </c>
      <c r="Z10" s="85">
        <v>331</v>
      </c>
      <c r="AA10" s="85">
        <v>1</v>
      </c>
      <c r="AB10" s="85">
        <v>1</v>
      </c>
      <c r="AC10" s="85">
        <v>1</v>
      </c>
      <c r="AD10" s="85">
        <v>1</v>
      </c>
      <c r="AE10" s="85">
        <v>389</v>
      </c>
      <c r="AF10" s="85">
        <v>1</v>
      </c>
      <c r="AG10" s="85">
        <v>1</v>
      </c>
      <c r="AH10" s="85">
        <v>1</v>
      </c>
      <c r="AI10" s="85">
        <v>1</v>
      </c>
      <c r="AJ10" s="85">
        <v>335</v>
      </c>
      <c r="AK10" s="85">
        <v>1</v>
      </c>
      <c r="AL10" s="85">
        <v>1</v>
      </c>
      <c r="AM10" s="85">
        <v>1</v>
      </c>
      <c r="AN10" s="85">
        <v>1</v>
      </c>
      <c r="AO10" s="85">
        <v>201</v>
      </c>
      <c r="AP10" s="85">
        <v>1</v>
      </c>
      <c r="AQ10" s="85">
        <v>1</v>
      </c>
      <c r="AR10" s="85">
        <v>1</v>
      </c>
      <c r="AS10" s="85">
        <v>391</v>
      </c>
      <c r="AT10" s="85">
        <v>1</v>
      </c>
      <c r="AU10" s="85">
        <v>1</v>
      </c>
      <c r="AV10" s="85">
        <v>375</v>
      </c>
      <c r="AW10" s="85">
        <v>0</v>
      </c>
      <c r="AX10" s="85">
        <v>0</v>
      </c>
      <c r="AY10" s="85">
        <v>106</v>
      </c>
      <c r="AZ10" s="85">
        <v>1</v>
      </c>
      <c r="BA10" s="85">
        <v>1</v>
      </c>
      <c r="BB10" s="85">
        <v>372</v>
      </c>
      <c r="BC10" s="85">
        <v>1</v>
      </c>
      <c r="BD10" s="85">
        <v>1</v>
      </c>
      <c r="BE10" s="85">
        <v>0</v>
      </c>
      <c r="BF10" s="85">
        <v>320</v>
      </c>
      <c r="BG10" s="85">
        <v>0</v>
      </c>
      <c r="BH10" s="85">
        <v>1</v>
      </c>
      <c r="BI10" s="85">
        <v>1</v>
      </c>
      <c r="BJ10" s="85">
        <v>265</v>
      </c>
      <c r="BK10" s="85">
        <v>1</v>
      </c>
      <c r="BL10" s="85">
        <v>1</v>
      </c>
      <c r="BM10" s="85">
        <v>1</v>
      </c>
      <c r="BN10" s="85">
        <v>303</v>
      </c>
      <c r="BO10" s="85">
        <v>1</v>
      </c>
      <c r="BP10" s="85">
        <v>1</v>
      </c>
      <c r="BQ10" s="85">
        <v>1</v>
      </c>
      <c r="BR10" s="85">
        <v>303</v>
      </c>
      <c r="BS10" s="85">
        <v>1</v>
      </c>
      <c r="BT10" s="85">
        <v>1</v>
      </c>
      <c r="BU10" s="85">
        <v>1</v>
      </c>
      <c r="BV10" s="85">
        <v>305</v>
      </c>
      <c r="BW10" s="85">
        <v>1</v>
      </c>
      <c r="BX10" s="85">
        <v>1</v>
      </c>
      <c r="BY10" s="85">
        <v>1</v>
      </c>
      <c r="BZ10" s="85">
        <v>0</v>
      </c>
      <c r="CA10" s="85">
        <v>303</v>
      </c>
      <c r="CB10" s="85">
        <v>1</v>
      </c>
      <c r="CC10" s="85">
        <v>1</v>
      </c>
      <c r="CD10" s="85">
        <v>1</v>
      </c>
      <c r="CE10" s="85">
        <v>0</v>
      </c>
      <c r="CF10" s="85">
        <v>243</v>
      </c>
      <c r="CG10" s="85">
        <v>2</v>
      </c>
      <c r="CH10" s="85">
        <v>1</v>
      </c>
      <c r="CI10" s="85">
        <v>1</v>
      </c>
      <c r="CJ10" s="85">
        <v>421</v>
      </c>
      <c r="CK10" s="85">
        <v>1</v>
      </c>
      <c r="CL10" s="85">
        <v>1</v>
      </c>
      <c r="CM10" s="85">
        <v>0</v>
      </c>
      <c r="CN10" s="85">
        <v>1</v>
      </c>
      <c r="CO10" s="85">
        <v>414</v>
      </c>
      <c r="CP10" s="85">
        <v>1</v>
      </c>
      <c r="CQ10" s="85">
        <v>1</v>
      </c>
      <c r="CR10" s="85">
        <v>1</v>
      </c>
      <c r="CS10" s="85">
        <v>407</v>
      </c>
      <c r="CT10" s="85">
        <v>1</v>
      </c>
      <c r="CU10" s="85">
        <v>1</v>
      </c>
      <c r="CV10" s="85">
        <v>1</v>
      </c>
      <c r="CW10" s="85">
        <v>406</v>
      </c>
      <c r="CX10" s="85">
        <v>1</v>
      </c>
      <c r="CY10" s="85">
        <v>1</v>
      </c>
      <c r="CZ10" s="85">
        <v>0</v>
      </c>
      <c r="DA10" s="85">
        <v>471</v>
      </c>
      <c r="DB10" s="85">
        <v>1</v>
      </c>
      <c r="DC10" s="85">
        <v>1</v>
      </c>
    </row>
    <row r="11" hidden="1" spans="1:107">
      <c r="A11" s="85" t="s">
        <v>1416</v>
      </c>
      <c r="B11" s="86" t="s">
        <v>1900</v>
      </c>
      <c r="C11" s="87" t="s">
        <v>1902</v>
      </c>
      <c r="D11" s="90" t="s">
        <v>2169</v>
      </c>
      <c r="E11" s="85">
        <v>0</v>
      </c>
      <c r="F11" s="85">
        <v>0</v>
      </c>
      <c r="G11" s="85">
        <v>1</v>
      </c>
      <c r="H11" s="85">
        <v>0</v>
      </c>
      <c r="I11" s="85">
        <v>16</v>
      </c>
      <c r="J11" s="85">
        <v>11</v>
      </c>
      <c r="K11" s="85">
        <v>0</v>
      </c>
      <c r="L11" s="85">
        <v>4</v>
      </c>
      <c r="M11" s="85">
        <v>0</v>
      </c>
      <c r="N11" s="85">
        <v>13</v>
      </c>
      <c r="O11" s="85">
        <v>7</v>
      </c>
      <c r="P11" s="85">
        <v>15</v>
      </c>
      <c r="Q11" s="85">
        <v>24</v>
      </c>
      <c r="R11" s="85">
        <v>27</v>
      </c>
      <c r="S11" s="85">
        <v>25</v>
      </c>
      <c r="T11" s="85">
        <v>0</v>
      </c>
      <c r="U11" s="85">
        <v>43</v>
      </c>
      <c r="V11" s="85">
        <v>0</v>
      </c>
      <c r="W11" s="85">
        <v>0</v>
      </c>
      <c r="X11" s="85">
        <v>0</v>
      </c>
      <c r="Y11" s="85">
        <v>0</v>
      </c>
      <c r="Z11" s="85">
        <v>25</v>
      </c>
      <c r="AA11" s="85">
        <v>0</v>
      </c>
      <c r="AB11" s="85">
        <v>0</v>
      </c>
      <c r="AC11" s="85">
        <v>0</v>
      </c>
      <c r="AD11" s="85">
        <v>0</v>
      </c>
      <c r="AE11" s="85">
        <v>7</v>
      </c>
      <c r="AF11" s="85">
        <v>0</v>
      </c>
      <c r="AG11" s="85">
        <v>0</v>
      </c>
      <c r="AH11" s="85">
        <v>0</v>
      </c>
      <c r="AI11" s="85">
        <v>0</v>
      </c>
      <c r="AJ11" s="85">
        <v>11</v>
      </c>
      <c r="AK11" s="85">
        <v>0</v>
      </c>
      <c r="AL11" s="85">
        <v>0</v>
      </c>
      <c r="AM11" s="85">
        <v>0</v>
      </c>
      <c r="AN11" s="85">
        <v>0</v>
      </c>
      <c r="AO11" s="85">
        <v>7</v>
      </c>
      <c r="AP11" s="85">
        <v>0</v>
      </c>
      <c r="AQ11" s="85">
        <v>0</v>
      </c>
      <c r="AR11" s="85">
        <v>0</v>
      </c>
      <c r="AS11" s="85">
        <v>44</v>
      </c>
      <c r="AT11" s="85">
        <v>0</v>
      </c>
      <c r="AU11" s="85">
        <v>0</v>
      </c>
      <c r="AV11" s="85">
        <v>25</v>
      </c>
      <c r="AW11" s="85">
        <v>1</v>
      </c>
      <c r="AX11" s="85">
        <v>1</v>
      </c>
      <c r="AY11" s="85">
        <v>14</v>
      </c>
      <c r="AZ11" s="85">
        <v>0</v>
      </c>
      <c r="BA11" s="85">
        <v>0</v>
      </c>
      <c r="BB11" s="85">
        <v>43</v>
      </c>
      <c r="BC11" s="85">
        <v>0</v>
      </c>
      <c r="BD11" s="85">
        <v>0</v>
      </c>
      <c r="BE11" s="85">
        <v>1</v>
      </c>
      <c r="BF11" s="85">
        <v>38</v>
      </c>
      <c r="BG11" s="85">
        <v>1</v>
      </c>
      <c r="BH11" s="85">
        <v>0</v>
      </c>
      <c r="BI11" s="85">
        <v>0</v>
      </c>
      <c r="BJ11" s="85">
        <v>32</v>
      </c>
      <c r="BK11" s="85">
        <v>0</v>
      </c>
      <c r="BL11" s="85">
        <v>0</v>
      </c>
      <c r="BM11" s="85">
        <v>0</v>
      </c>
      <c r="BN11" s="85">
        <v>33</v>
      </c>
      <c r="BO11" s="85">
        <v>0</v>
      </c>
      <c r="BP11" s="85">
        <v>0</v>
      </c>
      <c r="BQ11" s="85">
        <v>0</v>
      </c>
      <c r="BR11" s="85">
        <v>34</v>
      </c>
      <c r="BS11" s="85">
        <v>0</v>
      </c>
      <c r="BT11" s="85">
        <v>0</v>
      </c>
      <c r="BU11" s="85">
        <v>0</v>
      </c>
      <c r="BV11" s="85">
        <v>32</v>
      </c>
      <c r="BW11" s="85">
        <v>0</v>
      </c>
      <c r="BX11" s="85">
        <v>0</v>
      </c>
      <c r="BY11" s="85">
        <v>0</v>
      </c>
      <c r="BZ11" s="85">
        <v>0</v>
      </c>
      <c r="CA11" s="85">
        <v>34</v>
      </c>
      <c r="CB11" s="85">
        <v>0</v>
      </c>
      <c r="CC11" s="85">
        <v>0</v>
      </c>
      <c r="CD11" s="85">
        <v>0</v>
      </c>
      <c r="CE11" s="85">
        <v>1</v>
      </c>
      <c r="CF11" s="85">
        <v>93</v>
      </c>
      <c r="CG11" s="85">
        <v>0</v>
      </c>
      <c r="CH11" s="85">
        <v>0</v>
      </c>
      <c r="CI11" s="85">
        <v>0</v>
      </c>
      <c r="CJ11" s="85">
        <v>25</v>
      </c>
      <c r="CK11" s="85">
        <v>0</v>
      </c>
      <c r="CL11" s="85">
        <v>0</v>
      </c>
      <c r="CM11" s="85">
        <v>1</v>
      </c>
      <c r="CN11" s="85">
        <v>0</v>
      </c>
      <c r="CO11" s="85">
        <v>32</v>
      </c>
      <c r="CP11" s="85">
        <v>0</v>
      </c>
      <c r="CQ11" s="85">
        <v>0</v>
      </c>
      <c r="CR11" s="85">
        <v>0</v>
      </c>
      <c r="CS11" s="85">
        <v>40</v>
      </c>
      <c r="CT11" s="85">
        <v>0</v>
      </c>
      <c r="CU11" s="85">
        <v>0</v>
      </c>
      <c r="CV11" s="85">
        <v>0</v>
      </c>
      <c r="CW11" s="85">
        <v>41</v>
      </c>
      <c r="CX11" s="85">
        <v>0</v>
      </c>
      <c r="CY11" s="85">
        <v>0</v>
      </c>
      <c r="CZ11" s="85">
        <v>1</v>
      </c>
      <c r="DA11" s="85">
        <v>36</v>
      </c>
      <c r="DB11" s="85">
        <v>0</v>
      </c>
      <c r="DC11" s="85">
        <v>0</v>
      </c>
    </row>
    <row r="12" hidden="1" spans="1:107">
      <c r="A12" s="85" t="s">
        <v>1416</v>
      </c>
      <c r="B12" s="86" t="s">
        <v>1903</v>
      </c>
      <c r="C12" s="87" t="s">
        <v>1904</v>
      </c>
      <c r="D12" s="90" t="s">
        <v>2169</v>
      </c>
      <c r="E12" s="85">
        <v>0</v>
      </c>
      <c r="F12" s="85">
        <v>0</v>
      </c>
      <c r="G12" s="85">
        <v>1</v>
      </c>
      <c r="H12" s="85">
        <v>0</v>
      </c>
      <c r="I12" s="85">
        <v>16</v>
      </c>
      <c r="J12" s="85">
        <v>11</v>
      </c>
      <c r="K12" s="85">
        <v>0</v>
      </c>
      <c r="L12" s="85">
        <v>4</v>
      </c>
      <c r="M12" s="85">
        <v>0</v>
      </c>
      <c r="N12" s="85">
        <v>13</v>
      </c>
      <c r="O12" s="85">
        <v>7</v>
      </c>
      <c r="P12" s="85">
        <v>15</v>
      </c>
      <c r="Q12" s="85">
        <v>24</v>
      </c>
      <c r="R12" s="85">
        <v>27</v>
      </c>
      <c r="S12" s="85">
        <v>25</v>
      </c>
      <c r="T12" s="85">
        <v>0</v>
      </c>
      <c r="U12" s="85">
        <v>43</v>
      </c>
      <c r="V12" s="85">
        <v>0</v>
      </c>
      <c r="W12" s="85">
        <v>0</v>
      </c>
      <c r="X12" s="85">
        <v>0</v>
      </c>
      <c r="Y12" s="85">
        <v>0</v>
      </c>
      <c r="Z12" s="85">
        <v>25</v>
      </c>
      <c r="AA12" s="85">
        <v>0</v>
      </c>
      <c r="AB12" s="85">
        <v>0</v>
      </c>
      <c r="AC12" s="85">
        <v>0</v>
      </c>
      <c r="AD12" s="85">
        <v>0</v>
      </c>
      <c r="AE12" s="85">
        <v>7</v>
      </c>
      <c r="AF12" s="85">
        <v>0</v>
      </c>
      <c r="AG12" s="85">
        <v>0</v>
      </c>
      <c r="AH12" s="85">
        <v>0</v>
      </c>
      <c r="AI12" s="85">
        <v>0</v>
      </c>
      <c r="AJ12" s="85">
        <v>11</v>
      </c>
      <c r="AK12" s="85">
        <v>0</v>
      </c>
      <c r="AL12" s="85">
        <v>0</v>
      </c>
      <c r="AM12" s="85">
        <v>0</v>
      </c>
      <c r="AN12" s="85">
        <v>0</v>
      </c>
      <c r="AO12" s="85">
        <v>7</v>
      </c>
      <c r="AP12" s="85">
        <v>0</v>
      </c>
      <c r="AQ12" s="85">
        <v>0</v>
      </c>
      <c r="AR12" s="85">
        <v>0</v>
      </c>
      <c r="AS12" s="85">
        <v>44</v>
      </c>
      <c r="AT12" s="85">
        <v>0</v>
      </c>
      <c r="AU12" s="85">
        <v>0</v>
      </c>
      <c r="AV12" s="85">
        <v>25</v>
      </c>
      <c r="AW12" s="85">
        <v>1</v>
      </c>
      <c r="AX12" s="85">
        <v>1</v>
      </c>
      <c r="AY12" s="85">
        <v>14</v>
      </c>
      <c r="AZ12" s="85">
        <v>0</v>
      </c>
      <c r="BA12" s="85">
        <v>0</v>
      </c>
      <c r="BB12" s="85">
        <v>43</v>
      </c>
      <c r="BC12" s="85">
        <v>0</v>
      </c>
      <c r="BD12" s="85">
        <v>0</v>
      </c>
      <c r="BE12" s="85">
        <v>1</v>
      </c>
      <c r="BF12" s="85">
        <v>38</v>
      </c>
      <c r="BG12" s="85">
        <v>1</v>
      </c>
      <c r="BH12" s="85">
        <v>0</v>
      </c>
      <c r="BI12" s="85">
        <v>0</v>
      </c>
      <c r="BJ12" s="85">
        <v>32</v>
      </c>
      <c r="BK12" s="85">
        <v>0</v>
      </c>
      <c r="BL12" s="85">
        <v>0</v>
      </c>
      <c r="BM12" s="85">
        <v>0</v>
      </c>
      <c r="BN12" s="85">
        <v>33</v>
      </c>
      <c r="BO12" s="85">
        <v>0</v>
      </c>
      <c r="BP12" s="85">
        <v>0</v>
      </c>
      <c r="BQ12" s="85">
        <v>0</v>
      </c>
      <c r="BR12" s="85">
        <v>34</v>
      </c>
      <c r="BS12" s="85">
        <v>0</v>
      </c>
      <c r="BT12" s="85">
        <v>0</v>
      </c>
      <c r="BU12" s="85">
        <v>0</v>
      </c>
      <c r="BV12" s="85">
        <v>32</v>
      </c>
      <c r="BW12" s="85">
        <v>0</v>
      </c>
      <c r="BX12" s="85">
        <v>0</v>
      </c>
      <c r="BY12" s="85">
        <v>0</v>
      </c>
      <c r="BZ12" s="85">
        <v>0</v>
      </c>
      <c r="CA12" s="85">
        <v>34</v>
      </c>
      <c r="CB12" s="85">
        <v>0</v>
      </c>
      <c r="CC12" s="85">
        <v>0</v>
      </c>
      <c r="CD12" s="85">
        <v>0</v>
      </c>
      <c r="CE12" s="85">
        <v>1</v>
      </c>
      <c r="CF12" s="85">
        <v>93</v>
      </c>
      <c r="CG12" s="85">
        <v>0</v>
      </c>
      <c r="CH12" s="85">
        <v>0</v>
      </c>
      <c r="CI12" s="85">
        <v>0</v>
      </c>
      <c r="CJ12" s="85">
        <v>25</v>
      </c>
      <c r="CK12" s="85">
        <v>0</v>
      </c>
      <c r="CL12" s="85">
        <v>0</v>
      </c>
      <c r="CM12" s="85">
        <v>1</v>
      </c>
      <c r="CN12" s="85">
        <v>0</v>
      </c>
      <c r="CO12" s="85">
        <v>32</v>
      </c>
      <c r="CP12" s="85">
        <v>0</v>
      </c>
      <c r="CQ12" s="85">
        <v>0</v>
      </c>
      <c r="CR12" s="85">
        <v>0</v>
      </c>
      <c r="CS12" s="85">
        <v>40</v>
      </c>
      <c r="CT12" s="85">
        <v>0</v>
      </c>
      <c r="CU12" s="85">
        <v>0</v>
      </c>
      <c r="CV12" s="85">
        <v>0</v>
      </c>
      <c r="CW12" s="85">
        <v>41</v>
      </c>
      <c r="CX12" s="85">
        <v>0</v>
      </c>
      <c r="CY12" s="85">
        <v>0</v>
      </c>
      <c r="CZ12" s="85">
        <v>1</v>
      </c>
      <c r="DA12" s="85">
        <v>36</v>
      </c>
      <c r="DB12" s="85">
        <v>0</v>
      </c>
      <c r="DC12" s="85">
        <v>0</v>
      </c>
    </row>
    <row r="13" hidden="1" spans="1:107">
      <c r="A13" s="85" t="s">
        <v>1416</v>
      </c>
      <c r="B13" s="86" t="s">
        <v>1680</v>
      </c>
      <c r="C13" s="87" t="s">
        <v>1682</v>
      </c>
      <c r="D13" s="86" t="s">
        <v>1683</v>
      </c>
      <c r="E13" s="85">
        <v>2</v>
      </c>
      <c r="F13" s="85">
        <v>14</v>
      </c>
      <c r="G13" s="85">
        <v>10</v>
      </c>
      <c r="H13" s="85">
        <v>36</v>
      </c>
      <c r="I13" s="85">
        <v>38</v>
      </c>
      <c r="J13" s="85">
        <v>32</v>
      </c>
      <c r="K13" s="85">
        <v>8</v>
      </c>
      <c r="L13" s="85">
        <v>16</v>
      </c>
      <c r="M13" s="85">
        <v>8</v>
      </c>
      <c r="N13" s="85">
        <v>56</v>
      </c>
      <c r="O13" s="85">
        <v>54</v>
      </c>
      <c r="P13" s="85">
        <v>76</v>
      </c>
      <c r="Q13" s="85">
        <v>84</v>
      </c>
      <c r="R13" s="85">
        <v>76</v>
      </c>
      <c r="S13" s="85">
        <v>88</v>
      </c>
      <c r="T13" s="85">
        <v>4</v>
      </c>
      <c r="U13" s="85">
        <v>248</v>
      </c>
      <c r="V13" s="85">
        <v>2</v>
      </c>
      <c r="W13" s="85">
        <v>2</v>
      </c>
      <c r="X13" s="85">
        <v>0</v>
      </c>
      <c r="Y13" s="85">
        <v>0</v>
      </c>
      <c r="Z13" s="85">
        <v>162</v>
      </c>
      <c r="AA13" s="85">
        <v>2</v>
      </c>
      <c r="AB13" s="85">
        <v>2</v>
      </c>
      <c r="AC13" s="85">
        <v>0</v>
      </c>
      <c r="AD13" s="85">
        <v>0</v>
      </c>
      <c r="AE13" s="85">
        <v>44</v>
      </c>
      <c r="AF13" s="85">
        <v>2</v>
      </c>
      <c r="AG13" s="85">
        <v>2</v>
      </c>
      <c r="AH13" s="85">
        <v>0</v>
      </c>
      <c r="AI13" s="85">
        <v>0</v>
      </c>
      <c r="AJ13" s="85">
        <v>78</v>
      </c>
      <c r="AK13" s="85">
        <v>2</v>
      </c>
      <c r="AL13" s="85">
        <v>2</v>
      </c>
      <c r="AM13" s="85">
        <v>2</v>
      </c>
      <c r="AN13" s="85">
        <v>2</v>
      </c>
      <c r="AO13" s="85">
        <v>16</v>
      </c>
      <c r="AP13" s="85">
        <v>0</v>
      </c>
      <c r="AQ13" s="85">
        <v>0</v>
      </c>
      <c r="AR13" s="85">
        <v>0</v>
      </c>
      <c r="AS13" s="85">
        <v>236</v>
      </c>
      <c r="AT13" s="85">
        <v>0</v>
      </c>
      <c r="AU13" s="85">
        <v>0</v>
      </c>
      <c r="AV13" s="85">
        <v>140</v>
      </c>
      <c r="AW13" s="85">
        <v>2</v>
      </c>
      <c r="AX13" s="85">
        <v>2</v>
      </c>
      <c r="AY13" s="85">
        <v>72</v>
      </c>
      <c r="AZ13" s="85">
        <v>0</v>
      </c>
      <c r="BA13" s="85">
        <v>0</v>
      </c>
      <c r="BB13" s="85">
        <v>228</v>
      </c>
      <c r="BC13" s="85">
        <v>0</v>
      </c>
      <c r="BD13" s="85">
        <v>0</v>
      </c>
      <c r="BE13" s="85">
        <v>2</v>
      </c>
      <c r="BF13" s="85">
        <v>192</v>
      </c>
      <c r="BG13" s="85">
        <v>2</v>
      </c>
      <c r="BH13" s="85">
        <v>0</v>
      </c>
      <c r="BI13" s="85">
        <v>0</v>
      </c>
      <c r="BJ13" s="85">
        <v>152</v>
      </c>
      <c r="BK13" s="85">
        <v>0</v>
      </c>
      <c r="BL13" s="85">
        <v>0</v>
      </c>
      <c r="BM13" s="85">
        <v>0</v>
      </c>
      <c r="BN13" s="85">
        <v>158</v>
      </c>
      <c r="BO13" s="85">
        <v>0</v>
      </c>
      <c r="BP13" s="85">
        <v>0</v>
      </c>
      <c r="BQ13" s="85">
        <v>0</v>
      </c>
      <c r="BR13" s="85">
        <v>162</v>
      </c>
      <c r="BS13" s="85">
        <v>0</v>
      </c>
      <c r="BT13" s="85">
        <v>0</v>
      </c>
      <c r="BU13" s="85">
        <v>0</v>
      </c>
      <c r="BV13" s="85">
        <v>156</v>
      </c>
      <c r="BW13" s="85">
        <v>0</v>
      </c>
      <c r="BX13" s="85">
        <v>0</v>
      </c>
      <c r="BY13" s="85">
        <v>0</v>
      </c>
      <c r="BZ13" s="85">
        <v>0</v>
      </c>
      <c r="CA13" s="85">
        <v>158</v>
      </c>
      <c r="CB13" s="85">
        <v>0</v>
      </c>
      <c r="CC13" s="85">
        <v>0</v>
      </c>
      <c r="CD13" s="85">
        <v>0</v>
      </c>
      <c r="CE13" s="85">
        <v>2</v>
      </c>
      <c r="CF13" s="85">
        <v>188</v>
      </c>
      <c r="CG13" s="85">
        <v>0</v>
      </c>
      <c r="CH13" s="85">
        <v>0</v>
      </c>
      <c r="CI13" s="85">
        <v>0</v>
      </c>
      <c r="CJ13" s="85">
        <v>184</v>
      </c>
      <c r="CK13" s="85">
        <v>0</v>
      </c>
      <c r="CL13" s="85">
        <v>0</v>
      </c>
      <c r="CM13" s="85">
        <v>2</v>
      </c>
      <c r="CN13" s="85">
        <v>0</v>
      </c>
      <c r="CO13" s="85">
        <v>166</v>
      </c>
      <c r="CP13" s="85">
        <v>0</v>
      </c>
      <c r="CQ13" s="85">
        <v>0</v>
      </c>
      <c r="CR13" s="85">
        <v>0</v>
      </c>
      <c r="CS13" s="85">
        <v>162</v>
      </c>
      <c r="CT13" s="85">
        <v>0</v>
      </c>
      <c r="CU13" s="85">
        <v>0</v>
      </c>
      <c r="CV13" s="85">
        <v>0</v>
      </c>
      <c r="CW13" s="85">
        <v>152</v>
      </c>
      <c r="CX13" s="85">
        <v>0</v>
      </c>
      <c r="CY13" s="85">
        <v>0</v>
      </c>
      <c r="CZ13" s="85">
        <v>2</v>
      </c>
      <c r="DA13" s="85">
        <v>256</v>
      </c>
      <c r="DB13" s="85">
        <v>0</v>
      </c>
      <c r="DC13" s="85">
        <v>0</v>
      </c>
    </row>
    <row r="14" hidden="1" spans="1:107">
      <c r="A14" s="85" t="s">
        <v>1450</v>
      </c>
      <c r="B14" s="86" t="s">
        <v>2170</v>
      </c>
      <c r="C14" s="89" t="s">
        <v>2132</v>
      </c>
      <c r="D14" s="86" t="s">
        <v>2133</v>
      </c>
      <c r="E14" s="85">
        <v>2</v>
      </c>
      <c r="F14" s="85">
        <v>14</v>
      </c>
      <c r="G14" s="85">
        <v>10</v>
      </c>
      <c r="H14" s="85">
        <v>36</v>
      </c>
      <c r="I14" s="85">
        <v>38</v>
      </c>
      <c r="J14" s="85">
        <v>32</v>
      </c>
      <c r="K14" s="85">
        <v>8</v>
      </c>
      <c r="L14" s="85">
        <v>16</v>
      </c>
      <c r="M14" s="85">
        <v>8</v>
      </c>
      <c r="N14" s="85">
        <v>56</v>
      </c>
      <c r="O14" s="85">
        <v>54</v>
      </c>
      <c r="P14" s="85">
        <v>76</v>
      </c>
      <c r="Q14" s="85">
        <v>84</v>
      </c>
      <c r="R14" s="85">
        <v>76</v>
      </c>
      <c r="S14" s="85">
        <v>88</v>
      </c>
      <c r="T14" s="85">
        <v>4</v>
      </c>
      <c r="U14" s="85">
        <v>248</v>
      </c>
      <c r="V14" s="85">
        <v>2</v>
      </c>
      <c r="W14" s="85">
        <v>2</v>
      </c>
      <c r="X14" s="85">
        <v>0</v>
      </c>
      <c r="Y14" s="85">
        <v>0</v>
      </c>
      <c r="Z14" s="85">
        <v>162</v>
      </c>
      <c r="AA14" s="85">
        <v>2</v>
      </c>
      <c r="AB14" s="85">
        <v>2</v>
      </c>
      <c r="AC14" s="85">
        <v>0</v>
      </c>
      <c r="AD14" s="85">
        <v>0</v>
      </c>
      <c r="AE14" s="85">
        <v>44</v>
      </c>
      <c r="AF14" s="85">
        <v>2</v>
      </c>
      <c r="AG14" s="85">
        <v>2</v>
      </c>
      <c r="AH14" s="85">
        <v>0</v>
      </c>
      <c r="AI14" s="85">
        <v>0</v>
      </c>
      <c r="AJ14" s="85">
        <v>78</v>
      </c>
      <c r="AK14" s="85">
        <v>2</v>
      </c>
      <c r="AL14" s="85">
        <v>2</v>
      </c>
      <c r="AM14" s="85">
        <v>2</v>
      </c>
      <c r="AN14" s="85">
        <v>2</v>
      </c>
      <c r="AO14" s="85">
        <v>16</v>
      </c>
      <c r="AP14" s="85">
        <v>0</v>
      </c>
      <c r="AQ14" s="85">
        <v>0</v>
      </c>
      <c r="AR14" s="85">
        <v>0</v>
      </c>
      <c r="AS14" s="85">
        <v>236</v>
      </c>
      <c r="AT14" s="85">
        <v>0</v>
      </c>
      <c r="AU14" s="85">
        <v>0</v>
      </c>
      <c r="AV14" s="85">
        <v>140</v>
      </c>
      <c r="AW14" s="85">
        <v>2</v>
      </c>
      <c r="AX14" s="85">
        <v>2</v>
      </c>
      <c r="AY14" s="85">
        <v>72</v>
      </c>
      <c r="AZ14" s="85">
        <v>0</v>
      </c>
      <c r="BA14" s="85">
        <v>0</v>
      </c>
      <c r="BB14" s="85">
        <v>228</v>
      </c>
      <c r="BC14" s="85">
        <v>0</v>
      </c>
      <c r="BD14" s="85">
        <v>0</v>
      </c>
      <c r="BE14" s="85">
        <v>2</v>
      </c>
      <c r="BF14" s="85">
        <v>192</v>
      </c>
      <c r="BG14" s="85">
        <v>2</v>
      </c>
      <c r="BH14" s="85">
        <v>0</v>
      </c>
      <c r="BI14" s="85">
        <v>0</v>
      </c>
      <c r="BJ14" s="85">
        <v>152</v>
      </c>
      <c r="BK14" s="85">
        <v>0</v>
      </c>
      <c r="BL14" s="85">
        <v>0</v>
      </c>
      <c r="BM14" s="85">
        <v>0</v>
      </c>
      <c r="BN14" s="85">
        <v>158</v>
      </c>
      <c r="BO14" s="85">
        <v>0</v>
      </c>
      <c r="BP14" s="85">
        <v>0</v>
      </c>
      <c r="BQ14" s="85">
        <v>0</v>
      </c>
      <c r="BR14" s="85">
        <v>162</v>
      </c>
      <c r="BS14" s="85">
        <v>0</v>
      </c>
      <c r="BT14" s="85">
        <v>0</v>
      </c>
      <c r="BU14" s="85">
        <v>0</v>
      </c>
      <c r="BV14" s="85">
        <v>156</v>
      </c>
      <c r="BW14" s="85">
        <v>0</v>
      </c>
      <c r="BX14" s="85">
        <v>0</v>
      </c>
      <c r="BY14" s="85">
        <v>0</v>
      </c>
      <c r="BZ14" s="85">
        <v>0</v>
      </c>
      <c r="CA14" s="85">
        <v>158</v>
      </c>
      <c r="CB14" s="85">
        <v>0</v>
      </c>
      <c r="CC14" s="85">
        <v>0</v>
      </c>
      <c r="CD14" s="85">
        <v>0</v>
      </c>
      <c r="CE14" s="85">
        <v>2</v>
      </c>
      <c r="CF14" s="85">
        <v>188</v>
      </c>
      <c r="CG14" s="85">
        <v>0</v>
      </c>
      <c r="CH14" s="85">
        <v>0</v>
      </c>
      <c r="CI14" s="85">
        <v>0</v>
      </c>
      <c r="CJ14" s="85">
        <v>184</v>
      </c>
      <c r="CK14" s="85">
        <v>0</v>
      </c>
      <c r="CL14" s="85">
        <v>0</v>
      </c>
      <c r="CM14" s="85">
        <v>2</v>
      </c>
      <c r="CN14" s="85">
        <v>0</v>
      </c>
      <c r="CO14" s="85">
        <v>166</v>
      </c>
      <c r="CP14" s="85">
        <v>0</v>
      </c>
      <c r="CQ14" s="85">
        <v>0</v>
      </c>
      <c r="CR14" s="85">
        <v>0</v>
      </c>
      <c r="CS14" s="85">
        <v>162</v>
      </c>
      <c r="CT14" s="85">
        <v>0</v>
      </c>
      <c r="CU14" s="85">
        <v>0</v>
      </c>
      <c r="CV14" s="85">
        <v>0</v>
      </c>
      <c r="CW14" s="85">
        <v>152</v>
      </c>
      <c r="CX14" s="85">
        <v>0</v>
      </c>
      <c r="CY14" s="85">
        <v>0</v>
      </c>
      <c r="CZ14" s="85">
        <v>2</v>
      </c>
      <c r="DA14" s="85">
        <v>256</v>
      </c>
      <c r="DB14" s="85">
        <v>0</v>
      </c>
      <c r="DC14" s="85">
        <v>0</v>
      </c>
    </row>
    <row r="15" hidden="1" spans="1:107">
      <c r="A15" s="85" t="s">
        <v>1416</v>
      </c>
      <c r="B15" s="86" t="s">
        <v>1552</v>
      </c>
      <c r="C15" s="87" t="s">
        <v>1553</v>
      </c>
      <c r="D15" s="86" t="s">
        <v>2140</v>
      </c>
      <c r="E15" s="85">
        <v>30</v>
      </c>
      <c r="F15" s="85">
        <v>30</v>
      </c>
      <c r="G15" s="85">
        <v>30</v>
      </c>
      <c r="H15" s="85">
        <v>40</v>
      </c>
      <c r="I15" s="85">
        <v>40</v>
      </c>
      <c r="J15" s="85">
        <v>40</v>
      </c>
      <c r="K15" s="85">
        <v>40</v>
      </c>
      <c r="L15" s="85">
        <v>50</v>
      </c>
      <c r="M15" s="85">
        <v>50</v>
      </c>
      <c r="N15" s="85">
        <v>50</v>
      </c>
      <c r="O15" s="85">
        <v>50</v>
      </c>
      <c r="P15" s="85">
        <v>50</v>
      </c>
      <c r="Q15" s="85">
        <v>50</v>
      </c>
      <c r="R15" s="85">
        <v>60</v>
      </c>
      <c r="S15" s="85">
        <v>60</v>
      </c>
      <c r="T15" s="85">
        <v>2</v>
      </c>
      <c r="U15" s="85">
        <v>321</v>
      </c>
      <c r="V15" s="85">
        <v>1</v>
      </c>
      <c r="W15" s="85">
        <v>1</v>
      </c>
      <c r="X15" s="85">
        <v>1</v>
      </c>
      <c r="Y15" s="85">
        <v>1</v>
      </c>
      <c r="Z15" s="85">
        <v>356</v>
      </c>
      <c r="AA15" s="85">
        <v>1</v>
      </c>
      <c r="AB15" s="85">
        <v>1</v>
      </c>
      <c r="AC15" s="85">
        <v>1</v>
      </c>
      <c r="AD15" s="85">
        <v>1</v>
      </c>
      <c r="AE15" s="85">
        <v>396</v>
      </c>
      <c r="AF15" s="85">
        <v>1</v>
      </c>
      <c r="AG15" s="85">
        <v>1</v>
      </c>
      <c r="AH15" s="85">
        <v>1</v>
      </c>
      <c r="AI15" s="85">
        <v>1</v>
      </c>
      <c r="AJ15" s="85">
        <v>346</v>
      </c>
      <c r="AK15" s="85">
        <v>1</v>
      </c>
      <c r="AL15" s="85">
        <v>1</v>
      </c>
      <c r="AM15" s="85">
        <v>1</v>
      </c>
      <c r="AN15" s="85">
        <v>1</v>
      </c>
      <c r="AO15" s="85">
        <v>208</v>
      </c>
      <c r="AP15" s="85">
        <v>1</v>
      </c>
      <c r="AQ15" s="85">
        <v>1</v>
      </c>
      <c r="AR15" s="85">
        <v>1</v>
      </c>
      <c r="AS15" s="85">
        <v>435</v>
      </c>
      <c r="AT15" s="85">
        <v>1</v>
      </c>
      <c r="AU15" s="85">
        <v>1</v>
      </c>
      <c r="AV15" s="85">
        <v>400</v>
      </c>
      <c r="AW15" s="85">
        <v>1</v>
      </c>
      <c r="AX15" s="85">
        <v>1</v>
      </c>
      <c r="AY15" s="85">
        <v>120</v>
      </c>
      <c r="AZ15" s="85">
        <v>1</v>
      </c>
      <c r="BA15" s="85">
        <v>1</v>
      </c>
      <c r="BB15" s="85">
        <v>415</v>
      </c>
      <c r="BC15" s="85">
        <v>1</v>
      </c>
      <c r="BD15" s="85">
        <v>1</v>
      </c>
      <c r="BE15" s="85">
        <v>1</v>
      </c>
      <c r="BF15" s="85">
        <v>358</v>
      </c>
      <c r="BG15" s="85">
        <v>1</v>
      </c>
      <c r="BH15" s="85">
        <v>1</v>
      </c>
      <c r="BI15" s="85">
        <v>1</v>
      </c>
      <c r="BJ15" s="85">
        <v>297</v>
      </c>
      <c r="BK15" s="85">
        <v>1</v>
      </c>
      <c r="BL15" s="85">
        <v>1</v>
      </c>
      <c r="BM15" s="85">
        <v>1</v>
      </c>
      <c r="BN15" s="85">
        <v>336</v>
      </c>
      <c r="BO15" s="85">
        <v>1</v>
      </c>
      <c r="BP15" s="85">
        <v>1</v>
      </c>
      <c r="BQ15" s="85">
        <v>1</v>
      </c>
      <c r="BR15" s="85">
        <v>337</v>
      </c>
      <c r="BS15" s="85">
        <v>1</v>
      </c>
      <c r="BT15" s="85">
        <v>1</v>
      </c>
      <c r="BU15" s="85">
        <v>1</v>
      </c>
      <c r="BV15" s="85">
        <v>337</v>
      </c>
      <c r="BW15" s="85">
        <v>1</v>
      </c>
      <c r="BX15" s="85">
        <v>1</v>
      </c>
      <c r="BY15" s="85">
        <v>1</v>
      </c>
      <c r="BZ15" s="85">
        <v>0</v>
      </c>
      <c r="CA15" s="85">
        <v>337</v>
      </c>
      <c r="CB15" s="85">
        <v>1</v>
      </c>
      <c r="CC15" s="85">
        <v>1</v>
      </c>
      <c r="CD15" s="85">
        <v>1</v>
      </c>
      <c r="CE15" s="85">
        <v>1</v>
      </c>
      <c r="CF15" s="85">
        <v>336</v>
      </c>
      <c r="CG15" s="85">
        <v>2</v>
      </c>
      <c r="CH15" s="85">
        <v>1</v>
      </c>
      <c r="CI15" s="85">
        <v>1</v>
      </c>
      <c r="CJ15" s="85">
        <v>446</v>
      </c>
      <c r="CK15" s="85">
        <v>1</v>
      </c>
      <c r="CL15" s="85">
        <v>1</v>
      </c>
      <c r="CM15" s="85">
        <v>1</v>
      </c>
      <c r="CN15" s="85">
        <v>1</v>
      </c>
      <c r="CO15" s="85">
        <v>446</v>
      </c>
      <c r="CP15" s="85">
        <v>1</v>
      </c>
      <c r="CQ15" s="85">
        <v>1</v>
      </c>
      <c r="CR15" s="85">
        <v>1</v>
      </c>
      <c r="CS15" s="85">
        <v>447</v>
      </c>
      <c r="CT15" s="85">
        <v>1</v>
      </c>
      <c r="CU15" s="85">
        <v>1</v>
      </c>
      <c r="CV15" s="85">
        <v>1</v>
      </c>
      <c r="CW15" s="85">
        <v>447</v>
      </c>
      <c r="CX15" s="85">
        <v>1</v>
      </c>
      <c r="CY15" s="85">
        <v>1</v>
      </c>
      <c r="CZ15" s="85">
        <v>1</v>
      </c>
      <c r="DA15" s="85">
        <v>507</v>
      </c>
      <c r="DB15" s="85">
        <v>1</v>
      </c>
      <c r="DC15" s="85">
        <v>1</v>
      </c>
    </row>
    <row r="16" hidden="1" spans="1:107">
      <c r="A16" s="85" t="s">
        <v>1416</v>
      </c>
      <c r="B16" s="86" t="s">
        <v>1676</v>
      </c>
      <c r="C16" s="87" t="s">
        <v>1677</v>
      </c>
      <c r="D16" s="86" t="s">
        <v>2140</v>
      </c>
      <c r="E16" s="85">
        <v>2</v>
      </c>
      <c r="F16" s="85">
        <v>14</v>
      </c>
      <c r="G16" s="85">
        <v>10</v>
      </c>
      <c r="H16" s="85">
        <v>36</v>
      </c>
      <c r="I16" s="85">
        <v>38</v>
      </c>
      <c r="J16" s="85">
        <v>32</v>
      </c>
      <c r="K16" s="85">
        <v>8</v>
      </c>
      <c r="L16" s="85">
        <v>16</v>
      </c>
      <c r="M16" s="85">
        <v>8</v>
      </c>
      <c r="N16" s="85">
        <v>56</v>
      </c>
      <c r="O16" s="85">
        <v>54</v>
      </c>
      <c r="P16" s="85">
        <v>76</v>
      </c>
      <c r="Q16" s="85">
        <v>84</v>
      </c>
      <c r="R16" s="85">
        <v>76</v>
      </c>
      <c r="S16" s="85">
        <v>88</v>
      </c>
      <c r="T16" s="85">
        <v>4</v>
      </c>
      <c r="U16" s="85">
        <v>248</v>
      </c>
      <c r="V16" s="85">
        <v>2</v>
      </c>
      <c r="W16" s="85">
        <v>2</v>
      </c>
      <c r="X16" s="85">
        <v>0</v>
      </c>
      <c r="Y16" s="85">
        <v>0</v>
      </c>
      <c r="Z16" s="85">
        <v>162</v>
      </c>
      <c r="AA16" s="85">
        <v>2</v>
      </c>
      <c r="AB16" s="85">
        <v>2</v>
      </c>
      <c r="AC16" s="85">
        <v>0</v>
      </c>
      <c r="AD16" s="85">
        <v>0</v>
      </c>
      <c r="AE16" s="85">
        <v>44</v>
      </c>
      <c r="AF16" s="85">
        <v>2</v>
      </c>
      <c r="AG16" s="85">
        <v>2</v>
      </c>
      <c r="AH16" s="85">
        <v>0</v>
      </c>
      <c r="AI16" s="85">
        <v>0</v>
      </c>
      <c r="AJ16" s="85">
        <v>78</v>
      </c>
      <c r="AK16" s="85">
        <v>2</v>
      </c>
      <c r="AL16" s="85">
        <v>2</v>
      </c>
      <c r="AM16" s="85">
        <v>2</v>
      </c>
      <c r="AN16" s="85">
        <v>2</v>
      </c>
      <c r="AO16" s="85">
        <v>16</v>
      </c>
      <c r="AP16" s="85">
        <v>0</v>
      </c>
      <c r="AQ16" s="85">
        <v>0</v>
      </c>
      <c r="AR16" s="85">
        <v>0</v>
      </c>
      <c r="AS16" s="85">
        <v>236</v>
      </c>
      <c r="AT16" s="85">
        <v>0</v>
      </c>
      <c r="AU16" s="85">
        <v>0</v>
      </c>
      <c r="AV16" s="85">
        <v>140</v>
      </c>
      <c r="AW16" s="85">
        <v>2</v>
      </c>
      <c r="AX16" s="85">
        <v>2</v>
      </c>
      <c r="AY16" s="85">
        <v>72</v>
      </c>
      <c r="AZ16" s="85">
        <v>0</v>
      </c>
      <c r="BA16" s="85">
        <v>0</v>
      </c>
      <c r="BB16" s="85">
        <v>228</v>
      </c>
      <c r="BC16" s="85">
        <v>0</v>
      </c>
      <c r="BD16" s="85">
        <v>0</v>
      </c>
      <c r="BE16" s="85">
        <v>2</v>
      </c>
      <c r="BF16" s="85">
        <v>192</v>
      </c>
      <c r="BG16" s="85">
        <v>2</v>
      </c>
      <c r="BH16" s="85">
        <v>0</v>
      </c>
      <c r="BI16" s="85">
        <v>0</v>
      </c>
      <c r="BJ16" s="85">
        <v>152</v>
      </c>
      <c r="BK16" s="85">
        <v>0</v>
      </c>
      <c r="BL16" s="85">
        <v>0</v>
      </c>
      <c r="BM16" s="85">
        <v>0</v>
      </c>
      <c r="BN16" s="85">
        <v>158</v>
      </c>
      <c r="BO16" s="85">
        <v>0</v>
      </c>
      <c r="BP16" s="85">
        <v>0</v>
      </c>
      <c r="BQ16" s="85">
        <v>0</v>
      </c>
      <c r="BR16" s="85">
        <v>162</v>
      </c>
      <c r="BS16" s="85">
        <v>0</v>
      </c>
      <c r="BT16" s="85">
        <v>0</v>
      </c>
      <c r="BU16" s="85">
        <v>0</v>
      </c>
      <c r="BV16" s="85">
        <v>156</v>
      </c>
      <c r="BW16" s="85">
        <v>0</v>
      </c>
      <c r="BX16" s="85">
        <v>0</v>
      </c>
      <c r="BY16" s="85">
        <v>0</v>
      </c>
      <c r="BZ16" s="85">
        <v>0</v>
      </c>
      <c r="CA16" s="85">
        <v>158</v>
      </c>
      <c r="CB16" s="85">
        <v>0</v>
      </c>
      <c r="CC16" s="85">
        <v>0</v>
      </c>
      <c r="CD16" s="85">
        <v>0</v>
      </c>
      <c r="CE16" s="85">
        <v>2</v>
      </c>
      <c r="CF16" s="85">
        <v>188</v>
      </c>
      <c r="CG16" s="85">
        <v>0</v>
      </c>
      <c r="CH16" s="85">
        <v>0</v>
      </c>
      <c r="CI16" s="85">
        <v>0</v>
      </c>
      <c r="CJ16" s="85">
        <v>184</v>
      </c>
      <c r="CK16" s="85">
        <v>0</v>
      </c>
      <c r="CL16" s="85">
        <v>0</v>
      </c>
      <c r="CM16" s="85">
        <v>2</v>
      </c>
      <c r="CN16" s="85">
        <v>0</v>
      </c>
      <c r="CO16" s="85">
        <v>166</v>
      </c>
      <c r="CP16" s="85">
        <v>0</v>
      </c>
      <c r="CQ16" s="85">
        <v>0</v>
      </c>
      <c r="CR16" s="85">
        <v>0</v>
      </c>
      <c r="CS16" s="85">
        <v>162</v>
      </c>
      <c r="CT16" s="85">
        <v>0</v>
      </c>
      <c r="CU16" s="85">
        <v>0</v>
      </c>
      <c r="CV16" s="85">
        <v>0</v>
      </c>
      <c r="CW16" s="85">
        <v>152</v>
      </c>
      <c r="CX16" s="85">
        <v>0</v>
      </c>
      <c r="CY16" s="85">
        <v>0</v>
      </c>
      <c r="CZ16" s="85">
        <v>2</v>
      </c>
      <c r="DA16" s="85">
        <v>256</v>
      </c>
      <c r="DB16" s="85">
        <v>0</v>
      </c>
      <c r="DC16" s="85">
        <v>0</v>
      </c>
    </row>
    <row r="17" hidden="1" spans="1:107">
      <c r="A17" s="85" t="s">
        <v>1416</v>
      </c>
      <c r="B17" s="86" t="s">
        <v>1678</v>
      </c>
      <c r="C17" s="87" t="s">
        <v>1679</v>
      </c>
      <c r="D17" s="86" t="s">
        <v>2140</v>
      </c>
      <c r="E17" s="85">
        <v>2</v>
      </c>
      <c r="F17" s="85">
        <v>14</v>
      </c>
      <c r="G17" s="85">
        <v>10</v>
      </c>
      <c r="H17" s="85">
        <v>36</v>
      </c>
      <c r="I17" s="85">
        <v>38</v>
      </c>
      <c r="J17" s="85">
        <v>32</v>
      </c>
      <c r="K17" s="85">
        <v>8</v>
      </c>
      <c r="L17" s="85">
        <v>16</v>
      </c>
      <c r="M17" s="85">
        <v>8</v>
      </c>
      <c r="N17" s="85">
        <v>56</v>
      </c>
      <c r="O17" s="85">
        <v>54</v>
      </c>
      <c r="P17" s="85">
        <v>76</v>
      </c>
      <c r="Q17" s="85">
        <v>84</v>
      </c>
      <c r="R17" s="85">
        <v>76</v>
      </c>
      <c r="S17" s="85">
        <v>88</v>
      </c>
      <c r="T17" s="85">
        <v>4</v>
      </c>
      <c r="U17" s="85">
        <v>248</v>
      </c>
      <c r="V17" s="85">
        <v>2</v>
      </c>
      <c r="W17" s="85">
        <v>2</v>
      </c>
      <c r="X17" s="85">
        <v>0</v>
      </c>
      <c r="Y17" s="85">
        <v>0</v>
      </c>
      <c r="Z17" s="85">
        <v>162</v>
      </c>
      <c r="AA17" s="85">
        <v>2</v>
      </c>
      <c r="AB17" s="85">
        <v>2</v>
      </c>
      <c r="AC17" s="85">
        <v>0</v>
      </c>
      <c r="AD17" s="85">
        <v>0</v>
      </c>
      <c r="AE17" s="85">
        <v>44</v>
      </c>
      <c r="AF17" s="85">
        <v>2</v>
      </c>
      <c r="AG17" s="85">
        <v>2</v>
      </c>
      <c r="AH17" s="85">
        <v>0</v>
      </c>
      <c r="AI17" s="85">
        <v>0</v>
      </c>
      <c r="AJ17" s="85">
        <v>78</v>
      </c>
      <c r="AK17" s="85">
        <v>2</v>
      </c>
      <c r="AL17" s="85">
        <v>2</v>
      </c>
      <c r="AM17" s="85">
        <v>2</v>
      </c>
      <c r="AN17" s="85">
        <v>2</v>
      </c>
      <c r="AO17" s="85">
        <v>16</v>
      </c>
      <c r="AP17" s="85">
        <v>0</v>
      </c>
      <c r="AQ17" s="85">
        <v>0</v>
      </c>
      <c r="AR17" s="85">
        <v>0</v>
      </c>
      <c r="AS17" s="85">
        <v>236</v>
      </c>
      <c r="AT17" s="85">
        <v>0</v>
      </c>
      <c r="AU17" s="85">
        <v>0</v>
      </c>
      <c r="AV17" s="85">
        <v>140</v>
      </c>
      <c r="AW17" s="85">
        <v>2</v>
      </c>
      <c r="AX17" s="85">
        <v>2</v>
      </c>
      <c r="AY17" s="85">
        <v>72</v>
      </c>
      <c r="AZ17" s="85">
        <v>0</v>
      </c>
      <c r="BA17" s="85">
        <v>0</v>
      </c>
      <c r="BB17" s="85">
        <v>228</v>
      </c>
      <c r="BC17" s="85">
        <v>0</v>
      </c>
      <c r="BD17" s="85">
        <v>0</v>
      </c>
      <c r="BE17" s="85">
        <v>2</v>
      </c>
      <c r="BF17" s="85">
        <v>192</v>
      </c>
      <c r="BG17" s="85">
        <v>2</v>
      </c>
      <c r="BH17" s="85">
        <v>0</v>
      </c>
      <c r="BI17" s="85">
        <v>0</v>
      </c>
      <c r="BJ17" s="85">
        <v>152</v>
      </c>
      <c r="BK17" s="85">
        <v>0</v>
      </c>
      <c r="BL17" s="85">
        <v>0</v>
      </c>
      <c r="BM17" s="85">
        <v>0</v>
      </c>
      <c r="BN17" s="85">
        <v>158</v>
      </c>
      <c r="BO17" s="85">
        <v>0</v>
      </c>
      <c r="BP17" s="85">
        <v>0</v>
      </c>
      <c r="BQ17" s="85">
        <v>0</v>
      </c>
      <c r="BR17" s="85">
        <v>162</v>
      </c>
      <c r="BS17" s="85">
        <v>0</v>
      </c>
      <c r="BT17" s="85">
        <v>0</v>
      </c>
      <c r="BU17" s="85">
        <v>0</v>
      </c>
      <c r="BV17" s="85">
        <v>156</v>
      </c>
      <c r="BW17" s="85">
        <v>0</v>
      </c>
      <c r="BX17" s="85">
        <v>0</v>
      </c>
      <c r="BY17" s="85">
        <v>0</v>
      </c>
      <c r="BZ17" s="85">
        <v>0</v>
      </c>
      <c r="CA17" s="85">
        <v>158</v>
      </c>
      <c r="CB17" s="85">
        <v>0</v>
      </c>
      <c r="CC17" s="85">
        <v>0</v>
      </c>
      <c r="CD17" s="85">
        <v>0</v>
      </c>
      <c r="CE17" s="85">
        <v>2</v>
      </c>
      <c r="CF17" s="85">
        <v>188</v>
      </c>
      <c r="CG17" s="85">
        <v>0</v>
      </c>
      <c r="CH17" s="85">
        <v>0</v>
      </c>
      <c r="CI17" s="85">
        <v>0</v>
      </c>
      <c r="CJ17" s="85">
        <v>184</v>
      </c>
      <c r="CK17" s="85">
        <v>0</v>
      </c>
      <c r="CL17" s="85">
        <v>0</v>
      </c>
      <c r="CM17" s="85">
        <v>2</v>
      </c>
      <c r="CN17" s="85">
        <v>0</v>
      </c>
      <c r="CO17" s="85">
        <v>166</v>
      </c>
      <c r="CP17" s="85">
        <v>0</v>
      </c>
      <c r="CQ17" s="85">
        <v>0</v>
      </c>
      <c r="CR17" s="85">
        <v>0</v>
      </c>
      <c r="CS17" s="85">
        <v>162</v>
      </c>
      <c r="CT17" s="85">
        <v>0</v>
      </c>
      <c r="CU17" s="85">
        <v>0</v>
      </c>
      <c r="CV17" s="85">
        <v>0</v>
      </c>
      <c r="CW17" s="85">
        <v>152</v>
      </c>
      <c r="CX17" s="85">
        <v>0</v>
      </c>
      <c r="CY17" s="85">
        <v>0</v>
      </c>
      <c r="CZ17" s="85">
        <v>2</v>
      </c>
      <c r="DA17" s="85">
        <v>256</v>
      </c>
      <c r="DB17" s="85">
        <v>0</v>
      </c>
      <c r="DC17" s="85">
        <v>0</v>
      </c>
    </row>
    <row r="18" hidden="1" spans="1:107">
      <c r="A18" s="85" t="s">
        <v>1450</v>
      </c>
      <c r="B18" s="86" t="s">
        <v>1978</v>
      </c>
      <c r="C18" s="89" t="s">
        <v>1980</v>
      </c>
      <c r="D18" s="86" t="s">
        <v>2140</v>
      </c>
      <c r="E18" s="85">
        <v>30</v>
      </c>
      <c r="F18" s="85">
        <v>30</v>
      </c>
      <c r="G18" s="85">
        <v>30</v>
      </c>
      <c r="H18" s="85">
        <v>40</v>
      </c>
      <c r="I18" s="85">
        <v>40</v>
      </c>
      <c r="J18" s="85">
        <v>40</v>
      </c>
      <c r="K18" s="85">
        <v>40</v>
      </c>
      <c r="L18" s="85">
        <v>50</v>
      </c>
      <c r="M18" s="85">
        <v>50</v>
      </c>
      <c r="N18" s="85">
        <v>50</v>
      </c>
      <c r="O18" s="85">
        <v>50</v>
      </c>
      <c r="P18" s="85">
        <v>50</v>
      </c>
      <c r="Q18" s="85">
        <v>50</v>
      </c>
      <c r="R18" s="85">
        <v>60</v>
      </c>
      <c r="S18" s="85">
        <v>60</v>
      </c>
      <c r="T18" s="85">
        <v>2</v>
      </c>
      <c r="U18" s="85">
        <v>321</v>
      </c>
      <c r="V18" s="85">
        <v>1</v>
      </c>
      <c r="W18" s="85">
        <v>1</v>
      </c>
      <c r="X18" s="85">
        <v>1</v>
      </c>
      <c r="Y18" s="85">
        <v>1</v>
      </c>
      <c r="Z18" s="85">
        <v>356</v>
      </c>
      <c r="AA18" s="85">
        <v>1</v>
      </c>
      <c r="AB18" s="85">
        <v>1</v>
      </c>
      <c r="AC18" s="85">
        <v>1</v>
      </c>
      <c r="AD18" s="85">
        <v>1</v>
      </c>
      <c r="AE18" s="85">
        <v>396</v>
      </c>
      <c r="AF18" s="85">
        <v>1</v>
      </c>
      <c r="AG18" s="85">
        <v>1</v>
      </c>
      <c r="AH18" s="85">
        <v>1</v>
      </c>
      <c r="AI18" s="85">
        <v>1</v>
      </c>
      <c r="AJ18" s="85">
        <v>346</v>
      </c>
      <c r="AK18" s="85">
        <v>1</v>
      </c>
      <c r="AL18" s="85">
        <v>1</v>
      </c>
      <c r="AM18" s="85">
        <v>1</v>
      </c>
      <c r="AN18" s="85">
        <v>1</v>
      </c>
      <c r="AO18" s="85">
        <v>208</v>
      </c>
      <c r="AP18" s="85">
        <v>1</v>
      </c>
      <c r="AQ18" s="85">
        <v>1</v>
      </c>
      <c r="AR18" s="85">
        <v>1</v>
      </c>
      <c r="AS18" s="85">
        <v>435</v>
      </c>
      <c r="AT18" s="85">
        <v>1</v>
      </c>
      <c r="AU18" s="85">
        <v>1</v>
      </c>
      <c r="AV18" s="85">
        <v>400</v>
      </c>
      <c r="AW18" s="85">
        <v>1</v>
      </c>
      <c r="AX18" s="85">
        <v>1</v>
      </c>
      <c r="AY18" s="85">
        <v>121</v>
      </c>
      <c r="AZ18" s="85">
        <v>1</v>
      </c>
      <c r="BA18" s="85">
        <v>1</v>
      </c>
      <c r="BB18" s="85">
        <v>415</v>
      </c>
      <c r="BC18" s="85">
        <v>1</v>
      </c>
      <c r="BD18" s="85">
        <v>1</v>
      </c>
      <c r="BE18" s="85">
        <v>1</v>
      </c>
      <c r="BF18" s="85">
        <v>358</v>
      </c>
      <c r="BG18" s="85">
        <v>1</v>
      </c>
      <c r="BH18" s="85">
        <v>1</v>
      </c>
      <c r="BI18" s="85">
        <v>1</v>
      </c>
      <c r="BJ18" s="85">
        <v>297</v>
      </c>
      <c r="BK18" s="85">
        <v>1</v>
      </c>
      <c r="BL18" s="85">
        <v>1</v>
      </c>
      <c r="BM18" s="85">
        <v>1</v>
      </c>
      <c r="BN18" s="85">
        <v>336</v>
      </c>
      <c r="BO18" s="85">
        <v>1</v>
      </c>
      <c r="BP18" s="85">
        <v>1</v>
      </c>
      <c r="BQ18" s="85">
        <v>1</v>
      </c>
      <c r="BR18" s="85">
        <v>337</v>
      </c>
      <c r="BS18" s="85">
        <v>1</v>
      </c>
      <c r="BT18" s="85">
        <v>1</v>
      </c>
      <c r="BU18" s="85">
        <v>1</v>
      </c>
      <c r="BV18" s="85">
        <v>337</v>
      </c>
      <c r="BW18" s="85">
        <v>1</v>
      </c>
      <c r="BX18" s="85">
        <v>1</v>
      </c>
      <c r="BY18" s="85">
        <v>1</v>
      </c>
      <c r="BZ18" s="85">
        <v>0</v>
      </c>
      <c r="CA18" s="85">
        <v>337</v>
      </c>
      <c r="CB18" s="85">
        <v>1</v>
      </c>
      <c r="CC18" s="85">
        <v>1</v>
      </c>
      <c r="CD18" s="85">
        <v>1</v>
      </c>
      <c r="CE18" s="85">
        <v>1</v>
      </c>
      <c r="CF18" s="85">
        <v>336</v>
      </c>
      <c r="CG18" s="85">
        <v>2</v>
      </c>
      <c r="CH18" s="85">
        <v>1</v>
      </c>
      <c r="CI18" s="85">
        <v>1</v>
      </c>
      <c r="CJ18" s="85">
        <v>446</v>
      </c>
      <c r="CK18" s="85">
        <v>1</v>
      </c>
      <c r="CL18" s="85">
        <v>1</v>
      </c>
      <c r="CM18" s="85">
        <v>1</v>
      </c>
      <c r="CN18" s="85">
        <v>1</v>
      </c>
      <c r="CO18" s="85">
        <v>446</v>
      </c>
      <c r="CP18" s="85">
        <v>1</v>
      </c>
      <c r="CQ18" s="85">
        <v>1</v>
      </c>
      <c r="CR18" s="85">
        <v>1</v>
      </c>
      <c r="CS18" s="85">
        <v>447</v>
      </c>
      <c r="CT18" s="85">
        <v>1</v>
      </c>
      <c r="CU18" s="85">
        <v>1</v>
      </c>
      <c r="CV18" s="85">
        <v>1</v>
      </c>
      <c r="CW18" s="85">
        <v>447</v>
      </c>
      <c r="CX18" s="85">
        <v>1</v>
      </c>
      <c r="CY18" s="85">
        <v>1</v>
      </c>
      <c r="CZ18" s="85">
        <v>1</v>
      </c>
      <c r="DA18" s="85">
        <v>507</v>
      </c>
      <c r="DB18" s="85">
        <v>1</v>
      </c>
      <c r="DC18" s="85">
        <v>1</v>
      </c>
    </row>
    <row r="19" hidden="1" spans="1:107">
      <c r="A19" s="85" t="s">
        <v>1450</v>
      </c>
      <c r="B19" s="86" t="s">
        <v>1988</v>
      </c>
      <c r="C19" s="89" t="s">
        <v>1989</v>
      </c>
      <c r="D19" s="86" t="s">
        <v>2140</v>
      </c>
      <c r="E19" s="85">
        <v>30</v>
      </c>
      <c r="F19" s="85">
        <v>30</v>
      </c>
      <c r="G19" s="85">
        <v>30</v>
      </c>
      <c r="H19" s="85">
        <v>40</v>
      </c>
      <c r="I19" s="85">
        <v>40</v>
      </c>
      <c r="J19" s="85">
        <v>40</v>
      </c>
      <c r="K19" s="85">
        <v>40</v>
      </c>
      <c r="L19" s="85">
        <v>50</v>
      </c>
      <c r="M19" s="85">
        <v>50</v>
      </c>
      <c r="N19" s="85">
        <v>50</v>
      </c>
      <c r="O19" s="85">
        <v>50</v>
      </c>
      <c r="P19" s="85">
        <v>50</v>
      </c>
      <c r="Q19" s="85">
        <v>50</v>
      </c>
      <c r="R19" s="85">
        <v>60</v>
      </c>
      <c r="S19" s="85">
        <v>60</v>
      </c>
      <c r="T19" s="85">
        <v>2</v>
      </c>
      <c r="U19" s="85">
        <v>321</v>
      </c>
      <c r="V19" s="85">
        <v>1</v>
      </c>
      <c r="W19" s="85">
        <v>1</v>
      </c>
      <c r="X19" s="85">
        <v>1</v>
      </c>
      <c r="Y19" s="85">
        <v>1</v>
      </c>
      <c r="Z19" s="85">
        <v>356</v>
      </c>
      <c r="AA19" s="85">
        <v>1</v>
      </c>
      <c r="AB19" s="85">
        <v>1</v>
      </c>
      <c r="AC19" s="85">
        <v>1</v>
      </c>
      <c r="AD19" s="85">
        <v>1</v>
      </c>
      <c r="AE19" s="85">
        <v>396</v>
      </c>
      <c r="AF19" s="85">
        <v>1</v>
      </c>
      <c r="AG19" s="85">
        <v>1</v>
      </c>
      <c r="AH19" s="85">
        <v>1</v>
      </c>
      <c r="AI19" s="85">
        <v>1</v>
      </c>
      <c r="AJ19" s="85">
        <v>346</v>
      </c>
      <c r="AK19" s="85">
        <v>1</v>
      </c>
      <c r="AL19" s="85">
        <v>1</v>
      </c>
      <c r="AM19" s="85">
        <v>1</v>
      </c>
      <c r="AN19" s="85">
        <v>1</v>
      </c>
      <c r="AO19" s="85">
        <v>208</v>
      </c>
      <c r="AP19" s="85">
        <v>1</v>
      </c>
      <c r="AQ19" s="85">
        <v>1</v>
      </c>
      <c r="AR19" s="85">
        <v>1</v>
      </c>
      <c r="AS19" s="85">
        <v>435</v>
      </c>
      <c r="AT19" s="85">
        <v>1</v>
      </c>
      <c r="AU19" s="85">
        <v>1</v>
      </c>
      <c r="AV19" s="85">
        <v>400</v>
      </c>
      <c r="AW19" s="85">
        <v>1</v>
      </c>
      <c r="AX19" s="85">
        <v>1</v>
      </c>
      <c r="AY19" s="85">
        <v>121</v>
      </c>
      <c r="AZ19" s="85">
        <v>1</v>
      </c>
      <c r="BA19" s="85">
        <v>1</v>
      </c>
      <c r="BB19" s="85">
        <v>415</v>
      </c>
      <c r="BC19" s="85">
        <v>1</v>
      </c>
      <c r="BD19" s="85">
        <v>1</v>
      </c>
      <c r="BE19" s="85">
        <v>1</v>
      </c>
      <c r="BF19" s="85">
        <v>358</v>
      </c>
      <c r="BG19" s="85">
        <v>1</v>
      </c>
      <c r="BH19" s="85">
        <v>1</v>
      </c>
      <c r="BI19" s="85">
        <v>1</v>
      </c>
      <c r="BJ19" s="85">
        <v>297</v>
      </c>
      <c r="BK19" s="85">
        <v>1</v>
      </c>
      <c r="BL19" s="85">
        <v>1</v>
      </c>
      <c r="BM19" s="85">
        <v>1</v>
      </c>
      <c r="BN19" s="85">
        <v>336</v>
      </c>
      <c r="BO19" s="85">
        <v>1</v>
      </c>
      <c r="BP19" s="85">
        <v>1</v>
      </c>
      <c r="BQ19" s="85">
        <v>1</v>
      </c>
      <c r="BR19" s="85">
        <v>337</v>
      </c>
      <c r="BS19" s="85">
        <v>1</v>
      </c>
      <c r="BT19" s="85">
        <v>1</v>
      </c>
      <c r="BU19" s="85">
        <v>1</v>
      </c>
      <c r="BV19" s="85">
        <v>337</v>
      </c>
      <c r="BW19" s="85">
        <v>1</v>
      </c>
      <c r="BX19" s="85">
        <v>1</v>
      </c>
      <c r="BY19" s="85">
        <v>1</v>
      </c>
      <c r="BZ19" s="85">
        <v>0</v>
      </c>
      <c r="CA19" s="85">
        <v>337</v>
      </c>
      <c r="CB19" s="85">
        <v>1</v>
      </c>
      <c r="CC19" s="85">
        <v>1</v>
      </c>
      <c r="CD19" s="85">
        <v>1</v>
      </c>
      <c r="CE19" s="85">
        <v>1</v>
      </c>
      <c r="CF19" s="85">
        <v>336</v>
      </c>
      <c r="CG19" s="85">
        <v>2</v>
      </c>
      <c r="CH19" s="85">
        <v>1</v>
      </c>
      <c r="CI19" s="85">
        <v>1</v>
      </c>
      <c r="CJ19" s="85">
        <v>446</v>
      </c>
      <c r="CK19" s="85">
        <v>1</v>
      </c>
      <c r="CL19" s="85">
        <v>1</v>
      </c>
      <c r="CM19" s="85">
        <v>1</v>
      </c>
      <c r="CN19" s="85">
        <v>1</v>
      </c>
      <c r="CO19" s="85">
        <v>446</v>
      </c>
      <c r="CP19" s="85">
        <v>1</v>
      </c>
      <c r="CQ19" s="85">
        <v>1</v>
      </c>
      <c r="CR19" s="85">
        <v>1</v>
      </c>
      <c r="CS19" s="85">
        <v>447</v>
      </c>
      <c r="CT19" s="85">
        <v>1</v>
      </c>
      <c r="CU19" s="85">
        <v>1</v>
      </c>
      <c r="CV19" s="85">
        <v>1</v>
      </c>
      <c r="CW19" s="85">
        <v>447</v>
      </c>
      <c r="CX19" s="85">
        <v>1</v>
      </c>
      <c r="CY19" s="85">
        <v>1</v>
      </c>
      <c r="CZ19" s="85">
        <v>1</v>
      </c>
      <c r="DA19" s="85">
        <v>507</v>
      </c>
      <c r="DB19" s="85">
        <v>1</v>
      </c>
      <c r="DC19" s="85">
        <v>1</v>
      </c>
    </row>
    <row r="20" hidden="1" spans="1:107">
      <c r="A20" s="85" t="s">
        <v>1450</v>
      </c>
      <c r="B20" s="86" t="s">
        <v>2137</v>
      </c>
      <c r="C20" s="89" t="s">
        <v>2139</v>
      </c>
      <c r="D20" s="86" t="s">
        <v>2140</v>
      </c>
      <c r="E20" s="85">
        <v>2</v>
      </c>
      <c r="F20" s="85">
        <v>14</v>
      </c>
      <c r="G20" s="85">
        <v>10</v>
      </c>
      <c r="H20" s="85">
        <v>36</v>
      </c>
      <c r="I20" s="85">
        <v>38</v>
      </c>
      <c r="J20" s="85">
        <v>32</v>
      </c>
      <c r="K20" s="85">
        <v>8</v>
      </c>
      <c r="L20" s="85">
        <v>16</v>
      </c>
      <c r="M20" s="85">
        <v>8</v>
      </c>
      <c r="N20" s="85">
        <v>56</v>
      </c>
      <c r="O20" s="85">
        <v>54</v>
      </c>
      <c r="P20" s="85">
        <v>76</v>
      </c>
      <c r="Q20" s="85">
        <v>84</v>
      </c>
      <c r="R20" s="85">
        <v>76</v>
      </c>
      <c r="S20" s="85">
        <v>88</v>
      </c>
      <c r="T20" s="85">
        <v>4</v>
      </c>
      <c r="U20" s="85">
        <v>248</v>
      </c>
      <c r="V20" s="85">
        <v>2</v>
      </c>
      <c r="W20" s="85">
        <v>2</v>
      </c>
      <c r="X20" s="85">
        <v>0</v>
      </c>
      <c r="Y20" s="85">
        <v>0</v>
      </c>
      <c r="Z20" s="85">
        <v>162</v>
      </c>
      <c r="AA20" s="85">
        <v>2</v>
      </c>
      <c r="AB20" s="85">
        <v>2</v>
      </c>
      <c r="AC20" s="85">
        <v>0</v>
      </c>
      <c r="AD20" s="85">
        <v>0</v>
      </c>
      <c r="AE20" s="85">
        <v>44</v>
      </c>
      <c r="AF20" s="85">
        <v>2</v>
      </c>
      <c r="AG20" s="85">
        <v>2</v>
      </c>
      <c r="AH20" s="85">
        <v>0</v>
      </c>
      <c r="AI20" s="85">
        <v>0</v>
      </c>
      <c r="AJ20" s="85">
        <v>78</v>
      </c>
      <c r="AK20" s="85">
        <v>2</v>
      </c>
      <c r="AL20" s="85">
        <v>2</v>
      </c>
      <c r="AM20" s="85">
        <v>2</v>
      </c>
      <c r="AN20" s="85">
        <v>2</v>
      </c>
      <c r="AO20" s="85">
        <v>16</v>
      </c>
      <c r="AP20" s="85">
        <v>0</v>
      </c>
      <c r="AQ20" s="85">
        <v>0</v>
      </c>
      <c r="AR20" s="85">
        <v>0</v>
      </c>
      <c r="AS20" s="85">
        <v>236</v>
      </c>
      <c r="AT20" s="85">
        <v>0</v>
      </c>
      <c r="AU20" s="85">
        <v>0</v>
      </c>
      <c r="AV20" s="85">
        <v>140</v>
      </c>
      <c r="AW20" s="85">
        <v>2</v>
      </c>
      <c r="AX20" s="85">
        <v>2</v>
      </c>
      <c r="AY20" s="85">
        <v>72</v>
      </c>
      <c r="AZ20" s="85">
        <v>0</v>
      </c>
      <c r="BA20" s="85">
        <v>0</v>
      </c>
      <c r="BB20" s="85">
        <v>228</v>
      </c>
      <c r="BC20" s="85">
        <v>0</v>
      </c>
      <c r="BD20" s="85">
        <v>0</v>
      </c>
      <c r="BE20" s="85">
        <v>2</v>
      </c>
      <c r="BF20" s="85">
        <v>192</v>
      </c>
      <c r="BG20" s="85">
        <v>2</v>
      </c>
      <c r="BH20" s="85">
        <v>0</v>
      </c>
      <c r="BI20" s="85">
        <v>0</v>
      </c>
      <c r="BJ20" s="85">
        <v>152</v>
      </c>
      <c r="BK20" s="85">
        <v>0</v>
      </c>
      <c r="BL20" s="85">
        <v>0</v>
      </c>
      <c r="BM20" s="85">
        <v>0</v>
      </c>
      <c r="BN20" s="85">
        <v>158</v>
      </c>
      <c r="BO20" s="85">
        <v>0</v>
      </c>
      <c r="BP20" s="85">
        <v>0</v>
      </c>
      <c r="BQ20" s="85">
        <v>0</v>
      </c>
      <c r="BR20" s="85">
        <v>162</v>
      </c>
      <c r="BS20" s="85">
        <v>0</v>
      </c>
      <c r="BT20" s="85">
        <v>0</v>
      </c>
      <c r="BU20" s="85">
        <v>0</v>
      </c>
      <c r="BV20" s="85">
        <v>156</v>
      </c>
      <c r="BW20" s="85">
        <v>0</v>
      </c>
      <c r="BX20" s="85">
        <v>0</v>
      </c>
      <c r="BY20" s="85">
        <v>0</v>
      </c>
      <c r="BZ20" s="85">
        <v>0</v>
      </c>
      <c r="CA20" s="85">
        <v>158</v>
      </c>
      <c r="CB20" s="85">
        <v>0</v>
      </c>
      <c r="CC20" s="85">
        <v>0</v>
      </c>
      <c r="CD20" s="85">
        <v>0</v>
      </c>
      <c r="CE20" s="85">
        <v>2</v>
      </c>
      <c r="CF20" s="85">
        <v>188</v>
      </c>
      <c r="CG20" s="85">
        <v>0</v>
      </c>
      <c r="CH20" s="85">
        <v>0</v>
      </c>
      <c r="CI20" s="85">
        <v>0</v>
      </c>
      <c r="CJ20" s="85">
        <v>184</v>
      </c>
      <c r="CK20" s="85">
        <v>0</v>
      </c>
      <c r="CL20" s="85">
        <v>0</v>
      </c>
      <c r="CM20" s="85">
        <v>2</v>
      </c>
      <c r="CN20" s="85">
        <v>0</v>
      </c>
      <c r="CO20" s="85">
        <v>166</v>
      </c>
      <c r="CP20" s="85">
        <v>0</v>
      </c>
      <c r="CQ20" s="85">
        <v>0</v>
      </c>
      <c r="CR20" s="85">
        <v>0</v>
      </c>
      <c r="CS20" s="85">
        <v>162</v>
      </c>
      <c r="CT20" s="85">
        <v>0</v>
      </c>
      <c r="CU20" s="85">
        <v>0</v>
      </c>
      <c r="CV20" s="85">
        <v>0</v>
      </c>
      <c r="CW20" s="85">
        <v>152</v>
      </c>
      <c r="CX20" s="85">
        <v>0</v>
      </c>
      <c r="CY20" s="85">
        <v>0</v>
      </c>
      <c r="CZ20" s="85">
        <v>2</v>
      </c>
      <c r="DA20" s="85">
        <v>256</v>
      </c>
      <c r="DB20" s="85">
        <v>0</v>
      </c>
      <c r="DC20" s="85">
        <v>0</v>
      </c>
    </row>
    <row r="21" hidden="1" spans="1:107">
      <c r="A21" s="85" t="s">
        <v>1450</v>
      </c>
      <c r="B21" s="86" t="s">
        <v>2144</v>
      </c>
      <c r="C21" s="89" t="s">
        <v>2146</v>
      </c>
      <c r="D21" s="86" t="s">
        <v>2140</v>
      </c>
      <c r="E21" s="85">
        <v>2</v>
      </c>
      <c r="F21" s="85">
        <v>14</v>
      </c>
      <c r="G21" s="85">
        <v>10</v>
      </c>
      <c r="H21" s="85">
        <v>36</v>
      </c>
      <c r="I21" s="85">
        <v>38</v>
      </c>
      <c r="J21" s="85">
        <v>32</v>
      </c>
      <c r="K21" s="85">
        <v>8</v>
      </c>
      <c r="L21" s="85">
        <v>16</v>
      </c>
      <c r="M21" s="85">
        <v>8</v>
      </c>
      <c r="N21" s="85">
        <v>56</v>
      </c>
      <c r="O21" s="85">
        <v>54</v>
      </c>
      <c r="P21" s="85">
        <v>76</v>
      </c>
      <c r="Q21" s="85">
        <v>84</v>
      </c>
      <c r="R21" s="85">
        <v>76</v>
      </c>
      <c r="S21" s="85">
        <v>88</v>
      </c>
      <c r="T21" s="85">
        <v>4</v>
      </c>
      <c r="U21" s="85">
        <v>248</v>
      </c>
      <c r="V21" s="85">
        <v>2</v>
      </c>
      <c r="W21" s="85">
        <v>2</v>
      </c>
      <c r="X21" s="85">
        <v>0</v>
      </c>
      <c r="Y21" s="85">
        <v>0</v>
      </c>
      <c r="Z21" s="85">
        <v>162</v>
      </c>
      <c r="AA21" s="85">
        <v>2</v>
      </c>
      <c r="AB21" s="85">
        <v>2</v>
      </c>
      <c r="AC21" s="85">
        <v>0</v>
      </c>
      <c r="AD21" s="85">
        <v>0</v>
      </c>
      <c r="AE21" s="85">
        <v>44</v>
      </c>
      <c r="AF21" s="85">
        <v>2</v>
      </c>
      <c r="AG21" s="85">
        <v>2</v>
      </c>
      <c r="AH21" s="85">
        <v>0</v>
      </c>
      <c r="AI21" s="85">
        <v>0</v>
      </c>
      <c r="AJ21" s="85">
        <v>78</v>
      </c>
      <c r="AK21" s="85">
        <v>2</v>
      </c>
      <c r="AL21" s="85">
        <v>2</v>
      </c>
      <c r="AM21" s="85">
        <v>2</v>
      </c>
      <c r="AN21" s="85">
        <v>2</v>
      </c>
      <c r="AO21" s="85">
        <v>16</v>
      </c>
      <c r="AP21" s="85">
        <v>0</v>
      </c>
      <c r="AQ21" s="85">
        <v>0</v>
      </c>
      <c r="AR21" s="85">
        <v>0</v>
      </c>
      <c r="AS21" s="85">
        <v>236</v>
      </c>
      <c r="AT21" s="85">
        <v>0</v>
      </c>
      <c r="AU21" s="85">
        <v>0</v>
      </c>
      <c r="AV21" s="85">
        <v>140</v>
      </c>
      <c r="AW21" s="85">
        <v>2</v>
      </c>
      <c r="AX21" s="85">
        <v>2</v>
      </c>
      <c r="AY21" s="85">
        <v>72</v>
      </c>
      <c r="AZ21" s="85">
        <v>0</v>
      </c>
      <c r="BA21" s="85">
        <v>0</v>
      </c>
      <c r="BB21" s="85">
        <v>228</v>
      </c>
      <c r="BC21" s="85">
        <v>0</v>
      </c>
      <c r="BD21" s="85">
        <v>0</v>
      </c>
      <c r="BE21" s="85">
        <v>2</v>
      </c>
      <c r="BF21" s="85">
        <v>192</v>
      </c>
      <c r="BG21" s="85">
        <v>2</v>
      </c>
      <c r="BH21" s="85">
        <v>0</v>
      </c>
      <c r="BI21" s="85">
        <v>0</v>
      </c>
      <c r="BJ21" s="85">
        <v>152</v>
      </c>
      <c r="BK21" s="85">
        <v>0</v>
      </c>
      <c r="BL21" s="85">
        <v>0</v>
      </c>
      <c r="BM21" s="85">
        <v>0</v>
      </c>
      <c r="BN21" s="85">
        <v>158</v>
      </c>
      <c r="BO21" s="85">
        <v>0</v>
      </c>
      <c r="BP21" s="85">
        <v>0</v>
      </c>
      <c r="BQ21" s="85">
        <v>0</v>
      </c>
      <c r="BR21" s="85">
        <v>162</v>
      </c>
      <c r="BS21" s="85">
        <v>0</v>
      </c>
      <c r="BT21" s="85">
        <v>0</v>
      </c>
      <c r="BU21" s="85">
        <v>0</v>
      </c>
      <c r="BV21" s="85">
        <v>156</v>
      </c>
      <c r="BW21" s="85">
        <v>0</v>
      </c>
      <c r="BX21" s="85">
        <v>0</v>
      </c>
      <c r="BY21" s="85">
        <v>0</v>
      </c>
      <c r="BZ21" s="85">
        <v>0</v>
      </c>
      <c r="CA21" s="85">
        <v>158</v>
      </c>
      <c r="CB21" s="85">
        <v>0</v>
      </c>
      <c r="CC21" s="85">
        <v>0</v>
      </c>
      <c r="CD21" s="85">
        <v>0</v>
      </c>
      <c r="CE21" s="85">
        <v>2</v>
      </c>
      <c r="CF21" s="85">
        <v>188</v>
      </c>
      <c r="CG21" s="85">
        <v>0</v>
      </c>
      <c r="CH21" s="85">
        <v>0</v>
      </c>
      <c r="CI21" s="85">
        <v>0</v>
      </c>
      <c r="CJ21" s="85">
        <v>184</v>
      </c>
      <c r="CK21" s="85">
        <v>0</v>
      </c>
      <c r="CL21" s="85">
        <v>0</v>
      </c>
      <c r="CM21" s="85">
        <v>2</v>
      </c>
      <c r="CN21" s="85">
        <v>0</v>
      </c>
      <c r="CO21" s="85">
        <v>166</v>
      </c>
      <c r="CP21" s="85">
        <v>0</v>
      </c>
      <c r="CQ21" s="85">
        <v>0</v>
      </c>
      <c r="CR21" s="85">
        <v>0</v>
      </c>
      <c r="CS21" s="85">
        <v>162</v>
      </c>
      <c r="CT21" s="85">
        <v>0</v>
      </c>
      <c r="CU21" s="85">
        <v>0</v>
      </c>
      <c r="CV21" s="85">
        <v>0</v>
      </c>
      <c r="CW21" s="85">
        <v>152</v>
      </c>
      <c r="CX21" s="85">
        <v>0</v>
      </c>
      <c r="CY21" s="85">
        <v>0</v>
      </c>
      <c r="CZ21" s="85">
        <v>2</v>
      </c>
      <c r="DA21" s="85">
        <v>256</v>
      </c>
      <c r="DB21" s="85">
        <v>0</v>
      </c>
      <c r="DC21" s="85">
        <v>0</v>
      </c>
    </row>
    <row r="22" hidden="1" spans="1:107">
      <c r="A22" s="85" t="s">
        <v>1416</v>
      </c>
      <c r="B22" s="86" t="s">
        <v>2171</v>
      </c>
      <c r="C22" s="87" t="s">
        <v>2172</v>
      </c>
      <c r="D22" s="91" t="s">
        <v>2173</v>
      </c>
      <c r="E22" s="85">
        <v>30</v>
      </c>
      <c r="F22" s="85">
        <v>30</v>
      </c>
      <c r="G22" s="85">
        <v>30</v>
      </c>
      <c r="H22" s="85">
        <v>40</v>
      </c>
      <c r="I22" s="85">
        <v>40</v>
      </c>
      <c r="J22" s="85">
        <v>40</v>
      </c>
      <c r="K22" s="85">
        <v>40</v>
      </c>
      <c r="L22" s="85">
        <v>50</v>
      </c>
      <c r="M22" s="85">
        <v>50</v>
      </c>
      <c r="N22" s="85">
        <v>50</v>
      </c>
      <c r="O22" s="85">
        <v>50</v>
      </c>
      <c r="P22" s="85">
        <v>50</v>
      </c>
      <c r="Q22" s="85">
        <v>50</v>
      </c>
      <c r="R22" s="85">
        <v>60</v>
      </c>
      <c r="S22" s="85">
        <v>60</v>
      </c>
      <c r="T22" s="85">
        <v>2</v>
      </c>
      <c r="U22" s="85">
        <v>321</v>
      </c>
      <c r="V22" s="85">
        <v>1</v>
      </c>
      <c r="W22" s="85">
        <v>1</v>
      </c>
      <c r="X22" s="85">
        <v>1</v>
      </c>
      <c r="Y22" s="85">
        <v>1</v>
      </c>
      <c r="Z22" s="85">
        <v>356</v>
      </c>
      <c r="AA22" s="85">
        <v>1</v>
      </c>
      <c r="AB22" s="85">
        <v>1</v>
      </c>
      <c r="AC22" s="85">
        <v>1</v>
      </c>
      <c r="AD22" s="85">
        <v>1</v>
      </c>
      <c r="AE22" s="85">
        <v>396</v>
      </c>
      <c r="AF22" s="85">
        <v>1</v>
      </c>
      <c r="AG22" s="85">
        <v>1</v>
      </c>
      <c r="AH22" s="85">
        <v>1</v>
      </c>
      <c r="AI22" s="85">
        <v>1</v>
      </c>
      <c r="AJ22" s="85">
        <v>346</v>
      </c>
      <c r="AK22" s="85">
        <v>1</v>
      </c>
      <c r="AL22" s="85">
        <v>1</v>
      </c>
      <c r="AM22" s="85">
        <v>1</v>
      </c>
      <c r="AN22" s="85">
        <v>1</v>
      </c>
      <c r="AO22" s="85">
        <v>208</v>
      </c>
      <c r="AP22" s="85">
        <v>1</v>
      </c>
      <c r="AQ22" s="85">
        <v>1</v>
      </c>
      <c r="AR22" s="85">
        <v>1</v>
      </c>
      <c r="AS22" s="85">
        <v>435</v>
      </c>
      <c r="AT22" s="85">
        <v>1</v>
      </c>
      <c r="AU22" s="85">
        <v>1</v>
      </c>
      <c r="AV22" s="85">
        <v>400</v>
      </c>
      <c r="AW22" s="85">
        <v>1</v>
      </c>
      <c r="AX22" s="85">
        <v>1</v>
      </c>
      <c r="AY22" s="85">
        <v>120</v>
      </c>
      <c r="AZ22" s="85">
        <v>1</v>
      </c>
      <c r="BA22" s="85">
        <v>1</v>
      </c>
      <c r="BB22" s="85">
        <v>415</v>
      </c>
      <c r="BC22" s="85">
        <v>1</v>
      </c>
      <c r="BD22" s="85">
        <v>1</v>
      </c>
      <c r="BE22" s="85">
        <v>1</v>
      </c>
      <c r="BF22" s="85">
        <v>358</v>
      </c>
      <c r="BG22" s="85">
        <v>1</v>
      </c>
      <c r="BH22" s="85">
        <v>1</v>
      </c>
      <c r="BI22" s="85">
        <v>1</v>
      </c>
      <c r="BJ22" s="85">
        <v>297</v>
      </c>
      <c r="BK22" s="85">
        <v>1</v>
      </c>
      <c r="BL22" s="85">
        <v>1</v>
      </c>
      <c r="BM22" s="85">
        <v>1</v>
      </c>
      <c r="BN22" s="85">
        <v>336</v>
      </c>
      <c r="BO22" s="85">
        <v>1</v>
      </c>
      <c r="BP22" s="85">
        <v>1</v>
      </c>
      <c r="BQ22" s="85">
        <v>1</v>
      </c>
      <c r="BR22" s="85">
        <v>337</v>
      </c>
      <c r="BS22" s="85">
        <v>1</v>
      </c>
      <c r="BT22" s="85">
        <v>1</v>
      </c>
      <c r="BU22" s="85">
        <v>1</v>
      </c>
      <c r="BV22" s="85">
        <v>337</v>
      </c>
      <c r="BW22" s="85">
        <v>1</v>
      </c>
      <c r="BX22" s="85">
        <v>1</v>
      </c>
      <c r="BY22" s="85">
        <v>1</v>
      </c>
      <c r="BZ22" s="85">
        <v>0</v>
      </c>
      <c r="CA22" s="85">
        <v>337</v>
      </c>
      <c r="CB22" s="85">
        <v>1</v>
      </c>
      <c r="CC22" s="85">
        <v>1</v>
      </c>
      <c r="CD22" s="85">
        <v>1</v>
      </c>
      <c r="CE22" s="85">
        <v>1</v>
      </c>
      <c r="CF22" s="85">
        <v>336</v>
      </c>
      <c r="CG22" s="85">
        <v>2</v>
      </c>
      <c r="CH22" s="85">
        <v>1</v>
      </c>
      <c r="CI22" s="85">
        <v>1</v>
      </c>
      <c r="CJ22" s="85">
        <v>446</v>
      </c>
      <c r="CK22" s="85">
        <v>1</v>
      </c>
      <c r="CL22" s="85">
        <v>1</v>
      </c>
      <c r="CM22" s="85">
        <v>1</v>
      </c>
      <c r="CN22" s="85">
        <v>1</v>
      </c>
      <c r="CO22" s="85">
        <v>446</v>
      </c>
      <c r="CP22" s="85">
        <v>1</v>
      </c>
      <c r="CQ22" s="85">
        <v>1</v>
      </c>
      <c r="CR22" s="85">
        <v>1</v>
      </c>
      <c r="CS22" s="85">
        <v>447</v>
      </c>
      <c r="CT22" s="85">
        <v>1</v>
      </c>
      <c r="CU22" s="85">
        <v>1</v>
      </c>
      <c r="CV22" s="85">
        <v>1</v>
      </c>
      <c r="CW22" s="85">
        <v>447</v>
      </c>
      <c r="CX22" s="85">
        <v>1</v>
      </c>
      <c r="CY22" s="85">
        <v>1</v>
      </c>
      <c r="CZ22" s="85">
        <v>1</v>
      </c>
      <c r="DA22" s="85">
        <v>507</v>
      </c>
      <c r="DB22" s="85">
        <v>1</v>
      </c>
      <c r="DC22" s="85">
        <v>1</v>
      </c>
    </row>
    <row r="23" hidden="1" spans="1:107">
      <c r="A23" s="85" t="s">
        <v>1416</v>
      </c>
      <c r="B23" s="86" t="s">
        <v>2174</v>
      </c>
      <c r="C23" s="87" t="s">
        <v>2175</v>
      </c>
      <c r="D23" s="91" t="s">
        <v>2173</v>
      </c>
      <c r="E23" s="85">
        <v>30</v>
      </c>
      <c r="F23" s="85">
        <v>30</v>
      </c>
      <c r="G23" s="85">
        <v>30</v>
      </c>
      <c r="H23" s="85">
        <v>40</v>
      </c>
      <c r="I23" s="85">
        <v>40</v>
      </c>
      <c r="J23" s="85">
        <v>40</v>
      </c>
      <c r="K23" s="85">
        <v>40</v>
      </c>
      <c r="L23" s="85">
        <v>50</v>
      </c>
      <c r="M23" s="85">
        <v>50</v>
      </c>
      <c r="N23" s="85">
        <v>50</v>
      </c>
      <c r="O23" s="85">
        <v>50</v>
      </c>
      <c r="P23" s="85">
        <v>50</v>
      </c>
      <c r="Q23" s="85">
        <v>50</v>
      </c>
      <c r="R23" s="85">
        <v>60</v>
      </c>
      <c r="S23" s="85">
        <v>60</v>
      </c>
      <c r="T23" s="85">
        <v>2</v>
      </c>
      <c r="U23" s="85">
        <v>321</v>
      </c>
      <c r="V23" s="85">
        <v>1</v>
      </c>
      <c r="W23" s="85">
        <v>1</v>
      </c>
      <c r="X23" s="85">
        <v>1</v>
      </c>
      <c r="Y23" s="85">
        <v>1</v>
      </c>
      <c r="Z23" s="85">
        <v>356</v>
      </c>
      <c r="AA23" s="85">
        <v>1</v>
      </c>
      <c r="AB23" s="85">
        <v>1</v>
      </c>
      <c r="AC23" s="85">
        <v>1</v>
      </c>
      <c r="AD23" s="85">
        <v>1</v>
      </c>
      <c r="AE23" s="85">
        <v>396</v>
      </c>
      <c r="AF23" s="85">
        <v>1</v>
      </c>
      <c r="AG23" s="85">
        <v>1</v>
      </c>
      <c r="AH23" s="85">
        <v>1</v>
      </c>
      <c r="AI23" s="85">
        <v>1</v>
      </c>
      <c r="AJ23" s="85">
        <v>346</v>
      </c>
      <c r="AK23" s="85">
        <v>1</v>
      </c>
      <c r="AL23" s="85">
        <v>1</v>
      </c>
      <c r="AM23" s="85">
        <v>1</v>
      </c>
      <c r="AN23" s="85">
        <v>1</v>
      </c>
      <c r="AO23" s="85">
        <v>208</v>
      </c>
      <c r="AP23" s="85">
        <v>1</v>
      </c>
      <c r="AQ23" s="85">
        <v>1</v>
      </c>
      <c r="AR23" s="85">
        <v>1</v>
      </c>
      <c r="AS23" s="85">
        <v>435</v>
      </c>
      <c r="AT23" s="85">
        <v>1</v>
      </c>
      <c r="AU23" s="85">
        <v>1</v>
      </c>
      <c r="AV23" s="85">
        <v>400</v>
      </c>
      <c r="AW23" s="85">
        <v>1</v>
      </c>
      <c r="AX23" s="85">
        <v>1</v>
      </c>
      <c r="AY23" s="85">
        <v>120</v>
      </c>
      <c r="AZ23" s="85">
        <v>1</v>
      </c>
      <c r="BA23" s="85">
        <v>1</v>
      </c>
      <c r="BB23" s="85">
        <v>415</v>
      </c>
      <c r="BC23" s="85">
        <v>1</v>
      </c>
      <c r="BD23" s="85">
        <v>1</v>
      </c>
      <c r="BE23" s="85">
        <v>1</v>
      </c>
      <c r="BF23" s="85">
        <v>358</v>
      </c>
      <c r="BG23" s="85">
        <v>1</v>
      </c>
      <c r="BH23" s="85">
        <v>1</v>
      </c>
      <c r="BI23" s="85">
        <v>1</v>
      </c>
      <c r="BJ23" s="85">
        <v>297</v>
      </c>
      <c r="BK23" s="85">
        <v>1</v>
      </c>
      <c r="BL23" s="85">
        <v>1</v>
      </c>
      <c r="BM23" s="85">
        <v>1</v>
      </c>
      <c r="BN23" s="85">
        <v>336</v>
      </c>
      <c r="BO23" s="85">
        <v>1</v>
      </c>
      <c r="BP23" s="85">
        <v>1</v>
      </c>
      <c r="BQ23" s="85">
        <v>1</v>
      </c>
      <c r="BR23" s="85">
        <v>337</v>
      </c>
      <c r="BS23" s="85">
        <v>1</v>
      </c>
      <c r="BT23" s="85">
        <v>1</v>
      </c>
      <c r="BU23" s="85">
        <v>1</v>
      </c>
      <c r="BV23" s="85">
        <v>337</v>
      </c>
      <c r="BW23" s="85">
        <v>1</v>
      </c>
      <c r="BX23" s="85">
        <v>1</v>
      </c>
      <c r="BY23" s="85">
        <v>1</v>
      </c>
      <c r="BZ23" s="85">
        <v>0</v>
      </c>
      <c r="CA23" s="85">
        <v>337</v>
      </c>
      <c r="CB23" s="85">
        <v>1</v>
      </c>
      <c r="CC23" s="85">
        <v>1</v>
      </c>
      <c r="CD23" s="85">
        <v>1</v>
      </c>
      <c r="CE23" s="85">
        <v>1</v>
      </c>
      <c r="CF23" s="85">
        <v>336</v>
      </c>
      <c r="CG23" s="85">
        <v>2</v>
      </c>
      <c r="CH23" s="85">
        <v>1</v>
      </c>
      <c r="CI23" s="85">
        <v>1</v>
      </c>
      <c r="CJ23" s="85">
        <v>446</v>
      </c>
      <c r="CK23" s="85">
        <v>1</v>
      </c>
      <c r="CL23" s="85">
        <v>1</v>
      </c>
      <c r="CM23" s="85">
        <v>1</v>
      </c>
      <c r="CN23" s="85">
        <v>1</v>
      </c>
      <c r="CO23" s="85">
        <v>446</v>
      </c>
      <c r="CP23" s="85">
        <v>1</v>
      </c>
      <c r="CQ23" s="85">
        <v>1</v>
      </c>
      <c r="CR23" s="85">
        <v>1</v>
      </c>
      <c r="CS23" s="85">
        <v>447</v>
      </c>
      <c r="CT23" s="85">
        <v>1</v>
      </c>
      <c r="CU23" s="85">
        <v>1</v>
      </c>
      <c r="CV23" s="85">
        <v>1</v>
      </c>
      <c r="CW23" s="85">
        <v>447</v>
      </c>
      <c r="CX23" s="85">
        <v>1</v>
      </c>
      <c r="CY23" s="85">
        <v>1</v>
      </c>
      <c r="CZ23" s="85">
        <v>1</v>
      </c>
      <c r="DA23" s="85">
        <v>507</v>
      </c>
      <c r="DB23" s="85">
        <v>1</v>
      </c>
      <c r="DC23" s="85">
        <v>1</v>
      </c>
    </row>
    <row r="24" hidden="1" spans="1:107">
      <c r="A24" s="85" t="s">
        <v>1416</v>
      </c>
      <c r="B24" s="86" t="s">
        <v>1664</v>
      </c>
      <c r="C24" s="87" t="s">
        <v>1665</v>
      </c>
      <c r="D24" s="86" t="s">
        <v>1666</v>
      </c>
      <c r="E24" s="85">
        <v>2</v>
      </c>
      <c r="F24" s="85">
        <v>14</v>
      </c>
      <c r="G24" s="85">
        <v>10</v>
      </c>
      <c r="H24" s="85">
        <v>36</v>
      </c>
      <c r="I24" s="85">
        <v>38</v>
      </c>
      <c r="J24" s="85">
        <v>32</v>
      </c>
      <c r="K24" s="85">
        <v>8</v>
      </c>
      <c r="L24" s="85">
        <v>16</v>
      </c>
      <c r="M24" s="85">
        <v>8</v>
      </c>
      <c r="N24" s="85">
        <v>56</v>
      </c>
      <c r="O24" s="85">
        <v>54</v>
      </c>
      <c r="P24" s="85">
        <v>76</v>
      </c>
      <c r="Q24" s="85">
        <v>84</v>
      </c>
      <c r="R24" s="85">
        <v>76</v>
      </c>
      <c r="S24" s="85">
        <v>88</v>
      </c>
      <c r="T24" s="85">
        <v>4</v>
      </c>
      <c r="U24" s="85">
        <v>248</v>
      </c>
      <c r="V24" s="85">
        <v>2</v>
      </c>
      <c r="W24" s="85">
        <v>2</v>
      </c>
      <c r="X24" s="85">
        <v>0</v>
      </c>
      <c r="Y24" s="85">
        <v>0</v>
      </c>
      <c r="Z24" s="85">
        <v>162</v>
      </c>
      <c r="AA24" s="85">
        <v>2</v>
      </c>
      <c r="AB24" s="85">
        <v>2</v>
      </c>
      <c r="AC24" s="85">
        <v>0</v>
      </c>
      <c r="AD24" s="85">
        <v>0</v>
      </c>
      <c r="AE24" s="85">
        <v>44</v>
      </c>
      <c r="AF24" s="85">
        <v>2</v>
      </c>
      <c r="AG24" s="85">
        <v>2</v>
      </c>
      <c r="AH24" s="85">
        <v>0</v>
      </c>
      <c r="AI24" s="85">
        <v>0</v>
      </c>
      <c r="AJ24" s="85">
        <v>78</v>
      </c>
      <c r="AK24" s="85">
        <v>2</v>
      </c>
      <c r="AL24" s="85">
        <v>2</v>
      </c>
      <c r="AM24" s="85">
        <v>2</v>
      </c>
      <c r="AN24" s="85">
        <v>2</v>
      </c>
      <c r="AO24" s="85">
        <v>16</v>
      </c>
      <c r="AP24" s="85">
        <v>0</v>
      </c>
      <c r="AQ24" s="85">
        <v>0</v>
      </c>
      <c r="AR24" s="85">
        <v>0</v>
      </c>
      <c r="AS24" s="85">
        <v>236</v>
      </c>
      <c r="AT24" s="85">
        <v>0</v>
      </c>
      <c r="AU24" s="85">
        <v>0</v>
      </c>
      <c r="AV24" s="85">
        <v>140</v>
      </c>
      <c r="AW24" s="85">
        <v>2</v>
      </c>
      <c r="AX24" s="85">
        <v>2</v>
      </c>
      <c r="AY24" s="85">
        <v>72</v>
      </c>
      <c r="AZ24" s="85">
        <v>0</v>
      </c>
      <c r="BA24" s="85">
        <v>0</v>
      </c>
      <c r="BB24" s="85">
        <v>228</v>
      </c>
      <c r="BC24" s="85">
        <v>0</v>
      </c>
      <c r="BD24" s="85">
        <v>0</v>
      </c>
      <c r="BE24" s="85">
        <v>2</v>
      </c>
      <c r="BF24" s="85">
        <v>192</v>
      </c>
      <c r="BG24" s="85">
        <v>2</v>
      </c>
      <c r="BH24" s="85">
        <v>0</v>
      </c>
      <c r="BI24" s="85">
        <v>0</v>
      </c>
      <c r="BJ24" s="85">
        <v>152</v>
      </c>
      <c r="BK24" s="85">
        <v>0</v>
      </c>
      <c r="BL24" s="85">
        <v>0</v>
      </c>
      <c r="BM24" s="85">
        <v>0</v>
      </c>
      <c r="BN24" s="85">
        <v>158</v>
      </c>
      <c r="BO24" s="85">
        <v>0</v>
      </c>
      <c r="BP24" s="85">
        <v>0</v>
      </c>
      <c r="BQ24" s="85">
        <v>0</v>
      </c>
      <c r="BR24" s="85">
        <v>162</v>
      </c>
      <c r="BS24" s="85">
        <v>0</v>
      </c>
      <c r="BT24" s="85">
        <v>0</v>
      </c>
      <c r="BU24" s="85">
        <v>0</v>
      </c>
      <c r="BV24" s="85">
        <v>156</v>
      </c>
      <c r="BW24" s="85">
        <v>0</v>
      </c>
      <c r="BX24" s="85">
        <v>0</v>
      </c>
      <c r="BY24" s="85">
        <v>0</v>
      </c>
      <c r="BZ24" s="85">
        <v>0</v>
      </c>
      <c r="CA24" s="85">
        <v>158</v>
      </c>
      <c r="CB24" s="85">
        <v>0</v>
      </c>
      <c r="CC24" s="85">
        <v>0</v>
      </c>
      <c r="CD24" s="85">
        <v>0</v>
      </c>
      <c r="CE24" s="85">
        <v>2</v>
      </c>
      <c r="CF24" s="85">
        <v>188</v>
      </c>
      <c r="CG24" s="85">
        <v>0</v>
      </c>
      <c r="CH24" s="85">
        <v>0</v>
      </c>
      <c r="CI24" s="85">
        <v>0</v>
      </c>
      <c r="CJ24" s="85">
        <v>184</v>
      </c>
      <c r="CK24" s="85">
        <v>0</v>
      </c>
      <c r="CL24" s="85">
        <v>0</v>
      </c>
      <c r="CM24" s="85">
        <v>2</v>
      </c>
      <c r="CN24" s="85">
        <v>0</v>
      </c>
      <c r="CO24" s="85">
        <v>166</v>
      </c>
      <c r="CP24" s="85">
        <v>0</v>
      </c>
      <c r="CQ24" s="85">
        <v>0</v>
      </c>
      <c r="CR24" s="85">
        <v>0</v>
      </c>
      <c r="CS24" s="85">
        <v>162</v>
      </c>
      <c r="CT24" s="85">
        <v>0</v>
      </c>
      <c r="CU24" s="85">
        <v>0</v>
      </c>
      <c r="CV24" s="85">
        <v>0</v>
      </c>
      <c r="CW24" s="85">
        <v>152</v>
      </c>
      <c r="CX24" s="85">
        <v>0</v>
      </c>
      <c r="CY24" s="85">
        <v>0</v>
      </c>
      <c r="CZ24" s="85">
        <v>2</v>
      </c>
      <c r="DA24" s="85">
        <v>256</v>
      </c>
      <c r="DB24" s="85">
        <v>0</v>
      </c>
      <c r="DC24" s="85">
        <v>0</v>
      </c>
    </row>
    <row r="25" hidden="1" spans="1:107">
      <c r="A25" s="85" t="s">
        <v>1416</v>
      </c>
      <c r="B25" s="86" t="s">
        <v>1667</v>
      </c>
      <c r="C25" s="87" t="s">
        <v>1668</v>
      </c>
      <c r="D25" s="86" t="s">
        <v>1666</v>
      </c>
      <c r="E25" s="85">
        <v>2</v>
      </c>
      <c r="F25" s="85">
        <v>14</v>
      </c>
      <c r="G25" s="85">
        <v>10</v>
      </c>
      <c r="H25" s="85">
        <v>36</v>
      </c>
      <c r="I25" s="85">
        <v>38</v>
      </c>
      <c r="J25" s="85">
        <v>32</v>
      </c>
      <c r="K25" s="85">
        <v>8</v>
      </c>
      <c r="L25" s="85">
        <v>16</v>
      </c>
      <c r="M25" s="85">
        <v>8</v>
      </c>
      <c r="N25" s="85">
        <v>56</v>
      </c>
      <c r="O25" s="85">
        <v>54</v>
      </c>
      <c r="P25" s="85">
        <v>76</v>
      </c>
      <c r="Q25" s="85">
        <v>84</v>
      </c>
      <c r="R25" s="85">
        <v>76</v>
      </c>
      <c r="S25" s="85">
        <v>88</v>
      </c>
      <c r="T25" s="85">
        <v>4</v>
      </c>
      <c r="U25" s="85">
        <v>248</v>
      </c>
      <c r="V25" s="85">
        <v>2</v>
      </c>
      <c r="W25" s="85">
        <v>2</v>
      </c>
      <c r="X25" s="85">
        <v>0</v>
      </c>
      <c r="Y25" s="85">
        <v>0</v>
      </c>
      <c r="Z25" s="85">
        <v>162</v>
      </c>
      <c r="AA25" s="85">
        <v>2</v>
      </c>
      <c r="AB25" s="85">
        <v>2</v>
      </c>
      <c r="AC25" s="85">
        <v>0</v>
      </c>
      <c r="AD25" s="85">
        <v>0</v>
      </c>
      <c r="AE25" s="85">
        <v>44</v>
      </c>
      <c r="AF25" s="85">
        <v>2</v>
      </c>
      <c r="AG25" s="85">
        <v>2</v>
      </c>
      <c r="AH25" s="85">
        <v>0</v>
      </c>
      <c r="AI25" s="85">
        <v>0</v>
      </c>
      <c r="AJ25" s="85">
        <v>78</v>
      </c>
      <c r="AK25" s="85">
        <v>2</v>
      </c>
      <c r="AL25" s="85">
        <v>2</v>
      </c>
      <c r="AM25" s="85">
        <v>2</v>
      </c>
      <c r="AN25" s="85">
        <v>2</v>
      </c>
      <c r="AO25" s="85">
        <v>16</v>
      </c>
      <c r="AP25" s="85">
        <v>0</v>
      </c>
      <c r="AQ25" s="85">
        <v>0</v>
      </c>
      <c r="AR25" s="85">
        <v>0</v>
      </c>
      <c r="AS25" s="85">
        <v>236</v>
      </c>
      <c r="AT25" s="85">
        <v>0</v>
      </c>
      <c r="AU25" s="85">
        <v>0</v>
      </c>
      <c r="AV25" s="85">
        <v>140</v>
      </c>
      <c r="AW25" s="85">
        <v>2</v>
      </c>
      <c r="AX25" s="85">
        <v>2</v>
      </c>
      <c r="AY25" s="85">
        <v>72</v>
      </c>
      <c r="AZ25" s="85">
        <v>0</v>
      </c>
      <c r="BA25" s="85">
        <v>0</v>
      </c>
      <c r="BB25" s="85">
        <v>228</v>
      </c>
      <c r="BC25" s="85">
        <v>0</v>
      </c>
      <c r="BD25" s="85">
        <v>0</v>
      </c>
      <c r="BE25" s="85">
        <v>2</v>
      </c>
      <c r="BF25" s="85">
        <v>192</v>
      </c>
      <c r="BG25" s="85">
        <v>2</v>
      </c>
      <c r="BH25" s="85">
        <v>0</v>
      </c>
      <c r="BI25" s="85">
        <v>0</v>
      </c>
      <c r="BJ25" s="85">
        <v>152</v>
      </c>
      <c r="BK25" s="85">
        <v>0</v>
      </c>
      <c r="BL25" s="85">
        <v>0</v>
      </c>
      <c r="BM25" s="85">
        <v>0</v>
      </c>
      <c r="BN25" s="85">
        <v>158</v>
      </c>
      <c r="BO25" s="85">
        <v>0</v>
      </c>
      <c r="BP25" s="85">
        <v>0</v>
      </c>
      <c r="BQ25" s="85">
        <v>0</v>
      </c>
      <c r="BR25" s="85">
        <v>162</v>
      </c>
      <c r="BS25" s="85">
        <v>0</v>
      </c>
      <c r="BT25" s="85">
        <v>0</v>
      </c>
      <c r="BU25" s="85">
        <v>0</v>
      </c>
      <c r="BV25" s="85">
        <v>156</v>
      </c>
      <c r="BW25" s="85">
        <v>0</v>
      </c>
      <c r="BX25" s="85">
        <v>0</v>
      </c>
      <c r="BY25" s="85">
        <v>0</v>
      </c>
      <c r="BZ25" s="85">
        <v>0</v>
      </c>
      <c r="CA25" s="85">
        <v>158</v>
      </c>
      <c r="CB25" s="85">
        <v>0</v>
      </c>
      <c r="CC25" s="85">
        <v>0</v>
      </c>
      <c r="CD25" s="85">
        <v>0</v>
      </c>
      <c r="CE25" s="85">
        <v>2</v>
      </c>
      <c r="CF25" s="85">
        <v>188</v>
      </c>
      <c r="CG25" s="85">
        <v>0</v>
      </c>
      <c r="CH25" s="85">
        <v>0</v>
      </c>
      <c r="CI25" s="85">
        <v>0</v>
      </c>
      <c r="CJ25" s="85">
        <v>184</v>
      </c>
      <c r="CK25" s="85">
        <v>0</v>
      </c>
      <c r="CL25" s="85">
        <v>0</v>
      </c>
      <c r="CM25" s="85">
        <v>2</v>
      </c>
      <c r="CN25" s="85">
        <v>0</v>
      </c>
      <c r="CO25" s="85">
        <v>166</v>
      </c>
      <c r="CP25" s="85">
        <v>0</v>
      </c>
      <c r="CQ25" s="85">
        <v>0</v>
      </c>
      <c r="CR25" s="85">
        <v>0</v>
      </c>
      <c r="CS25" s="85">
        <v>162</v>
      </c>
      <c r="CT25" s="85">
        <v>0</v>
      </c>
      <c r="CU25" s="85">
        <v>0</v>
      </c>
      <c r="CV25" s="85">
        <v>0</v>
      </c>
      <c r="CW25" s="85">
        <v>152</v>
      </c>
      <c r="CX25" s="85">
        <v>0</v>
      </c>
      <c r="CY25" s="85">
        <v>0</v>
      </c>
      <c r="CZ25" s="85">
        <v>2</v>
      </c>
      <c r="DA25" s="85">
        <v>256</v>
      </c>
      <c r="DB25" s="85">
        <v>0</v>
      </c>
      <c r="DC25" s="85">
        <v>0</v>
      </c>
    </row>
    <row r="26" hidden="1" spans="1:107">
      <c r="A26" s="85" t="s">
        <v>1450</v>
      </c>
      <c r="B26" s="86" t="s">
        <v>2106</v>
      </c>
      <c r="C26" s="89" t="s">
        <v>2108</v>
      </c>
      <c r="D26" s="86" t="s">
        <v>1666</v>
      </c>
      <c r="E26" s="85">
        <v>2</v>
      </c>
      <c r="F26" s="85">
        <v>14</v>
      </c>
      <c r="G26" s="85">
        <v>10</v>
      </c>
      <c r="H26" s="85">
        <v>36</v>
      </c>
      <c r="I26" s="85">
        <v>38</v>
      </c>
      <c r="J26" s="85">
        <v>32</v>
      </c>
      <c r="K26" s="85">
        <v>8</v>
      </c>
      <c r="L26" s="85">
        <v>16</v>
      </c>
      <c r="M26" s="85">
        <v>8</v>
      </c>
      <c r="N26" s="85">
        <v>56</v>
      </c>
      <c r="O26" s="85">
        <v>54</v>
      </c>
      <c r="P26" s="85">
        <v>76</v>
      </c>
      <c r="Q26" s="85">
        <v>84</v>
      </c>
      <c r="R26" s="85">
        <v>76</v>
      </c>
      <c r="S26" s="85">
        <v>88</v>
      </c>
      <c r="T26" s="85">
        <v>4</v>
      </c>
      <c r="U26" s="85">
        <v>248</v>
      </c>
      <c r="V26" s="85">
        <v>2</v>
      </c>
      <c r="W26" s="85">
        <v>2</v>
      </c>
      <c r="X26" s="85">
        <v>0</v>
      </c>
      <c r="Y26" s="85">
        <v>0</v>
      </c>
      <c r="Z26" s="85">
        <v>162</v>
      </c>
      <c r="AA26" s="85">
        <v>2</v>
      </c>
      <c r="AB26" s="85">
        <v>2</v>
      </c>
      <c r="AC26" s="85">
        <v>0</v>
      </c>
      <c r="AD26" s="85">
        <v>0</v>
      </c>
      <c r="AE26" s="85">
        <v>44</v>
      </c>
      <c r="AF26" s="85">
        <v>2</v>
      </c>
      <c r="AG26" s="85">
        <v>2</v>
      </c>
      <c r="AH26" s="85">
        <v>0</v>
      </c>
      <c r="AI26" s="85">
        <v>0</v>
      </c>
      <c r="AJ26" s="85">
        <v>78</v>
      </c>
      <c r="AK26" s="85">
        <v>2</v>
      </c>
      <c r="AL26" s="85">
        <v>2</v>
      </c>
      <c r="AM26" s="85">
        <v>2</v>
      </c>
      <c r="AN26" s="85">
        <v>2</v>
      </c>
      <c r="AO26" s="85">
        <v>16</v>
      </c>
      <c r="AP26" s="85">
        <v>0</v>
      </c>
      <c r="AQ26" s="85">
        <v>0</v>
      </c>
      <c r="AR26" s="85">
        <v>0</v>
      </c>
      <c r="AS26" s="85">
        <v>236</v>
      </c>
      <c r="AT26" s="85">
        <v>0</v>
      </c>
      <c r="AU26" s="85">
        <v>0</v>
      </c>
      <c r="AV26" s="85">
        <v>140</v>
      </c>
      <c r="AW26" s="85">
        <v>2</v>
      </c>
      <c r="AX26" s="85">
        <v>2</v>
      </c>
      <c r="AY26" s="85">
        <v>72</v>
      </c>
      <c r="AZ26" s="85">
        <v>0</v>
      </c>
      <c r="BA26" s="85">
        <v>0</v>
      </c>
      <c r="BB26" s="85">
        <v>228</v>
      </c>
      <c r="BC26" s="85">
        <v>0</v>
      </c>
      <c r="BD26" s="85">
        <v>0</v>
      </c>
      <c r="BE26" s="85">
        <v>2</v>
      </c>
      <c r="BF26" s="85">
        <v>192</v>
      </c>
      <c r="BG26" s="85">
        <v>2</v>
      </c>
      <c r="BH26" s="85">
        <v>0</v>
      </c>
      <c r="BI26" s="85">
        <v>0</v>
      </c>
      <c r="BJ26" s="85">
        <v>152</v>
      </c>
      <c r="BK26" s="85">
        <v>0</v>
      </c>
      <c r="BL26" s="85">
        <v>0</v>
      </c>
      <c r="BM26" s="85">
        <v>0</v>
      </c>
      <c r="BN26" s="85">
        <v>158</v>
      </c>
      <c r="BO26" s="85">
        <v>0</v>
      </c>
      <c r="BP26" s="85">
        <v>0</v>
      </c>
      <c r="BQ26" s="85">
        <v>0</v>
      </c>
      <c r="BR26" s="85">
        <v>162</v>
      </c>
      <c r="BS26" s="85">
        <v>0</v>
      </c>
      <c r="BT26" s="85">
        <v>0</v>
      </c>
      <c r="BU26" s="85">
        <v>0</v>
      </c>
      <c r="BV26" s="85">
        <v>156</v>
      </c>
      <c r="BW26" s="85">
        <v>0</v>
      </c>
      <c r="BX26" s="85">
        <v>0</v>
      </c>
      <c r="BY26" s="85">
        <v>0</v>
      </c>
      <c r="BZ26" s="85">
        <v>0</v>
      </c>
      <c r="CA26" s="85">
        <v>158</v>
      </c>
      <c r="CB26" s="85">
        <v>0</v>
      </c>
      <c r="CC26" s="85">
        <v>0</v>
      </c>
      <c r="CD26" s="85">
        <v>0</v>
      </c>
      <c r="CE26" s="85">
        <v>2</v>
      </c>
      <c r="CF26" s="85">
        <v>188</v>
      </c>
      <c r="CG26" s="85">
        <v>0</v>
      </c>
      <c r="CH26" s="85">
        <v>0</v>
      </c>
      <c r="CI26" s="85">
        <v>0</v>
      </c>
      <c r="CJ26" s="85">
        <v>184</v>
      </c>
      <c r="CK26" s="85">
        <v>0</v>
      </c>
      <c r="CL26" s="85">
        <v>0</v>
      </c>
      <c r="CM26" s="85">
        <v>2</v>
      </c>
      <c r="CN26" s="85">
        <v>0</v>
      </c>
      <c r="CO26" s="85">
        <v>166</v>
      </c>
      <c r="CP26" s="85">
        <v>0</v>
      </c>
      <c r="CQ26" s="85">
        <v>0</v>
      </c>
      <c r="CR26" s="85">
        <v>0</v>
      </c>
      <c r="CS26" s="85">
        <v>162</v>
      </c>
      <c r="CT26" s="85">
        <v>0</v>
      </c>
      <c r="CU26" s="85">
        <v>0</v>
      </c>
      <c r="CV26" s="85">
        <v>0</v>
      </c>
      <c r="CW26" s="85">
        <v>152</v>
      </c>
      <c r="CX26" s="85">
        <v>0</v>
      </c>
      <c r="CY26" s="85">
        <v>0</v>
      </c>
      <c r="CZ26" s="85">
        <v>2</v>
      </c>
      <c r="DA26" s="85">
        <v>256</v>
      </c>
      <c r="DB26" s="85">
        <v>0</v>
      </c>
      <c r="DC26" s="85">
        <v>0</v>
      </c>
    </row>
    <row r="27" hidden="1" spans="1:107">
      <c r="A27" s="85" t="s">
        <v>1450</v>
      </c>
      <c r="B27" s="86" t="s">
        <v>2111</v>
      </c>
      <c r="C27" s="89" t="s">
        <v>2113</v>
      </c>
      <c r="D27" s="86" t="s">
        <v>1666</v>
      </c>
      <c r="E27" s="85">
        <v>1</v>
      </c>
      <c r="F27" s="85">
        <v>7</v>
      </c>
      <c r="G27" s="85">
        <v>5</v>
      </c>
      <c r="H27" s="85">
        <v>18</v>
      </c>
      <c r="I27" s="85">
        <v>19</v>
      </c>
      <c r="J27" s="85">
        <v>16</v>
      </c>
      <c r="K27" s="85">
        <v>4</v>
      </c>
      <c r="L27" s="85">
        <v>8</v>
      </c>
      <c r="M27" s="85">
        <v>4</v>
      </c>
      <c r="N27" s="85">
        <v>28</v>
      </c>
      <c r="O27" s="85">
        <v>27</v>
      </c>
      <c r="P27" s="85">
        <v>38</v>
      </c>
      <c r="Q27" s="85">
        <v>42</v>
      </c>
      <c r="R27" s="85">
        <v>38</v>
      </c>
      <c r="S27" s="85">
        <v>44</v>
      </c>
      <c r="T27" s="85">
        <v>2</v>
      </c>
      <c r="U27" s="85">
        <v>124</v>
      </c>
      <c r="V27" s="85">
        <v>1</v>
      </c>
      <c r="W27" s="85">
        <v>1</v>
      </c>
      <c r="X27" s="85">
        <v>0</v>
      </c>
      <c r="Y27" s="85">
        <v>0</v>
      </c>
      <c r="Z27" s="85">
        <v>81</v>
      </c>
      <c r="AA27" s="85">
        <v>1</v>
      </c>
      <c r="AB27" s="85">
        <v>1</v>
      </c>
      <c r="AC27" s="85">
        <v>0</v>
      </c>
      <c r="AD27" s="85">
        <v>0</v>
      </c>
      <c r="AE27" s="85">
        <v>22</v>
      </c>
      <c r="AF27" s="85">
        <v>1</v>
      </c>
      <c r="AG27" s="85">
        <v>1</v>
      </c>
      <c r="AH27" s="85">
        <v>0</v>
      </c>
      <c r="AI27" s="85">
        <v>0</v>
      </c>
      <c r="AJ27" s="85">
        <v>39</v>
      </c>
      <c r="AK27" s="85">
        <v>1</v>
      </c>
      <c r="AL27" s="85">
        <v>1</v>
      </c>
      <c r="AM27" s="85">
        <v>1</v>
      </c>
      <c r="AN27" s="85">
        <v>1</v>
      </c>
      <c r="AO27" s="85">
        <v>8</v>
      </c>
      <c r="AP27" s="85">
        <v>0</v>
      </c>
      <c r="AQ27" s="85">
        <v>0</v>
      </c>
      <c r="AR27" s="85">
        <v>0</v>
      </c>
      <c r="AS27" s="85">
        <v>118</v>
      </c>
      <c r="AT27" s="85">
        <v>0</v>
      </c>
      <c r="AU27" s="85">
        <v>0</v>
      </c>
      <c r="AV27" s="85">
        <v>70</v>
      </c>
      <c r="AW27" s="85">
        <v>1</v>
      </c>
      <c r="AX27" s="85">
        <v>1</v>
      </c>
      <c r="AY27" s="85">
        <v>36</v>
      </c>
      <c r="AZ27" s="85">
        <v>0</v>
      </c>
      <c r="BA27" s="85">
        <v>0</v>
      </c>
      <c r="BB27" s="85">
        <v>114</v>
      </c>
      <c r="BC27" s="85">
        <v>0</v>
      </c>
      <c r="BD27" s="85">
        <v>0</v>
      </c>
      <c r="BE27" s="85">
        <v>1</v>
      </c>
      <c r="BF27" s="85">
        <v>96</v>
      </c>
      <c r="BG27" s="85">
        <v>1</v>
      </c>
      <c r="BH27" s="85">
        <v>0</v>
      </c>
      <c r="BI27" s="85">
        <v>0</v>
      </c>
      <c r="BJ27" s="85">
        <v>76</v>
      </c>
      <c r="BK27" s="85">
        <v>0</v>
      </c>
      <c r="BL27" s="85">
        <v>0</v>
      </c>
      <c r="BM27" s="85">
        <v>0</v>
      </c>
      <c r="BN27" s="85">
        <v>79</v>
      </c>
      <c r="BO27" s="85">
        <v>0</v>
      </c>
      <c r="BP27" s="85">
        <v>0</v>
      </c>
      <c r="BQ27" s="85">
        <v>0</v>
      </c>
      <c r="BR27" s="85">
        <v>81</v>
      </c>
      <c r="BS27" s="85">
        <v>0</v>
      </c>
      <c r="BT27" s="85">
        <v>0</v>
      </c>
      <c r="BU27" s="85">
        <v>0</v>
      </c>
      <c r="BV27" s="85">
        <v>78</v>
      </c>
      <c r="BW27" s="85">
        <v>0</v>
      </c>
      <c r="BX27" s="85">
        <v>0</v>
      </c>
      <c r="BY27" s="85">
        <v>0</v>
      </c>
      <c r="BZ27" s="85">
        <v>0</v>
      </c>
      <c r="CA27" s="85">
        <v>79</v>
      </c>
      <c r="CB27" s="85">
        <v>0</v>
      </c>
      <c r="CC27" s="85">
        <v>0</v>
      </c>
      <c r="CD27" s="85">
        <v>0</v>
      </c>
      <c r="CE27" s="85">
        <v>1</v>
      </c>
      <c r="CF27" s="85">
        <v>94</v>
      </c>
      <c r="CG27" s="85">
        <v>0</v>
      </c>
      <c r="CH27" s="85">
        <v>0</v>
      </c>
      <c r="CI27" s="85">
        <v>0</v>
      </c>
      <c r="CJ27" s="85">
        <v>92</v>
      </c>
      <c r="CK27" s="85">
        <v>0</v>
      </c>
      <c r="CL27" s="85">
        <v>0</v>
      </c>
      <c r="CM27" s="85">
        <v>1</v>
      </c>
      <c r="CN27" s="85">
        <v>0</v>
      </c>
      <c r="CO27" s="85">
        <v>83</v>
      </c>
      <c r="CP27" s="85">
        <v>0</v>
      </c>
      <c r="CQ27" s="85">
        <v>0</v>
      </c>
      <c r="CR27" s="85">
        <v>0</v>
      </c>
      <c r="CS27" s="85">
        <v>81</v>
      </c>
      <c r="CT27" s="85">
        <v>0</v>
      </c>
      <c r="CU27" s="85">
        <v>0</v>
      </c>
      <c r="CV27" s="85">
        <v>0</v>
      </c>
      <c r="CW27" s="85">
        <v>76</v>
      </c>
      <c r="CX27" s="85">
        <v>0</v>
      </c>
      <c r="CY27" s="85">
        <v>0</v>
      </c>
      <c r="CZ27" s="85">
        <v>1</v>
      </c>
      <c r="DA27" s="85">
        <v>128</v>
      </c>
      <c r="DB27" s="85">
        <v>0</v>
      </c>
      <c r="DC27" s="85">
        <v>0</v>
      </c>
    </row>
    <row r="28" hidden="1" spans="1:107">
      <c r="A28" s="85" t="s">
        <v>1450</v>
      </c>
      <c r="B28" s="86" t="s">
        <v>2127</v>
      </c>
      <c r="C28" s="89" t="s">
        <v>2128</v>
      </c>
      <c r="D28" s="86" t="s">
        <v>1666</v>
      </c>
      <c r="E28" s="85">
        <v>1</v>
      </c>
      <c r="F28" s="85">
        <v>7</v>
      </c>
      <c r="G28" s="85">
        <v>5</v>
      </c>
      <c r="H28" s="85">
        <v>18</v>
      </c>
      <c r="I28" s="85">
        <v>19</v>
      </c>
      <c r="J28" s="85">
        <v>16</v>
      </c>
      <c r="K28" s="85">
        <v>4</v>
      </c>
      <c r="L28" s="85">
        <v>8</v>
      </c>
      <c r="M28" s="85">
        <v>4</v>
      </c>
      <c r="N28" s="85">
        <v>28</v>
      </c>
      <c r="O28" s="85">
        <v>27</v>
      </c>
      <c r="P28" s="85">
        <v>38</v>
      </c>
      <c r="Q28" s="85">
        <v>42</v>
      </c>
      <c r="R28" s="85">
        <v>38</v>
      </c>
      <c r="S28" s="85">
        <v>44</v>
      </c>
      <c r="T28" s="85">
        <v>2</v>
      </c>
      <c r="U28" s="85">
        <v>124</v>
      </c>
      <c r="V28" s="85">
        <v>1</v>
      </c>
      <c r="W28" s="85">
        <v>1</v>
      </c>
      <c r="X28" s="85">
        <v>0</v>
      </c>
      <c r="Y28" s="85">
        <v>0</v>
      </c>
      <c r="Z28" s="85">
        <v>81</v>
      </c>
      <c r="AA28" s="85">
        <v>1</v>
      </c>
      <c r="AB28" s="85">
        <v>1</v>
      </c>
      <c r="AC28" s="85">
        <v>0</v>
      </c>
      <c r="AD28" s="85">
        <v>0</v>
      </c>
      <c r="AE28" s="85">
        <v>22</v>
      </c>
      <c r="AF28" s="85">
        <v>1</v>
      </c>
      <c r="AG28" s="85">
        <v>1</v>
      </c>
      <c r="AH28" s="85">
        <v>0</v>
      </c>
      <c r="AI28" s="85">
        <v>0</v>
      </c>
      <c r="AJ28" s="85">
        <v>39</v>
      </c>
      <c r="AK28" s="85">
        <v>1</v>
      </c>
      <c r="AL28" s="85">
        <v>1</v>
      </c>
      <c r="AM28" s="85">
        <v>1</v>
      </c>
      <c r="AN28" s="85">
        <v>1</v>
      </c>
      <c r="AO28" s="85">
        <v>8</v>
      </c>
      <c r="AP28" s="85">
        <v>0</v>
      </c>
      <c r="AQ28" s="85">
        <v>0</v>
      </c>
      <c r="AR28" s="85">
        <v>0</v>
      </c>
      <c r="AS28" s="85">
        <v>118</v>
      </c>
      <c r="AT28" s="85">
        <v>0</v>
      </c>
      <c r="AU28" s="85">
        <v>0</v>
      </c>
      <c r="AV28" s="85">
        <v>70</v>
      </c>
      <c r="AW28" s="85">
        <v>1</v>
      </c>
      <c r="AX28" s="85">
        <v>1</v>
      </c>
      <c r="AY28" s="85">
        <v>36</v>
      </c>
      <c r="AZ28" s="85">
        <v>0</v>
      </c>
      <c r="BA28" s="85">
        <v>0</v>
      </c>
      <c r="BB28" s="85">
        <v>114</v>
      </c>
      <c r="BC28" s="85">
        <v>0</v>
      </c>
      <c r="BD28" s="85">
        <v>0</v>
      </c>
      <c r="BE28" s="85">
        <v>1</v>
      </c>
      <c r="BF28" s="85">
        <v>96</v>
      </c>
      <c r="BG28" s="85">
        <v>1</v>
      </c>
      <c r="BH28" s="85">
        <v>0</v>
      </c>
      <c r="BI28" s="85">
        <v>0</v>
      </c>
      <c r="BJ28" s="85">
        <v>76</v>
      </c>
      <c r="BK28" s="85">
        <v>0</v>
      </c>
      <c r="BL28" s="85">
        <v>0</v>
      </c>
      <c r="BM28" s="85">
        <v>0</v>
      </c>
      <c r="BN28" s="85">
        <v>79</v>
      </c>
      <c r="BO28" s="85">
        <v>0</v>
      </c>
      <c r="BP28" s="85">
        <v>0</v>
      </c>
      <c r="BQ28" s="85">
        <v>0</v>
      </c>
      <c r="BR28" s="85">
        <v>81</v>
      </c>
      <c r="BS28" s="85">
        <v>0</v>
      </c>
      <c r="BT28" s="85">
        <v>0</v>
      </c>
      <c r="BU28" s="85">
        <v>0</v>
      </c>
      <c r="BV28" s="85">
        <v>78</v>
      </c>
      <c r="BW28" s="85">
        <v>0</v>
      </c>
      <c r="BX28" s="85">
        <v>0</v>
      </c>
      <c r="BY28" s="85">
        <v>0</v>
      </c>
      <c r="BZ28" s="85">
        <v>0</v>
      </c>
      <c r="CA28" s="85">
        <v>79</v>
      </c>
      <c r="CB28" s="85">
        <v>0</v>
      </c>
      <c r="CC28" s="85">
        <v>0</v>
      </c>
      <c r="CD28" s="85">
        <v>0</v>
      </c>
      <c r="CE28" s="85">
        <v>1</v>
      </c>
      <c r="CF28" s="85">
        <v>94</v>
      </c>
      <c r="CG28" s="85">
        <v>0</v>
      </c>
      <c r="CH28" s="85">
        <v>0</v>
      </c>
      <c r="CI28" s="85">
        <v>0</v>
      </c>
      <c r="CJ28" s="85">
        <v>92</v>
      </c>
      <c r="CK28" s="85">
        <v>0</v>
      </c>
      <c r="CL28" s="85">
        <v>0</v>
      </c>
      <c r="CM28" s="85">
        <v>1</v>
      </c>
      <c r="CN28" s="85">
        <v>0</v>
      </c>
      <c r="CO28" s="85">
        <v>83</v>
      </c>
      <c r="CP28" s="85">
        <v>0</v>
      </c>
      <c r="CQ28" s="85">
        <v>0</v>
      </c>
      <c r="CR28" s="85">
        <v>0</v>
      </c>
      <c r="CS28" s="85">
        <v>81</v>
      </c>
      <c r="CT28" s="85">
        <v>0</v>
      </c>
      <c r="CU28" s="85">
        <v>0</v>
      </c>
      <c r="CV28" s="85">
        <v>0</v>
      </c>
      <c r="CW28" s="85">
        <v>76</v>
      </c>
      <c r="CX28" s="85">
        <v>0</v>
      </c>
      <c r="CY28" s="85">
        <v>0</v>
      </c>
      <c r="CZ28" s="85">
        <v>1</v>
      </c>
      <c r="DA28" s="85">
        <v>128</v>
      </c>
      <c r="DB28" s="85">
        <v>0</v>
      </c>
      <c r="DC28" s="85">
        <v>0</v>
      </c>
    </row>
    <row r="29" hidden="1" spans="1:107">
      <c r="A29" s="85" t="s">
        <v>1416</v>
      </c>
      <c r="B29" s="86" t="s">
        <v>2176</v>
      </c>
      <c r="C29" s="87" t="s">
        <v>1694</v>
      </c>
      <c r="D29" s="90" t="s">
        <v>2177</v>
      </c>
      <c r="E29" s="85">
        <v>18</v>
      </c>
      <c r="F29" s="85">
        <v>14</v>
      </c>
      <c r="G29" s="85">
        <v>12</v>
      </c>
      <c r="H29" s="85">
        <v>20</v>
      </c>
      <c r="I29" s="85">
        <v>14</v>
      </c>
      <c r="J29" s="85">
        <v>22</v>
      </c>
      <c r="K29" s="85">
        <v>10</v>
      </c>
      <c r="L29" s="85">
        <v>48</v>
      </c>
      <c r="M29" s="85">
        <v>26</v>
      </c>
      <c r="N29" s="85">
        <v>22</v>
      </c>
      <c r="O29" s="85">
        <v>24</v>
      </c>
      <c r="P29" s="85">
        <v>0</v>
      </c>
      <c r="Q29" s="85">
        <v>8</v>
      </c>
      <c r="R29" s="85">
        <v>16</v>
      </c>
      <c r="S29" s="85">
        <v>12</v>
      </c>
      <c r="T29" s="85">
        <v>0</v>
      </c>
      <c r="U29" s="85">
        <v>122</v>
      </c>
      <c r="V29" s="85">
        <v>0</v>
      </c>
      <c r="W29" s="85">
        <v>0</v>
      </c>
      <c r="X29" s="85">
        <v>0</v>
      </c>
      <c r="Y29" s="85">
        <v>0</v>
      </c>
      <c r="Z29" s="85">
        <v>66</v>
      </c>
      <c r="AA29" s="85">
        <v>0</v>
      </c>
      <c r="AB29" s="85">
        <v>0</v>
      </c>
      <c r="AC29" s="85">
        <v>0</v>
      </c>
      <c r="AD29" s="85">
        <v>0</v>
      </c>
      <c r="AE29" s="85">
        <v>138</v>
      </c>
      <c r="AF29" s="85">
        <v>0</v>
      </c>
      <c r="AG29" s="85">
        <v>0</v>
      </c>
      <c r="AH29" s="85">
        <v>0</v>
      </c>
      <c r="AI29" s="85">
        <v>0</v>
      </c>
      <c r="AJ29" s="85">
        <v>66</v>
      </c>
      <c r="AK29" s="85">
        <v>0</v>
      </c>
      <c r="AL29" s="85">
        <v>0</v>
      </c>
      <c r="AM29" s="85">
        <v>0</v>
      </c>
      <c r="AN29" s="85">
        <v>0</v>
      </c>
      <c r="AO29" s="85">
        <v>98</v>
      </c>
      <c r="AP29" s="85">
        <v>0</v>
      </c>
      <c r="AQ29" s="85">
        <v>2</v>
      </c>
      <c r="AR29" s="85">
        <v>0</v>
      </c>
      <c r="AS29" s="85">
        <v>190</v>
      </c>
      <c r="AT29" s="85">
        <v>0</v>
      </c>
      <c r="AU29" s="85">
        <v>0</v>
      </c>
      <c r="AV29" s="85">
        <v>252</v>
      </c>
      <c r="AW29" s="85">
        <v>0</v>
      </c>
      <c r="AX29" s="85">
        <v>0</v>
      </c>
      <c r="AY29" s="85">
        <v>32</v>
      </c>
      <c r="AZ29" s="85">
        <v>0</v>
      </c>
      <c r="BA29" s="85">
        <v>0</v>
      </c>
      <c r="BB29" s="85">
        <v>132</v>
      </c>
      <c r="BC29" s="85">
        <v>0</v>
      </c>
      <c r="BD29" s="85">
        <v>0</v>
      </c>
      <c r="BE29" s="85">
        <v>0</v>
      </c>
      <c r="BF29" s="85">
        <v>102</v>
      </c>
      <c r="BG29" s="85">
        <v>0</v>
      </c>
      <c r="BH29" s="85">
        <v>0</v>
      </c>
      <c r="BI29" s="85">
        <v>0</v>
      </c>
      <c r="BJ29" s="85">
        <v>88</v>
      </c>
      <c r="BK29" s="85">
        <v>0</v>
      </c>
      <c r="BL29" s="85">
        <v>0</v>
      </c>
      <c r="BM29" s="85">
        <v>2</v>
      </c>
      <c r="BN29" s="85">
        <v>204</v>
      </c>
      <c r="BO29" s="85">
        <v>2</v>
      </c>
      <c r="BP29" s="85">
        <v>2</v>
      </c>
      <c r="BQ29" s="85">
        <v>0</v>
      </c>
      <c r="BR29" s="85">
        <v>196</v>
      </c>
      <c r="BS29" s="85">
        <v>2</v>
      </c>
      <c r="BT29" s="85">
        <v>2</v>
      </c>
      <c r="BU29" s="85">
        <v>0</v>
      </c>
      <c r="BV29" s="85">
        <v>216</v>
      </c>
      <c r="BW29" s="85">
        <v>2</v>
      </c>
      <c r="BX29" s="85">
        <v>2</v>
      </c>
      <c r="BY29" s="85">
        <v>0</v>
      </c>
      <c r="BZ29" s="85">
        <v>0</v>
      </c>
      <c r="CA29" s="85">
        <v>200</v>
      </c>
      <c r="CB29" s="85">
        <v>2</v>
      </c>
      <c r="CC29" s="85">
        <v>2</v>
      </c>
      <c r="CD29" s="85">
        <v>0</v>
      </c>
      <c r="CE29" s="85">
        <v>0</v>
      </c>
      <c r="CF29" s="85">
        <v>296</v>
      </c>
      <c r="CG29" s="85">
        <v>4</v>
      </c>
      <c r="CH29" s="85">
        <v>0</v>
      </c>
      <c r="CI29" s="85">
        <v>0</v>
      </c>
      <c r="CJ29" s="85">
        <v>330</v>
      </c>
      <c r="CK29" s="85">
        <v>2</v>
      </c>
      <c r="CL29" s="85">
        <v>2</v>
      </c>
      <c r="CM29" s="85">
        <v>0</v>
      </c>
      <c r="CN29" s="85">
        <v>0</v>
      </c>
      <c r="CO29" s="85">
        <v>350</v>
      </c>
      <c r="CP29" s="85">
        <v>2</v>
      </c>
      <c r="CQ29" s="85">
        <v>2</v>
      </c>
      <c r="CR29" s="85">
        <v>2</v>
      </c>
      <c r="CS29" s="85">
        <v>328</v>
      </c>
      <c r="CT29" s="85">
        <v>2</v>
      </c>
      <c r="CU29" s="85">
        <v>2</v>
      </c>
      <c r="CV29" s="85">
        <v>0</v>
      </c>
      <c r="CW29" s="85">
        <v>354</v>
      </c>
      <c r="CX29" s="85">
        <v>2</v>
      </c>
      <c r="CY29" s="85">
        <v>2</v>
      </c>
      <c r="CZ29" s="85">
        <v>0</v>
      </c>
      <c r="DA29" s="85">
        <v>212</v>
      </c>
      <c r="DB29" s="85">
        <v>0</v>
      </c>
      <c r="DC29" s="85">
        <v>0</v>
      </c>
    </row>
    <row r="30" hidden="1" spans="1:107">
      <c r="A30" s="85" t="s">
        <v>1416</v>
      </c>
      <c r="B30" s="86" t="s">
        <v>2178</v>
      </c>
      <c r="C30" s="87" t="s">
        <v>1694</v>
      </c>
      <c r="D30" s="90" t="s">
        <v>2177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82</v>
      </c>
      <c r="AZ30" s="85">
        <v>2</v>
      </c>
      <c r="BA30" s="85">
        <v>0</v>
      </c>
      <c r="BB30" s="85">
        <v>258</v>
      </c>
      <c r="BC30" s="85">
        <v>2</v>
      </c>
      <c r="BD30" s="85">
        <v>2</v>
      </c>
      <c r="BE30" s="85">
        <v>0</v>
      </c>
      <c r="BF30" s="85">
        <v>246</v>
      </c>
      <c r="BG30" s="85">
        <v>0</v>
      </c>
      <c r="BH30" s="85">
        <v>0</v>
      </c>
      <c r="BI30" s="85">
        <v>2</v>
      </c>
      <c r="BJ30" s="85">
        <v>204</v>
      </c>
      <c r="BK30" s="85">
        <v>0</v>
      </c>
      <c r="BL30" s="85">
        <v>2</v>
      </c>
      <c r="BM30" s="85">
        <v>0</v>
      </c>
      <c r="BN30" s="85">
        <v>148</v>
      </c>
      <c r="BO30" s="85">
        <v>0</v>
      </c>
      <c r="BP30" s="85">
        <v>0</v>
      </c>
      <c r="BQ30" s="85">
        <v>0</v>
      </c>
      <c r="BR30" s="85">
        <v>188</v>
      </c>
      <c r="BS30" s="85">
        <v>0</v>
      </c>
      <c r="BT30" s="85">
        <v>0</v>
      </c>
      <c r="BU30" s="85">
        <v>0</v>
      </c>
      <c r="BV30" s="85">
        <v>196</v>
      </c>
      <c r="BW30" s="85">
        <v>0</v>
      </c>
      <c r="BX30" s="85">
        <v>0</v>
      </c>
      <c r="BY30" s="85">
        <v>0</v>
      </c>
      <c r="BZ30" s="85">
        <v>0</v>
      </c>
      <c r="CA30" s="85">
        <v>188</v>
      </c>
      <c r="CB30" s="85">
        <v>0</v>
      </c>
      <c r="CC30" s="85">
        <v>0</v>
      </c>
      <c r="CD30" s="85">
        <v>0</v>
      </c>
      <c r="CE30" s="85">
        <v>0</v>
      </c>
      <c r="CF30" s="85">
        <v>122</v>
      </c>
      <c r="CG30" s="85">
        <v>0</v>
      </c>
      <c r="CH30" s="85">
        <v>2</v>
      </c>
      <c r="CI30" s="85">
        <v>0</v>
      </c>
      <c r="CJ30" s="85">
        <v>186</v>
      </c>
      <c r="CK30" s="85">
        <v>0</v>
      </c>
      <c r="CL30" s="85">
        <v>0</v>
      </c>
      <c r="CM30" s="85">
        <v>0</v>
      </c>
      <c r="CN30" s="85">
        <v>0</v>
      </c>
      <c r="CO30" s="85">
        <v>224</v>
      </c>
      <c r="CP30" s="85">
        <v>0</v>
      </c>
      <c r="CQ30" s="85">
        <v>0</v>
      </c>
      <c r="CR30" s="85">
        <v>0</v>
      </c>
      <c r="CS30" s="85">
        <v>234</v>
      </c>
      <c r="CT30" s="85">
        <v>0</v>
      </c>
      <c r="CU30" s="85">
        <v>0</v>
      </c>
      <c r="CV30" s="85">
        <v>2</v>
      </c>
      <c r="CW30" s="85">
        <v>232</v>
      </c>
      <c r="CX30" s="85">
        <v>0</v>
      </c>
      <c r="CY30" s="85">
        <v>0</v>
      </c>
      <c r="CZ30" s="85">
        <v>0</v>
      </c>
      <c r="DA30" s="85">
        <v>318</v>
      </c>
      <c r="DB30" s="85">
        <v>2</v>
      </c>
      <c r="DC30" s="85">
        <v>0</v>
      </c>
    </row>
    <row r="31" hidden="1" spans="1:107">
      <c r="A31" s="85" t="s">
        <v>1416</v>
      </c>
      <c r="B31" s="86" t="s">
        <v>2179</v>
      </c>
      <c r="C31" s="87" t="s">
        <v>1694</v>
      </c>
      <c r="D31" s="90" t="s">
        <v>2177</v>
      </c>
      <c r="E31" s="85">
        <v>6</v>
      </c>
      <c r="F31" s="85">
        <v>8</v>
      </c>
      <c r="G31" s="85">
        <v>0</v>
      </c>
      <c r="H31" s="85">
        <v>2</v>
      </c>
      <c r="I31" s="85">
        <v>2</v>
      </c>
      <c r="J31" s="85">
        <v>2</v>
      </c>
      <c r="K31" s="85">
        <v>2</v>
      </c>
      <c r="L31" s="85">
        <v>26</v>
      </c>
      <c r="M31" s="85">
        <v>12</v>
      </c>
      <c r="N31" s="85">
        <v>6</v>
      </c>
      <c r="O31" s="85">
        <v>12</v>
      </c>
      <c r="P31" s="85">
        <v>10</v>
      </c>
      <c r="Q31" s="85">
        <v>0</v>
      </c>
      <c r="R31" s="85">
        <v>10</v>
      </c>
      <c r="S31" s="85">
        <v>2</v>
      </c>
      <c r="T31" s="85">
        <v>0</v>
      </c>
      <c r="U31" s="85">
        <v>192</v>
      </c>
      <c r="V31" s="85">
        <v>0</v>
      </c>
      <c r="W31" s="85">
        <v>0</v>
      </c>
      <c r="X31" s="85">
        <v>2</v>
      </c>
      <c r="Y31" s="85">
        <v>2</v>
      </c>
      <c r="Z31" s="85">
        <v>320</v>
      </c>
      <c r="AA31" s="85">
        <v>0</v>
      </c>
      <c r="AB31" s="85">
        <v>0</v>
      </c>
      <c r="AC31" s="85">
        <v>2</v>
      </c>
      <c r="AD31" s="85">
        <v>2</v>
      </c>
      <c r="AE31" s="85">
        <v>394</v>
      </c>
      <c r="AF31" s="85">
        <v>0</v>
      </c>
      <c r="AG31" s="85">
        <v>0</v>
      </c>
      <c r="AH31" s="85">
        <v>2</v>
      </c>
      <c r="AI31" s="85">
        <v>2</v>
      </c>
      <c r="AJ31" s="85">
        <v>212</v>
      </c>
      <c r="AK31" s="85">
        <v>0</v>
      </c>
      <c r="AL31" s="85">
        <v>0</v>
      </c>
      <c r="AM31" s="85">
        <v>0</v>
      </c>
      <c r="AN31" s="85">
        <v>0</v>
      </c>
      <c r="AO31" s="85">
        <v>150</v>
      </c>
      <c r="AP31" s="85">
        <v>2</v>
      </c>
      <c r="AQ31" s="85">
        <v>0</v>
      </c>
      <c r="AR31" s="85">
        <v>2</v>
      </c>
      <c r="AS31" s="85">
        <v>182</v>
      </c>
      <c r="AT31" s="85">
        <v>0</v>
      </c>
      <c r="AU31" s="85">
        <v>0</v>
      </c>
      <c r="AV31" s="85">
        <v>42</v>
      </c>
      <c r="AW31" s="85">
        <v>0</v>
      </c>
      <c r="AX31" s="85">
        <v>0</v>
      </c>
      <c r="AY31" s="85">
        <v>40</v>
      </c>
      <c r="AZ31" s="85">
        <v>0</v>
      </c>
      <c r="BA31" s="85">
        <v>2</v>
      </c>
      <c r="BB31" s="85">
        <v>128</v>
      </c>
      <c r="BC31" s="85">
        <v>0</v>
      </c>
      <c r="BD31" s="85">
        <v>0</v>
      </c>
      <c r="BE31" s="85">
        <v>0</v>
      </c>
      <c r="BF31" s="85">
        <v>114</v>
      </c>
      <c r="BG31" s="85">
        <v>0</v>
      </c>
      <c r="BH31" s="85">
        <v>0</v>
      </c>
      <c r="BI31" s="85">
        <v>0</v>
      </c>
      <c r="BJ31" s="85">
        <v>92</v>
      </c>
      <c r="BK31" s="85">
        <v>0</v>
      </c>
      <c r="BL31" s="85">
        <v>0</v>
      </c>
      <c r="BM31" s="85">
        <v>0</v>
      </c>
      <c r="BN31" s="85">
        <v>106</v>
      </c>
      <c r="BO31" s="85">
        <v>0</v>
      </c>
      <c r="BP31" s="85">
        <v>0</v>
      </c>
      <c r="BQ31" s="85">
        <v>2</v>
      </c>
      <c r="BR31" s="85">
        <v>80</v>
      </c>
      <c r="BS31" s="85">
        <v>0</v>
      </c>
      <c r="BT31" s="85">
        <v>0</v>
      </c>
      <c r="BU31" s="85">
        <v>2</v>
      </c>
      <c r="BV31" s="85">
        <v>62</v>
      </c>
      <c r="BW31" s="85">
        <v>0</v>
      </c>
      <c r="BX31" s="85">
        <v>0</v>
      </c>
      <c r="BY31" s="85">
        <v>2</v>
      </c>
      <c r="BZ31" s="85">
        <v>0</v>
      </c>
      <c r="CA31" s="85">
        <v>80</v>
      </c>
      <c r="CB31" s="85">
        <v>0</v>
      </c>
      <c r="CC31" s="85">
        <v>0</v>
      </c>
      <c r="CD31" s="85">
        <v>0</v>
      </c>
      <c r="CE31" s="85">
        <v>0</v>
      </c>
      <c r="CF31" s="85">
        <v>28</v>
      </c>
      <c r="CG31" s="85">
        <v>0</v>
      </c>
      <c r="CH31" s="85">
        <v>0</v>
      </c>
      <c r="CI31" s="85">
        <v>2</v>
      </c>
      <c r="CJ31" s="85">
        <v>104</v>
      </c>
      <c r="CK31" s="85">
        <v>0</v>
      </c>
      <c r="CL31" s="85">
        <v>0</v>
      </c>
      <c r="CM31" s="85">
        <v>0</v>
      </c>
      <c r="CN31" s="85">
        <v>2</v>
      </c>
      <c r="CO31" s="85">
        <v>90</v>
      </c>
      <c r="CP31" s="85">
        <v>0</v>
      </c>
      <c r="CQ31" s="85">
        <v>0</v>
      </c>
      <c r="CR31" s="85">
        <v>0</v>
      </c>
      <c r="CS31" s="85">
        <v>96</v>
      </c>
      <c r="CT31" s="85">
        <v>0</v>
      </c>
      <c r="CU31" s="85">
        <v>0</v>
      </c>
      <c r="CV31" s="85">
        <v>0</v>
      </c>
      <c r="CW31" s="85">
        <v>102</v>
      </c>
      <c r="CX31" s="85">
        <v>0</v>
      </c>
      <c r="CY31" s="85">
        <v>0</v>
      </c>
      <c r="CZ31" s="85">
        <v>0</v>
      </c>
      <c r="DA31" s="85">
        <v>140</v>
      </c>
      <c r="DB31" s="85">
        <v>0</v>
      </c>
      <c r="DC31" s="85">
        <v>2</v>
      </c>
    </row>
    <row r="32" hidden="1" spans="1:107">
      <c r="A32" s="85" t="s">
        <v>1416</v>
      </c>
      <c r="B32" s="86" t="s">
        <v>2180</v>
      </c>
      <c r="C32" s="87" t="s">
        <v>1694</v>
      </c>
      <c r="D32" s="90" t="s">
        <v>2177</v>
      </c>
      <c r="E32" s="85">
        <v>34</v>
      </c>
      <c r="F32" s="85">
        <v>24</v>
      </c>
      <c r="G32" s="85">
        <v>38</v>
      </c>
      <c r="H32" s="85">
        <v>22</v>
      </c>
      <c r="I32" s="85">
        <v>26</v>
      </c>
      <c r="J32" s="85">
        <v>24</v>
      </c>
      <c r="K32" s="85">
        <v>60</v>
      </c>
      <c r="L32" s="85">
        <v>10</v>
      </c>
      <c r="M32" s="85">
        <v>54</v>
      </c>
      <c r="N32" s="85">
        <v>16</v>
      </c>
      <c r="O32" s="85">
        <v>10</v>
      </c>
      <c r="P32" s="85">
        <v>14</v>
      </c>
      <c r="Q32" s="85">
        <v>8</v>
      </c>
      <c r="R32" s="85">
        <v>18</v>
      </c>
      <c r="S32" s="85">
        <v>18</v>
      </c>
      <c r="T32" s="85">
        <v>0</v>
      </c>
      <c r="U32" s="85">
        <v>80</v>
      </c>
      <c r="V32" s="85">
        <v>0</v>
      </c>
      <c r="W32" s="85">
        <v>0</v>
      </c>
      <c r="X32" s="85">
        <v>0</v>
      </c>
      <c r="Y32" s="85">
        <v>0</v>
      </c>
      <c r="Z32" s="85">
        <v>164</v>
      </c>
      <c r="AA32" s="85">
        <v>0</v>
      </c>
      <c r="AB32" s="85">
        <v>0</v>
      </c>
      <c r="AC32" s="85">
        <v>0</v>
      </c>
      <c r="AD32" s="85">
        <v>0</v>
      </c>
      <c r="AE32" s="85">
        <v>216</v>
      </c>
      <c r="AF32" s="85">
        <v>0</v>
      </c>
      <c r="AG32" s="85">
        <v>0</v>
      </c>
      <c r="AH32" s="85">
        <v>0</v>
      </c>
      <c r="AI32" s="85">
        <v>0</v>
      </c>
      <c r="AJ32" s="85">
        <v>336</v>
      </c>
      <c r="AK32" s="85">
        <v>0</v>
      </c>
      <c r="AL32" s="85">
        <v>0</v>
      </c>
      <c r="AM32" s="85">
        <v>0</v>
      </c>
      <c r="AN32" s="85">
        <v>0</v>
      </c>
      <c r="AO32" s="85">
        <v>152</v>
      </c>
      <c r="AP32" s="85">
        <v>0</v>
      </c>
      <c r="AQ32" s="85">
        <v>0</v>
      </c>
      <c r="AR32" s="85">
        <v>0</v>
      </c>
      <c r="AS32" s="85">
        <v>262</v>
      </c>
      <c r="AT32" s="85">
        <v>2</v>
      </c>
      <c r="AU32" s="85">
        <v>2</v>
      </c>
      <c r="AV32" s="85">
        <v>366</v>
      </c>
      <c r="AW32" s="85">
        <v>0</v>
      </c>
      <c r="AX32" s="85">
        <v>0</v>
      </c>
      <c r="AY32" s="85">
        <v>14</v>
      </c>
      <c r="AZ32" s="85">
        <v>0</v>
      </c>
      <c r="BA32" s="85">
        <v>0</v>
      </c>
      <c r="BB32" s="85">
        <v>84</v>
      </c>
      <c r="BC32" s="85">
        <v>0</v>
      </c>
      <c r="BD32" s="85">
        <v>0</v>
      </c>
      <c r="BE32" s="85">
        <v>0</v>
      </c>
      <c r="BF32" s="85">
        <v>62</v>
      </c>
      <c r="BG32" s="85">
        <v>0</v>
      </c>
      <c r="BH32" s="85">
        <v>2</v>
      </c>
      <c r="BI32" s="85">
        <v>0</v>
      </c>
      <c r="BJ32" s="85">
        <v>58</v>
      </c>
      <c r="BK32" s="85">
        <v>2</v>
      </c>
      <c r="BL32" s="85">
        <v>0</v>
      </c>
      <c r="BM32" s="85">
        <v>0</v>
      </c>
      <c r="BN32" s="85">
        <v>56</v>
      </c>
      <c r="BO32" s="85">
        <v>0</v>
      </c>
      <c r="BP32" s="85">
        <v>0</v>
      </c>
      <c r="BQ32" s="85">
        <v>0</v>
      </c>
      <c r="BR32" s="85">
        <v>48</v>
      </c>
      <c r="BS32" s="85">
        <v>0</v>
      </c>
      <c r="BT32" s="85">
        <v>0</v>
      </c>
      <c r="BU32" s="85">
        <v>0</v>
      </c>
      <c r="BV32" s="85">
        <v>44</v>
      </c>
      <c r="BW32" s="85">
        <v>0</v>
      </c>
      <c r="BX32" s="85">
        <v>0</v>
      </c>
      <c r="BY32" s="85">
        <v>0</v>
      </c>
      <c r="BZ32" s="85">
        <v>0</v>
      </c>
      <c r="CA32" s="85">
        <v>48</v>
      </c>
      <c r="CB32" s="85">
        <v>0</v>
      </c>
      <c r="CC32" s="85">
        <v>0</v>
      </c>
      <c r="CD32" s="85">
        <v>2</v>
      </c>
      <c r="CE32" s="85">
        <v>0</v>
      </c>
      <c r="CF32" s="85">
        <v>38</v>
      </c>
      <c r="CG32" s="85">
        <v>0</v>
      </c>
      <c r="CH32" s="85">
        <v>0</v>
      </c>
      <c r="CI32" s="85">
        <v>0</v>
      </c>
      <c r="CJ32" s="85">
        <v>88</v>
      </c>
      <c r="CK32" s="85">
        <v>0</v>
      </c>
      <c r="CL32" s="85">
        <v>0</v>
      </c>
      <c r="CM32" s="85">
        <v>0</v>
      </c>
      <c r="CN32" s="85">
        <v>0</v>
      </c>
      <c r="CO32" s="85">
        <v>62</v>
      </c>
      <c r="CP32" s="85">
        <v>0</v>
      </c>
      <c r="CQ32" s="85">
        <v>0</v>
      </c>
      <c r="CR32" s="85">
        <v>0</v>
      </c>
      <c r="CS32" s="85">
        <v>74</v>
      </c>
      <c r="CT32" s="85">
        <v>0</v>
      </c>
      <c r="CU32" s="85">
        <v>0</v>
      </c>
      <c r="CV32" s="85">
        <v>0</v>
      </c>
      <c r="CW32" s="85">
        <v>54</v>
      </c>
      <c r="CX32" s="85">
        <v>0</v>
      </c>
      <c r="CY32" s="85">
        <v>0</v>
      </c>
      <c r="CZ32" s="85">
        <v>0</v>
      </c>
      <c r="DA32" s="85">
        <v>88</v>
      </c>
      <c r="DB32" s="85">
        <v>0</v>
      </c>
      <c r="DC32" s="85">
        <v>0</v>
      </c>
    </row>
    <row r="33" hidden="1" spans="1:107">
      <c r="A33" s="85" t="s">
        <v>1416</v>
      </c>
      <c r="B33" s="86" t="s">
        <v>2181</v>
      </c>
      <c r="C33" s="87" t="s">
        <v>1697</v>
      </c>
      <c r="D33" s="90" t="s">
        <v>2177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2</v>
      </c>
      <c r="O33" s="85">
        <v>6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4</v>
      </c>
      <c r="V33" s="85">
        <v>0</v>
      </c>
      <c r="W33" s="85">
        <v>0</v>
      </c>
      <c r="X33" s="85">
        <v>0</v>
      </c>
      <c r="Y33" s="85">
        <v>0</v>
      </c>
      <c r="Z33" s="85">
        <v>8</v>
      </c>
      <c r="AA33" s="85">
        <v>2</v>
      </c>
      <c r="AB33" s="85">
        <v>0</v>
      </c>
      <c r="AC33" s="85">
        <v>0</v>
      </c>
      <c r="AD33" s="85">
        <v>0</v>
      </c>
      <c r="AE33" s="85">
        <v>4</v>
      </c>
      <c r="AF33" s="85">
        <v>0</v>
      </c>
      <c r="AG33" s="85">
        <v>0</v>
      </c>
      <c r="AH33" s="85">
        <v>0</v>
      </c>
      <c r="AI33" s="85">
        <v>0</v>
      </c>
      <c r="AJ33" s="85">
        <v>4</v>
      </c>
      <c r="AK33" s="85">
        <v>0</v>
      </c>
      <c r="AL33" s="85">
        <v>0</v>
      </c>
      <c r="AM33" s="85">
        <v>0</v>
      </c>
      <c r="AN33" s="85">
        <v>0</v>
      </c>
      <c r="AO33" s="85">
        <v>0</v>
      </c>
      <c r="AP33" s="85">
        <v>0</v>
      </c>
      <c r="AQ33" s="85">
        <v>0</v>
      </c>
      <c r="AR33" s="85">
        <v>0</v>
      </c>
      <c r="AS33" s="85">
        <v>14</v>
      </c>
      <c r="AT33" s="85">
        <v>0</v>
      </c>
      <c r="AU33" s="85">
        <v>0</v>
      </c>
      <c r="AV33" s="85">
        <v>4</v>
      </c>
      <c r="AW33" s="85">
        <v>0</v>
      </c>
      <c r="AX33" s="85">
        <v>0</v>
      </c>
      <c r="AY33" s="85">
        <v>10</v>
      </c>
      <c r="AZ33" s="85">
        <v>0</v>
      </c>
      <c r="BA33" s="85">
        <v>0</v>
      </c>
      <c r="BB33" s="85">
        <v>34</v>
      </c>
      <c r="BC33" s="85">
        <v>0</v>
      </c>
      <c r="BD33" s="85">
        <v>0</v>
      </c>
      <c r="BE33" s="85">
        <v>0</v>
      </c>
      <c r="BF33" s="85">
        <v>20</v>
      </c>
      <c r="BG33" s="85">
        <v>0</v>
      </c>
      <c r="BH33" s="85">
        <v>0</v>
      </c>
      <c r="BI33" s="85">
        <v>0</v>
      </c>
      <c r="BJ33" s="85">
        <v>30</v>
      </c>
      <c r="BK33" s="85">
        <v>0</v>
      </c>
      <c r="BL33" s="85">
        <v>0</v>
      </c>
      <c r="BM33" s="85">
        <v>0</v>
      </c>
      <c r="BN33" s="85">
        <v>36</v>
      </c>
      <c r="BO33" s="85">
        <v>0</v>
      </c>
      <c r="BP33" s="85">
        <v>0</v>
      </c>
      <c r="BQ33" s="85">
        <v>0</v>
      </c>
      <c r="BR33" s="85">
        <v>26</v>
      </c>
      <c r="BS33" s="85">
        <v>0</v>
      </c>
      <c r="BT33" s="85">
        <v>0</v>
      </c>
      <c r="BU33" s="85">
        <v>0</v>
      </c>
      <c r="BV33" s="85">
        <v>28</v>
      </c>
      <c r="BW33" s="85">
        <v>0</v>
      </c>
      <c r="BX33" s="85">
        <v>0</v>
      </c>
      <c r="BY33" s="85">
        <v>0</v>
      </c>
      <c r="BZ33" s="85">
        <v>0</v>
      </c>
      <c r="CA33" s="85">
        <v>14</v>
      </c>
      <c r="CB33" s="85">
        <v>0</v>
      </c>
      <c r="CC33" s="85">
        <v>0</v>
      </c>
      <c r="CD33" s="85">
        <v>0</v>
      </c>
      <c r="CE33" s="85">
        <v>0</v>
      </c>
      <c r="CF33" s="85">
        <v>0</v>
      </c>
      <c r="CG33" s="85">
        <v>0</v>
      </c>
      <c r="CH33" s="85">
        <v>0</v>
      </c>
      <c r="CI33" s="85">
        <v>0</v>
      </c>
      <c r="CJ33" s="85">
        <v>26</v>
      </c>
      <c r="CK33" s="85">
        <v>0</v>
      </c>
      <c r="CL33" s="85">
        <v>0</v>
      </c>
      <c r="CM33" s="85">
        <v>0</v>
      </c>
      <c r="CN33" s="85">
        <v>0</v>
      </c>
      <c r="CO33" s="85">
        <v>14</v>
      </c>
      <c r="CP33" s="85">
        <v>0</v>
      </c>
      <c r="CQ33" s="85">
        <v>0</v>
      </c>
      <c r="CR33" s="85">
        <v>0</v>
      </c>
      <c r="CS33" s="85">
        <v>18</v>
      </c>
      <c r="CT33" s="85">
        <v>0</v>
      </c>
      <c r="CU33" s="85">
        <v>0</v>
      </c>
      <c r="CV33" s="85">
        <v>0</v>
      </c>
      <c r="CW33" s="85">
        <v>14</v>
      </c>
      <c r="CX33" s="85">
        <v>0</v>
      </c>
      <c r="CY33" s="85">
        <v>0</v>
      </c>
      <c r="CZ33" s="85">
        <v>0</v>
      </c>
      <c r="DA33" s="85">
        <v>50</v>
      </c>
      <c r="DB33" s="85">
        <v>0</v>
      </c>
      <c r="DC33" s="85">
        <v>0</v>
      </c>
    </row>
    <row r="34" hidden="1" spans="1:107">
      <c r="A34" s="85" t="s">
        <v>1416</v>
      </c>
      <c r="B34" s="86" t="s">
        <v>2182</v>
      </c>
      <c r="C34" s="87" t="s">
        <v>1697</v>
      </c>
      <c r="D34" s="90" t="s">
        <v>2177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0</v>
      </c>
      <c r="AG34" s="85">
        <v>0</v>
      </c>
      <c r="AH34" s="85">
        <v>0</v>
      </c>
      <c r="AI34" s="85">
        <v>0</v>
      </c>
      <c r="AJ34" s="85">
        <v>0</v>
      </c>
      <c r="AK34" s="85">
        <v>0</v>
      </c>
      <c r="AL34" s="85">
        <v>0</v>
      </c>
      <c r="AM34" s="85">
        <v>0</v>
      </c>
      <c r="AN34" s="85">
        <v>0</v>
      </c>
      <c r="AO34" s="85">
        <v>0</v>
      </c>
      <c r="AP34" s="85">
        <v>0</v>
      </c>
      <c r="AQ34" s="85">
        <v>0</v>
      </c>
      <c r="AR34" s="85">
        <v>0</v>
      </c>
      <c r="AS34" s="85">
        <v>0</v>
      </c>
      <c r="AT34" s="85">
        <v>0</v>
      </c>
      <c r="AU34" s="85">
        <v>0</v>
      </c>
      <c r="AV34" s="85">
        <v>0</v>
      </c>
      <c r="AW34" s="85">
        <v>0</v>
      </c>
      <c r="AX34" s="85">
        <v>0</v>
      </c>
      <c r="AY34" s="85">
        <v>12</v>
      </c>
      <c r="AZ34" s="85">
        <v>0</v>
      </c>
      <c r="BA34" s="85">
        <v>0</v>
      </c>
      <c r="BB34" s="85">
        <v>36</v>
      </c>
      <c r="BC34" s="85">
        <v>0</v>
      </c>
      <c r="BD34" s="85">
        <v>0</v>
      </c>
      <c r="BE34" s="85">
        <v>0</v>
      </c>
      <c r="BF34" s="85">
        <v>52</v>
      </c>
      <c r="BG34" s="85">
        <v>0</v>
      </c>
      <c r="BH34" s="85">
        <v>0</v>
      </c>
      <c r="BI34" s="85">
        <v>0</v>
      </c>
      <c r="BJ34" s="85">
        <v>34</v>
      </c>
      <c r="BK34" s="85">
        <v>0</v>
      </c>
      <c r="BL34" s="85">
        <v>0</v>
      </c>
      <c r="BM34" s="85">
        <v>0</v>
      </c>
      <c r="BN34" s="85">
        <v>36</v>
      </c>
      <c r="BO34" s="85">
        <v>0</v>
      </c>
      <c r="BP34" s="85">
        <v>0</v>
      </c>
      <c r="BQ34" s="85">
        <v>0</v>
      </c>
      <c r="BR34" s="85">
        <v>36</v>
      </c>
      <c r="BS34" s="85">
        <v>0</v>
      </c>
      <c r="BT34" s="85">
        <v>0</v>
      </c>
      <c r="BU34" s="85">
        <v>0</v>
      </c>
      <c r="BV34" s="85">
        <v>42</v>
      </c>
      <c r="BW34" s="85">
        <v>0</v>
      </c>
      <c r="BX34" s="85">
        <v>0</v>
      </c>
      <c r="BY34" s="85">
        <v>0</v>
      </c>
      <c r="BZ34" s="85">
        <v>0</v>
      </c>
      <c r="CA34" s="85">
        <v>46</v>
      </c>
      <c r="CB34" s="85">
        <v>0</v>
      </c>
      <c r="CC34" s="85">
        <v>0</v>
      </c>
      <c r="CD34" s="85">
        <v>0</v>
      </c>
      <c r="CE34" s="85">
        <v>0</v>
      </c>
      <c r="CF34" s="85">
        <v>0</v>
      </c>
      <c r="CG34" s="85">
        <v>0</v>
      </c>
      <c r="CH34" s="85">
        <v>0</v>
      </c>
      <c r="CI34" s="85">
        <v>0</v>
      </c>
      <c r="CJ34" s="85">
        <v>54</v>
      </c>
      <c r="CK34" s="85">
        <v>0</v>
      </c>
      <c r="CL34" s="85">
        <v>0</v>
      </c>
      <c r="CM34" s="85">
        <v>0</v>
      </c>
      <c r="CN34" s="85">
        <v>0</v>
      </c>
      <c r="CO34" s="85">
        <v>44</v>
      </c>
      <c r="CP34" s="85">
        <v>0</v>
      </c>
      <c r="CQ34" s="85">
        <v>0</v>
      </c>
      <c r="CR34" s="85">
        <v>0</v>
      </c>
      <c r="CS34" s="85">
        <v>38</v>
      </c>
      <c r="CT34" s="85">
        <v>0</v>
      </c>
      <c r="CU34" s="85">
        <v>0</v>
      </c>
      <c r="CV34" s="85">
        <v>0</v>
      </c>
      <c r="CW34" s="85">
        <v>26</v>
      </c>
      <c r="CX34" s="85">
        <v>0</v>
      </c>
      <c r="CY34" s="85">
        <v>0</v>
      </c>
      <c r="CZ34" s="85">
        <v>0</v>
      </c>
      <c r="DA34" s="85">
        <v>62</v>
      </c>
      <c r="DB34" s="85">
        <v>0</v>
      </c>
      <c r="DC34" s="85">
        <v>0</v>
      </c>
    </row>
    <row r="35" hidden="1" spans="1:107">
      <c r="A35" s="85" t="s">
        <v>1416</v>
      </c>
      <c r="B35" s="86" t="s">
        <v>2183</v>
      </c>
      <c r="C35" s="87" t="s">
        <v>1697</v>
      </c>
      <c r="D35" s="90" t="s">
        <v>2177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2</v>
      </c>
      <c r="Q35" s="85">
        <v>0</v>
      </c>
      <c r="R35" s="85">
        <v>0</v>
      </c>
      <c r="S35" s="85">
        <v>0</v>
      </c>
      <c r="T35" s="85">
        <v>0</v>
      </c>
      <c r="U35" s="85">
        <v>8</v>
      </c>
      <c r="V35" s="85">
        <v>2</v>
      </c>
      <c r="W35" s="85">
        <v>0</v>
      </c>
      <c r="X35" s="85">
        <v>0</v>
      </c>
      <c r="Y35" s="85">
        <v>0</v>
      </c>
      <c r="Z35" s="85">
        <v>68</v>
      </c>
      <c r="AA35" s="85">
        <v>0</v>
      </c>
      <c r="AB35" s="85">
        <v>0</v>
      </c>
      <c r="AC35" s="85">
        <v>0</v>
      </c>
      <c r="AD35" s="85">
        <v>0</v>
      </c>
      <c r="AE35" s="85">
        <v>14</v>
      </c>
      <c r="AF35" s="85">
        <v>2</v>
      </c>
      <c r="AG35" s="85">
        <v>2</v>
      </c>
      <c r="AH35" s="85">
        <v>0</v>
      </c>
      <c r="AI35" s="85">
        <v>0</v>
      </c>
      <c r="AJ35" s="85">
        <v>10</v>
      </c>
      <c r="AK35" s="85">
        <v>0</v>
      </c>
      <c r="AL35" s="85">
        <v>0</v>
      </c>
      <c r="AM35" s="85">
        <v>2</v>
      </c>
      <c r="AN35" s="85">
        <v>2</v>
      </c>
      <c r="AO35" s="85">
        <v>2</v>
      </c>
      <c r="AP35" s="85">
        <v>0</v>
      </c>
      <c r="AQ35" s="85">
        <v>0</v>
      </c>
      <c r="AR35" s="85">
        <v>0</v>
      </c>
      <c r="AS35" s="85">
        <v>60</v>
      </c>
      <c r="AT35" s="85">
        <v>0</v>
      </c>
      <c r="AU35" s="85">
        <v>0</v>
      </c>
      <c r="AV35" s="85">
        <v>6</v>
      </c>
      <c r="AW35" s="85">
        <v>0</v>
      </c>
      <c r="AX35" s="85">
        <v>0</v>
      </c>
      <c r="AY35" s="85">
        <v>4</v>
      </c>
      <c r="AZ35" s="85">
        <v>0</v>
      </c>
      <c r="BA35" s="85">
        <v>0</v>
      </c>
      <c r="BB35" s="85">
        <v>34</v>
      </c>
      <c r="BC35" s="85">
        <v>0</v>
      </c>
      <c r="BD35" s="85">
        <v>0</v>
      </c>
      <c r="BE35" s="85">
        <v>0</v>
      </c>
      <c r="BF35" s="85">
        <v>22</v>
      </c>
      <c r="BG35" s="85">
        <v>0</v>
      </c>
      <c r="BH35" s="85">
        <v>0</v>
      </c>
      <c r="BI35" s="85">
        <v>0</v>
      </c>
      <c r="BJ35" s="85">
        <v>12</v>
      </c>
      <c r="BK35" s="85">
        <v>0</v>
      </c>
      <c r="BL35" s="85">
        <v>0</v>
      </c>
      <c r="BM35" s="85">
        <v>0</v>
      </c>
      <c r="BN35" s="85">
        <v>8</v>
      </c>
      <c r="BO35" s="85">
        <v>0</v>
      </c>
      <c r="BP35" s="85">
        <v>0</v>
      </c>
      <c r="BQ35" s="85">
        <v>0</v>
      </c>
      <c r="BR35" s="85">
        <v>18</v>
      </c>
      <c r="BS35" s="85">
        <v>0</v>
      </c>
      <c r="BT35" s="85">
        <v>0</v>
      </c>
      <c r="BU35" s="85">
        <v>0</v>
      </c>
      <c r="BV35" s="85">
        <v>12</v>
      </c>
      <c r="BW35" s="85">
        <v>0</v>
      </c>
      <c r="BX35" s="85">
        <v>0</v>
      </c>
      <c r="BY35" s="85">
        <v>0</v>
      </c>
      <c r="BZ35" s="85">
        <v>0</v>
      </c>
      <c r="CA35" s="85">
        <v>10</v>
      </c>
      <c r="CB35" s="85">
        <v>0</v>
      </c>
      <c r="CC35" s="85">
        <v>0</v>
      </c>
      <c r="CD35" s="85">
        <v>0</v>
      </c>
      <c r="CE35" s="85">
        <v>0</v>
      </c>
      <c r="CF35" s="85">
        <v>2</v>
      </c>
      <c r="CG35" s="85">
        <v>0</v>
      </c>
      <c r="CH35" s="85">
        <v>0</v>
      </c>
      <c r="CI35" s="85">
        <v>0</v>
      </c>
      <c r="CJ35" s="85">
        <v>24</v>
      </c>
      <c r="CK35" s="85">
        <v>0</v>
      </c>
      <c r="CL35" s="85">
        <v>0</v>
      </c>
      <c r="CM35" s="85">
        <v>0</v>
      </c>
      <c r="CN35" s="85">
        <v>0</v>
      </c>
      <c r="CO35" s="85">
        <v>22</v>
      </c>
      <c r="CP35" s="85">
        <v>0</v>
      </c>
      <c r="CQ35" s="85">
        <v>0</v>
      </c>
      <c r="CR35" s="85">
        <v>0</v>
      </c>
      <c r="CS35" s="85">
        <v>2</v>
      </c>
      <c r="CT35" s="85">
        <v>0</v>
      </c>
      <c r="CU35" s="85">
        <v>0</v>
      </c>
      <c r="CV35" s="85">
        <v>0</v>
      </c>
      <c r="CW35" s="85">
        <v>10</v>
      </c>
      <c r="CX35" s="85">
        <v>0</v>
      </c>
      <c r="CY35" s="85">
        <v>0</v>
      </c>
      <c r="CZ35" s="85">
        <v>0</v>
      </c>
      <c r="DA35" s="85">
        <v>34</v>
      </c>
      <c r="DB35" s="85">
        <v>0</v>
      </c>
      <c r="DC35" s="85">
        <v>0</v>
      </c>
    </row>
    <row r="36" hidden="1" spans="1:107">
      <c r="A36" s="85" t="s">
        <v>1416</v>
      </c>
      <c r="B36" s="86" t="s">
        <v>2184</v>
      </c>
      <c r="C36" s="87" t="s">
        <v>1697</v>
      </c>
      <c r="D36" s="90" t="s">
        <v>2177</v>
      </c>
      <c r="E36" s="85">
        <v>2</v>
      </c>
      <c r="F36" s="85">
        <v>14</v>
      </c>
      <c r="G36" s="85">
        <v>8</v>
      </c>
      <c r="H36" s="85">
        <v>36</v>
      </c>
      <c r="I36" s="85">
        <v>6</v>
      </c>
      <c r="J36" s="85">
        <v>10</v>
      </c>
      <c r="K36" s="85">
        <v>8</v>
      </c>
      <c r="L36" s="85">
        <v>8</v>
      </c>
      <c r="M36" s="85">
        <v>8</v>
      </c>
      <c r="N36" s="85">
        <v>28</v>
      </c>
      <c r="O36" s="85">
        <v>34</v>
      </c>
      <c r="P36" s="85">
        <v>44</v>
      </c>
      <c r="Q36" s="85">
        <v>36</v>
      </c>
      <c r="R36" s="85">
        <v>22</v>
      </c>
      <c r="S36" s="85">
        <v>38</v>
      </c>
      <c r="T36" s="85">
        <v>4</v>
      </c>
      <c r="U36" s="85">
        <v>150</v>
      </c>
      <c r="V36" s="85">
        <v>0</v>
      </c>
      <c r="W36" s="85">
        <v>2</v>
      </c>
      <c r="X36" s="85">
        <v>0</v>
      </c>
      <c r="Y36" s="85">
        <v>0</v>
      </c>
      <c r="Z36" s="85">
        <v>36</v>
      </c>
      <c r="AA36" s="85">
        <v>0</v>
      </c>
      <c r="AB36" s="85">
        <v>2</v>
      </c>
      <c r="AC36" s="85">
        <v>0</v>
      </c>
      <c r="AD36" s="85">
        <v>0</v>
      </c>
      <c r="AE36" s="85">
        <v>12</v>
      </c>
      <c r="AF36" s="85">
        <v>0</v>
      </c>
      <c r="AG36" s="85">
        <v>0</v>
      </c>
      <c r="AH36" s="85">
        <v>0</v>
      </c>
      <c r="AI36" s="85">
        <v>0</v>
      </c>
      <c r="AJ36" s="85">
        <v>42</v>
      </c>
      <c r="AK36" s="85">
        <v>2</v>
      </c>
      <c r="AL36" s="85">
        <v>2</v>
      </c>
      <c r="AM36" s="85">
        <v>0</v>
      </c>
      <c r="AN36" s="85">
        <v>0</v>
      </c>
      <c r="AO36" s="85">
        <v>0</v>
      </c>
      <c r="AP36" s="85">
        <v>0</v>
      </c>
      <c r="AQ36" s="85">
        <v>0</v>
      </c>
      <c r="AR36" s="85">
        <v>0</v>
      </c>
      <c r="AS36" s="85">
        <v>74</v>
      </c>
      <c r="AT36" s="85">
        <v>0</v>
      </c>
      <c r="AU36" s="85">
        <v>0</v>
      </c>
      <c r="AV36" s="85">
        <v>80</v>
      </c>
      <c r="AW36" s="85">
        <v>0</v>
      </c>
      <c r="AX36" s="85">
        <v>0</v>
      </c>
      <c r="AY36" s="85">
        <v>18</v>
      </c>
      <c r="AZ36" s="85">
        <v>0</v>
      </c>
      <c r="BA36" s="85">
        <v>0</v>
      </c>
      <c r="BB36" s="85">
        <v>38</v>
      </c>
      <c r="BC36" s="85">
        <v>0</v>
      </c>
      <c r="BD36" s="85">
        <v>0</v>
      </c>
      <c r="BE36" s="85">
        <v>0</v>
      </c>
      <c r="BF36" s="85">
        <v>22</v>
      </c>
      <c r="BG36" s="85">
        <v>0</v>
      </c>
      <c r="BH36" s="85">
        <v>0</v>
      </c>
      <c r="BI36" s="85">
        <v>0</v>
      </c>
      <c r="BJ36" s="85">
        <v>12</v>
      </c>
      <c r="BK36" s="85">
        <v>0</v>
      </c>
      <c r="BL36" s="85">
        <v>0</v>
      </c>
      <c r="BM36" s="85">
        <v>0</v>
      </c>
      <c r="BN36" s="85">
        <v>12</v>
      </c>
      <c r="BO36" s="85">
        <v>0</v>
      </c>
      <c r="BP36" s="85">
        <v>0</v>
      </c>
      <c r="BQ36" s="85">
        <v>0</v>
      </c>
      <c r="BR36" s="85">
        <v>14</v>
      </c>
      <c r="BS36" s="85">
        <v>0</v>
      </c>
      <c r="BT36" s="85">
        <v>0</v>
      </c>
      <c r="BU36" s="85">
        <v>0</v>
      </c>
      <c r="BV36" s="85">
        <v>10</v>
      </c>
      <c r="BW36" s="85">
        <v>0</v>
      </c>
      <c r="BX36" s="85">
        <v>0</v>
      </c>
      <c r="BY36" s="85">
        <v>0</v>
      </c>
      <c r="BZ36" s="85">
        <v>0</v>
      </c>
      <c r="CA36" s="85">
        <v>20</v>
      </c>
      <c r="CB36" s="85">
        <v>0</v>
      </c>
      <c r="CC36" s="85">
        <v>0</v>
      </c>
      <c r="CD36" s="85">
        <v>0</v>
      </c>
      <c r="CE36" s="85">
        <v>0</v>
      </c>
      <c r="CF36" s="85">
        <v>0</v>
      </c>
      <c r="CG36" s="85">
        <v>0</v>
      </c>
      <c r="CH36" s="85">
        <v>0</v>
      </c>
      <c r="CI36" s="85">
        <v>0</v>
      </c>
      <c r="CJ36" s="85">
        <v>30</v>
      </c>
      <c r="CK36" s="85">
        <v>0</v>
      </c>
      <c r="CL36" s="85">
        <v>0</v>
      </c>
      <c r="CM36" s="85">
        <v>0</v>
      </c>
      <c r="CN36" s="85">
        <v>0</v>
      </c>
      <c r="CO36" s="85">
        <v>22</v>
      </c>
      <c r="CP36" s="85">
        <v>0</v>
      </c>
      <c r="CQ36" s="85">
        <v>0</v>
      </c>
      <c r="CR36" s="85">
        <v>0</v>
      </c>
      <c r="CS36" s="85">
        <v>24</v>
      </c>
      <c r="CT36" s="85">
        <v>0</v>
      </c>
      <c r="CU36" s="85">
        <v>0</v>
      </c>
      <c r="CV36" s="85">
        <v>0</v>
      </c>
      <c r="CW36" s="85">
        <v>20</v>
      </c>
      <c r="CX36" s="85">
        <v>0</v>
      </c>
      <c r="CY36" s="85">
        <v>0</v>
      </c>
      <c r="CZ36" s="85">
        <v>0</v>
      </c>
      <c r="DA36" s="85">
        <v>38</v>
      </c>
      <c r="DB36" s="85">
        <v>0</v>
      </c>
      <c r="DC36" s="85">
        <v>0</v>
      </c>
    </row>
    <row r="37" hidden="1" spans="1:107">
      <c r="A37" s="85" t="s">
        <v>1416</v>
      </c>
      <c r="B37" s="86" t="s">
        <v>2185</v>
      </c>
      <c r="C37" s="87" t="s">
        <v>1697</v>
      </c>
      <c r="D37" s="90" t="s">
        <v>2177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2</v>
      </c>
      <c r="V37" s="85">
        <v>0</v>
      </c>
      <c r="W37" s="85">
        <v>0</v>
      </c>
      <c r="X37" s="85">
        <v>0</v>
      </c>
      <c r="Y37" s="85">
        <v>0</v>
      </c>
      <c r="Z37" s="85">
        <v>4</v>
      </c>
      <c r="AA37" s="85">
        <v>0</v>
      </c>
      <c r="AB37" s="85">
        <v>0</v>
      </c>
      <c r="AC37" s="85">
        <v>0</v>
      </c>
      <c r="AD37" s="85">
        <v>0</v>
      </c>
      <c r="AE37" s="85">
        <v>2</v>
      </c>
      <c r="AF37" s="85">
        <v>0</v>
      </c>
      <c r="AG37" s="85">
        <v>0</v>
      </c>
      <c r="AH37" s="85">
        <v>0</v>
      </c>
      <c r="AI37" s="85">
        <v>0</v>
      </c>
      <c r="AJ37" s="85">
        <v>0</v>
      </c>
      <c r="AK37" s="85">
        <v>0</v>
      </c>
      <c r="AL37" s="85">
        <v>0</v>
      </c>
      <c r="AM37" s="85">
        <v>0</v>
      </c>
      <c r="AN37" s="85">
        <v>0</v>
      </c>
      <c r="AO37" s="85">
        <v>0</v>
      </c>
      <c r="AP37" s="85">
        <v>0</v>
      </c>
      <c r="AQ37" s="85">
        <v>0</v>
      </c>
      <c r="AR37" s="85">
        <v>0</v>
      </c>
      <c r="AS37" s="85">
        <v>16</v>
      </c>
      <c r="AT37" s="85">
        <v>0</v>
      </c>
      <c r="AU37" s="85">
        <v>0</v>
      </c>
      <c r="AV37" s="85">
        <v>6</v>
      </c>
      <c r="AW37" s="85">
        <v>2</v>
      </c>
      <c r="AX37" s="85">
        <v>0</v>
      </c>
      <c r="AY37" s="85">
        <v>4</v>
      </c>
      <c r="AZ37" s="85">
        <v>0</v>
      </c>
      <c r="BA37" s="85">
        <v>0</v>
      </c>
      <c r="BB37" s="85">
        <v>16</v>
      </c>
      <c r="BC37" s="85">
        <v>0</v>
      </c>
      <c r="BD37" s="85">
        <v>0</v>
      </c>
      <c r="BE37" s="85">
        <v>0</v>
      </c>
      <c r="BF37" s="85">
        <v>16</v>
      </c>
      <c r="BG37" s="85">
        <v>0</v>
      </c>
      <c r="BH37" s="85">
        <v>0</v>
      </c>
      <c r="BI37" s="85">
        <v>0</v>
      </c>
      <c r="BJ37" s="85">
        <v>10</v>
      </c>
      <c r="BK37" s="85">
        <v>0</v>
      </c>
      <c r="BL37" s="85">
        <v>0</v>
      </c>
      <c r="BM37" s="85">
        <v>0</v>
      </c>
      <c r="BN37" s="85">
        <v>12</v>
      </c>
      <c r="BO37" s="85">
        <v>0</v>
      </c>
      <c r="BP37" s="85">
        <v>0</v>
      </c>
      <c r="BQ37" s="85">
        <v>0</v>
      </c>
      <c r="BR37" s="85">
        <v>10</v>
      </c>
      <c r="BS37" s="85">
        <v>0</v>
      </c>
      <c r="BT37" s="85">
        <v>0</v>
      </c>
      <c r="BU37" s="85">
        <v>0</v>
      </c>
      <c r="BV37" s="85">
        <v>10</v>
      </c>
      <c r="BW37" s="85">
        <v>0</v>
      </c>
      <c r="BX37" s="85">
        <v>0</v>
      </c>
      <c r="BY37" s="85">
        <v>0</v>
      </c>
      <c r="BZ37" s="85">
        <v>0</v>
      </c>
      <c r="CA37" s="85">
        <v>12</v>
      </c>
      <c r="CB37" s="85">
        <v>0</v>
      </c>
      <c r="CC37" s="85">
        <v>0</v>
      </c>
      <c r="CD37" s="85">
        <v>0</v>
      </c>
      <c r="CE37" s="85">
        <v>2</v>
      </c>
      <c r="CF37" s="85">
        <v>36</v>
      </c>
      <c r="CG37" s="85">
        <v>0</v>
      </c>
      <c r="CH37" s="85">
        <v>0</v>
      </c>
      <c r="CI37" s="85">
        <v>0</v>
      </c>
      <c r="CJ37" s="85">
        <v>6</v>
      </c>
      <c r="CK37" s="85">
        <v>0</v>
      </c>
      <c r="CL37" s="85">
        <v>0</v>
      </c>
      <c r="CM37" s="85">
        <v>2</v>
      </c>
      <c r="CN37" s="85">
        <v>0</v>
      </c>
      <c r="CO37" s="85">
        <v>10</v>
      </c>
      <c r="CP37" s="85">
        <v>0</v>
      </c>
      <c r="CQ37" s="85">
        <v>0</v>
      </c>
      <c r="CR37" s="85">
        <v>0</v>
      </c>
      <c r="CS37" s="85">
        <v>16</v>
      </c>
      <c r="CT37" s="85">
        <v>0</v>
      </c>
      <c r="CU37" s="85">
        <v>0</v>
      </c>
      <c r="CV37" s="85">
        <v>0</v>
      </c>
      <c r="CW37" s="85">
        <v>16</v>
      </c>
      <c r="CX37" s="85">
        <v>0</v>
      </c>
      <c r="CY37" s="85">
        <v>0</v>
      </c>
      <c r="CZ37" s="85">
        <v>0</v>
      </c>
      <c r="DA37" s="85">
        <v>8</v>
      </c>
      <c r="DB37" s="85">
        <v>0</v>
      </c>
      <c r="DC37" s="85">
        <v>0</v>
      </c>
    </row>
    <row r="38" hidden="1" spans="1:107">
      <c r="A38" s="85" t="s">
        <v>1416</v>
      </c>
      <c r="B38" s="86" t="s">
        <v>2186</v>
      </c>
      <c r="C38" s="87" t="s">
        <v>1697</v>
      </c>
      <c r="D38" s="90" t="s">
        <v>2177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85">
        <v>0</v>
      </c>
      <c r="AI38" s="85">
        <v>0</v>
      </c>
      <c r="AJ38" s="85">
        <v>0</v>
      </c>
      <c r="AK38" s="85">
        <v>0</v>
      </c>
      <c r="AL38" s="85">
        <v>0</v>
      </c>
      <c r="AM38" s="85">
        <v>0</v>
      </c>
      <c r="AN38" s="85">
        <v>0</v>
      </c>
      <c r="AO38" s="85">
        <v>0</v>
      </c>
      <c r="AP38" s="85">
        <v>0</v>
      </c>
      <c r="AQ38" s="85">
        <v>0</v>
      </c>
      <c r="AR38" s="85">
        <v>0</v>
      </c>
      <c r="AS38" s="85">
        <v>0</v>
      </c>
      <c r="AT38" s="85">
        <v>0</v>
      </c>
      <c r="AU38" s="85">
        <v>0</v>
      </c>
      <c r="AV38" s="85">
        <v>0</v>
      </c>
      <c r="AW38" s="85">
        <v>0</v>
      </c>
      <c r="AX38" s="85">
        <v>0</v>
      </c>
      <c r="AY38" s="85">
        <v>6</v>
      </c>
      <c r="AZ38" s="85">
        <v>0</v>
      </c>
      <c r="BA38" s="85">
        <v>0</v>
      </c>
      <c r="BB38" s="85">
        <v>14</v>
      </c>
      <c r="BC38" s="85">
        <v>0</v>
      </c>
      <c r="BD38" s="85">
        <v>0</v>
      </c>
      <c r="BE38" s="85">
        <v>2</v>
      </c>
      <c r="BF38" s="85">
        <v>12</v>
      </c>
      <c r="BG38" s="85">
        <v>0</v>
      </c>
      <c r="BH38" s="85">
        <v>0</v>
      </c>
      <c r="BI38" s="85">
        <v>0</v>
      </c>
      <c r="BJ38" s="85">
        <v>14</v>
      </c>
      <c r="BK38" s="85">
        <v>0</v>
      </c>
      <c r="BL38" s="85">
        <v>0</v>
      </c>
      <c r="BM38" s="85">
        <v>0</v>
      </c>
      <c r="BN38" s="85">
        <v>12</v>
      </c>
      <c r="BO38" s="85">
        <v>0</v>
      </c>
      <c r="BP38" s="85">
        <v>0</v>
      </c>
      <c r="BQ38" s="85">
        <v>0</v>
      </c>
      <c r="BR38" s="85">
        <v>8</v>
      </c>
      <c r="BS38" s="85">
        <v>0</v>
      </c>
      <c r="BT38" s="85">
        <v>0</v>
      </c>
      <c r="BU38" s="85">
        <v>0</v>
      </c>
      <c r="BV38" s="85">
        <v>12</v>
      </c>
      <c r="BW38" s="85">
        <v>0</v>
      </c>
      <c r="BX38" s="85">
        <v>0</v>
      </c>
      <c r="BY38" s="85">
        <v>0</v>
      </c>
      <c r="BZ38" s="85">
        <v>0</v>
      </c>
      <c r="CA38" s="85">
        <v>12</v>
      </c>
      <c r="CB38" s="85">
        <v>0</v>
      </c>
      <c r="CC38" s="85">
        <v>0</v>
      </c>
      <c r="CD38" s="85">
        <v>0</v>
      </c>
      <c r="CE38" s="85">
        <v>0</v>
      </c>
      <c r="CF38" s="85">
        <v>34</v>
      </c>
      <c r="CG38" s="85">
        <v>0</v>
      </c>
      <c r="CH38" s="85">
        <v>0</v>
      </c>
      <c r="CI38" s="85">
        <v>0</v>
      </c>
      <c r="CJ38" s="85">
        <v>10</v>
      </c>
      <c r="CK38" s="85">
        <v>0</v>
      </c>
      <c r="CL38" s="85">
        <v>0</v>
      </c>
      <c r="CM38" s="85">
        <v>0</v>
      </c>
      <c r="CN38" s="85">
        <v>0</v>
      </c>
      <c r="CO38" s="85">
        <v>8</v>
      </c>
      <c r="CP38" s="85">
        <v>0</v>
      </c>
      <c r="CQ38" s="85">
        <v>0</v>
      </c>
      <c r="CR38" s="85">
        <v>0</v>
      </c>
      <c r="CS38" s="85">
        <v>16</v>
      </c>
      <c r="CT38" s="85">
        <v>0</v>
      </c>
      <c r="CU38" s="85">
        <v>0</v>
      </c>
      <c r="CV38" s="85">
        <v>0</v>
      </c>
      <c r="CW38" s="85">
        <v>16</v>
      </c>
      <c r="CX38" s="85">
        <v>0</v>
      </c>
      <c r="CY38" s="85">
        <v>0</v>
      </c>
      <c r="CZ38" s="85">
        <v>0</v>
      </c>
      <c r="DA38" s="85">
        <v>18</v>
      </c>
      <c r="DB38" s="85">
        <v>0</v>
      </c>
      <c r="DC38" s="85">
        <v>0</v>
      </c>
    </row>
    <row r="39" hidden="1" spans="1:107">
      <c r="A39" s="85" t="s">
        <v>1416</v>
      </c>
      <c r="B39" s="86" t="s">
        <v>2187</v>
      </c>
      <c r="C39" s="87" t="s">
        <v>1697</v>
      </c>
      <c r="D39" s="90" t="s">
        <v>2177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  <c r="AI39" s="85">
        <v>0</v>
      </c>
      <c r="AJ39" s="85">
        <v>0</v>
      </c>
      <c r="AK39" s="85">
        <v>0</v>
      </c>
      <c r="AL39" s="85">
        <v>0</v>
      </c>
      <c r="AM39" s="85">
        <v>0</v>
      </c>
      <c r="AN39" s="85">
        <v>0</v>
      </c>
      <c r="AO39" s="85">
        <v>0</v>
      </c>
      <c r="AP39" s="85">
        <v>0</v>
      </c>
      <c r="AQ39" s="85">
        <v>0</v>
      </c>
      <c r="AR39" s="85">
        <v>0</v>
      </c>
      <c r="AS39" s="85">
        <v>6</v>
      </c>
      <c r="AT39" s="85">
        <v>0</v>
      </c>
      <c r="AU39" s="85">
        <v>0</v>
      </c>
      <c r="AV39" s="85">
        <v>2</v>
      </c>
      <c r="AW39" s="85">
        <v>0</v>
      </c>
      <c r="AX39" s="85">
        <v>0</v>
      </c>
      <c r="AY39" s="85">
        <v>6</v>
      </c>
      <c r="AZ39" s="85">
        <v>0</v>
      </c>
      <c r="BA39" s="85">
        <v>0</v>
      </c>
      <c r="BB39" s="85">
        <v>14</v>
      </c>
      <c r="BC39" s="85">
        <v>0</v>
      </c>
      <c r="BD39" s="85">
        <v>0</v>
      </c>
      <c r="BE39" s="85">
        <v>0</v>
      </c>
      <c r="BF39" s="85">
        <v>16</v>
      </c>
      <c r="BG39" s="85">
        <v>0</v>
      </c>
      <c r="BH39" s="85">
        <v>0</v>
      </c>
      <c r="BI39" s="85">
        <v>0</v>
      </c>
      <c r="BJ39" s="85">
        <v>12</v>
      </c>
      <c r="BK39" s="85">
        <v>0</v>
      </c>
      <c r="BL39" s="85">
        <v>0</v>
      </c>
      <c r="BM39" s="85">
        <v>0</v>
      </c>
      <c r="BN39" s="85">
        <v>10</v>
      </c>
      <c r="BO39" s="85">
        <v>0</v>
      </c>
      <c r="BP39" s="85">
        <v>0</v>
      </c>
      <c r="BQ39" s="85">
        <v>0</v>
      </c>
      <c r="BR39" s="85">
        <v>14</v>
      </c>
      <c r="BS39" s="85">
        <v>0</v>
      </c>
      <c r="BT39" s="85">
        <v>0</v>
      </c>
      <c r="BU39" s="85">
        <v>0</v>
      </c>
      <c r="BV39" s="85">
        <v>10</v>
      </c>
      <c r="BW39" s="85">
        <v>0</v>
      </c>
      <c r="BX39" s="85">
        <v>0</v>
      </c>
      <c r="BY39" s="85">
        <v>0</v>
      </c>
      <c r="BZ39" s="85">
        <v>0</v>
      </c>
      <c r="CA39" s="85">
        <v>8</v>
      </c>
      <c r="CB39" s="85">
        <v>0</v>
      </c>
      <c r="CC39" s="85">
        <v>0</v>
      </c>
      <c r="CD39" s="85">
        <v>0</v>
      </c>
      <c r="CE39" s="85">
        <v>0</v>
      </c>
      <c r="CF39" s="85">
        <v>36</v>
      </c>
      <c r="CG39" s="85">
        <v>0</v>
      </c>
      <c r="CH39" s="85">
        <v>0</v>
      </c>
      <c r="CI39" s="85">
        <v>0</v>
      </c>
      <c r="CJ39" s="85">
        <v>8</v>
      </c>
      <c r="CK39" s="85">
        <v>0</v>
      </c>
      <c r="CL39" s="85">
        <v>0</v>
      </c>
      <c r="CM39" s="85">
        <v>0</v>
      </c>
      <c r="CN39" s="85">
        <v>0</v>
      </c>
      <c r="CO39" s="85">
        <v>14</v>
      </c>
      <c r="CP39" s="85">
        <v>0</v>
      </c>
      <c r="CQ39" s="85">
        <v>0</v>
      </c>
      <c r="CR39" s="85">
        <v>0</v>
      </c>
      <c r="CS39" s="85">
        <v>14</v>
      </c>
      <c r="CT39" s="85">
        <v>0</v>
      </c>
      <c r="CU39" s="85">
        <v>0</v>
      </c>
      <c r="CV39" s="85">
        <v>0</v>
      </c>
      <c r="CW39" s="85">
        <v>12</v>
      </c>
      <c r="CX39" s="85">
        <v>0</v>
      </c>
      <c r="CY39" s="85">
        <v>0</v>
      </c>
      <c r="CZ39" s="85">
        <v>2</v>
      </c>
      <c r="DA39" s="85">
        <v>8</v>
      </c>
      <c r="DB39" s="85">
        <v>0</v>
      </c>
      <c r="DC39" s="85">
        <v>0</v>
      </c>
    </row>
    <row r="40" hidden="1" spans="1:107">
      <c r="A40" s="85" t="s">
        <v>1416</v>
      </c>
      <c r="B40" s="86" t="s">
        <v>2188</v>
      </c>
      <c r="C40" s="87" t="s">
        <v>1697</v>
      </c>
      <c r="D40" s="90" t="s">
        <v>2177</v>
      </c>
      <c r="E40" s="85">
        <v>0</v>
      </c>
      <c r="F40" s="85">
        <v>0</v>
      </c>
      <c r="G40" s="85">
        <v>0</v>
      </c>
      <c r="H40" s="85">
        <v>0</v>
      </c>
      <c r="I40" s="85">
        <v>2</v>
      </c>
      <c r="J40" s="85">
        <v>2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2</v>
      </c>
      <c r="R40" s="85">
        <v>2</v>
      </c>
      <c r="S40" s="85">
        <v>4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24</v>
      </c>
      <c r="AA40" s="85">
        <v>0</v>
      </c>
      <c r="AB40" s="85">
        <v>0</v>
      </c>
      <c r="AC40" s="85">
        <v>0</v>
      </c>
      <c r="AD40" s="85">
        <v>0</v>
      </c>
      <c r="AE40" s="85">
        <v>6</v>
      </c>
      <c r="AF40" s="85">
        <v>0</v>
      </c>
      <c r="AG40" s="85">
        <v>0</v>
      </c>
      <c r="AH40" s="85">
        <v>0</v>
      </c>
      <c r="AI40" s="85">
        <v>0</v>
      </c>
      <c r="AJ40" s="85">
        <v>4</v>
      </c>
      <c r="AK40" s="85">
        <v>0</v>
      </c>
      <c r="AL40" s="85">
        <v>0</v>
      </c>
      <c r="AM40" s="85">
        <v>0</v>
      </c>
      <c r="AN40" s="85">
        <v>0</v>
      </c>
      <c r="AO40" s="85">
        <v>8</v>
      </c>
      <c r="AP40" s="85">
        <v>0</v>
      </c>
      <c r="AQ40" s="85">
        <v>0</v>
      </c>
      <c r="AR40" s="85">
        <v>0</v>
      </c>
      <c r="AS40" s="85">
        <v>34</v>
      </c>
      <c r="AT40" s="85">
        <v>0</v>
      </c>
      <c r="AU40" s="85">
        <v>0</v>
      </c>
      <c r="AV40" s="85">
        <v>10</v>
      </c>
      <c r="AW40" s="85">
        <v>0</v>
      </c>
      <c r="AX40" s="85">
        <v>0</v>
      </c>
      <c r="AY40" s="85">
        <v>6</v>
      </c>
      <c r="AZ40" s="85">
        <v>0</v>
      </c>
      <c r="BA40" s="85">
        <v>0</v>
      </c>
      <c r="BB40" s="85">
        <v>14</v>
      </c>
      <c r="BC40" s="85">
        <v>0</v>
      </c>
      <c r="BD40" s="85">
        <v>0</v>
      </c>
      <c r="BE40" s="85">
        <v>0</v>
      </c>
      <c r="BF40" s="85">
        <v>14</v>
      </c>
      <c r="BG40" s="85">
        <v>2</v>
      </c>
      <c r="BH40" s="85">
        <v>0</v>
      </c>
      <c r="BI40" s="85">
        <v>0</v>
      </c>
      <c r="BJ40" s="85">
        <v>10</v>
      </c>
      <c r="BK40" s="85">
        <v>0</v>
      </c>
      <c r="BL40" s="85">
        <v>0</v>
      </c>
      <c r="BM40" s="85">
        <v>0</v>
      </c>
      <c r="BN40" s="85">
        <v>16</v>
      </c>
      <c r="BO40" s="85">
        <v>0</v>
      </c>
      <c r="BP40" s="85">
        <v>0</v>
      </c>
      <c r="BQ40" s="85">
        <v>0</v>
      </c>
      <c r="BR40" s="85">
        <v>18</v>
      </c>
      <c r="BS40" s="85">
        <v>0</v>
      </c>
      <c r="BT40" s="85">
        <v>0</v>
      </c>
      <c r="BU40" s="85">
        <v>0</v>
      </c>
      <c r="BV40" s="85">
        <v>16</v>
      </c>
      <c r="BW40" s="85">
        <v>0</v>
      </c>
      <c r="BX40" s="85">
        <v>0</v>
      </c>
      <c r="BY40" s="85">
        <v>0</v>
      </c>
      <c r="BZ40" s="85">
        <v>0</v>
      </c>
      <c r="CA40" s="85">
        <v>18</v>
      </c>
      <c r="CB40" s="85">
        <v>0</v>
      </c>
      <c r="CC40" s="85">
        <v>0</v>
      </c>
      <c r="CD40" s="85">
        <v>0</v>
      </c>
      <c r="CE40" s="85">
        <v>0</v>
      </c>
      <c r="CF40" s="85">
        <v>40</v>
      </c>
      <c r="CG40" s="85">
        <v>0</v>
      </c>
      <c r="CH40" s="85">
        <v>0</v>
      </c>
      <c r="CI40" s="85">
        <v>0</v>
      </c>
      <c r="CJ40" s="85">
        <v>10</v>
      </c>
      <c r="CK40" s="85">
        <v>0</v>
      </c>
      <c r="CL40" s="85">
        <v>0</v>
      </c>
      <c r="CM40" s="85">
        <v>0</v>
      </c>
      <c r="CN40" s="85">
        <v>0</v>
      </c>
      <c r="CO40" s="85">
        <v>12</v>
      </c>
      <c r="CP40" s="85">
        <v>0</v>
      </c>
      <c r="CQ40" s="85">
        <v>0</v>
      </c>
      <c r="CR40" s="85">
        <v>0</v>
      </c>
      <c r="CS40" s="85">
        <v>12</v>
      </c>
      <c r="CT40" s="85">
        <v>0</v>
      </c>
      <c r="CU40" s="85">
        <v>0</v>
      </c>
      <c r="CV40" s="85">
        <v>0</v>
      </c>
      <c r="CW40" s="85">
        <v>16</v>
      </c>
      <c r="CX40" s="85">
        <v>0</v>
      </c>
      <c r="CY40" s="85">
        <v>0</v>
      </c>
      <c r="CZ40" s="85">
        <v>0</v>
      </c>
      <c r="DA40" s="85">
        <v>18</v>
      </c>
      <c r="DB40" s="85">
        <v>0</v>
      </c>
      <c r="DC40" s="85">
        <v>0</v>
      </c>
    </row>
    <row r="41" hidden="1" spans="1:107">
      <c r="A41" s="85" t="s">
        <v>1416</v>
      </c>
      <c r="B41" s="86" t="s">
        <v>2189</v>
      </c>
      <c r="C41" s="87" t="s">
        <v>1697</v>
      </c>
      <c r="D41" s="90" t="s">
        <v>2177</v>
      </c>
      <c r="E41" s="85">
        <v>0</v>
      </c>
      <c r="F41" s="85">
        <v>0</v>
      </c>
      <c r="G41" s="85">
        <v>2</v>
      </c>
      <c r="H41" s="85">
        <v>0</v>
      </c>
      <c r="I41" s="85">
        <v>30</v>
      </c>
      <c r="J41" s="85">
        <v>20</v>
      </c>
      <c r="K41" s="85">
        <v>0</v>
      </c>
      <c r="L41" s="85">
        <v>8</v>
      </c>
      <c r="M41" s="85">
        <v>0</v>
      </c>
      <c r="N41" s="85">
        <v>26</v>
      </c>
      <c r="O41" s="85">
        <v>14</v>
      </c>
      <c r="P41" s="85">
        <v>30</v>
      </c>
      <c r="Q41" s="85">
        <v>46</v>
      </c>
      <c r="R41" s="85">
        <v>52</v>
      </c>
      <c r="S41" s="85">
        <v>46</v>
      </c>
      <c r="T41" s="85">
        <v>0</v>
      </c>
      <c r="U41" s="85">
        <v>84</v>
      </c>
      <c r="V41" s="85">
        <v>0</v>
      </c>
      <c r="W41" s="85">
        <v>0</v>
      </c>
      <c r="X41" s="85">
        <v>0</v>
      </c>
      <c r="Y41" s="85">
        <v>0</v>
      </c>
      <c r="Z41" s="85">
        <v>22</v>
      </c>
      <c r="AA41" s="85">
        <v>0</v>
      </c>
      <c r="AB41" s="85">
        <v>0</v>
      </c>
      <c r="AC41" s="85">
        <v>0</v>
      </c>
      <c r="AD41" s="85">
        <v>0</v>
      </c>
      <c r="AE41" s="85">
        <v>6</v>
      </c>
      <c r="AF41" s="85">
        <v>0</v>
      </c>
      <c r="AG41" s="85">
        <v>0</v>
      </c>
      <c r="AH41" s="85">
        <v>0</v>
      </c>
      <c r="AI41" s="85">
        <v>0</v>
      </c>
      <c r="AJ41" s="85">
        <v>18</v>
      </c>
      <c r="AK41" s="85">
        <v>0</v>
      </c>
      <c r="AL41" s="85">
        <v>0</v>
      </c>
      <c r="AM41" s="85">
        <v>0</v>
      </c>
      <c r="AN41" s="85">
        <v>0</v>
      </c>
      <c r="AO41" s="85">
        <v>6</v>
      </c>
      <c r="AP41" s="85">
        <v>0</v>
      </c>
      <c r="AQ41" s="85">
        <v>0</v>
      </c>
      <c r="AR41" s="85">
        <v>0</v>
      </c>
      <c r="AS41" s="85">
        <v>32</v>
      </c>
      <c r="AT41" s="85">
        <v>0</v>
      </c>
      <c r="AU41" s="85">
        <v>0</v>
      </c>
      <c r="AV41" s="85">
        <v>32</v>
      </c>
      <c r="AW41" s="85">
        <v>0</v>
      </c>
      <c r="AX41" s="85">
        <v>2</v>
      </c>
      <c r="AY41" s="85">
        <v>6</v>
      </c>
      <c r="AZ41" s="85">
        <v>0</v>
      </c>
      <c r="BA41" s="85">
        <v>0</v>
      </c>
      <c r="BB41" s="85">
        <v>28</v>
      </c>
      <c r="BC41" s="85">
        <v>0</v>
      </c>
      <c r="BD41" s="85">
        <v>0</v>
      </c>
      <c r="BE41" s="85">
        <v>0</v>
      </c>
      <c r="BF41" s="85">
        <v>18</v>
      </c>
      <c r="BG41" s="85">
        <v>0</v>
      </c>
      <c r="BH41" s="85">
        <v>0</v>
      </c>
      <c r="BI41" s="85">
        <v>0</v>
      </c>
      <c r="BJ41" s="85">
        <v>18</v>
      </c>
      <c r="BK41" s="85">
        <v>0</v>
      </c>
      <c r="BL41" s="85">
        <v>0</v>
      </c>
      <c r="BM41" s="85">
        <v>0</v>
      </c>
      <c r="BN41" s="85">
        <v>16</v>
      </c>
      <c r="BO41" s="85">
        <v>0</v>
      </c>
      <c r="BP41" s="85">
        <v>0</v>
      </c>
      <c r="BQ41" s="85">
        <v>0</v>
      </c>
      <c r="BR41" s="85">
        <v>18</v>
      </c>
      <c r="BS41" s="85">
        <v>0</v>
      </c>
      <c r="BT41" s="85">
        <v>0</v>
      </c>
      <c r="BU41" s="85">
        <v>0</v>
      </c>
      <c r="BV41" s="85">
        <v>16</v>
      </c>
      <c r="BW41" s="85">
        <v>0</v>
      </c>
      <c r="BX41" s="85">
        <v>0</v>
      </c>
      <c r="BY41" s="85">
        <v>0</v>
      </c>
      <c r="BZ41" s="85">
        <v>0</v>
      </c>
      <c r="CA41" s="85">
        <v>18</v>
      </c>
      <c r="CB41" s="85">
        <v>0</v>
      </c>
      <c r="CC41" s="85">
        <v>0</v>
      </c>
      <c r="CD41" s="85">
        <v>0</v>
      </c>
      <c r="CE41" s="85">
        <v>0</v>
      </c>
      <c r="CF41" s="85">
        <v>40</v>
      </c>
      <c r="CG41" s="85">
        <v>0</v>
      </c>
      <c r="CH41" s="85">
        <v>0</v>
      </c>
      <c r="CI41" s="85">
        <v>0</v>
      </c>
      <c r="CJ41" s="85">
        <v>16</v>
      </c>
      <c r="CK41" s="85">
        <v>0</v>
      </c>
      <c r="CL41" s="85">
        <v>0</v>
      </c>
      <c r="CM41" s="85">
        <v>0</v>
      </c>
      <c r="CN41" s="85">
        <v>0</v>
      </c>
      <c r="CO41" s="85">
        <v>20</v>
      </c>
      <c r="CP41" s="85">
        <v>0</v>
      </c>
      <c r="CQ41" s="85">
        <v>0</v>
      </c>
      <c r="CR41" s="85">
        <v>0</v>
      </c>
      <c r="CS41" s="85">
        <v>22</v>
      </c>
      <c r="CT41" s="85">
        <v>0</v>
      </c>
      <c r="CU41" s="85">
        <v>0</v>
      </c>
      <c r="CV41" s="85">
        <v>0</v>
      </c>
      <c r="CW41" s="85">
        <v>22</v>
      </c>
      <c r="CX41" s="85">
        <v>0</v>
      </c>
      <c r="CY41" s="85">
        <v>0</v>
      </c>
      <c r="CZ41" s="85">
        <v>0</v>
      </c>
      <c r="DA41" s="85">
        <v>20</v>
      </c>
      <c r="DB41" s="85">
        <v>0</v>
      </c>
      <c r="DC41" s="85">
        <v>0</v>
      </c>
    </row>
    <row r="42" hidden="1" spans="1:107">
      <c r="A42" s="85" t="s">
        <v>1416</v>
      </c>
      <c r="B42" s="86" t="s">
        <v>2190</v>
      </c>
      <c r="C42" s="87" t="s">
        <v>1699</v>
      </c>
      <c r="D42" s="90" t="s">
        <v>2177</v>
      </c>
      <c r="E42" s="85">
        <v>2</v>
      </c>
      <c r="F42" s="85">
        <v>14</v>
      </c>
      <c r="G42" s="85">
        <v>10</v>
      </c>
      <c r="H42" s="85">
        <v>36</v>
      </c>
      <c r="I42" s="85">
        <v>36</v>
      </c>
      <c r="J42" s="85">
        <v>30</v>
      </c>
      <c r="K42" s="85">
        <v>8</v>
      </c>
      <c r="L42" s="85">
        <v>16</v>
      </c>
      <c r="M42" s="85">
        <v>8</v>
      </c>
      <c r="N42" s="85">
        <v>56</v>
      </c>
      <c r="O42" s="85">
        <v>54</v>
      </c>
      <c r="P42" s="85">
        <v>74</v>
      </c>
      <c r="Q42" s="85">
        <v>82</v>
      </c>
      <c r="R42" s="85">
        <v>74</v>
      </c>
      <c r="S42" s="85">
        <v>84</v>
      </c>
      <c r="T42" s="85">
        <v>4</v>
      </c>
      <c r="U42" s="85">
        <v>240</v>
      </c>
      <c r="V42" s="85">
        <v>0</v>
      </c>
      <c r="W42" s="85">
        <v>2</v>
      </c>
      <c r="X42" s="85">
        <v>0</v>
      </c>
      <c r="Y42" s="85">
        <v>0</v>
      </c>
      <c r="Z42" s="85">
        <v>70</v>
      </c>
      <c r="AA42" s="85">
        <v>2</v>
      </c>
      <c r="AB42" s="85">
        <v>2</v>
      </c>
      <c r="AC42" s="85">
        <v>0</v>
      </c>
      <c r="AD42" s="85">
        <v>0</v>
      </c>
      <c r="AE42" s="85">
        <v>24</v>
      </c>
      <c r="AF42" s="85">
        <v>0</v>
      </c>
      <c r="AG42" s="85">
        <v>0</v>
      </c>
      <c r="AH42" s="85">
        <v>0</v>
      </c>
      <c r="AI42" s="85">
        <v>0</v>
      </c>
      <c r="AJ42" s="85">
        <v>64</v>
      </c>
      <c r="AK42" s="85">
        <v>2</v>
      </c>
      <c r="AL42" s="85">
        <v>2</v>
      </c>
      <c r="AM42" s="85">
        <v>0</v>
      </c>
      <c r="AN42" s="85">
        <v>0</v>
      </c>
      <c r="AO42" s="85">
        <v>6</v>
      </c>
      <c r="AP42" s="85">
        <v>0</v>
      </c>
      <c r="AQ42" s="85">
        <v>0</v>
      </c>
      <c r="AR42" s="85">
        <v>0</v>
      </c>
      <c r="AS42" s="85">
        <v>136</v>
      </c>
      <c r="AT42" s="85">
        <v>0</v>
      </c>
      <c r="AU42" s="85">
        <v>0</v>
      </c>
      <c r="AV42" s="85">
        <v>122</v>
      </c>
      <c r="AW42" s="85">
        <v>2</v>
      </c>
      <c r="AX42" s="85">
        <v>2</v>
      </c>
      <c r="AY42" s="85">
        <v>38</v>
      </c>
      <c r="AZ42" s="85">
        <v>0</v>
      </c>
      <c r="BA42" s="85">
        <v>0</v>
      </c>
      <c r="BB42" s="85">
        <v>116</v>
      </c>
      <c r="BC42" s="85">
        <v>0</v>
      </c>
      <c r="BD42" s="85">
        <v>0</v>
      </c>
      <c r="BE42" s="85">
        <v>0</v>
      </c>
      <c r="BF42" s="85">
        <v>76</v>
      </c>
      <c r="BG42" s="85">
        <v>0</v>
      </c>
      <c r="BH42" s="85">
        <v>0</v>
      </c>
      <c r="BI42" s="85">
        <v>0</v>
      </c>
      <c r="BJ42" s="85">
        <v>70</v>
      </c>
      <c r="BK42" s="85">
        <v>0</v>
      </c>
      <c r="BL42" s="85">
        <v>0</v>
      </c>
      <c r="BM42" s="85">
        <v>0</v>
      </c>
      <c r="BN42" s="85">
        <v>76</v>
      </c>
      <c r="BO42" s="85">
        <v>0</v>
      </c>
      <c r="BP42" s="85">
        <v>0</v>
      </c>
      <c r="BQ42" s="85">
        <v>0</v>
      </c>
      <c r="BR42" s="85">
        <v>68</v>
      </c>
      <c r="BS42" s="85">
        <v>0</v>
      </c>
      <c r="BT42" s="85">
        <v>0</v>
      </c>
      <c r="BU42" s="85">
        <v>0</v>
      </c>
      <c r="BV42" s="85">
        <v>64</v>
      </c>
      <c r="BW42" s="85">
        <v>0</v>
      </c>
      <c r="BX42" s="85">
        <v>0</v>
      </c>
      <c r="BY42" s="85">
        <v>0</v>
      </c>
      <c r="BZ42" s="85">
        <v>0</v>
      </c>
      <c r="CA42" s="85">
        <v>64</v>
      </c>
      <c r="CB42" s="85">
        <v>0</v>
      </c>
      <c r="CC42" s="85">
        <v>0</v>
      </c>
      <c r="CD42" s="85">
        <v>0</v>
      </c>
      <c r="CE42" s="85">
        <v>2</v>
      </c>
      <c r="CF42" s="85">
        <v>76</v>
      </c>
      <c r="CG42" s="85">
        <v>0</v>
      </c>
      <c r="CH42" s="85">
        <v>0</v>
      </c>
      <c r="CI42" s="85">
        <v>0</v>
      </c>
      <c r="CJ42" s="85">
        <v>78</v>
      </c>
      <c r="CK42" s="85">
        <v>0</v>
      </c>
      <c r="CL42" s="85">
        <v>0</v>
      </c>
      <c r="CM42" s="85">
        <v>2</v>
      </c>
      <c r="CN42" s="85">
        <v>0</v>
      </c>
      <c r="CO42" s="85">
        <v>66</v>
      </c>
      <c r="CP42" s="85">
        <v>0</v>
      </c>
      <c r="CQ42" s="85">
        <v>0</v>
      </c>
      <c r="CR42" s="85">
        <v>0</v>
      </c>
      <c r="CS42" s="85">
        <v>80</v>
      </c>
      <c r="CT42" s="85">
        <v>0</v>
      </c>
      <c r="CU42" s="85">
        <v>0</v>
      </c>
      <c r="CV42" s="85">
        <v>0</v>
      </c>
      <c r="CW42" s="85">
        <v>72</v>
      </c>
      <c r="CX42" s="85">
        <v>0</v>
      </c>
      <c r="CY42" s="85">
        <v>0</v>
      </c>
      <c r="CZ42" s="85">
        <v>0</v>
      </c>
      <c r="DA42" s="85">
        <v>116</v>
      </c>
      <c r="DB42" s="85">
        <v>0</v>
      </c>
      <c r="DC42" s="85">
        <v>0</v>
      </c>
    </row>
    <row r="43" hidden="1" spans="1:107">
      <c r="A43" s="85" t="s">
        <v>1416</v>
      </c>
      <c r="B43" s="86" t="s">
        <v>2191</v>
      </c>
      <c r="C43" s="87" t="s">
        <v>1699</v>
      </c>
      <c r="D43" s="90" t="s">
        <v>2177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  <c r="AI43" s="85">
        <v>0</v>
      </c>
      <c r="AJ43" s="85">
        <v>0</v>
      </c>
      <c r="AK43" s="85">
        <v>0</v>
      </c>
      <c r="AL43" s="85">
        <v>0</v>
      </c>
      <c r="AM43" s="85">
        <v>0</v>
      </c>
      <c r="AN43" s="85">
        <v>0</v>
      </c>
      <c r="AO43" s="85">
        <v>0</v>
      </c>
      <c r="AP43" s="85">
        <v>0</v>
      </c>
      <c r="AQ43" s="85">
        <v>0</v>
      </c>
      <c r="AR43" s="85">
        <v>0</v>
      </c>
      <c r="AS43" s="85">
        <v>0</v>
      </c>
      <c r="AT43" s="85">
        <v>0</v>
      </c>
      <c r="AU43" s="85">
        <v>0</v>
      </c>
      <c r="AV43" s="85">
        <v>0</v>
      </c>
      <c r="AW43" s="85">
        <v>0</v>
      </c>
      <c r="AX43" s="85">
        <v>0</v>
      </c>
      <c r="AY43" s="85">
        <v>18</v>
      </c>
      <c r="AZ43" s="85">
        <v>0</v>
      </c>
      <c r="BA43" s="85">
        <v>0</v>
      </c>
      <c r="BB43" s="85">
        <v>50</v>
      </c>
      <c r="BC43" s="85">
        <v>0</v>
      </c>
      <c r="BD43" s="85">
        <v>0</v>
      </c>
      <c r="BE43" s="85">
        <v>2</v>
      </c>
      <c r="BF43" s="85">
        <v>64</v>
      </c>
      <c r="BG43" s="85">
        <v>0</v>
      </c>
      <c r="BH43" s="85">
        <v>0</v>
      </c>
      <c r="BI43" s="85">
        <v>0</v>
      </c>
      <c r="BJ43" s="85">
        <v>48</v>
      </c>
      <c r="BK43" s="85">
        <v>0</v>
      </c>
      <c r="BL43" s="85">
        <v>0</v>
      </c>
      <c r="BM43" s="85">
        <v>0</v>
      </c>
      <c r="BN43" s="85">
        <v>48</v>
      </c>
      <c r="BO43" s="85">
        <v>0</v>
      </c>
      <c r="BP43" s="85">
        <v>0</v>
      </c>
      <c r="BQ43" s="85">
        <v>0</v>
      </c>
      <c r="BR43" s="85">
        <v>44</v>
      </c>
      <c r="BS43" s="85">
        <v>0</v>
      </c>
      <c r="BT43" s="85">
        <v>0</v>
      </c>
      <c r="BU43" s="85">
        <v>0</v>
      </c>
      <c r="BV43" s="85">
        <v>54</v>
      </c>
      <c r="BW43" s="85">
        <v>0</v>
      </c>
      <c r="BX43" s="85">
        <v>0</v>
      </c>
      <c r="BY43" s="85">
        <v>0</v>
      </c>
      <c r="BZ43" s="85">
        <v>0</v>
      </c>
      <c r="CA43" s="85">
        <v>58</v>
      </c>
      <c r="CB43" s="85">
        <v>0</v>
      </c>
      <c r="CC43" s="85">
        <v>0</v>
      </c>
      <c r="CD43" s="85">
        <v>0</v>
      </c>
      <c r="CE43" s="85">
        <v>0</v>
      </c>
      <c r="CF43" s="85">
        <v>34</v>
      </c>
      <c r="CG43" s="85">
        <v>0</v>
      </c>
      <c r="CH43" s="85">
        <v>0</v>
      </c>
      <c r="CI43" s="85">
        <v>0</v>
      </c>
      <c r="CJ43" s="85">
        <v>64</v>
      </c>
      <c r="CK43" s="85">
        <v>0</v>
      </c>
      <c r="CL43" s="85">
        <v>0</v>
      </c>
      <c r="CM43" s="85">
        <v>0</v>
      </c>
      <c r="CN43" s="85">
        <v>0</v>
      </c>
      <c r="CO43" s="85">
        <v>52</v>
      </c>
      <c r="CP43" s="85">
        <v>0</v>
      </c>
      <c r="CQ43" s="85">
        <v>0</v>
      </c>
      <c r="CR43" s="85">
        <v>0</v>
      </c>
      <c r="CS43" s="85">
        <v>54</v>
      </c>
      <c r="CT43" s="85">
        <v>0</v>
      </c>
      <c r="CU43" s="85">
        <v>0</v>
      </c>
      <c r="CV43" s="85">
        <v>0</v>
      </c>
      <c r="CW43" s="85">
        <v>42</v>
      </c>
      <c r="CX43" s="85">
        <v>0</v>
      </c>
      <c r="CY43" s="85">
        <v>0</v>
      </c>
      <c r="CZ43" s="85">
        <v>0</v>
      </c>
      <c r="DA43" s="85">
        <v>80</v>
      </c>
      <c r="DB43" s="85">
        <v>0</v>
      </c>
      <c r="DC43" s="85">
        <v>0</v>
      </c>
    </row>
    <row r="44" hidden="1" spans="1:107">
      <c r="A44" s="85" t="s">
        <v>1416</v>
      </c>
      <c r="B44" s="86" t="s">
        <v>2192</v>
      </c>
      <c r="C44" s="87" t="s">
        <v>1699</v>
      </c>
      <c r="D44" s="90" t="s">
        <v>2177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2</v>
      </c>
      <c r="Q44" s="85">
        <v>0</v>
      </c>
      <c r="R44" s="85">
        <v>0</v>
      </c>
      <c r="S44" s="85">
        <v>0</v>
      </c>
      <c r="T44" s="85">
        <v>0</v>
      </c>
      <c r="U44" s="85">
        <v>8</v>
      </c>
      <c r="V44" s="85">
        <v>2</v>
      </c>
      <c r="W44" s="85">
        <v>0</v>
      </c>
      <c r="X44" s="85">
        <v>0</v>
      </c>
      <c r="Y44" s="85">
        <v>0</v>
      </c>
      <c r="Z44" s="85">
        <v>68</v>
      </c>
      <c r="AA44" s="85">
        <v>0</v>
      </c>
      <c r="AB44" s="85">
        <v>0</v>
      </c>
      <c r="AC44" s="85">
        <v>0</v>
      </c>
      <c r="AD44" s="85">
        <v>0</v>
      </c>
      <c r="AE44" s="85">
        <v>14</v>
      </c>
      <c r="AF44" s="85">
        <v>2</v>
      </c>
      <c r="AG44" s="85">
        <v>2</v>
      </c>
      <c r="AH44" s="85">
        <v>0</v>
      </c>
      <c r="AI44" s="85">
        <v>0</v>
      </c>
      <c r="AJ44" s="85">
        <v>10</v>
      </c>
      <c r="AK44" s="85">
        <v>0</v>
      </c>
      <c r="AL44" s="85">
        <v>0</v>
      </c>
      <c r="AM44" s="85">
        <v>2</v>
      </c>
      <c r="AN44" s="85">
        <v>2</v>
      </c>
      <c r="AO44" s="85">
        <v>2</v>
      </c>
      <c r="AP44" s="85">
        <v>0</v>
      </c>
      <c r="AQ44" s="85">
        <v>0</v>
      </c>
      <c r="AR44" s="85">
        <v>0</v>
      </c>
      <c r="AS44" s="85">
        <v>66</v>
      </c>
      <c r="AT44" s="85">
        <v>0</v>
      </c>
      <c r="AU44" s="85">
        <v>0</v>
      </c>
      <c r="AV44" s="85">
        <v>8</v>
      </c>
      <c r="AW44" s="85">
        <v>0</v>
      </c>
      <c r="AX44" s="85">
        <v>0</v>
      </c>
      <c r="AY44" s="85">
        <v>10</v>
      </c>
      <c r="AZ44" s="85">
        <v>0</v>
      </c>
      <c r="BA44" s="85">
        <v>0</v>
      </c>
      <c r="BB44" s="85">
        <v>48</v>
      </c>
      <c r="BC44" s="85">
        <v>0</v>
      </c>
      <c r="BD44" s="85">
        <v>0</v>
      </c>
      <c r="BE44" s="85">
        <v>0</v>
      </c>
      <c r="BF44" s="85">
        <v>38</v>
      </c>
      <c r="BG44" s="85">
        <v>0</v>
      </c>
      <c r="BH44" s="85">
        <v>0</v>
      </c>
      <c r="BI44" s="85">
        <v>0</v>
      </c>
      <c r="BJ44" s="85">
        <v>24</v>
      </c>
      <c r="BK44" s="85">
        <v>0</v>
      </c>
      <c r="BL44" s="85">
        <v>0</v>
      </c>
      <c r="BM44" s="85">
        <v>0</v>
      </c>
      <c r="BN44" s="85">
        <v>18</v>
      </c>
      <c r="BO44" s="85">
        <v>0</v>
      </c>
      <c r="BP44" s="85">
        <v>0</v>
      </c>
      <c r="BQ44" s="85">
        <v>0</v>
      </c>
      <c r="BR44" s="85">
        <v>32</v>
      </c>
      <c r="BS44" s="85">
        <v>0</v>
      </c>
      <c r="BT44" s="85">
        <v>0</v>
      </c>
      <c r="BU44" s="85">
        <v>0</v>
      </c>
      <c r="BV44" s="85">
        <v>22</v>
      </c>
      <c r="BW44" s="85">
        <v>0</v>
      </c>
      <c r="BX44" s="85">
        <v>0</v>
      </c>
      <c r="BY44" s="85">
        <v>0</v>
      </c>
      <c r="BZ44" s="85">
        <v>0</v>
      </c>
      <c r="CA44" s="85">
        <v>18</v>
      </c>
      <c r="CB44" s="85">
        <v>0</v>
      </c>
      <c r="CC44" s="85">
        <v>0</v>
      </c>
      <c r="CD44" s="85">
        <v>0</v>
      </c>
      <c r="CE44" s="85">
        <v>0</v>
      </c>
      <c r="CF44" s="85">
        <v>38</v>
      </c>
      <c r="CG44" s="85">
        <v>0</v>
      </c>
      <c r="CH44" s="85">
        <v>0</v>
      </c>
      <c r="CI44" s="85">
        <v>0</v>
      </c>
      <c r="CJ44" s="85">
        <v>32</v>
      </c>
      <c r="CK44" s="85">
        <v>0</v>
      </c>
      <c r="CL44" s="85">
        <v>0</v>
      </c>
      <c r="CM44" s="85">
        <v>0</v>
      </c>
      <c r="CN44" s="85">
        <v>0</v>
      </c>
      <c r="CO44" s="85">
        <v>36</v>
      </c>
      <c r="CP44" s="85">
        <v>0</v>
      </c>
      <c r="CQ44" s="85">
        <v>0</v>
      </c>
      <c r="CR44" s="85">
        <v>0</v>
      </c>
      <c r="CS44" s="85">
        <v>16</v>
      </c>
      <c r="CT44" s="85">
        <v>0</v>
      </c>
      <c r="CU44" s="85">
        <v>0</v>
      </c>
      <c r="CV44" s="85">
        <v>0</v>
      </c>
      <c r="CW44" s="85">
        <v>22</v>
      </c>
      <c r="CX44" s="85">
        <v>0</v>
      </c>
      <c r="CY44" s="85">
        <v>0</v>
      </c>
      <c r="CZ44" s="85">
        <v>2</v>
      </c>
      <c r="DA44" s="85">
        <v>42</v>
      </c>
      <c r="DB44" s="85">
        <v>0</v>
      </c>
      <c r="DC44" s="85">
        <v>0</v>
      </c>
    </row>
    <row r="45" hidden="1" spans="1:107">
      <c r="A45" s="85" t="s">
        <v>1416</v>
      </c>
      <c r="B45" s="86" t="s">
        <v>2193</v>
      </c>
      <c r="C45" s="87" t="s">
        <v>1699</v>
      </c>
      <c r="D45" s="90" t="s">
        <v>2177</v>
      </c>
      <c r="E45" s="85">
        <v>0</v>
      </c>
      <c r="F45" s="85">
        <v>0</v>
      </c>
      <c r="G45" s="85">
        <v>0</v>
      </c>
      <c r="H45" s="85">
        <v>0</v>
      </c>
      <c r="I45" s="85">
        <v>2</v>
      </c>
      <c r="J45" s="85">
        <v>2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2</v>
      </c>
      <c r="R45" s="85">
        <v>2</v>
      </c>
      <c r="S45" s="85">
        <v>4</v>
      </c>
      <c r="T45" s="85">
        <v>0</v>
      </c>
      <c r="U45" s="85">
        <v>0</v>
      </c>
      <c r="V45" s="85">
        <v>0</v>
      </c>
      <c r="W45" s="85">
        <v>0</v>
      </c>
      <c r="X45" s="85">
        <v>0</v>
      </c>
      <c r="Y45" s="85">
        <v>0</v>
      </c>
      <c r="Z45" s="85">
        <v>24</v>
      </c>
      <c r="AA45" s="85">
        <v>0</v>
      </c>
      <c r="AB45" s="85">
        <v>0</v>
      </c>
      <c r="AC45" s="85">
        <v>0</v>
      </c>
      <c r="AD45" s="85">
        <v>0</v>
      </c>
      <c r="AE45" s="85">
        <v>6</v>
      </c>
      <c r="AF45" s="85">
        <v>0</v>
      </c>
      <c r="AG45" s="85">
        <v>0</v>
      </c>
      <c r="AH45" s="85">
        <v>0</v>
      </c>
      <c r="AI45" s="85">
        <v>0</v>
      </c>
      <c r="AJ45" s="85">
        <v>4</v>
      </c>
      <c r="AK45" s="85">
        <v>0</v>
      </c>
      <c r="AL45" s="85">
        <v>0</v>
      </c>
      <c r="AM45" s="85">
        <v>0</v>
      </c>
      <c r="AN45" s="85">
        <v>0</v>
      </c>
      <c r="AO45" s="85">
        <v>8</v>
      </c>
      <c r="AP45" s="85">
        <v>0</v>
      </c>
      <c r="AQ45" s="85">
        <v>0</v>
      </c>
      <c r="AR45" s="85">
        <v>0</v>
      </c>
      <c r="AS45" s="85">
        <v>34</v>
      </c>
      <c r="AT45" s="85">
        <v>0</v>
      </c>
      <c r="AU45" s="85">
        <v>0</v>
      </c>
      <c r="AV45" s="85">
        <v>10</v>
      </c>
      <c r="AW45" s="85">
        <v>0</v>
      </c>
      <c r="AX45" s="85">
        <v>0</v>
      </c>
      <c r="AY45" s="85">
        <v>6</v>
      </c>
      <c r="AZ45" s="85">
        <v>0</v>
      </c>
      <c r="BA45" s="85">
        <v>0</v>
      </c>
      <c r="BB45" s="85">
        <v>14</v>
      </c>
      <c r="BC45" s="85">
        <v>0</v>
      </c>
      <c r="BD45" s="85">
        <v>0</v>
      </c>
      <c r="BE45" s="85">
        <v>0</v>
      </c>
      <c r="BF45" s="85">
        <v>14</v>
      </c>
      <c r="BG45" s="85">
        <v>2</v>
      </c>
      <c r="BH45" s="85">
        <v>0</v>
      </c>
      <c r="BI45" s="85">
        <v>0</v>
      </c>
      <c r="BJ45" s="85">
        <v>10</v>
      </c>
      <c r="BK45" s="85">
        <v>0</v>
      </c>
      <c r="BL45" s="85">
        <v>0</v>
      </c>
      <c r="BM45" s="85">
        <v>0</v>
      </c>
      <c r="BN45" s="85">
        <v>16</v>
      </c>
      <c r="BO45" s="85">
        <v>0</v>
      </c>
      <c r="BP45" s="85">
        <v>0</v>
      </c>
      <c r="BQ45" s="85">
        <v>0</v>
      </c>
      <c r="BR45" s="85">
        <v>18</v>
      </c>
      <c r="BS45" s="85">
        <v>0</v>
      </c>
      <c r="BT45" s="85">
        <v>0</v>
      </c>
      <c r="BU45" s="85">
        <v>0</v>
      </c>
      <c r="BV45" s="85">
        <v>16</v>
      </c>
      <c r="BW45" s="85">
        <v>0</v>
      </c>
      <c r="BX45" s="85">
        <v>0</v>
      </c>
      <c r="BY45" s="85">
        <v>0</v>
      </c>
      <c r="BZ45" s="85">
        <v>0</v>
      </c>
      <c r="CA45" s="85">
        <v>18</v>
      </c>
      <c r="CB45" s="85">
        <v>0</v>
      </c>
      <c r="CC45" s="85">
        <v>0</v>
      </c>
      <c r="CD45" s="85">
        <v>0</v>
      </c>
      <c r="CE45" s="85">
        <v>0</v>
      </c>
      <c r="CF45" s="85">
        <v>40</v>
      </c>
      <c r="CG45" s="85">
        <v>0</v>
      </c>
      <c r="CH45" s="85">
        <v>0</v>
      </c>
      <c r="CI45" s="85">
        <v>0</v>
      </c>
      <c r="CJ45" s="85">
        <v>10</v>
      </c>
      <c r="CK45" s="85">
        <v>0</v>
      </c>
      <c r="CL45" s="85">
        <v>0</v>
      </c>
      <c r="CM45" s="85">
        <v>0</v>
      </c>
      <c r="CN45" s="85">
        <v>0</v>
      </c>
      <c r="CO45" s="85">
        <v>12</v>
      </c>
      <c r="CP45" s="85">
        <v>0</v>
      </c>
      <c r="CQ45" s="85">
        <v>0</v>
      </c>
      <c r="CR45" s="85">
        <v>0</v>
      </c>
      <c r="CS45" s="85">
        <v>12</v>
      </c>
      <c r="CT45" s="85">
        <v>0</v>
      </c>
      <c r="CU45" s="85">
        <v>0</v>
      </c>
      <c r="CV45" s="85">
        <v>0</v>
      </c>
      <c r="CW45" s="85">
        <v>16</v>
      </c>
      <c r="CX45" s="85">
        <v>0</v>
      </c>
      <c r="CY45" s="85">
        <v>0</v>
      </c>
      <c r="CZ45" s="85">
        <v>0</v>
      </c>
      <c r="DA45" s="85">
        <v>18</v>
      </c>
      <c r="DB45" s="85">
        <v>0</v>
      </c>
      <c r="DC45" s="85">
        <v>0</v>
      </c>
    </row>
    <row r="46" hidden="1" spans="1:107">
      <c r="A46" s="85" t="s">
        <v>1416</v>
      </c>
      <c r="B46" s="86" t="s">
        <v>1722</v>
      </c>
      <c r="C46" s="87" t="s">
        <v>396</v>
      </c>
      <c r="D46" s="90" t="s">
        <v>2177</v>
      </c>
      <c r="E46" s="85">
        <v>120</v>
      </c>
      <c r="F46" s="85">
        <v>120</v>
      </c>
      <c r="G46" s="85">
        <v>120</v>
      </c>
      <c r="H46" s="85">
        <v>160</v>
      </c>
      <c r="I46" s="85">
        <v>160</v>
      </c>
      <c r="J46" s="85">
        <v>160</v>
      </c>
      <c r="K46" s="85">
        <v>160</v>
      </c>
      <c r="L46" s="85">
        <v>200</v>
      </c>
      <c r="M46" s="85">
        <v>200</v>
      </c>
      <c r="N46" s="85">
        <v>200</v>
      </c>
      <c r="O46" s="85">
        <v>200</v>
      </c>
      <c r="P46" s="85">
        <v>200</v>
      </c>
      <c r="Q46" s="85">
        <v>200</v>
      </c>
      <c r="R46" s="85">
        <v>240</v>
      </c>
      <c r="S46" s="85">
        <v>240</v>
      </c>
      <c r="T46" s="85">
        <v>8</v>
      </c>
      <c r="U46" s="85">
        <v>1284</v>
      </c>
      <c r="V46" s="85">
        <v>4</v>
      </c>
      <c r="W46" s="85">
        <v>4</v>
      </c>
      <c r="X46" s="85">
        <v>4</v>
      </c>
      <c r="Y46" s="85">
        <v>4</v>
      </c>
      <c r="Z46" s="85">
        <v>1424</v>
      </c>
      <c r="AA46" s="85">
        <v>4</v>
      </c>
      <c r="AB46" s="85">
        <v>4</v>
      </c>
      <c r="AC46" s="85">
        <v>4</v>
      </c>
      <c r="AD46" s="85">
        <v>4</v>
      </c>
      <c r="AE46" s="85">
        <v>1584</v>
      </c>
      <c r="AF46" s="85">
        <v>4</v>
      </c>
      <c r="AG46" s="85">
        <v>4</v>
      </c>
      <c r="AH46" s="85">
        <v>4</v>
      </c>
      <c r="AI46" s="85">
        <v>4</v>
      </c>
      <c r="AJ46" s="85">
        <v>1384</v>
      </c>
      <c r="AK46" s="85">
        <v>4</v>
      </c>
      <c r="AL46" s="85">
        <v>4</v>
      </c>
      <c r="AM46" s="85">
        <v>4</v>
      </c>
      <c r="AN46" s="85">
        <v>4</v>
      </c>
      <c r="AO46" s="85">
        <v>832</v>
      </c>
      <c r="AP46" s="85">
        <v>4</v>
      </c>
      <c r="AQ46" s="85">
        <v>4</v>
      </c>
      <c r="AR46" s="85">
        <v>4</v>
      </c>
      <c r="AS46" s="85">
        <v>1740</v>
      </c>
      <c r="AT46" s="85">
        <v>4</v>
      </c>
      <c r="AU46" s="85">
        <v>4</v>
      </c>
      <c r="AV46" s="85">
        <v>1600</v>
      </c>
      <c r="AW46" s="85">
        <v>4</v>
      </c>
      <c r="AX46" s="85">
        <v>4</v>
      </c>
      <c r="AY46" s="85">
        <v>480</v>
      </c>
      <c r="AZ46" s="85">
        <v>4</v>
      </c>
      <c r="BA46" s="85">
        <v>4</v>
      </c>
      <c r="BB46" s="85">
        <v>1660</v>
      </c>
      <c r="BC46" s="85">
        <v>4</v>
      </c>
      <c r="BD46" s="85">
        <v>4</v>
      </c>
      <c r="BE46" s="85">
        <v>4</v>
      </c>
      <c r="BF46" s="85">
        <v>1432</v>
      </c>
      <c r="BG46" s="85">
        <v>4</v>
      </c>
      <c r="BH46" s="85">
        <v>4</v>
      </c>
      <c r="BI46" s="85">
        <v>4</v>
      </c>
      <c r="BJ46" s="85">
        <v>1188</v>
      </c>
      <c r="BK46" s="85">
        <v>4</v>
      </c>
      <c r="BL46" s="85">
        <v>4</v>
      </c>
      <c r="BM46" s="85">
        <v>4</v>
      </c>
      <c r="BN46" s="85">
        <v>1344</v>
      </c>
      <c r="BO46" s="85">
        <v>4</v>
      </c>
      <c r="BP46" s="85">
        <v>4</v>
      </c>
      <c r="BQ46" s="85">
        <v>4</v>
      </c>
      <c r="BR46" s="85">
        <v>1348</v>
      </c>
      <c r="BS46" s="85">
        <v>4</v>
      </c>
      <c r="BT46" s="85">
        <v>4</v>
      </c>
      <c r="BU46" s="85">
        <v>4</v>
      </c>
      <c r="BV46" s="85">
        <v>1348</v>
      </c>
      <c r="BW46" s="85">
        <v>4</v>
      </c>
      <c r="BX46" s="85">
        <v>4</v>
      </c>
      <c r="BY46" s="85">
        <v>4</v>
      </c>
      <c r="BZ46" s="85">
        <v>0</v>
      </c>
      <c r="CA46" s="85">
        <v>1348</v>
      </c>
      <c r="CB46" s="85">
        <v>4</v>
      </c>
      <c r="CC46" s="85">
        <v>4</v>
      </c>
      <c r="CD46" s="85">
        <v>4</v>
      </c>
      <c r="CE46" s="85">
        <v>4</v>
      </c>
      <c r="CF46" s="85">
        <v>1344</v>
      </c>
      <c r="CG46" s="85">
        <v>8</v>
      </c>
      <c r="CH46" s="85">
        <v>4</v>
      </c>
      <c r="CI46" s="85">
        <v>4</v>
      </c>
      <c r="CJ46" s="85">
        <v>1784</v>
      </c>
      <c r="CK46" s="85">
        <v>4</v>
      </c>
      <c r="CL46" s="85">
        <v>4</v>
      </c>
      <c r="CM46" s="85">
        <v>4</v>
      </c>
      <c r="CN46" s="85">
        <v>4</v>
      </c>
      <c r="CO46" s="85">
        <v>1784</v>
      </c>
      <c r="CP46" s="85">
        <v>4</v>
      </c>
      <c r="CQ46" s="85">
        <v>4</v>
      </c>
      <c r="CR46" s="85">
        <v>4</v>
      </c>
      <c r="CS46" s="85">
        <v>1788</v>
      </c>
      <c r="CT46" s="85">
        <v>4</v>
      </c>
      <c r="CU46" s="85">
        <v>4</v>
      </c>
      <c r="CV46" s="85">
        <v>4</v>
      </c>
      <c r="CW46" s="85">
        <v>1788</v>
      </c>
      <c r="CX46" s="85">
        <v>4</v>
      </c>
      <c r="CY46" s="85">
        <v>4</v>
      </c>
      <c r="CZ46" s="85">
        <v>4</v>
      </c>
      <c r="DA46" s="85">
        <v>2028</v>
      </c>
      <c r="DB46" s="85">
        <v>4</v>
      </c>
      <c r="DC46" s="85">
        <v>4</v>
      </c>
    </row>
    <row r="47" hidden="1" spans="1:107">
      <c r="A47" s="85" t="s">
        <v>1450</v>
      </c>
      <c r="B47" s="86" t="s">
        <v>2194</v>
      </c>
      <c r="C47" s="89" t="s">
        <v>2057</v>
      </c>
      <c r="D47" s="86" t="s">
        <v>2177</v>
      </c>
      <c r="E47" s="85">
        <v>81</v>
      </c>
      <c r="F47" s="85">
        <v>78</v>
      </c>
      <c r="G47" s="85">
        <v>90</v>
      </c>
      <c r="H47" s="85">
        <v>117</v>
      </c>
      <c r="I47" s="85">
        <v>114</v>
      </c>
      <c r="J47" s="85">
        <v>114</v>
      </c>
      <c r="K47" s="85">
        <v>117</v>
      </c>
      <c r="L47" s="85">
        <v>111</v>
      </c>
      <c r="M47" s="85">
        <v>132</v>
      </c>
      <c r="N47" s="85">
        <v>141</v>
      </c>
      <c r="O47" s="85">
        <v>132</v>
      </c>
      <c r="P47" s="85">
        <v>132</v>
      </c>
      <c r="Q47" s="85">
        <v>147</v>
      </c>
      <c r="R47" s="85">
        <v>162</v>
      </c>
      <c r="S47" s="85">
        <v>171</v>
      </c>
      <c r="T47" s="85">
        <v>6</v>
      </c>
      <c r="U47" s="85">
        <v>663</v>
      </c>
      <c r="V47" s="85">
        <v>0</v>
      </c>
      <c r="W47" s="85">
        <v>3</v>
      </c>
      <c r="X47" s="85">
        <v>0</v>
      </c>
      <c r="Y47" s="85">
        <v>0</v>
      </c>
      <c r="Z47" s="85">
        <v>450</v>
      </c>
      <c r="AA47" s="85">
        <v>3</v>
      </c>
      <c r="AB47" s="85">
        <v>3</v>
      </c>
      <c r="AC47" s="85">
        <v>0</v>
      </c>
      <c r="AD47" s="85">
        <v>0</v>
      </c>
      <c r="AE47" s="85">
        <v>567</v>
      </c>
      <c r="AF47" s="85">
        <v>0</v>
      </c>
      <c r="AG47" s="85">
        <v>0</v>
      </c>
      <c r="AH47" s="85">
        <v>0</v>
      </c>
      <c r="AI47" s="85">
        <v>0</v>
      </c>
      <c r="AJ47" s="85">
        <v>699</v>
      </c>
      <c r="AK47" s="85">
        <v>3</v>
      </c>
      <c r="AL47" s="85">
        <v>3</v>
      </c>
      <c r="AM47" s="85">
        <v>0</v>
      </c>
      <c r="AN47" s="85">
        <v>0</v>
      </c>
      <c r="AO47" s="85">
        <v>384</v>
      </c>
      <c r="AP47" s="85">
        <v>0</v>
      </c>
      <c r="AQ47" s="85">
        <v>3</v>
      </c>
      <c r="AR47" s="85">
        <v>0</v>
      </c>
      <c r="AS47" s="85">
        <v>882</v>
      </c>
      <c r="AT47" s="85">
        <v>3</v>
      </c>
      <c r="AU47" s="85">
        <v>3</v>
      </c>
      <c r="AV47" s="85">
        <v>1110</v>
      </c>
      <c r="AW47" s="85">
        <v>3</v>
      </c>
      <c r="AX47" s="85">
        <v>3</v>
      </c>
      <c r="AY47" s="85">
        <v>129</v>
      </c>
      <c r="AZ47" s="85">
        <v>0</v>
      </c>
      <c r="BA47" s="85">
        <v>0</v>
      </c>
      <c r="BB47" s="85">
        <v>498</v>
      </c>
      <c r="BC47" s="85">
        <v>0</v>
      </c>
      <c r="BD47" s="85">
        <v>0</v>
      </c>
      <c r="BE47" s="85">
        <v>0</v>
      </c>
      <c r="BF47" s="85">
        <v>360</v>
      </c>
      <c r="BG47" s="85">
        <v>0</v>
      </c>
      <c r="BH47" s="85">
        <v>3</v>
      </c>
      <c r="BI47" s="85">
        <v>0</v>
      </c>
      <c r="BJ47" s="85">
        <v>324</v>
      </c>
      <c r="BK47" s="85">
        <v>3</v>
      </c>
      <c r="BL47" s="85">
        <v>0</v>
      </c>
      <c r="BM47" s="85">
        <v>3</v>
      </c>
      <c r="BN47" s="85">
        <v>504</v>
      </c>
      <c r="BO47" s="85">
        <v>3</v>
      </c>
      <c r="BP47" s="85">
        <v>3</v>
      </c>
      <c r="BQ47" s="85">
        <v>0</v>
      </c>
      <c r="BR47" s="85">
        <v>468</v>
      </c>
      <c r="BS47" s="85">
        <v>3</v>
      </c>
      <c r="BT47" s="85">
        <v>3</v>
      </c>
      <c r="BU47" s="85">
        <v>0</v>
      </c>
      <c r="BV47" s="85">
        <v>486</v>
      </c>
      <c r="BW47" s="85">
        <v>3</v>
      </c>
      <c r="BX47" s="85">
        <v>3</v>
      </c>
      <c r="BY47" s="85">
        <v>0</v>
      </c>
      <c r="BZ47" s="85">
        <v>0</v>
      </c>
      <c r="CA47" s="85">
        <v>468</v>
      </c>
      <c r="CB47" s="85">
        <v>3</v>
      </c>
      <c r="CC47" s="85">
        <v>3</v>
      </c>
      <c r="CD47" s="85">
        <v>3</v>
      </c>
      <c r="CE47" s="85">
        <v>3</v>
      </c>
      <c r="CF47" s="85">
        <v>615</v>
      </c>
      <c r="CG47" s="85">
        <v>6</v>
      </c>
      <c r="CH47" s="85">
        <v>0</v>
      </c>
      <c r="CI47" s="85">
        <v>0</v>
      </c>
      <c r="CJ47" s="85">
        <v>744</v>
      </c>
      <c r="CK47" s="85">
        <v>3</v>
      </c>
      <c r="CL47" s="85">
        <v>3</v>
      </c>
      <c r="CM47" s="85">
        <v>3</v>
      </c>
      <c r="CN47" s="85">
        <v>0</v>
      </c>
      <c r="CO47" s="85">
        <v>717</v>
      </c>
      <c r="CP47" s="85">
        <v>3</v>
      </c>
      <c r="CQ47" s="85">
        <v>3</v>
      </c>
      <c r="CR47" s="85">
        <v>3</v>
      </c>
      <c r="CS47" s="85">
        <v>723</v>
      </c>
      <c r="CT47" s="85">
        <v>3</v>
      </c>
      <c r="CU47" s="85">
        <v>3</v>
      </c>
      <c r="CV47" s="85">
        <v>0</v>
      </c>
      <c r="CW47" s="85">
        <v>720</v>
      </c>
      <c r="CX47" s="85">
        <v>3</v>
      </c>
      <c r="CY47" s="85">
        <v>3</v>
      </c>
      <c r="CZ47" s="85">
        <v>0</v>
      </c>
      <c r="DA47" s="85">
        <v>624</v>
      </c>
      <c r="DB47" s="85">
        <v>0</v>
      </c>
      <c r="DC47" s="85">
        <v>0</v>
      </c>
    </row>
    <row r="48" hidden="1" spans="1:107">
      <c r="A48" s="85" t="s">
        <v>1450</v>
      </c>
      <c r="B48" s="86" t="s">
        <v>2195</v>
      </c>
      <c r="C48" s="89" t="s">
        <v>2057</v>
      </c>
      <c r="D48" s="86" t="s">
        <v>2177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85">
        <v>0</v>
      </c>
      <c r="AI48" s="85">
        <v>0</v>
      </c>
      <c r="AJ48" s="85">
        <v>0</v>
      </c>
      <c r="AK48" s="85">
        <v>0</v>
      </c>
      <c r="AL48" s="85">
        <v>0</v>
      </c>
      <c r="AM48" s="85">
        <v>0</v>
      </c>
      <c r="AN48" s="85">
        <v>0</v>
      </c>
      <c r="AO48" s="85">
        <v>0</v>
      </c>
      <c r="AP48" s="85">
        <v>0</v>
      </c>
      <c r="AQ48" s="85">
        <v>0</v>
      </c>
      <c r="AR48" s="85">
        <v>0</v>
      </c>
      <c r="AS48" s="85">
        <v>0</v>
      </c>
      <c r="AT48" s="85">
        <v>0</v>
      </c>
      <c r="AU48" s="85">
        <v>0</v>
      </c>
      <c r="AV48" s="85">
        <v>0</v>
      </c>
      <c r="AW48" s="85">
        <v>0</v>
      </c>
      <c r="AX48" s="85">
        <v>0</v>
      </c>
      <c r="AY48" s="85">
        <v>150</v>
      </c>
      <c r="AZ48" s="85">
        <v>3</v>
      </c>
      <c r="BA48" s="85">
        <v>0</v>
      </c>
      <c r="BB48" s="85">
        <v>462</v>
      </c>
      <c r="BC48" s="85">
        <v>3</v>
      </c>
      <c r="BD48" s="85">
        <v>3</v>
      </c>
      <c r="BE48" s="85">
        <v>3</v>
      </c>
      <c r="BF48" s="85">
        <v>465</v>
      </c>
      <c r="BG48" s="85">
        <v>0</v>
      </c>
      <c r="BH48" s="85">
        <v>0</v>
      </c>
      <c r="BI48" s="85">
        <v>3</v>
      </c>
      <c r="BJ48" s="85">
        <v>378</v>
      </c>
      <c r="BK48" s="85">
        <v>0</v>
      </c>
      <c r="BL48" s="85">
        <v>3</v>
      </c>
      <c r="BM48" s="85">
        <v>0</v>
      </c>
      <c r="BN48" s="85">
        <v>294</v>
      </c>
      <c r="BO48" s="85">
        <v>0</v>
      </c>
      <c r="BP48" s="85">
        <v>0</v>
      </c>
      <c r="BQ48" s="85">
        <v>0</v>
      </c>
      <c r="BR48" s="85">
        <v>348</v>
      </c>
      <c r="BS48" s="85">
        <v>0</v>
      </c>
      <c r="BT48" s="85">
        <v>0</v>
      </c>
      <c r="BU48" s="85">
        <v>0</v>
      </c>
      <c r="BV48" s="85">
        <v>375</v>
      </c>
      <c r="BW48" s="85">
        <v>0</v>
      </c>
      <c r="BX48" s="85">
        <v>0</v>
      </c>
      <c r="BY48" s="85">
        <v>0</v>
      </c>
      <c r="BZ48" s="85">
        <v>0</v>
      </c>
      <c r="CA48" s="85">
        <v>369</v>
      </c>
      <c r="CB48" s="85">
        <v>0</v>
      </c>
      <c r="CC48" s="85">
        <v>0</v>
      </c>
      <c r="CD48" s="85">
        <v>0</v>
      </c>
      <c r="CE48" s="85">
        <v>0</v>
      </c>
      <c r="CF48" s="85">
        <v>234</v>
      </c>
      <c r="CG48" s="85">
        <v>0</v>
      </c>
      <c r="CH48" s="85">
        <v>3</v>
      </c>
      <c r="CI48" s="85">
        <v>0</v>
      </c>
      <c r="CJ48" s="85">
        <v>375</v>
      </c>
      <c r="CK48" s="85">
        <v>0</v>
      </c>
      <c r="CL48" s="85">
        <v>0</v>
      </c>
      <c r="CM48" s="85">
        <v>0</v>
      </c>
      <c r="CN48" s="85">
        <v>0</v>
      </c>
      <c r="CO48" s="85">
        <v>414</v>
      </c>
      <c r="CP48" s="85">
        <v>0</v>
      </c>
      <c r="CQ48" s="85">
        <v>0</v>
      </c>
      <c r="CR48" s="85">
        <v>0</v>
      </c>
      <c r="CS48" s="85">
        <v>432</v>
      </c>
      <c r="CT48" s="85">
        <v>0</v>
      </c>
      <c r="CU48" s="85">
        <v>0</v>
      </c>
      <c r="CV48" s="85">
        <v>3</v>
      </c>
      <c r="CW48" s="85">
        <v>411</v>
      </c>
      <c r="CX48" s="85">
        <v>0</v>
      </c>
      <c r="CY48" s="85">
        <v>0</v>
      </c>
      <c r="CZ48" s="85">
        <v>0</v>
      </c>
      <c r="DA48" s="85">
        <v>597</v>
      </c>
      <c r="DB48" s="85">
        <v>3</v>
      </c>
      <c r="DC48" s="85">
        <v>0</v>
      </c>
    </row>
    <row r="49" hidden="1" spans="1:107">
      <c r="A49" s="85" t="s">
        <v>1450</v>
      </c>
      <c r="B49" s="86" t="s">
        <v>2196</v>
      </c>
      <c r="C49" s="89" t="s">
        <v>2057</v>
      </c>
      <c r="D49" s="86" t="s">
        <v>2177</v>
      </c>
      <c r="E49" s="85">
        <v>9</v>
      </c>
      <c r="F49" s="85">
        <v>12</v>
      </c>
      <c r="G49" s="85">
        <v>0</v>
      </c>
      <c r="H49" s="85">
        <v>3</v>
      </c>
      <c r="I49" s="85">
        <v>3</v>
      </c>
      <c r="J49" s="85">
        <v>3</v>
      </c>
      <c r="K49" s="85">
        <v>3</v>
      </c>
      <c r="L49" s="85">
        <v>39</v>
      </c>
      <c r="M49" s="85">
        <v>18</v>
      </c>
      <c r="N49" s="85">
        <v>9</v>
      </c>
      <c r="O49" s="85">
        <v>18</v>
      </c>
      <c r="P49" s="85">
        <v>18</v>
      </c>
      <c r="Q49" s="85">
        <v>0</v>
      </c>
      <c r="R49" s="85">
        <v>15</v>
      </c>
      <c r="S49" s="85">
        <v>3</v>
      </c>
      <c r="T49" s="85">
        <v>0</v>
      </c>
      <c r="U49" s="85">
        <v>300</v>
      </c>
      <c r="V49" s="85">
        <v>3</v>
      </c>
      <c r="W49" s="85">
        <v>0</v>
      </c>
      <c r="X49" s="85">
        <v>3</v>
      </c>
      <c r="Y49" s="85">
        <v>3</v>
      </c>
      <c r="Z49" s="85">
        <v>582</v>
      </c>
      <c r="AA49" s="85">
        <v>0</v>
      </c>
      <c r="AB49" s="85">
        <v>0</v>
      </c>
      <c r="AC49" s="85">
        <v>3</v>
      </c>
      <c r="AD49" s="85">
        <v>3</v>
      </c>
      <c r="AE49" s="85">
        <v>612</v>
      </c>
      <c r="AF49" s="85">
        <v>3</v>
      </c>
      <c r="AG49" s="85">
        <v>3</v>
      </c>
      <c r="AH49" s="85">
        <v>3</v>
      </c>
      <c r="AI49" s="85">
        <v>3</v>
      </c>
      <c r="AJ49" s="85">
        <v>333</v>
      </c>
      <c r="AK49" s="85">
        <v>0</v>
      </c>
      <c r="AL49" s="85">
        <v>0</v>
      </c>
      <c r="AM49" s="85">
        <v>3</v>
      </c>
      <c r="AN49" s="85">
        <v>3</v>
      </c>
      <c r="AO49" s="85">
        <v>228</v>
      </c>
      <c r="AP49" s="85">
        <v>3</v>
      </c>
      <c r="AQ49" s="85">
        <v>0</v>
      </c>
      <c r="AR49" s="85">
        <v>3</v>
      </c>
      <c r="AS49" s="85">
        <v>372</v>
      </c>
      <c r="AT49" s="85">
        <v>0</v>
      </c>
      <c r="AU49" s="85">
        <v>0</v>
      </c>
      <c r="AV49" s="85">
        <v>75</v>
      </c>
      <c r="AW49" s="85">
        <v>0</v>
      </c>
      <c r="AX49" s="85">
        <v>0</v>
      </c>
      <c r="AY49" s="85">
        <v>75</v>
      </c>
      <c r="AZ49" s="85">
        <v>0</v>
      </c>
      <c r="BA49" s="85">
        <v>3</v>
      </c>
      <c r="BB49" s="85">
        <v>264</v>
      </c>
      <c r="BC49" s="85">
        <v>0</v>
      </c>
      <c r="BD49" s="85">
        <v>0</v>
      </c>
      <c r="BE49" s="85">
        <v>0</v>
      </c>
      <c r="BF49" s="85">
        <v>228</v>
      </c>
      <c r="BG49" s="85">
        <v>0</v>
      </c>
      <c r="BH49" s="85">
        <v>0</v>
      </c>
      <c r="BI49" s="85">
        <v>0</v>
      </c>
      <c r="BJ49" s="85">
        <v>174</v>
      </c>
      <c r="BK49" s="85">
        <v>0</v>
      </c>
      <c r="BL49" s="85">
        <v>0</v>
      </c>
      <c r="BM49" s="85">
        <v>0</v>
      </c>
      <c r="BN49" s="85">
        <v>186</v>
      </c>
      <c r="BO49" s="85">
        <v>0</v>
      </c>
      <c r="BP49" s="85">
        <v>0</v>
      </c>
      <c r="BQ49" s="85">
        <v>3</v>
      </c>
      <c r="BR49" s="85">
        <v>168</v>
      </c>
      <c r="BS49" s="85">
        <v>0</v>
      </c>
      <c r="BT49" s="85">
        <v>0</v>
      </c>
      <c r="BU49" s="85">
        <v>3</v>
      </c>
      <c r="BV49" s="85">
        <v>126</v>
      </c>
      <c r="BW49" s="85">
        <v>0</v>
      </c>
      <c r="BX49" s="85">
        <v>0</v>
      </c>
      <c r="BY49" s="85">
        <v>3</v>
      </c>
      <c r="BZ49" s="85">
        <v>0</v>
      </c>
      <c r="CA49" s="85">
        <v>147</v>
      </c>
      <c r="CB49" s="85">
        <v>0</v>
      </c>
      <c r="CC49" s="85">
        <v>0</v>
      </c>
      <c r="CD49" s="85">
        <v>0</v>
      </c>
      <c r="CE49" s="85">
        <v>0</v>
      </c>
      <c r="CF49" s="85">
        <v>99</v>
      </c>
      <c r="CG49" s="85">
        <v>0</v>
      </c>
      <c r="CH49" s="85">
        <v>0</v>
      </c>
      <c r="CI49" s="85">
        <v>3</v>
      </c>
      <c r="CJ49" s="85">
        <v>204</v>
      </c>
      <c r="CK49" s="85">
        <v>0</v>
      </c>
      <c r="CL49" s="85">
        <v>0</v>
      </c>
      <c r="CM49" s="85">
        <v>0</v>
      </c>
      <c r="CN49" s="85">
        <v>3</v>
      </c>
      <c r="CO49" s="85">
        <v>189</v>
      </c>
      <c r="CP49" s="85">
        <v>0</v>
      </c>
      <c r="CQ49" s="85">
        <v>0</v>
      </c>
      <c r="CR49" s="85">
        <v>0</v>
      </c>
      <c r="CS49" s="85">
        <v>168</v>
      </c>
      <c r="CT49" s="85">
        <v>0</v>
      </c>
      <c r="CU49" s="85">
        <v>0</v>
      </c>
      <c r="CV49" s="85">
        <v>0</v>
      </c>
      <c r="CW49" s="85">
        <v>186</v>
      </c>
      <c r="CX49" s="85">
        <v>0</v>
      </c>
      <c r="CY49" s="85">
        <v>0</v>
      </c>
      <c r="CZ49" s="85">
        <v>3</v>
      </c>
      <c r="DA49" s="85">
        <v>273</v>
      </c>
      <c r="DB49" s="85">
        <v>0</v>
      </c>
      <c r="DC49" s="85">
        <v>3</v>
      </c>
    </row>
    <row r="50" hidden="1" spans="1:107">
      <c r="A50" s="85" t="s">
        <v>1450</v>
      </c>
      <c r="B50" s="86" t="s">
        <v>2197</v>
      </c>
      <c r="C50" s="89" t="s">
        <v>2057</v>
      </c>
      <c r="D50" s="86" t="s">
        <v>2177</v>
      </c>
      <c r="E50" s="85">
        <v>0</v>
      </c>
      <c r="F50" s="85">
        <v>0</v>
      </c>
      <c r="G50" s="85">
        <v>0</v>
      </c>
      <c r="H50" s="85">
        <v>0</v>
      </c>
      <c r="I50" s="85">
        <v>3</v>
      </c>
      <c r="J50" s="85">
        <v>3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3</v>
      </c>
      <c r="R50" s="85">
        <v>3</v>
      </c>
      <c r="S50" s="85">
        <v>6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36</v>
      </c>
      <c r="AA50" s="85">
        <v>0</v>
      </c>
      <c r="AB50" s="85">
        <v>0</v>
      </c>
      <c r="AC50" s="85">
        <v>0</v>
      </c>
      <c r="AD50" s="85">
        <v>0</v>
      </c>
      <c r="AE50" s="85">
        <v>9</v>
      </c>
      <c r="AF50" s="85">
        <v>0</v>
      </c>
      <c r="AG50" s="85">
        <v>0</v>
      </c>
      <c r="AH50" s="85">
        <v>0</v>
      </c>
      <c r="AI50" s="85">
        <v>0</v>
      </c>
      <c r="AJ50" s="85">
        <v>6</v>
      </c>
      <c r="AK50" s="85">
        <v>0</v>
      </c>
      <c r="AL50" s="85">
        <v>0</v>
      </c>
      <c r="AM50" s="85">
        <v>0</v>
      </c>
      <c r="AN50" s="85">
        <v>0</v>
      </c>
      <c r="AO50" s="85">
        <v>12</v>
      </c>
      <c r="AP50" s="85">
        <v>0</v>
      </c>
      <c r="AQ50" s="85">
        <v>0</v>
      </c>
      <c r="AR50" s="85">
        <v>0</v>
      </c>
      <c r="AS50" s="85">
        <v>51</v>
      </c>
      <c r="AT50" s="85">
        <v>0</v>
      </c>
      <c r="AU50" s="85">
        <v>0</v>
      </c>
      <c r="AV50" s="85">
        <v>15</v>
      </c>
      <c r="AW50" s="85">
        <v>0</v>
      </c>
      <c r="AX50" s="85">
        <v>0</v>
      </c>
      <c r="AY50" s="85">
        <v>9</v>
      </c>
      <c r="AZ50" s="85">
        <v>0</v>
      </c>
      <c r="BA50" s="85">
        <v>0</v>
      </c>
      <c r="BB50" s="85">
        <v>21</v>
      </c>
      <c r="BC50" s="85">
        <v>0</v>
      </c>
      <c r="BD50" s="85">
        <v>0</v>
      </c>
      <c r="BE50" s="85">
        <v>0</v>
      </c>
      <c r="BF50" s="85">
        <v>21</v>
      </c>
      <c r="BG50" s="85">
        <v>3</v>
      </c>
      <c r="BH50" s="85">
        <v>0</v>
      </c>
      <c r="BI50" s="85">
        <v>0</v>
      </c>
      <c r="BJ50" s="85">
        <v>15</v>
      </c>
      <c r="BK50" s="85">
        <v>0</v>
      </c>
      <c r="BL50" s="85">
        <v>0</v>
      </c>
      <c r="BM50" s="85">
        <v>0</v>
      </c>
      <c r="BN50" s="85">
        <v>24</v>
      </c>
      <c r="BO50" s="85">
        <v>0</v>
      </c>
      <c r="BP50" s="85">
        <v>0</v>
      </c>
      <c r="BQ50" s="85">
        <v>0</v>
      </c>
      <c r="BR50" s="85">
        <v>27</v>
      </c>
      <c r="BS50" s="85">
        <v>0</v>
      </c>
      <c r="BT50" s="85">
        <v>0</v>
      </c>
      <c r="BU50" s="85">
        <v>0</v>
      </c>
      <c r="BV50" s="85">
        <v>24</v>
      </c>
      <c r="BW50" s="85">
        <v>0</v>
      </c>
      <c r="BX50" s="85">
        <v>0</v>
      </c>
      <c r="BY50" s="85">
        <v>0</v>
      </c>
      <c r="BZ50" s="85">
        <v>0</v>
      </c>
      <c r="CA50" s="85">
        <v>27</v>
      </c>
      <c r="CB50" s="85">
        <v>0</v>
      </c>
      <c r="CC50" s="85">
        <v>0</v>
      </c>
      <c r="CD50" s="85">
        <v>0</v>
      </c>
      <c r="CE50" s="85">
        <v>0</v>
      </c>
      <c r="CF50" s="85">
        <v>60</v>
      </c>
      <c r="CG50" s="85">
        <v>0</v>
      </c>
      <c r="CH50" s="85">
        <v>0</v>
      </c>
      <c r="CI50" s="85">
        <v>0</v>
      </c>
      <c r="CJ50" s="85">
        <v>15</v>
      </c>
      <c r="CK50" s="85">
        <v>0</v>
      </c>
      <c r="CL50" s="85">
        <v>0</v>
      </c>
      <c r="CM50" s="85">
        <v>0</v>
      </c>
      <c r="CN50" s="85">
        <v>0</v>
      </c>
      <c r="CO50" s="85">
        <v>18</v>
      </c>
      <c r="CP50" s="85">
        <v>0</v>
      </c>
      <c r="CQ50" s="85">
        <v>0</v>
      </c>
      <c r="CR50" s="85">
        <v>0</v>
      </c>
      <c r="CS50" s="85">
        <v>18</v>
      </c>
      <c r="CT50" s="85">
        <v>0</v>
      </c>
      <c r="CU50" s="85">
        <v>0</v>
      </c>
      <c r="CV50" s="85">
        <v>0</v>
      </c>
      <c r="CW50" s="85">
        <v>24</v>
      </c>
      <c r="CX50" s="85">
        <v>0</v>
      </c>
      <c r="CY50" s="85">
        <v>0</v>
      </c>
      <c r="CZ50" s="85">
        <v>0</v>
      </c>
      <c r="DA50" s="85">
        <v>27</v>
      </c>
      <c r="DB50" s="85">
        <v>0</v>
      </c>
      <c r="DC50" s="85">
        <v>0</v>
      </c>
    </row>
    <row r="51" hidden="1" spans="1:107">
      <c r="A51" s="85" t="s">
        <v>1450</v>
      </c>
      <c r="B51" s="86" t="s">
        <v>2198</v>
      </c>
      <c r="C51" s="89" t="s">
        <v>2057</v>
      </c>
      <c r="D51" s="86" t="s">
        <v>2177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85">
        <v>0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  <c r="BD51" s="85">
        <v>0</v>
      </c>
      <c r="BE51" s="85">
        <v>0</v>
      </c>
      <c r="BF51" s="85">
        <v>0</v>
      </c>
      <c r="BG51" s="85">
        <v>0</v>
      </c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5">
        <v>0</v>
      </c>
      <c r="CI51" s="85">
        <v>0</v>
      </c>
      <c r="CJ51" s="85">
        <v>0</v>
      </c>
      <c r="CK51" s="85">
        <v>0</v>
      </c>
      <c r="CL51" s="85">
        <v>0</v>
      </c>
      <c r="CM51" s="85">
        <v>0</v>
      </c>
      <c r="CN51" s="85">
        <v>0</v>
      </c>
      <c r="CO51" s="85">
        <v>0</v>
      </c>
      <c r="CP51" s="85">
        <v>0</v>
      </c>
      <c r="CQ51" s="85">
        <v>0</v>
      </c>
      <c r="CR51" s="85">
        <v>0</v>
      </c>
      <c r="CS51" s="85">
        <v>0</v>
      </c>
      <c r="CT51" s="85">
        <v>0</v>
      </c>
      <c r="CU51" s="85">
        <v>0</v>
      </c>
      <c r="CV51" s="85">
        <v>0</v>
      </c>
      <c r="CW51" s="85">
        <v>0</v>
      </c>
      <c r="CX51" s="85">
        <v>0</v>
      </c>
      <c r="CY51" s="85">
        <v>0</v>
      </c>
      <c r="CZ51" s="85">
        <v>0</v>
      </c>
      <c r="DA51" s="85">
        <v>0</v>
      </c>
      <c r="DB51" s="85">
        <v>0</v>
      </c>
      <c r="DC51" s="85">
        <v>0</v>
      </c>
    </row>
    <row r="52" hidden="1" spans="1:107">
      <c r="A52" s="85" t="s">
        <v>1450</v>
      </c>
      <c r="B52" s="86" t="s">
        <v>2199</v>
      </c>
      <c r="C52" s="89" t="s">
        <v>2060</v>
      </c>
      <c r="D52" s="86" t="s">
        <v>2177</v>
      </c>
      <c r="E52" s="85">
        <v>81</v>
      </c>
      <c r="F52" s="85">
        <v>78</v>
      </c>
      <c r="G52" s="85">
        <v>90</v>
      </c>
      <c r="H52" s="85">
        <v>117</v>
      </c>
      <c r="I52" s="85">
        <v>114</v>
      </c>
      <c r="J52" s="85">
        <v>114</v>
      </c>
      <c r="K52" s="85">
        <v>117</v>
      </c>
      <c r="L52" s="85">
        <v>111</v>
      </c>
      <c r="M52" s="85">
        <v>132</v>
      </c>
      <c r="N52" s="85">
        <v>141</v>
      </c>
      <c r="O52" s="85">
        <v>132</v>
      </c>
      <c r="P52" s="85">
        <v>132</v>
      </c>
      <c r="Q52" s="85">
        <v>147</v>
      </c>
      <c r="R52" s="85">
        <v>162</v>
      </c>
      <c r="S52" s="85">
        <v>171</v>
      </c>
      <c r="T52" s="85">
        <v>6</v>
      </c>
      <c r="U52" s="85">
        <v>663</v>
      </c>
      <c r="V52" s="85">
        <v>0</v>
      </c>
      <c r="W52" s="85">
        <v>3</v>
      </c>
      <c r="X52" s="85">
        <v>0</v>
      </c>
      <c r="Y52" s="85">
        <v>0</v>
      </c>
      <c r="Z52" s="85">
        <v>450</v>
      </c>
      <c r="AA52" s="85">
        <v>3</v>
      </c>
      <c r="AB52" s="85">
        <v>3</v>
      </c>
      <c r="AC52" s="85">
        <v>0</v>
      </c>
      <c r="AD52" s="85">
        <v>0</v>
      </c>
      <c r="AE52" s="85">
        <v>567</v>
      </c>
      <c r="AF52" s="85">
        <v>0</v>
      </c>
      <c r="AG52" s="85">
        <v>0</v>
      </c>
      <c r="AH52" s="85">
        <v>0</v>
      </c>
      <c r="AI52" s="85">
        <v>0</v>
      </c>
      <c r="AJ52" s="85">
        <v>699</v>
      </c>
      <c r="AK52" s="85">
        <v>3</v>
      </c>
      <c r="AL52" s="85">
        <v>3</v>
      </c>
      <c r="AM52" s="85">
        <v>0</v>
      </c>
      <c r="AN52" s="85">
        <v>0</v>
      </c>
      <c r="AO52" s="85">
        <v>384</v>
      </c>
      <c r="AP52" s="85">
        <v>0</v>
      </c>
      <c r="AQ52" s="85">
        <v>3</v>
      </c>
      <c r="AR52" s="85">
        <v>0</v>
      </c>
      <c r="AS52" s="85">
        <v>882</v>
      </c>
      <c r="AT52" s="85">
        <v>3</v>
      </c>
      <c r="AU52" s="85">
        <v>3</v>
      </c>
      <c r="AV52" s="85">
        <v>1110</v>
      </c>
      <c r="AW52" s="85">
        <v>3</v>
      </c>
      <c r="AX52" s="85">
        <v>3</v>
      </c>
      <c r="AY52" s="85">
        <v>129</v>
      </c>
      <c r="AZ52" s="85">
        <v>0</v>
      </c>
      <c r="BA52" s="85">
        <v>0</v>
      </c>
      <c r="BB52" s="85">
        <v>498</v>
      </c>
      <c r="BC52" s="85">
        <v>0</v>
      </c>
      <c r="BD52" s="85">
        <v>0</v>
      </c>
      <c r="BE52" s="85">
        <v>0</v>
      </c>
      <c r="BF52" s="85">
        <v>360</v>
      </c>
      <c r="BG52" s="85">
        <v>0</v>
      </c>
      <c r="BH52" s="85">
        <v>3</v>
      </c>
      <c r="BI52" s="85">
        <v>0</v>
      </c>
      <c r="BJ52" s="85">
        <v>324</v>
      </c>
      <c r="BK52" s="85">
        <v>3</v>
      </c>
      <c r="BL52" s="85">
        <v>0</v>
      </c>
      <c r="BM52" s="85">
        <v>3</v>
      </c>
      <c r="BN52" s="85">
        <v>504</v>
      </c>
      <c r="BO52" s="85">
        <v>3</v>
      </c>
      <c r="BP52" s="85">
        <v>3</v>
      </c>
      <c r="BQ52" s="85">
        <v>0</v>
      </c>
      <c r="BR52" s="85">
        <v>468</v>
      </c>
      <c r="BS52" s="85">
        <v>3</v>
      </c>
      <c r="BT52" s="85">
        <v>3</v>
      </c>
      <c r="BU52" s="85">
        <v>0</v>
      </c>
      <c r="BV52" s="85">
        <v>486</v>
      </c>
      <c r="BW52" s="85">
        <v>3</v>
      </c>
      <c r="BX52" s="85">
        <v>3</v>
      </c>
      <c r="BY52" s="85">
        <v>0</v>
      </c>
      <c r="BZ52" s="85">
        <v>0</v>
      </c>
      <c r="CA52" s="85">
        <v>468</v>
      </c>
      <c r="CB52" s="85">
        <v>3</v>
      </c>
      <c r="CC52" s="85">
        <v>3</v>
      </c>
      <c r="CD52" s="85">
        <v>3</v>
      </c>
      <c r="CE52" s="85">
        <v>3</v>
      </c>
      <c r="CF52" s="85">
        <v>615</v>
      </c>
      <c r="CG52" s="85">
        <v>6</v>
      </c>
      <c r="CH52" s="85">
        <v>0</v>
      </c>
      <c r="CI52" s="85">
        <v>0</v>
      </c>
      <c r="CJ52" s="85">
        <v>744</v>
      </c>
      <c r="CK52" s="85">
        <v>3</v>
      </c>
      <c r="CL52" s="85">
        <v>3</v>
      </c>
      <c r="CM52" s="85">
        <v>3</v>
      </c>
      <c r="CN52" s="85">
        <v>0</v>
      </c>
      <c r="CO52" s="85">
        <v>717</v>
      </c>
      <c r="CP52" s="85">
        <v>3</v>
      </c>
      <c r="CQ52" s="85">
        <v>3</v>
      </c>
      <c r="CR52" s="85">
        <v>3</v>
      </c>
      <c r="CS52" s="85">
        <v>723</v>
      </c>
      <c r="CT52" s="85">
        <v>3</v>
      </c>
      <c r="CU52" s="85">
        <v>3</v>
      </c>
      <c r="CV52" s="85">
        <v>0</v>
      </c>
      <c r="CW52" s="85">
        <v>720</v>
      </c>
      <c r="CX52" s="85">
        <v>3</v>
      </c>
      <c r="CY52" s="85">
        <v>3</v>
      </c>
      <c r="CZ52" s="85">
        <v>0</v>
      </c>
      <c r="DA52" s="85">
        <v>624</v>
      </c>
      <c r="DB52" s="85">
        <v>0</v>
      </c>
      <c r="DC52" s="85">
        <v>0</v>
      </c>
    </row>
    <row r="53" hidden="1" spans="1:107">
      <c r="A53" s="85" t="s">
        <v>1450</v>
      </c>
      <c r="B53" s="86" t="s">
        <v>2200</v>
      </c>
      <c r="C53" s="89" t="s">
        <v>2060</v>
      </c>
      <c r="D53" s="86" t="s">
        <v>2177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0</v>
      </c>
      <c r="AG53" s="85">
        <v>0</v>
      </c>
      <c r="AH53" s="85">
        <v>0</v>
      </c>
      <c r="AI53" s="85">
        <v>0</v>
      </c>
      <c r="AJ53" s="85">
        <v>0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0</v>
      </c>
      <c r="AQ53" s="85">
        <v>0</v>
      </c>
      <c r="AR53" s="85">
        <v>0</v>
      </c>
      <c r="AS53" s="85">
        <v>0</v>
      </c>
      <c r="AT53" s="85">
        <v>0</v>
      </c>
      <c r="AU53" s="85">
        <v>0</v>
      </c>
      <c r="AV53" s="85">
        <v>0</v>
      </c>
      <c r="AW53" s="85">
        <v>0</v>
      </c>
      <c r="AX53" s="85">
        <v>0</v>
      </c>
      <c r="AY53" s="85">
        <v>150</v>
      </c>
      <c r="AZ53" s="85">
        <v>3</v>
      </c>
      <c r="BA53" s="85">
        <v>0</v>
      </c>
      <c r="BB53" s="85">
        <v>462</v>
      </c>
      <c r="BC53" s="85">
        <v>3</v>
      </c>
      <c r="BD53" s="85">
        <v>3</v>
      </c>
      <c r="BE53" s="85">
        <v>3</v>
      </c>
      <c r="BF53" s="85">
        <v>465</v>
      </c>
      <c r="BG53" s="85">
        <v>0</v>
      </c>
      <c r="BH53" s="85">
        <v>0</v>
      </c>
      <c r="BI53" s="85">
        <v>3</v>
      </c>
      <c r="BJ53" s="85">
        <v>378</v>
      </c>
      <c r="BK53" s="85">
        <v>0</v>
      </c>
      <c r="BL53" s="85">
        <v>3</v>
      </c>
      <c r="BM53" s="85">
        <v>0</v>
      </c>
      <c r="BN53" s="85">
        <v>294</v>
      </c>
      <c r="BO53" s="85">
        <v>0</v>
      </c>
      <c r="BP53" s="85">
        <v>0</v>
      </c>
      <c r="BQ53" s="85">
        <v>0</v>
      </c>
      <c r="BR53" s="85">
        <v>348</v>
      </c>
      <c r="BS53" s="85">
        <v>0</v>
      </c>
      <c r="BT53" s="85">
        <v>0</v>
      </c>
      <c r="BU53" s="85">
        <v>0</v>
      </c>
      <c r="BV53" s="85">
        <v>375</v>
      </c>
      <c r="BW53" s="85">
        <v>0</v>
      </c>
      <c r="BX53" s="85">
        <v>0</v>
      </c>
      <c r="BY53" s="85">
        <v>0</v>
      </c>
      <c r="BZ53" s="85">
        <v>0</v>
      </c>
      <c r="CA53" s="85">
        <v>369</v>
      </c>
      <c r="CB53" s="85">
        <v>0</v>
      </c>
      <c r="CC53" s="85">
        <v>0</v>
      </c>
      <c r="CD53" s="85">
        <v>0</v>
      </c>
      <c r="CE53" s="85">
        <v>0</v>
      </c>
      <c r="CF53" s="85">
        <v>234</v>
      </c>
      <c r="CG53" s="85">
        <v>0</v>
      </c>
      <c r="CH53" s="85">
        <v>3</v>
      </c>
      <c r="CI53" s="85">
        <v>0</v>
      </c>
      <c r="CJ53" s="85">
        <v>375</v>
      </c>
      <c r="CK53" s="85">
        <v>0</v>
      </c>
      <c r="CL53" s="85">
        <v>0</v>
      </c>
      <c r="CM53" s="85">
        <v>0</v>
      </c>
      <c r="CN53" s="85">
        <v>0</v>
      </c>
      <c r="CO53" s="85">
        <v>414</v>
      </c>
      <c r="CP53" s="85">
        <v>0</v>
      </c>
      <c r="CQ53" s="85">
        <v>0</v>
      </c>
      <c r="CR53" s="85">
        <v>0</v>
      </c>
      <c r="CS53" s="85">
        <v>432</v>
      </c>
      <c r="CT53" s="85">
        <v>0</v>
      </c>
      <c r="CU53" s="85">
        <v>0</v>
      </c>
      <c r="CV53" s="85">
        <v>3</v>
      </c>
      <c r="CW53" s="85">
        <v>411</v>
      </c>
      <c r="CX53" s="85">
        <v>0</v>
      </c>
      <c r="CY53" s="85">
        <v>0</v>
      </c>
      <c r="CZ53" s="85">
        <v>0</v>
      </c>
      <c r="DA53" s="85">
        <v>597</v>
      </c>
      <c r="DB53" s="85">
        <v>3</v>
      </c>
      <c r="DC53" s="85">
        <v>0</v>
      </c>
    </row>
    <row r="54" hidden="1" spans="1:107">
      <c r="A54" s="85" t="s">
        <v>1450</v>
      </c>
      <c r="B54" s="86" t="s">
        <v>2201</v>
      </c>
      <c r="C54" s="89" t="s">
        <v>2060</v>
      </c>
      <c r="D54" s="86" t="s">
        <v>2177</v>
      </c>
      <c r="E54" s="85">
        <v>9</v>
      </c>
      <c r="F54" s="85">
        <v>12</v>
      </c>
      <c r="G54" s="85">
        <v>0</v>
      </c>
      <c r="H54" s="85">
        <v>3</v>
      </c>
      <c r="I54" s="85">
        <v>3</v>
      </c>
      <c r="J54" s="85">
        <v>3</v>
      </c>
      <c r="K54" s="85">
        <v>3</v>
      </c>
      <c r="L54" s="85">
        <v>39</v>
      </c>
      <c r="M54" s="85">
        <v>18</v>
      </c>
      <c r="N54" s="85">
        <v>9</v>
      </c>
      <c r="O54" s="85">
        <v>18</v>
      </c>
      <c r="P54" s="85">
        <v>18</v>
      </c>
      <c r="Q54" s="85">
        <v>0</v>
      </c>
      <c r="R54" s="85">
        <v>15</v>
      </c>
      <c r="S54" s="85">
        <v>3</v>
      </c>
      <c r="T54" s="85">
        <v>0</v>
      </c>
      <c r="U54" s="85">
        <v>300</v>
      </c>
      <c r="V54" s="85">
        <v>3</v>
      </c>
      <c r="W54" s="85">
        <v>0</v>
      </c>
      <c r="X54" s="85">
        <v>3</v>
      </c>
      <c r="Y54" s="85">
        <v>3</v>
      </c>
      <c r="Z54" s="85">
        <v>582</v>
      </c>
      <c r="AA54" s="85">
        <v>0</v>
      </c>
      <c r="AB54" s="85">
        <v>0</v>
      </c>
      <c r="AC54" s="85">
        <v>3</v>
      </c>
      <c r="AD54" s="85">
        <v>3</v>
      </c>
      <c r="AE54" s="85">
        <v>612</v>
      </c>
      <c r="AF54" s="85">
        <v>3</v>
      </c>
      <c r="AG54" s="85">
        <v>3</v>
      </c>
      <c r="AH54" s="85">
        <v>3</v>
      </c>
      <c r="AI54" s="85">
        <v>3</v>
      </c>
      <c r="AJ54" s="85">
        <v>333</v>
      </c>
      <c r="AK54" s="85">
        <v>0</v>
      </c>
      <c r="AL54" s="85">
        <v>0</v>
      </c>
      <c r="AM54" s="85">
        <v>3</v>
      </c>
      <c r="AN54" s="85">
        <v>3</v>
      </c>
      <c r="AO54" s="85">
        <v>228</v>
      </c>
      <c r="AP54" s="85">
        <v>3</v>
      </c>
      <c r="AQ54" s="85">
        <v>0</v>
      </c>
      <c r="AR54" s="85">
        <v>3</v>
      </c>
      <c r="AS54" s="85">
        <v>372</v>
      </c>
      <c r="AT54" s="85">
        <v>0</v>
      </c>
      <c r="AU54" s="85">
        <v>0</v>
      </c>
      <c r="AV54" s="85">
        <v>75</v>
      </c>
      <c r="AW54" s="85">
        <v>0</v>
      </c>
      <c r="AX54" s="85">
        <v>0</v>
      </c>
      <c r="AY54" s="85">
        <v>75</v>
      </c>
      <c r="AZ54" s="85">
        <v>0</v>
      </c>
      <c r="BA54" s="85">
        <v>3</v>
      </c>
      <c r="BB54" s="85">
        <v>264</v>
      </c>
      <c r="BC54" s="85">
        <v>0</v>
      </c>
      <c r="BD54" s="85">
        <v>0</v>
      </c>
      <c r="BE54" s="85">
        <v>0</v>
      </c>
      <c r="BF54" s="85">
        <v>228</v>
      </c>
      <c r="BG54" s="85">
        <v>0</v>
      </c>
      <c r="BH54" s="85">
        <v>0</v>
      </c>
      <c r="BI54" s="85">
        <v>0</v>
      </c>
      <c r="BJ54" s="85">
        <v>174</v>
      </c>
      <c r="BK54" s="85">
        <v>0</v>
      </c>
      <c r="BL54" s="85">
        <v>0</v>
      </c>
      <c r="BM54" s="85">
        <v>0</v>
      </c>
      <c r="BN54" s="85">
        <v>186</v>
      </c>
      <c r="BO54" s="85">
        <v>0</v>
      </c>
      <c r="BP54" s="85">
        <v>0</v>
      </c>
      <c r="BQ54" s="85">
        <v>3</v>
      </c>
      <c r="BR54" s="85">
        <v>168</v>
      </c>
      <c r="BS54" s="85">
        <v>0</v>
      </c>
      <c r="BT54" s="85">
        <v>0</v>
      </c>
      <c r="BU54" s="85">
        <v>3</v>
      </c>
      <c r="BV54" s="85">
        <v>126</v>
      </c>
      <c r="BW54" s="85">
        <v>0</v>
      </c>
      <c r="BX54" s="85">
        <v>0</v>
      </c>
      <c r="BY54" s="85">
        <v>3</v>
      </c>
      <c r="BZ54" s="85">
        <v>0</v>
      </c>
      <c r="CA54" s="85">
        <v>147</v>
      </c>
      <c r="CB54" s="85">
        <v>0</v>
      </c>
      <c r="CC54" s="85">
        <v>0</v>
      </c>
      <c r="CD54" s="85">
        <v>0</v>
      </c>
      <c r="CE54" s="85">
        <v>0</v>
      </c>
      <c r="CF54" s="85">
        <v>99</v>
      </c>
      <c r="CG54" s="85">
        <v>0</v>
      </c>
      <c r="CH54" s="85">
        <v>0</v>
      </c>
      <c r="CI54" s="85">
        <v>3</v>
      </c>
      <c r="CJ54" s="85">
        <v>204</v>
      </c>
      <c r="CK54" s="85">
        <v>0</v>
      </c>
      <c r="CL54" s="85">
        <v>0</v>
      </c>
      <c r="CM54" s="85">
        <v>0</v>
      </c>
      <c r="CN54" s="85">
        <v>3</v>
      </c>
      <c r="CO54" s="85">
        <v>189</v>
      </c>
      <c r="CP54" s="85">
        <v>0</v>
      </c>
      <c r="CQ54" s="85">
        <v>0</v>
      </c>
      <c r="CR54" s="85">
        <v>0</v>
      </c>
      <c r="CS54" s="85">
        <v>168</v>
      </c>
      <c r="CT54" s="85">
        <v>0</v>
      </c>
      <c r="CU54" s="85">
        <v>0</v>
      </c>
      <c r="CV54" s="85">
        <v>0</v>
      </c>
      <c r="CW54" s="85">
        <v>186</v>
      </c>
      <c r="CX54" s="85">
        <v>0</v>
      </c>
      <c r="CY54" s="85">
        <v>0</v>
      </c>
      <c r="CZ54" s="85">
        <v>3</v>
      </c>
      <c r="DA54" s="85">
        <v>273</v>
      </c>
      <c r="DB54" s="85">
        <v>0</v>
      </c>
      <c r="DC54" s="85">
        <v>3</v>
      </c>
    </row>
    <row r="55" hidden="1" spans="1:107">
      <c r="A55" s="85" t="s">
        <v>1450</v>
      </c>
      <c r="B55" s="86" t="s">
        <v>2202</v>
      </c>
      <c r="C55" s="89" t="s">
        <v>2060</v>
      </c>
      <c r="D55" s="86" t="s">
        <v>2177</v>
      </c>
      <c r="E55" s="85">
        <v>0</v>
      </c>
      <c r="F55" s="85">
        <v>0</v>
      </c>
      <c r="G55" s="85">
        <v>0</v>
      </c>
      <c r="H55" s="85">
        <v>0</v>
      </c>
      <c r="I55" s="85">
        <v>3</v>
      </c>
      <c r="J55" s="85">
        <v>3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3</v>
      </c>
      <c r="R55" s="85">
        <v>3</v>
      </c>
      <c r="S55" s="85">
        <v>6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36</v>
      </c>
      <c r="AA55" s="85">
        <v>0</v>
      </c>
      <c r="AB55" s="85">
        <v>0</v>
      </c>
      <c r="AC55" s="85">
        <v>0</v>
      </c>
      <c r="AD55" s="85">
        <v>0</v>
      </c>
      <c r="AE55" s="85">
        <v>9</v>
      </c>
      <c r="AF55" s="85">
        <v>0</v>
      </c>
      <c r="AG55" s="85">
        <v>0</v>
      </c>
      <c r="AH55" s="85">
        <v>0</v>
      </c>
      <c r="AI55" s="85">
        <v>0</v>
      </c>
      <c r="AJ55" s="85">
        <v>6</v>
      </c>
      <c r="AK55" s="85">
        <v>0</v>
      </c>
      <c r="AL55" s="85">
        <v>0</v>
      </c>
      <c r="AM55" s="85">
        <v>0</v>
      </c>
      <c r="AN55" s="85">
        <v>0</v>
      </c>
      <c r="AO55" s="85">
        <v>12</v>
      </c>
      <c r="AP55" s="85">
        <v>0</v>
      </c>
      <c r="AQ55" s="85">
        <v>0</v>
      </c>
      <c r="AR55" s="85">
        <v>0</v>
      </c>
      <c r="AS55" s="85">
        <v>51</v>
      </c>
      <c r="AT55" s="85">
        <v>0</v>
      </c>
      <c r="AU55" s="85">
        <v>0</v>
      </c>
      <c r="AV55" s="85">
        <v>15</v>
      </c>
      <c r="AW55" s="85">
        <v>0</v>
      </c>
      <c r="AX55" s="85">
        <v>0</v>
      </c>
      <c r="AY55" s="85">
        <v>9</v>
      </c>
      <c r="AZ55" s="85">
        <v>0</v>
      </c>
      <c r="BA55" s="85">
        <v>0</v>
      </c>
      <c r="BB55" s="85">
        <v>21</v>
      </c>
      <c r="BC55" s="85">
        <v>0</v>
      </c>
      <c r="BD55" s="85">
        <v>0</v>
      </c>
      <c r="BE55" s="85">
        <v>0</v>
      </c>
      <c r="BF55" s="85">
        <v>21</v>
      </c>
      <c r="BG55" s="85">
        <v>3</v>
      </c>
      <c r="BH55" s="85">
        <v>0</v>
      </c>
      <c r="BI55" s="85">
        <v>0</v>
      </c>
      <c r="BJ55" s="85">
        <v>15</v>
      </c>
      <c r="BK55" s="85">
        <v>0</v>
      </c>
      <c r="BL55" s="85">
        <v>0</v>
      </c>
      <c r="BM55" s="85">
        <v>0</v>
      </c>
      <c r="BN55" s="85">
        <v>24</v>
      </c>
      <c r="BO55" s="85">
        <v>0</v>
      </c>
      <c r="BP55" s="85">
        <v>0</v>
      </c>
      <c r="BQ55" s="85">
        <v>0</v>
      </c>
      <c r="BR55" s="85">
        <v>27</v>
      </c>
      <c r="BS55" s="85">
        <v>0</v>
      </c>
      <c r="BT55" s="85">
        <v>0</v>
      </c>
      <c r="BU55" s="85">
        <v>0</v>
      </c>
      <c r="BV55" s="85">
        <v>24</v>
      </c>
      <c r="BW55" s="85">
        <v>0</v>
      </c>
      <c r="BX55" s="85">
        <v>0</v>
      </c>
      <c r="BY55" s="85">
        <v>0</v>
      </c>
      <c r="BZ55" s="85">
        <v>0</v>
      </c>
      <c r="CA55" s="85">
        <v>27</v>
      </c>
      <c r="CB55" s="85">
        <v>0</v>
      </c>
      <c r="CC55" s="85">
        <v>0</v>
      </c>
      <c r="CD55" s="85">
        <v>0</v>
      </c>
      <c r="CE55" s="85">
        <v>0</v>
      </c>
      <c r="CF55" s="85">
        <v>60</v>
      </c>
      <c r="CG55" s="85">
        <v>0</v>
      </c>
      <c r="CH55" s="85">
        <v>0</v>
      </c>
      <c r="CI55" s="85">
        <v>0</v>
      </c>
      <c r="CJ55" s="85">
        <v>15</v>
      </c>
      <c r="CK55" s="85">
        <v>0</v>
      </c>
      <c r="CL55" s="85">
        <v>0</v>
      </c>
      <c r="CM55" s="85">
        <v>0</v>
      </c>
      <c r="CN55" s="85">
        <v>0</v>
      </c>
      <c r="CO55" s="85">
        <v>18</v>
      </c>
      <c r="CP55" s="85">
        <v>0</v>
      </c>
      <c r="CQ55" s="85">
        <v>0</v>
      </c>
      <c r="CR55" s="85">
        <v>0</v>
      </c>
      <c r="CS55" s="85">
        <v>18</v>
      </c>
      <c r="CT55" s="85">
        <v>0</v>
      </c>
      <c r="CU55" s="85">
        <v>0</v>
      </c>
      <c r="CV55" s="85">
        <v>0</v>
      </c>
      <c r="CW55" s="85">
        <v>24</v>
      </c>
      <c r="CX55" s="85">
        <v>0</v>
      </c>
      <c r="CY55" s="85">
        <v>0</v>
      </c>
      <c r="CZ55" s="85">
        <v>0</v>
      </c>
      <c r="DA55" s="85">
        <v>27</v>
      </c>
      <c r="DB55" s="85">
        <v>0</v>
      </c>
      <c r="DC55" s="85">
        <v>0</v>
      </c>
    </row>
    <row r="56" hidden="1" spans="1:107">
      <c r="A56" s="85" t="s">
        <v>1450</v>
      </c>
      <c r="B56" s="86" t="s">
        <v>2203</v>
      </c>
      <c r="C56" s="89" t="s">
        <v>2060</v>
      </c>
      <c r="D56" s="86" t="s">
        <v>2177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85">
        <v>0</v>
      </c>
      <c r="AI56" s="85">
        <v>0</v>
      </c>
      <c r="AJ56" s="85">
        <v>0</v>
      </c>
      <c r="AK56" s="85">
        <v>0</v>
      </c>
      <c r="AL56" s="85">
        <v>0</v>
      </c>
      <c r="AM56" s="85">
        <v>0</v>
      </c>
      <c r="AN56" s="85">
        <v>0</v>
      </c>
      <c r="AO56" s="85">
        <v>0</v>
      </c>
      <c r="AP56" s="85">
        <v>0</v>
      </c>
      <c r="AQ56" s="85">
        <v>0</v>
      </c>
      <c r="AR56" s="85">
        <v>0</v>
      </c>
      <c r="AS56" s="85">
        <v>0</v>
      </c>
      <c r="AT56" s="85">
        <v>0</v>
      </c>
      <c r="AU56" s="85">
        <v>0</v>
      </c>
      <c r="AV56" s="85">
        <v>0</v>
      </c>
      <c r="AW56" s="85">
        <v>0</v>
      </c>
      <c r="AX56" s="85">
        <v>0</v>
      </c>
      <c r="AY56" s="85">
        <v>0</v>
      </c>
      <c r="AZ56" s="85">
        <v>0</v>
      </c>
      <c r="BA56" s="85">
        <v>0</v>
      </c>
      <c r="BB56" s="85">
        <v>0</v>
      </c>
      <c r="BC56" s="85">
        <v>0</v>
      </c>
      <c r="BD56" s="85">
        <v>0</v>
      </c>
      <c r="BE56" s="85">
        <v>0</v>
      </c>
      <c r="BF56" s="85">
        <v>0</v>
      </c>
      <c r="BG56" s="85">
        <v>0</v>
      </c>
      <c r="BH56" s="85">
        <v>0</v>
      </c>
      <c r="BI56" s="85">
        <v>0</v>
      </c>
      <c r="BJ56" s="85">
        <v>0</v>
      </c>
      <c r="BK56" s="85">
        <v>0</v>
      </c>
      <c r="BL56" s="85">
        <v>0</v>
      </c>
      <c r="BM56" s="85">
        <v>0</v>
      </c>
      <c r="BN56" s="85">
        <v>0</v>
      </c>
      <c r="BO56" s="85">
        <v>0</v>
      </c>
      <c r="BP56" s="85">
        <v>0</v>
      </c>
      <c r="BQ56" s="85">
        <v>0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0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0</v>
      </c>
      <c r="CF56" s="85">
        <v>0</v>
      </c>
      <c r="CG56" s="85">
        <v>0</v>
      </c>
      <c r="CH56" s="85">
        <v>0</v>
      </c>
      <c r="CI56" s="85">
        <v>0</v>
      </c>
      <c r="CJ56" s="85">
        <v>0</v>
      </c>
      <c r="CK56" s="85">
        <v>0</v>
      </c>
      <c r="CL56" s="85">
        <v>0</v>
      </c>
      <c r="CM56" s="85">
        <v>0</v>
      </c>
      <c r="CN56" s="85">
        <v>0</v>
      </c>
      <c r="CO56" s="85">
        <v>0</v>
      </c>
      <c r="CP56" s="85">
        <v>0</v>
      </c>
      <c r="CQ56" s="85">
        <v>0</v>
      </c>
      <c r="CR56" s="85">
        <v>0</v>
      </c>
      <c r="CS56" s="85">
        <v>0</v>
      </c>
      <c r="CT56" s="85">
        <v>0</v>
      </c>
      <c r="CU56" s="85">
        <v>0</v>
      </c>
      <c r="CV56" s="85">
        <v>0</v>
      </c>
      <c r="CW56" s="85">
        <v>0</v>
      </c>
      <c r="CX56" s="85">
        <v>0</v>
      </c>
      <c r="CY56" s="85">
        <v>0</v>
      </c>
      <c r="CZ56" s="85">
        <v>0</v>
      </c>
      <c r="DA56" s="85">
        <v>0</v>
      </c>
      <c r="DB56" s="85">
        <v>0</v>
      </c>
      <c r="DC56" s="85">
        <v>0</v>
      </c>
    </row>
    <row r="57" hidden="1" spans="1:107">
      <c r="A57" s="85" t="s">
        <v>1450</v>
      </c>
      <c r="B57" s="86" t="s">
        <v>2204</v>
      </c>
      <c r="C57" s="89" t="s">
        <v>2062</v>
      </c>
      <c r="D57" s="86" t="s">
        <v>2177</v>
      </c>
      <c r="E57" s="85">
        <v>18</v>
      </c>
      <c r="F57" s="85">
        <v>14</v>
      </c>
      <c r="G57" s="85">
        <v>12</v>
      </c>
      <c r="H57" s="85">
        <v>20</v>
      </c>
      <c r="I57" s="85">
        <v>14</v>
      </c>
      <c r="J57" s="85">
        <v>22</v>
      </c>
      <c r="K57" s="85">
        <v>10</v>
      </c>
      <c r="L57" s="85">
        <v>48</v>
      </c>
      <c r="M57" s="85">
        <v>26</v>
      </c>
      <c r="N57" s="85">
        <v>24</v>
      </c>
      <c r="O57" s="85">
        <v>30</v>
      </c>
      <c r="P57" s="85">
        <v>0</v>
      </c>
      <c r="Q57" s="85">
        <v>8</v>
      </c>
      <c r="R57" s="85">
        <v>16</v>
      </c>
      <c r="S57" s="85">
        <v>12</v>
      </c>
      <c r="T57" s="85">
        <v>0</v>
      </c>
      <c r="U57" s="85">
        <v>126</v>
      </c>
      <c r="V57" s="85">
        <v>0</v>
      </c>
      <c r="W57" s="85">
        <v>0</v>
      </c>
      <c r="X57" s="85">
        <v>0</v>
      </c>
      <c r="Y57" s="85">
        <v>0</v>
      </c>
      <c r="Z57" s="85">
        <v>74</v>
      </c>
      <c r="AA57" s="85">
        <v>2</v>
      </c>
      <c r="AB57" s="85">
        <v>0</v>
      </c>
      <c r="AC57" s="85">
        <v>0</v>
      </c>
      <c r="AD57" s="85">
        <v>0</v>
      </c>
      <c r="AE57" s="85">
        <v>142</v>
      </c>
      <c r="AF57" s="85">
        <v>0</v>
      </c>
      <c r="AG57" s="85">
        <v>0</v>
      </c>
      <c r="AH57" s="85">
        <v>0</v>
      </c>
      <c r="AI57" s="85">
        <v>0</v>
      </c>
      <c r="AJ57" s="85">
        <v>70</v>
      </c>
      <c r="AK57" s="85">
        <v>0</v>
      </c>
      <c r="AL57" s="85">
        <v>0</v>
      </c>
      <c r="AM57" s="85">
        <v>0</v>
      </c>
      <c r="AN57" s="85">
        <v>0</v>
      </c>
      <c r="AO57" s="85">
        <v>98</v>
      </c>
      <c r="AP57" s="85">
        <v>0</v>
      </c>
      <c r="AQ57" s="85">
        <v>2</v>
      </c>
      <c r="AR57" s="85">
        <v>0</v>
      </c>
      <c r="AS57" s="85">
        <v>204</v>
      </c>
      <c r="AT57" s="85">
        <v>0</v>
      </c>
      <c r="AU57" s="85">
        <v>0</v>
      </c>
      <c r="AV57" s="85">
        <v>256</v>
      </c>
      <c r="AW57" s="85">
        <v>0</v>
      </c>
      <c r="AX57" s="85">
        <v>0</v>
      </c>
      <c r="AY57" s="85">
        <v>42</v>
      </c>
      <c r="AZ57" s="85">
        <v>0</v>
      </c>
      <c r="BA57" s="85">
        <v>0</v>
      </c>
      <c r="BB57" s="85">
        <v>166</v>
      </c>
      <c r="BC57" s="85">
        <v>0</v>
      </c>
      <c r="BD57" s="85">
        <v>0</v>
      </c>
      <c r="BE57" s="85">
        <v>0</v>
      </c>
      <c r="BF57" s="85">
        <v>122</v>
      </c>
      <c r="BG57" s="85">
        <v>0</v>
      </c>
      <c r="BH57" s="85">
        <v>0</v>
      </c>
      <c r="BI57" s="85">
        <v>0</v>
      </c>
      <c r="BJ57" s="85">
        <v>118</v>
      </c>
      <c r="BK57" s="85">
        <v>0</v>
      </c>
      <c r="BL57" s="85">
        <v>0</v>
      </c>
      <c r="BM57" s="85">
        <v>2</v>
      </c>
      <c r="BN57" s="85">
        <v>240</v>
      </c>
      <c r="BO57" s="85">
        <v>2</v>
      </c>
      <c r="BP57" s="85">
        <v>2</v>
      </c>
      <c r="BQ57" s="85">
        <v>0</v>
      </c>
      <c r="BR57" s="85">
        <v>222</v>
      </c>
      <c r="BS57" s="85">
        <v>2</v>
      </c>
      <c r="BT57" s="85">
        <v>2</v>
      </c>
      <c r="BU57" s="85">
        <v>0</v>
      </c>
      <c r="BV57" s="85">
        <v>244</v>
      </c>
      <c r="BW57" s="85">
        <v>2</v>
      </c>
      <c r="BX57" s="85">
        <v>2</v>
      </c>
      <c r="BY57" s="85">
        <v>0</v>
      </c>
      <c r="BZ57" s="85">
        <v>0</v>
      </c>
      <c r="CA57" s="85">
        <v>214</v>
      </c>
      <c r="CB57" s="85">
        <v>2</v>
      </c>
      <c r="CC57" s="85">
        <v>2</v>
      </c>
      <c r="CD57" s="85">
        <v>0</v>
      </c>
      <c r="CE57" s="85">
        <v>0</v>
      </c>
      <c r="CF57" s="85">
        <v>296</v>
      </c>
      <c r="CG57" s="85">
        <v>4</v>
      </c>
      <c r="CH57" s="85">
        <v>0</v>
      </c>
      <c r="CI57" s="85">
        <v>0</v>
      </c>
      <c r="CJ57" s="85">
        <v>356</v>
      </c>
      <c r="CK57" s="85">
        <v>2</v>
      </c>
      <c r="CL57" s="85">
        <v>2</v>
      </c>
      <c r="CM57" s="85">
        <v>0</v>
      </c>
      <c r="CN57" s="85">
        <v>0</v>
      </c>
      <c r="CO57" s="85">
        <v>364</v>
      </c>
      <c r="CP57" s="85">
        <v>2</v>
      </c>
      <c r="CQ57" s="85">
        <v>2</v>
      </c>
      <c r="CR57" s="85">
        <v>2</v>
      </c>
      <c r="CS57" s="85">
        <v>346</v>
      </c>
      <c r="CT57" s="85">
        <v>2</v>
      </c>
      <c r="CU57" s="85">
        <v>2</v>
      </c>
      <c r="CV57" s="85">
        <v>0</v>
      </c>
      <c r="CW57" s="85">
        <v>368</v>
      </c>
      <c r="CX57" s="85">
        <v>2</v>
      </c>
      <c r="CY57" s="85">
        <v>2</v>
      </c>
      <c r="CZ57" s="85">
        <v>0</v>
      </c>
      <c r="DA57" s="85">
        <v>262</v>
      </c>
      <c r="DB57" s="85">
        <v>0</v>
      </c>
      <c r="DC57" s="85">
        <v>0</v>
      </c>
    </row>
    <row r="58" hidden="1" spans="1:107">
      <c r="A58" s="85" t="s">
        <v>1450</v>
      </c>
      <c r="B58" s="86" t="s">
        <v>2205</v>
      </c>
      <c r="C58" s="89" t="s">
        <v>2062</v>
      </c>
      <c r="D58" s="86" t="s">
        <v>2177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85">
        <v>0</v>
      </c>
      <c r="AI58" s="85">
        <v>0</v>
      </c>
      <c r="AJ58" s="85">
        <v>0</v>
      </c>
      <c r="AK58" s="85">
        <v>0</v>
      </c>
      <c r="AL58" s="85">
        <v>0</v>
      </c>
      <c r="AM58" s="85">
        <v>0</v>
      </c>
      <c r="AN58" s="85">
        <v>0</v>
      </c>
      <c r="AO58" s="85">
        <v>0</v>
      </c>
      <c r="AP58" s="85">
        <v>0</v>
      </c>
      <c r="AQ58" s="85">
        <v>0</v>
      </c>
      <c r="AR58" s="85">
        <v>0</v>
      </c>
      <c r="AS58" s="85">
        <v>0</v>
      </c>
      <c r="AT58" s="85">
        <v>0</v>
      </c>
      <c r="AU58" s="85">
        <v>0</v>
      </c>
      <c r="AV58" s="85">
        <v>0</v>
      </c>
      <c r="AW58" s="85">
        <v>0</v>
      </c>
      <c r="AX58" s="85">
        <v>0</v>
      </c>
      <c r="AY58" s="85">
        <v>94</v>
      </c>
      <c r="AZ58" s="85">
        <v>2</v>
      </c>
      <c r="BA58" s="85">
        <v>0</v>
      </c>
      <c r="BB58" s="85">
        <v>294</v>
      </c>
      <c r="BC58" s="85">
        <v>2</v>
      </c>
      <c r="BD58" s="85">
        <v>2</v>
      </c>
      <c r="BE58" s="85">
        <v>0</v>
      </c>
      <c r="BF58" s="85">
        <v>298</v>
      </c>
      <c r="BG58" s="85">
        <v>0</v>
      </c>
      <c r="BH58" s="85">
        <v>0</v>
      </c>
      <c r="BI58" s="85">
        <v>2</v>
      </c>
      <c r="BJ58" s="85">
        <v>238</v>
      </c>
      <c r="BK58" s="85">
        <v>0</v>
      </c>
      <c r="BL58" s="85">
        <v>2</v>
      </c>
      <c r="BM58" s="85">
        <v>0</v>
      </c>
      <c r="BN58" s="85">
        <v>184</v>
      </c>
      <c r="BO58" s="85">
        <v>0</v>
      </c>
      <c r="BP58" s="85">
        <v>0</v>
      </c>
      <c r="BQ58" s="85">
        <v>0</v>
      </c>
      <c r="BR58" s="85">
        <v>224</v>
      </c>
      <c r="BS58" s="85">
        <v>0</v>
      </c>
      <c r="BT58" s="85">
        <v>0</v>
      </c>
      <c r="BU58" s="85">
        <v>0</v>
      </c>
      <c r="BV58" s="85">
        <v>238</v>
      </c>
      <c r="BW58" s="85">
        <v>0</v>
      </c>
      <c r="BX58" s="85">
        <v>0</v>
      </c>
      <c r="BY58" s="85">
        <v>0</v>
      </c>
      <c r="BZ58" s="85">
        <v>0</v>
      </c>
      <c r="CA58" s="85">
        <v>234</v>
      </c>
      <c r="CB58" s="85">
        <v>0</v>
      </c>
      <c r="CC58" s="85">
        <v>0</v>
      </c>
      <c r="CD58" s="85">
        <v>0</v>
      </c>
      <c r="CE58" s="85">
        <v>0</v>
      </c>
      <c r="CF58" s="85">
        <v>122</v>
      </c>
      <c r="CG58" s="85">
        <v>0</v>
      </c>
      <c r="CH58" s="85">
        <v>2</v>
      </c>
      <c r="CI58" s="85">
        <v>0</v>
      </c>
      <c r="CJ58" s="85">
        <v>240</v>
      </c>
      <c r="CK58" s="85">
        <v>0</v>
      </c>
      <c r="CL58" s="85">
        <v>0</v>
      </c>
      <c r="CM58" s="85">
        <v>0</v>
      </c>
      <c r="CN58" s="85">
        <v>0</v>
      </c>
      <c r="CO58" s="85">
        <v>268</v>
      </c>
      <c r="CP58" s="85">
        <v>0</v>
      </c>
      <c r="CQ58" s="85">
        <v>0</v>
      </c>
      <c r="CR58" s="85">
        <v>0</v>
      </c>
      <c r="CS58" s="85">
        <v>272</v>
      </c>
      <c r="CT58" s="85">
        <v>0</v>
      </c>
      <c r="CU58" s="85">
        <v>0</v>
      </c>
      <c r="CV58" s="85">
        <v>2</v>
      </c>
      <c r="CW58" s="85">
        <v>258</v>
      </c>
      <c r="CX58" s="85">
        <v>0</v>
      </c>
      <c r="CY58" s="85">
        <v>0</v>
      </c>
      <c r="CZ58" s="85">
        <v>0</v>
      </c>
      <c r="DA58" s="85">
        <v>380</v>
      </c>
      <c r="DB58" s="85">
        <v>2</v>
      </c>
      <c r="DC58" s="85">
        <v>0</v>
      </c>
    </row>
    <row r="59" hidden="1" spans="1:107">
      <c r="A59" s="85" t="s">
        <v>1450</v>
      </c>
      <c r="B59" s="86" t="s">
        <v>2206</v>
      </c>
      <c r="C59" s="89" t="s">
        <v>2062</v>
      </c>
      <c r="D59" s="86" t="s">
        <v>2177</v>
      </c>
      <c r="E59" s="85">
        <v>6</v>
      </c>
      <c r="F59" s="85">
        <v>8</v>
      </c>
      <c r="G59" s="85">
        <v>0</v>
      </c>
      <c r="H59" s="85">
        <v>2</v>
      </c>
      <c r="I59" s="85">
        <v>2</v>
      </c>
      <c r="J59" s="85">
        <v>2</v>
      </c>
      <c r="K59" s="85">
        <v>2</v>
      </c>
      <c r="L59" s="85">
        <v>26</v>
      </c>
      <c r="M59" s="85">
        <v>12</v>
      </c>
      <c r="N59" s="85">
        <v>6</v>
      </c>
      <c r="O59" s="85">
        <v>12</v>
      </c>
      <c r="P59" s="85">
        <v>12</v>
      </c>
      <c r="Q59" s="85">
        <v>0</v>
      </c>
      <c r="R59" s="85">
        <v>10</v>
      </c>
      <c r="S59" s="85">
        <v>2</v>
      </c>
      <c r="T59" s="85">
        <v>0</v>
      </c>
      <c r="U59" s="85">
        <v>200</v>
      </c>
      <c r="V59" s="85">
        <v>2</v>
      </c>
      <c r="W59" s="85">
        <v>0</v>
      </c>
      <c r="X59" s="85">
        <v>2</v>
      </c>
      <c r="Y59" s="85">
        <v>2</v>
      </c>
      <c r="Z59" s="85">
        <v>388</v>
      </c>
      <c r="AA59" s="85">
        <v>0</v>
      </c>
      <c r="AB59" s="85">
        <v>0</v>
      </c>
      <c r="AC59" s="85">
        <v>2</v>
      </c>
      <c r="AD59" s="85">
        <v>2</v>
      </c>
      <c r="AE59" s="85">
        <v>408</v>
      </c>
      <c r="AF59" s="85">
        <v>2</v>
      </c>
      <c r="AG59" s="85">
        <v>2</v>
      </c>
      <c r="AH59" s="85">
        <v>2</v>
      </c>
      <c r="AI59" s="85">
        <v>2</v>
      </c>
      <c r="AJ59" s="85">
        <v>222</v>
      </c>
      <c r="AK59" s="85">
        <v>0</v>
      </c>
      <c r="AL59" s="85">
        <v>0</v>
      </c>
      <c r="AM59" s="85">
        <v>2</v>
      </c>
      <c r="AN59" s="85">
        <v>2</v>
      </c>
      <c r="AO59" s="85">
        <v>152</v>
      </c>
      <c r="AP59" s="85">
        <v>2</v>
      </c>
      <c r="AQ59" s="85">
        <v>0</v>
      </c>
      <c r="AR59" s="85">
        <v>2</v>
      </c>
      <c r="AS59" s="85">
        <v>242</v>
      </c>
      <c r="AT59" s="85">
        <v>0</v>
      </c>
      <c r="AU59" s="85">
        <v>0</v>
      </c>
      <c r="AV59" s="85">
        <v>48</v>
      </c>
      <c r="AW59" s="85">
        <v>0</v>
      </c>
      <c r="AX59" s="85">
        <v>0</v>
      </c>
      <c r="AY59" s="85">
        <v>44</v>
      </c>
      <c r="AZ59" s="85">
        <v>0</v>
      </c>
      <c r="BA59" s="85">
        <v>2</v>
      </c>
      <c r="BB59" s="85">
        <v>162</v>
      </c>
      <c r="BC59" s="85">
        <v>0</v>
      </c>
      <c r="BD59" s="85">
        <v>0</v>
      </c>
      <c r="BE59" s="85">
        <v>0</v>
      </c>
      <c r="BF59" s="85">
        <v>136</v>
      </c>
      <c r="BG59" s="85">
        <v>0</v>
      </c>
      <c r="BH59" s="85">
        <v>0</v>
      </c>
      <c r="BI59" s="85">
        <v>0</v>
      </c>
      <c r="BJ59" s="85">
        <v>104</v>
      </c>
      <c r="BK59" s="85">
        <v>0</v>
      </c>
      <c r="BL59" s="85">
        <v>0</v>
      </c>
      <c r="BM59" s="85">
        <v>0</v>
      </c>
      <c r="BN59" s="85">
        <v>114</v>
      </c>
      <c r="BO59" s="85">
        <v>0</v>
      </c>
      <c r="BP59" s="85">
        <v>0</v>
      </c>
      <c r="BQ59" s="85">
        <v>2</v>
      </c>
      <c r="BR59" s="85">
        <v>98</v>
      </c>
      <c r="BS59" s="85">
        <v>0</v>
      </c>
      <c r="BT59" s="85">
        <v>0</v>
      </c>
      <c r="BU59" s="85">
        <v>2</v>
      </c>
      <c r="BV59" s="85">
        <v>74</v>
      </c>
      <c r="BW59" s="85">
        <v>0</v>
      </c>
      <c r="BX59" s="85">
        <v>0</v>
      </c>
      <c r="BY59" s="85">
        <v>2</v>
      </c>
      <c r="BZ59" s="85">
        <v>0</v>
      </c>
      <c r="CA59" s="85">
        <v>90</v>
      </c>
      <c r="CB59" s="85">
        <v>0</v>
      </c>
      <c r="CC59" s="85">
        <v>0</v>
      </c>
      <c r="CD59" s="85">
        <v>0</v>
      </c>
      <c r="CE59" s="85">
        <v>0</v>
      </c>
      <c r="CF59" s="85">
        <v>30</v>
      </c>
      <c r="CG59" s="85">
        <v>0</v>
      </c>
      <c r="CH59" s="85">
        <v>0</v>
      </c>
      <c r="CI59" s="85">
        <v>2</v>
      </c>
      <c r="CJ59" s="85">
        <v>128</v>
      </c>
      <c r="CK59" s="85">
        <v>0</v>
      </c>
      <c r="CL59" s="85">
        <v>0</v>
      </c>
      <c r="CM59" s="85">
        <v>0</v>
      </c>
      <c r="CN59" s="85">
        <v>2</v>
      </c>
      <c r="CO59" s="85">
        <v>112</v>
      </c>
      <c r="CP59" s="85">
        <v>0</v>
      </c>
      <c r="CQ59" s="85">
        <v>0</v>
      </c>
      <c r="CR59" s="85">
        <v>0</v>
      </c>
      <c r="CS59" s="85">
        <v>98</v>
      </c>
      <c r="CT59" s="85">
        <v>0</v>
      </c>
      <c r="CU59" s="85">
        <v>0</v>
      </c>
      <c r="CV59" s="85">
        <v>0</v>
      </c>
      <c r="CW59" s="85">
        <v>112</v>
      </c>
      <c r="CX59" s="85">
        <v>0</v>
      </c>
      <c r="CY59" s="85">
        <v>0</v>
      </c>
      <c r="CZ59" s="85">
        <v>0</v>
      </c>
      <c r="DA59" s="85">
        <v>174</v>
      </c>
      <c r="DB59" s="85">
        <v>0</v>
      </c>
      <c r="DC59" s="85">
        <v>2</v>
      </c>
    </row>
    <row r="60" hidden="1" spans="1:107">
      <c r="A60" s="85" t="s">
        <v>1450</v>
      </c>
      <c r="B60" s="86" t="s">
        <v>2207</v>
      </c>
      <c r="C60" s="89" t="s">
        <v>2062</v>
      </c>
      <c r="D60" s="86" t="s">
        <v>2177</v>
      </c>
      <c r="E60" s="85">
        <v>36</v>
      </c>
      <c r="F60" s="85">
        <v>38</v>
      </c>
      <c r="G60" s="85">
        <v>46</v>
      </c>
      <c r="H60" s="85">
        <v>58</v>
      </c>
      <c r="I60" s="85">
        <v>32</v>
      </c>
      <c r="J60" s="85">
        <v>34</v>
      </c>
      <c r="K60" s="85">
        <v>68</v>
      </c>
      <c r="L60" s="85">
        <v>18</v>
      </c>
      <c r="M60" s="85">
        <v>62</v>
      </c>
      <c r="N60" s="85">
        <v>44</v>
      </c>
      <c r="O60" s="85">
        <v>44</v>
      </c>
      <c r="P60" s="85">
        <v>58</v>
      </c>
      <c r="Q60" s="85">
        <v>44</v>
      </c>
      <c r="R60" s="85">
        <v>40</v>
      </c>
      <c r="S60" s="85">
        <v>56</v>
      </c>
      <c r="T60" s="85">
        <v>4</v>
      </c>
      <c r="U60" s="85">
        <v>230</v>
      </c>
      <c r="V60" s="85">
        <v>0</v>
      </c>
      <c r="W60" s="85">
        <v>2</v>
      </c>
      <c r="X60" s="85">
        <v>0</v>
      </c>
      <c r="Y60" s="85">
        <v>0</v>
      </c>
      <c r="Z60" s="85">
        <v>200</v>
      </c>
      <c r="AA60" s="85">
        <v>0</v>
      </c>
      <c r="AB60" s="85">
        <v>2</v>
      </c>
      <c r="AC60" s="85">
        <v>0</v>
      </c>
      <c r="AD60" s="85">
        <v>0</v>
      </c>
      <c r="AE60" s="85">
        <v>228</v>
      </c>
      <c r="AF60" s="85">
        <v>0</v>
      </c>
      <c r="AG60" s="85">
        <v>0</v>
      </c>
      <c r="AH60" s="85">
        <v>0</v>
      </c>
      <c r="AI60" s="85">
        <v>0</v>
      </c>
      <c r="AJ60" s="85">
        <v>378</v>
      </c>
      <c r="AK60" s="85">
        <v>2</v>
      </c>
      <c r="AL60" s="85">
        <v>2</v>
      </c>
      <c r="AM60" s="85">
        <v>0</v>
      </c>
      <c r="AN60" s="85">
        <v>0</v>
      </c>
      <c r="AO60" s="85">
        <v>152</v>
      </c>
      <c r="AP60" s="85">
        <v>0</v>
      </c>
      <c r="AQ60" s="85">
        <v>0</v>
      </c>
      <c r="AR60" s="85">
        <v>0</v>
      </c>
      <c r="AS60" s="85">
        <v>336</v>
      </c>
      <c r="AT60" s="85">
        <v>2</v>
      </c>
      <c r="AU60" s="85">
        <v>2</v>
      </c>
      <c r="AV60" s="85">
        <v>446</v>
      </c>
      <c r="AW60" s="85">
        <v>0</v>
      </c>
      <c r="AX60" s="85">
        <v>0</v>
      </c>
      <c r="AY60" s="85">
        <v>34</v>
      </c>
      <c r="AZ60" s="85">
        <v>0</v>
      </c>
      <c r="BA60" s="85">
        <v>0</v>
      </c>
      <c r="BB60" s="85">
        <v>122</v>
      </c>
      <c r="BC60" s="85">
        <v>0</v>
      </c>
      <c r="BD60" s="85">
        <v>0</v>
      </c>
      <c r="BE60" s="85">
        <v>0</v>
      </c>
      <c r="BF60" s="85">
        <v>84</v>
      </c>
      <c r="BG60" s="85">
        <v>0</v>
      </c>
      <c r="BH60" s="85">
        <v>2</v>
      </c>
      <c r="BI60" s="85">
        <v>0</v>
      </c>
      <c r="BJ60" s="85">
        <v>70</v>
      </c>
      <c r="BK60" s="85">
        <v>2</v>
      </c>
      <c r="BL60" s="85">
        <v>0</v>
      </c>
      <c r="BM60" s="85">
        <v>0</v>
      </c>
      <c r="BN60" s="85">
        <v>68</v>
      </c>
      <c r="BO60" s="85">
        <v>0</v>
      </c>
      <c r="BP60" s="85">
        <v>0</v>
      </c>
      <c r="BQ60" s="85">
        <v>0</v>
      </c>
      <c r="BR60" s="85">
        <v>62</v>
      </c>
      <c r="BS60" s="85">
        <v>0</v>
      </c>
      <c r="BT60" s="85">
        <v>0</v>
      </c>
      <c r="BU60" s="85">
        <v>0</v>
      </c>
      <c r="BV60" s="85">
        <v>54</v>
      </c>
      <c r="BW60" s="85">
        <v>0</v>
      </c>
      <c r="BX60" s="85">
        <v>0</v>
      </c>
      <c r="BY60" s="85">
        <v>0</v>
      </c>
      <c r="BZ60" s="85">
        <v>0</v>
      </c>
      <c r="CA60" s="85">
        <v>68</v>
      </c>
      <c r="CB60" s="85">
        <v>0</v>
      </c>
      <c r="CC60" s="85">
        <v>0</v>
      </c>
      <c r="CD60" s="85">
        <v>2</v>
      </c>
      <c r="CE60" s="85">
        <v>0</v>
      </c>
      <c r="CF60" s="85">
        <v>38</v>
      </c>
      <c r="CG60" s="85">
        <v>0</v>
      </c>
      <c r="CH60" s="85">
        <v>0</v>
      </c>
      <c r="CI60" s="85">
        <v>0</v>
      </c>
      <c r="CJ60" s="85">
        <v>118</v>
      </c>
      <c r="CK60" s="85">
        <v>0</v>
      </c>
      <c r="CL60" s="85">
        <v>0</v>
      </c>
      <c r="CM60" s="85">
        <v>0</v>
      </c>
      <c r="CN60" s="85">
        <v>0</v>
      </c>
      <c r="CO60" s="85">
        <v>84</v>
      </c>
      <c r="CP60" s="85">
        <v>0</v>
      </c>
      <c r="CQ60" s="85">
        <v>0</v>
      </c>
      <c r="CR60" s="85">
        <v>0</v>
      </c>
      <c r="CS60" s="85">
        <v>98</v>
      </c>
      <c r="CT60" s="85">
        <v>0</v>
      </c>
      <c r="CU60" s="85">
        <v>0</v>
      </c>
      <c r="CV60" s="85">
        <v>0</v>
      </c>
      <c r="CW60" s="85">
        <v>74</v>
      </c>
      <c r="CX60" s="85">
        <v>0</v>
      </c>
      <c r="CY60" s="85">
        <v>0</v>
      </c>
      <c r="CZ60" s="85">
        <v>0</v>
      </c>
      <c r="DA60" s="85">
        <v>126</v>
      </c>
      <c r="DB60" s="85">
        <v>0</v>
      </c>
      <c r="DC60" s="85">
        <v>0</v>
      </c>
    </row>
    <row r="61" hidden="1" spans="1:107">
      <c r="A61" s="85" t="s">
        <v>1450</v>
      </c>
      <c r="B61" s="86" t="s">
        <v>2208</v>
      </c>
      <c r="C61" s="89" t="s">
        <v>2065</v>
      </c>
      <c r="D61" s="86" t="s">
        <v>2177</v>
      </c>
      <c r="E61" s="85">
        <v>9</v>
      </c>
      <c r="F61" s="85">
        <v>7</v>
      </c>
      <c r="G61" s="85">
        <v>6</v>
      </c>
      <c r="H61" s="85">
        <v>10</v>
      </c>
      <c r="I61" s="85">
        <v>7</v>
      </c>
      <c r="J61" s="85">
        <v>11</v>
      </c>
      <c r="K61" s="85">
        <v>5</v>
      </c>
      <c r="L61" s="85">
        <v>24</v>
      </c>
      <c r="M61" s="85">
        <v>13</v>
      </c>
      <c r="N61" s="85">
        <v>12</v>
      </c>
      <c r="O61" s="85">
        <v>15</v>
      </c>
      <c r="P61" s="85">
        <v>0</v>
      </c>
      <c r="Q61" s="85">
        <v>4</v>
      </c>
      <c r="R61" s="85">
        <v>8</v>
      </c>
      <c r="S61" s="85">
        <v>6</v>
      </c>
      <c r="T61" s="85">
        <v>0</v>
      </c>
      <c r="U61" s="85">
        <v>63</v>
      </c>
      <c r="V61" s="85">
        <v>0</v>
      </c>
      <c r="W61" s="85">
        <v>0</v>
      </c>
      <c r="X61" s="85">
        <v>0</v>
      </c>
      <c r="Y61" s="85">
        <v>0</v>
      </c>
      <c r="Z61" s="85">
        <v>37</v>
      </c>
      <c r="AA61" s="85">
        <v>1</v>
      </c>
      <c r="AB61" s="85">
        <v>0</v>
      </c>
      <c r="AC61" s="85">
        <v>0</v>
      </c>
      <c r="AD61" s="85">
        <v>0</v>
      </c>
      <c r="AE61" s="85">
        <v>71</v>
      </c>
      <c r="AF61" s="85">
        <v>0</v>
      </c>
      <c r="AG61" s="85">
        <v>0</v>
      </c>
      <c r="AH61" s="85">
        <v>0</v>
      </c>
      <c r="AI61" s="85">
        <v>0</v>
      </c>
      <c r="AJ61" s="85">
        <v>35</v>
      </c>
      <c r="AK61" s="85">
        <v>0</v>
      </c>
      <c r="AL61" s="85">
        <v>0</v>
      </c>
      <c r="AM61" s="85">
        <v>0</v>
      </c>
      <c r="AN61" s="85">
        <v>0</v>
      </c>
      <c r="AO61" s="85">
        <v>49</v>
      </c>
      <c r="AP61" s="85">
        <v>0</v>
      </c>
      <c r="AQ61" s="85">
        <v>1</v>
      </c>
      <c r="AR61" s="85">
        <v>0</v>
      </c>
      <c r="AS61" s="85">
        <v>102</v>
      </c>
      <c r="AT61" s="85">
        <v>0</v>
      </c>
      <c r="AU61" s="85">
        <v>0</v>
      </c>
      <c r="AV61" s="85">
        <v>128</v>
      </c>
      <c r="AW61" s="85">
        <v>0</v>
      </c>
      <c r="AX61" s="85">
        <v>0</v>
      </c>
      <c r="AY61" s="85">
        <v>21</v>
      </c>
      <c r="AZ61" s="85">
        <v>0</v>
      </c>
      <c r="BA61" s="85">
        <v>0</v>
      </c>
      <c r="BB61" s="85">
        <v>83</v>
      </c>
      <c r="BC61" s="85">
        <v>0</v>
      </c>
      <c r="BD61" s="85">
        <v>0</v>
      </c>
      <c r="BE61" s="85">
        <v>0</v>
      </c>
      <c r="BF61" s="85">
        <v>61</v>
      </c>
      <c r="BG61" s="85">
        <v>0</v>
      </c>
      <c r="BH61" s="85">
        <v>0</v>
      </c>
      <c r="BI61" s="85">
        <v>0</v>
      </c>
      <c r="BJ61" s="85">
        <v>59</v>
      </c>
      <c r="BK61" s="85">
        <v>0</v>
      </c>
      <c r="BL61" s="85">
        <v>0</v>
      </c>
      <c r="BM61" s="85">
        <v>1</v>
      </c>
      <c r="BN61" s="85">
        <v>120</v>
      </c>
      <c r="BO61" s="85">
        <v>1</v>
      </c>
      <c r="BP61" s="85">
        <v>1</v>
      </c>
      <c r="BQ61" s="85">
        <v>0</v>
      </c>
      <c r="BR61" s="85">
        <v>111</v>
      </c>
      <c r="BS61" s="85">
        <v>1</v>
      </c>
      <c r="BT61" s="85">
        <v>1</v>
      </c>
      <c r="BU61" s="85">
        <v>0</v>
      </c>
      <c r="BV61" s="85">
        <v>122</v>
      </c>
      <c r="BW61" s="85">
        <v>1</v>
      </c>
      <c r="BX61" s="85">
        <v>1</v>
      </c>
      <c r="BY61" s="85">
        <v>0</v>
      </c>
      <c r="BZ61" s="85">
        <v>0</v>
      </c>
      <c r="CA61" s="85">
        <v>107</v>
      </c>
      <c r="CB61" s="85">
        <v>1</v>
      </c>
      <c r="CC61" s="85">
        <v>1</v>
      </c>
      <c r="CD61" s="85">
        <v>0</v>
      </c>
      <c r="CE61" s="85">
        <v>0</v>
      </c>
      <c r="CF61" s="85">
        <v>148</v>
      </c>
      <c r="CG61" s="85">
        <v>2</v>
      </c>
      <c r="CH61" s="85">
        <v>0</v>
      </c>
      <c r="CI61" s="85">
        <v>0</v>
      </c>
      <c r="CJ61" s="85">
        <v>178</v>
      </c>
      <c r="CK61" s="85">
        <v>1</v>
      </c>
      <c r="CL61" s="85">
        <v>1</v>
      </c>
      <c r="CM61" s="85">
        <v>0</v>
      </c>
      <c r="CN61" s="85">
        <v>0</v>
      </c>
      <c r="CO61" s="85">
        <v>182</v>
      </c>
      <c r="CP61" s="85">
        <v>1</v>
      </c>
      <c r="CQ61" s="85">
        <v>1</v>
      </c>
      <c r="CR61" s="85">
        <v>1</v>
      </c>
      <c r="CS61" s="85">
        <v>173</v>
      </c>
      <c r="CT61" s="85">
        <v>1</v>
      </c>
      <c r="CU61" s="85">
        <v>1</v>
      </c>
      <c r="CV61" s="85">
        <v>0</v>
      </c>
      <c r="CW61" s="85">
        <v>184</v>
      </c>
      <c r="CX61" s="85">
        <v>1</v>
      </c>
      <c r="CY61" s="85">
        <v>1</v>
      </c>
      <c r="CZ61" s="85">
        <v>0</v>
      </c>
      <c r="DA61" s="85">
        <v>131</v>
      </c>
      <c r="DB61" s="85">
        <v>0</v>
      </c>
      <c r="DC61" s="85">
        <v>0</v>
      </c>
    </row>
    <row r="62" hidden="1" spans="1:107">
      <c r="A62" s="85" t="s">
        <v>1450</v>
      </c>
      <c r="B62" s="86" t="s">
        <v>2209</v>
      </c>
      <c r="C62" s="89" t="s">
        <v>2065</v>
      </c>
      <c r="D62" s="86" t="s">
        <v>2177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85">
        <v>0</v>
      </c>
      <c r="AI62" s="85">
        <v>0</v>
      </c>
      <c r="AJ62" s="8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85">
        <v>0</v>
      </c>
      <c r="AV62" s="85">
        <v>0</v>
      </c>
      <c r="AW62" s="85">
        <v>0</v>
      </c>
      <c r="AX62" s="85">
        <v>0</v>
      </c>
      <c r="AY62" s="85">
        <v>47</v>
      </c>
      <c r="AZ62" s="85">
        <v>1</v>
      </c>
      <c r="BA62" s="85">
        <v>0</v>
      </c>
      <c r="BB62" s="85">
        <v>147</v>
      </c>
      <c r="BC62" s="85">
        <v>1</v>
      </c>
      <c r="BD62" s="85">
        <v>1</v>
      </c>
      <c r="BE62" s="85">
        <v>0</v>
      </c>
      <c r="BF62" s="85">
        <v>149</v>
      </c>
      <c r="BG62" s="85">
        <v>0</v>
      </c>
      <c r="BH62" s="85">
        <v>0</v>
      </c>
      <c r="BI62" s="85">
        <v>1</v>
      </c>
      <c r="BJ62" s="85">
        <v>119</v>
      </c>
      <c r="BK62" s="85">
        <v>0</v>
      </c>
      <c r="BL62" s="85">
        <v>1</v>
      </c>
      <c r="BM62" s="85">
        <v>0</v>
      </c>
      <c r="BN62" s="85">
        <v>92</v>
      </c>
      <c r="BO62" s="85">
        <v>0</v>
      </c>
      <c r="BP62" s="85">
        <v>0</v>
      </c>
      <c r="BQ62" s="85">
        <v>0</v>
      </c>
      <c r="BR62" s="85">
        <v>112</v>
      </c>
      <c r="BS62" s="85">
        <v>0</v>
      </c>
      <c r="BT62" s="85">
        <v>0</v>
      </c>
      <c r="BU62" s="85">
        <v>0</v>
      </c>
      <c r="BV62" s="85">
        <v>119</v>
      </c>
      <c r="BW62" s="85">
        <v>0</v>
      </c>
      <c r="BX62" s="85">
        <v>0</v>
      </c>
      <c r="BY62" s="85">
        <v>0</v>
      </c>
      <c r="BZ62" s="85">
        <v>0</v>
      </c>
      <c r="CA62" s="85">
        <v>117</v>
      </c>
      <c r="CB62" s="85">
        <v>0</v>
      </c>
      <c r="CC62" s="85">
        <v>0</v>
      </c>
      <c r="CD62" s="85">
        <v>0</v>
      </c>
      <c r="CE62" s="85">
        <v>0</v>
      </c>
      <c r="CF62" s="85">
        <v>61</v>
      </c>
      <c r="CG62" s="85">
        <v>0</v>
      </c>
      <c r="CH62" s="85">
        <v>1</v>
      </c>
      <c r="CI62" s="85">
        <v>0</v>
      </c>
      <c r="CJ62" s="85">
        <v>120</v>
      </c>
      <c r="CK62" s="85">
        <v>0</v>
      </c>
      <c r="CL62" s="85">
        <v>0</v>
      </c>
      <c r="CM62" s="85">
        <v>0</v>
      </c>
      <c r="CN62" s="85">
        <v>0</v>
      </c>
      <c r="CO62" s="85">
        <v>134</v>
      </c>
      <c r="CP62" s="85">
        <v>0</v>
      </c>
      <c r="CQ62" s="85">
        <v>0</v>
      </c>
      <c r="CR62" s="85">
        <v>0</v>
      </c>
      <c r="CS62" s="85">
        <v>136</v>
      </c>
      <c r="CT62" s="85">
        <v>0</v>
      </c>
      <c r="CU62" s="85">
        <v>0</v>
      </c>
      <c r="CV62" s="85">
        <v>1</v>
      </c>
      <c r="CW62" s="85">
        <v>129</v>
      </c>
      <c r="CX62" s="85">
        <v>0</v>
      </c>
      <c r="CY62" s="85">
        <v>0</v>
      </c>
      <c r="CZ62" s="85">
        <v>0</v>
      </c>
      <c r="DA62" s="85">
        <v>190</v>
      </c>
      <c r="DB62" s="85">
        <v>1</v>
      </c>
      <c r="DC62" s="85">
        <v>0</v>
      </c>
    </row>
    <row r="63" hidden="1" spans="1:107">
      <c r="A63" s="85" t="s">
        <v>1450</v>
      </c>
      <c r="B63" s="86" t="s">
        <v>2210</v>
      </c>
      <c r="C63" s="89" t="s">
        <v>2065</v>
      </c>
      <c r="D63" s="86" t="s">
        <v>2177</v>
      </c>
      <c r="E63" s="85">
        <v>3</v>
      </c>
      <c r="F63" s="85">
        <v>4</v>
      </c>
      <c r="G63" s="85">
        <v>0</v>
      </c>
      <c r="H63" s="85">
        <v>1</v>
      </c>
      <c r="I63" s="85">
        <v>1</v>
      </c>
      <c r="J63" s="85">
        <v>1</v>
      </c>
      <c r="K63" s="85">
        <v>1</v>
      </c>
      <c r="L63" s="85">
        <v>13</v>
      </c>
      <c r="M63" s="85">
        <v>6</v>
      </c>
      <c r="N63" s="85">
        <v>3</v>
      </c>
      <c r="O63" s="85">
        <v>6</v>
      </c>
      <c r="P63" s="85">
        <v>6</v>
      </c>
      <c r="Q63" s="85">
        <v>0</v>
      </c>
      <c r="R63" s="85">
        <v>5</v>
      </c>
      <c r="S63" s="85">
        <v>1</v>
      </c>
      <c r="T63" s="85">
        <v>0</v>
      </c>
      <c r="U63" s="85">
        <v>100</v>
      </c>
      <c r="V63" s="85">
        <v>1</v>
      </c>
      <c r="W63" s="85">
        <v>0</v>
      </c>
      <c r="X63" s="85">
        <v>1</v>
      </c>
      <c r="Y63" s="85">
        <v>1</v>
      </c>
      <c r="Z63" s="85">
        <v>194</v>
      </c>
      <c r="AA63" s="85">
        <v>0</v>
      </c>
      <c r="AB63" s="85">
        <v>0</v>
      </c>
      <c r="AC63" s="85">
        <v>1</v>
      </c>
      <c r="AD63" s="85">
        <v>1</v>
      </c>
      <c r="AE63" s="85">
        <v>204</v>
      </c>
      <c r="AF63" s="85">
        <v>1</v>
      </c>
      <c r="AG63" s="85">
        <v>1</v>
      </c>
      <c r="AH63" s="85">
        <v>1</v>
      </c>
      <c r="AI63" s="85">
        <v>1</v>
      </c>
      <c r="AJ63" s="85">
        <v>111</v>
      </c>
      <c r="AK63" s="85">
        <v>0</v>
      </c>
      <c r="AL63" s="85">
        <v>0</v>
      </c>
      <c r="AM63" s="85">
        <v>1</v>
      </c>
      <c r="AN63" s="85">
        <v>1</v>
      </c>
      <c r="AO63" s="85">
        <v>76</v>
      </c>
      <c r="AP63" s="85">
        <v>1</v>
      </c>
      <c r="AQ63" s="85">
        <v>0</v>
      </c>
      <c r="AR63" s="85">
        <v>1</v>
      </c>
      <c r="AS63" s="85">
        <v>121</v>
      </c>
      <c r="AT63" s="85">
        <v>0</v>
      </c>
      <c r="AU63" s="85">
        <v>0</v>
      </c>
      <c r="AV63" s="85">
        <v>24</v>
      </c>
      <c r="AW63" s="85">
        <v>0</v>
      </c>
      <c r="AX63" s="85">
        <v>0</v>
      </c>
      <c r="AY63" s="85">
        <v>22</v>
      </c>
      <c r="AZ63" s="85">
        <v>0</v>
      </c>
      <c r="BA63" s="85">
        <v>1</v>
      </c>
      <c r="BB63" s="85">
        <v>81</v>
      </c>
      <c r="BC63" s="85">
        <v>0</v>
      </c>
      <c r="BD63" s="85">
        <v>0</v>
      </c>
      <c r="BE63" s="85">
        <v>0</v>
      </c>
      <c r="BF63" s="85">
        <v>68</v>
      </c>
      <c r="BG63" s="85">
        <v>0</v>
      </c>
      <c r="BH63" s="85">
        <v>0</v>
      </c>
      <c r="BI63" s="85">
        <v>0</v>
      </c>
      <c r="BJ63" s="85">
        <v>52</v>
      </c>
      <c r="BK63" s="85">
        <v>0</v>
      </c>
      <c r="BL63" s="85">
        <v>0</v>
      </c>
      <c r="BM63" s="85">
        <v>0</v>
      </c>
      <c r="BN63" s="85">
        <v>57</v>
      </c>
      <c r="BO63" s="85">
        <v>0</v>
      </c>
      <c r="BP63" s="85">
        <v>0</v>
      </c>
      <c r="BQ63" s="85">
        <v>1</v>
      </c>
      <c r="BR63" s="85">
        <v>49</v>
      </c>
      <c r="BS63" s="85">
        <v>0</v>
      </c>
      <c r="BT63" s="85">
        <v>0</v>
      </c>
      <c r="BU63" s="85">
        <v>1</v>
      </c>
      <c r="BV63" s="85">
        <v>37</v>
      </c>
      <c r="BW63" s="85">
        <v>0</v>
      </c>
      <c r="BX63" s="85">
        <v>0</v>
      </c>
      <c r="BY63" s="85">
        <v>1</v>
      </c>
      <c r="BZ63" s="85">
        <v>0</v>
      </c>
      <c r="CA63" s="85">
        <v>45</v>
      </c>
      <c r="CB63" s="85">
        <v>0</v>
      </c>
      <c r="CC63" s="85">
        <v>0</v>
      </c>
      <c r="CD63" s="85">
        <v>0</v>
      </c>
      <c r="CE63" s="85">
        <v>0</v>
      </c>
      <c r="CF63" s="85">
        <v>15</v>
      </c>
      <c r="CG63" s="85">
        <v>0</v>
      </c>
      <c r="CH63" s="85">
        <v>0</v>
      </c>
      <c r="CI63" s="85">
        <v>1</v>
      </c>
      <c r="CJ63" s="85">
        <v>64</v>
      </c>
      <c r="CK63" s="85">
        <v>0</v>
      </c>
      <c r="CL63" s="85">
        <v>0</v>
      </c>
      <c r="CM63" s="85">
        <v>0</v>
      </c>
      <c r="CN63" s="85">
        <v>1</v>
      </c>
      <c r="CO63" s="85">
        <v>56</v>
      </c>
      <c r="CP63" s="85">
        <v>0</v>
      </c>
      <c r="CQ63" s="85">
        <v>0</v>
      </c>
      <c r="CR63" s="85">
        <v>0</v>
      </c>
      <c r="CS63" s="85">
        <v>49</v>
      </c>
      <c r="CT63" s="85">
        <v>0</v>
      </c>
      <c r="CU63" s="85">
        <v>0</v>
      </c>
      <c r="CV63" s="85">
        <v>0</v>
      </c>
      <c r="CW63" s="85">
        <v>56</v>
      </c>
      <c r="CX63" s="85">
        <v>0</v>
      </c>
      <c r="CY63" s="85">
        <v>0</v>
      </c>
      <c r="CZ63" s="85">
        <v>0</v>
      </c>
      <c r="DA63" s="85">
        <v>87</v>
      </c>
      <c r="DB63" s="85">
        <v>0</v>
      </c>
      <c r="DC63" s="85">
        <v>1</v>
      </c>
    </row>
    <row r="64" hidden="1" spans="1:107">
      <c r="A64" s="85" t="s">
        <v>1450</v>
      </c>
      <c r="B64" s="86" t="s">
        <v>2211</v>
      </c>
      <c r="C64" s="89" t="s">
        <v>2065</v>
      </c>
      <c r="D64" s="86" t="s">
        <v>2177</v>
      </c>
      <c r="E64" s="85">
        <v>18</v>
      </c>
      <c r="F64" s="85">
        <v>19</v>
      </c>
      <c r="G64" s="85">
        <v>23</v>
      </c>
      <c r="H64" s="85">
        <v>29</v>
      </c>
      <c r="I64" s="85">
        <v>16</v>
      </c>
      <c r="J64" s="85">
        <v>17</v>
      </c>
      <c r="K64" s="85">
        <v>34</v>
      </c>
      <c r="L64" s="85">
        <v>9</v>
      </c>
      <c r="M64" s="85">
        <v>31</v>
      </c>
      <c r="N64" s="85">
        <v>22</v>
      </c>
      <c r="O64" s="85">
        <v>22</v>
      </c>
      <c r="P64" s="85">
        <v>29</v>
      </c>
      <c r="Q64" s="85">
        <v>22</v>
      </c>
      <c r="R64" s="85">
        <v>20</v>
      </c>
      <c r="S64" s="85">
        <v>28</v>
      </c>
      <c r="T64" s="85">
        <v>2</v>
      </c>
      <c r="U64" s="85">
        <v>115</v>
      </c>
      <c r="V64" s="85">
        <v>0</v>
      </c>
      <c r="W64" s="85">
        <v>1</v>
      </c>
      <c r="X64" s="85">
        <v>0</v>
      </c>
      <c r="Y64" s="85">
        <v>0</v>
      </c>
      <c r="Z64" s="85">
        <v>100</v>
      </c>
      <c r="AA64" s="85">
        <v>0</v>
      </c>
      <c r="AB64" s="85">
        <v>1</v>
      </c>
      <c r="AC64" s="85">
        <v>0</v>
      </c>
      <c r="AD64" s="85">
        <v>0</v>
      </c>
      <c r="AE64" s="85">
        <v>114</v>
      </c>
      <c r="AF64" s="85">
        <v>0</v>
      </c>
      <c r="AG64" s="85">
        <v>0</v>
      </c>
      <c r="AH64" s="85">
        <v>0</v>
      </c>
      <c r="AI64" s="85">
        <v>0</v>
      </c>
      <c r="AJ64" s="85">
        <v>189</v>
      </c>
      <c r="AK64" s="85">
        <v>1</v>
      </c>
      <c r="AL64" s="85">
        <v>1</v>
      </c>
      <c r="AM64" s="85">
        <v>0</v>
      </c>
      <c r="AN64" s="85">
        <v>0</v>
      </c>
      <c r="AO64" s="85">
        <v>76</v>
      </c>
      <c r="AP64" s="85">
        <v>0</v>
      </c>
      <c r="AQ64" s="85">
        <v>0</v>
      </c>
      <c r="AR64" s="85">
        <v>0</v>
      </c>
      <c r="AS64" s="85">
        <v>168</v>
      </c>
      <c r="AT64" s="85">
        <v>1</v>
      </c>
      <c r="AU64" s="85">
        <v>1</v>
      </c>
      <c r="AV64" s="85">
        <v>223</v>
      </c>
      <c r="AW64" s="85">
        <v>0</v>
      </c>
      <c r="AX64" s="85">
        <v>0</v>
      </c>
      <c r="AY64" s="85">
        <v>17</v>
      </c>
      <c r="AZ64" s="85">
        <v>0</v>
      </c>
      <c r="BA64" s="85">
        <v>0</v>
      </c>
      <c r="BB64" s="85">
        <v>61</v>
      </c>
      <c r="BC64" s="85">
        <v>0</v>
      </c>
      <c r="BD64" s="85">
        <v>0</v>
      </c>
      <c r="BE64" s="85">
        <v>0</v>
      </c>
      <c r="BF64" s="85">
        <v>42</v>
      </c>
      <c r="BG64" s="85">
        <v>0</v>
      </c>
      <c r="BH64" s="85">
        <v>1</v>
      </c>
      <c r="BI64" s="85">
        <v>0</v>
      </c>
      <c r="BJ64" s="85">
        <v>35</v>
      </c>
      <c r="BK64" s="85">
        <v>1</v>
      </c>
      <c r="BL64" s="85">
        <v>0</v>
      </c>
      <c r="BM64" s="85">
        <v>0</v>
      </c>
      <c r="BN64" s="85">
        <v>34</v>
      </c>
      <c r="BO64" s="85">
        <v>0</v>
      </c>
      <c r="BP64" s="85">
        <v>0</v>
      </c>
      <c r="BQ64" s="85">
        <v>0</v>
      </c>
      <c r="BR64" s="85">
        <v>31</v>
      </c>
      <c r="BS64" s="85">
        <v>0</v>
      </c>
      <c r="BT64" s="85">
        <v>0</v>
      </c>
      <c r="BU64" s="85">
        <v>0</v>
      </c>
      <c r="BV64" s="85">
        <v>27</v>
      </c>
      <c r="BW64" s="85">
        <v>0</v>
      </c>
      <c r="BX64" s="85">
        <v>0</v>
      </c>
      <c r="BY64" s="85">
        <v>0</v>
      </c>
      <c r="BZ64" s="85">
        <v>0</v>
      </c>
      <c r="CA64" s="85">
        <v>34</v>
      </c>
      <c r="CB64" s="85">
        <v>0</v>
      </c>
      <c r="CC64" s="85">
        <v>0</v>
      </c>
      <c r="CD64" s="85">
        <v>1</v>
      </c>
      <c r="CE64" s="85">
        <v>0</v>
      </c>
      <c r="CF64" s="85">
        <v>19</v>
      </c>
      <c r="CG64" s="85">
        <v>0</v>
      </c>
      <c r="CH64" s="85">
        <v>0</v>
      </c>
      <c r="CI64" s="85">
        <v>0</v>
      </c>
      <c r="CJ64" s="85">
        <v>59</v>
      </c>
      <c r="CK64" s="85">
        <v>0</v>
      </c>
      <c r="CL64" s="85">
        <v>0</v>
      </c>
      <c r="CM64" s="85">
        <v>0</v>
      </c>
      <c r="CN64" s="85">
        <v>0</v>
      </c>
      <c r="CO64" s="85">
        <v>42</v>
      </c>
      <c r="CP64" s="85">
        <v>0</v>
      </c>
      <c r="CQ64" s="85">
        <v>0</v>
      </c>
      <c r="CR64" s="85">
        <v>0</v>
      </c>
      <c r="CS64" s="85">
        <v>49</v>
      </c>
      <c r="CT64" s="85">
        <v>0</v>
      </c>
      <c r="CU64" s="85">
        <v>0</v>
      </c>
      <c r="CV64" s="85">
        <v>0</v>
      </c>
      <c r="CW64" s="85">
        <v>37</v>
      </c>
      <c r="CX64" s="85">
        <v>0</v>
      </c>
      <c r="CY64" s="85">
        <v>0</v>
      </c>
      <c r="CZ64" s="85">
        <v>0</v>
      </c>
      <c r="DA64" s="85">
        <v>63</v>
      </c>
      <c r="DB64" s="85">
        <v>0</v>
      </c>
      <c r="DC64" s="85">
        <v>0</v>
      </c>
    </row>
    <row r="65" hidden="1" spans="1:107">
      <c r="A65" s="85" t="s">
        <v>1450</v>
      </c>
      <c r="B65" s="86" t="s">
        <v>2212</v>
      </c>
      <c r="C65" s="89" t="s">
        <v>2069</v>
      </c>
      <c r="D65" s="86" t="s">
        <v>2177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2</v>
      </c>
      <c r="V65" s="85">
        <v>0</v>
      </c>
      <c r="W65" s="85">
        <v>0</v>
      </c>
      <c r="X65" s="85">
        <v>0</v>
      </c>
      <c r="Y65" s="85">
        <v>0</v>
      </c>
      <c r="Z65" s="85">
        <v>4</v>
      </c>
      <c r="AA65" s="85">
        <v>0</v>
      </c>
      <c r="AB65" s="85">
        <v>0</v>
      </c>
      <c r="AC65" s="85">
        <v>0</v>
      </c>
      <c r="AD65" s="85">
        <v>0</v>
      </c>
      <c r="AE65" s="85">
        <v>2</v>
      </c>
      <c r="AF65" s="85">
        <v>0</v>
      </c>
      <c r="AG65" s="85">
        <v>0</v>
      </c>
      <c r="AH65" s="85">
        <v>0</v>
      </c>
      <c r="AI65" s="85">
        <v>0</v>
      </c>
      <c r="AJ65" s="85">
        <v>0</v>
      </c>
      <c r="AK65" s="85">
        <v>0</v>
      </c>
      <c r="AL65" s="85">
        <v>0</v>
      </c>
      <c r="AM65" s="85">
        <v>0</v>
      </c>
      <c r="AN65" s="85">
        <v>0</v>
      </c>
      <c r="AO65" s="85">
        <v>0</v>
      </c>
      <c r="AP65" s="85">
        <v>0</v>
      </c>
      <c r="AQ65" s="85">
        <v>0</v>
      </c>
      <c r="AR65" s="85">
        <v>0</v>
      </c>
      <c r="AS65" s="85">
        <v>16</v>
      </c>
      <c r="AT65" s="85">
        <v>0</v>
      </c>
      <c r="AU65" s="85">
        <v>0</v>
      </c>
      <c r="AV65" s="85">
        <v>6</v>
      </c>
      <c r="AW65" s="85">
        <v>2</v>
      </c>
      <c r="AX65" s="85">
        <v>0</v>
      </c>
      <c r="AY65" s="85">
        <v>4</v>
      </c>
      <c r="AZ65" s="85">
        <v>0</v>
      </c>
      <c r="BA65" s="85">
        <v>0</v>
      </c>
      <c r="BB65" s="85">
        <v>16</v>
      </c>
      <c r="BC65" s="85">
        <v>0</v>
      </c>
      <c r="BD65" s="85">
        <v>0</v>
      </c>
      <c r="BE65" s="85">
        <v>0</v>
      </c>
      <c r="BF65" s="85">
        <v>16</v>
      </c>
      <c r="BG65" s="85">
        <v>0</v>
      </c>
      <c r="BH65" s="85">
        <v>0</v>
      </c>
      <c r="BI65" s="85">
        <v>0</v>
      </c>
      <c r="BJ65" s="85">
        <v>10</v>
      </c>
      <c r="BK65" s="85">
        <v>0</v>
      </c>
      <c r="BL65" s="85">
        <v>0</v>
      </c>
      <c r="BM65" s="85">
        <v>0</v>
      </c>
      <c r="BN65" s="85">
        <v>12</v>
      </c>
      <c r="BO65" s="85">
        <v>0</v>
      </c>
      <c r="BP65" s="85">
        <v>0</v>
      </c>
      <c r="BQ65" s="85">
        <v>0</v>
      </c>
      <c r="BR65" s="85">
        <v>10</v>
      </c>
      <c r="BS65" s="85">
        <v>0</v>
      </c>
      <c r="BT65" s="85">
        <v>0</v>
      </c>
      <c r="BU65" s="85">
        <v>0</v>
      </c>
      <c r="BV65" s="85">
        <v>10</v>
      </c>
      <c r="BW65" s="85">
        <v>0</v>
      </c>
      <c r="BX65" s="85">
        <v>0</v>
      </c>
      <c r="BY65" s="85">
        <v>0</v>
      </c>
      <c r="BZ65" s="85">
        <v>0</v>
      </c>
      <c r="CA65" s="85">
        <v>12</v>
      </c>
      <c r="CB65" s="85">
        <v>0</v>
      </c>
      <c r="CC65" s="85">
        <v>0</v>
      </c>
      <c r="CD65" s="85">
        <v>0</v>
      </c>
      <c r="CE65" s="85">
        <v>2</v>
      </c>
      <c r="CF65" s="85">
        <v>36</v>
      </c>
      <c r="CG65" s="85">
        <v>0</v>
      </c>
      <c r="CH65" s="85">
        <v>0</v>
      </c>
      <c r="CI65" s="85">
        <v>0</v>
      </c>
      <c r="CJ65" s="85">
        <v>6</v>
      </c>
      <c r="CK65" s="85">
        <v>0</v>
      </c>
      <c r="CL65" s="85">
        <v>0</v>
      </c>
      <c r="CM65" s="85">
        <v>2</v>
      </c>
      <c r="CN65" s="85">
        <v>0</v>
      </c>
      <c r="CO65" s="85">
        <v>10</v>
      </c>
      <c r="CP65" s="85">
        <v>0</v>
      </c>
      <c r="CQ65" s="85">
        <v>0</v>
      </c>
      <c r="CR65" s="85">
        <v>0</v>
      </c>
      <c r="CS65" s="85">
        <v>16</v>
      </c>
      <c r="CT65" s="85">
        <v>0</v>
      </c>
      <c r="CU65" s="85">
        <v>0</v>
      </c>
      <c r="CV65" s="85">
        <v>0</v>
      </c>
      <c r="CW65" s="85">
        <v>16</v>
      </c>
      <c r="CX65" s="85">
        <v>0</v>
      </c>
      <c r="CY65" s="85">
        <v>0</v>
      </c>
      <c r="CZ65" s="85">
        <v>0</v>
      </c>
      <c r="DA65" s="85">
        <v>8</v>
      </c>
      <c r="DB65" s="85">
        <v>0</v>
      </c>
      <c r="DC65" s="85">
        <v>0</v>
      </c>
    </row>
    <row r="66" hidden="1" spans="1:107">
      <c r="A66" s="85" t="s">
        <v>1450</v>
      </c>
      <c r="B66" s="86" t="s">
        <v>2213</v>
      </c>
      <c r="C66" s="89" t="s">
        <v>2069</v>
      </c>
      <c r="D66" s="86" t="s">
        <v>2177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0</v>
      </c>
      <c r="X66" s="85">
        <v>0</v>
      </c>
      <c r="Y66" s="85">
        <v>0</v>
      </c>
      <c r="Z66" s="85">
        <v>0</v>
      </c>
      <c r="AA66" s="85">
        <v>0</v>
      </c>
      <c r="AB66" s="85">
        <v>0</v>
      </c>
      <c r="AC66" s="85">
        <v>0</v>
      </c>
      <c r="AD66" s="85">
        <v>0</v>
      </c>
      <c r="AE66" s="85">
        <v>0</v>
      </c>
      <c r="AF66" s="85">
        <v>0</v>
      </c>
      <c r="AG66" s="85">
        <v>0</v>
      </c>
      <c r="AH66" s="85">
        <v>0</v>
      </c>
      <c r="AI66" s="85">
        <v>0</v>
      </c>
      <c r="AJ66" s="85">
        <v>0</v>
      </c>
      <c r="AK66" s="85">
        <v>0</v>
      </c>
      <c r="AL66" s="85">
        <v>0</v>
      </c>
      <c r="AM66" s="85">
        <v>0</v>
      </c>
      <c r="AN66" s="85">
        <v>0</v>
      </c>
      <c r="AO66" s="85">
        <v>0</v>
      </c>
      <c r="AP66" s="85">
        <v>0</v>
      </c>
      <c r="AQ66" s="85">
        <v>0</v>
      </c>
      <c r="AR66" s="85">
        <v>0</v>
      </c>
      <c r="AS66" s="85">
        <v>0</v>
      </c>
      <c r="AT66" s="85">
        <v>0</v>
      </c>
      <c r="AU66" s="85">
        <v>0</v>
      </c>
      <c r="AV66" s="85">
        <v>0</v>
      </c>
      <c r="AW66" s="85">
        <v>0</v>
      </c>
      <c r="AX66" s="85">
        <v>0</v>
      </c>
      <c r="AY66" s="85">
        <v>6</v>
      </c>
      <c r="AZ66" s="85">
        <v>0</v>
      </c>
      <c r="BA66" s="85">
        <v>0</v>
      </c>
      <c r="BB66" s="85">
        <v>14</v>
      </c>
      <c r="BC66" s="85">
        <v>0</v>
      </c>
      <c r="BD66" s="85">
        <v>0</v>
      </c>
      <c r="BE66" s="85">
        <v>2</v>
      </c>
      <c r="BF66" s="85">
        <v>12</v>
      </c>
      <c r="BG66" s="85">
        <v>0</v>
      </c>
      <c r="BH66" s="85">
        <v>0</v>
      </c>
      <c r="BI66" s="85">
        <v>0</v>
      </c>
      <c r="BJ66" s="85">
        <v>14</v>
      </c>
      <c r="BK66" s="85">
        <v>0</v>
      </c>
      <c r="BL66" s="85">
        <v>0</v>
      </c>
      <c r="BM66" s="85">
        <v>0</v>
      </c>
      <c r="BN66" s="85">
        <v>12</v>
      </c>
      <c r="BO66" s="85">
        <v>0</v>
      </c>
      <c r="BP66" s="85">
        <v>0</v>
      </c>
      <c r="BQ66" s="85">
        <v>0</v>
      </c>
      <c r="BR66" s="85">
        <v>8</v>
      </c>
      <c r="BS66" s="85">
        <v>0</v>
      </c>
      <c r="BT66" s="85">
        <v>0</v>
      </c>
      <c r="BU66" s="85">
        <v>0</v>
      </c>
      <c r="BV66" s="85">
        <v>12</v>
      </c>
      <c r="BW66" s="85">
        <v>0</v>
      </c>
      <c r="BX66" s="85">
        <v>0</v>
      </c>
      <c r="BY66" s="85">
        <v>0</v>
      </c>
      <c r="BZ66" s="85">
        <v>0</v>
      </c>
      <c r="CA66" s="85">
        <v>12</v>
      </c>
      <c r="CB66" s="85">
        <v>0</v>
      </c>
      <c r="CC66" s="85">
        <v>0</v>
      </c>
      <c r="CD66" s="85">
        <v>0</v>
      </c>
      <c r="CE66" s="85">
        <v>0</v>
      </c>
      <c r="CF66" s="85">
        <v>34</v>
      </c>
      <c r="CG66" s="85">
        <v>0</v>
      </c>
      <c r="CH66" s="85">
        <v>0</v>
      </c>
      <c r="CI66" s="85">
        <v>0</v>
      </c>
      <c r="CJ66" s="85">
        <v>10</v>
      </c>
      <c r="CK66" s="85">
        <v>0</v>
      </c>
      <c r="CL66" s="85">
        <v>0</v>
      </c>
      <c r="CM66" s="85">
        <v>0</v>
      </c>
      <c r="CN66" s="85">
        <v>0</v>
      </c>
      <c r="CO66" s="85">
        <v>8</v>
      </c>
      <c r="CP66" s="85">
        <v>0</v>
      </c>
      <c r="CQ66" s="85">
        <v>0</v>
      </c>
      <c r="CR66" s="85">
        <v>0</v>
      </c>
      <c r="CS66" s="85">
        <v>16</v>
      </c>
      <c r="CT66" s="85">
        <v>0</v>
      </c>
      <c r="CU66" s="85">
        <v>0</v>
      </c>
      <c r="CV66" s="85">
        <v>0</v>
      </c>
      <c r="CW66" s="85">
        <v>16</v>
      </c>
      <c r="CX66" s="85">
        <v>0</v>
      </c>
      <c r="CY66" s="85">
        <v>0</v>
      </c>
      <c r="CZ66" s="85">
        <v>0</v>
      </c>
      <c r="DA66" s="85">
        <v>18</v>
      </c>
      <c r="DB66" s="85">
        <v>0</v>
      </c>
      <c r="DC66" s="85">
        <v>0</v>
      </c>
    </row>
    <row r="67" hidden="1" spans="1:107">
      <c r="A67" s="85" t="s">
        <v>1450</v>
      </c>
      <c r="B67" s="86" t="s">
        <v>2214</v>
      </c>
      <c r="C67" s="89" t="s">
        <v>2069</v>
      </c>
      <c r="D67" s="86" t="s">
        <v>2177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85">
        <v>0</v>
      </c>
      <c r="AI67" s="85">
        <v>0</v>
      </c>
      <c r="AJ67" s="8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6</v>
      </c>
      <c r="AT67" s="85">
        <v>0</v>
      </c>
      <c r="AU67" s="85">
        <v>0</v>
      </c>
      <c r="AV67" s="85">
        <v>2</v>
      </c>
      <c r="AW67" s="85">
        <v>0</v>
      </c>
      <c r="AX67" s="85">
        <v>0</v>
      </c>
      <c r="AY67" s="85">
        <v>6</v>
      </c>
      <c r="AZ67" s="85">
        <v>0</v>
      </c>
      <c r="BA67" s="85">
        <v>0</v>
      </c>
      <c r="BB67" s="85">
        <v>14</v>
      </c>
      <c r="BC67" s="85">
        <v>0</v>
      </c>
      <c r="BD67" s="85">
        <v>0</v>
      </c>
      <c r="BE67" s="85">
        <v>0</v>
      </c>
      <c r="BF67" s="85">
        <v>16</v>
      </c>
      <c r="BG67" s="85">
        <v>0</v>
      </c>
      <c r="BH67" s="85">
        <v>0</v>
      </c>
      <c r="BI67" s="85">
        <v>0</v>
      </c>
      <c r="BJ67" s="85">
        <v>12</v>
      </c>
      <c r="BK67" s="85">
        <v>0</v>
      </c>
      <c r="BL67" s="85">
        <v>0</v>
      </c>
      <c r="BM67" s="85">
        <v>0</v>
      </c>
      <c r="BN67" s="85">
        <v>10</v>
      </c>
      <c r="BO67" s="85">
        <v>0</v>
      </c>
      <c r="BP67" s="85">
        <v>0</v>
      </c>
      <c r="BQ67" s="85">
        <v>0</v>
      </c>
      <c r="BR67" s="85">
        <v>14</v>
      </c>
      <c r="BS67" s="85">
        <v>0</v>
      </c>
      <c r="BT67" s="85">
        <v>0</v>
      </c>
      <c r="BU67" s="85">
        <v>0</v>
      </c>
      <c r="BV67" s="85">
        <v>10</v>
      </c>
      <c r="BW67" s="85">
        <v>0</v>
      </c>
      <c r="BX67" s="85">
        <v>0</v>
      </c>
      <c r="BY67" s="85">
        <v>0</v>
      </c>
      <c r="BZ67" s="85">
        <v>0</v>
      </c>
      <c r="CA67" s="85">
        <v>8</v>
      </c>
      <c r="CB67" s="85">
        <v>0</v>
      </c>
      <c r="CC67" s="85">
        <v>0</v>
      </c>
      <c r="CD67" s="85">
        <v>0</v>
      </c>
      <c r="CE67" s="85">
        <v>0</v>
      </c>
      <c r="CF67" s="85">
        <v>36</v>
      </c>
      <c r="CG67" s="85">
        <v>0</v>
      </c>
      <c r="CH67" s="85">
        <v>0</v>
      </c>
      <c r="CI67" s="85">
        <v>0</v>
      </c>
      <c r="CJ67" s="85">
        <v>8</v>
      </c>
      <c r="CK67" s="85">
        <v>0</v>
      </c>
      <c r="CL67" s="85">
        <v>0</v>
      </c>
      <c r="CM67" s="85">
        <v>0</v>
      </c>
      <c r="CN67" s="85">
        <v>0</v>
      </c>
      <c r="CO67" s="85">
        <v>14</v>
      </c>
      <c r="CP67" s="85">
        <v>0</v>
      </c>
      <c r="CQ67" s="85">
        <v>0</v>
      </c>
      <c r="CR67" s="85">
        <v>0</v>
      </c>
      <c r="CS67" s="85">
        <v>14</v>
      </c>
      <c r="CT67" s="85">
        <v>0</v>
      </c>
      <c r="CU67" s="85">
        <v>0</v>
      </c>
      <c r="CV67" s="85">
        <v>0</v>
      </c>
      <c r="CW67" s="85">
        <v>12</v>
      </c>
      <c r="CX67" s="85">
        <v>0</v>
      </c>
      <c r="CY67" s="85">
        <v>0</v>
      </c>
      <c r="CZ67" s="85">
        <v>2</v>
      </c>
      <c r="DA67" s="85">
        <v>8</v>
      </c>
      <c r="DB67" s="85">
        <v>0</v>
      </c>
      <c r="DC67" s="85">
        <v>0</v>
      </c>
    </row>
    <row r="68" hidden="1" spans="1:107">
      <c r="A68" s="85" t="s">
        <v>1450</v>
      </c>
      <c r="B68" s="86" t="s">
        <v>2215</v>
      </c>
      <c r="C68" s="89" t="s">
        <v>2069</v>
      </c>
      <c r="D68" s="86" t="s">
        <v>2177</v>
      </c>
      <c r="E68" s="85">
        <v>0</v>
      </c>
      <c r="F68" s="85">
        <v>0</v>
      </c>
      <c r="G68" s="85">
        <v>0</v>
      </c>
      <c r="H68" s="85">
        <v>0</v>
      </c>
      <c r="I68" s="85">
        <v>2</v>
      </c>
      <c r="J68" s="85">
        <v>2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2</v>
      </c>
      <c r="R68" s="85">
        <v>2</v>
      </c>
      <c r="S68" s="85">
        <v>4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85">
        <v>0</v>
      </c>
      <c r="Z68" s="85">
        <v>24</v>
      </c>
      <c r="AA68" s="85">
        <v>0</v>
      </c>
      <c r="AB68" s="85">
        <v>0</v>
      </c>
      <c r="AC68" s="85">
        <v>0</v>
      </c>
      <c r="AD68" s="85">
        <v>0</v>
      </c>
      <c r="AE68" s="85">
        <v>6</v>
      </c>
      <c r="AF68" s="85">
        <v>0</v>
      </c>
      <c r="AG68" s="85">
        <v>0</v>
      </c>
      <c r="AH68" s="85">
        <v>0</v>
      </c>
      <c r="AI68" s="85">
        <v>0</v>
      </c>
      <c r="AJ68" s="85">
        <v>4</v>
      </c>
      <c r="AK68" s="85">
        <v>0</v>
      </c>
      <c r="AL68" s="85">
        <v>0</v>
      </c>
      <c r="AM68" s="85">
        <v>0</v>
      </c>
      <c r="AN68" s="85">
        <v>0</v>
      </c>
      <c r="AO68" s="85">
        <v>8</v>
      </c>
      <c r="AP68" s="85">
        <v>0</v>
      </c>
      <c r="AQ68" s="85">
        <v>0</v>
      </c>
      <c r="AR68" s="85">
        <v>0</v>
      </c>
      <c r="AS68" s="85">
        <v>34</v>
      </c>
      <c r="AT68" s="85">
        <v>0</v>
      </c>
      <c r="AU68" s="85">
        <v>0</v>
      </c>
      <c r="AV68" s="85">
        <v>10</v>
      </c>
      <c r="AW68" s="85">
        <v>0</v>
      </c>
      <c r="AX68" s="85">
        <v>0</v>
      </c>
      <c r="AY68" s="85">
        <v>6</v>
      </c>
      <c r="AZ68" s="85">
        <v>0</v>
      </c>
      <c r="BA68" s="85">
        <v>0</v>
      </c>
      <c r="BB68" s="85">
        <v>14</v>
      </c>
      <c r="BC68" s="85">
        <v>0</v>
      </c>
      <c r="BD68" s="85">
        <v>0</v>
      </c>
      <c r="BE68" s="85">
        <v>0</v>
      </c>
      <c r="BF68" s="85">
        <v>14</v>
      </c>
      <c r="BG68" s="85">
        <v>2</v>
      </c>
      <c r="BH68" s="85">
        <v>0</v>
      </c>
      <c r="BI68" s="85">
        <v>0</v>
      </c>
      <c r="BJ68" s="85">
        <v>10</v>
      </c>
      <c r="BK68" s="85">
        <v>0</v>
      </c>
      <c r="BL68" s="85">
        <v>0</v>
      </c>
      <c r="BM68" s="85">
        <v>0</v>
      </c>
      <c r="BN68" s="85">
        <v>16</v>
      </c>
      <c r="BO68" s="85">
        <v>0</v>
      </c>
      <c r="BP68" s="85">
        <v>0</v>
      </c>
      <c r="BQ68" s="85">
        <v>0</v>
      </c>
      <c r="BR68" s="85">
        <v>18</v>
      </c>
      <c r="BS68" s="85">
        <v>0</v>
      </c>
      <c r="BT68" s="85">
        <v>0</v>
      </c>
      <c r="BU68" s="85">
        <v>0</v>
      </c>
      <c r="BV68" s="85">
        <v>16</v>
      </c>
      <c r="BW68" s="85">
        <v>0</v>
      </c>
      <c r="BX68" s="85">
        <v>0</v>
      </c>
      <c r="BY68" s="85">
        <v>0</v>
      </c>
      <c r="BZ68" s="85">
        <v>0</v>
      </c>
      <c r="CA68" s="85">
        <v>18</v>
      </c>
      <c r="CB68" s="85">
        <v>0</v>
      </c>
      <c r="CC68" s="85">
        <v>0</v>
      </c>
      <c r="CD68" s="85">
        <v>0</v>
      </c>
      <c r="CE68" s="85">
        <v>0</v>
      </c>
      <c r="CF68" s="85">
        <v>40</v>
      </c>
      <c r="CG68" s="85">
        <v>0</v>
      </c>
      <c r="CH68" s="85">
        <v>0</v>
      </c>
      <c r="CI68" s="85">
        <v>0</v>
      </c>
      <c r="CJ68" s="85">
        <v>10</v>
      </c>
      <c r="CK68" s="85">
        <v>0</v>
      </c>
      <c r="CL68" s="85">
        <v>0</v>
      </c>
      <c r="CM68" s="85">
        <v>0</v>
      </c>
      <c r="CN68" s="85">
        <v>0</v>
      </c>
      <c r="CO68" s="85">
        <v>12</v>
      </c>
      <c r="CP68" s="85">
        <v>0</v>
      </c>
      <c r="CQ68" s="85">
        <v>0</v>
      </c>
      <c r="CR68" s="85">
        <v>0</v>
      </c>
      <c r="CS68" s="85">
        <v>12</v>
      </c>
      <c r="CT68" s="85">
        <v>0</v>
      </c>
      <c r="CU68" s="85">
        <v>0</v>
      </c>
      <c r="CV68" s="85">
        <v>0</v>
      </c>
      <c r="CW68" s="85">
        <v>16</v>
      </c>
      <c r="CX68" s="85">
        <v>0</v>
      </c>
      <c r="CY68" s="85">
        <v>0</v>
      </c>
      <c r="CZ68" s="85">
        <v>0</v>
      </c>
      <c r="DA68" s="85">
        <v>18</v>
      </c>
      <c r="DB68" s="85">
        <v>0</v>
      </c>
      <c r="DC68" s="85">
        <v>0</v>
      </c>
    </row>
    <row r="69" hidden="1" spans="1:107">
      <c r="A69" s="85" t="s">
        <v>1450</v>
      </c>
      <c r="B69" s="86" t="s">
        <v>2216</v>
      </c>
      <c r="C69" s="89" t="s">
        <v>2069</v>
      </c>
      <c r="D69" s="86" t="s">
        <v>2177</v>
      </c>
      <c r="E69" s="85">
        <v>0</v>
      </c>
      <c r="F69" s="85">
        <v>0</v>
      </c>
      <c r="G69" s="85">
        <v>2</v>
      </c>
      <c r="H69" s="85">
        <v>0</v>
      </c>
      <c r="I69" s="85">
        <v>30</v>
      </c>
      <c r="J69" s="85">
        <v>20</v>
      </c>
      <c r="K69" s="85">
        <v>0</v>
      </c>
      <c r="L69" s="85">
        <v>8</v>
      </c>
      <c r="M69" s="85">
        <v>0</v>
      </c>
      <c r="N69" s="85">
        <v>26</v>
      </c>
      <c r="O69" s="85">
        <v>14</v>
      </c>
      <c r="P69" s="85">
        <v>30</v>
      </c>
      <c r="Q69" s="85">
        <v>46</v>
      </c>
      <c r="R69" s="85">
        <v>52</v>
      </c>
      <c r="S69" s="85">
        <v>46</v>
      </c>
      <c r="T69" s="85">
        <v>0</v>
      </c>
      <c r="U69" s="85">
        <v>84</v>
      </c>
      <c r="V69" s="85">
        <v>0</v>
      </c>
      <c r="W69" s="85">
        <v>0</v>
      </c>
      <c r="X69" s="85">
        <v>0</v>
      </c>
      <c r="Y69" s="85">
        <v>0</v>
      </c>
      <c r="Z69" s="85">
        <v>22</v>
      </c>
      <c r="AA69" s="85">
        <v>0</v>
      </c>
      <c r="AB69" s="85">
        <v>0</v>
      </c>
      <c r="AC69" s="85">
        <v>0</v>
      </c>
      <c r="AD69" s="85">
        <v>0</v>
      </c>
      <c r="AE69" s="85">
        <v>6</v>
      </c>
      <c r="AF69" s="85">
        <v>0</v>
      </c>
      <c r="AG69" s="85">
        <v>0</v>
      </c>
      <c r="AH69" s="85">
        <v>0</v>
      </c>
      <c r="AI69" s="85">
        <v>0</v>
      </c>
      <c r="AJ69" s="85">
        <v>18</v>
      </c>
      <c r="AK69" s="85">
        <v>0</v>
      </c>
      <c r="AL69" s="85">
        <v>0</v>
      </c>
      <c r="AM69" s="85">
        <v>0</v>
      </c>
      <c r="AN69" s="85">
        <v>0</v>
      </c>
      <c r="AO69" s="85">
        <v>6</v>
      </c>
      <c r="AP69" s="85">
        <v>0</v>
      </c>
      <c r="AQ69" s="85">
        <v>0</v>
      </c>
      <c r="AR69" s="85">
        <v>0</v>
      </c>
      <c r="AS69" s="85">
        <v>32</v>
      </c>
      <c r="AT69" s="85">
        <v>0</v>
      </c>
      <c r="AU69" s="85">
        <v>0</v>
      </c>
      <c r="AV69" s="85">
        <v>32</v>
      </c>
      <c r="AW69" s="85">
        <v>0</v>
      </c>
      <c r="AX69" s="85">
        <v>2</v>
      </c>
      <c r="AY69" s="85">
        <v>6</v>
      </c>
      <c r="AZ69" s="85">
        <v>0</v>
      </c>
      <c r="BA69" s="85">
        <v>0</v>
      </c>
      <c r="BB69" s="85">
        <v>28</v>
      </c>
      <c r="BC69" s="85">
        <v>0</v>
      </c>
      <c r="BD69" s="85">
        <v>0</v>
      </c>
      <c r="BE69" s="85">
        <v>0</v>
      </c>
      <c r="BF69" s="85">
        <v>18</v>
      </c>
      <c r="BG69" s="85">
        <v>0</v>
      </c>
      <c r="BH69" s="85">
        <v>0</v>
      </c>
      <c r="BI69" s="85">
        <v>0</v>
      </c>
      <c r="BJ69" s="85">
        <v>18</v>
      </c>
      <c r="BK69" s="85">
        <v>0</v>
      </c>
      <c r="BL69" s="85">
        <v>0</v>
      </c>
      <c r="BM69" s="85">
        <v>0</v>
      </c>
      <c r="BN69" s="85">
        <v>16</v>
      </c>
      <c r="BO69" s="85">
        <v>0</v>
      </c>
      <c r="BP69" s="85">
        <v>0</v>
      </c>
      <c r="BQ69" s="85">
        <v>0</v>
      </c>
      <c r="BR69" s="85">
        <v>18</v>
      </c>
      <c r="BS69" s="85">
        <v>0</v>
      </c>
      <c r="BT69" s="85">
        <v>0</v>
      </c>
      <c r="BU69" s="85">
        <v>0</v>
      </c>
      <c r="BV69" s="85">
        <v>16</v>
      </c>
      <c r="BW69" s="85">
        <v>0</v>
      </c>
      <c r="BX69" s="85">
        <v>0</v>
      </c>
      <c r="BY69" s="85">
        <v>0</v>
      </c>
      <c r="BZ69" s="85">
        <v>0</v>
      </c>
      <c r="CA69" s="85">
        <v>18</v>
      </c>
      <c r="CB69" s="85">
        <v>0</v>
      </c>
      <c r="CC69" s="85">
        <v>0</v>
      </c>
      <c r="CD69" s="85">
        <v>0</v>
      </c>
      <c r="CE69" s="85">
        <v>0</v>
      </c>
      <c r="CF69" s="85">
        <v>40</v>
      </c>
      <c r="CG69" s="85">
        <v>0</v>
      </c>
      <c r="CH69" s="85">
        <v>0</v>
      </c>
      <c r="CI69" s="85">
        <v>0</v>
      </c>
      <c r="CJ69" s="85">
        <v>16</v>
      </c>
      <c r="CK69" s="85">
        <v>0</v>
      </c>
      <c r="CL69" s="85">
        <v>0</v>
      </c>
      <c r="CM69" s="85">
        <v>0</v>
      </c>
      <c r="CN69" s="85">
        <v>0</v>
      </c>
      <c r="CO69" s="85">
        <v>20</v>
      </c>
      <c r="CP69" s="85">
        <v>0</v>
      </c>
      <c r="CQ69" s="85">
        <v>0</v>
      </c>
      <c r="CR69" s="85">
        <v>0</v>
      </c>
      <c r="CS69" s="85">
        <v>22</v>
      </c>
      <c r="CT69" s="85">
        <v>0</v>
      </c>
      <c r="CU69" s="85">
        <v>0</v>
      </c>
      <c r="CV69" s="85">
        <v>0</v>
      </c>
      <c r="CW69" s="85">
        <v>22</v>
      </c>
      <c r="CX69" s="85">
        <v>0</v>
      </c>
      <c r="CY69" s="85">
        <v>0</v>
      </c>
      <c r="CZ69" s="85">
        <v>0</v>
      </c>
      <c r="DA69" s="85">
        <v>20</v>
      </c>
      <c r="DB69" s="85">
        <v>0</v>
      </c>
      <c r="DC69" s="85">
        <v>0</v>
      </c>
    </row>
    <row r="70" hidden="1" spans="1:107">
      <c r="A70" s="85" t="s">
        <v>1450</v>
      </c>
      <c r="B70" s="86" t="s">
        <v>2217</v>
      </c>
      <c r="C70" s="89" t="s">
        <v>2072</v>
      </c>
      <c r="D70" s="86" t="s">
        <v>2177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1</v>
      </c>
      <c r="V70" s="85">
        <v>0</v>
      </c>
      <c r="W70" s="85">
        <v>0</v>
      </c>
      <c r="X70" s="85">
        <v>0</v>
      </c>
      <c r="Y70" s="85">
        <v>0</v>
      </c>
      <c r="Z70" s="85">
        <v>2</v>
      </c>
      <c r="AA70" s="85">
        <v>0</v>
      </c>
      <c r="AB70" s="85">
        <v>0</v>
      </c>
      <c r="AC70" s="85">
        <v>0</v>
      </c>
      <c r="AD70" s="85">
        <v>0</v>
      </c>
      <c r="AE70" s="85">
        <v>1</v>
      </c>
      <c r="AF70" s="85">
        <v>0</v>
      </c>
      <c r="AG70" s="85">
        <v>0</v>
      </c>
      <c r="AH70" s="85">
        <v>0</v>
      </c>
      <c r="AI70" s="85">
        <v>0</v>
      </c>
      <c r="AJ70" s="8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8</v>
      </c>
      <c r="AT70" s="85">
        <v>0</v>
      </c>
      <c r="AU70" s="85">
        <v>0</v>
      </c>
      <c r="AV70" s="85">
        <v>3</v>
      </c>
      <c r="AW70" s="85">
        <v>1</v>
      </c>
      <c r="AX70" s="85">
        <v>0</v>
      </c>
      <c r="AY70" s="85">
        <v>2</v>
      </c>
      <c r="AZ70" s="85">
        <v>0</v>
      </c>
      <c r="BA70" s="85">
        <v>0</v>
      </c>
      <c r="BB70" s="85">
        <v>8</v>
      </c>
      <c r="BC70" s="85">
        <v>0</v>
      </c>
      <c r="BD70" s="85">
        <v>0</v>
      </c>
      <c r="BE70" s="85">
        <v>0</v>
      </c>
      <c r="BF70" s="85">
        <v>8</v>
      </c>
      <c r="BG70" s="85">
        <v>0</v>
      </c>
      <c r="BH70" s="85">
        <v>0</v>
      </c>
      <c r="BI70" s="85">
        <v>0</v>
      </c>
      <c r="BJ70" s="85">
        <v>5</v>
      </c>
      <c r="BK70" s="85">
        <v>0</v>
      </c>
      <c r="BL70" s="85">
        <v>0</v>
      </c>
      <c r="BM70" s="85">
        <v>0</v>
      </c>
      <c r="BN70" s="85">
        <v>6</v>
      </c>
      <c r="BO70" s="85">
        <v>0</v>
      </c>
      <c r="BP70" s="85">
        <v>0</v>
      </c>
      <c r="BQ70" s="85">
        <v>0</v>
      </c>
      <c r="BR70" s="85">
        <v>5</v>
      </c>
      <c r="BS70" s="85">
        <v>0</v>
      </c>
      <c r="BT70" s="85">
        <v>0</v>
      </c>
      <c r="BU70" s="85">
        <v>0</v>
      </c>
      <c r="BV70" s="85">
        <v>5</v>
      </c>
      <c r="BW70" s="85">
        <v>0</v>
      </c>
      <c r="BX70" s="85">
        <v>0</v>
      </c>
      <c r="BY70" s="85">
        <v>0</v>
      </c>
      <c r="BZ70" s="85">
        <v>0</v>
      </c>
      <c r="CA70" s="85">
        <v>6</v>
      </c>
      <c r="CB70" s="85">
        <v>0</v>
      </c>
      <c r="CC70" s="85">
        <v>0</v>
      </c>
      <c r="CD70" s="85">
        <v>0</v>
      </c>
      <c r="CE70" s="85">
        <v>1</v>
      </c>
      <c r="CF70" s="85">
        <v>18</v>
      </c>
      <c r="CG70" s="85">
        <v>0</v>
      </c>
      <c r="CH70" s="85">
        <v>0</v>
      </c>
      <c r="CI70" s="85">
        <v>0</v>
      </c>
      <c r="CJ70" s="85">
        <v>3</v>
      </c>
      <c r="CK70" s="85">
        <v>0</v>
      </c>
      <c r="CL70" s="85">
        <v>0</v>
      </c>
      <c r="CM70" s="85">
        <v>1</v>
      </c>
      <c r="CN70" s="85">
        <v>0</v>
      </c>
      <c r="CO70" s="85">
        <v>5</v>
      </c>
      <c r="CP70" s="85">
        <v>0</v>
      </c>
      <c r="CQ70" s="85">
        <v>0</v>
      </c>
      <c r="CR70" s="85">
        <v>0</v>
      </c>
      <c r="CS70" s="85">
        <v>8</v>
      </c>
      <c r="CT70" s="85">
        <v>0</v>
      </c>
      <c r="CU70" s="85">
        <v>0</v>
      </c>
      <c r="CV70" s="85">
        <v>0</v>
      </c>
      <c r="CW70" s="85">
        <v>8</v>
      </c>
      <c r="CX70" s="85">
        <v>0</v>
      </c>
      <c r="CY70" s="85">
        <v>0</v>
      </c>
      <c r="CZ70" s="85">
        <v>0</v>
      </c>
      <c r="DA70" s="85">
        <v>4</v>
      </c>
      <c r="DB70" s="85">
        <v>0</v>
      </c>
      <c r="DC70" s="85">
        <v>0</v>
      </c>
    </row>
    <row r="71" hidden="1" spans="1:107">
      <c r="A71" s="85" t="s">
        <v>1450</v>
      </c>
      <c r="B71" s="86" t="s">
        <v>2218</v>
      </c>
      <c r="C71" s="89" t="s">
        <v>2072</v>
      </c>
      <c r="D71" s="86" t="s">
        <v>2177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85">
        <v>0</v>
      </c>
      <c r="AV71" s="85">
        <v>0</v>
      </c>
      <c r="AW71" s="85">
        <v>0</v>
      </c>
      <c r="AX71" s="85">
        <v>0</v>
      </c>
      <c r="AY71" s="85">
        <v>3</v>
      </c>
      <c r="AZ71" s="85">
        <v>0</v>
      </c>
      <c r="BA71" s="85">
        <v>0</v>
      </c>
      <c r="BB71" s="85">
        <v>7</v>
      </c>
      <c r="BC71" s="85">
        <v>0</v>
      </c>
      <c r="BD71" s="85">
        <v>0</v>
      </c>
      <c r="BE71" s="85">
        <v>1</v>
      </c>
      <c r="BF71" s="85">
        <v>6</v>
      </c>
      <c r="BG71" s="85">
        <v>0</v>
      </c>
      <c r="BH71" s="85">
        <v>0</v>
      </c>
      <c r="BI71" s="85">
        <v>0</v>
      </c>
      <c r="BJ71" s="85">
        <v>7</v>
      </c>
      <c r="BK71" s="85">
        <v>0</v>
      </c>
      <c r="BL71" s="85">
        <v>0</v>
      </c>
      <c r="BM71" s="85">
        <v>0</v>
      </c>
      <c r="BN71" s="85">
        <v>6</v>
      </c>
      <c r="BO71" s="85">
        <v>0</v>
      </c>
      <c r="BP71" s="85">
        <v>0</v>
      </c>
      <c r="BQ71" s="85">
        <v>0</v>
      </c>
      <c r="BR71" s="85">
        <v>4</v>
      </c>
      <c r="BS71" s="85">
        <v>0</v>
      </c>
      <c r="BT71" s="85">
        <v>0</v>
      </c>
      <c r="BU71" s="85">
        <v>0</v>
      </c>
      <c r="BV71" s="85">
        <v>6</v>
      </c>
      <c r="BW71" s="85">
        <v>0</v>
      </c>
      <c r="BX71" s="85">
        <v>0</v>
      </c>
      <c r="BY71" s="85">
        <v>0</v>
      </c>
      <c r="BZ71" s="85">
        <v>0</v>
      </c>
      <c r="CA71" s="85">
        <v>6</v>
      </c>
      <c r="CB71" s="85">
        <v>0</v>
      </c>
      <c r="CC71" s="85">
        <v>0</v>
      </c>
      <c r="CD71" s="85">
        <v>0</v>
      </c>
      <c r="CE71" s="85">
        <v>0</v>
      </c>
      <c r="CF71" s="85">
        <v>17</v>
      </c>
      <c r="CG71" s="85">
        <v>0</v>
      </c>
      <c r="CH71" s="85">
        <v>0</v>
      </c>
      <c r="CI71" s="85">
        <v>0</v>
      </c>
      <c r="CJ71" s="85">
        <v>5</v>
      </c>
      <c r="CK71" s="85">
        <v>0</v>
      </c>
      <c r="CL71" s="85">
        <v>0</v>
      </c>
      <c r="CM71" s="85">
        <v>0</v>
      </c>
      <c r="CN71" s="85">
        <v>0</v>
      </c>
      <c r="CO71" s="85">
        <v>4</v>
      </c>
      <c r="CP71" s="85">
        <v>0</v>
      </c>
      <c r="CQ71" s="85">
        <v>0</v>
      </c>
      <c r="CR71" s="85">
        <v>0</v>
      </c>
      <c r="CS71" s="85">
        <v>8</v>
      </c>
      <c r="CT71" s="85">
        <v>0</v>
      </c>
      <c r="CU71" s="85">
        <v>0</v>
      </c>
      <c r="CV71" s="85">
        <v>0</v>
      </c>
      <c r="CW71" s="85">
        <v>8</v>
      </c>
      <c r="CX71" s="85">
        <v>0</v>
      </c>
      <c r="CY71" s="85">
        <v>0</v>
      </c>
      <c r="CZ71" s="85">
        <v>0</v>
      </c>
      <c r="DA71" s="85">
        <v>9</v>
      </c>
      <c r="DB71" s="85">
        <v>0</v>
      </c>
      <c r="DC71" s="85">
        <v>0</v>
      </c>
    </row>
    <row r="72" hidden="1" spans="1:107">
      <c r="A72" s="85" t="s">
        <v>1450</v>
      </c>
      <c r="B72" s="86" t="s">
        <v>2219</v>
      </c>
      <c r="C72" s="89" t="s">
        <v>2072</v>
      </c>
      <c r="D72" s="86" t="s">
        <v>2177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  <c r="AJ72" s="85">
        <v>0</v>
      </c>
      <c r="AK72" s="85">
        <v>0</v>
      </c>
      <c r="AL72" s="85">
        <v>0</v>
      </c>
      <c r="AM72" s="85">
        <v>0</v>
      </c>
      <c r="AN72" s="85">
        <v>0</v>
      </c>
      <c r="AO72" s="85">
        <v>0</v>
      </c>
      <c r="AP72" s="85">
        <v>0</v>
      </c>
      <c r="AQ72" s="85">
        <v>0</v>
      </c>
      <c r="AR72" s="85">
        <v>0</v>
      </c>
      <c r="AS72" s="85">
        <v>3</v>
      </c>
      <c r="AT72" s="85">
        <v>0</v>
      </c>
      <c r="AU72" s="85">
        <v>0</v>
      </c>
      <c r="AV72" s="85">
        <v>1</v>
      </c>
      <c r="AW72" s="85">
        <v>0</v>
      </c>
      <c r="AX72" s="85">
        <v>0</v>
      </c>
      <c r="AY72" s="85">
        <v>3</v>
      </c>
      <c r="AZ72" s="85">
        <v>0</v>
      </c>
      <c r="BA72" s="85">
        <v>0</v>
      </c>
      <c r="BB72" s="85">
        <v>7</v>
      </c>
      <c r="BC72" s="85">
        <v>0</v>
      </c>
      <c r="BD72" s="85">
        <v>0</v>
      </c>
      <c r="BE72" s="85">
        <v>0</v>
      </c>
      <c r="BF72" s="85">
        <v>8</v>
      </c>
      <c r="BG72" s="85">
        <v>0</v>
      </c>
      <c r="BH72" s="85">
        <v>0</v>
      </c>
      <c r="BI72" s="85">
        <v>0</v>
      </c>
      <c r="BJ72" s="85">
        <v>6</v>
      </c>
      <c r="BK72" s="85">
        <v>0</v>
      </c>
      <c r="BL72" s="85">
        <v>0</v>
      </c>
      <c r="BM72" s="85">
        <v>0</v>
      </c>
      <c r="BN72" s="85">
        <v>5</v>
      </c>
      <c r="BO72" s="85">
        <v>0</v>
      </c>
      <c r="BP72" s="85">
        <v>0</v>
      </c>
      <c r="BQ72" s="85">
        <v>0</v>
      </c>
      <c r="BR72" s="85">
        <v>7</v>
      </c>
      <c r="BS72" s="85">
        <v>0</v>
      </c>
      <c r="BT72" s="85">
        <v>0</v>
      </c>
      <c r="BU72" s="85">
        <v>0</v>
      </c>
      <c r="BV72" s="85">
        <v>5</v>
      </c>
      <c r="BW72" s="85">
        <v>0</v>
      </c>
      <c r="BX72" s="85">
        <v>0</v>
      </c>
      <c r="BY72" s="85">
        <v>0</v>
      </c>
      <c r="BZ72" s="85">
        <v>0</v>
      </c>
      <c r="CA72" s="85">
        <v>4</v>
      </c>
      <c r="CB72" s="85">
        <v>0</v>
      </c>
      <c r="CC72" s="85">
        <v>0</v>
      </c>
      <c r="CD72" s="85">
        <v>0</v>
      </c>
      <c r="CE72" s="85">
        <v>0</v>
      </c>
      <c r="CF72" s="85">
        <v>18</v>
      </c>
      <c r="CG72" s="85">
        <v>0</v>
      </c>
      <c r="CH72" s="85">
        <v>0</v>
      </c>
      <c r="CI72" s="85">
        <v>0</v>
      </c>
      <c r="CJ72" s="85">
        <v>4</v>
      </c>
      <c r="CK72" s="85">
        <v>0</v>
      </c>
      <c r="CL72" s="85">
        <v>0</v>
      </c>
      <c r="CM72" s="85">
        <v>0</v>
      </c>
      <c r="CN72" s="85">
        <v>0</v>
      </c>
      <c r="CO72" s="85">
        <v>7</v>
      </c>
      <c r="CP72" s="85">
        <v>0</v>
      </c>
      <c r="CQ72" s="85">
        <v>0</v>
      </c>
      <c r="CR72" s="85">
        <v>0</v>
      </c>
      <c r="CS72" s="85">
        <v>7</v>
      </c>
      <c r="CT72" s="85">
        <v>0</v>
      </c>
      <c r="CU72" s="85">
        <v>0</v>
      </c>
      <c r="CV72" s="85">
        <v>0</v>
      </c>
      <c r="CW72" s="85">
        <v>6</v>
      </c>
      <c r="CX72" s="85">
        <v>0</v>
      </c>
      <c r="CY72" s="85">
        <v>0</v>
      </c>
      <c r="CZ72" s="85">
        <v>1</v>
      </c>
      <c r="DA72" s="85">
        <v>4</v>
      </c>
      <c r="DB72" s="85">
        <v>0</v>
      </c>
      <c r="DC72" s="85">
        <v>0</v>
      </c>
    </row>
    <row r="73" hidden="1" spans="1:107">
      <c r="A73" s="85" t="s">
        <v>1450</v>
      </c>
      <c r="B73" s="86" t="s">
        <v>2220</v>
      </c>
      <c r="C73" s="89" t="s">
        <v>2072</v>
      </c>
      <c r="D73" s="86" t="s">
        <v>2177</v>
      </c>
      <c r="E73" s="85">
        <v>0</v>
      </c>
      <c r="F73" s="85">
        <v>0</v>
      </c>
      <c r="G73" s="85">
        <v>0</v>
      </c>
      <c r="H73" s="85">
        <v>0</v>
      </c>
      <c r="I73" s="85">
        <v>1</v>
      </c>
      <c r="J73" s="85">
        <v>1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1</v>
      </c>
      <c r="R73" s="85">
        <v>1</v>
      </c>
      <c r="S73" s="85">
        <v>2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12</v>
      </c>
      <c r="AA73" s="85">
        <v>0</v>
      </c>
      <c r="AB73" s="85">
        <v>0</v>
      </c>
      <c r="AC73" s="85">
        <v>0</v>
      </c>
      <c r="AD73" s="85">
        <v>0</v>
      </c>
      <c r="AE73" s="85">
        <v>3</v>
      </c>
      <c r="AF73" s="85">
        <v>0</v>
      </c>
      <c r="AG73" s="85">
        <v>0</v>
      </c>
      <c r="AH73" s="85">
        <v>0</v>
      </c>
      <c r="AI73" s="85">
        <v>0</v>
      </c>
      <c r="AJ73" s="85">
        <v>2</v>
      </c>
      <c r="AK73" s="85">
        <v>0</v>
      </c>
      <c r="AL73" s="85">
        <v>0</v>
      </c>
      <c r="AM73" s="85">
        <v>0</v>
      </c>
      <c r="AN73" s="85">
        <v>0</v>
      </c>
      <c r="AO73" s="85">
        <v>4</v>
      </c>
      <c r="AP73" s="85">
        <v>0</v>
      </c>
      <c r="AQ73" s="85">
        <v>0</v>
      </c>
      <c r="AR73" s="85">
        <v>0</v>
      </c>
      <c r="AS73" s="85">
        <v>17</v>
      </c>
      <c r="AT73" s="85">
        <v>0</v>
      </c>
      <c r="AU73" s="85">
        <v>0</v>
      </c>
      <c r="AV73" s="85">
        <v>5</v>
      </c>
      <c r="AW73" s="85">
        <v>0</v>
      </c>
      <c r="AX73" s="85">
        <v>0</v>
      </c>
      <c r="AY73" s="85">
        <v>3</v>
      </c>
      <c r="AZ73" s="85">
        <v>0</v>
      </c>
      <c r="BA73" s="85">
        <v>0</v>
      </c>
      <c r="BB73" s="85">
        <v>7</v>
      </c>
      <c r="BC73" s="85">
        <v>0</v>
      </c>
      <c r="BD73" s="85">
        <v>0</v>
      </c>
      <c r="BE73" s="85">
        <v>0</v>
      </c>
      <c r="BF73" s="85">
        <v>7</v>
      </c>
      <c r="BG73" s="85">
        <v>1</v>
      </c>
      <c r="BH73" s="85">
        <v>0</v>
      </c>
      <c r="BI73" s="85">
        <v>0</v>
      </c>
      <c r="BJ73" s="85">
        <v>5</v>
      </c>
      <c r="BK73" s="85">
        <v>0</v>
      </c>
      <c r="BL73" s="85">
        <v>0</v>
      </c>
      <c r="BM73" s="85">
        <v>0</v>
      </c>
      <c r="BN73" s="85">
        <v>8</v>
      </c>
      <c r="BO73" s="85">
        <v>0</v>
      </c>
      <c r="BP73" s="85">
        <v>0</v>
      </c>
      <c r="BQ73" s="85">
        <v>0</v>
      </c>
      <c r="BR73" s="85">
        <v>9</v>
      </c>
      <c r="BS73" s="85">
        <v>0</v>
      </c>
      <c r="BT73" s="85">
        <v>0</v>
      </c>
      <c r="BU73" s="85">
        <v>0</v>
      </c>
      <c r="BV73" s="85">
        <v>8</v>
      </c>
      <c r="BW73" s="85">
        <v>0</v>
      </c>
      <c r="BX73" s="85">
        <v>0</v>
      </c>
      <c r="BY73" s="85">
        <v>0</v>
      </c>
      <c r="BZ73" s="85">
        <v>0</v>
      </c>
      <c r="CA73" s="85">
        <v>9</v>
      </c>
      <c r="CB73" s="85">
        <v>0</v>
      </c>
      <c r="CC73" s="85">
        <v>0</v>
      </c>
      <c r="CD73" s="85">
        <v>0</v>
      </c>
      <c r="CE73" s="85">
        <v>0</v>
      </c>
      <c r="CF73" s="85">
        <v>20</v>
      </c>
      <c r="CG73" s="85">
        <v>0</v>
      </c>
      <c r="CH73" s="85">
        <v>0</v>
      </c>
      <c r="CI73" s="85">
        <v>0</v>
      </c>
      <c r="CJ73" s="85">
        <v>5</v>
      </c>
      <c r="CK73" s="85">
        <v>0</v>
      </c>
      <c r="CL73" s="85">
        <v>0</v>
      </c>
      <c r="CM73" s="85">
        <v>0</v>
      </c>
      <c r="CN73" s="85">
        <v>0</v>
      </c>
      <c r="CO73" s="85">
        <v>6</v>
      </c>
      <c r="CP73" s="85">
        <v>0</v>
      </c>
      <c r="CQ73" s="85">
        <v>0</v>
      </c>
      <c r="CR73" s="85">
        <v>0</v>
      </c>
      <c r="CS73" s="85">
        <v>6</v>
      </c>
      <c r="CT73" s="85">
        <v>0</v>
      </c>
      <c r="CU73" s="85">
        <v>0</v>
      </c>
      <c r="CV73" s="85">
        <v>0</v>
      </c>
      <c r="CW73" s="85">
        <v>8</v>
      </c>
      <c r="CX73" s="85">
        <v>0</v>
      </c>
      <c r="CY73" s="85">
        <v>0</v>
      </c>
      <c r="CZ73" s="85">
        <v>0</v>
      </c>
      <c r="DA73" s="85">
        <v>9</v>
      </c>
      <c r="DB73" s="85">
        <v>0</v>
      </c>
      <c r="DC73" s="85">
        <v>0</v>
      </c>
    </row>
    <row r="74" hidden="1" spans="1:107">
      <c r="A74" s="85" t="s">
        <v>1450</v>
      </c>
      <c r="B74" s="86" t="s">
        <v>2221</v>
      </c>
      <c r="C74" s="89" t="s">
        <v>2072</v>
      </c>
      <c r="D74" s="86" t="s">
        <v>2177</v>
      </c>
      <c r="E74" s="85">
        <v>0</v>
      </c>
      <c r="F74" s="85">
        <v>0</v>
      </c>
      <c r="G74" s="85">
        <v>1</v>
      </c>
      <c r="H74" s="85">
        <v>0</v>
      </c>
      <c r="I74" s="85">
        <v>15</v>
      </c>
      <c r="J74" s="85">
        <v>10</v>
      </c>
      <c r="K74" s="85">
        <v>0</v>
      </c>
      <c r="L74" s="85">
        <v>4</v>
      </c>
      <c r="M74" s="85">
        <v>0</v>
      </c>
      <c r="N74" s="85">
        <v>13</v>
      </c>
      <c r="O74" s="85">
        <v>7</v>
      </c>
      <c r="P74" s="85">
        <v>15</v>
      </c>
      <c r="Q74" s="85">
        <v>23</v>
      </c>
      <c r="R74" s="85">
        <v>26</v>
      </c>
      <c r="S74" s="85">
        <v>23</v>
      </c>
      <c r="T74" s="85">
        <v>0</v>
      </c>
      <c r="U74" s="85">
        <v>42</v>
      </c>
      <c r="V74" s="85">
        <v>0</v>
      </c>
      <c r="W74" s="85">
        <v>0</v>
      </c>
      <c r="X74" s="85">
        <v>0</v>
      </c>
      <c r="Y74" s="85">
        <v>0</v>
      </c>
      <c r="Z74" s="85">
        <v>11</v>
      </c>
      <c r="AA74" s="85">
        <v>0</v>
      </c>
      <c r="AB74" s="85">
        <v>0</v>
      </c>
      <c r="AC74" s="85">
        <v>0</v>
      </c>
      <c r="AD74" s="85">
        <v>0</v>
      </c>
      <c r="AE74" s="85">
        <v>3</v>
      </c>
      <c r="AF74" s="85">
        <v>0</v>
      </c>
      <c r="AG74" s="85">
        <v>0</v>
      </c>
      <c r="AH74" s="85">
        <v>0</v>
      </c>
      <c r="AI74" s="85">
        <v>0</v>
      </c>
      <c r="AJ74" s="85">
        <v>9</v>
      </c>
      <c r="AK74" s="85">
        <v>0</v>
      </c>
      <c r="AL74" s="85">
        <v>0</v>
      </c>
      <c r="AM74" s="85">
        <v>0</v>
      </c>
      <c r="AN74" s="85">
        <v>0</v>
      </c>
      <c r="AO74" s="85">
        <v>3</v>
      </c>
      <c r="AP74" s="85">
        <v>0</v>
      </c>
      <c r="AQ74" s="85">
        <v>0</v>
      </c>
      <c r="AR74" s="85">
        <v>0</v>
      </c>
      <c r="AS74" s="85">
        <v>16</v>
      </c>
      <c r="AT74" s="85">
        <v>0</v>
      </c>
      <c r="AU74" s="85">
        <v>0</v>
      </c>
      <c r="AV74" s="85">
        <v>16</v>
      </c>
      <c r="AW74" s="85">
        <v>0</v>
      </c>
      <c r="AX74" s="85">
        <v>1</v>
      </c>
      <c r="AY74" s="85">
        <v>3</v>
      </c>
      <c r="AZ74" s="85">
        <v>0</v>
      </c>
      <c r="BA74" s="85">
        <v>0</v>
      </c>
      <c r="BB74" s="85">
        <v>14</v>
      </c>
      <c r="BC74" s="85">
        <v>0</v>
      </c>
      <c r="BD74" s="85">
        <v>0</v>
      </c>
      <c r="BE74" s="85">
        <v>0</v>
      </c>
      <c r="BF74" s="85">
        <v>9</v>
      </c>
      <c r="BG74" s="85">
        <v>0</v>
      </c>
      <c r="BH74" s="85">
        <v>0</v>
      </c>
      <c r="BI74" s="85">
        <v>0</v>
      </c>
      <c r="BJ74" s="85">
        <v>9</v>
      </c>
      <c r="BK74" s="85">
        <v>0</v>
      </c>
      <c r="BL74" s="85">
        <v>0</v>
      </c>
      <c r="BM74" s="85">
        <v>0</v>
      </c>
      <c r="BN74" s="85">
        <v>8</v>
      </c>
      <c r="BO74" s="85">
        <v>0</v>
      </c>
      <c r="BP74" s="85">
        <v>0</v>
      </c>
      <c r="BQ74" s="85">
        <v>0</v>
      </c>
      <c r="BR74" s="85">
        <v>9</v>
      </c>
      <c r="BS74" s="85">
        <v>0</v>
      </c>
      <c r="BT74" s="85">
        <v>0</v>
      </c>
      <c r="BU74" s="85">
        <v>0</v>
      </c>
      <c r="BV74" s="85">
        <v>8</v>
      </c>
      <c r="BW74" s="85">
        <v>0</v>
      </c>
      <c r="BX74" s="85">
        <v>0</v>
      </c>
      <c r="BY74" s="85">
        <v>0</v>
      </c>
      <c r="BZ74" s="85">
        <v>0</v>
      </c>
      <c r="CA74" s="85">
        <v>9</v>
      </c>
      <c r="CB74" s="85">
        <v>0</v>
      </c>
      <c r="CC74" s="85">
        <v>0</v>
      </c>
      <c r="CD74" s="85">
        <v>0</v>
      </c>
      <c r="CE74" s="85">
        <v>0</v>
      </c>
      <c r="CF74" s="85">
        <v>20</v>
      </c>
      <c r="CG74" s="85">
        <v>0</v>
      </c>
      <c r="CH74" s="85">
        <v>0</v>
      </c>
      <c r="CI74" s="85">
        <v>0</v>
      </c>
      <c r="CJ74" s="85">
        <v>8</v>
      </c>
      <c r="CK74" s="85">
        <v>0</v>
      </c>
      <c r="CL74" s="85">
        <v>0</v>
      </c>
      <c r="CM74" s="85">
        <v>0</v>
      </c>
      <c r="CN74" s="85">
        <v>0</v>
      </c>
      <c r="CO74" s="85">
        <v>10</v>
      </c>
      <c r="CP74" s="85">
        <v>0</v>
      </c>
      <c r="CQ74" s="85">
        <v>0</v>
      </c>
      <c r="CR74" s="85">
        <v>0</v>
      </c>
      <c r="CS74" s="85">
        <v>11</v>
      </c>
      <c r="CT74" s="85">
        <v>0</v>
      </c>
      <c r="CU74" s="85">
        <v>0</v>
      </c>
      <c r="CV74" s="85">
        <v>0</v>
      </c>
      <c r="CW74" s="85">
        <v>11</v>
      </c>
      <c r="CX74" s="85">
        <v>0</v>
      </c>
      <c r="CY74" s="85">
        <v>0</v>
      </c>
      <c r="CZ74" s="85">
        <v>0</v>
      </c>
      <c r="DA74" s="85">
        <v>10</v>
      </c>
      <c r="DB74" s="85">
        <v>0</v>
      </c>
      <c r="DC74" s="85">
        <v>0</v>
      </c>
    </row>
    <row r="75" hidden="1" spans="1:107">
      <c r="A75" s="85" t="s">
        <v>1416</v>
      </c>
      <c r="B75" s="86" t="s">
        <v>1459</v>
      </c>
      <c r="C75" s="87" t="s">
        <v>1462</v>
      </c>
      <c r="D75" s="86" t="s">
        <v>1466</v>
      </c>
      <c r="E75" s="85">
        <v>58</v>
      </c>
      <c r="F75" s="85">
        <v>46</v>
      </c>
      <c r="G75" s="85">
        <v>50</v>
      </c>
      <c r="H75" s="85">
        <v>44</v>
      </c>
      <c r="I75" s="85">
        <v>42</v>
      </c>
      <c r="J75" s="85">
        <v>48</v>
      </c>
      <c r="K75" s="85">
        <v>72</v>
      </c>
      <c r="L75" s="85">
        <v>84</v>
      </c>
      <c r="M75" s="85">
        <v>92</v>
      </c>
      <c r="N75" s="85">
        <v>44</v>
      </c>
      <c r="O75" s="85">
        <v>46</v>
      </c>
      <c r="P75" s="85">
        <v>24</v>
      </c>
      <c r="Q75" s="85">
        <v>16</v>
      </c>
      <c r="R75" s="85">
        <v>44</v>
      </c>
      <c r="S75" s="85">
        <v>32</v>
      </c>
      <c r="T75" s="85">
        <v>0</v>
      </c>
      <c r="U75" s="85">
        <v>394</v>
      </c>
      <c r="V75" s="85">
        <v>0</v>
      </c>
      <c r="W75" s="85">
        <v>0</v>
      </c>
      <c r="X75" s="85">
        <v>2</v>
      </c>
      <c r="Y75" s="85">
        <v>2</v>
      </c>
      <c r="Z75" s="85">
        <v>550</v>
      </c>
      <c r="AA75" s="85">
        <v>0</v>
      </c>
      <c r="AB75" s="85">
        <v>0</v>
      </c>
      <c r="AC75" s="85">
        <v>2</v>
      </c>
      <c r="AD75" s="85">
        <v>2</v>
      </c>
      <c r="AE75" s="85">
        <v>748</v>
      </c>
      <c r="AF75" s="85">
        <v>0</v>
      </c>
      <c r="AG75" s="85">
        <v>0</v>
      </c>
      <c r="AH75" s="85">
        <v>2</v>
      </c>
      <c r="AI75" s="85">
        <v>2</v>
      </c>
      <c r="AJ75" s="85">
        <v>614</v>
      </c>
      <c r="AK75" s="85">
        <v>0</v>
      </c>
      <c r="AL75" s="85">
        <v>0</v>
      </c>
      <c r="AM75" s="85">
        <v>0</v>
      </c>
      <c r="AN75" s="85">
        <v>0</v>
      </c>
      <c r="AO75" s="85">
        <v>400</v>
      </c>
      <c r="AP75" s="85">
        <v>2</v>
      </c>
      <c r="AQ75" s="85">
        <v>2</v>
      </c>
      <c r="AR75" s="85">
        <v>2</v>
      </c>
      <c r="AS75" s="85">
        <v>634</v>
      </c>
      <c r="AT75" s="85">
        <v>2</v>
      </c>
      <c r="AU75" s="85">
        <v>2</v>
      </c>
      <c r="AV75" s="85">
        <v>660</v>
      </c>
      <c r="AW75" s="85">
        <v>0</v>
      </c>
      <c r="AX75" s="85">
        <v>0</v>
      </c>
      <c r="AY75" s="85">
        <v>168</v>
      </c>
      <c r="AZ75" s="85">
        <v>2</v>
      </c>
      <c r="BA75" s="85">
        <v>2</v>
      </c>
      <c r="BB75" s="85">
        <v>602</v>
      </c>
      <c r="BC75" s="85">
        <v>2</v>
      </c>
      <c r="BD75" s="85">
        <v>2</v>
      </c>
      <c r="BE75" s="85">
        <v>0</v>
      </c>
      <c r="BF75" s="85">
        <v>524</v>
      </c>
      <c r="BG75" s="85">
        <v>0</v>
      </c>
      <c r="BH75" s="85">
        <v>2</v>
      </c>
      <c r="BI75" s="85">
        <v>2</v>
      </c>
      <c r="BJ75" s="85">
        <v>442</v>
      </c>
      <c r="BK75" s="85">
        <v>2</v>
      </c>
      <c r="BL75" s="85">
        <v>2</v>
      </c>
      <c r="BM75" s="85">
        <v>2</v>
      </c>
      <c r="BN75" s="85">
        <v>514</v>
      </c>
      <c r="BO75" s="85">
        <v>2</v>
      </c>
      <c r="BP75" s="85">
        <v>2</v>
      </c>
      <c r="BQ75" s="85">
        <v>2</v>
      </c>
      <c r="BR75" s="85">
        <v>512</v>
      </c>
      <c r="BS75" s="85">
        <v>2</v>
      </c>
      <c r="BT75" s="85">
        <v>2</v>
      </c>
      <c r="BU75" s="85">
        <v>2</v>
      </c>
      <c r="BV75" s="85">
        <v>518</v>
      </c>
      <c r="BW75" s="85">
        <v>2</v>
      </c>
      <c r="BX75" s="85">
        <v>2</v>
      </c>
      <c r="BY75" s="85">
        <v>2</v>
      </c>
      <c r="BZ75" s="85">
        <v>0</v>
      </c>
      <c r="CA75" s="85">
        <v>516</v>
      </c>
      <c r="CB75" s="85">
        <v>2</v>
      </c>
      <c r="CC75" s="85">
        <v>2</v>
      </c>
      <c r="CD75" s="85">
        <v>2</v>
      </c>
      <c r="CE75" s="85">
        <v>0</v>
      </c>
      <c r="CF75" s="85">
        <v>484</v>
      </c>
      <c r="CG75" s="85">
        <v>4</v>
      </c>
      <c r="CH75" s="85">
        <v>2</v>
      </c>
      <c r="CI75" s="85">
        <v>2</v>
      </c>
      <c r="CJ75" s="85">
        <v>708</v>
      </c>
      <c r="CK75" s="85">
        <v>2</v>
      </c>
      <c r="CL75" s="85">
        <v>2</v>
      </c>
      <c r="CM75" s="85">
        <v>0</v>
      </c>
      <c r="CN75" s="85">
        <v>2</v>
      </c>
      <c r="CO75" s="85">
        <v>726</v>
      </c>
      <c r="CP75" s="85">
        <v>2</v>
      </c>
      <c r="CQ75" s="85">
        <v>2</v>
      </c>
      <c r="CR75" s="85">
        <v>2</v>
      </c>
      <c r="CS75" s="85">
        <v>732</v>
      </c>
      <c r="CT75" s="85">
        <v>2</v>
      </c>
      <c r="CU75" s="85">
        <v>2</v>
      </c>
      <c r="CV75" s="85">
        <v>2</v>
      </c>
      <c r="CW75" s="85">
        <v>742</v>
      </c>
      <c r="CX75" s="85">
        <v>2</v>
      </c>
      <c r="CY75" s="85">
        <v>2</v>
      </c>
      <c r="CZ75" s="85">
        <v>0</v>
      </c>
      <c r="DA75" s="85">
        <v>758</v>
      </c>
      <c r="DB75" s="85">
        <v>2</v>
      </c>
      <c r="DC75" s="85">
        <v>2</v>
      </c>
    </row>
    <row r="76" hidden="1" spans="1:107">
      <c r="A76" s="85" t="s">
        <v>1416</v>
      </c>
      <c r="B76" s="86" t="s">
        <v>1463</v>
      </c>
      <c r="C76" s="87" t="s">
        <v>1465</v>
      </c>
      <c r="D76" s="86" t="s">
        <v>1466</v>
      </c>
      <c r="E76" s="85">
        <v>2</v>
      </c>
      <c r="F76" s="85">
        <v>14</v>
      </c>
      <c r="G76" s="85">
        <v>8</v>
      </c>
      <c r="H76" s="85">
        <v>36</v>
      </c>
      <c r="I76" s="85">
        <v>6</v>
      </c>
      <c r="J76" s="85">
        <v>10</v>
      </c>
      <c r="K76" s="85">
        <v>8</v>
      </c>
      <c r="L76" s="85">
        <v>8</v>
      </c>
      <c r="M76" s="85">
        <v>8</v>
      </c>
      <c r="N76" s="85">
        <v>30</v>
      </c>
      <c r="O76" s="85">
        <v>40</v>
      </c>
      <c r="P76" s="85">
        <v>46</v>
      </c>
      <c r="Q76" s="85">
        <v>36</v>
      </c>
      <c r="R76" s="85">
        <v>22</v>
      </c>
      <c r="S76" s="85">
        <v>38</v>
      </c>
      <c r="T76" s="85">
        <v>4</v>
      </c>
      <c r="U76" s="85">
        <v>162</v>
      </c>
      <c r="V76" s="85">
        <v>2</v>
      </c>
      <c r="W76" s="85">
        <v>2</v>
      </c>
      <c r="X76" s="85">
        <v>0</v>
      </c>
      <c r="Y76" s="85">
        <v>0</v>
      </c>
      <c r="Z76" s="85">
        <v>112</v>
      </c>
      <c r="AA76" s="85">
        <v>2</v>
      </c>
      <c r="AB76" s="85">
        <v>2</v>
      </c>
      <c r="AC76" s="85">
        <v>0</v>
      </c>
      <c r="AD76" s="85">
        <v>0</v>
      </c>
      <c r="AE76" s="85">
        <v>30</v>
      </c>
      <c r="AF76" s="85">
        <v>2</v>
      </c>
      <c r="AG76" s="85">
        <v>2</v>
      </c>
      <c r="AH76" s="85">
        <v>0</v>
      </c>
      <c r="AI76" s="85">
        <v>0</v>
      </c>
      <c r="AJ76" s="85">
        <v>56</v>
      </c>
      <c r="AK76" s="85">
        <v>2</v>
      </c>
      <c r="AL76" s="85">
        <v>2</v>
      </c>
      <c r="AM76" s="85">
        <v>2</v>
      </c>
      <c r="AN76" s="85">
        <v>2</v>
      </c>
      <c r="AO76" s="85">
        <v>2</v>
      </c>
      <c r="AP76" s="85">
        <v>0</v>
      </c>
      <c r="AQ76" s="85">
        <v>0</v>
      </c>
      <c r="AR76" s="85">
        <v>0</v>
      </c>
      <c r="AS76" s="85">
        <v>148</v>
      </c>
      <c r="AT76" s="85">
        <v>0</v>
      </c>
      <c r="AU76" s="85">
        <v>0</v>
      </c>
      <c r="AV76" s="85">
        <v>90</v>
      </c>
      <c r="AW76" s="85">
        <v>0</v>
      </c>
      <c r="AX76" s="85">
        <v>0</v>
      </c>
      <c r="AY76" s="85">
        <v>44</v>
      </c>
      <c r="AZ76" s="85">
        <v>0</v>
      </c>
      <c r="BA76" s="85">
        <v>0</v>
      </c>
      <c r="BB76" s="85">
        <v>142</v>
      </c>
      <c r="BC76" s="85">
        <v>0</v>
      </c>
      <c r="BD76" s="85">
        <v>0</v>
      </c>
      <c r="BE76" s="85">
        <v>0</v>
      </c>
      <c r="BF76" s="85">
        <v>116</v>
      </c>
      <c r="BG76" s="85">
        <v>0</v>
      </c>
      <c r="BH76" s="85">
        <v>0</v>
      </c>
      <c r="BI76" s="85">
        <v>0</v>
      </c>
      <c r="BJ76" s="85">
        <v>88</v>
      </c>
      <c r="BK76" s="85">
        <v>0</v>
      </c>
      <c r="BL76" s="85">
        <v>0</v>
      </c>
      <c r="BM76" s="85">
        <v>0</v>
      </c>
      <c r="BN76" s="85">
        <v>92</v>
      </c>
      <c r="BO76" s="85">
        <v>0</v>
      </c>
      <c r="BP76" s="85">
        <v>0</v>
      </c>
      <c r="BQ76" s="85">
        <v>0</v>
      </c>
      <c r="BR76" s="85">
        <v>94</v>
      </c>
      <c r="BS76" s="85">
        <v>0</v>
      </c>
      <c r="BT76" s="85">
        <v>0</v>
      </c>
      <c r="BU76" s="85">
        <v>0</v>
      </c>
      <c r="BV76" s="85">
        <v>92</v>
      </c>
      <c r="BW76" s="85">
        <v>0</v>
      </c>
      <c r="BX76" s="85">
        <v>0</v>
      </c>
      <c r="BY76" s="85">
        <v>0</v>
      </c>
      <c r="BZ76" s="85">
        <v>0</v>
      </c>
      <c r="CA76" s="85">
        <v>90</v>
      </c>
      <c r="CB76" s="85">
        <v>0</v>
      </c>
      <c r="CC76" s="85">
        <v>0</v>
      </c>
      <c r="CD76" s="85">
        <v>0</v>
      </c>
      <c r="CE76" s="85">
        <v>0</v>
      </c>
      <c r="CF76" s="85">
        <v>2</v>
      </c>
      <c r="CG76" s="85">
        <v>0</v>
      </c>
      <c r="CH76" s="85">
        <v>0</v>
      </c>
      <c r="CI76" s="85">
        <v>0</v>
      </c>
      <c r="CJ76" s="85">
        <v>134</v>
      </c>
      <c r="CK76" s="85">
        <v>0</v>
      </c>
      <c r="CL76" s="85">
        <v>0</v>
      </c>
      <c r="CM76" s="85">
        <v>0</v>
      </c>
      <c r="CN76" s="85">
        <v>0</v>
      </c>
      <c r="CO76" s="85">
        <v>102</v>
      </c>
      <c r="CP76" s="85">
        <v>0</v>
      </c>
      <c r="CQ76" s="85">
        <v>0</v>
      </c>
      <c r="CR76" s="85">
        <v>0</v>
      </c>
      <c r="CS76" s="85">
        <v>82</v>
      </c>
      <c r="CT76" s="85">
        <v>0</v>
      </c>
      <c r="CU76" s="85">
        <v>0</v>
      </c>
      <c r="CV76" s="85">
        <v>0</v>
      </c>
      <c r="CW76" s="85">
        <v>70</v>
      </c>
      <c r="CX76" s="85">
        <v>0</v>
      </c>
      <c r="CY76" s="85">
        <v>0</v>
      </c>
      <c r="CZ76" s="85">
        <v>0</v>
      </c>
      <c r="DA76" s="85">
        <v>184</v>
      </c>
      <c r="DB76" s="85">
        <v>0</v>
      </c>
      <c r="DC76" s="85">
        <v>0</v>
      </c>
    </row>
    <row r="77" hidden="1" spans="1:107">
      <c r="A77" s="85" t="s">
        <v>1416</v>
      </c>
      <c r="B77" s="86" t="s">
        <v>1467</v>
      </c>
      <c r="C77" s="87" t="s">
        <v>1469</v>
      </c>
      <c r="D77" s="86" t="s">
        <v>1466</v>
      </c>
      <c r="E77" s="85">
        <v>0</v>
      </c>
      <c r="F77" s="85">
        <v>0</v>
      </c>
      <c r="G77" s="85">
        <v>2</v>
      </c>
      <c r="H77" s="85">
        <v>0</v>
      </c>
      <c r="I77" s="85">
        <v>32</v>
      </c>
      <c r="J77" s="85">
        <v>22</v>
      </c>
      <c r="K77" s="85">
        <v>0</v>
      </c>
      <c r="L77" s="85">
        <v>8</v>
      </c>
      <c r="M77" s="85">
        <v>0</v>
      </c>
      <c r="N77" s="85">
        <v>26</v>
      </c>
      <c r="O77" s="85">
        <v>14</v>
      </c>
      <c r="P77" s="85">
        <v>30</v>
      </c>
      <c r="Q77" s="85">
        <v>48</v>
      </c>
      <c r="R77" s="85">
        <v>54</v>
      </c>
      <c r="S77" s="85">
        <v>50</v>
      </c>
      <c r="T77" s="85">
        <v>0</v>
      </c>
      <c r="U77" s="85">
        <v>86</v>
      </c>
      <c r="V77" s="85">
        <v>0</v>
      </c>
      <c r="W77" s="85">
        <v>0</v>
      </c>
      <c r="X77" s="85">
        <v>0</v>
      </c>
      <c r="Y77" s="85">
        <v>0</v>
      </c>
      <c r="Z77" s="85">
        <v>50</v>
      </c>
      <c r="AA77" s="85">
        <v>0</v>
      </c>
      <c r="AB77" s="85">
        <v>0</v>
      </c>
      <c r="AC77" s="85">
        <v>0</v>
      </c>
      <c r="AD77" s="85">
        <v>0</v>
      </c>
      <c r="AE77" s="85">
        <v>14</v>
      </c>
      <c r="AF77" s="85">
        <v>0</v>
      </c>
      <c r="AG77" s="85">
        <v>0</v>
      </c>
      <c r="AH77" s="85">
        <v>0</v>
      </c>
      <c r="AI77" s="85">
        <v>0</v>
      </c>
      <c r="AJ77" s="85">
        <v>22</v>
      </c>
      <c r="AK77" s="85">
        <v>0</v>
      </c>
      <c r="AL77" s="85">
        <v>0</v>
      </c>
      <c r="AM77" s="85">
        <v>0</v>
      </c>
      <c r="AN77" s="85">
        <v>0</v>
      </c>
      <c r="AO77" s="85">
        <v>14</v>
      </c>
      <c r="AP77" s="85">
        <v>0</v>
      </c>
      <c r="AQ77" s="85">
        <v>0</v>
      </c>
      <c r="AR77" s="85">
        <v>0</v>
      </c>
      <c r="AS77" s="85">
        <v>88</v>
      </c>
      <c r="AT77" s="85">
        <v>0</v>
      </c>
      <c r="AU77" s="85">
        <v>0</v>
      </c>
      <c r="AV77" s="85">
        <v>50</v>
      </c>
      <c r="AW77" s="85">
        <v>2</v>
      </c>
      <c r="AX77" s="85">
        <v>2</v>
      </c>
      <c r="AY77" s="85">
        <v>28</v>
      </c>
      <c r="AZ77" s="85">
        <v>0</v>
      </c>
      <c r="BA77" s="85">
        <v>0</v>
      </c>
      <c r="BB77" s="85">
        <v>86</v>
      </c>
      <c r="BC77" s="85">
        <v>0</v>
      </c>
      <c r="BD77" s="85">
        <v>0</v>
      </c>
      <c r="BE77" s="85">
        <v>2</v>
      </c>
      <c r="BF77" s="85">
        <v>76</v>
      </c>
      <c r="BG77" s="85">
        <v>2</v>
      </c>
      <c r="BH77" s="85">
        <v>0</v>
      </c>
      <c r="BI77" s="85">
        <v>0</v>
      </c>
      <c r="BJ77" s="85">
        <v>64</v>
      </c>
      <c r="BK77" s="85">
        <v>0</v>
      </c>
      <c r="BL77" s="85">
        <v>0</v>
      </c>
      <c r="BM77" s="85">
        <v>0</v>
      </c>
      <c r="BN77" s="85">
        <v>66</v>
      </c>
      <c r="BO77" s="85">
        <v>0</v>
      </c>
      <c r="BP77" s="85">
        <v>0</v>
      </c>
      <c r="BQ77" s="85">
        <v>0</v>
      </c>
      <c r="BR77" s="85">
        <v>68</v>
      </c>
      <c r="BS77" s="85">
        <v>0</v>
      </c>
      <c r="BT77" s="85">
        <v>0</v>
      </c>
      <c r="BU77" s="85">
        <v>0</v>
      </c>
      <c r="BV77" s="85">
        <v>64</v>
      </c>
      <c r="BW77" s="85">
        <v>0</v>
      </c>
      <c r="BX77" s="85">
        <v>0</v>
      </c>
      <c r="BY77" s="85">
        <v>0</v>
      </c>
      <c r="BZ77" s="85">
        <v>0</v>
      </c>
      <c r="CA77" s="85">
        <v>68</v>
      </c>
      <c r="CB77" s="85">
        <v>0</v>
      </c>
      <c r="CC77" s="85">
        <v>0</v>
      </c>
      <c r="CD77" s="85">
        <v>0</v>
      </c>
      <c r="CE77" s="85">
        <v>2</v>
      </c>
      <c r="CF77" s="85">
        <v>186</v>
      </c>
      <c r="CG77" s="85">
        <v>0</v>
      </c>
      <c r="CH77" s="85">
        <v>0</v>
      </c>
      <c r="CI77" s="85">
        <v>0</v>
      </c>
      <c r="CJ77" s="85">
        <v>50</v>
      </c>
      <c r="CK77" s="85">
        <v>0</v>
      </c>
      <c r="CL77" s="85">
        <v>0</v>
      </c>
      <c r="CM77" s="85">
        <v>2</v>
      </c>
      <c r="CN77" s="85">
        <v>0</v>
      </c>
      <c r="CO77" s="85">
        <v>64</v>
      </c>
      <c r="CP77" s="85">
        <v>0</v>
      </c>
      <c r="CQ77" s="85">
        <v>0</v>
      </c>
      <c r="CR77" s="85">
        <v>0</v>
      </c>
      <c r="CS77" s="85">
        <v>80</v>
      </c>
      <c r="CT77" s="85">
        <v>0</v>
      </c>
      <c r="CU77" s="85">
        <v>0</v>
      </c>
      <c r="CV77" s="85">
        <v>0</v>
      </c>
      <c r="CW77" s="85">
        <v>82</v>
      </c>
      <c r="CX77" s="85">
        <v>0</v>
      </c>
      <c r="CY77" s="85">
        <v>0</v>
      </c>
      <c r="CZ77" s="85">
        <v>2</v>
      </c>
      <c r="DA77" s="85">
        <v>72</v>
      </c>
      <c r="DB77" s="85">
        <v>0</v>
      </c>
      <c r="DC77" s="85">
        <v>0</v>
      </c>
    </row>
    <row r="78" hidden="1" spans="1:107">
      <c r="A78" s="85" t="s">
        <v>1416</v>
      </c>
      <c r="B78" s="86" t="s">
        <v>1470</v>
      </c>
      <c r="C78" s="87" t="s">
        <v>1473</v>
      </c>
      <c r="D78" s="86" t="s">
        <v>1466</v>
      </c>
      <c r="E78" s="85">
        <v>29</v>
      </c>
      <c r="F78" s="85">
        <v>23</v>
      </c>
      <c r="G78" s="85">
        <v>25</v>
      </c>
      <c r="H78" s="85">
        <v>22</v>
      </c>
      <c r="I78" s="85">
        <v>21</v>
      </c>
      <c r="J78" s="85">
        <v>24</v>
      </c>
      <c r="K78" s="85">
        <v>36</v>
      </c>
      <c r="L78" s="85">
        <v>42</v>
      </c>
      <c r="M78" s="85">
        <v>46</v>
      </c>
      <c r="N78" s="85">
        <v>22</v>
      </c>
      <c r="O78" s="85">
        <v>23</v>
      </c>
      <c r="P78" s="85">
        <v>12</v>
      </c>
      <c r="Q78" s="85">
        <v>8</v>
      </c>
      <c r="R78" s="85">
        <v>22</v>
      </c>
      <c r="S78" s="85">
        <v>16</v>
      </c>
      <c r="T78" s="85">
        <v>0</v>
      </c>
      <c r="U78" s="85">
        <v>197</v>
      </c>
      <c r="V78" s="85">
        <v>0</v>
      </c>
      <c r="W78" s="85">
        <v>0</v>
      </c>
      <c r="X78" s="85">
        <v>1</v>
      </c>
      <c r="Y78" s="85">
        <v>1</v>
      </c>
      <c r="Z78" s="85">
        <v>275</v>
      </c>
      <c r="AA78" s="85">
        <v>0</v>
      </c>
      <c r="AB78" s="85">
        <v>0</v>
      </c>
      <c r="AC78" s="85">
        <v>1</v>
      </c>
      <c r="AD78" s="85">
        <v>1</v>
      </c>
      <c r="AE78" s="85">
        <v>374</v>
      </c>
      <c r="AF78" s="85">
        <v>0</v>
      </c>
      <c r="AG78" s="85">
        <v>0</v>
      </c>
      <c r="AH78" s="85">
        <v>1</v>
      </c>
      <c r="AI78" s="85">
        <v>1</v>
      </c>
      <c r="AJ78" s="85">
        <v>307</v>
      </c>
      <c r="AK78" s="85">
        <v>0</v>
      </c>
      <c r="AL78" s="85">
        <v>0</v>
      </c>
      <c r="AM78" s="85">
        <v>0</v>
      </c>
      <c r="AN78" s="85">
        <v>0</v>
      </c>
      <c r="AO78" s="85">
        <v>200</v>
      </c>
      <c r="AP78" s="85">
        <v>1</v>
      </c>
      <c r="AQ78" s="85">
        <v>1</v>
      </c>
      <c r="AR78" s="85">
        <v>1</v>
      </c>
      <c r="AS78" s="85">
        <v>317</v>
      </c>
      <c r="AT78" s="85">
        <v>1</v>
      </c>
      <c r="AU78" s="85">
        <v>1</v>
      </c>
      <c r="AV78" s="85">
        <v>330</v>
      </c>
      <c r="AW78" s="85">
        <v>0</v>
      </c>
      <c r="AX78" s="85">
        <v>0</v>
      </c>
      <c r="AY78" s="85">
        <v>84</v>
      </c>
      <c r="AZ78" s="85">
        <v>1</v>
      </c>
      <c r="BA78" s="85">
        <v>1</v>
      </c>
      <c r="BB78" s="85">
        <v>301</v>
      </c>
      <c r="BC78" s="85">
        <v>1</v>
      </c>
      <c r="BD78" s="85">
        <v>1</v>
      </c>
      <c r="BE78" s="85">
        <v>0</v>
      </c>
      <c r="BF78" s="85">
        <v>262</v>
      </c>
      <c r="BG78" s="85">
        <v>0</v>
      </c>
      <c r="BH78" s="85">
        <v>1</v>
      </c>
      <c r="BI78" s="85">
        <v>1</v>
      </c>
      <c r="BJ78" s="85">
        <v>221</v>
      </c>
      <c r="BK78" s="85">
        <v>1</v>
      </c>
      <c r="BL78" s="85">
        <v>1</v>
      </c>
      <c r="BM78" s="85">
        <v>1</v>
      </c>
      <c r="BN78" s="85">
        <v>257</v>
      </c>
      <c r="BO78" s="85">
        <v>1</v>
      </c>
      <c r="BP78" s="85">
        <v>1</v>
      </c>
      <c r="BQ78" s="85">
        <v>1</v>
      </c>
      <c r="BR78" s="85">
        <v>256</v>
      </c>
      <c r="BS78" s="85">
        <v>1</v>
      </c>
      <c r="BT78" s="85">
        <v>1</v>
      </c>
      <c r="BU78" s="85">
        <v>1</v>
      </c>
      <c r="BV78" s="85">
        <v>259</v>
      </c>
      <c r="BW78" s="85">
        <v>1</v>
      </c>
      <c r="BX78" s="85">
        <v>1</v>
      </c>
      <c r="BY78" s="85">
        <v>1</v>
      </c>
      <c r="BZ78" s="85">
        <v>0</v>
      </c>
      <c r="CA78" s="85">
        <v>258</v>
      </c>
      <c r="CB78" s="85">
        <v>1</v>
      </c>
      <c r="CC78" s="85">
        <v>1</v>
      </c>
      <c r="CD78" s="85">
        <v>1</v>
      </c>
      <c r="CE78" s="85">
        <v>0</v>
      </c>
      <c r="CF78" s="85">
        <v>242</v>
      </c>
      <c r="CG78" s="85">
        <v>2</v>
      </c>
      <c r="CH78" s="85">
        <v>1</v>
      </c>
      <c r="CI78" s="85">
        <v>1</v>
      </c>
      <c r="CJ78" s="85">
        <v>354</v>
      </c>
      <c r="CK78" s="85">
        <v>1</v>
      </c>
      <c r="CL78" s="85">
        <v>1</v>
      </c>
      <c r="CM78" s="85">
        <v>0</v>
      </c>
      <c r="CN78" s="85">
        <v>1</v>
      </c>
      <c r="CO78" s="85">
        <v>363</v>
      </c>
      <c r="CP78" s="85">
        <v>1</v>
      </c>
      <c r="CQ78" s="85">
        <v>1</v>
      </c>
      <c r="CR78" s="85">
        <v>1</v>
      </c>
      <c r="CS78" s="85">
        <v>366</v>
      </c>
      <c r="CT78" s="85">
        <v>1</v>
      </c>
      <c r="CU78" s="85">
        <v>1</v>
      </c>
      <c r="CV78" s="85">
        <v>1</v>
      </c>
      <c r="CW78" s="85">
        <v>371</v>
      </c>
      <c r="CX78" s="85">
        <v>1</v>
      </c>
      <c r="CY78" s="85">
        <v>1</v>
      </c>
      <c r="CZ78" s="85">
        <v>0</v>
      </c>
      <c r="DA78" s="85">
        <v>379</v>
      </c>
      <c r="DB78" s="85">
        <v>1</v>
      </c>
      <c r="DC78" s="85">
        <v>1</v>
      </c>
    </row>
    <row r="79" hidden="1" spans="1:107">
      <c r="A79" s="85" t="s">
        <v>1416</v>
      </c>
      <c r="B79" s="86" t="s">
        <v>1474</v>
      </c>
      <c r="C79" s="87" t="s">
        <v>1477</v>
      </c>
      <c r="D79" s="86" t="s">
        <v>1466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85">
        <v>0</v>
      </c>
      <c r="AI79" s="85">
        <v>0</v>
      </c>
      <c r="AJ79" s="8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85">
        <v>0</v>
      </c>
      <c r="AV79" s="85">
        <v>0</v>
      </c>
      <c r="AW79" s="85">
        <v>0</v>
      </c>
      <c r="AX79" s="85">
        <v>0</v>
      </c>
      <c r="AY79" s="85">
        <v>0</v>
      </c>
      <c r="AZ79" s="85">
        <v>0</v>
      </c>
      <c r="BA79" s="85">
        <v>0</v>
      </c>
      <c r="BB79" s="85">
        <v>0</v>
      </c>
      <c r="BC79" s="85">
        <v>0</v>
      </c>
      <c r="BD79" s="85">
        <v>0</v>
      </c>
      <c r="BE79" s="85">
        <v>0</v>
      </c>
      <c r="BF79" s="85">
        <v>0</v>
      </c>
      <c r="BG79" s="85">
        <v>0</v>
      </c>
      <c r="BH79" s="85">
        <v>0</v>
      </c>
      <c r="BI79" s="85">
        <v>0</v>
      </c>
      <c r="BJ79" s="85">
        <v>0</v>
      </c>
      <c r="BK79" s="85">
        <v>0</v>
      </c>
      <c r="BL79" s="85">
        <v>0</v>
      </c>
      <c r="BM79" s="85">
        <v>0</v>
      </c>
      <c r="BN79" s="85">
        <v>0</v>
      </c>
      <c r="BO79" s="85">
        <v>0</v>
      </c>
      <c r="BP79" s="85">
        <v>0</v>
      </c>
      <c r="BQ79" s="85">
        <v>0</v>
      </c>
      <c r="BR79" s="85">
        <v>0</v>
      </c>
      <c r="BS79" s="85">
        <v>0</v>
      </c>
      <c r="BT79" s="85">
        <v>0</v>
      </c>
      <c r="BU79" s="85">
        <v>0</v>
      </c>
      <c r="BV79" s="85">
        <v>0</v>
      </c>
      <c r="BW79" s="85">
        <v>0</v>
      </c>
      <c r="BX79" s="85">
        <v>0</v>
      </c>
      <c r="BY79" s="85">
        <v>0</v>
      </c>
      <c r="BZ79" s="85">
        <v>0</v>
      </c>
      <c r="CA79" s="85">
        <v>0</v>
      </c>
      <c r="CB79" s="85">
        <v>0</v>
      </c>
      <c r="CC79" s="85">
        <v>0</v>
      </c>
      <c r="CD79" s="85">
        <v>0</v>
      </c>
      <c r="CE79" s="85">
        <v>0</v>
      </c>
      <c r="CF79" s="85">
        <v>0</v>
      </c>
      <c r="CG79" s="85">
        <v>0</v>
      </c>
      <c r="CH79" s="85">
        <v>0</v>
      </c>
      <c r="CI79" s="85">
        <v>0</v>
      </c>
      <c r="CJ79" s="85">
        <v>0</v>
      </c>
      <c r="CK79" s="85">
        <v>0</v>
      </c>
      <c r="CL79" s="85">
        <v>0</v>
      </c>
      <c r="CM79" s="85">
        <v>0</v>
      </c>
      <c r="CN79" s="85">
        <v>0</v>
      </c>
      <c r="CO79" s="85">
        <v>0</v>
      </c>
      <c r="CP79" s="85">
        <v>0</v>
      </c>
      <c r="CQ79" s="85">
        <v>0</v>
      </c>
      <c r="CR79" s="85">
        <v>0</v>
      </c>
      <c r="CS79" s="85">
        <v>0</v>
      </c>
      <c r="CT79" s="85">
        <v>0</v>
      </c>
      <c r="CU79" s="85">
        <v>0</v>
      </c>
      <c r="CV79" s="85">
        <v>0</v>
      </c>
      <c r="CW79" s="85">
        <v>0</v>
      </c>
      <c r="CX79" s="85">
        <v>0</v>
      </c>
      <c r="CY79" s="85">
        <v>0</v>
      </c>
      <c r="CZ79" s="85">
        <v>0</v>
      </c>
      <c r="DA79" s="85">
        <v>0</v>
      </c>
      <c r="DB79" s="85">
        <v>0</v>
      </c>
      <c r="DC79" s="85">
        <v>0</v>
      </c>
    </row>
    <row r="80" hidden="1" spans="1:107">
      <c r="A80" s="85" t="s">
        <v>1416</v>
      </c>
      <c r="B80" s="86" t="s">
        <v>1478</v>
      </c>
      <c r="C80" s="87" t="s">
        <v>1479</v>
      </c>
      <c r="D80" s="86" t="s">
        <v>1466</v>
      </c>
      <c r="E80" s="85">
        <v>29</v>
      </c>
      <c r="F80" s="85">
        <v>23</v>
      </c>
      <c r="G80" s="85">
        <v>25</v>
      </c>
      <c r="H80" s="85">
        <v>22</v>
      </c>
      <c r="I80" s="85">
        <v>21</v>
      </c>
      <c r="J80" s="85">
        <v>24</v>
      </c>
      <c r="K80" s="85">
        <v>36</v>
      </c>
      <c r="L80" s="85">
        <v>42</v>
      </c>
      <c r="M80" s="85">
        <v>46</v>
      </c>
      <c r="N80" s="85">
        <v>22</v>
      </c>
      <c r="O80" s="85">
        <v>23</v>
      </c>
      <c r="P80" s="85">
        <v>12</v>
      </c>
      <c r="Q80" s="85">
        <v>8</v>
      </c>
      <c r="R80" s="85">
        <v>22</v>
      </c>
      <c r="S80" s="85">
        <v>16</v>
      </c>
      <c r="T80" s="85">
        <v>0</v>
      </c>
      <c r="U80" s="85">
        <v>197</v>
      </c>
      <c r="V80" s="85">
        <v>0</v>
      </c>
      <c r="W80" s="85">
        <v>0</v>
      </c>
      <c r="X80" s="85">
        <v>1</v>
      </c>
      <c r="Y80" s="85">
        <v>1</v>
      </c>
      <c r="Z80" s="85">
        <v>275</v>
      </c>
      <c r="AA80" s="85">
        <v>0</v>
      </c>
      <c r="AB80" s="85">
        <v>0</v>
      </c>
      <c r="AC80" s="85">
        <v>1</v>
      </c>
      <c r="AD80" s="85">
        <v>1</v>
      </c>
      <c r="AE80" s="85">
        <v>374</v>
      </c>
      <c r="AF80" s="85">
        <v>0</v>
      </c>
      <c r="AG80" s="85">
        <v>0</v>
      </c>
      <c r="AH80" s="85">
        <v>1</v>
      </c>
      <c r="AI80" s="85">
        <v>1</v>
      </c>
      <c r="AJ80" s="85">
        <v>307</v>
      </c>
      <c r="AK80" s="85">
        <v>0</v>
      </c>
      <c r="AL80" s="85">
        <v>0</v>
      </c>
      <c r="AM80" s="85">
        <v>0</v>
      </c>
      <c r="AN80" s="85">
        <v>0</v>
      </c>
      <c r="AO80" s="85">
        <v>200</v>
      </c>
      <c r="AP80" s="85">
        <v>1</v>
      </c>
      <c r="AQ80" s="85">
        <v>1</v>
      </c>
      <c r="AR80" s="85">
        <v>1</v>
      </c>
      <c r="AS80" s="85">
        <v>317</v>
      </c>
      <c r="AT80" s="85">
        <v>1</v>
      </c>
      <c r="AU80" s="85">
        <v>1</v>
      </c>
      <c r="AV80" s="85">
        <v>330</v>
      </c>
      <c r="AW80" s="85">
        <v>0</v>
      </c>
      <c r="AX80" s="85">
        <v>0</v>
      </c>
      <c r="AY80" s="85">
        <v>84</v>
      </c>
      <c r="AZ80" s="85">
        <v>1</v>
      </c>
      <c r="BA80" s="85">
        <v>1</v>
      </c>
      <c r="BB80" s="85">
        <v>301</v>
      </c>
      <c r="BC80" s="85">
        <v>1</v>
      </c>
      <c r="BD80" s="85">
        <v>1</v>
      </c>
      <c r="BE80" s="85">
        <v>0</v>
      </c>
      <c r="BF80" s="85">
        <v>262</v>
      </c>
      <c r="BG80" s="85">
        <v>0</v>
      </c>
      <c r="BH80" s="85">
        <v>1</v>
      </c>
      <c r="BI80" s="85">
        <v>1</v>
      </c>
      <c r="BJ80" s="85">
        <v>221</v>
      </c>
      <c r="BK80" s="85">
        <v>1</v>
      </c>
      <c r="BL80" s="85">
        <v>1</v>
      </c>
      <c r="BM80" s="85">
        <v>1</v>
      </c>
      <c r="BN80" s="85">
        <v>257</v>
      </c>
      <c r="BO80" s="85">
        <v>1</v>
      </c>
      <c r="BP80" s="85">
        <v>1</v>
      </c>
      <c r="BQ80" s="85">
        <v>1</v>
      </c>
      <c r="BR80" s="85">
        <v>256</v>
      </c>
      <c r="BS80" s="85">
        <v>1</v>
      </c>
      <c r="BT80" s="85">
        <v>1</v>
      </c>
      <c r="BU80" s="85">
        <v>1</v>
      </c>
      <c r="BV80" s="85">
        <v>259</v>
      </c>
      <c r="BW80" s="85">
        <v>1</v>
      </c>
      <c r="BX80" s="85">
        <v>1</v>
      </c>
      <c r="BY80" s="85">
        <v>1</v>
      </c>
      <c r="BZ80" s="85">
        <v>0</v>
      </c>
      <c r="CA80" s="85">
        <v>258</v>
      </c>
      <c r="CB80" s="85">
        <v>1</v>
      </c>
      <c r="CC80" s="85">
        <v>1</v>
      </c>
      <c r="CD80" s="85">
        <v>1</v>
      </c>
      <c r="CE80" s="85">
        <v>0</v>
      </c>
      <c r="CF80" s="85">
        <v>242</v>
      </c>
      <c r="CG80" s="85">
        <v>2</v>
      </c>
      <c r="CH80" s="85">
        <v>1</v>
      </c>
      <c r="CI80" s="85">
        <v>1</v>
      </c>
      <c r="CJ80" s="85">
        <v>354</v>
      </c>
      <c r="CK80" s="85">
        <v>1</v>
      </c>
      <c r="CL80" s="85">
        <v>1</v>
      </c>
      <c r="CM80" s="85">
        <v>0</v>
      </c>
      <c r="CN80" s="85">
        <v>1</v>
      </c>
      <c r="CO80" s="85">
        <v>363</v>
      </c>
      <c r="CP80" s="85">
        <v>1</v>
      </c>
      <c r="CQ80" s="85">
        <v>1</v>
      </c>
      <c r="CR80" s="85">
        <v>1</v>
      </c>
      <c r="CS80" s="85">
        <v>366</v>
      </c>
      <c r="CT80" s="85">
        <v>1</v>
      </c>
      <c r="CU80" s="85">
        <v>1</v>
      </c>
      <c r="CV80" s="85">
        <v>1</v>
      </c>
      <c r="CW80" s="85">
        <v>371</v>
      </c>
      <c r="CX80" s="85">
        <v>1</v>
      </c>
      <c r="CY80" s="85">
        <v>1</v>
      </c>
      <c r="CZ80" s="85">
        <v>0</v>
      </c>
      <c r="DA80" s="85">
        <v>379</v>
      </c>
      <c r="DB80" s="85">
        <v>1</v>
      </c>
      <c r="DC80" s="85">
        <v>1</v>
      </c>
    </row>
    <row r="81" hidden="1" spans="1:107">
      <c r="A81" s="85" t="s">
        <v>1416</v>
      </c>
      <c r="B81" s="86" t="s">
        <v>1480</v>
      </c>
      <c r="C81" s="87" t="s">
        <v>1482</v>
      </c>
      <c r="D81" s="86" t="s">
        <v>1466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85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0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85">
        <v>0</v>
      </c>
      <c r="AI81" s="85">
        <v>0</v>
      </c>
      <c r="AJ81" s="8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85">
        <v>0</v>
      </c>
      <c r="AV81" s="85">
        <v>0</v>
      </c>
      <c r="AW81" s="85">
        <v>0</v>
      </c>
      <c r="AX81" s="85">
        <v>0</v>
      </c>
      <c r="AY81" s="85">
        <v>0</v>
      </c>
      <c r="AZ81" s="85">
        <v>0</v>
      </c>
      <c r="BA81" s="85">
        <v>0</v>
      </c>
      <c r="BB81" s="85">
        <v>0</v>
      </c>
      <c r="BC81" s="85">
        <v>0</v>
      </c>
      <c r="BD81" s="85">
        <v>0</v>
      </c>
      <c r="BE81" s="85">
        <v>0</v>
      </c>
      <c r="BF81" s="85">
        <v>0</v>
      </c>
      <c r="BG81" s="85">
        <v>0</v>
      </c>
      <c r="BH81" s="85">
        <v>0</v>
      </c>
      <c r="BI81" s="85">
        <v>0</v>
      </c>
      <c r="BJ81" s="85">
        <v>0</v>
      </c>
      <c r="BK81" s="85">
        <v>0</v>
      </c>
      <c r="BL81" s="85">
        <v>0</v>
      </c>
      <c r="BM81" s="85">
        <v>0</v>
      </c>
      <c r="BN81" s="85">
        <v>0</v>
      </c>
      <c r="BO81" s="85">
        <v>0</v>
      </c>
      <c r="BP81" s="85">
        <v>0</v>
      </c>
      <c r="BQ81" s="85">
        <v>0</v>
      </c>
      <c r="BR81" s="85">
        <v>0</v>
      </c>
      <c r="BS81" s="85">
        <v>0</v>
      </c>
      <c r="BT81" s="85">
        <v>0</v>
      </c>
      <c r="BU81" s="85">
        <v>0</v>
      </c>
      <c r="BV81" s="85">
        <v>0</v>
      </c>
      <c r="BW81" s="85">
        <v>0</v>
      </c>
      <c r="BX81" s="85">
        <v>0</v>
      </c>
      <c r="BY81" s="85">
        <v>0</v>
      </c>
      <c r="BZ81" s="85">
        <v>0</v>
      </c>
      <c r="CA81" s="85">
        <v>0</v>
      </c>
      <c r="CB81" s="85">
        <v>0</v>
      </c>
      <c r="CC81" s="85">
        <v>0</v>
      </c>
      <c r="CD81" s="85">
        <v>0</v>
      </c>
      <c r="CE81" s="85">
        <v>0</v>
      </c>
      <c r="CF81" s="85">
        <v>0</v>
      </c>
      <c r="CG81" s="85">
        <v>0</v>
      </c>
      <c r="CH81" s="85">
        <v>0</v>
      </c>
      <c r="CI81" s="85">
        <v>0</v>
      </c>
      <c r="CJ81" s="85">
        <v>0</v>
      </c>
      <c r="CK81" s="85">
        <v>0</v>
      </c>
      <c r="CL81" s="85">
        <v>0</v>
      </c>
      <c r="CM81" s="85">
        <v>0</v>
      </c>
      <c r="CN81" s="85">
        <v>0</v>
      </c>
      <c r="CO81" s="85">
        <v>0</v>
      </c>
      <c r="CP81" s="85">
        <v>0</v>
      </c>
      <c r="CQ81" s="85">
        <v>0</v>
      </c>
      <c r="CR81" s="85">
        <v>0</v>
      </c>
      <c r="CS81" s="85">
        <v>0</v>
      </c>
      <c r="CT81" s="85">
        <v>0</v>
      </c>
      <c r="CU81" s="85">
        <v>0</v>
      </c>
      <c r="CV81" s="85">
        <v>0</v>
      </c>
      <c r="CW81" s="85">
        <v>0</v>
      </c>
      <c r="CX81" s="85">
        <v>0</v>
      </c>
      <c r="CY81" s="85">
        <v>0</v>
      </c>
      <c r="CZ81" s="85">
        <v>0</v>
      </c>
      <c r="DA81" s="85">
        <v>0</v>
      </c>
      <c r="DB81" s="85">
        <v>0</v>
      </c>
      <c r="DC81" s="85">
        <v>0</v>
      </c>
    </row>
    <row r="82" hidden="1" spans="1:107">
      <c r="A82" s="85" t="s">
        <v>1416</v>
      </c>
      <c r="B82" s="86" t="s">
        <v>1483</v>
      </c>
      <c r="C82" s="87" t="s">
        <v>1484</v>
      </c>
      <c r="D82" s="86" t="s">
        <v>1466</v>
      </c>
      <c r="E82" s="85">
        <v>1</v>
      </c>
      <c r="F82" s="85">
        <v>7</v>
      </c>
      <c r="G82" s="85">
        <v>5</v>
      </c>
      <c r="H82" s="85">
        <v>18</v>
      </c>
      <c r="I82" s="85">
        <v>19</v>
      </c>
      <c r="J82" s="85">
        <v>16</v>
      </c>
      <c r="K82" s="85">
        <v>4</v>
      </c>
      <c r="L82" s="85">
        <v>8</v>
      </c>
      <c r="M82" s="85">
        <v>4</v>
      </c>
      <c r="N82" s="85">
        <v>28</v>
      </c>
      <c r="O82" s="85">
        <v>27</v>
      </c>
      <c r="P82" s="85">
        <v>38</v>
      </c>
      <c r="Q82" s="85">
        <v>42</v>
      </c>
      <c r="R82" s="85">
        <v>38</v>
      </c>
      <c r="S82" s="85">
        <v>44</v>
      </c>
      <c r="T82" s="85">
        <v>2</v>
      </c>
      <c r="U82" s="85">
        <v>124</v>
      </c>
      <c r="V82" s="85">
        <v>1</v>
      </c>
      <c r="W82" s="85">
        <v>1</v>
      </c>
      <c r="X82" s="85">
        <v>0</v>
      </c>
      <c r="Y82" s="85">
        <v>0</v>
      </c>
      <c r="Z82" s="85">
        <v>81</v>
      </c>
      <c r="AA82" s="85">
        <v>1</v>
      </c>
      <c r="AB82" s="85">
        <v>1</v>
      </c>
      <c r="AC82" s="85">
        <v>0</v>
      </c>
      <c r="AD82" s="85">
        <v>0</v>
      </c>
      <c r="AE82" s="85">
        <v>22</v>
      </c>
      <c r="AF82" s="85">
        <v>1</v>
      </c>
      <c r="AG82" s="85">
        <v>1</v>
      </c>
      <c r="AH82" s="85">
        <v>0</v>
      </c>
      <c r="AI82" s="85">
        <v>0</v>
      </c>
      <c r="AJ82" s="85">
        <v>39</v>
      </c>
      <c r="AK82" s="85">
        <v>1</v>
      </c>
      <c r="AL82" s="85">
        <v>1</v>
      </c>
      <c r="AM82" s="85">
        <v>1</v>
      </c>
      <c r="AN82" s="85">
        <v>1</v>
      </c>
      <c r="AO82" s="85">
        <v>8</v>
      </c>
      <c r="AP82" s="85">
        <v>0</v>
      </c>
      <c r="AQ82" s="85">
        <v>0</v>
      </c>
      <c r="AR82" s="85">
        <v>0</v>
      </c>
      <c r="AS82" s="85">
        <v>118</v>
      </c>
      <c r="AT82" s="85">
        <v>0</v>
      </c>
      <c r="AU82" s="85">
        <v>0</v>
      </c>
      <c r="AV82" s="85">
        <v>70</v>
      </c>
      <c r="AW82" s="85">
        <v>1</v>
      </c>
      <c r="AX82" s="85">
        <v>0</v>
      </c>
      <c r="AY82" s="85">
        <v>33</v>
      </c>
      <c r="AZ82" s="85">
        <v>0</v>
      </c>
      <c r="BA82" s="85">
        <v>0</v>
      </c>
      <c r="BB82" s="85">
        <v>108</v>
      </c>
      <c r="BC82" s="85">
        <v>0</v>
      </c>
      <c r="BD82" s="85">
        <v>0</v>
      </c>
      <c r="BE82" s="85">
        <v>1</v>
      </c>
      <c r="BF82" s="85">
        <v>91</v>
      </c>
      <c r="BG82" s="85">
        <v>1</v>
      </c>
      <c r="BH82" s="85">
        <v>0</v>
      </c>
      <c r="BI82" s="85">
        <v>0</v>
      </c>
      <c r="BJ82" s="85">
        <v>72</v>
      </c>
      <c r="BK82" s="85">
        <v>0</v>
      </c>
      <c r="BL82" s="85">
        <v>0</v>
      </c>
      <c r="BM82" s="85">
        <v>0</v>
      </c>
      <c r="BN82" s="85">
        <v>75</v>
      </c>
      <c r="BO82" s="85">
        <v>0</v>
      </c>
      <c r="BP82" s="85">
        <v>0</v>
      </c>
      <c r="BQ82" s="85">
        <v>0</v>
      </c>
      <c r="BR82" s="85">
        <v>78</v>
      </c>
      <c r="BS82" s="85">
        <v>0</v>
      </c>
      <c r="BT82" s="85">
        <v>0</v>
      </c>
      <c r="BU82" s="85">
        <v>0</v>
      </c>
      <c r="BV82" s="85">
        <v>73</v>
      </c>
      <c r="BW82" s="85">
        <v>0</v>
      </c>
      <c r="BX82" s="85">
        <v>0</v>
      </c>
      <c r="BY82" s="85">
        <v>0</v>
      </c>
      <c r="BZ82" s="85">
        <v>0</v>
      </c>
      <c r="CA82" s="85">
        <v>74</v>
      </c>
      <c r="CB82" s="85">
        <v>0</v>
      </c>
      <c r="CC82" s="85">
        <v>0</v>
      </c>
      <c r="CD82" s="85">
        <v>0</v>
      </c>
      <c r="CE82" s="85">
        <v>1</v>
      </c>
      <c r="CF82" s="85">
        <v>90</v>
      </c>
      <c r="CG82" s="85">
        <v>0</v>
      </c>
      <c r="CH82" s="85">
        <v>0</v>
      </c>
      <c r="CI82" s="85">
        <v>0</v>
      </c>
      <c r="CJ82" s="85">
        <v>90</v>
      </c>
      <c r="CK82" s="85">
        <v>0</v>
      </c>
      <c r="CL82" s="85">
        <v>0</v>
      </c>
      <c r="CM82" s="85">
        <v>1</v>
      </c>
      <c r="CN82" s="85">
        <v>0</v>
      </c>
      <c r="CO82" s="85">
        <v>78</v>
      </c>
      <c r="CP82" s="85">
        <v>0</v>
      </c>
      <c r="CQ82" s="85">
        <v>0</v>
      </c>
      <c r="CR82" s="85">
        <v>0</v>
      </c>
      <c r="CS82" s="85">
        <v>78</v>
      </c>
      <c r="CT82" s="85">
        <v>0</v>
      </c>
      <c r="CU82" s="85">
        <v>0</v>
      </c>
      <c r="CV82" s="85">
        <v>0</v>
      </c>
      <c r="CW82" s="85">
        <v>72</v>
      </c>
      <c r="CX82" s="85">
        <v>0</v>
      </c>
      <c r="CY82" s="85">
        <v>0</v>
      </c>
      <c r="CZ82" s="85">
        <v>1</v>
      </c>
      <c r="DA82" s="85">
        <v>122</v>
      </c>
      <c r="DB82" s="85">
        <v>0</v>
      </c>
      <c r="DC82" s="85">
        <v>0</v>
      </c>
    </row>
    <row r="83" hidden="1" spans="1:107">
      <c r="A83" s="85" t="s">
        <v>1416</v>
      </c>
      <c r="B83" s="86" t="s">
        <v>1485</v>
      </c>
      <c r="C83" s="87" t="s">
        <v>1486</v>
      </c>
      <c r="D83" s="86" t="s">
        <v>1466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85">
        <v>0</v>
      </c>
      <c r="AI83" s="85">
        <v>0</v>
      </c>
      <c r="AJ83" s="85">
        <v>0</v>
      </c>
      <c r="AK83" s="85">
        <v>0</v>
      </c>
      <c r="AL83" s="85">
        <v>0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85">
        <v>0</v>
      </c>
      <c r="AV83" s="85">
        <v>0</v>
      </c>
      <c r="AW83" s="85">
        <v>0</v>
      </c>
      <c r="AX83" s="85">
        <v>1</v>
      </c>
      <c r="AY83" s="85">
        <v>3</v>
      </c>
      <c r="AZ83" s="85">
        <v>0</v>
      </c>
      <c r="BA83" s="85">
        <v>0</v>
      </c>
      <c r="BB83" s="85">
        <v>6</v>
      </c>
      <c r="BC83" s="85">
        <v>0</v>
      </c>
      <c r="BD83" s="85">
        <v>0</v>
      </c>
      <c r="BE83" s="85">
        <v>0</v>
      </c>
      <c r="BF83" s="85">
        <v>5</v>
      </c>
      <c r="BG83" s="85">
        <v>0</v>
      </c>
      <c r="BH83" s="85">
        <v>0</v>
      </c>
      <c r="BI83" s="85">
        <v>0</v>
      </c>
      <c r="BJ83" s="85">
        <v>4</v>
      </c>
      <c r="BK83" s="85">
        <v>0</v>
      </c>
      <c r="BL83" s="85">
        <v>0</v>
      </c>
      <c r="BM83" s="85">
        <v>0</v>
      </c>
      <c r="BN83" s="85">
        <v>4</v>
      </c>
      <c r="BO83" s="85">
        <v>0</v>
      </c>
      <c r="BP83" s="85">
        <v>0</v>
      </c>
      <c r="BQ83" s="85">
        <v>0</v>
      </c>
      <c r="BR83" s="85">
        <v>3</v>
      </c>
      <c r="BS83" s="85">
        <v>0</v>
      </c>
      <c r="BT83" s="85">
        <v>0</v>
      </c>
      <c r="BU83" s="85">
        <v>0</v>
      </c>
      <c r="BV83" s="85">
        <v>5</v>
      </c>
      <c r="BW83" s="85">
        <v>0</v>
      </c>
      <c r="BX83" s="85">
        <v>0</v>
      </c>
      <c r="BY83" s="85">
        <v>0</v>
      </c>
      <c r="BZ83" s="85">
        <v>0</v>
      </c>
      <c r="CA83" s="85">
        <v>5</v>
      </c>
      <c r="CB83" s="85">
        <v>0</v>
      </c>
      <c r="CC83" s="85">
        <v>0</v>
      </c>
      <c r="CD83" s="85">
        <v>0</v>
      </c>
      <c r="CE83" s="85">
        <v>0</v>
      </c>
      <c r="CF83" s="85">
        <v>4</v>
      </c>
      <c r="CG83" s="85">
        <v>0</v>
      </c>
      <c r="CH83" s="85">
        <v>0</v>
      </c>
      <c r="CI83" s="85">
        <v>0</v>
      </c>
      <c r="CJ83" s="85">
        <v>2</v>
      </c>
      <c r="CK83" s="85">
        <v>0</v>
      </c>
      <c r="CL83" s="85">
        <v>0</v>
      </c>
      <c r="CM83" s="85">
        <v>0</v>
      </c>
      <c r="CN83" s="85">
        <v>0</v>
      </c>
      <c r="CO83" s="85">
        <v>5</v>
      </c>
      <c r="CP83" s="85">
        <v>0</v>
      </c>
      <c r="CQ83" s="85">
        <v>0</v>
      </c>
      <c r="CR83" s="85">
        <v>0</v>
      </c>
      <c r="CS83" s="85">
        <v>3</v>
      </c>
      <c r="CT83" s="85">
        <v>0</v>
      </c>
      <c r="CU83" s="85">
        <v>0</v>
      </c>
      <c r="CV83" s="85">
        <v>0</v>
      </c>
      <c r="CW83" s="85">
        <v>4</v>
      </c>
      <c r="CX83" s="85">
        <v>0</v>
      </c>
      <c r="CY83" s="85">
        <v>0</v>
      </c>
      <c r="CZ83" s="85">
        <v>0</v>
      </c>
      <c r="DA83" s="85">
        <v>6</v>
      </c>
      <c r="DB83" s="85">
        <v>0</v>
      </c>
      <c r="DC83" s="85">
        <v>0</v>
      </c>
    </row>
    <row r="84" hidden="1" spans="1:107">
      <c r="A84" s="85" t="s">
        <v>1416</v>
      </c>
      <c r="B84" s="86" t="s">
        <v>1487</v>
      </c>
      <c r="C84" s="87" t="s">
        <v>1488</v>
      </c>
      <c r="D84" s="86" t="s">
        <v>1466</v>
      </c>
      <c r="E84" s="85">
        <v>1</v>
      </c>
      <c r="F84" s="85">
        <v>7</v>
      </c>
      <c r="G84" s="85">
        <v>5</v>
      </c>
      <c r="H84" s="85">
        <v>18</v>
      </c>
      <c r="I84" s="85">
        <v>19</v>
      </c>
      <c r="J84" s="85">
        <v>16</v>
      </c>
      <c r="K84" s="85">
        <v>4</v>
      </c>
      <c r="L84" s="85">
        <v>8</v>
      </c>
      <c r="M84" s="85">
        <v>4</v>
      </c>
      <c r="N84" s="85">
        <v>28</v>
      </c>
      <c r="O84" s="85">
        <v>27</v>
      </c>
      <c r="P84" s="85">
        <v>38</v>
      </c>
      <c r="Q84" s="85">
        <v>42</v>
      </c>
      <c r="R84" s="85">
        <v>38</v>
      </c>
      <c r="S84" s="85">
        <v>44</v>
      </c>
      <c r="T84" s="85">
        <v>2</v>
      </c>
      <c r="U84" s="85">
        <v>124</v>
      </c>
      <c r="V84" s="85">
        <v>1</v>
      </c>
      <c r="W84" s="85">
        <v>1</v>
      </c>
      <c r="X84" s="85">
        <v>0</v>
      </c>
      <c r="Y84" s="85">
        <v>0</v>
      </c>
      <c r="Z84" s="85">
        <v>81</v>
      </c>
      <c r="AA84" s="85">
        <v>1</v>
      </c>
      <c r="AB84" s="85">
        <v>1</v>
      </c>
      <c r="AC84" s="85">
        <v>0</v>
      </c>
      <c r="AD84" s="85">
        <v>0</v>
      </c>
      <c r="AE84" s="85">
        <v>22</v>
      </c>
      <c r="AF84" s="85">
        <v>1</v>
      </c>
      <c r="AG84" s="85">
        <v>1</v>
      </c>
      <c r="AH84" s="85">
        <v>0</v>
      </c>
      <c r="AI84" s="85">
        <v>0</v>
      </c>
      <c r="AJ84" s="85">
        <v>39</v>
      </c>
      <c r="AK84" s="85">
        <v>1</v>
      </c>
      <c r="AL84" s="85">
        <v>1</v>
      </c>
      <c r="AM84" s="85">
        <v>1</v>
      </c>
      <c r="AN84" s="85">
        <v>1</v>
      </c>
      <c r="AO84" s="85">
        <v>8</v>
      </c>
      <c r="AP84" s="85">
        <v>0</v>
      </c>
      <c r="AQ84" s="85">
        <v>0</v>
      </c>
      <c r="AR84" s="85">
        <v>0</v>
      </c>
      <c r="AS84" s="85">
        <v>118</v>
      </c>
      <c r="AT84" s="85">
        <v>0</v>
      </c>
      <c r="AU84" s="85">
        <v>0</v>
      </c>
      <c r="AV84" s="85">
        <v>70</v>
      </c>
      <c r="AW84" s="85">
        <v>1</v>
      </c>
      <c r="AX84" s="85">
        <v>0</v>
      </c>
      <c r="AY84" s="85">
        <v>33</v>
      </c>
      <c r="AZ84" s="85">
        <v>0</v>
      </c>
      <c r="BA84" s="85">
        <v>0</v>
      </c>
      <c r="BB84" s="85">
        <v>108</v>
      </c>
      <c r="BC84" s="85">
        <v>0</v>
      </c>
      <c r="BD84" s="85">
        <v>0</v>
      </c>
      <c r="BE84" s="85">
        <v>1</v>
      </c>
      <c r="BF84" s="85">
        <v>91</v>
      </c>
      <c r="BG84" s="85">
        <v>1</v>
      </c>
      <c r="BH84" s="85">
        <v>0</v>
      </c>
      <c r="BI84" s="85">
        <v>0</v>
      </c>
      <c r="BJ84" s="85">
        <v>72</v>
      </c>
      <c r="BK84" s="85">
        <v>0</v>
      </c>
      <c r="BL84" s="85">
        <v>0</v>
      </c>
      <c r="BM84" s="85">
        <v>0</v>
      </c>
      <c r="BN84" s="85">
        <v>75</v>
      </c>
      <c r="BO84" s="85">
        <v>0</v>
      </c>
      <c r="BP84" s="85">
        <v>0</v>
      </c>
      <c r="BQ84" s="85">
        <v>0</v>
      </c>
      <c r="BR84" s="85">
        <v>78</v>
      </c>
      <c r="BS84" s="85">
        <v>0</v>
      </c>
      <c r="BT84" s="85">
        <v>0</v>
      </c>
      <c r="BU84" s="85">
        <v>0</v>
      </c>
      <c r="BV84" s="85">
        <v>73</v>
      </c>
      <c r="BW84" s="85">
        <v>0</v>
      </c>
      <c r="BX84" s="85">
        <v>0</v>
      </c>
      <c r="BY84" s="85">
        <v>0</v>
      </c>
      <c r="BZ84" s="85">
        <v>0</v>
      </c>
      <c r="CA84" s="85">
        <v>74</v>
      </c>
      <c r="CB84" s="85">
        <v>0</v>
      </c>
      <c r="CC84" s="85">
        <v>0</v>
      </c>
      <c r="CD84" s="85">
        <v>0</v>
      </c>
      <c r="CE84" s="85">
        <v>1</v>
      </c>
      <c r="CF84" s="85">
        <v>90</v>
      </c>
      <c r="CG84" s="85">
        <v>0</v>
      </c>
      <c r="CH84" s="85">
        <v>0</v>
      </c>
      <c r="CI84" s="85">
        <v>0</v>
      </c>
      <c r="CJ84" s="85">
        <v>90</v>
      </c>
      <c r="CK84" s="85">
        <v>0</v>
      </c>
      <c r="CL84" s="85">
        <v>0</v>
      </c>
      <c r="CM84" s="85">
        <v>1</v>
      </c>
      <c r="CN84" s="85">
        <v>0</v>
      </c>
      <c r="CO84" s="85">
        <v>78</v>
      </c>
      <c r="CP84" s="85">
        <v>0</v>
      </c>
      <c r="CQ84" s="85">
        <v>0</v>
      </c>
      <c r="CR84" s="85">
        <v>0</v>
      </c>
      <c r="CS84" s="85">
        <v>78</v>
      </c>
      <c r="CT84" s="85">
        <v>0</v>
      </c>
      <c r="CU84" s="85">
        <v>0</v>
      </c>
      <c r="CV84" s="85">
        <v>0</v>
      </c>
      <c r="CW84" s="85">
        <v>72</v>
      </c>
      <c r="CX84" s="85">
        <v>0</v>
      </c>
      <c r="CY84" s="85">
        <v>0</v>
      </c>
      <c r="CZ84" s="85">
        <v>1</v>
      </c>
      <c r="DA84" s="85">
        <v>122</v>
      </c>
      <c r="DB84" s="85">
        <v>0</v>
      </c>
      <c r="DC84" s="85">
        <v>0</v>
      </c>
    </row>
    <row r="85" hidden="1" spans="1:107">
      <c r="A85" s="85" t="s">
        <v>1416</v>
      </c>
      <c r="B85" s="86" t="s">
        <v>1489</v>
      </c>
      <c r="C85" s="87" t="s">
        <v>1490</v>
      </c>
      <c r="D85" s="86" t="s">
        <v>1466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85">
        <v>0</v>
      </c>
      <c r="N85" s="85">
        <v>0</v>
      </c>
      <c r="O85" s="85">
        <v>0</v>
      </c>
      <c r="P85" s="85">
        <v>0</v>
      </c>
      <c r="Q85" s="85">
        <v>0</v>
      </c>
      <c r="R85" s="85">
        <v>0</v>
      </c>
      <c r="S85" s="85">
        <v>0</v>
      </c>
      <c r="T85" s="85">
        <v>0</v>
      </c>
      <c r="U85" s="85">
        <v>0</v>
      </c>
      <c r="V85" s="85">
        <v>0</v>
      </c>
      <c r="W85" s="85">
        <v>0</v>
      </c>
      <c r="X85" s="85">
        <v>0</v>
      </c>
      <c r="Y85" s="85">
        <v>0</v>
      </c>
      <c r="Z85" s="85">
        <v>0</v>
      </c>
      <c r="AA85" s="85">
        <v>0</v>
      </c>
      <c r="AB85" s="85">
        <v>0</v>
      </c>
      <c r="AC85" s="85">
        <v>0</v>
      </c>
      <c r="AD85" s="85">
        <v>0</v>
      </c>
      <c r="AE85" s="85">
        <v>0</v>
      </c>
      <c r="AF85" s="85">
        <v>0</v>
      </c>
      <c r="AG85" s="85">
        <v>0</v>
      </c>
      <c r="AH85" s="85">
        <v>0</v>
      </c>
      <c r="AI85" s="85">
        <v>0</v>
      </c>
      <c r="AJ85" s="85">
        <v>0</v>
      </c>
      <c r="AK85" s="85">
        <v>0</v>
      </c>
      <c r="AL85" s="85">
        <v>0</v>
      </c>
      <c r="AM85" s="85">
        <v>0</v>
      </c>
      <c r="AN85" s="85">
        <v>0</v>
      </c>
      <c r="AO85" s="85">
        <v>0</v>
      </c>
      <c r="AP85" s="85">
        <v>0</v>
      </c>
      <c r="AQ85" s="85">
        <v>0</v>
      </c>
      <c r="AR85" s="85">
        <v>0</v>
      </c>
      <c r="AS85" s="85">
        <v>0</v>
      </c>
      <c r="AT85" s="85">
        <v>0</v>
      </c>
      <c r="AU85" s="85">
        <v>0</v>
      </c>
      <c r="AV85" s="85">
        <v>0</v>
      </c>
      <c r="AW85" s="85">
        <v>0</v>
      </c>
      <c r="AX85" s="85">
        <v>1</v>
      </c>
      <c r="AY85" s="85">
        <v>3</v>
      </c>
      <c r="AZ85" s="85">
        <v>0</v>
      </c>
      <c r="BA85" s="85">
        <v>0</v>
      </c>
      <c r="BB85" s="85">
        <v>6</v>
      </c>
      <c r="BC85" s="85">
        <v>0</v>
      </c>
      <c r="BD85" s="85">
        <v>0</v>
      </c>
      <c r="BE85" s="85">
        <v>0</v>
      </c>
      <c r="BF85" s="85">
        <v>5</v>
      </c>
      <c r="BG85" s="85">
        <v>0</v>
      </c>
      <c r="BH85" s="85">
        <v>0</v>
      </c>
      <c r="BI85" s="85">
        <v>0</v>
      </c>
      <c r="BJ85" s="85">
        <v>4</v>
      </c>
      <c r="BK85" s="85">
        <v>0</v>
      </c>
      <c r="BL85" s="85">
        <v>0</v>
      </c>
      <c r="BM85" s="85">
        <v>0</v>
      </c>
      <c r="BN85" s="85">
        <v>4</v>
      </c>
      <c r="BO85" s="85">
        <v>0</v>
      </c>
      <c r="BP85" s="85">
        <v>0</v>
      </c>
      <c r="BQ85" s="85">
        <v>0</v>
      </c>
      <c r="BR85" s="85">
        <v>3</v>
      </c>
      <c r="BS85" s="85">
        <v>0</v>
      </c>
      <c r="BT85" s="85">
        <v>0</v>
      </c>
      <c r="BU85" s="85">
        <v>0</v>
      </c>
      <c r="BV85" s="85">
        <v>5</v>
      </c>
      <c r="BW85" s="85">
        <v>0</v>
      </c>
      <c r="BX85" s="85">
        <v>0</v>
      </c>
      <c r="BY85" s="85">
        <v>0</v>
      </c>
      <c r="BZ85" s="85">
        <v>0</v>
      </c>
      <c r="CA85" s="85">
        <v>5</v>
      </c>
      <c r="CB85" s="85">
        <v>0</v>
      </c>
      <c r="CC85" s="85">
        <v>0</v>
      </c>
      <c r="CD85" s="85">
        <v>0</v>
      </c>
      <c r="CE85" s="85">
        <v>0</v>
      </c>
      <c r="CF85" s="85">
        <v>4</v>
      </c>
      <c r="CG85" s="85">
        <v>0</v>
      </c>
      <c r="CH85" s="85">
        <v>0</v>
      </c>
      <c r="CI85" s="85">
        <v>0</v>
      </c>
      <c r="CJ85" s="85">
        <v>2</v>
      </c>
      <c r="CK85" s="85">
        <v>0</v>
      </c>
      <c r="CL85" s="85">
        <v>0</v>
      </c>
      <c r="CM85" s="85">
        <v>0</v>
      </c>
      <c r="CN85" s="85">
        <v>0</v>
      </c>
      <c r="CO85" s="85">
        <v>5</v>
      </c>
      <c r="CP85" s="85">
        <v>0</v>
      </c>
      <c r="CQ85" s="85">
        <v>0</v>
      </c>
      <c r="CR85" s="85">
        <v>0</v>
      </c>
      <c r="CS85" s="85">
        <v>3</v>
      </c>
      <c r="CT85" s="85">
        <v>0</v>
      </c>
      <c r="CU85" s="85">
        <v>0</v>
      </c>
      <c r="CV85" s="85">
        <v>0</v>
      </c>
      <c r="CW85" s="85">
        <v>4</v>
      </c>
      <c r="CX85" s="85">
        <v>0</v>
      </c>
      <c r="CY85" s="85">
        <v>0</v>
      </c>
      <c r="CZ85" s="85">
        <v>0</v>
      </c>
      <c r="DA85" s="85">
        <v>6</v>
      </c>
      <c r="DB85" s="85">
        <v>0</v>
      </c>
      <c r="DC85" s="85">
        <v>0</v>
      </c>
    </row>
    <row r="86" hidden="1" spans="1:107">
      <c r="A86" s="85" t="s">
        <v>1450</v>
      </c>
      <c r="B86" s="86" t="s">
        <v>1947</v>
      </c>
      <c r="C86" s="89" t="s">
        <v>1951</v>
      </c>
      <c r="D86" s="86" t="s">
        <v>1466</v>
      </c>
      <c r="E86" s="85">
        <v>29</v>
      </c>
      <c r="F86" s="85">
        <v>23</v>
      </c>
      <c r="G86" s="85">
        <v>25</v>
      </c>
      <c r="H86" s="85">
        <v>22</v>
      </c>
      <c r="I86" s="85">
        <v>21</v>
      </c>
      <c r="J86" s="85">
        <v>24</v>
      </c>
      <c r="K86" s="85">
        <v>36</v>
      </c>
      <c r="L86" s="85">
        <v>42</v>
      </c>
      <c r="M86" s="85">
        <v>46</v>
      </c>
      <c r="N86" s="85">
        <v>22</v>
      </c>
      <c r="O86" s="85">
        <v>23</v>
      </c>
      <c r="P86" s="85">
        <v>12</v>
      </c>
      <c r="Q86" s="85">
        <v>8</v>
      </c>
      <c r="R86" s="85">
        <v>22</v>
      </c>
      <c r="S86" s="85">
        <v>16</v>
      </c>
      <c r="T86" s="85">
        <v>0</v>
      </c>
      <c r="U86" s="85">
        <v>197</v>
      </c>
      <c r="V86" s="85">
        <v>0</v>
      </c>
      <c r="W86" s="85">
        <v>0</v>
      </c>
      <c r="X86" s="85">
        <v>1</v>
      </c>
      <c r="Y86" s="85">
        <v>1</v>
      </c>
      <c r="Z86" s="85">
        <v>275</v>
      </c>
      <c r="AA86" s="85">
        <v>0</v>
      </c>
      <c r="AB86" s="85">
        <v>0</v>
      </c>
      <c r="AC86" s="85">
        <v>1</v>
      </c>
      <c r="AD86" s="85">
        <v>1</v>
      </c>
      <c r="AE86" s="85">
        <v>374</v>
      </c>
      <c r="AF86" s="85">
        <v>0</v>
      </c>
      <c r="AG86" s="85">
        <v>0</v>
      </c>
      <c r="AH86" s="85">
        <v>1</v>
      </c>
      <c r="AI86" s="85">
        <v>1</v>
      </c>
      <c r="AJ86" s="85">
        <v>307</v>
      </c>
      <c r="AK86" s="85">
        <v>0</v>
      </c>
      <c r="AL86" s="85">
        <v>0</v>
      </c>
      <c r="AM86" s="85">
        <v>0</v>
      </c>
      <c r="AN86" s="85">
        <v>0</v>
      </c>
      <c r="AO86" s="85">
        <v>200</v>
      </c>
      <c r="AP86" s="85">
        <v>1</v>
      </c>
      <c r="AQ86" s="85">
        <v>1</v>
      </c>
      <c r="AR86" s="85">
        <v>1</v>
      </c>
      <c r="AS86" s="85">
        <v>317</v>
      </c>
      <c r="AT86" s="85">
        <v>1</v>
      </c>
      <c r="AU86" s="85">
        <v>1</v>
      </c>
      <c r="AV86" s="85">
        <v>330</v>
      </c>
      <c r="AW86" s="85">
        <v>0</v>
      </c>
      <c r="AX86" s="85">
        <v>0</v>
      </c>
      <c r="AY86" s="85">
        <v>85</v>
      </c>
      <c r="AZ86" s="85">
        <v>1</v>
      </c>
      <c r="BA86" s="85">
        <v>1</v>
      </c>
      <c r="BB86" s="85">
        <v>301</v>
      </c>
      <c r="BC86" s="85">
        <v>1</v>
      </c>
      <c r="BD86" s="85">
        <v>1</v>
      </c>
      <c r="BE86" s="85">
        <v>0</v>
      </c>
      <c r="BF86" s="85">
        <v>262</v>
      </c>
      <c r="BG86" s="85">
        <v>0</v>
      </c>
      <c r="BH86" s="85">
        <v>1</v>
      </c>
      <c r="BI86" s="85">
        <v>1</v>
      </c>
      <c r="BJ86" s="85">
        <v>221</v>
      </c>
      <c r="BK86" s="85">
        <v>1</v>
      </c>
      <c r="BL86" s="85">
        <v>1</v>
      </c>
      <c r="BM86" s="85">
        <v>1</v>
      </c>
      <c r="BN86" s="85">
        <v>257</v>
      </c>
      <c r="BO86" s="85">
        <v>1</v>
      </c>
      <c r="BP86" s="85">
        <v>1</v>
      </c>
      <c r="BQ86" s="85">
        <v>1</v>
      </c>
      <c r="BR86" s="85">
        <v>256</v>
      </c>
      <c r="BS86" s="85">
        <v>1</v>
      </c>
      <c r="BT86" s="85">
        <v>1</v>
      </c>
      <c r="BU86" s="85">
        <v>1</v>
      </c>
      <c r="BV86" s="85">
        <v>259</v>
      </c>
      <c r="BW86" s="85">
        <v>1</v>
      </c>
      <c r="BX86" s="85">
        <v>1</v>
      </c>
      <c r="BY86" s="85">
        <v>1</v>
      </c>
      <c r="BZ86" s="85">
        <v>0</v>
      </c>
      <c r="CA86" s="85">
        <v>258</v>
      </c>
      <c r="CB86" s="85">
        <v>1</v>
      </c>
      <c r="CC86" s="85">
        <v>1</v>
      </c>
      <c r="CD86" s="85">
        <v>1</v>
      </c>
      <c r="CE86" s="85">
        <v>0</v>
      </c>
      <c r="CF86" s="85">
        <v>242</v>
      </c>
      <c r="CG86" s="85">
        <v>2</v>
      </c>
      <c r="CH86" s="85">
        <v>1</v>
      </c>
      <c r="CI86" s="85">
        <v>1</v>
      </c>
      <c r="CJ86" s="85">
        <v>354</v>
      </c>
      <c r="CK86" s="85">
        <v>1</v>
      </c>
      <c r="CL86" s="85">
        <v>1</v>
      </c>
      <c r="CM86" s="85">
        <v>0</v>
      </c>
      <c r="CN86" s="85">
        <v>1</v>
      </c>
      <c r="CO86" s="85">
        <v>363</v>
      </c>
      <c r="CP86" s="85">
        <v>1</v>
      </c>
      <c r="CQ86" s="85">
        <v>1</v>
      </c>
      <c r="CR86" s="85">
        <v>1</v>
      </c>
      <c r="CS86" s="85">
        <v>366</v>
      </c>
      <c r="CT86" s="85">
        <v>1</v>
      </c>
      <c r="CU86" s="85">
        <v>1</v>
      </c>
      <c r="CV86" s="85">
        <v>1</v>
      </c>
      <c r="CW86" s="85">
        <v>371</v>
      </c>
      <c r="CX86" s="85">
        <v>1</v>
      </c>
      <c r="CY86" s="85">
        <v>1</v>
      </c>
      <c r="CZ86" s="85">
        <v>0</v>
      </c>
      <c r="DA86" s="85">
        <v>379</v>
      </c>
      <c r="DB86" s="85">
        <v>1</v>
      </c>
      <c r="DC86" s="85">
        <v>1</v>
      </c>
    </row>
    <row r="87" hidden="1" spans="1:107">
      <c r="A87" s="85" t="s">
        <v>1450</v>
      </c>
      <c r="B87" s="86" t="s">
        <v>1952</v>
      </c>
      <c r="C87" s="89" t="s">
        <v>1955</v>
      </c>
      <c r="D87" s="86" t="s">
        <v>1466</v>
      </c>
      <c r="E87" s="85">
        <v>1</v>
      </c>
      <c r="F87" s="85">
        <v>7</v>
      </c>
      <c r="G87" s="85">
        <v>5</v>
      </c>
      <c r="H87" s="85">
        <v>18</v>
      </c>
      <c r="I87" s="85">
        <v>19</v>
      </c>
      <c r="J87" s="85">
        <v>16</v>
      </c>
      <c r="K87" s="85">
        <v>4</v>
      </c>
      <c r="L87" s="85">
        <v>8</v>
      </c>
      <c r="M87" s="85">
        <v>4</v>
      </c>
      <c r="N87" s="85">
        <v>28</v>
      </c>
      <c r="O87" s="85">
        <v>27</v>
      </c>
      <c r="P87" s="85">
        <v>38</v>
      </c>
      <c r="Q87" s="85">
        <v>42</v>
      </c>
      <c r="R87" s="85">
        <v>38</v>
      </c>
      <c r="S87" s="85">
        <v>44</v>
      </c>
      <c r="T87" s="85">
        <v>2</v>
      </c>
      <c r="U87" s="85">
        <v>124</v>
      </c>
      <c r="V87" s="85">
        <v>1</v>
      </c>
      <c r="W87" s="85">
        <v>1</v>
      </c>
      <c r="X87" s="85">
        <v>0</v>
      </c>
      <c r="Y87" s="85">
        <v>0</v>
      </c>
      <c r="Z87" s="85">
        <v>81</v>
      </c>
      <c r="AA87" s="85">
        <v>1</v>
      </c>
      <c r="AB87" s="85">
        <v>1</v>
      </c>
      <c r="AC87" s="85">
        <v>0</v>
      </c>
      <c r="AD87" s="85">
        <v>0</v>
      </c>
      <c r="AE87" s="85">
        <v>22</v>
      </c>
      <c r="AF87" s="85">
        <v>1</v>
      </c>
      <c r="AG87" s="85">
        <v>1</v>
      </c>
      <c r="AH87" s="85">
        <v>0</v>
      </c>
      <c r="AI87" s="85">
        <v>0</v>
      </c>
      <c r="AJ87" s="85">
        <v>39</v>
      </c>
      <c r="AK87" s="85">
        <v>1</v>
      </c>
      <c r="AL87" s="85">
        <v>1</v>
      </c>
      <c r="AM87" s="85">
        <v>1</v>
      </c>
      <c r="AN87" s="85">
        <v>1</v>
      </c>
      <c r="AO87" s="85">
        <v>8</v>
      </c>
      <c r="AP87" s="85">
        <v>0</v>
      </c>
      <c r="AQ87" s="85">
        <v>0</v>
      </c>
      <c r="AR87" s="85">
        <v>0</v>
      </c>
      <c r="AS87" s="85">
        <v>118</v>
      </c>
      <c r="AT87" s="85">
        <v>0</v>
      </c>
      <c r="AU87" s="85">
        <v>0</v>
      </c>
      <c r="AV87" s="85">
        <v>70</v>
      </c>
      <c r="AW87" s="85">
        <v>1</v>
      </c>
      <c r="AX87" s="85">
        <v>1</v>
      </c>
      <c r="AY87" s="85">
        <v>36</v>
      </c>
      <c r="AZ87" s="85">
        <v>0</v>
      </c>
      <c r="BA87" s="85">
        <v>0</v>
      </c>
      <c r="BB87" s="85">
        <v>114</v>
      </c>
      <c r="BC87" s="85">
        <v>0</v>
      </c>
      <c r="BD87" s="85">
        <v>0</v>
      </c>
      <c r="BE87" s="85">
        <v>1</v>
      </c>
      <c r="BF87" s="85">
        <v>96</v>
      </c>
      <c r="BG87" s="85">
        <v>1</v>
      </c>
      <c r="BH87" s="85">
        <v>0</v>
      </c>
      <c r="BI87" s="85">
        <v>0</v>
      </c>
      <c r="BJ87" s="85">
        <v>76</v>
      </c>
      <c r="BK87" s="85">
        <v>0</v>
      </c>
      <c r="BL87" s="85">
        <v>0</v>
      </c>
      <c r="BM87" s="85">
        <v>0</v>
      </c>
      <c r="BN87" s="85">
        <v>79</v>
      </c>
      <c r="BO87" s="85">
        <v>0</v>
      </c>
      <c r="BP87" s="85">
        <v>0</v>
      </c>
      <c r="BQ87" s="85">
        <v>0</v>
      </c>
      <c r="BR87" s="85">
        <v>81</v>
      </c>
      <c r="BS87" s="85">
        <v>0</v>
      </c>
      <c r="BT87" s="85">
        <v>0</v>
      </c>
      <c r="BU87" s="85">
        <v>0</v>
      </c>
      <c r="BV87" s="85">
        <v>78</v>
      </c>
      <c r="BW87" s="85">
        <v>0</v>
      </c>
      <c r="BX87" s="85">
        <v>0</v>
      </c>
      <c r="BY87" s="85">
        <v>0</v>
      </c>
      <c r="BZ87" s="85">
        <v>0</v>
      </c>
      <c r="CA87" s="85">
        <v>79</v>
      </c>
      <c r="CB87" s="85">
        <v>0</v>
      </c>
      <c r="CC87" s="85">
        <v>0</v>
      </c>
      <c r="CD87" s="85">
        <v>0</v>
      </c>
      <c r="CE87" s="85">
        <v>1</v>
      </c>
      <c r="CF87" s="85">
        <v>94</v>
      </c>
      <c r="CG87" s="85">
        <v>0</v>
      </c>
      <c r="CH87" s="85">
        <v>0</v>
      </c>
      <c r="CI87" s="85">
        <v>0</v>
      </c>
      <c r="CJ87" s="85">
        <v>92</v>
      </c>
      <c r="CK87" s="85">
        <v>0</v>
      </c>
      <c r="CL87" s="85">
        <v>0</v>
      </c>
      <c r="CM87" s="85">
        <v>1</v>
      </c>
      <c r="CN87" s="85">
        <v>0</v>
      </c>
      <c r="CO87" s="85">
        <v>83</v>
      </c>
      <c r="CP87" s="85">
        <v>0</v>
      </c>
      <c r="CQ87" s="85">
        <v>0</v>
      </c>
      <c r="CR87" s="85">
        <v>0</v>
      </c>
      <c r="CS87" s="85">
        <v>81</v>
      </c>
      <c r="CT87" s="85">
        <v>0</v>
      </c>
      <c r="CU87" s="85">
        <v>0</v>
      </c>
      <c r="CV87" s="85">
        <v>0</v>
      </c>
      <c r="CW87" s="85">
        <v>76</v>
      </c>
      <c r="CX87" s="85">
        <v>0</v>
      </c>
      <c r="CY87" s="85">
        <v>0</v>
      </c>
      <c r="CZ87" s="85">
        <v>1</v>
      </c>
      <c r="DA87" s="85">
        <v>128</v>
      </c>
      <c r="DB87" s="85">
        <v>0</v>
      </c>
      <c r="DC87" s="85">
        <v>0</v>
      </c>
    </row>
    <row r="88" hidden="1" spans="1:107">
      <c r="A88" s="85" t="s">
        <v>1450</v>
      </c>
      <c r="B88" s="86" t="s">
        <v>1975</v>
      </c>
      <c r="C88" s="89" t="s">
        <v>1977</v>
      </c>
      <c r="D88" s="86" t="s">
        <v>1466</v>
      </c>
      <c r="E88" s="85">
        <v>30</v>
      </c>
      <c r="F88" s="85">
        <v>30</v>
      </c>
      <c r="G88" s="85">
        <v>30</v>
      </c>
      <c r="H88" s="85">
        <v>40</v>
      </c>
      <c r="I88" s="85">
        <v>40</v>
      </c>
      <c r="J88" s="85">
        <v>40</v>
      </c>
      <c r="K88" s="85">
        <v>40</v>
      </c>
      <c r="L88" s="85">
        <v>50</v>
      </c>
      <c r="M88" s="85">
        <v>50</v>
      </c>
      <c r="N88" s="85">
        <v>50</v>
      </c>
      <c r="O88" s="85">
        <v>50</v>
      </c>
      <c r="P88" s="85">
        <v>50</v>
      </c>
      <c r="Q88" s="85">
        <v>50</v>
      </c>
      <c r="R88" s="85">
        <v>60</v>
      </c>
      <c r="S88" s="85">
        <v>60</v>
      </c>
      <c r="T88" s="85">
        <v>2</v>
      </c>
      <c r="U88" s="85">
        <v>321</v>
      </c>
      <c r="V88" s="85">
        <v>1</v>
      </c>
      <c r="W88" s="85">
        <v>1</v>
      </c>
      <c r="X88" s="85">
        <v>1</v>
      </c>
      <c r="Y88" s="85">
        <v>1</v>
      </c>
      <c r="Z88" s="85">
        <v>356</v>
      </c>
      <c r="AA88" s="85">
        <v>1</v>
      </c>
      <c r="AB88" s="85">
        <v>1</v>
      </c>
      <c r="AC88" s="85">
        <v>1</v>
      </c>
      <c r="AD88" s="85">
        <v>1</v>
      </c>
      <c r="AE88" s="85">
        <v>396</v>
      </c>
      <c r="AF88" s="85">
        <v>1</v>
      </c>
      <c r="AG88" s="85">
        <v>1</v>
      </c>
      <c r="AH88" s="85">
        <v>1</v>
      </c>
      <c r="AI88" s="85">
        <v>1</v>
      </c>
      <c r="AJ88" s="85">
        <v>346</v>
      </c>
      <c r="AK88" s="85">
        <v>1</v>
      </c>
      <c r="AL88" s="85">
        <v>1</v>
      </c>
      <c r="AM88" s="85">
        <v>1</v>
      </c>
      <c r="AN88" s="85">
        <v>1</v>
      </c>
      <c r="AO88" s="85">
        <v>208</v>
      </c>
      <c r="AP88" s="85">
        <v>1</v>
      </c>
      <c r="AQ88" s="85">
        <v>1</v>
      </c>
      <c r="AR88" s="85">
        <v>1</v>
      </c>
      <c r="AS88" s="85">
        <v>435</v>
      </c>
      <c r="AT88" s="85">
        <v>1</v>
      </c>
      <c r="AU88" s="85">
        <v>1</v>
      </c>
      <c r="AV88" s="85">
        <v>400</v>
      </c>
      <c r="AW88" s="85">
        <v>1</v>
      </c>
      <c r="AX88" s="85">
        <v>1</v>
      </c>
      <c r="AY88" s="85">
        <v>121</v>
      </c>
      <c r="AZ88" s="85">
        <v>1</v>
      </c>
      <c r="BA88" s="85">
        <v>1</v>
      </c>
      <c r="BB88" s="85">
        <v>415</v>
      </c>
      <c r="BC88" s="85">
        <v>1</v>
      </c>
      <c r="BD88" s="85">
        <v>1</v>
      </c>
      <c r="BE88" s="85">
        <v>1</v>
      </c>
      <c r="BF88" s="85">
        <v>358</v>
      </c>
      <c r="BG88" s="85">
        <v>1</v>
      </c>
      <c r="BH88" s="85">
        <v>1</v>
      </c>
      <c r="BI88" s="85">
        <v>1</v>
      </c>
      <c r="BJ88" s="85">
        <v>297</v>
      </c>
      <c r="BK88" s="85">
        <v>1</v>
      </c>
      <c r="BL88" s="85">
        <v>1</v>
      </c>
      <c r="BM88" s="85">
        <v>1</v>
      </c>
      <c r="BN88" s="85">
        <v>336</v>
      </c>
      <c r="BO88" s="85">
        <v>1</v>
      </c>
      <c r="BP88" s="85">
        <v>1</v>
      </c>
      <c r="BQ88" s="85">
        <v>1</v>
      </c>
      <c r="BR88" s="85">
        <v>337</v>
      </c>
      <c r="BS88" s="85">
        <v>1</v>
      </c>
      <c r="BT88" s="85">
        <v>1</v>
      </c>
      <c r="BU88" s="85">
        <v>1</v>
      </c>
      <c r="BV88" s="85">
        <v>337</v>
      </c>
      <c r="BW88" s="85">
        <v>1</v>
      </c>
      <c r="BX88" s="85">
        <v>1</v>
      </c>
      <c r="BY88" s="85">
        <v>1</v>
      </c>
      <c r="BZ88" s="85">
        <v>0</v>
      </c>
      <c r="CA88" s="85">
        <v>337</v>
      </c>
      <c r="CB88" s="85">
        <v>1</v>
      </c>
      <c r="CC88" s="85">
        <v>1</v>
      </c>
      <c r="CD88" s="85">
        <v>1</v>
      </c>
      <c r="CE88" s="85">
        <v>1</v>
      </c>
      <c r="CF88" s="85">
        <v>336</v>
      </c>
      <c r="CG88" s="85">
        <v>2</v>
      </c>
      <c r="CH88" s="85">
        <v>1</v>
      </c>
      <c r="CI88" s="85">
        <v>1</v>
      </c>
      <c r="CJ88" s="85">
        <v>446</v>
      </c>
      <c r="CK88" s="85">
        <v>1</v>
      </c>
      <c r="CL88" s="85">
        <v>1</v>
      </c>
      <c r="CM88" s="85">
        <v>1</v>
      </c>
      <c r="CN88" s="85">
        <v>1</v>
      </c>
      <c r="CO88" s="85">
        <v>446</v>
      </c>
      <c r="CP88" s="85">
        <v>1</v>
      </c>
      <c r="CQ88" s="85">
        <v>1</v>
      </c>
      <c r="CR88" s="85">
        <v>1</v>
      </c>
      <c r="CS88" s="85">
        <v>447</v>
      </c>
      <c r="CT88" s="85">
        <v>1</v>
      </c>
      <c r="CU88" s="85">
        <v>1</v>
      </c>
      <c r="CV88" s="85">
        <v>1</v>
      </c>
      <c r="CW88" s="85">
        <v>447</v>
      </c>
      <c r="CX88" s="85">
        <v>1</v>
      </c>
      <c r="CY88" s="85">
        <v>1</v>
      </c>
      <c r="CZ88" s="85">
        <v>1</v>
      </c>
      <c r="DA88" s="85">
        <v>507</v>
      </c>
      <c r="DB88" s="85">
        <v>1</v>
      </c>
      <c r="DC88" s="85">
        <v>1</v>
      </c>
    </row>
    <row r="89" hidden="1" spans="1:107">
      <c r="A89" s="85" t="s">
        <v>1450</v>
      </c>
      <c r="B89" s="86" t="s">
        <v>1986</v>
      </c>
      <c r="C89" s="89" t="s">
        <v>1987</v>
      </c>
      <c r="D89" s="86" t="s">
        <v>1466</v>
      </c>
      <c r="E89" s="85">
        <v>30</v>
      </c>
      <c r="F89" s="85">
        <v>30</v>
      </c>
      <c r="G89" s="85">
        <v>30</v>
      </c>
      <c r="H89" s="85">
        <v>40</v>
      </c>
      <c r="I89" s="85">
        <v>40</v>
      </c>
      <c r="J89" s="85">
        <v>40</v>
      </c>
      <c r="K89" s="85">
        <v>40</v>
      </c>
      <c r="L89" s="85">
        <v>50</v>
      </c>
      <c r="M89" s="85">
        <v>50</v>
      </c>
      <c r="N89" s="85">
        <v>50</v>
      </c>
      <c r="O89" s="85">
        <v>50</v>
      </c>
      <c r="P89" s="85">
        <v>50</v>
      </c>
      <c r="Q89" s="85">
        <v>50</v>
      </c>
      <c r="R89" s="85">
        <v>60</v>
      </c>
      <c r="S89" s="85">
        <v>60</v>
      </c>
      <c r="T89" s="85">
        <v>2</v>
      </c>
      <c r="U89" s="85">
        <v>321</v>
      </c>
      <c r="V89" s="85">
        <v>1</v>
      </c>
      <c r="W89" s="85">
        <v>1</v>
      </c>
      <c r="X89" s="85">
        <v>1</v>
      </c>
      <c r="Y89" s="85">
        <v>1</v>
      </c>
      <c r="Z89" s="85">
        <v>356</v>
      </c>
      <c r="AA89" s="85">
        <v>1</v>
      </c>
      <c r="AB89" s="85">
        <v>1</v>
      </c>
      <c r="AC89" s="85">
        <v>1</v>
      </c>
      <c r="AD89" s="85">
        <v>1</v>
      </c>
      <c r="AE89" s="85">
        <v>396</v>
      </c>
      <c r="AF89" s="85">
        <v>1</v>
      </c>
      <c r="AG89" s="85">
        <v>1</v>
      </c>
      <c r="AH89" s="85">
        <v>1</v>
      </c>
      <c r="AI89" s="85">
        <v>1</v>
      </c>
      <c r="AJ89" s="85">
        <v>346</v>
      </c>
      <c r="AK89" s="85">
        <v>1</v>
      </c>
      <c r="AL89" s="85">
        <v>1</v>
      </c>
      <c r="AM89" s="85">
        <v>1</v>
      </c>
      <c r="AN89" s="85">
        <v>1</v>
      </c>
      <c r="AO89" s="85">
        <v>208</v>
      </c>
      <c r="AP89" s="85">
        <v>1</v>
      </c>
      <c r="AQ89" s="85">
        <v>1</v>
      </c>
      <c r="AR89" s="85">
        <v>1</v>
      </c>
      <c r="AS89" s="85">
        <v>435</v>
      </c>
      <c r="AT89" s="85">
        <v>1</v>
      </c>
      <c r="AU89" s="85">
        <v>1</v>
      </c>
      <c r="AV89" s="85">
        <v>400</v>
      </c>
      <c r="AW89" s="85">
        <v>1</v>
      </c>
      <c r="AX89" s="85">
        <v>1</v>
      </c>
      <c r="AY89" s="85">
        <v>121</v>
      </c>
      <c r="AZ89" s="85">
        <v>1</v>
      </c>
      <c r="BA89" s="85">
        <v>1</v>
      </c>
      <c r="BB89" s="85">
        <v>415</v>
      </c>
      <c r="BC89" s="85">
        <v>1</v>
      </c>
      <c r="BD89" s="85">
        <v>1</v>
      </c>
      <c r="BE89" s="85">
        <v>1</v>
      </c>
      <c r="BF89" s="85">
        <v>358</v>
      </c>
      <c r="BG89" s="85">
        <v>1</v>
      </c>
      <c r="BH89" s="85">
        <v>1</v>
      </c>
      <c r="BI89" s="85">
        <v>1</v>
      </c>
      <c r="BJ89" s="85">
        <v>297</v>
      </c>
      <c r="BK89" s="85">
        <v>1</v>
      </c>
      <c r="BL89" s="85">
        <v>1</v>
      </c>
      <c r="BM89" s="85">
        <v>1</v>
      </c>
      <c r="BN89" s="85">
        <v>336</v>
      </c>
      <c r="BO89" s="85">
        <v>1</v>
      </c>
      <c r="BP89" s="85">
        <v>1</v>
      </c>
      <c r="BQ89" s="85">
        <v>1</v>
      </c>
      <c r="BR89" s="85">
        <v>337</v>
      </c>
      <c r="BS89" s="85">
        <v>1</v>
      </c>
      <c r="BT89" s="85">
        <v>1</v>
      </c>
      <c r="BU89" s="85">
        <v>1</v>
      </c>
      <c r="BV89" s="85">
        <v>337</v>
      </c>
      <c r="BW89" s="85">
        <v>1</v>
      </c>
      <c r="BX89" s="85">
        <v>1</v>
      </c>
      <c r="BY89" s="85">
        <v>1</v>
      </c>
      <c r="BZ89" s="85">
        <v>0</v>
      </c>
      <c r="CA89" s="85">
        <v>337</v>
      </c>
      <c r="CB89" s="85">
        <v>1</v>
      </c>
      <c r="CC89" s="85">
        <v>1</v>
      </c>
      <c r="CD89" s="85">
        <v>1</v>
      </c>
      <c r="CE89" s="85">
        <v>1</v>
      </c>
      <c r="CF89" s="85">
        <v>336</v>
      </c>
      <c r="CG89" s="85">
        <v>2</v>
      </c>
      <c r="CH89" s="85">
        <v>1</v>
      </c>
      <c r="CI89" s="85">
        <v>1</v>
      </c>
      <c r="CJ89" s="85">
        <v>446</v>
      </c>
      <c r="CK89" s="85">
        <v>1</v>
      </c>
      <c r="CL89" s="85">
        <v>1</v>
      </c>
      <c r="CM89" s="85">
        <v>1</v>
      </c>
      <c r="CN89" s="85">
        <v>1</v>
      </c>
      <c r="CO89" s="85">
        <v>446</v>
      </c>
      <c r="CP89" s="85">
        <v>1</v>
      </c>
      <c r="CQ89" s="85">
        <v>1</v>
      </c>
      <c r="CR89" s="85">
        <v>1</v>
      </c>
      <c r="CS89" s="85">
        <v>447</v>
      </c>
      <c r="CT89" s="85">
        <v>1</v>
      </c>
      <c r="CU89" s="85">
        <v>1</v>
      </c>
      <c r="CV89" s="85">
        <v>1</v>
      </c>
      <c r="CW89" s="85">
        <v>447</v>
      </c>
      <c r="CX89" s="85">
        <v>1</v>
      </c>
      <c r="CY89" s="85">
        <v>1</v>
      </c>
      <c r="CZ89" s="85">
        <v>1</v>
      </c>
      <c r="DA89" s="85">
        <v>507</v>
      </c>
      <c r="DB89" s="85">
        <v>1</v>
      </c>
      <c r="DC89" s="85">
        <v>1</v>
      </c>
    </row>
    <row r="90" hidden="1" spans="1:107">
      <c r="A90" s="85" t="s">
        <v>1450</v>
      </c>
      <c r="B90" s="86" t="s">
        <v>2222</v>
      </c>
      <c r="C90" s="89" t="s">
        <v>1957</v>
      </c>
      <c r="D90" s="86" t="s">
        <v>1466</v>
      </c>
      <c r="E90" s="85">
        <v>29</v>
      </c>
      <c r="F90" s="85">
        <v>23</v>
      </c>
      <c r="G90" s="85">
        <v>25</v>
      </c>
      <c r="H90" s="85">
        <v>22</v>
      </c>
      <c r="I90" s="85">
        <v>21</v>
      </c>
      <c r="J90" s="85">
        <v>24</v>
      </c>
      <c r="K90" s="85">
        <v>36</v>
      </c>
      <c r="L90" s="85">
        <v>42</v>
      </c>
      <c r="M90" s="85">
        <v>46</v>
      </c>
      <c r="N90" s="85">
        <v>22</v>
      </c>
      <c r="O90" s="85">
        <v>23</v>
      </c>
      <c r="P90" s="85">
        <v>12</v>
      </c>
      <c r="Q90" s="85">
        <v>8</v>
      </c>
      <c r="R90" s="85">
        <v>22</v>
      </c>
      <c r="S90" s="85">
        <v>16</v>
      </c>
      <c r="T90" s="85">
        <v>0</v>
      </c>
      <c r="U90" s="85">
        <v>197</v>
      </c>
      <c r="V90" s="85">
        <v>0</v>
      </c>
      <c r="W90" s="85">
        <v>0</v>
      </c>
      <c r="X90" s="85">
        <v>1</v>
      </c>
      <c r="Y90" s="85">
        <v>1</v>
      </c>
      <c r="Z90" s="85">
        <v>275</v>
      </c>
      <c r="AA90" s="85">
        <v>0</v>
      </c>
      <c r="AB90" s="85">
        <v>0</v>
      </c>
      <c r="AC90" s="85">
        <v>1</v>
      </c>
      <c r="AD90" s="85">
        <v>1</v>
      </c>
      <c r="AE90" s="85">
        <v>374</v>
      </c>
      <c r="AF90" s="85">
        <v>0</v>
      </c>
      <c r="AG90" s="85">
        <v>0</v>
      </c>
      <c r="AH90" s="85">
        <v>1</v>
      </c>
      <c r="AI90" s="85">
        <v>1</v>
      </c>
      <c r="AJ90" s="85">
        <v>307</v>
      </c>
      <c r="AK90" s="85">
        <v>0</v>
      </c>
      <c r="AL90" s="85">
        <v>0</v>
      </c>
      <c r="AM90" s="85">
        <v>0</v>
      </c>
      <c r="AN90" s="85">
        <v>0</v>
      </c>
      <c r="AO90" s="85">
        <v>200</v>
      </c>
      <c r="AP90" s="85">
        <v>1</v>
      </c>
      <c r="AQ90" s="85">
        <v>1</v>
      </c>
      <c r="AR90" s="85">
        <v>1</v>
      </c>
      <c r="AS90" s="85">
        <v>317</v>
      </c>
      <c r="AT90" s="85">
        <v>1</v>
      </c>
      <c r="AU90" s="85">
        <v>1</v>
      </c>
      <c r="AV90" s="85">
        <v>330</v>
      </c>
      <c r="AW90" s="85">
        <v>0</v>
      </c>
      <c r="AX90" s="85">
        <v>0</v>
      </c>
      <c r="AY90" s="85">
        <v>85</v>
      </c>
      <c r="AZ90" s="85">
        <v>1</v>
      </c>
      <c r="BA90" s="85">
        <v>1</v>
      </c>
      <c r="BB90" s="85">
        <v>301</v>
      </c>
      <c r="BC90" s="85">
        <v>1</v>
      </c>
      <c r="BD90" s="85">
        <v>1</v>
      </c>
      <c r="BE90" s="85">
        <v>0</v>
      </c>
      <c r="BF90" s="85">
        <v>262</v>
      </c>
      <c r="BG90" s="85">
        <v>0</v>
      </c>
      <c r="BH90" s="85">
        <v>1</v>
      </c>
      <c r="BI90" s="85">
        <v>1</v>
      </c>
      <c r="BJ90" s="85">
        <v>221</v>
      </c>
      <c r="BK90" s="85">
        <v>1</v>
      </c>
      <c r="BL90" s="85">
        <v>1</v>
      </c>
      <c r="BM90" s="85">
        <v>1</v>
      </c>
      <c r="BN90" s="85">
        <v>257</v>
      </c>
      <c r="BO90" s="85">
        <v>1</v>
      </c>
      <c r="BP90" s="85">
        <v>1</v>
      </c>
      <c r="BQ90" s="85">
        <v>1</v>
      </c>
      <c r="BR90" s="85">
        <v>256</v>
      </c>
      <c r="BS90" s="85">
        <v>1</v>
      </c>
      <c r="BT90" s="85">
        <v>1</v>
      </c>
      <c r="BU90" s="85">
        <v>1</v>
      </c>
      <c r="BV90" s="85">
        <v>259</v>
      </c>
      <c r="BW90" s="85">
        <v>1</v>
      </c>
      <c r="BX90" s="85">
        <v>1</v>
      </c>
      <c r="BY90" s="85">
        <v>1</v>
      </c>
      <c r="BZ90" s="85">
        <v>0</v>
      </c>
      <c r="CA90" s="85">
        <v>258</v>
      </c>
      <c r="CB90" s="85">
        <v>1</v>
      </c>
      <c r="CC90" s="85">
        <v>1</v>
      </c>
      <c r="CD90" s="85">
        <v>1</v>
      </c>
      <c r="CE90" s="85">
        <v>0</v>
      </c>
      <c r="CF90" s="85">
        <v>242</v>
      </c>
      <c r="CG90" s="85">
        <v>2</v>
      </c>
      <c r="CH90" s="85">
        <v>1</v>
      </c>
      <c r="CI90" s="85">
        <v>1</v>
      </c>
      <c r="CJ90" s="85">
        <v>354</v>
      </c>
      <c r="CK90" s="85">
        <v>1</v>
      </c>
      <c r="CL90" s="85">
        <v>1</v>
      </c>
      <c r="CM90" s="85">
        <v>0</v>
      </c>
      <c r="CN90" s="85">
        <v>1</v>
      </c>
      <c r="CO90" s="85">
        <v>363</v>
      </c>
      <c r="CP90" s="85">
        <v>1</v>
      </c>
      <c r="CQ90" s="85">
        <v>1</v>
      </c>
      <c r="CR90" s="85">
        <v>1</v>
      </c>
      <c r="CS90" s="85">
        <v>366</v>
      </c>
      <c r="CT90" s="85">
        <v>1</v>
      </c>
      <c r="CU90" s="85">
        <v>1</v>
      </c>
      <c r="CV90" s="85">
        <v>1</v>
      </c>
      <c r="CW90" s="85">
        <v>371</v>
      </c>
      <c r="CX90" s="85">
        <v>1</v>
      </c>
      <c r="CY90" s="85">
        <v>1</v>
      </c>
      <c r="CZ90" s="85">
        <v>0</v>
      </c>
      <c r="DA90" s="85">
        <v>379</v>
      </c>
      <c r="DB90" s="85">
        <v>1</v>
      </c>
      <c r="DC90" s="85">
        <v>1</v>
      </c>
    </row>
    <row r="91" hidden="1" spans="1:107">
      <c r="A91" s="85" t="s">
        <v>1450</v>
      </c>
      <c r="B91" s="86" t="s">
        <v>1958</v>
      </c>
      <c r="C91" s="89" t="s">
        <v>1961</v>
      </c>
      <c r="D91" s="86" t="s">
        <v>1466</v>
      </c>
      <c r="E91" s="85">
        <v>1</v>
      </c>
      <c r="F91" s="85">
        <v>7</v>
      </c>
      <c r="G91" s="85">
        <v>5</v>
      </c>
      <c r="H91" s="85">
        <v>18</v>
      </c>
      <c r="I91" s="85">
        <v>19</v>
      </c>
      <c r="J91" s="85">
        <v>16</v>
      </c>
      <c r="K91" s="85">
        <v>4</v>
      </c>
      <c r="L91" s="85">
        <v>8</v>
      </c>
      <c r="M91" s="85">
        <v>4</v>
      </c>
      <c r="N91" s="85">
        <v>28</v>
      </c>
      <c r="O91" s="85">
        <v>27</v>
      </c>
      <c r="P91" s="85">
        <v>38</v>
      </c>
      <c r="Q91" s="85">
        <v>42</v>
      </c>
      <c r="R91" s="85">
        <v>38</v>
      </c>
      <c r="S91" s="85">
        <v>44</v>
      </c>
      <c r="T91" s="85">
        <v>2</v>
      </c>
      <c r="U91" s="85">
        <v>124</v>
      </c>
      <c r="V91" s="85">
        <v>1</v>
      </c>
      <c r="W91" s="85">
        <v>1</v>
      </c>
      <c r="X91" s="85">
        <v>0</v>
      </c>
      <c r="Y91" s="85">
        <v>0</v>
      </c>
      <c r="Z91" s="85">
        <v>81</v>
      </c>
      <c r="AA91" s="85">
        <v>1</v>
      </c>
      <c r="AB91" s="85">
        <v>1</v>
      </c>
      <c r="AC91" s="85">
        <v>0</v>
      </c>
      <c r="AD91" s="85">
        <v>0</v>
      </c>
      <c r="AE91" s="85">
        <v>22</v>
      </c>
      <c r="AF91" s="85">
        <v>1</v>
      </c>
      <c r="AG91" s="85">
        <v>1</v>
      </c>
      <c r="AH91" s="85">
        <v>0</v>
      </c>
      <c r="AI91" s="85">
        <v>0</v>
      </c>
      <c r="AJ91" s="85">
        <v>39</v>
      </c>
      <c r="AK91" s="85">
        <v>1</v>
      </c>
      <c r="AL91" s="85">
        <v>1</v>
      </c>
      <c r="AM91" s="85">
        <v>1</v>
      </c>
      <c r="AN91" s="85">
        <v>1</v>
      </c>
      <c r="AO91" s="85">
        <v>8</v>
      </c>
      <c r="AP91" s="85">
        <v>0</v>
      </c>
      <c r="AQ91" s="85">
        <v>0</v>
      </c>
      <c r="AR91" s="85">
        <v>0</v>
      </c>
      <c r="AS91" s="85">
        <v>118</v>
      </c>
      <c r="AT91" s="85">
        <v>0</v>
      </c>
      <c r="AU91" s="85">
        <v>0</v>
      </c>
      <c r="AV91" s="85">
        <v>70</v>
      </c>
      <c r="AW91" s="85">
        <v>1</v>
      </c>
      <c r="AX91" s="85">
        <v>1</v>
      </c>
      <c r="AY91" s="85">
        <v>36</v>
      </c>
      <c r="AZ91" s="85">
        <v>0</v>
      </c>
      <c r="BA91" s="85">
        <v>0</v>
      </c>
      <c r="BB91" s="85">
        <v>114</v>
      </c>
      <c r="BC91" s="85">
        <v>0</v>
      </c>
      <c r="BD91" s="85">
        <v>0</v>
      </c>
      <c r="BE91" s="85">
        <v>1</v>
      </c>
      <c r="BF91" s="85">
        <v>96</v>
      </c>
      <c r="BG91" s="85">
        <v>1</v>
      </c>
      <c r="BH91" s="85">
        <v>0</v>
      </c>
      <c r="BI91" s="85">
        <v>0</v>
      </c>
      <c r="BJ91" s="85">
        <v>76</v>
      </c>
      <c r="BK91" s="85">
        <v>0</v>
      </c>
      <c r="BL91" s="85">
        <v>0</v>
      </c>
      <c r="BM91" s="85">
        <v>0</v>
      </c>
      <c r="BN91" s="85">
        <v>79</v>
      </c>
      <c r="BO91" s="85">
        <v>0</v>
      </c>
      <c r="BP91" s="85">
        <v>0</v>
      </c>
      <c r="BQ91" s="85">
        <v>0</v>
      </c>
      <c r="BR91" s="85">
        <v>81</v>
      </c>
      <c r="BS91" s="85">
        <v>0</v>
      </c>
      <c r="BT91" s="85">
        <v>0</v>
      </c>
      <c r="BU91" s="85">
        <v>0</v>
      </c>
      <c r="BV91" s="85">
        <v>78</v>
      </c>
      <c r="BW91" s="85">
        <v>0</v>
      </c>
      <c r="BX91" s="85">
        <v>0</v>
      </c>
      <c r="BY91" s="85">
        <v>0</v>
      </c>
      <c r="BZ91" s="85">
        <v>0</v>
      </c>
      <c r="CA91" s="85">
        <v>79</v>
      </c>
      <c r="CB91" s="85">
        <v>0</v>
      </c>
      <c r="CC91" s="85">
        <v>0</v>
      </c>
      <c r="CD91" s="85">
        <v>0</v>
      </c>
      <c r="CE91" s="85">
        <v>1</v>
      </c>
      <c r="CF91" s="85">
        <v>94</v>
      </c>
      <c r="CG91" s="85">
        <v>0</v>
      </c>
      <c r="CH91" s="85">
        <v>0</v>
      </c>
      <c r="CI91" s="85">
        <v>0</v>
      </c>
      <c r="CJ91" s="85">
        <v>92</v>
      </c>
      <c r="CK91" s="85">
        <v>0</v>
      </c>
      <c r="CL91" s="85">
        <v>0</v>
      </c>
      <c r="CM91" s="85">
        <v>1</v>
      </c>
      <c r="CN91" s="85">
        <v>0</v>
      </c>
      <c r="CO91" s="85">
        <v>83</v>
      </c>
      <c r="CP91" s="85">
        <v>0</v>
      </c>
      <c r="CQ91" s="85">
        <v>0</v>
      </c>
      <c r="CR91" s="85">
        <v>0</v>
      </c>
      <c r="CS91" s="85">
        <v>81</v>
      </c>
      <c r="CT91" s="85">
        <v>0</v>
      </c>
      <c r="CU91" s="85">
        <v>0</v>
      </c>
      <c r="CV91" s="85">
        <v>0</v>
      </c>
      <c r="CW91" s="85">
        <v>76</v>
      </c>
      <c r="CX91" s="85">
        <v>0</v>
      </c>
      <c r="CY91" s="85">
        <v>0</v>
      </c>
      <c r="CZ91" s="85">
        <v>1</v>
      </c>
      <c r="DA91" s="85">
        <v>128</v>
      </c>
      <c r="DB91" s="85">
        <v>0</v>
      </c>
      <c r="DC91" s="85">
        <v>0</v>
      </c>
    </row>
    <row r="92" hidden="1" spans="1:107">
      <c r="A92" s="85" t="s">
        <v>1416</v>
      </c>
      <c r="B92" s="86" t="s">
        <v>1557</v>
      </c>
      <c r="C92" s="87" t="s">
        <v>373</v>
      </c>
      <c r="D92" s="92" t="s">
        <v>2223</v>
      </c>
      <c r="E92" s="85">
        <v>60</v>
      </c>
      <c r="F92" s="85">
        <v>60</v>
      </c>
      <c r="G92" s="85">
        <v>60</v>
      </c>
      <c r="H92" s="85">
        <v>80</v>
      </c>
      <c r="I92" s="85">
        <v>80</v>
      </c>
      <c r="J92" s="85">
        <v>80</v>
      </c>
      <c r="K92" s="85">
        <v>80</v>
      </c>
      <c r="L92" s="85">
        <v>100</v>
      </c>
      <c r="M92" s="85">
        <v>100</v>
      </c>
      <c r="N92" s="85">
        <v>100</v>
      </c>
      <c r="O92" s="85">
        <v>100</v>
      </c>
      <c r="P92" s="85">
        <v>100</v>
      </c>
      <c r="Q92" s="85">
        <v>100</v>
      </c>
      <c r="R92" s="85">
        <v>120</v>
      </c>
      <c r="S92" s="85">
        <v>120</v>
      </c>
      <c r="T92" s="85">
        <v>4</v>
      </c>
      <c r="U92" s="85">
        <v>642</v>
      </c>
      <c r="V92" s="85">
        <v>2</v>
      </c>
      <c r="W92" s="85">
        <v>2</v>
      </c>
      <c r="X92" s="85">
        <v>2</v>
      </c>
      <c r="Y92" s="85">
        <v>2</v>
      </c>
      <c r="Z92" s="85">
        <v>712</v>
      </c>
      <c r="AA92" s="85">
        <v>2</v>
      </c>
      <c r="AB92" s="85">
        <v>2</v>
      </c>
      <c r="AC92" s="85">
        <v>2</v>
      </c>
      <c r="AD92" s="85">
        <v>2</v>
      </c>
      <c r="AE92" s="85">
        <v>792</v>
      </c>
      <c r="AF92" s="85">
        <v>2</v>
      </c>
      <c r="AG92" s="85">
        <v>2</v>
      </c>
      <c r="AH92" s="85">
        <v>2</v>
      </c>
      <c r="AI92" s="85">
        <v>2</v>
      </c>
      <c r="AJ92" s="85">
        <v>692</v>
      </c>
      <c r="AK92" s="85">
        <v>2</v>
      </c>
      <c r="AL92" s="85">
        <v>2</v>
      </c>
      <c r="AM92" s="85">
        <v>2</v>
      </c>
      <c r="AN92" s="85">
        <v>2</v>
      </c>
      <c r="AO92" s="85">
        <v>416</v>
      </c>
      <c r="AP92" s="85">
        <v>2</v>
      </c>
      <c r="AQ92" s="85">
        <v>2</v>
      </c>
      <c r="AR92" s="85">
        <v>2</v>
      </c>
      <c r="AS92" s="85">
        <v>870</v>
      </c>
      <c r="AT92" s="85">
        <v>2</v>
      </c>
      <c r="AU92" s="85">
        <v>2</v>
      </c>
      <c r="AV92" s="85">
        <v>800</v>
      </c>
      <c r="AW92" s="85">
        <v>2</v>
      </c>
      <c r="AX92" s="85">
        <v>2</v>
      </c>
      <c r="AY92" s="85">
        <v>240</v>
      </c>
      <c r="AZ92" s="85">
        <v>2</v>
      </c>
      <c r="BA92" s="85">
        <v>2</v>
      </c>
      <c r="BB92" s="85">
        <v>830</v>
      </c>
      <c r="BC92" s="85">
        <v>2</v>
      </c>
      <c r="BD92" s="85">
        <v>2</v>
      </c>
      <c r="BE92" s="85">
        <v>2</v>
      </c>
      <c r="BF92" s="85">
        <v>716</v>
      </c>
      <c r="BG92" s="85">
        <v>2</v>
      </c>
      <c r="BH92" s="85">
        <v>2</v>
      </c>
      <c r="BI92" s="85">
        <v>2</v>
      </c>
      <c r="BJ92" s="85">
        <v>594</v>
      </c>
      <c r="BK92" s="85">
        <v>2</v>
      </c>
      <c r="BL92" s="85">
        <v>2</v>
      </c>
      <c r="BM92" s="85">
        <v>2</v>
      </c>
      <c r="BN92" s="85">
        <v>672</v>
      </c>
      <c r="BO92" s="85">
        <v>2</v>
      </c>
      <c r="BP92" s="85">
        <v>2</v>
      </c>
      <c r="BQ92" s="85">
        <v>2</v>
      </c>
      <c r="BR92" s="85">
        <v>674</v>
      </c>
      <c r="BS92" s="85">
        <v>2</v>
      </c>
      <c r="BT92" s="85">
        <v>2</v>
      </c>
      <c r="BU92" s="85">
        <v>2</v>
      </c>
      <c r="BV92" s="85">
        <v>674</v>
      </c>
      <c r="BW92" s="85">
        <v>2</v>
      </c>
      <c r="BX92" s="85">
        <v>2</v>
      </c>
      <c r="BY92" s="85">
        <v>2</v>
      </c>
      <c r="BZ92" s="85">
        <v>0</v>
      </c>
      <c r="CA92" s="85">
        <v>674</v>
      </c>
      <c r="CB92" s="85">
        <v>2</v>
      </c>
      <c r="CC92" s="85">
        <v>2</v>
      </c>
      <c r="CD92" s="85">
        <v>2</v>
      </c>
      <c r="CE92" s="85">
        <v>2</v>
      </c>
      <c r="CF92" s="85">
        <v>672</v>
      </c>
      <c r="CG92" s="85">
        <v>4</v>
      </c>
      <c r="CH92" s="85">
        <v>2</v>
      </c>
      <c r="CI92" s="85">
        <v>2</v>
      </c>
      <c r="CJ92" s="85">
        <v>892</v>
      </c>
      <c r="CK92" s="85">
        <v>2</v>
      </c>
      <c r="CL92" s="85">
        <v>2</v>
      </c>
      <c r="CM92" s="85">
        <v>2</v>
      </c>
      <c r="CN92" s="85">
        <v>2</v>
      </c>
      <c r="CO92" s="85">
        <v>892</v>
      </c>
      <c r="CP92" s="85">
        <v>2</v>
      </c>
      <c r="CQ92" s="85">
        <v>2</v>
      </c>
      <c r="CR92" s="85">
        <v>2</v>
      </c>
      <c r="CS92" s="85">
        <v>894</v>
      </c>
      <c r="CT92" s="85">
        <v>2</v>
      </c>
      <c r="CU92" s="85">
        <v>2</v>
      </c>
      <c r="CV92" s="85">
        <v>2</v>
      </c>
      <c r="CW92" s="85">
        <v>894</v>
      </c>
      <c r="CX92" s="85">
        <v>2</v>
      </c>
      <c r="CY92" s="85">
        <v>2</v>
      </c>
      <c r="CZ92" s="85">
        <v>2</v>
      </c>
      <c r="DA92" s="85">
        <v>1014</v>
      </c>
      <c r="DB92" s="85">
        <v>2</v>
      </c>
      <c r="DC92" s="85">
        <v>2</v>
      </c>
    </row>
    <row r="93" hidden="1" spans="1:107">
      <c r="A93" s="85" t="s">
        <v>1416</v>
      </c>
      <c r="B93" s="86" t="s">
        <v>1491</v>
      </c>
      <c r="C93" s="87" t="s">
        <v>1495</v>
      </c>
      <c r="D93" s="86" t="s">
        <v>1496</v>
      </c>
      <c r="E93" s="85">
        <v>120</v>
      </c>
      <c r="F93" s="85">
        <v>120</v>
      </c>
      <c r="G93" s="85">
        <v>120</v>
      </c>
      <c r="H93" s="85">
        <v>160</v>
      </c>
      <c r="I93" s="85">
        <v>160</v>
      </c>
      <c r="J93" s="85">
        <v>160</v>
      </c>
      <c r="K93" s="85">
        <v>160</v>
      </c>
      <c r="L93" s="85">
        <v>200</v>
      </c>
      <c r="M93" s="85">
        <v>200</v>
      </c>
      <c r="N93" s="85">
        <v>200</v>
      </c>
      <c r="O93" s="85">
        <v>200</v>
      </c>
      <c r="P93" s="85">
        <v>200</v>
      </c>
      <c r="Q93" s="85">
        <v>200</v>
      </c>
      <c r="R93" s="85">
        <v>240</v>
      </c>
      <c r="S93" s="85">
        <v>240</v>
      </c>
      <c r="T93" s="85">
        <v>8</v>
      </c>
      <c r="U93" s="85">
        <v>1284</v>
      </c>
      <c r="V93" s="85">
        <v>4</v>
      </c>
      <c r="W93" s="85">
        <v>4</v>
      </c>
      <c r="X93" s="85">
        <v>4</v>
      </c>
      <c r="Y93" s="85">
        <v>4</v>
      </c>
      <c r="Z93" s="85">
        <v>1424</v>
      </c>
      <c r="AA93" s="85">
        <v>4</v>
      </c>
      <c r="AB93" s="85">
        <v>4</v>
      </c>
      <c r="AC93" s="85">
        <v>4</v>
      </c>
      <c r="AD93" s="85">
        <v>4</v>
      </c>
      <c r="AE93" s="85">
        <v>1584</v>
      </c>
      <c r="AF93" s="85">
        <v>4</v>
      </c>
      <c r="AG93" s="85">
        <v>4</v>
      </c>
      <c r="AH93" s="85">
        <v>4</v>
      </c>
      <c r="AI93" s="85">
        <v>4</v>
      </c>
      <c r="AJ93" s="85">
        <v>1384</v>
      </c>
      <c r="AK93" s="85">
        <v>4</v>
      </c>
      <c r="AL93" s="85">
        <v>4</v>
      </c>
      <c r="AM93" s="85">
        <v>4</v>
      </c>
      <c r="AN93" s="85">
        <v>4</v>
      </c>
      <c r="AO93" s="85">
        <v>832</v>
      </c>
      <c r="AP93" s="85">
        <v>4</v>
      </c>
      <c r="AQ93" s="85">
        <v>4</v>
      </c>
      <c r="AR93" s="85">
        <v>4</v>
      </c>
      <c r="AS93" s="85">
        <v>1740</v>
      </c>
      <c r="AT93" s="85">
        <v>4</v>
      </c>
      <c r="AU93" s="85">
        <v>4</v>
      </c>
      <c r="AV93" s="85">
        <v>1600</v>
      </c>
      <c r="AW93" s="85">
        <v>4</v>
      </c>
      <c r="AX93" s="85">
        <v>12</v>
      </c>
      <c r="AY93" s="85">
        <v>504</v>
      </c>
      <c r="AZ93" s="85">
        <v>4</v>
      </c>
      <c r="BA93" s="85">
        <v>4</v>
      </c>
      <c r="BB93" s="85">
        <v>1708</v>
      </c>
      <c r="BC93" s="85">
        <v>4</v>
      </c>
      <c r="BD93" s="85">
        <v>4</v>
      </c>
      <c r="BE93" s="85">
        <v>4</v>
      </c>
      <c r="BF93" s="85">
        <v>1472</v>
      </c>
      <c r="BG93" s="85">
        <v>4</v>
      </c>
      <c r="BH93" s="85">
        <v>4</v>
      </c>
      <c r="BI93" s="85">
        <v>4</v>
      </c>
      <c r="BJ93" s="85">
        <v>1220</v>
      </c>
      <c r="BK93" s="85">
        <v>4</v>
      </c>
      <c r="BL93" s="85">
        <v>4</v>
      </c>
      <c r="BM93" s="85">
        <v>4</v>
      </c>
      <c r="BN93" s="85">
        <v>1376</v>
      </c>
      <c r="BO93" s="85">
        <v>4</v>
      </c>
      <c r="BP93" s="85">
        <v>4</v>
      </c>
      <c r="BQ93" s="85">
        <v>4</v>
      </c>
      <c r="BR93" s="85">
        <v>1372</v>
      </c>
      <c r="BS93" s="85">
        <v>4</v>
      </c>
      <c r="BT93" s="85">
        <v>4</v>
      </c>
      <c r="BU93" s="85">
        <v>4</v>
      </c>
      <c r="BV93" s="85">
        <v>1388</v>
      </c>
      <c r="BW93" s="85">
        <v>4</v>
      </c>
      <c r="BX93" s="85">
        <v>4</v>
      </c>
      <c r="BY93" s="85">
        <v>4</v>
      </c>
      <c r="BZ93" s="85">
        <v>0</v>
      </c>
      <c r="CA93" s="85">
        <v>1388</v>
      </c>
      <c r="CB93" s="85">
        <v>4</v>
      </c>
      <c r="CC93" s="85">
        <v>4</v>
      </c>
      <c r="CD93" s="85">
        <v>4</v>
      </c>
      <c r="CE93" s="85">
        <v>4</v>
      </c>
      <c r="CF93" s="85">
        <v>1376</v>
      </c>
      <c r="CG93" s="85">
        <v>8</v>
      </c>
      <c r="CH93" s="85">
        <v>4</v>
      </c>
      <c r="CI93" s="85">
        <v>4</v>
      </c>
      <c r="CJ93" s="85">
        <v>1800</v>
      </c>
      <c r="CK93" s="85">
        <v>4</v>
      </c>
      <c r="CL93" s="85">
        <v>4</v>
      </c>
      <c r="CM93" s="85">
        <v>4</v>
      </c>
      <c r="CN93" s="85">
        <v>4</v>
      </c>
      <c r="CO93" s="85">
        <v>1824</v>
      </c>
      <c r="CP93" s="85">
        <v>4</v>
      </c>
      <c r="CQ93" s="85">
        <v>4</v>
      </c>
      <c r="CR93" s="85">
        <v>4</v>
      </c>
      <c r="CS93" s="85">
        <v>1812</v>
      </c>
      <c r="CT93" s="85">
        <v>4</v>
      </c>
      <c r="CU93" s="85">
        <v>4</v>
      </c>
      <c r="CV93" s="85">
        <v>4</v>
      </c>
      <c r="CW93" s="85">
        <v>1820</v>
      </c>
      <c r="CX93" s="85">
        <v>4</v>
      </c>
      <c r="CY93" s="85">
        <v>4</v>
      </c>
      <c r="CZ93" s="85">
        <v>4</v>
      </c>
      <c r="DA93" s="85">
        <v>2076</v>
      </c>
      <c r="DB93" s="85">
        <v>4</v>
      </c>
      <c r="DC93" s="85">
        <v>4</v>
      </c>
    </row>
    <row r="94" hidden="1" spans="1:107">
      <c r="A94" s="85" t="s">
        <v>1416</v>
      </c>
      <c r="B94" s="86" t="s">
        <v>1497</v>
      </c>
      <c r="C94" s="87" t="s">
        <v>1500</v>
      </c>
      <c r="D94" s="92" t="s">
        <v>1496</v>
      </c>
      <c r="E94" s="85">
        <v>240</v>
      </c>
      <c r="F94" s="85">
        <v>240</v>
      </c>
      <c r="G94" s="85">
        <v>240</v>
      </c>
      <c r="H94" s="85">
        <v>320</v>
      </c>
      <c r="I94" s="85">
        <v>320</v>
      </c>
      <c r="J94" s="85">
        <v>320</v>
      </c>
      <c r="K94" s="85">
        <v>320</v>
      </c>
      <c r="L94" s="85">
        <v>400</v>
      </c>
      <c r="M94" s="85">
        <v>400</v>
      </c>
      <c r="N94" s="85">
        <v>400</v>
      </c>
      <c r="O94" s="85">
        <v>400</v>
      </c>
      <c r="P94" s="85">
        <v>400</v>
      </c>
      <c r="Q94" s="85">
        <v>400</v>
      </c>
      <c r="R94" s="85">
        <v>480</v>
      </c>
      <c r="S94" s="85">
        <v>480</v>
      </c>
      <c r="T94" s="85">
        <v>16</v>
      </c>
      <c r="U94" s="85">
        <v>2568</v>
      </c>
      <c r="V94" s="85">
        <v>8</v>
      </c>
      <c r="W94" s="85">
        <v>8</v>
      </c>
      <c r="X94" s="85">
        <v>8</v>
      </c>
      <c r="Y94" s="85">
        <v>8</v>
      </c>
      <c r="Z94" s="85">
        <v>2848</v>
      </c>
      <c r="AA94" s="85">
        <v>8</v>
      </c>
      <c r="AB94" s="85">
        <v>8</v>
      </c>
      <c r="AC94" s="85">
        <v>8</v>
      </c>
      <c r="AD94" s="85">
        <v>8</v>
      </c>
      <c r="AE94" s="85">
        <v>3168</v>
      </c>
      <c r="AF94" s="85">
        <v>8</v>
      </c>
      <c r="AG94" s="85">
        <v>8</v>
      </c>
      <c r="AH94" s="85">
        <v>8</v>
      </c>
      <c r="AI94" s="85">
        <v>8</v>
      </c>
      <c r="AJ94" s="85">
        <v>2768</v>
      </c>
      <c r="AK94" s="85">
        <v>8</v>
      </c>
      <c r="AL94" s="85">
        <v>8</v>
      </c>
      <c r="AM94" s="85">
        <v>8</v>
      </c>
      <c r="AN94" s="85">
        <v>8</v>
      </c>
      <c r="AO94" s="85">
        <v>1664</v>
      </c>
      <c r="AP94" s="85">
        <v>8</v>
      </c>
      <c r="AQ94" s="85">
        <v>8</v>
      </c>
      <c r="AR94" s="85">
        <v>8</v>
      </c>
      <c r="AS94" s="85">
        <v>3480</v>
      </c>
      <c r="AT94" s="85">
        <v>8</v>
      </c>
      <c r="AU94" s="85">
        <v>8</v>
      </c>
      <c r="AV94" s="85">
        <v>3200</v>
      </c>
      <c r="AW94" s="85">
        <v>8</v>
      </c>
      <c r="AX94" s="85">
        <v>8</v>
      </c>
      <c r="AY94" s="85">
        <v>960</v>
      </c>
      <c r="AZ94" s="85">
        <v>8</v>
      </c>
      <c r="BA94" s="85">
        <v>8</v>
      </c>
      <c r="BB94" s="85">
        <v>3320</v>
      </c>
      <c r="BC94" s="85">
        <v>8</v>
      </c>
      <c r="BD94" s="85">
        <v>8</v>
      </c>
      <c r="BE94" s="85">
        <v>8</v>
      </c>
      <c r="BF94" s="85">
        <v>2864</v>
      </c>
      <c r="BG94" s="85">
        <v>8</v>
      </c>
      <c r="BH94" s="85">
        <v>8</v>
      </c>
      <c r="BI94" s="85">
        <v>8</v>
      </c>
      <c r="BJ94" s="85">
        <v>2376</v>
      </c>
      <c r="BK94" s="85">
        <v>8</v>
      </c>
      <c r="BL94" s="85">
        <v>8</v>
      </c>
      <c r="BM94" s="85">
        <v>8</v>
      </c>
      <c r="BN94" s="85">
        <v>2688</v>
      </c>
      <c r="BO94" s="85">
        <v>8</v>
      </c>
      <c r="BP94" s="85">
        <v>8</v>
      </c>
      <c r="BQ94" s="85">
        <v>8</v>
      </c>
      <c r="BR94" s="85">
        <v>2696</v>
      </c>
      <c r="BS94" s="85">
        <v>8</v>
      </c>
      <c r="BT94" s="85">
        <v>8</v>
      </c>
      <c r="BU94" s="85">
        <v>8</v>
      </c>
      <c r="BV94" s="85">
        <v>2696</v>
      </c>
      <c r="BW94" s="85">
        <v>8</v>
      </c>
      <c r="BX94" s="85">
        <v>8</v>
      </c>
      <c r="BY94" s="85">
        <v>8</v>
      </c>
      <c r="BZ94" s="85">
        <v>0</v>
      </c>
      <c r="CA94" s="85">
        <v>2696</v>
      </c>
      <c r="CB94" s="85">
        <v>8</v>
      </c>
      <c r="CC94" s="85">
        <v>8</v>
      </c>
      <c r="CD94" s="85">
        <v>8</v>
      </c>
      <c r="CE94" s="85">
        <v>8</v>
      </c>
      <c r="CF94" s="85">
        <v>2688</v>
      </c>
      <c r="CG94" s="85">
        <v>16</v>
      </c>
      <c r="CH94" s="85">
        <v>8</v>
      </c>
      <c r="CI94" s="85">
        <v>8</v>
      </c>
      <c r="CJ94" s="85">
        <v>3568</v>
      </c>
      <c r="CK94" s="85">
        <v>8</v>
      </c>
      <c r="CL94" s="85">
        <v>8</v>
      </c>
      <c r="CM94" s="85">
        <v>8</v>
      </c>
      <c r="CN94" s="85">
        <v>8</v>
      </c>
      <c r="CO94" s="85">
        <v>3568</v>
      </c>
      <c r="CP94" s="85">
        <v>8</v>
      </c>
      <c r="CQ94" s="85">
        <v>8</v>
      </c>
      <c r="CR94" s="85">
        <v>8</v>
      </c>
      <c r="CS94" s="85">
        <v>3576</v>
      </c>
      <c r="CT94" s="85">
        <v>8</v>
      </c>
      <c r="CU94" s="85">
        <v>8</v>
      </c>
      <c r="CV94" s="85">
        <v>8</v>
      </c>
      <c r="CW94" s="85">
        <v>3576</v>
      </c>
      <c r="CX94" s="85">
        <v>8</v>
      </c>
      <c r="CY94" s="85">
        <v>8</v>
      </c>
      <c r="CZ94" s="85">
        <v>8</v>
      </c>
      <c r="DA94" s="85">
        <v>4056</v>
      </c>
      <c r="DB94" s="85">
        <v>8</v>
      </c>
      <c r="DC94" s="85">
        <v>8</v>
      </c>
    </row>
    <row r="95" hidden="1" spans="1:107">
      <c r="A95" s="85" t="s">
        <v>1416</v>
      </c>
      <c r="B95" s="86" t="s">
        <v>1509</v>
      </c>
      <c r="C95" s="87" t="s">
        <v>1510</v>
      </c>
      <c r="D95" s="86" t="s">
        <v>1496</v>
      </c>
      <c r="E95" s="85">
        <v>60</v>
      </c>
      <c r="F95" s="85">
        <v>60</v>
      </c>
      <c r="G95" s="85">
        <v>60</v>
      </c>
      <c r="H95" s="85">
        <v>80</v>
      </c>
      <c r="I95" s="85">
        <v>80</v>
      </c>
      <c r="J95" s="85">
        <v>80</v>
      </c>
      <c r="K95" s="85">
        <v>80</v>
      </c>
      <c r="L95" s="85">
        <v>100</v>
      </c>
      <c r="M95" s="85">
        <v>100</v>
      </c>
      <c r="N95" s="85">
        <v>100</v>
      </c>
      <c r="O95" s="85">
        <v>100</v>
      </c>
      <c r="P95" s="85">
        <v>100</v>
      </c>
      <c r="Q95" s="85">
        <v>100</v>
      </c>
      <c r="R95" s="85">
        <v>120</v>
      </c>
      <c r="S95" s="85">
        <v>120</v>
      </c>
      <c r="T95" s="85">
        <v>4</v>
      </c>
      <c r="U95" s="85">
        <v>642</v>
      </c>
      <c r="V95" s="85">
        <v>2</v>
      </c>
      <c r="W95" s="85">
        <v>2</v>
      </c>
      <c r="X95" s="85">
        <v>2</v>
      </c>
      <c r="Y95" s="85">
        <v>2</v>
      </c>
      <c r="Z95" s="85">
        <v>712</v>
      </c>
      <c r="AA95" s="85">
        <v>2</v>
      </c>
      <c r="AB95" s="85">
        <v>2</v>
      </c>
      <c r="AC95" s="85">
        <v>2</v>
      </c>
      <c r="AD95" s="85">
        <v>2</v>
      </c>
      <c r="AE95" s="85">
        <v>792</v>
      </c>
      <c r="AF95" s="85">
        <v>2</v>
      </c>
      <c r="AG95" s="85">
        <v>2</v>
      </c>
      <c r="AH95" s="85">
        <v>2</v>
      </c>
      <c r="AI95" s="85">
        <v>2</v>
      </c>
      <c r="AJ95" s="85">
        <v>692</v>
      </c>
      <c r="AK95" s="85">
        <v>2</v>
      </c>
      <c r="AL95" s="85">
        <v>2</v>
      </c>
      <c r="AM95" s="85">
        <v>2</v>
      </c>
      <c r="AN95" s="85">
        <v>2</v>
      </c>
      <c r="AO95" s="85">
        <v>416</v>
      </c>
      <c r="AP95" s="85">
        <v>2</v>
      </c>
      <c r="AQ95" s="85">
        <v>2</v>
      </c>
      <c r="AR95" s="85">
        <v>2</v>
      </c>
      <c r="AS95" s="85">
        <v>870</v>
      </c>
      <c r="AT95" s="85">
        <v>2</v>
      </c>
      <c r="AU95" s="85">
        <v>2</v>
      </c>
      <c r="AV95" s="85">
        <v>800</v>
      </c>
      <c r="AW95" s="85">
        <v>2</v>
      </c>
      <c r="AX95" s="85">
        <v>2</v>
      </c>
      <c r="AY95" s="85">
        <v>240</v>
      </c>
      <c r="AZ95" s="85">
        <v>2</v>
      </c>
      <c r="BA95" s="85">
        <v>2</v>
      </c>
      <c r="BB95" s="85">
        <v>830</v>
      </c>
      <c r="BC95" s="85">
        <v>2</v>
      </c>
      <c r="BD95" s="85">
        <v>2</v>
      </c>
      <c r="BE95" s="85">
        <v>2</v>
      </c>
      <c r="BF95" s="85">
        <v>716</v>
      </c>
      <c r="BG95" s="85">
        <v>2</v>
      </c>
      <c r="BH95" s="85">
        <v>2</v>
      </c>
      <c r="BI95" s="85">
        <v>2</v>
      </c>
      <c r="BJ95" s="85">
        <v>594</v>
      </c>
      <c r="BK95" s="85">
        <v>2</v>
      </c>
      <c r="BL95" s="85">
        <v>2</v>
      </c>
      <c r="BM95" s="85">
        <v>2</v>
      </c>
      <c r="BN95" s="85">
        <v>672</v>
      </c>
      <c r="BO95" s="85">
        <v>2</v>
      </c>
      <c r="BP95" s="85">
        <v>2</v>
      </c>
      <c r="BQ95" s="85">
        <v>2</v>
      </c>
      <c r="BR95" s="85">
        <v>674</v>
      </c>
      <c r="BS95" s="85">
        <v>2</v>
      </c>
      <c r="BT95" s="85">
        <v>2</v>
      </c>
      <c r="BU95" s="85">
        <v>2</v>
      </c>
      <c r="BV95" s="85">
        <v>674</v>
      </c>
      <c r="BW95" s="85">
        <v>2</v>
      </c>
      <c r="BX95" s="85">
        <v>2</v>
      </c>
      <c r="BY95" s="85">
        <v>2</v>
      </c>
      <c r="BZ95" s="85">
        <v>0</v>
      </c>
      <c r="CA95" s="85">
        <v>674</v>
      </c>
      <c r="CB95" s="85">
        <v>2</v>
      </c>
      <c r="CC95" s="85">
        <v>2</v>
      </c>
      <c r="CD95" s="85">
        <v>2</v>
      </c>
      <c r="CE95" s="85">
        <v>2</v>
      </c>
      <c r="CF95" s="85">
        <v>672</v>
      </c>
      <c r="CG95" s="85">
        <v>4</v>
      </c>
      <c r="CH95" s="85">
        <v>2</v>
      </c>
      <c r="CI95" s="85">
        <v>2</v>
      </c>
      <c r="CJ95" s="85">
        <v>892</v>
      </c>
      <c r="CK95" s="85">
        <v>2</v>
      </c>
      <c r="CL95" s="85">
        <v>2</v>
      </c>
      <c r="CM95" s="85">
        <v>2</v>
      </c>
      <c r="CN95" s="85">
        <v>2</v>
      </c>
      <c r="CO95" s="85">
        <v>892</v>
      </c>
      <c r="CP95" s="85">
        <v>2</v>
      </c>
      <c r="CQ95" s="85">
        <v>2</v>
      </c>
      <c r="CR95" s="85">
        <v>2</v>
      </c>
      <c r="CS95" s="85">
        <v>894</v>
      </c>
      <c r="CT95" s="85">
        <v>2</v>
      </c>
      <c r="CU95" s="85">
        <v>2</v>
      </c>
      <c r="CV95" s="85">
        <v>2</v>
      </c>
      <c r="CW95" s="85">
        <v>894</v>
      </c>
      <c r="CX95" s="85">
        <v>2</v>
      </c>
      <c r="CY95" s="85">
        <v>2</v>
      </c>
      <c r="CZ95" s="85">
        <v>2</v>
      </c>
      <c r="DA95" s="85">
        <v>1014</v>
      </c>
      <c r="DB95" s="85">
        <v>2</v>
      </c>
      <c r="DC95" s="85">
        <v>2</v>
      </c>
    </row>
    <row r="96" hidden="1" spans="1:107">
      <c r="A96" s="85" t="s">
        <v>1416</v>
      </c>
      <c r="B96" s="86" t="s">
        <v>1534</v>
      </c>
      <c r="C96" s="87" t="s">
        <v>1536</v>
      </c>
      <c r="D96" s="86" t="s">
        <v>1496</v>
      </c>
      <c r="E96" s="85">
        <v>300</v>
      </c>
      <c r="F96" s="85">
        <v>300</v>
      </c>
      <c r="G96" s="85">
        <v>300</v>
      </c>
      <c r="H96" s="85">
        <v>400</v>
      </c>
      <c r="I96" s="85">
        <v>400</v>
      </c>
      <c r="J96" s="85">
        <v>400</v>
      </c>
      <c r="K96" s="85">
        <v>400</v>
      </c>
      <c r="L96" s="85">
        <v>500</v>
      </c>
      <c r="M96" s="85">
        <v>500</v>
      </c>
      <c r="N96" s="85">
        <v>500</v>
      </c>
      <c r="O96" s="85">
        <v>500</v>
      </c>
      <c r="P96" s="85">
        <v>500</v>
      </c>
      <c r="Q96" s="85">
        <v>500</v>
      </c>
      <c r="R96" s="85">
        <v>600</v>
      </c>
      <c r="S96" s="85">
        <v>600</v>
      </c>
      <c r="T96" s="85">
        <v>20</v>
      </c>
      <c r="U96" s="85">
        <v>3210</v>
      </c>
      <c r="V96" s="85">
        <v>10</v>
      </c>
      <c r="W96" s="85">
        <v>10</v>
      </c>
      <c r="X96" s="85">
        <v>10</v>
      </c>
      <c r="Y96" s="85">
        <v>10</v>
      </c>
      <c r="Z96" s="85">
        <v>3560</v>
      </c>
      <c r="AA96" s="85">
        <v>10</v>
      </c>
      <c r="AB96" s="85">
        <v>10</v>
      </c>
      <c r="AC96" s="85">
        <v>10</v>
      </c>
      <c r="AD96" s="85">
        <v>10</v>
      </c>
      <c r="AE96" s="85">
        <v>3960</v>
      </c>
      <c r="AF96" s="85">
        <v>10</v>
      </c>
      <c r="AG96" s="85">
        <v>10</v>
      </c>
      <c r="AH96" s="85">
        <v>10</v>
      </c>
      <c r="AI96" s="85">
        <v>10</v>
      </c>
      <c r="AJ96" s="85">
        <v>3460</v>
      </c>
      <c r="AK96" s="85">
        <v>10</v>
      </c>
      <c r="AL96" s="85">
        <v>10</v>
      </c>
      <c r="AM96" s="85">
        <v>10</v>
      </c>
      <c r="AN96" s="85">
        <v>10</v>
      </c>
      <c r="AO96" s="85">
        <v>2080</v>
      </c>
      <c r="AP96" s="85">
        <v>10</v>
      </c>
      <c r="AQ96" s="85">
        <v>10</v>
      </c>
      <c r="AR96" s="85">
        <v>10</v>
      </c>
      <c r="AS96" s="85">
        <v>4350</v>
      </c>
      <c r="AT96" s="85">
        <v>10</v>
      </c>
      <c r="AU96" s="85">
        <v>10</v>
      </c>
      <c r="AV96" s="85">
        <v>4000</v>
      </c>
      <c r="AW96" s="85">
        <v>10</v>
      </c>
      <c r="AX96" s="85">
        <v>10</v>
      </c>
      <c r="AY96" s="85">
        <v>1200</v>
      </c>
      <c r="AZ96" s="85">
        <v>10</v>
      </c>
      <c r="BA96" s="85">
        <v>10</v>
      </c>
      <c r="BB96" s="85">
        <v>4150</v>
      </c>
      <c r="BC96" s="85">
        <v>10</v>
      </c>
      <c r="BD96" s="85">
        <v>10</v>
      </c>
      <c r="BE96" s="85">
        <v>10</v>
      </c>
      <c r="BF96" s="85">
        <v>3580</v>
      </c>
      <c r="BG96" s="85">
        <v>10</v>
      </c>
      <c r="BH96" s="85">
        <v>10</v>
      </c>
      <c r="BI96" s="85">
        <v>10</v>
      </c>
      <c r="BJ96" s="85">
        <v>2970</v>
      </c>
      <c r="BK96" s="85">
        <v>10</v>
      </c>
      <c r="BL96" s="85">
        <v>10</v>
      </c>
      <c r="BM96" s="85">
        <v>10</v>
      </c>
      <c r="BN96" s="85">
        <v>3360</v>
      </c>
      <c r="BO96" s="85">
        <v>10</v>
      </c>
      <c r="BP96" s="85">
        <v>10</v>
      </c>
      <c r="BQ96" s="85">
        <v>10</v>
      </c>
      <c r="BR96" s="85">
        <v>3370</v>
      </c>
      <c r="BS96" s="85">
        <v>10</v>
      </c>
      <c r="BT96" s="85">
        <v>10</v>
      </c>
      <c r="BU96" s="85">
        <v>10</v>
      </c>
      <c r="BV96" s="85">
        <v>3370</v>
      </c>
      <c r="BW96" s="85">
        <v>10</v>
      </c>
      <c r="BX96" s="85">
        <v>10</v>
      </c>
      <c r="BY96" s="85">
        <v>10</v>
      </c>
      <c r="BZ96" s="85">
        <v>0</v>
      </c>
      <c r="CA96" s="85">
        <v>3370</v>
      </c>
      <c r="CB96" s="85">
        <v>10</v>
      </c>
      <c r="CC96" s="85">
        <v>10</v>
      </c>
      <c r="CD96" s="85">
        <v>10</v>
      </c>
      <c r="CE96" s="85">
        <v>10</v>
      </c>
      <c r="CF96" s="85">
        <v>3360</v>
      </c>
      <c r="CG96" s="85">
        <v>20</v>
      </c>
      <c r="CH96" s="85">
        <v>10</v>
      </c>
      <c r="CI96" s="85">
        <v>10</v>
      </c>
      <c r="CJ96" s="85">
        <v>4460</v>
      </c>
      <c r="CK96" s="85">
        <v>10</v>
      </c>
      <c r="CL96" s="85">
        <v>10</v>
      </c>
      <c r="CM96" s="85">
        <v>10</v>
      </c>
      <c r="CN96" s="85">
        <v>10</v>
      </c>
      <c r="CO96" s="85">
        <v>4460</v>
      </c>
      <c r="CP96" s="85">
        <v>10</v>
      </c>
      <c r="CQ96" s="85">
        <v>10</v>
      </c>
      <c r="CR96" s="85">
        <v>10</v>
      </c>
      <c r="CS96" s="85">
        <v>4470</v>
      </c>
      <c r="CT96" s="85">
        <v>10</v>
      </c>
      <c r="CU96" s="85">
        <v>10</v>
      </c>
      <c r="CV96" s="85">
        <v>10</v>
      </c>
      <c r="CW96" s="85">
        <v>4470</v>
      </c>
      <c r="CX96" s="85">
        <v>10</v>
      </c>
      <c r="CY96" s="85">
        <v>10</v>
      </c>
      <c r="CZ96" s="85">
        <v>10</v>
      </c>
      <c r="DA96" s="85">
        <v>5070</v>
      </c>
      <c r="DB96" s="85">
        <v>10</v>
      </c>
      <c r="DC96" s="85">
        <v>10</v>
      </c>
    </row>
    <row r="97" hidden="1" spans="1:107">
      <c r="A97" s="85" t="s">
        <v>1416</v>
      </c>
      <c r="B97" s="86" t="s">
        <v>1537</v>
      </c>
      <c r="C97" s="87" t="s">
        <v>1538</v>
      </c>
      <c r="D97" s="86" t="s">
        <v>1496</v>
      </c>
      <c r="E97" s="85">
        <v>300</v>
      </c>
      <c r="F97" s="85">
        <v>300</v>
      </c>
      <c r="G97" s="85">
        <v>300</v>
      </c>
      <c r="H97" s="85">
        <v>400</v>
      </c>
      <c r="I97" s="85">
        <v>400</v>
      </c>
      <c r="J97" s="85">
        <v>400</v>
      </c>
      <c r="K97" s="85">
        <v>400</v>
      </c>
      <c r="L97" s="85">
        <v>500</v>
      </c>
      <c r="M97" s="85">
        <v>500</v>
      </c>
      <c r="N97" s="85">
        <v>500</v>
      </c>
      <c r="O97" s="85">
        <v>500</v>
      </c>
      <c r="P97" s="85">
        <v>500</v>
      </c>
      <c r="Q97" s="85">
        <v>500</v>
      </c>
      <c r="R97" s="85">
        <v>600</v>
      </c>
      <c r="S97" s="85">
        <v>600</v>
      </c>
      <c r="T97" s="85">
        <v>20</v>
      </c>
      <c r="U97" s="85">
        <v>3210</v>
      </c>
      <c r="V97" s="85">
        <v>10</v>
      </c>
      <c r="W97" s="85">
        <v>10</v>
      </c>
      <c r="X97" s="85">
        <v>10</v>
      </c>
      <c r="Y97" s="85">
        <v>10</v>
      </c>
      <c r="Z97" s="85">
        <v>3560</v>
      </c>
      <c r="AA97" s="85">
        <v>10</v>
      </c>
      <c r="AB97" s="85">
        <v>10</v>
      </c>
      <c r="AC97" s="85">
        <v>10</v>
      </c>
      <c r="AD97" s="85">
        <v>10</v>
      </c>
      <c r="AE97" s="85">
        <v>3960</v>
      </c>
      <c r="AF97" s="85">
        <v>10</v>
      </c>
      <c r="AG97" s="85">
        <v>10</v>
      </c>
      <c r="AH97" s="85">
        <v>10</v>
      </c>
      <c r="AI97" s="85">
        <v>10</v>
      </c>
      <c r="AJ97" s="85">
        <v>3460</v>
      </c>
      <c r="AK97" s="85">
        <v>10</v>
      </c>
      <c r="AL97" s="85">
        <v>10</v>
      </c>
      <c r="AM97" s="85">
        <v>10</v>
      </c>
      <c r="AN97" s="85">
        <v>10</v>
      </c>
      <c r="AO97" s="85">
        <v>2080</v>
      </c>
      <c r="AP97" s="85">
        <v>10</v>
      </c>
      <c r="AQ97" s="85">
        <v>10</v>
      </c>
      <c r="AR97" s="85">
        <v>10</v>
      </c>
      <c r="AS97" s="85">
        <v>4350</v>
      </c>
      <c r="AT97" s="85">
        <v>10</v>
      </c>
      <c r="AU97" s="85">
        <v>10</v>
      </c>
      <c r="AV97" s="85">
        <v>4000</v>
      </c>
      <c r="AW97" s="85">
        <v>10</v>
      </c>
      <c r="AX97" s="85">
        <v>10</v>
      </c>
      <c r="AY97" s="85">
        <v>1200</v>
      </c>
      <c r="AZ97" s="85">
        <v>10</v>
      </c>
      <c r="BA97" s="85">
        <v>10</v>
      </c>
      <c r="BB97" s="85">
        <v>4150</v>
      </c>
      <c r="BC97" s="85">
        <v>10</v>
      </c>
      <c r="BD97" s="85">
        <v>10</v>
      </c>
      <c r="BE97" s="85">
        <v>10</v>
      </c>
      <c r="BF97" s="85">
        <v>3580</v>
      </c>
      <c r="BG97" s="85">
        <v>10</v>
      </c>
      <c r="BH97" s="85">
        <v>10</v>
      </c>
      <c r="BI97" s="85">
        <v>10</v>
      </c>
      <c r="BJ97" s="85">
        <v>2970</v>
      </c>
      <c r="BK97" s="85">
        <v>10</v>
      </c>
      <c r="BL97" s="85">
        <v>10</v>
      </c>
      <c r="BM97" s="85">
        <v>10</v>
      </c>
      <c r="BN97" s="85">
        <v>3360</v>
      </c>
      <c r="BO97" s="85">
        <v>10</v>
      </c>
      <c r="BP97" s="85">
        <v>10</v>
      </c>
      <c r="BQ97" s="85">
        <v>10</v>
      </c>
      <c r="BR97" s="85">
        <v>3370</v>
      </c>
      <c r="BS97" s="85">
        <v>10</v>
      </c>
      <c r="BT97" s="85">
        <v>10</v>
      </c>
      <c r="BU97" s="85">
        <v>10</v>
      </c>
      <c r="BV97" s="85">
        <v>3370</v>
      </c>
      <c r="BW97" s="85">
        <v>10</v>
      </c>
      <c r="BX97" s="85">
        <v>10</v>
      </c>
      <c r="BY97" s="85">
        <v>10</v>
      </c>
      <c r="BZ97" s="85">
        <v>0</v>
      </c>
      <c r="CA97" s="85">
        <v>3370</v>
      </c>
      <c r="CB97" s="85">
        <v>10</v>
      </c>
      <c r="CC97" s="85">
        <v>10</v>
      </c>
      <c r="CD97" s="85">
        <v>10</v>
      </c>
      <c r="CE97" s="85">
        <v>10</v>
      </c>
      <c r="CF97" s="85">
        <v>3360</v>
      </c>
      <c r="CG97" s="85">
        <v>20</v>
      </c>
      <c r="CH97" s="85">
        <v>10</v>
      </c>
      <c r="CI97" s="85">
        <v>10</v>
      </c>
      <c r="CJ97" s="85">
        <v>4460</v>
      </c>
      <c r="CK97" s="85">
        <v>10</v>
      </c>
      <c r="CL97" s="85">
        <v>10</v>
      </c>
      <c r="CM97" s="85">
        <v>10</v>
      </c>
      <c r="CN97" s="85">
        <v>10</v>
      </c>
      <c r="CO97" s="85">
        <v>4460</v>
      </c>
      <c r="CP97" s="85">
        <v>10</v>
      </c>
      <c r="CQ97" s="85">
        <v>10</v>
      </c>
      <c r="CR97" s="85">
        <v>10</v>
      </c>
      <c r="CS97" s="85">
        <v>4470</v>
      </c>
      <c r="CT97" s="85">
        <v>10</v>
      </c>
      <c r="CU97" s="85">
        <v>10</v>
      </c>
      <c r="CV97" s="85">
        <v>10</v>
      </c>
      <c r="CW97" s="85">
        <v>4470</v>
      </c>
      <c r="CX97" s="85">
        <v>10</v>
      </c>
      <c r="CY97" s="85">
        <v>10</v>
      </c>
      <c r="CZ97" s="85">
        <v>10</v>
      </c>
      <c r="DA97" s="85">
        <v>5070</v>
      </c>
      <c r="DB97" s="85">
        <v>10</v>
      </c>
      <c r="DC97" s="85">
        <v>10</v>
      </c>
    </row>
    <row r="98" hidden="1" spans="1:107">
      <c r="A98" s="85" t="s">
        <v>1416</v>
      </c>
      <c r="B98" s="86" t="s">
        <v>1539</v>
      </c>
      <c r="C98" s="87" t="s">
        <v>1540</v>
      </c>
      <c r="D98" s="86" t="s">
        <v>1496</v>
      </c>
      <c r="E98" s="85">
        <v>0</v>
      </c>
      <c r="F98" s="85">
        <v>0</v>
      </c>
      <c r="G98" s="85">
        <v>8</v>
      </c>
      <c r="H98" s="85">
        <v>0</v>
      </c>
      <c r="I98" s="85">
        <v>128</v>
      </c>
      <c r="J98" s="85">
        <v>88</v>
      </c>
      <c r="K98" s="85">
        <v>0</v>
      </c>
      <c r="L98" s="85">
        <v>32</v>
      </c>
      <c r="M98" s="85">
        <v>0</v>
      </c>
      <c r="N98" s="85">
        <v>104</v>
      </c>
      <c r="O98" s="85">
        <v>56</v>
      </c>
      <c r="P98" s="85">
        <v>120</v>
      </c>
      <c r="Q98" s="85">
        <v>192</v>
      </c>
      <c r="R98" s="85">
        <v>216</v>
      </c>
      <c r="S98" s="85">
        <v>200</v>
      </c>
      <c r="T98" s="85">
        <v>0</v>
      </c>
      <c r="U98" s="85">
        <v>344</v>
      </c>
      <c r="V98" s="85">
        <v>0</v>
      </c>
      <c r="W98" s="85">
        <v>0</v>
      </c>
      <c r="X98" s="85">
        <v>0</v>
      </c>
      <c r="Y98" s="85">
        <v>0</v>
      </c>
      <c r="Z98" s="85">
        <v>200</v>
      </c>
      <c r="AA98" s="85">
        <v>0</v>
      </c>
      <c r="AB98" s="85">
        <v>0</v>
      </c>
      <c r="AC98" s="85">
        <v>0</v>
      </c>
      <c r="AD98" s="85">
        <v>0</v>
      </c>
      <c r="AE98" s="85">
        <v>56</v>
      </c>
      <c r="AF98" s="85">
        <v>0</v>
      </c>
      <c r="AG98" s="85">
        <v>0</v>
      </c>
      <c r="AH98" s="85">
        <v>0</v>
      </c>
      <c r="AI98" s="85">
        <v>0</v>
      </c>
      <c r="AJ98" s="85">
        <v>88</v>
      </c>
      <c r="AK98" s="85">
        <v>0</v>
      </c>
      <c r="AL98" s="85">
        <v>0</v>
      </c>
      <c r="AM98" s="85">
        <v>0</v>
      </c>
      <c r="AN98" s="85">
        <v>0</v>
      </c>
      <c r="AO98" s="85">
        <v>56</v>
      </c>
      <c r="AP98" s="85">
        <v>0</v>
      </c>
      <c r="AQ98" s="85">
        <v>0</v>
      </c>
      <c r="AR98" s="85">
        <v>0</v>
      </c>
      <c r="AS98" s="85">
        <v>352</v>
      </c>
      <c r="AT98" s="85">
        <v>0</v>
      </c>
      <c r="AU98" s="85">
        <v>0</v>
      </c>
      <c r="AV98" s="85">
        <v>200</v>
      </c>
      <c r="AW98" s="85">
        <v>8</v>
      </c>
      <c r="AX98" s="85">
        <v>8</v>
      </c>
      <c r="AY98" s="85">
        <v>112</v>
      </c>
      <c r="AZ98" s="85">
        <v>0</v>
      </c>
      <c r="BA98" s="85">
        <v>0</v>
      </c>
      <c r="BB98" s="85">
        <v>344</v>
      </c>
      <c r="BC98" s="85">
        <v>0</v>
      </c>
      <c r="BD98" s="85">
        <v>0</v>
      </c>
      <c r="BE98" s="85">
        <v>8</v>
      </c>
      <c r="BF98" s="85">
        <v>304</v>
      </c>
      <c r="BG98" s="85">
        <v>8</v>
      </c>
      <c r="BH98" s="85">
        <v>0</v>
      </c>
      <c r="BI98" s="85">
        <v>0</v>
      </c>
      <c r="BJ98" s="85">
        <v>256</v>
      </c>
      <c r="BK98" s="85">
        <v>0</v>
      </c>
      <c r="BL98" s="85">
        <v>0</v>
      </c>
      <c r="BM98" s="85">
        <v>0</v>
      </c>
      <c r="BN98" s="85">
        <v>264</v>
      </c>
      <c r="BO98" s="85">
        <v>0</v>
      </c>
      <c r="BP98" s="85">
        <v>0</v>
      </c>
      <c r="BQ98" s="85">
        <v>0</v>
      </c>
      <c r="BR98" s="85">
        <v>272</v>
      </c>
      <c r="BS98" s="85">
        <v>0</v>
      </c>
      <c r="BT98" s="85">
        <v>0</v>
      </c>
      <c r="BU98" s="85">
        <v>0</v>
      </c>
      <c r="BV98" s="85">
        <v>256</v>
      </c>
      <c r="BW98" s="85">
        <v>0</v>
      </c>
      <c r="BX98" s="85">
        <v>0</v>
      </c>
      <c r="BY98" s="85">
        <v>0</v>
      </c>
      <c r="BZ98" s="85">
        <v>0</v>
      </c>
      <c r="CA98" s="85">
        <v>272</v>
      </c>
      <c r="CB98" s="85">
        <v>0</v>
      </c>
      <c r="CC98" s="85">
        <v>0</v>
      </c>
      <c r="CD98" s="85">
        <v>0</v>
      </c>
      <c r="CE98" s="85">
        <v>8</v>
      </c>
      <c r="CF98" s="85">
        <v>744</v>
      </c>
      <c r="CG98" s="85">
        <v>0</v>
      </c>
      <c r="CH98" s="85">
        <v>0</v>
      </c>
      <c r="CI98" s="85">
        <v>0</v>
      </c>
      <c r="CJ98" s="85">
        <v>200</v>
      </c>
      <c r="CK98" s="85">
        <v>0</v>
      </c>
      <c r="CL98" s="85">
        <v>0</v>
      </c>
      <c r="CM98" s="85">
        <v>8</v>
      </c>
      <c r="CN98" s="85">
        <v>0</v>
      </c>
      <c r="CO98" s="85">
        <v>256</v>
      </c>
      <c r="CP98" s="85">
        <v>0</v>
      </c>
      <c r="CQ98" s="85">
        <v>0</v>
      </c>
      <c r="CR98" s="85">
        <v>0</v>
      </c>
      <c r="CS98" s="85">
        <v>320</v>
      </c>
      <c r="CT98" s="85">
        <v>0</v>
      </c>
      <c r="CU98" s="85">
        <v>0</v>
      </c>
      <c r="CV98" s="85">
        <v>0</v>
      </c>
      <c r="CW98" s="85">
        <v>328</v>
      </c>
      <c r="CX98" s="85">
        <v>0</v>
      </c>
      <c r="CY98" s="85">
        <v>0</v>
      </c>
      <c r="CZ98" s="85">
        <v>8</v>
      </c>
      <c r="DA98" s="85">
        <v>288</v>
      </c>
      <c r="DB98" s="85">
        <v>0</v>
      </c>
      <c r="DC98" s="85">
        <v>0</v>
      </c>
    </row>
    <row r="99" hidden="1" spans="1:107">
      <c r="A99" s="85" t="s">
        <v>1416</v>
      </c>
      <c r="B99" s="86" t="s">
        <v>1541</v>
      </c>
      <c r="C99" s="87" t="s">
        <v>1543</v>
      </c>
      <c r="D99" s="86" t="s">
        <v>1496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  <c r="AJ99" s="8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85">
        <v>0</v>
      </c>
      <c r="AV99" s="85">
        <v>0</v>
      </c>
      <c r="AW99" s="85">
        <v>0</v>
      </c>
      <c r="AX99" s="85">
        <v>4</v>
      </c>
      <c r="AY99" s="85">
        <v>12</v>
      </c>
      <c r="AZ99" s="85">
        <v>0</v>
      </c>
      <c r="BA99" s="85">
        <v>0</v>
      </c>
      <c r="BB99" s="85">
        <v>24</v>
      </c>
      <c r="BC99" s="85">
        <v>0</v>
      </c>
      <c r="BD99" s="85">
        <v>0</v>
      </c>
      <c r="BE99" s="85">
        <v>0</v>
      </c>
      <c r="BF99" s="85">
        <v>20</v>
      </c>
      <c r="BG99" s="85">
        <v>0</v>
      </c>
      <c r="BH99" s="85">
        <v>0</v>
      </c>
      <c r="BI99" s="85">
        <v>0</v>
      </c>
      <c r="BJ99" s="85">
        <v>16</v>
      </c>
      <c r="BK99" s="85">
        <v>0</v>
      </c>
      <c r="BL99" s="85">
        <v>0</v>
      </c>
      <c r="BM99" s="85">
        <v>0</v>
      </c>
      <c r="BN99" s="85">
        <v>16</v>
      </c>
      <c r="BO99" s="85">
        <v>0</v>
      </c>
      <c r="BP99" s="85">
        <v>0</v>
      </c>
      <c r="BQ99" s="85">
        <v>0</v>
      </c>
      <c r="BR99" s="85">
        <v>12</v>
      </c>
      <c r="BS99" s="85">
        <v>0</v>
      </c>
      <c r="BT99" s="85">
        <v>0</v>
      </c>
      <c r="BU99" s="85">
        <v>0</v>
      </c>
      <c r="BV99" s="85">
        <v>20</v>
      </c>
      <c r="BW99" s="85">
        <v>0</v>
      </c>
      <c r="BX99" s="85">
        <v>0</v>
      </c>
      <c r="BY99" s="85">
        <v>0</v>
      </c>
      <c r="BZ99" s="85">
        <v>0</v>
      </c>
      <c r="CA99" s="85">
        <v>20</v>
      </c>
      <c r="CB99" s="85">
        <v>0</v>
      </c>
      <c r="CC99" s="85">
        <v>0</v>
      </c>
      <c r="CD99" s="85">
        <v>0</v>
      </c>
      <c r="CE99" s="85">
        <v>0</v>
      </c>
      <c r="CF99" s="85">
        <v>16</v>
      </c>
      <c r="CG99" s="85">
        <v>0</v>
      </c>
      <c r="CH99" s="85">
        <v>0</v>
      </c>
      <c r="CI99" s="85">
        <v>0</v>
      </c>
      <c r="CJ99" s="85">
        <v>8</v>
      </c>
      <c r="CK99" s="85">
        <v>0</v>
      </c>
      <c r="CL99" s="85">
        <v>0</v>
      </c>
      <c r="CM99" s="85">
        <v>0</v>
      </c>
      <c r="CN99" s="85">
        <v>0</v>
      </c>
      <c r="CO99" s="85">
        <v>20</v>
      </c>
      <c r="CP99" s="85">
        <v>0</v>
      </c>
      <c r="CQ99" s="85">
        <v>0</v>
      </c>
      <c r="CR99" s="85">
        <v>0</v>
      </c>
      <c r="CS99" s="85">
        <v>12</v>
      </c>
      <c r="CT99" s="85">
        <v>0</v>
      </c>
      <c r="CU99" s="85">
        <v>0</v>
      </c>
      <c r="CV99" s="85">
        <v>0</v>
      </c>
      <c r="CW99" s="85">
        <v>16</v>
      </c>
      <c r="CX99" s="85">
        <v>0</v>
      </c>
      <c r="CY99" s="85">
        <v>0</v>
      </c>
      <c r="CZ99" s="85">
        <v>0</v>
      </c>
      <c r="DA99" s="85">
        <v>24</v>
      </c>
      <c r="DB99" s="85">
        <v>0</v>
      </c>
      <c r="DC99" s="85">
        <v>0</v>
      </c>
    </row>
    <row r="100" hidden="1" spans="1:107">
      <c r="A100" s="85" t="s">
        <v>1416</v>
      </c>
      <c r="B100" s="86" t="s">
        <v>1544</v>
      </c>
      <c r="C100" s="87" t="s">
        <v>1546</v>
      </c>
      <c r="D100" s="86" t="s">
        <v>1496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  <c r="AI100" s="85">
        <v>0</v>
      </c>
      <c r="AJ100" s="8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85">
        <v>0</v>
      </c>
      <c r="AV100" s="85">
        <v>0</v>
      </c>
      <c r="AW100" s="85">
        <v>0</v>
      </c>
      <c r="AX100" s="85">
        <v>8</v>
      </c>
      <c r="AY100" s="85">
        <v>24</v>
      </c>
      <c r="AZ100" s="85">
        <v>0</v>
      </c>
      <c r="BA100" s="85">
        <v>0</v>
      </c>
      <c r="BB100" s="85">
        <v>48</v>
      </c>
      <c r="BC100" s="85">
        <v>0</v>
      </c>
      <c r="BD100" s="85">
        <v>0</v>
      </c>
      <c r="BE100" s="85">
        <v>0</v>
      </c>
      <c r="BF100" s="85">
        <v>40</v>
      </c>
      <c r="BG100" s="85">
        <v>0</v>
      </c>
      <c r="BH100" s="85">
        <v>0</v>
      </c>
      <c r="BI100" s="85">
        <v>0</v>
      </c>
      <c r="BJ100" s="85">
        <v>32</v>
      </c>
      <c r="BK100" s="85">
        <v>0</v>
      </c>
      <c r="BL100" s="85">
        <v>0</v>
      </c>
      <c r="BM100" s="85">
        <v>0</v>
      </c>
      <c r="BN100" s="85">
        <v>32</v>
      </c>
      <c r="BO100" s="85">
        <v>0</v>
      </c>
      <c r="BP100" s="85">
        <v>0</v>
      </c>
      <c r="BQ100" s="85">
        <v>0</v>
      </c>
      <c r="BR100" s="85">
        <v>24</v>
      </c>
      <c r="BS100" s="85">
        <v>0</v>
      </c>
      <c r="BT100" s="85">
        <v>0</v>
      </c>
      <c r="BU100" s="85">
        <v>0</v>
      </c>
      <c r="BV100" s="85">
        <v>40</v>
      </c>
      <c r="BW100" s="85">
        <v>0</v>
      </c>
      <c r="BX100" s="85">
        <v>0</v>
      </c>
      <c r="BY100" s="85">
        <v>0</v>
      </c>
      <c r="BZ100" s="85">
        <v>0</v>
      </c>
      <c r="CA100" s="85">
        <v>40</v>
      </c>
      <c r="CB100" s="85">
        <v>0</v>
      </c>
      <c r="CC100" s="85">
        <v>0</v>
      </c>
      <c r="CD100" s="85">
        <v>0</v>
      </c>
      <c r="CE100" s="85">
        <v>0</v>
      </c>
      <c r="CF100" s="85">
        <v>32</v>
      </c>
      <c r="CG100" s="85">
        <v>0</v>
      </c>
      <c r="CH100" s="85">
        <v>0</v>
      </c>
      <c r="CI100" s="85">
        <v>0</v>
      </c>
      <c r="CJ100" s="85">
        <v>16</v>
      </c>
      <c r="CK100" s="85">
        <v>0</v>
      </c>
      <c r="CL100" s="85">
        <v>0</v>
      </c>
      <c r="CM100" s="85">
        <v>0</v>
      </c>
      <c r="CN100" s="85">
        <v>0</v>
      </c>
      <c r="CO100" s="85">
        <v>40</v>
      </c>
      <c r="CP100" s="85">
        <v>0</v>
      </c>
      <c r="CQ100" s="85">
        <v>0</v>
      </c>
      <c r="CR100" s="85">
        <v>0</v>
      </c>
      <c r="CS100" s="85">
        <v>24</v>
      </c>
      <c r="CT100" s="85">
        <v>0</v>
      </c>
      <c r="CU100" s="85">
        <v>0</v>
      </c>
      <c r="CV100" s="85">
        <v>0</v>
      </c>
      <c r="CW100" s="85">
        <v>32</v>
      </c>
      <c r="CX100" s="85">
        <v>0</v>
      </c>
      <c r="CY100" s="85">
        <v>0</v>
      </c>
      <c r="CZ100" s="85">
        <v>0</v>
      </c>
      <c r="DA100" s="85">
        <v>48</v>
      </c>
      <c r="DB100" s="85">
        <v>0</v>
      </c>
      <c r="DC100" s="85">
        <v>0</v>
      </c>
    </row>
    <row r="101" hidden="1" spans="1:107">
      <c r="A101" s="85" t="s">
        <v>1416</v>
      </c>
      <c r="B101" s="86" t="s">
        <v>1549</v>
      </c>
      <c r="C101" s="87" t="s">
        <v>1550</v>
      </c>
      <c r="D101" s="86" t="s">
        <v>1496</v>
      </c>
      <c r="E101" s="85">
        <v>0</v>
      </c>
      <c r="F101" s="85">
        <v>0</v>
      </c>
      <c r="G101" s="85">
        <v>8</v>
      </c>
      <c r="H101" s="85">
        <v>0</v>
      </c>
      <c r="I101" s="85">
        <v>128</v>
      </c>
      <c r="J101" s="85">
        <v>88</v>
      </c>
      <c r="K101" s="85">
        <v>0</v>
      </c>
      <c r="L101" s="85">
        <v>32</v>
      </c>
      <c r="M101" s="85">
        <v>0</v>
      </c>
      <c r="N101" s="85">
        <v>104</v>
      </c>
      <c r="O101" s="85">
        <v>56</v>
      </c>
      <c r="P101" s="85">
        <v>120</v>
      </c>
      <c r="Q101" s="85">
        <v>192</v>
      </c>
      <c r="R101" s="85">
        <v>216</v>
      </c>
      <c r="S101" s="85">
        <v>200</v>
      </c>
      <c r="T101" s="85">
        <v>0</v>
      </c>
      <c r="U101" s="85">
        <v>344</v>
      </c>
      <c r="V101" s="85">
        <v>0</v>
      </c>
      <c r="W101" s="85">
        <v>0</v>
      </c>
      <c r="X101" s="85">
        <v>0</v>
      </c>
      <c r="Y101" s="85">
        <v>0</v>
      </c>
      <c r="Z101" s="85">
        <v>200</v>
      </c>
      <c r="AA101" s="85">
        <v>0</v>
      </c>
      <c r="AB101" s="85">
        <v>0</v>
      </c>
      <c r="AC101" s="85">
        <v>0</v>
      </c>
      <c r="AD101" s="85">
        <v>0</v>
      </c>
      <c r="AE101" s="85">
        <v>56</v>
      </c>
      <c r="AF101" s="85">
        <v>0</v>
      </c>
      <c r="AG101" s="85">
        <v>0</v>
      </c>
      <c r="AH101" s="85">
        <v>0</v>
      </c>
      <c r="AI101" s="85">
        <v>0</v>
      </c>
      <c r="AJ101" s="85">
        <v>88</v>
      </c>
      <c r="AK101" s="85">
        <v>0</v>
      </c>
      <c r="AL101" s="85">
        <v>0</v>
      </c>
      <c r="AM101" s="85">
        <v>0</v>
      </c>
      <c r="AN101" s="85">
        <v>0</v>
      </c>
      <c r="AO101" s="85">
        <v>56</v>
      </c>
      <c r="AP101" s="85">
        <v>0</v>
      </c>
      <c r="AQ101" s="85">
        <v>0</v>
      </c>
      <c r="AR101" s="85">
        <v>0</v>
      </c>
      <c r="AS101" s="85">
        <v>352</v>
      </c>
      <c r="AT101" s="85">
        <v>0</v>
      </c>
      <c r="AU101" s="85">
        <v>0</v>
      </c>
      <c r="AV101" s="85">
        <v>200</v>
      </c>
      <c r="AW101" s="85">
        <v>8</v>
      </c>
      <c r="AX101" s="85">
        <v>8</v>
      </c>
      <c r="AY101" s="85">
        <v>112</v>
      </c>
      <c r="AZ101" s="85">
        <v>0</v>
      </c>
      <c r="BA101" s="85">
        <v>0</v>
      </c>
      <c r="BB101" s="85">
        <v>344</v>
      </c>
      <c r="BC101" s="85">
        <v>0</v>
      </c>
      <c r="BD101" s="85">
        <v>0</v>
      </c>
      <c r="BE101" s="85">
        <v>8</v>
      </c>
      <c r="BF101" s="85">
        <v>304</v>
      </c>
      <c r="BG101" s="85">
        <v>8</v>
      </c>
      <c r="BH101" s="85">
        <v>0</v>
      </c>
      <c r="BI101" s="85">
        <v>0</v>
      </c>
      <c r="BJ101" s="85">
        <v>256</v>
      </c>
      <c r="BK101" s="85">
        <v>0</v>
      </c>
      <c r="BL101" s="85">
        <v>0</v>
      </c>
      <c r="BM101" s="85">
        <v>0</v>
      </c>
      <c r="BN101" s="85">
        <v>264</v>
      </c>
      <c r="BO101" s="85">
        <v>0</v>
      </c>
      <c r="BP101" s="85">
        <v>0</v>
      </c>
      <c r="BQ101" s="85">
        <v>0</v>
      </c>
      <c r="BR101" s="85">
        <v>272</v>
      </c>
      <c r="BS101" s="85">
        <v>0</v>
      </c>
      <c r="BT101" s="85">
        <v>0</v>
      </c>
      <c r="BU101" s="85">
        <v>0</v>
      </c>
      <c r="BV101" s="85">
        <v>256</v>
      </c>
      <c r="BW101" s="85">
        <v>0</v>
      </c>
      <c r="BX101" s="85">
        <v>0</v>
      </c>
      <c r="BY101" s="85">
        <v>0</v>
      </c>
      <c r="BZ101" s="85">
        <v>0</v>
      </c>
      <c r="CA101" s="85">
        <v>272</v>
      </c>
      <c r="CB101" s="85">
        <v>0</v>
      </c>
      <c r="CC101" s="85">
        <v>0</v>
      </c>
      <c r="CD101" s="85">
        <v>0</v>
      </c>
      <c r="CE101" s="85">
        <v>8</v>
      </c>
      <c r="CF101" s="85">
        <v>744</v>
      </c>
      <c r="CG101" s="85">
        <v>0</v>
      </c>
      <c r="CH101" s="85">
        <v>0</v>
      </c>
      <c r="CI101" s="85">
        <v>0</v>
      </c>
      <c r="CJ101" s="85">
        <v>200</v>
      </c>
      <c r="CK101" s="85">
        <v>0</v>
      </c>
      <c r="CL101" s="85">
        <v>0</v>
      </c>
      <c r="CM101" s="85">
        <v>8</v>
      </c>
      <c r="CN101" s="85">
        <v>0</v>
      </c>
      <c r="CO101" s="85">
        <v>256</v>
      </c>
      <c r="CP101" s="85">
        <v>0</v>
      </c>
      <c r="CQ101" s="85">
        <v>0</v>
      </c>
      <c r="CR101" s="85">
        <v>0</v>
      </c>
      <c r="CS101" s="85">
        <v>320</v>
      </c>
      <c r="CT101" s="85">
        <v>0</v>
      </c>
      <c r="CU101" s="85">
        <v>0</v>
      </c>
      <c r="CV101" s="85">
        <v>0</v>
      </c>
      <c r="CW101" s="85">
        <v>328</v>
      </c>
      <c r="CX101" s="85">
        <v>0</v>
      </c>
      <c r="CY101" s="85">
        <v>0</v>
      </c>
      <c r="CZ101" s="85">
        <v>8</v>
      </c>
      <c r="DA101" s="85">
        <v>288</v>
      </c>
      <c r="DB101" s="85">
        <v>0</v>
      </c>
      <c r="DC101" s="85">
        <v>0</v>
      </c>
    </row>
    <row r="102" hidden="1" spans="1:107">
      <c r="A102" s="85" t="s">
        <v>1450</v>
      </c>
      <c r="B102" s="86" t="s">
        <v>1997</v>
      </c>
      <c r="C102" s="89" t="s">
        <v>1998</v>
      </c>
      <c r="D102" s="86" t="s">
        <v>1496</v>
      </c>
      <c r="E102" s="85">
        <v>120</v>
      </c>
      <c r="F102" s="85">
        <v>120</v>
      </c>
      <c r="G102" s="85">
        <v>120</v>
      </c>
      <c r="H102" s="85">
        <v>160</v>
      </c>
      <c r="I102" s="85">
        <v>160</v>
      </c>
      <c r="J102" s="85">
        <v>160</v>
      </c>
      <c r="K102" s="85">
        <v>160</v>
      </c>
      <c r="L102" s="85">
        <v>200</v>
      </c>
      <c r="M102" s="85">
        <v>200</v>
      </c>
      <c r="N102" s="85">
        <v>200</v>
      </c>
      <c r="O102" s="85">
        <v>200</v>
      </c>
      <c r="P102" s="85">
        <v>200</v>
      </c>
      <c r="Q102" s="85">
        <v>200</v>
      </c>
      <c r="R102" s="85">
        <v>240</v>
      </c>
      <c r="S102" s="85">
        <v>240</v>
      </c>
      <c r="T102" s="85">
        <v>8</v>
      </c>
      <c r="U102" s="85">
        <v>1284</v>
      </c>
      <c r="V102" s="85">
        <v>4</v>
      </c>
      <c r="W102" s="85">
        <v>4</v>
      </c>
      <c r="X102" s="85">
        <v>4</v>
      </c>
      <c r="Y102" s="85">
        <v>4</v>
      </c>
      <c r="Z102" s="85">
        <v>1424</v>
      </c>
      <c r="AA102" s="85">
        <v>4</v>
      </c>
      <c r="AB102" s="85">
        <v>4</v>
      </c>
      <c r="AC102" s="85">
        <v>4</v>
      </c>
      <c r="AD102" s="85">
        <v>4</v>
      </c>
      <c r="AE102" s="85">
        <v>1584</v>
      </c>
      <c r="AF102" s="85">
        <v>4</v>
      </c>
      <c r="AG102" s="85">
        <v>4</v>
      </c>
      <c r="AH102" s="85">
        <v>4</v>
      </c>
      <c r="AI102" s="85">
        <v>4</v>
      </c>
      <c r="AJ102" s="85">
        <v>1384</v>
      </c>
      <c r="AK102" s="85">
        <v>4</v>
      </c>
      <c r="AL102" s="85">
        <v>4</v>
      </c>
      <c r="AM102" s="85">
        <v>4</v>
      </c>
      <c r="AN102" s="85">
        <v>4</v>
      </c>
      <c r="AO102" s="85">
        <v>832</v>
      </c>
      <c r="AP102" s="85">
        <v>4</v>
      </c>
      <c r="AQ102" s="85">
        <v>4</v>
      </c>
      <c r="AR102" s="85">
        <v>4</v>
      </c>
      <c r="AS102" s="85">
        <v>1740</v>
      </c>
      <c r="AT102" s="85">
        <v>4</v>
      </c>
      <c r="AU102" s="85">
        <v>4</v>
      </c>
      <c r="AV102" s="85">
        <v>1600</v>
      </c>
      <c r="AW102" s="85">
        <v>4</v>
      </c>
      <c r="AX102" s="85">
        <v>4</v>
      </c>
      <c r="AY102" s="85">
        <v>484</v>
      </c>
      <c r="AZ102" s="85">
        <v>4</v>
      </c>
      <c r="BA102" s="85">
        <v>4</v>
      </c>
      <c r="BB102" s="85">
        <v>1660</v>
      </c>
      <c r="BC102" s="85">
        <v>4</v>
      </c>
      <c r="BD102" s="85">
        <v>4</v>
      </c>
      <c r="BE102" s="85">
        <v>4</v>
      </c>
      <c r="BF102" s="85">
        <v>1432</v>
      </c>
      <c r="BG102" s="85">
        <v>4</v>
      </c>
      <c r="BH102" s="85">
        <v>4</v>
      </c>
      <c r="BI102" s="85">
        <v>4</v>
      </c>
      <c r="BJ102" s="85">
        <v>1188</v>
      </c>
      <c r="BK102" s="85">
        <v>4</v>
      </c>
      <c r="BL102" s="85">
        <v>4</v>
      </c>
      <c r="BM102" s="85">
        <v>4</v>
      </c>
      <c r="BN102" s="85">
        <v>1344</v>
      </c>
      <c r="BO102" s="85">
        <v>4</v>
      </c>
      <c r="BP102" s="85">
        <v>4</v>
      </c>
      <c r="BQ102" s="85">
        <v>4</v>
      </c>
      <c r="BR102" s="85">
        <v>1348</v>
      </c>
      <c r="BS102" s="85">
        <v>4</v>
      </c>
      <c r="BT102" s="85">
        <v>4</v>
      </c>
      <c r="BU102" s="85">
        <v>4</v>
      </c>
      <c r="BV102" s="85">
        <v>1348</v>
      </c>
      <c r="BW102" s="85">
        <v>4</v>
      </c>
      <c r="BX102" s="85">
        <v>4</v>
      </c>
      <c r="BY102" s="85">
        <v>4</v>
      </c>
      <c r="BZ102" s="85">
        <v>0</v>
      </c>
      <c r="CA102" s="85">
        <v>1348</v>
      </c>
      <c r="CB102" s="85">
        <v>4</v>
      </c>
      <c r="CC102" s="85">
        <v>4</v>
      </c>
      <c r="CD102" s="85">
        <v>4</v>
      </c>
      <c r="CE102" s="85">
        <v>4</v>
      </c>
      <c r="CF102" s="85">
        <v>1344</v>
      </c>
      <c r="CG102" s="85">
        <v>8</v>
      </c>
      <c r="CH102" s="85">
        <v>4</v>
      </c>
      <c r="CI102" s="85">
        <v>4</v>
      </c>
      <c r="CJ102" s="85">
        <v>1784</v>
      </c>
      <c r="CK102" s="85">
        <v>4</v>
      </c>
      <c r="CL102" s="85">
        <v>4</v>
      </c>
      <c r="CM102" s="85">
        <v>4</v>
      </c>
      <c r="CN102" s="85">
        <v>4</v>
      </c>
      <c r="CO102" s="85">
        <v>1784</v>
      </c>
      <c r="CP102" s="85">
        <v>4</v>
      </c>
      <c r="CQ102" s="85">
        <v>4</v>
      </c>
      <c r="CR102" s="85">
        <v>4</v>
      </c>
      <c r="CS102" s="85">
        <v>1788</v>
      </c>
      <c r="CT102" s="85">
        <v>4</v>
      </c>
      <c r="CU102" s="85">
        <v>4</v>
      </c>
      <c r="CV102" s="85">
        <v>4</v>
      </c>
      <c r="CW102" s="85">
        <v>1788</v>
      </c>
      <c r="CX102" s="85">
        <v>4</v>
      </c>
      <c r="CY102" s="85">
        <v>4</v>
      </c>
      <c r="CZ102" s="85">
        <v>4</v>
      </c>
      <c r="DA102" s="85">
        <v>2028</v>
      </c>
      <c r="DB102" s="85">
        <v>4</v>
      </c>
      <c r="DC102" s="85">
        <v>4</v>
      </c>
    </row>
    <row r="103" hidden="1" spans="1:107">
      <c r="A103" s="85" t="s">
        <v>1450</v>
      </c>
      <c r="B103" s="86" t="s">
        <v>1537</v>
      </c>
      <c r="C103" s="89" t="s">
        <v>1538</v>
      </c>
      <c r="D103" s="86" t="s">
        <v>1496</v>
      </c>
      <c r="E103" s="85">
        <v>4</v>
      </c>
      <c r="F103" s="85">
        <v>28</v>
      </c>
      <c r="G103" s="85">
        <v>20</v>
      </c>
      <c r="H103" s="85">
        <v>72</v>
      </c>
      <c r="I103" s="85">
        <v>76</v>
      </c>
      <c r="J103" s="85">
        <v>64</v>
      </c>
      <c r="K103" s="85">
        <v>16</v>
      </c>
      <c r="L103" s="85">
        <v>32</v>
      </c>
      <c r="M103" s="85">
        <v>16</v>
      </c>
      <c r="N103" s="85">
        <v>112</v>
      </c>
      <c r="O103" s="85">
        <v>108</v>
      </c>
      <c r="P103" s="85">
        <v>152</v>
      </c>
      <c r="Q103" s="85">
        <v>168</v>
      </c>
      <c r="R103" s="85">
        <v>152</v>
      </c>
      <c r="S103" s="85">
        <v>176</v>
      </c>
      <c r="T103" s="85">
        <v>8</v>
      </c>
      <c r="U103" s="85">
        <v>496</v>
      </c>
      <c r="V103" s="85">
        <v>4</v>
      </c>
      <c r="W103" s="85">
        <v>4</v>
      </c>
      <c r="X103" s="85">
        <v>0</v>
      </c>
      <c r="Y103" s="85">
        <v>0</v>
      </c>
      <c r="Z103" s="85">
        <v>324</v>
      </c>
      <c r="AA103" s="85">
        <v>4</v>
      </c>
      <c r="AB103" s="85">
        <v>4</v>
      </c>
      <c r="AC103" s="85">
        <v>0</v>
      </c>
      <c r="AD103" s="85">
        <v>0</v>
      </c>
      <c r="AE103" s="85">
        <v>88</v>
      </c>
      <c r="AF103" s="85">
        <v>4</v>
      </c>
      <c r="AG103" s="85">
        <v>4</v>
      </c>
      <c r="AH103" s="85">
        <v>0</v>
      </c>
      <c r="AI103" s="85">
        <v>0</v>
      </c>
      <c r="AJ103" s="85">
        <v>156</v>
      </c>
      <c r="AK103" s="85">
        <v>4</v>
      </c>
      <c r="AL103" s="85">
        <v>4</v>
      </c>
      <c r="AM103" s="85">
        <v>4</v>
      </c>
      <c r="AN103" s="85">
        <v>4</v>
      </c>
      <c r="AO103" s="85">
        <v>32</v>
      </c>
      <c r="AP103" s="85">
        <v>0</v>
      </c>
      <c r="AQ103" s="85">
        <v>0</v>
      </c>
      <c r="AR103" s="85">
        <v>0</v>
      </c>
      <c r="AS103" s="85">
        <v>472</v>
      </c>
      <c r="AT103" s="85">
        <v>0</v>
      </c>
      <c r="AU103" s="85">
        <v>0</v>
      </c>
      <c r="AV103" s="85">
        <v>280</v>
      </c>
      <c r="AW103" s="85">
        <v>4</v>
      </c>
      <c r="AX103" s="85">
        <v>4</v>
      </c>
      <c r="AY103" s="85">
        <v>144</v>
      </c>
      <c r="AZ103" s="85">
        <v>0</v>
      </c>
      <c r="BA103" s="85">
        <v>0</v>
      </c>
      <c r="BB103" s="85">
        <v>456</v>
      </c>
      <c r="BC103" s="85">
        <v>0</v>
      </c>
      <c r="BD103" s="85">
        <v>0</v>
      </c>
      <c r="BE103" s="85">
        <v>4</v>
      </c>
      <c r="BF103" s="85">
        <v>384</v>
      </c>
      <c r="BG103" s="85">
        <v>4</v>
      </c>
      <c r="BH103" s="85">
        <v>0</v>
      </c>
      <c r="BI103" s="85">
        <v>0</v>
      </c>
      <c r="BJ103" s="85">
        <v>304</v>
      </c>
      <c r="BK103" s="85">
        <v>0</v>
      </c>
      <c r="BL103" s="85">
        <v>0</v>
      </c>
      <c r="BM103" s="85">
        <v>0</v>
      </c>
      <c r="BN103" s="85">
        <v>316</v>
      </c>
      <c r="BO103" s="85">
        <v>0</v>
      </c>
      <c r="BP103" s="85">
        <v>0</v>
      </c>
      <c r="BQ103" s="85">
        <v>0</v>
      </c>
      <c r="BR103" s="85">
        <v>324</v>
      </c>
      <c r="BS103" s="85">
        <v>0</v>
      </c>
      <c r="BT103" s="85">
        <v>0</v>
      </c>
      <c r="BU103" s="85">
        <v>0</v>
      </c>
      <c r="BV103" s="85">
        <v>312</v>
      </c>
      <c r="BW103" s="85">
        <v>0</v>
      </c>
      <c r="BX103" s="85">
        <v>0</v>
      </c>
      <c r="BY103" s="85">
        <v>0</v>
      </c>
      <c r="BZ103" s="85">
        <v>0</v>
      </c>
      <c r="CA103" s="85">
        <v>316</v>
      </c>
      <c r="CB103" s="85">
        <v>0</v>
      </c>
      <c r="CC103" s="85">
        <v>0</v>
      </c>
      <c r="CD103" s="85">
        <v>0</v>
      </c>
      <c r="CE103" s="85">
        <v>4</v>
      </c>
      <c r="CF103" s="85">
        <v>376</v>
      </c>
      <c r="CG103" s="85">
        <v>0</v>
      </c>
      <c r="CH103" s="85">
        <v>0</v>
      </c>
      <c r="CI103" s="85">
        <v>0</v>
      </c>
      <c r="CJ103" s="85">
        <v>368</v>
      </c>
      <c r="CK103" s="85">
        <v>0</v>
      </c>
      <c r="CL103" s="85">
        <v>0</v>
      </c>
      <c r="CM103" s="85">
        <v>4</v>
      </c>
      <c r="CN103" s="85">
        <v>0</v>
      </c>
      <c r="CO103" s="85">
        <v>332</v>
      </c>
      <c r="CP103" s="85">
        <v>0</v>
      </c>
      <c r="CQ103" s="85">
        <v>0</v>
      </c>
      <c r="CR103" s="85">
        <v>0</v>
      </c>
      <c r="CS103" s="85">
        <v>324</v>
      </c>
      <c r="CT103" s="85">
        <v>0</v>
      </c>
      <c r="CU103" s="85">
        <v>0</v>
      </c>
      <c r="CV103" s="85">
        <v>0</v>
      </c>
      <c r="CW103" s="85">
        <v>304</v>
      </c>
      <c r="CX103" s="85">
        <v>0</v>
      </c>
      <c r="CY103" s="85">
        <v>0</v>
      </c>
      <c r="CZ103" s="85">
        <v>4</v>
      </c>
      <c r="DA103" s="85">
        <v>512</v>
      </c>
      <c r="DB103" s="85">
        <v>0</v>
      </c>
      <c r="DC103" s="85">
        <v>0</v>
      </c>
    </row>
    <row r="104" hidden="1" spans="1:107">
      <c r="A104" s="85" t="s">
        <v>1450</v>
      </c>
      <c r="B104" s="86" t="s">
        <v>1491</v>
      </c>
      <c r="C104" s="89" t="s">
        <v>1495</v>
      </c>
      <c r="D104" s="86" t="s">
        <v>1496</v>
      </c>
      <c r="E104" s="85">
        <v>60</v>
      </c>
      <c r="F104" s="85">
        <v>60</v>
      </c>
      <c r="G104" s="85">
        <v>60</v>
      </c>
      <c r="H104" s="85">
        <v>80</v>
      </c>
      <c r="I104" s="85">
        <v>80</v>
      </c>
      <c r="J104" s="85">
        <v>80</v>
      </c>
      <c r="K104" s="85">
        <v>80</v>
      </c>
      <c r="L104" s="85">
        <v>100</v>
      </c>
      <c r="M104" s="85">
        <v>100</v>
      </c>
      <c r="N104" s="85">
        <v>100</v>
      </c>
      <c r="O104" s="85">
        <v>100</v>
      </c>
      <c r="P104" s="85">
        <v>100</v>
      </c>
      <c r="Q104" s="85">
        <v>100</v>
      </c>
      <c r="R104" s="85">
        <v>120</v>
      </c>
      <c r="S104" s="85">
        <v>120</v>
      </c>
      <c r="T104" s="85">
        <v>4</v>
      </c>
      <c r="U104" s="85">
        <v>642</v>
      </c>
      <c r="V104" s="85">
        <v>2</v>
      </c>
      <c r="W104" s="85">
        <v>2</v>
      </c>
      <c r="X104" s="85">
        <v>2</v>
      </c>
      <c r="Y104" s="85">
        <v>2</v>
      </c>
      <c r="Z104" s="85">
        <v>712</v>
      </c>
      <c r="AA104" s="85">
        <v>2</v>
      </c>
      <c r="AB104" s="85">
        <v>2</v>
      </c>
      <c r="AC104" s="85">
        <v>2</v>
      </c>
      <c r="AD104" s="85">
        <v>2</v>
      </c>
      <c r="AE104" s="85">
        <v>792</v>
      </c>
      <c r="AF104" s="85">
        <v>2</v>
      </c>
      <c r="AG104" s="85">
        <v>2</v>
      </c>
      <c r="AH104" s="85">
        <v>2</v>
      </c>
      <c r="AI104" s="85">
        <v>2</v>
      </c>
      <c r="AJ104" s="85">
        <v>692</v>
      </c>
      <c r="AK104" s="85">
        <v>2</v>
      </c>
      <c r="AL104" s="85">
        <v>2</v>
      </c>
      <c r="AM104" s="85">
        <v>2</v>
      </c>
      <c r="AN104" s="85">
        <v>2</v>
      </c>
      <c r="AO104" s="85">
        <v>416</v>
      </c>
      <c r="AP104" s="85">
        <v>2</v>
      </c>
      <c r="AQ104" s="85">
        <v>2</v>
      </c>
      <c r="AR104" s="85">
        <v>2</v>
      </c>
      <c r="AS104" s="85">
        <v>870</v>
      </c>
      <c r="AT104" s="85">
        <v>2</v>
      </c>
      <c r="AU104" s="85">
        <v>2</v>
      </c>
      <c r="AV104" s="85">
        <v>800</v>
      </c>
      <c r="AW104" s="85">
        <v>2</v>
      </c>
      <c r="AX104" s="85">
        <v>2</v>
      </c>
      <c r="AY104" s="85">
        <v>242</v>
      </c>
      <c r="AZ104" s="85">
        <v>2</v>
      </c>
      <c r="BA104" s="85">
        <v>2</v>
      </c>
      <c r="BB104" s="85">
        <v>830</v>
      </c>
      <c r="BC104" s="85">
        <v>2</v>
      </c>
      <c r="BD104" s="85">
        <v>2</v>
      </c>
      <c r="BE104" s="85">
        <v>2</v>
      </c>
      <c r="BF104" s="85">
        <v>716</v>
      </c>
      <c r="BG104" s="85">
        <v>2</v>
      </c>
      <c r="BH104" s="85">
        <v>2</v>
      </c>
      <c r="BI104" s="85">
        <v>2</v>
      </c>
      <c r="BJ104" s="85">
        <v>594</v>
      </c>
      <c r="BK104" s="85">
        <v>2</v>
      </c>
      <c r="BL104" s="85">
        <v>2</v>
      </c>
      <c r="BM104" s="85">
        <v>2</v>
      </c>
      <c r="BN104" s="85">
        <v>672</v>
      </c>
      <c r="BO104" s="85">
        <v>2</v>
      </c>
      <c r="BP104" s="85">
        <v>2</v>
      </c>
      <c r="BQ104" s="85">
        <v>2</v>
      </c>
      <c r="BR104" s="85">
        <v>674</v>
      </c>
      <c r="BS104" s="85">
        <v>2</v>
      </c>
      <c r="BT104" s="85">
        <v>2</v>
      </c>
      <c r="BU104" s="85">
        <v>2</v>
      </c>
      <c r="BV104" s="85">
        <v>674</v>
      </c>
      <c r="BW104" s="85">
        <v>2</v>
      </c>
      <c r="BX104" s="85">
        <v>2</v>
      </c>
      <c r="BY104" s="85">
        <v>2</v>
      </c>
      <c r="BZ104" s="85">
        <v>0</v>
      </c>
      <c r="CA104" s="85">
        <v>674</v>
      </c>
      <c r="CB104" s="85">
        <v>2</v>
      </c>
      <c r="CC104" s="85">
        <v>2</v>
      </c>
      <c r="CD104" s="85">
        <v>2</v>
      </c>
      <c r="CE104" s="85">
        <v>2</v>
      </c>
      <c r="CF104" s="85">
        <v>672</v>
      </c>
      <c r="CG104" s="85">
        <v>4</v>
      </c>
      <c r="CH104" s="85">
        <v>2</v>
      </c>
      <c r="CI104" s="85">
        <v>2</v>
      </c>
      <c r="CJ104" s="85">
        <v>892</v>
      </c>
      <c r="CK104" s="85">
        <v>2</v>
      </c>
      <c r="CL104" s="85">
        <v>2</v>
      </c>
      <c r="CM104" s="85">
        <v>2</v>
      </c>
      <c r="CN104" s="85">
        <v>2</v>
      </c>
      <c r="CO104" s="85">
        <v>892</v>
      </c>
      <c r="CP104" s="85">
        <v>2</v>
      </c>
      <c r="CQ104" s="85">
        <v>2</v>
      </c>
      <c r="CR104" s="85">
        <v>2</v>
      </c>
      <c r="CS104" s="85">
        <v>894</v>
      </c>
      <c r="CT104" s="85">
        <v>2</v>
      </c>
      <c r="CU104" s="85">
        <v>2</v>
      </c>
      <c r="CV104" s="85">
        <v>2</v>
      </c>
      <c r="CW104" s="85">
        <v>894</v>
      </c>
      <c r="CX104" s="85">
        <v>2</v>
      </c>
      <c r="CY104" s="85">
        <v>2</v>
      </c>
      <c r="CZ104" s="85">
        <v>2</v>
      </c>
      <c r="DA104" s="85">
        <v>1014</v>
      </c>
      <c r="DB104" s="85">
        <v>2</v>
      </c>
      <c r="DC104" s="85">
        <v>2</v>
      </c>
    </row>
    <row r="105" hidden="1" spans="1:107">
      <c r="A105" s="85" t="s">
        <v>1416</v>
      </c>
      <c r="B105" s="86" t="s">
        <v>2224</v>
      </c>
      <c r="C105" s="87" t="s">
        <v>1617</v>
      </c>
      <c r="D105" s="93" t="s">
        <v>1618</v>
      </c>
      <c r="E105" s="85">
        <v>2</v>
      </c>
      <c r="F105" s="85">
        <v>14</v>
      </c>
      <c r="G105" s="85">
        <v>8</v>
      </c>
      <c r="H105" s="85">
        <v>36</v>
      </c>
      <c r="I105" s="85">
        <v>6</v>
      </c>
      <c r="J105" s="85">
        <v>10</v>
      </c>
      <c r="K105" s="85">
        <v>8</v>
      </c>
      <c r="L105" s="85">
        <v>8</v>
      </c>
      <c r="M105" s="85">
        <v>8</v>
      </c>
      <c r="N105" s="85">
        <v>30</v>
      </c>
      <c r="O105" s="85">
        <v>40</v>
      </c>
      <c r="P105" s="85">
        <v>44</v>
      </c>
      <c r="Q105" s="85">
        <v>36</v>
      </c>
      <c r="R105" s="85">
        <v>22</v>
      </c>
      <c r="S105" s="85">
        <v>38</v>
      </c>
      <c r="T105" s="85">
        <v>4</v>
      </c>
      <c r="U105" s="85">
        <v>154</v>
      </c>
      <c r="V105" s="85">
        <v>0</v>
      </c>
      <c r="W105" s="85">
        <v>2</v>
      </c>
      <c r="X105" s="85">
        <v>0</v>
      </c>
      <c r="Y105" s="85">
        <v>0</v>
      </c>
      <c r="Z105" s="85">
        <v>44</v>
      </c>
      <c r="AA105" s="85">
        <v>2</v>
      </c>
      <c r="AB105" s="85">
        <v>2</v>
      </c>
      <c r="AC105" s="85">
        <v>0</v>
      </c>
      <c r="AD105" s="85">
        <v>0</v>
      </c>
      <c r="AE105" s="85">
        <v>16</v>
      </c>
      <c r="AF105" s="85">
        <v>0</v>
      </c>
      <c r="AG105" s="85">
        <v>0</v>
      </c>
      <c r="AH105" s="85">
        <v>0</v>
      </c>
      <c r="AI105" s="85">
        <v>0</v>
      </c>
      <c r="AJ105" s="85">
        <v>46</v>
      </c>
      <c r="AK105" s="85">
        <v>2</v>
      </c>
      <c r="AL105" s="85">
        <v>2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88</v>
      </c>
      <c r="AT105" s="85">
        <v>0</v>
      </c>
      <c r="AU105" s="85">
        <v>0</v>
      </c>
      <c r="AV105" s="85">
        <v>84</v>
      </c>
      <c r="AW105" s="85">
        <v>0</v>
      </c>
      <c r="AX105" s="85">
        <v>0</v>
      </c>
      <c r="AY105" s="85">
        <v>28</v>
      </c>
      <c r="AZ105" s="85">
        <v>0</v>
      </c>
      <c r="BA105" s="85">
        <v>0</v>
      </c>
      <c r="BB105" s="85">
        <v>66</v>
      </c>
      <c r="BC105" s="85">
        <v>0</v>
      </c>
      <c r="BD105" s="85">
        <v>0</v>
      </c>
      <c r="BE105" s="85">
        <v>0</v>
      </c>
      <c r="BF105" s="85">
        <v>36</v>
      </c>
      <c r="BG105" s="85">
        <v>0</v>
      </c>
      <c r="BH105" s="85">
        <v>0</v>
      </c>
      <c r="BI105" s="85">
        <v>0</v>
      </c>
      <c r="BJ105" s="85">
        <v>38</v>
      </c>
      <c r="BK105" s="85">
        <v>0</v>
      </c>
      <c r="BL105" s="85">
        <v>0</v>
      </c>
      <c r="BM105" s="85">
        <v>0</v>
      </c>
      <c r="BN105" s="85">
        <v>44</v>
      </c>
      <c r="BO105" s="85">
        <v>0</v>
      </c>
      <c r="BP105" s="85">
        <v>0</v>
      </c>
      <c r="BQ105" s="85">
        <v>0</v>
      </c>
      <c r="BR105" s="85">
        <v>38</v>
      </c>
      <c r="BS105" s="85">
        <v>0</v>
      </c>
      <c r="BT105" s="85">
        <v>0</v>
      </c>
      <c r="BU105" s="85">
        <v>0</v>
      </c>
      <c r="BV105" s="85">
        <v>34</v>
      </c>
      <c r="BW105" s="85">
        <v>0</v>
      </c>
      <c r="BX105" s="85">
        <v>0</v>
      </c>
      <c r="BY105" s="85">
        <v>0</v>
      </c>
      <c r="BZ105" s="85">
        <v>0</v>
      </c>
      <c r="CA105" s="85">
        <v>32</v>
      </c>
      <c r="CB105" s="85">
        <v>0</v>
      </c>
      <c r="CC105" s="85">
        <v>0</v>
      </c>
      <c r="CD105" s="85">
        <v>0</v>
      </c>
      <c r="CE105" s="85">
        <v>0</v>
      </c>
      <c r="CF105" s="85">
        <v>0</v>
      </c>
      <c r="CG105" s="85">
        <v>0</v>
      </c>
      <c r="CH105" s="85">
        <v>0</v>
      </c>
      <c r="CI105" s="85">
        <v>0</v>
      </c>
      <c r="CJ105" s="85">
        <v>52</v>
      </c>
      <c r="CK105" s="85">
        <v>0</v>
      </c>
      <c r="CL105" s="85">
        <v>0</v>
      </c>
      <c r="CM105" s="85">
        <v>0</v>
      </c>
      <c r="CN105" s="85">
        <v>0</v>
      </c>
      <c r="CO105" s="85">
        <v>32</v>
      </c>
      <c r="CP105" s="85">
        <v>0</v>
      </c>
      <c r="CQ105" s="85">
        <v>0</v>
      </c>
      <c r="CR105" s="85">
        <v>0</v>
      </c>
      <c r="CS105" s="85">
        <v>38</v>
      </c>
      <c r="CT105" s="85">
        <v>0</v>
      </c>
      <c r="CU105" s="85">
        <v>0</v>
      </c>
      <c r="CV105" s="85">
        <v>0</v>
      </c>
      <c r="CW105" s="85">
        <v>28</v>
      </c>
      <c r="CX105" s="85">
        <v>0</v>
      </c>
      <c r="CY105" s="85">
        <v>0</v>
      </c>
      <c r="CZ105" s="85">
        <v>0</v>
      </c>
      <c r="DA105" s="85">
        <v>78</v>
      </c>
      <c r="DB105" s="85">
        <v>0</v>
      </c>
      <c r="DC105" s="85">
        <v>0</v>
      </c>
    </row>
    <row r="106" hidden="1" spans="1:107">
      <c r="A106" s="85" t="s">
        <v>1416</v>
      </c>
      <c r="B106" s="86" t="s">
        <v>2225</v>
      </c>
      <c r="C106" s="87" t="s">
        <v>1617</v>
      </c>
      <c r="D106" s="93" t="s">
        <v>1618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85">
        <v>0</v>
      </c>
      <c r="AI106" s="85">
        <v>0</v>
      </c>
      <c r="AJ106" s="8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85">
        <v>0</v>
      </c>
      <c r="AV106" s="85">
        <v>0</v>
      </c>
      <c r="AW106" s="85">
        <v>0</v>
      </c>
      <c r="AX106" s="85">
        <v>0</v>
      </c>
      <c r="AY106" s="85">
        <v>12</v>
      </c>
      <c r="AZ106" s="85">
        <v>0</v>
      </c>
      <c r="BA106" s="85">
        <v>0</v>
      </c>
      <c r="BB106" s="85">
        <v>34</v>
      </c>
      <c r="BC106" s="85">
        <v>0</v>
      </c>
      <c r="BD106" s="85">
        <v>0</v>
      </c>
      <c r="BE106" s="85">
        <v>0</v>
      </c>
      <c r="BF106" s="85">
        <v>52</v>
      </c>
      <c r="BG106" s="85">
        <v>0</v>
      </c>
      <c r="BH106" s="85">
        <v>0</v>
      </c>
      <c r="BI106" s="85">
        <v>0</v>
      </c>
      <c r="BJ106" s="85">
        <v>34</v>
      </c>
      <c r="BK106" s="85">
        <v>0</v>
      </c>
      <c r="BL106" s="85">
        <v>0</v>
      </c>
      <c r="BM106" s="85">
        <v>0</v>
      </c>
      <c r="BN106" s="85">
        <v>36</v>
      </c>
      <c r="BO106" s="85">
        <v>0</v>
      </c>
      <c r="BP106" s="85">
        <v>0</v>
      </c>
      <c r="BQ106" s="85">
        <v>0</v>
      </c>
      <c r="BR106" s="85">
        <v>36</v>
      </c>
      <c r="BS106" s="85">
        <v>0</v>
      </c>
      <c r="BT106" s="85">
        <v>0</v>
      </c>
      <c r="BU106" s="85">
        <v>0</v>
      </c>
      <c r="BV106" s="85">
        <v>40</v>
      </c>
      <c r="BW106" s="85">
        <v>0</v>
      </c>
      <c r="BX106" s="85">
        <v>0</v>
      </c>
      <c r="BY106" s="85">
        <v>0</v>
      </c>
      <c r="BZ106" s="85">
        <v>0</v>
      </c>
      <c r="CA106" s="85">
        <v>44</v>
      </c>
      <c r="CB106" s="85">
        <v>0</v>
      </c>
      <c r="CC106" s="85">
        <v>0</v>
      </c>
      <c r="CD106" s="85">
        <v>0</v>
      </c>
      <c r="CE106" s="85">
        <v>0</v>
      </c>
      <c r="CF106" s="85">
        <v>0</v>
      </c>
      <c r="CG106" s="85">
        <v>0</v>
      </c>
      <c r="CH106" s="85">
        <v>0</v>
      </c>
      <c r="CI106" s="85">
        <v>0</v>
      </c>
      <c r="CJ106" s="85">
        <v>54</v>
      </c>
      <c r="CK106" s="85">
        <v>0</v>
      </c>
      <c r="CL106" s="85">
        <v>0</v>
      </c>
      <c r="CM106" s="85">
        <v>0</v>
      </c>
      <c r="CN106" s="85">
        <v>0</v>
      </c>
      <c r="CO106" s="85">
        <v>42</v>
      </c>
      <c r="CP106" s="85">
        <v>0</v>
      </c>
      <c r="CQ106" s="85">
        <v>0</v>
      </c>
      <c r="CR106" s="85">
        <v>0</v>
      </c>
      <c r="CS106" s="85">
        <v>36</v>
      </c>
      <c r="CT106" s="85">
        <v>0</v>
      </c>
      <c r="CU106" s="85">
        <v>0</v>
      </c>
      <c r="CV106" s="85">
        <v>0</v>
      </c>
      <c r="CW106" s="85">
        <v>26</v>
      </c>
      <c r="CX106" s="85">
        <v>0</v>
      </c>
      <c r="CY106" s="85">
        <v>0</v>
      </c>
      <c r="CZ106" s="85">
        <v>0</v>
      </c>
      <c r="DA106" s="85">
        <v>62</v>
      </c>
      <c r="DB106" s="85">
        <v>0</v>
      </c>
      <c r="DC106" s="85">
        <v>0</v>
      </c>
    </row>
    <row r="107" hidden="1" spans="1:107">
      <c r="A107" s="85" t="s">
        <v>1416</v>
      </c>
      <c r="B107" s="86" t="s">
        <v>2226</v>
      </c>
      <c r="C107" s="87" t="s">
        <v>1617</v>
      </c>
      <c r="D107" s="93" t="s">
        <v>1618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2</v>
      </c>
      <c r="Q107" s="85">
        <v>0</v>
      </c>
      <c r="R107" s="85">
        <v>0</v>
      </c>
      <c r="S107" s="85">
        <v>0</v>
      </c>
      <c r="T107" s="85">
        <v>0</v>
      </c>
      <c r="U107" s="85">
        <v>8</v>
      </c>
      <c r="V107" s="85">
        <v>2</v>
      </c>
      <c r="W107" s="85">
        <v>0</v>
      </c>
      <c r="X107" s="85">
        <v>0</v>
      </c>
      <c r="Y107" s="85">
        <v>0</v>
      </c>
      <c r="Z107" s="85">
        <v>68</v>
      </c>
      <c r="AA107" s="85">
        <v>0</v>
      </c>
      <c r="AB107" s="85">
        <v>0</v>
      </c>
      <c r="AC107" s="85">
        <v>0</v>
      </c>
      <c r="AD107" s="85">
        <v>0</v>
      </c>
      <c r="AE107" s="85">
        <v>14</v>
      </c>
      <c r="AF107" s="85">
        <v>2</v>
      </c>
      <c r="AG107" s="85">
        <v>2</v>
      </c>
      <c r="AH107" s="85">
        <v>0</v>
      </c>
      <c r="AI107" s="85">
        <v>0</v>
      </c>
      <c r="AJ107" s="85">
        <v>10</v>
      </c>
      <c r="AK107" s="85">
        <v>0</v>
      </c>
      <c r="AL107" s="85">
        <v>0</v>
      </c>
      <c r="AM107" s="85">
        <v>2</v>
      </c>
      <c r="AN107" s="85">
        <v>2</v>
      </c>
      <c r="AO107" s="85">
        <v>2</v>
      </c>
      <c r="AP107" s="85">
        <v>0</v>
      </c>
      <c r="AQ107" s="85">
        <v>0</v>
      </c>
      <c r="AR107" s="85">
        <v>0</v>
      </c>
      <c r="AS107" s="85">
        <v>60</v>
      </c>
      <c r="AT107" s="85">
        <v>0</v>
      </c>
      <c r="AU107" s="85">
        <v>0</v>
      </c>
      <c r="AV107" s="85">
        <v>6</v>
      </c>
      <c r="AW107" s="85">
        <v>0</v>
      </c>
      <c r="AX107" s="85">
        <v>0</v>
      </c>
      <c r="AY107" s="85">
        <v>4</v>
      </c>
      <c r="AZ107" s="85">
        <v>0</v>
      </c>
      <c r="BA107" s="85">
        <v>0</v>
      </c>
      <c r="BB107" s="85">
        <v>34</v>
      </c>
      <c r="BC107" s="85">
        <v>0</v>
      </c>
      <c r="BD107" s="85">
        <v>0</v>
      </c>
      <c r="BE107" s="85">
        <v>0</v>
      </c>
      <c r="BF107" s="85">
        <v>22</v>
      </c>
      <c r="BG107" s="85">
        <v>0</v>
      </c>
      <c r="BH107" s="85">
        <v>0</v>
      </c>
      <c r="BI107" s="85">
        <v>0</v>
      </c>
      <c r="BJ107" s="85">
        <v>12</v>
      </c>
      <c r="BK107" s="85">
        <v>0</v>
      </c>
      <c r="BL107" s="85">
        <v>0</v>
      </c>
      <c r="BM107" s="85">
        <v>0</v>
      </c>
      <c r="BN107" s="85">
        <v>8</v>
      </c>
      <c r="BO107" s="85">
        <v>0</v>
      </c>
      <c r="BP107" s="85">
        <v>0</v>
      </c>
      <c r="BQ107" s="85">
        <v>0</v>
      </c>
      <c r="BR107" s="85">
        <v>16</v>
      </c>
      <c r="BS107" s="85">
        <v>0</v>
      </c>
      <c r="BT107" s="85">
        <v>0</v>
      </c>
      <c r="BU107" s="85">
        <v>0</v>
      </c>
      <c r="BV107" s="85">
        <v>10</v>
      </c>
      <c r="BW107" s="85">
        <v>0</v>
      </c>
      <c r="BX107" s="85">
        <v>0</v>
      </c>
      <c r="BY107" s="85">
        <v>0</v>
      </c>
      <c r="BZ107" s="85">
        <v>0</v>
      </c>
      <c r="CA107" s="85">
        <v>8</v>
      </c>
      <c r="CB107" s="85">
        <v>0</v>
      </c>
      <c r="CC107" s="85">
        <v>0</v>
      </c>
      <c r="CD107" s="85">
        <v>0</v>
      </c>
      <c r="CE107" s="85">
        <v>0</v>
      </c>
      <c r="CF107" s="85">
        <v>0</v>
      </c>
      <c r="CG107" s="85">
        <v>0</v>
      </c>
      <c r="CH107" s="85">
        <v>0</v>
      </c>
      <c r="CI107" s="85">
        <v>0</v>
      </c>
      <c r="CJ107" s="85">
        <v>24</v>
      </c>
      <c r="CK107" s="85">
        <v>0</v>
      </c>
      <c r="CL107" s="85">
        <v>0</v>
      </c>
      <c r="CM107" s="85">
        <v>0</v>
      </c>
      <c r="CN107" s="85">
        <v>0</v>
      </c>
      <c r="CO107" s="85">
        <v>20</v>
      </c>
      <c r="CP107" s="85">
        <v>0</v>
      </c>
      <c r="CQ107" s="85">
        <v>0</v>
      </c>
      <c r="CR107" s="85">
        <v>0</v>
      </c>
      <c r="CS107" s="85">
        <v>2</v>
      </c>
      <c r="CT107" s="85">
        <v>0</v>
      </c>
      <c r="CU107" s="85">
        <v>0</v>
      </c>
      <c r="CV107" s="85">
        <v>0</v>
      </c>
      <c r="CW107" s="85">
        <v>10</v>
      </c>
      <c r="CX107" s="85">
        <v>0</v>
      </c>
      <c r="CY107" s="85">
        <v>0</v>
      </c>
      <c r="CZ107" s="85">
        <v>0</v>
      </c>
      <c r="DA107" s="85">
        <v>32</v>
      </c>
      <c r="DB107" s="85">
        <v>0</v>
      </c>
      <c r="DC107" s="85">
        <v>0</v>
      </c>
    </row>
    <row r="108" hidden="1" spans="1:107">
      <c r="A108" s="85" t="s">
        <v>1416</v>
      </c>
      <c r="B108" s="86" t="s">
        <v>2227</v>
      </c>
      <c r="C108" s="87" t="s">
        <v>1623</v>
      </c>
      <c r="D108" s="86" t="s">
        <v>1618</v>
      </c>
      <c r="E108" s="85">
        <v>52</v>
      </c>
      <c r="F108" s="85">
        <v>38</v>
      </c>
      <c r="G108" s="85">
        <v>50</v>
      </c>
      <c r="H108" s="85">
        <v>42</v>
      </c>
      <c r="I108" s="85">
        <v>40</v>
      </c>
      <c r="J108" s="85">
        <v>46</v>
      </c>
      <c r="K108" s="85">
        <v>70</v>
      </c>
      <c r="L108" s="85">
        <v>58</v>
      </c>
      <c r="M108" s="85">
        <v>80</v>
      </c>
      <c r="N108" s="85">
        <v>38</v>
      </c>
      <c r="O108" s="85">
        <v>34</v>
      </c>
      <c r="P108" s="85">
        <v>14</v>
      </c>
      <c r="Q108" s="85">
        <v>16</v>
      </c>
      <c r="R108" s="85">
        <v>34</v>
      </c>
      <c r="S108" s="85">
        <v>30</v>
      </c>
      <c r="T108" s="85">
        <v>0</v>
      </c>
      <c r="U108" s="85">
        <v>202</v>
      </c>
      <c r="V108" s="85">
        <v>0</v>
      </c>
      <c r="W108" s="85">
        <v>0</v>
      </c>
      <c r="X108" s="85">
        <v>0</v>
      </c>
      <c r="Y108" s="85">
        <v>0</v>
      </c>
      <c r="Z108" s="85">
        <v>230</v>
      </c>
      <c r="AA108" s="85">
        <v>0</v>
      </c>
      <c r="AB108" s="85">
        <v>0</v>
      </c>
      <c r="AC108" s="85">
        <v>0</v>
      </c>
      <c r="AD108" s="85">
        <v>0</v>
      </c>
      <c r="AE108" s="85">
        <v>354</v>
      </c>
      <c r="AF108" s="85">
        <v>0</v>
      </c>
      <c r="AG108" s="85">
        <v>0</v>
      </c>
      <c r="AH108" s="85">
        <v>0</v>
      </c>
      <c r="AI108" s="85">
        <v>0</v>
      </c>
      <c r="AJ108" s="85">
        <v>402</v>
      </c>
      <c r="AK108" s="85">
        <v>0</v>
      </c>
      <c r="AL108" s="85">
        <v>0</v>
      </c>
      <c r="AM108" s="85">
        <v>0</v>
      </c>
      <c r="AN108" s="85">
        <v>0</v>
      </c>
      <c r="AO108" s="85">
        <v>250</v>
      </c>
      <c r="AP108" s="85">
        <v>0</v>
      </c>
      <c r="AQ108" s="85">
        <v>2</v>
      </c>
      <c r="AR108" s="85">
        <v>0</v>
      </c>
      <c r="AS108" s="85">
        <v>452</v>
      </c>
      <c r="AT108" s="85">
        <v>2</v>
      </c>
      <c r="AU108" s="85">
        <v>2</v>
      </c>
      <c r="AV108" s="85">
        <v>618</v>
      </c>
      <c r="AW108" s="85">
        <v>0</v>
      </c>
      <c r="AX108" s="85">
        <v>0</v>
      </c>
      <c r="AY108" s="85">
        <v>46</v>
      </c>
      <c r="AZ108" s="85">
        <v>0</v>
      </c>
      <c r="BA108" s="85">
        <v>0</v>
      </c>
      <c r="BB108" s="85">
        <v>216</v>
      </c>
      <c r="BC108" s="85">
        <v>0</v>
      </c>
      <c r="BD108" s="85">
        <v>0</v>
      </c>
      <c r="BE108" s="85">
        <v>0</v>
      </c>
      <c r="BF108" s="85">
        <v>164</v>
      </c>
      <c r="BG108" s="85">
        <v>0</v>
      </c>
      <c r="BH108" s="85">
        <v>2</v>
      </c>
      <c r="BI108" s="85">
        <v>0</v>
      </c>
      <c r="BJ108" s="85">
        <v>146</v>
      </c>
      <c r="BK108" s="85">
        <v>2</v>
      </c>
      <c r="BL108" s="85">
        <v>0</v>
      </c>
      <c r="BM108" s="85">
        <v>2</v>
      </c>
      <c r="BN108" s="85">
        <v>260</v>
      </c>
      <c r="BO108" s="85">
        <v>2</v>
      </c>
      <c r="BP108" s="85">
        <v>2</v>
      </c>
      <c r="BQ108" s="85">
        <v>0</v>
      </c>
      <c r="BR108" s="85">
        <v>244</v>
      </c>
      <c r="BS108" s="85">
        <v>2</v>
      </c>
      <c r="BT108" s="85">
        <v>2</v>
      </c>
      <c r="BU108" s="85">
        <v>0</v>
      </c>
      <c r="BV108" s="85">
        <v>260</v>
      </c>
      <c r="BW108" s="85">
        <v>2</v>
      </c>
      <c r="BX108" s="85">
        <v>2</v>
      </c>
      <c r="BY108" s="85">
        <v>0</v>
      </c>
      <c r="BZ108" s="85">
        <v>0</v>
      </c>
      <c r="CA108" s="85">
        <v>248</v>
      </c>
      <c r="CB108" s="85">
        <v>2</v>
      </c>
      <c r="CC108" s="85">
        <v>2</v>
      </c>
      <c r="CD108" s="85">
        <v>2</v>
      </c>
      <c r="CE108" s="85">
        <v>0</v>
      </c>
      <c r="CF108" s="85">
        <v>334</v>
      </c>
      <c r="CG108" s="85">
        <v>4</v>
      </c>
      <c r="CH108" s="85">
        <v>0</v>
      </c>
      <c r="CI108" s="85">
        <v>0</v>
      </c>
      <c r="CJ108" s="85">
        <v>418</v>
      </c>
      <c r="CK108" s="85">
        <v>2</v>
      </c>
      <c r="CL108" s="85">
        <v>2</v>
      </c>
      <c r="CM108" s="85">
        <v>0</v>
      </c>
      <c r="CN108" s="85">
        <v>0</v>
      </c>
      <c r="CO108" s="85">
        <v>412</v>
      </c>
      <c r="CP108" s="85">
        <v>2</v>
      </c>
      <c r="CQ108" s="85">
        <v>2</v>
      </c>
      <c r="CR108" s="85">
        <v>2</v>
      </c>
      <c r="CS108" s="85">
        <v>402</v>
      </c>
      <c r="CT108" s="85">
        <v>2</v>
      </c>
      <c r="CU108" s="85">
        <v>2</v>
      </c>
      <c r="CV108" s="85">
        <v>0</v>
      </c>
      <c r="CW108" s="85">
        <v>408</v>
      </c>
      <c r="CX108" s="85">
        <v>2</v>
      </c>
      <c r="CY108" s="85">
        <v>2</v>
      </c>
      <c r="CZ108" s="85">
        <v>0</v>
      </c>
      <c r="DA108" s="85">
        <v>300</v>
      </c>
      <c r="DB108" s="85">
        <v>0</v>
      </c>
      <c r="DC108" s="85">
        <v>0</v>
      </c>
    </row>
    <row r="109" hidden="1" spans="1:107">
      <c r="A109" s="85" t="s">
        <v>1416</v>
      </c>
      <c r="B109" s="86" t="s">
        <v>2228</v>
      </c>
      <c r="C109" s="87" t="s">
        <v>1623</v>
      </c>
      <c r="D109" s="86" t="s">
        <v>1618</v>
      </c>
      <c r="E109" s="85">
        <v>0</v>
      </c>
      <c r="F109" s="85">
        <v>0</v>
      </c>
      <c r="G109" s="85">
        <v>0</v>
      </c>
      <c r="H109" s="85">
        <v>0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  <c r="AC109" s="85">
        <v>0</v>
      </c>
      <c r="AD109" s="85">
        <v>0</v>
      </c>
      <c r="AE109" s="85">
        <v>0</v>
      </c>
      <c r="AF109" s="85">
        <v>0</v>
      </c>
      <c r="AG109" s="85">
        <v>0</v>
      </c>
      <c r="AH109" s="85">
        <v>0</v>
      </c>
      <c r="AI109" s="85">
        <v>0</v>
      </c>
      <c r="AJ109" s="85">
        <v>0</v>
      </c>
      <c r="AK109" s="85">
        <v>0</v>
      </c>
      <c r="AL109" s="85">
        <v>0</v>
      </c>
      <c r="AM109" s="85">
        <v>0</v>
      </c>
      <c r="AN109" s="85">
        <v>0</v>
      </c>
      <c r="AO109" s="85">
        <v>0</v>
      </c>
      <c r="AP109" s="85">
        <v>0</v>
      </c>
      <c r="AQ109" s="85">
        <v>0</v>
      </c>
      <c r="AR109" s="85">
        <v>0</v>
      </c>
      <c r="AS109" s="85">
        <v>0</v>
      </c>
      <c r="AT109" s="85">
        <v>0</v>
      </c>
      <c r="AU109" s="85">
        <v>0</v>
      </c>
      <c r="AV109" s="85">
        <v>0</v>
      </c>
      <c r="AW109" s="85">
        <v>0</v>
      </c>
      <c r="AX109" s="85">
        <v>0</v>
      </c>
      <c r="AY109" s="85">
        <v>82</v>
      </c>
      <c r="AZ109" s="85">
        <v>2</v>
      </c>
      <c r="BA109" s="85">
        <v>0</v>
      </c>
      <c r="BB109" s="85">
        <v>258</v>
      </c>
      <c r="BC109" s="85">
        <v>2</v>
      </c>
      <c r="BD109" s="85">
        <v>2</v>
      </c>
      <c r="BE109" s="85">
        <v>0</v>
      </c>
      <c r="BF109" s="85">
        <v>246</v>
      </c>
      <c r="BG109" s="85">
        <v>0</v>
      </c>
      <c r="BH109" s="85">
        <v>0</v>
      </c>
      <c r="BI109" s="85">
        <v>2</v>
      </c>
      <c r="BJ109" s="85">
        <v>204</v>
      </c>
      <c r="BK109" s="85">
        <v>0</v>
      </c>
      <c r="BL109" s="85">
        <v>2</v>
      </c>
      <c r="BM109" s="85">
        <v>0</v>
      </c>
      <c r="BN109" s="85">
        <v>148</v>
      </c>
      <c r="BO109" s="85">
        <v>0</v>
      </c>
      <c r="BP109" s="85">
        <v>0</v>
      </c>
      <c r="BQ109" s="85">
        <v>0</v>
      </c>
      <c r="BR109" s="85">
        <v>188</v>
      </c>
      <c r="BS109" s="85">
        <v>0</v>
      </c>
      <c r="BT109" s="85">
        <v>0</v>
      </c>
      <c r="BU109" s="85">
        <v>0</v>
      </c>
      <c r="BV109" s="85">
        <v>196</v>
      </c>
      <c r="BW109" s="85">
        <v>0</v>
      </c>
      <c r="BX109" s="85">
        <v>0</v>
      </c>
      <c r="BY109" s="85">
        <v>0</v>
      </c>
      <c r="BZ109" s="85">
        <v>0</v>
      </c>
      <c r="CA109" s="85">
        <v>188</v>
      </c>
      <c r="CB109" s="85">
        <v>0</v>
      </c>
      <c r="CC109" s="85">
        <v>0</v>
      </c>
      <c r="CD109" s="85">
        <v>0</v>
      </c>
      <c r="CE109" s="85">
        <v>0</v>
      </c>
      <c r="CF109" s="85">
        <v>122</v>
      </c>
      <c r="CG109" s="85">
        <v>0</v>
      </c>
      <c r="CH109" s="85">
        <v>2</v>
      </c>
      <c r="CI109" s="85">
        <v>0</v>
      </c>
      <c r="CJ109" s="85">
        <v>186</v>
      </c>
      <c r="CK109" s="85">
        <v>0</v>
      </c>
      <c r="CL109" s="85">
        <v>0</v>
      </c>
      <c r="CM109" s="85">
        <v>0</v>
      </c>
      <c r="CN109" s="85">
        <v>0</v>
      </c>
      <c r="CO109" s="85">
        <v>224</v>
      </c>
      <c r="CP109" s="85">
        <v>0</v>
      </c>
      <c r="CQ109" s="85">
        <v>0</v>
      </c>
      <c r="CR109" s="85">
        <v>0</v>
      </c>
      <c r="CS109" s="85">
        <v>234</v>
      </c>
      <c r="CT109" s="85">
        <v>0</v>
      </c>
      <c r="CU109" s="85">
        <v>0</v>
      </c>
      <c r="CV109" s="85">
        <v>2</v>
      </c>
      <c r="CW109" s="85">
        <v>232</v>
      </c>
      <c r="CX109" s="85">
        <v>0</v>
      </c>
      <c r="CY109" s="85">
        <v>0</v>
      </c>
      <c r="CZ109" s="85">
        <v>0</v>
      </c>
      <c r="DA109" s="85">
        <v>318</v>
      </c>
      <c r="DB109" s="85">
        <v>2</v>
      </c>
      <c r="DC109" s="85">
        <v>0</v>
      </c>
    </row>
    <row r="110" hidden="1" spans="1:107">
      <c r="A110" s="85" t="s">
        <v>1416</v>
      </c>
      <c r="B110" s="86" t="s">
        <v>2229</v>
      </c>
      <c r="C110" s="87" t="s">
        <v>1623</v>
      </c>
      <c r="D110" s="86" t="s">
        <v>1618</v>
      </c>
      <c r="E110" s="85">
        <v>6</v>
      </c>
      <c r="F110" s="85">
        <v>8</v>
      </c>
      <c r="G110" s="85">
        <v>0</v>
      </c>
      <c r="H110" s="85">
        <v>2</v>
      </c>
      <c r="I110" s="85">
        <v>2</v>
      </c>
      <c r="J110" s="85">
        <v>2</v>
      </c>
      <c r="K110" s="85">
        <v>2</v>
      </c>
      <c r="L110" s="85">
        <v>26</v>
      </c>
      <c r="M110" s="85">
        <v>12</v>
      </c>
      <c r="N110" s="85">
        <v>6</v>
      </c>
      <c r="O110" s="85">
        <v>12</v>
      </c>
      <c r="P110" s="85">
        <v>10</v>
      </c>
      <c r="Q110" s="85">
        <v>0</v>
      </c>
      <c r="R110" s="85">
        <v>10</v>
      </c>
      <c r="S110" s="85">
        <v>2</v>
      </c>
      <c r="T110" s="85">
        <v>0</v>
      </c>
      <c r="U110" s="85">
        <v>192</v>
      </c>
      <c r="V110" s="85">
        <v>0</v>
      </c>
      <c r="W110" s="85">
        <v>0</v>
      </c>
      <c r="X110" s="85">
        <v>2</v>
      </c>
      <c r="Y110" s="85">
        <v>2</v>
      </c>
      <c r="Z110" s="85">
        <v>320</v>
      </c>
      <c r="AA110" s="85">
        <v>0</v>
      </c>
      <c r="AB110" s="85">
        <v>0</v>
      </c>
      <c r="AC110" s="85">
        <v>2</v>
      </c>
      <c r="AD110" s="85">
        <v>2</v>
      </c>
      <c r="AE110" s="85">
        <v>394</v>
      </c>
      <c r="AF110" s="85">
        <v>0</v>
      </c>
      <c r="AG110" s="85">
        <v>0</v>
      </c>
      <c r="AH110" s="85">
        <v>2</v>
      </c>
      <c r="AI110" s="85">
        <v>2</v>
      </c>
      <c r="AJ110" s="85">
        <v>212</v>
      </c>
      <c r="AK110" s="85">
        <v>0</v>
      </c>
      <c r="AL110" s="85">
        <v>0</v>
      </c>
      <c r="AM110" s="85">
        <v>0</v>
      </c>
      <c r="AN110" s="85">
        <v>0</v>
      </c>
      <c r="AO110" s="85">
        <v>150</v>
      </c>
      <c r="AP110" s="85">
        <v>2</v>
      </c>
      <c r="AQ110" s="85">
        <v>0</v>
      </c>
      <c r="AR110" s="85">
        <v>2</v>
      </c>
      <c r="AS110" s="85">
        <v>182</v>
      </c>
      <c r="AT110" s="85">
        <v>0</v>
      </c>
      <c r="AU110" s="85">
        <v>0</v>
      </c>
      <c r="AV110" s="85">
        <v>42</v>
      </c>
      <c r="AW110" s="85">
        <v>0</v>
      </c>
      <c r="AX110" s="85">
        <v>0</v>
      </c>
      <c r="AY110" s="85">
        <v>40</v>
      </c>
      <c r="AZ110" s="85">
        <v>0</v>
      </c>
      <c r="BA110" s="85">
        <v>2</v>
      </c>
      <c r="BB110" s="85">
        <v>128</v>
      </c>
      <c r="BC110" s="85">
        <v>0</v>
      </c>
      <c r="BD110" s="85">
        <v>0</v>
      </c>
      <c r="BE110" s="85">
        <v>0</v>
      </c>
      <c r="BF110" s="85">
        <v>114</v>
      </c>
      <c r="BG110" s="85">
        <v>0</v>
      </c>
      <c r="BH110" s="85">
        <v>0</v>
      </c>
      <c r="BI110" s="85">
        <v>0</v>
      </c>
      <c r="BJ110" s="85">
        <v>92</v>
      </c>
      <c r="BK110" s="85">
        <v>0</v>
      </c>
      <c r="BL110" s="85">
        <v>0</v>
      </c>
      <c r="BM110" s="85">
        <v>0</v>
      </c>
      <c r="BN110" s="85">
        <v>106</v>
      </c>
      <c r="BO110" s="85">
        <v>0</v>
      </c>
      <c r="BP110" s="85">
        <v>0</v>
      </c>
      <c r="BQ110" s="85">
        <v>2</v>
      </c>
      <c r="BR110" s="85">
        <v>80</v>
      </c>
      <c r="BS110" s="85">
        <v>0</v>
      </c>
      <c r="BT110" s="85">
        <v>0</v>
      </c>
      <c r="BU110" s="85">
        <v>2</v>
      </c>
      <c r="BV110" s="85">
        <v>62</v>
      </c>
      <c r="BW110" s="85">
        <v>0</v>
      </c>
      <c r="BX110" s="85">
        <v>0</v>
      </c>
      <c r="BY110" s="85">
        <v>2</v>
      </c>
      <c r="BZ110" s="85">
        <v>0</v>
      </c>
      <c r="CA110" s="85">
        <v>80</v>
      </c>
      <c r="CB110" s="85">
        <v>0</v>
      </c>
      <c r="CC110" s="85">
        <v>0</v>
      </c>
      <c r="CD110" s="85">
        <v>0</v>
      </c>
      <c r="CE110" s="85">
        <v>0</v>
      </c>
      <c r="CF110" s="85">
        <v>28</v>
      </c>
      <c r="CG110" s="85">
        <v>0</v>
      </c>
      <c r="CH110" s="85">
        <v>0</v>
      </c>
      <c r="CI110" s="85">
        <v>2</v>
      </c>
      <c r="CJ110" s="85">
        <v>104</v>
      </c>
      <c r="CK110" s="85">
        <v>0</v>
      </c>
      <c r="CL110" s="85">
        <v>0</v>
      </c>
      <c r="CM110" s="85">
        <v>0</v>
      </c>
      <c r="CN110" s="85">
        <v>2</v>
      </c>
      <c r="CO110" s="85">
        <v>90</v>
      </c>
      <c r="CP110" s="85">
        <v>0</v>
      </c>
      <c r="CQ110" s="85">
        <v>0</v>
      </c>
      <c r="CR110" s="85">
        <v>0</v>
      </c>
      <c r="CS110" s="85">
        <v>96</v>
      </c>
      <c r="CT110" s="85">
        <v>0</v>
      </c>
      <c r="CU110" s="85">
        <v>0</v>
      </c>
      <c r="CV110" s="85">
        <v>0</v>
      </c>
      <c r="CW110" s="85">
        <v>102</v>
      </c>
      <c r="CX110" s="85">
        <v>0</v>
      </c>
      <c r="CY110" s="85">
        <v>0</v>
      </c>
      <c r="CZ110" s="85">
        <v>0</v>
      </c>
      <c r="DA110" s="85">
        <v>140</v>
      </c>
      <c r="DB110" s="85">
        <v>0</v>
      </c>
      <c r="DC110" s="85">
        <v>2</v>
      </c>
    </row>
    <row r="111" hidden="1" spans="1:107">
      <c r="A111" s="85" t="s">
        <v>1416</v>
      </c>
      <c r="B111" s="86" t="s">
        <v>2230</v>
      </c>
      <c r="C111" s="87" t="s">
        <v>1628</v>
      </c>
      <c r="D111" s="86" t="s">
        <v>1618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85">
        <v>0</v>
      </c>
      <c r="AI111" s="85">
        <v>0</v>
      </c>
      <c r="AJ111" s="8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85">
        <v>0</v>
      </c>
      <c r="AV111" s="85">
        <v>0</v>
      </c>
      <c r="AW111" s="85">
        <v>0</v>
      </c>
      <c r="AX111" s="85">
        <v>0</v>
      </c>
      <c r="AY111" s="85">
        <v>0</v>
      </c>
      <c r="AZ111" s="85">
        <v>0</v>
      </c>
      <c r="BA111" s="85">
        <v>0</v>
      </c>
      <c r="BB111" s="85">
        <v>0</v>
      </c>
      <c r="BC111" s="85">
        <v>0</v>
      </c>
      <c r="BD111" s="85">
        <v>0</v>
      </c>
      <c r="BE111" s="85">
        <v>0</v>
      </c>
      <c r="BF111" s="85">
        <v>2</v>
      </c>
      <c r="BG111" s="85">
        <v>0</v>
      </c>
      <c r="BH111" s="85">
        <v>0</v>
      </c>
      <c r="BI111" s="85">
        <v>0</v>
      </c>
      <c r="BJ111" s="85">
        <v>4</v>
      </c>
      <c r="BK111" s="85">
        <v>0</v>
      </c>
      <c r="BL111" s="85">
        <v>0</v>
      </c>
      <c r="BM111" s="85">
        <v>0</v>
      </c>
      <c r="BN111" s="85">
        <v>4</v>
      </c>
      <c r="BO111" s="85">
        <v>0</v>
      </c>
      <c r="BP111" s="85">
        <v>0</v>
      </c>
      <c r="BQ111" s="85">
        <v>0</v>
      </c>
      <c r="BR111" s="85">
        <v>2</v>
      </c>
      <c r="BS111" s="85">
        <v>0</v>
      </c>
      <c r="BT111" s="85">
        <v>0</v>
      </c>
      <c r="BU111" s="85">
        <v>0</v>
      </c>
      <c r="BV111" s="85">
        <v>0</v>
      </c>
      <c r="BW111" s="85">
        <v>0</v>
      </c>
      <c r="BX111" s="85">
        <v>0</v>
      </c>
      <c r="BY111" s="85">
        <v>0</v>
      </c>
      <c r="BZ111" s="85">
        <v>0</v>
      </c>
      <c r="CA111" s="85">
        <v>0</v>
      </c>
      <c r="CB111" s="85">
        <v>0</v>
      </c>
      <c r="CC111" s="85">
        <v>0</v>
      </c>
      <c r="CD111" s="85">
        <v>0</v>
      </c>
      <c r="CE111" s="85">
        <v>0</v>
      </c>
      <c r="CF111" s="85">
        <v>0</v>
      </c>
      <c r="CG111" s="85">
        <v>0</v>
      </c>
      <c r="CH111" s="85">
        <v>0</v>
      </c>
      <c r="CI111" s="85">
        <v>0</v>
      </c>
      <c r="CJ111" s="85">
        <v>2</v>
      </c>
      <c r="CK111" s="85">
        <v>0</v>
      </c>
      <c r="CL111" s="85">
        <v>0</v>
      </c>
      <c r="CM111" s="85">
        <v>0</v>
      </c>
      <c r="CN111" s="85">
        <v>0</v>
      </c>
      <c r="CO111" s="85">
        <v>0</v>
      </c>
      <c r="CP111" s="85">
        <v>0</v>
      </c>
      <c r="CQ111" s="85">
        <v>0</v>
      </c>
      <c r="CR111" s="85">
        <v>0</v>
      </c>
      <c r="CS111" s="85">
        <v>0</v>
      </c>
      <c r="CT111" s="85">
        <v>0</v>
      </c>
      <c r="CU111" s="85">
        <v>0</v>
      </c>
      <c r="CV111" s="85">
        <v>0</v>
      </c>
      <c r="CW111" s="85">
        <v>4</v>
      </c>
      <c r="CX111" s="85">
        <v>0</v>
      </c>
      <c r="CY111" s="85">
        <v>0</v>
      </c>
      <c r="CZ111" s="85">
        <v>0</v>
      </c>
      <c r="DA111" s="85">
        <v>6</v>
      </c>
      <c r="DB111" s="85">
        <v>0</v>
      </c>
      <c r="DC111" s="85">
        <v>0</v>
      </c>
    </row>
    <row r="112" hidden="1" spans="1:107">
      <c r="A112" s="85" t="s">
        <v>1416</v>
      </c>
      <c r="B112" s="86" t="s">
        <v>2231</v>
      </c>
      <c r="C112" s="87" t="s">
        <v>1628</v>
      </c>
      <c r="D112" s="86" t="s">
        <v>1618</v>
      </c>
      <c r="E112" s="85">
        <v>0</v>
      </c>
      <c r="F112" s="85">
        <v>0</v>
      </c>
      <c r="G112" s="85">
        <v>0</v>
      </c>
      <c r="H112" s="85">
        <v>0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85">
        <v>0</v>
      </c>
      <c r="AI112" s="85">
        <v>0</v>
      </c>
      <c r="AJ112" s="8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85">
        <v>0</v>
      </c>
      <c r="AV112" s="85">
        <v>0</v>
      </c>
      <c r="AW112" s="85">
        <v>0</v>
      </c>
      <c r="AX112" s="85">
        <v>0</v>
      </c>
      <c r="AY112" s="85">
        <v>0</v>
      </c>
      <c r="AZ112" s="85">
        <v>0</v>
      </c>
      <c r="BA112" s="85">
        <v>0</v>
      </c>
      <c r="BB112" s="85">
        <v>2</v>
      </c>
      <c r="BC112" s="85">
        <v>0</v>
      </c>
      <c r="BD112" s="85">
        <v>0</v>
      </c>
      <c r="BE112" s="85">
        <v>0</v>
      </c>
      <c r="BF112" s="85">
        <v>0</v>
      </c>
      <c r="BG112" s="85">
        <v>0</v>
      </c>
      <c r="BH112" s="85">
        <v>0</v>
      </c>
      <c r="BI112" s="85">
        <v>0</v>
      </c>
      <c r="BJ112" s="85">
        <v>0</v>
      </c>
      <c r="BK112" s="85">
        <v>0</v>
      </c>
      <c r="BL112" s="85">
        <v>0</v>
      </c>
      <c r="BM112" s="85">
        <v>0</v>
      </c>
      <c r="BN112" s="85">
        <v>0</v>
      </c>
      <c r="BO112" s="85">
        <v>0</v>
      </c>
      <c r="BP112" s="85">
        <v>0</v>
      </c>
      <c r="BQ112" s="85">
        <v>0</v>
      </c>
      <c r="BR112" s="85">
        <v>0</v>
      </c>
      <c r="BS112" s="85">
        <v>0</v>
      </c>
      <c r="BT112" s="85">
        <v>0</v>
      </c>
      <c r="BU112" s="85">
        <v>0</v>
      </c>
      <c r="BV112" s="85">
        <v>2</v>
      </c>
      <c r="BW112" s="85">
        <v>0</v>
      </c>
      <c r="BX112" s="85">
        <v>0</v>
      </c>
      <c r="BY112" s="85">
        <v>0</v>
      </c>
      <c r="BZ112" s="85">
        <v>0</v>
      </c>
      <c r="CA112" s="85">
        <v>2</v>
      </c>
      <c r="CB112" s="85">
        <v>0</v>
      </c>
      <c r="CC112" s="85">
        <v>0</v>
      </c>
      <c r="CD112" s="85">
        <v>0</v>
      </c>
      <c r="CE112" s="85">
        <v>0</v>
      </c>
      <c r="CF112" s="85">
        <v>0</v>
      </c>
      <c r="CG112" s="85">
        <v>0</v>
      </c>
      <c r="CH112" s="85">
        <v>0</v>
      </c>
      <c r="CI112" s="85">
        <v>0</v>
      </c>
      <c r="CJ112" s="85">
        <v>0</v>
      </c>
      <c r="CK112" s="85">
        <v>0</v>
      </c>
      <c r="CL112" s="85">
        <v>0</v>
      </c>
      <c r="CM112" s="85">
        <v>0</v>
      </c>
      <c r="CN112" s="85">
        <v>0</v>
      </c>
      <c r="CO112" s="85">
        <v>2</v>
      </c>
      <c r="CP112" s="85">
        <v>0</v>
      </c>
      <c r="CQ112" s="85">
        <v>0</v>
      </c>
      <c r="CR112" s="85">
        <v>0</v>
      </c>
      <c r="CS112" s="85">
        <v>2</v>
      </c>
      <c r="CT112" s="85">
        <v>0</v>
      </c>
      <c r="CU112" s="85">
        <v>0</v>
      </c>
      <c r="CV112" s="85">
        <v>0</v>
      </c>
      <c r="CW112" s="85">
        <v>0</v>
      </c>
      <c r="CX112" s="85">
        <v>0</v>
      </c>
      <c r="CY112" s="85">
        <v>0</v>
      </c>
      <c r="CZ112" s="85">
        <v>0</v>
      </c>
      <c r="DA112" s="85">
        <v>0</v>
      </c>
      <c r="DB112" s="85">
        <v>0</v>
      </c>
      <c r="DC112" s="85">
        <v>0</v>
      </c>
    </row>
    <row r="113" hidden="1" spans="1:107">
      <c r="A113" s="85" t="s">
        <v>1416</v>
      </c>
      <c r="B113" s="86" t="s">
        <v>2232</v>
      </c>
      <c r="C113" s="87" t="s">
        <v>1628</v>
      </c>
      <c r="D113" s="86" t="s">
        <v>1618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85">
        <v>0</v>
      </c>
      <c r="AI113" s="85">
        <v>0</v>
      </c>
      <c r="AJ113" s="8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85">
        <v>0</v>
      </c>
      <c r="AV113" s="85">
        <v>0</v>
      </c>
      <c r="AW113" s="85">
        <v>0</v>
      </c>
      <c r="AX113" s="85">
        <v>0</v>
      </c>
      <c r="AY113" s="85">
        <v>0</v>
      </c>
      <c r="AZ113" s="85">
        <v>0</v>
      </c>
      <c r="BA113" s="85">
        <v>0</v>
      </c>
      <c r="BB113" s="85">
        <v>0</v>
      </c>
      <c r="BC113" s="85">
        <v>0</v>
      </c>
      <c r="BD113" s="85">
        <v>0</v>
      </c>
      <c r="BE113" s="85">
        <v>0</v>
      </c>
      <c r="BF113" s="85">
        <v>0</v>
      </c>
      <c r="BG113" s="85">
        <v>0</v>
      </c>
      <c r="BH113" s="85">
        <v>0</v>
      </c>
      <c r="BI113" s="85">
        <v>0</v>
      </c>
      <c r="BJ113" s="85">
        <v>0</v>
      </c>
      <c r="BK113" s="85">
        <v>0</v>
      </c>
      <c r="BL113" s="85">
        <v>0</v>
      </c>
      <c r="BM113" s="85">
        <v>0</v>
      </c>
      <c r="BN113" s="85">
        <v>0</v>
      </c>
      <c r="BO113" s="85">
        <v>0</v>
      </c>
      <c r="BP113" s="85">
        <v>0</v>
      </c>
      <c r="BQ113" s="85">
        <v>0</v>
      </c>
      <c r="BR113" s="85">
        <v>2</v>
      </c>
      <c r="BS113" s="85">
        <v>0</v>
      </c>
      <c r="BT113" s="85">
        <v>0</v>
      </c>
      <c r="BU113" s="85">
        <v>0</v>
      </c>
      <c r="BV113" s="85">
        <v>2</v>
      </c>
      <c r="BW113" s="85">
        <v>0</v>
      </c>
      <c r="BX113" s="85">
        <v>0</v>
      </c>
      <c r="BY113" s="85">
        <v>0</v>
      </c>
      <c r="BZ113" s="85">
        <v>0</v>
      </c>
      <c r="CA113" s="85">
        <v>2</v>
      </c>
      <c r="CB113" s="85">
        <v>0</v>
      </c>
      <c r="CC113" s="85">
        <v>0</v>
      </c>
      <c r="CD113" s="85">
        <v>0</v>
      </c>
      <c r="CE113" s="85">
        <v>0</v>
      </c>
      <c r="CF113" s="85">
        <v>2</v>
      </c>
      <c r="CG113" s="85">
        <v>0</v>
      </c>
      <c r="CH113" s="85">
        <v>0</v>
      </c>
      <c r="CI113" s="85">
        <v>0</v>
      </c>
      <c r="CJ113" s="85">
        <v>0</v>
      </c>
      <c r="CK113" s="85">
        <v>0</v>
      </c>
      <c r="CL113" s="85">
        <v>0</v>
      </c>
      <c r="CM113" s="85">
        <v>0</v>
      </c>
      <c r="CN113" s="85">
        <v>0</v>
      </c>
      <c r="CO113" s="85">
        <v>2</v>
      </c>
      <c r="CP113" s="85">
        <v>0</v>
      </c>
      <c r="CQ113" s="85">
        <v>0</v>
      </c>
      <c r="CR113" s="85">
        <v>0</v>
      </c>
      <c r="CS113" s="85">
        <v>0</v>
      </c>
      <c r="CT113" s="85">
        <v>0</v>
      </c>
      <c r="CU113" s="85">
        <v>0</v>
      </c>
      <c r="CV113" s="85">
        <v>0</v>
      </c>
      <c r="CW113" s="85">
        <v>0</v>
      </c>
      <c r="CX113" s="85">
        <v>0</v>
      </c>
      <c r="CY113" s="85">
        <v>0</v>
      </c>
      <c r="CZ113" s="85">
        <v>0</v>
      </c>
      <c r="DA113" s="85">
        <v>2</v>
      </c>
      <c r="DB113" s="85">
        <v>0</v>
      </c>
      <c r="DC113" s="85">
        <v>0</v>
      </c>
    </row>
    <row r="114" hidden="1" spans="1:107">
      <c r="A114" s="85" t="s">
        <v>1416</v>
      </c>
      <c r="B114" s="86" t="s">
        <v>2233</v>
      </c>
      <c r="C114" s="87" t="s">
        <v>1628</v>
      </c>
      <c r="D114" s="86" t="s">
        <v>1618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5">
        <v>0</v>
      </c>
      <c r="AI114" s="85">
        <v>0</v>
      </c>
      <c r="AJ114" s="8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85">
        <v>0</v>
      </c>
      <c r="AV114" s="85">
        <v>0</v>
      </c>
      <c r="AW114" s="85">
        <v>0</v>
      </c>
      <c r="AX114" s="85">
        <v>0</v>
      </c>
      <c r="AY114" s="85">
        <v>0</v>
      </c>
      <c r="AZ114" s="85">
        <v>0</v>
      </c>
      <c r="BA114" s="85">
        <v>0</v>
      </c>
      <c r="BB114" s="85">
        <v>6</v>
      </c>
      <c r="BC114" s="85">
        <v>0</v>
      </c>
      <c r="BD114" s="85">
        <v>0</v>
      </c>
      <c r="BE114" s="85">
        <v>0</v>
      </c>
      <c r="BF114" s="85">
        <v>4</v>
      </c>
      <c r="BG114" s="85">
        <v>0</v>
      </c>
      <c r="BH114" s="85">
        <v>0</v>
      </c>
      <c r="BI114" s="85">
        <v>0</v>
      </c>
      <c r="BJ114" s="85">
        <v>0</v>
      </c>
      <c r="BK114" s="85">
        <v>0</v>
      </c>
      <c r="BL114" s="85">
        <v>0</v>
      </c>
      <c r="BM114" s="85">
        <v>0</v>
      </c>
      <c r="BN114" s="85">
        <v>0</v>
      </c>
      <c r="BO114" s="85">
        <v>0</v>
      </c>
      <c r="BP114" s="85">
        <v>0</v>
      </c>
      <c r="BQ114" s="85">
        <v>0</v>
      </c>
      <c r="BR114" s="85">
        <v>0</v>
      </c>
      <c r="BS114" s="85">
        <v>0</v>
      </c>
      <c r="BT114" s="85">
        <v>0</v>
      </c>
      <c r="BU114" s="85">
        <v>0</v>
      </c>
      <c r="BV114" s="85">
        <v>4</v>
      </c>
      <c r="BW114" s="85">
        <v>0</v>
      </c>
      <c r="BX114" s="85">
        <v>0</v>
      </c>
      <c r="BY114" s="85">
        <v>0</v>
      </c>
      <c r="BZ114" s="85">
        <v>0</v>
      </c>
      <c r="CA114" s="85">
        <v>2</v>
      </c>
      <c r="CB114" s="85">
        <v>0</v>
      </c>
      <c r="CC114" s="85">
        <v>0</v>
      </c>
      <c r="CD114" s="85">
        <v>0</v>
      </c>
      <c r="CE114" s="85">
        <v>0</v>
      </c>
      <c r="CF114" s="85">
        <v>0</v>
      </c>
      <c r="CG114" s="85">
        <v>0</v>
      </c>
      <c r="CH114" s="85">
        <v>0</v>
      </c>
      <c r="CI114" s="85">
        <v>0</v>
      </c>
      <c r="CJ114" s="85">
        <v>2</v>
      </c>
      <c r="CK114" s="85">
        <v>0</v>
      </c>
      <c r="CL114" s="85">
        <v>0</v>
      </c>
      <c r="CM114" s="85">
        <v>0</v>
      </c>
      <c r="CN114" s="85">
        <v>0</v>
      </c>
      <c r="CO114" s="85">
        <v>4</v>
      </c>
      <c r="CP114" s="85">
        <v>0</v>
      </c>
      <c r="CQ114" s="85">
        <v>0</v>
      </c>
      <c r="CR114" s="85">
        <v>0</v>
      </c>
      <c r="CS114" s="85">
        <v>4</v>
      </c>
      <c r="CT114" s="85">
        <v>0</v>
      </c>
      <c r="CU114" s="85">
        <v>0</v>
      </c>
      <c r="CV114" s="85">
        <v>0</v>
      </c>
      <c r="CW114" s="85">
        <v>2</v>
      </c>
      <c r="CX114" s="85">
        <v>0</v>
      </c>
      <c r="CY114" s="85">
        <v>0</v>
      </c>
      <c r="CZ114" s="85">
        <v>0</v>
      </c>
      <c r="DA114" s="85">
        <v>4</v>
      </c>
      <c r="DB114" s="85">
        <v>0</v>
      </c>
      <c r="DC114" s="85">
        <v>0</v>
      </c>
    </row>
    <row r="115" hidden="1" spans="1:107">
      <c r="A115" s="85" t="s">
        <v>1416</v>
      </c>
      <c r="B115" s="86" t="s">
        <v>2234</v>
      </c>
      <c r="C115" s="87" t="s">
        <v>1634</v>
      </c>
      <c r="D115" s="86" t="s">
        <v>1618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85">
        <v>0</v>
      </c>
      <c r="AI115" s="85">
        <v>0</v>
      </c>
      <c r="AJ115" s="85">
        <v>0</v>
      </c>
      <c r="AK115" s="85">
        <v>0</v>
      </c>
      <c r="AL115" s="85">
        <v>0</v>
      </c>
      <c r="AM115" s="85">
        <v>0</v>
      </c>
      <c r="AN115" s="85">
        <v>0</v>
      </c>
      <c r="AO115" s="85">
        <v>0</v>
      </c>
      <c r="AP115" s="85">
        <v>0</v>
      </c>
      <c r="AQ115" s="85">
        <v>0</v>
      </c>
      <c r="AR115" s="85">
        <v>0</v>
      </c>
      <c r="AS115" s="85">
        <v>0</v>
      </c>
      <c r="AT115" s="85">
        <v>0</v>
      </c>
      <c r="AU115" s="85">
        <v>0</v>
      </c>
      <c r="AV115" s="85">
        <v>0</v>
      </c>
      <c r="AW115" s="85">
        <v>0</v>
      </c>
      <c r="AX115" s="85">
        <v>0</v>
      </c>
      <c r="AY115" s="85">
        <v>2</v>
      </c>
      <c r="AZ115" s="85">
        <v>0</v>
      </c>
      <c r="BA115" s="85">
        <v>0</v>
      </c>
      <c r="BB115" s="85">
        <v>2</v>
      </c>
      <c r="BC115" s="85">
        <v>0</v>
      </c>
      <c r="BD115" s="85">
        <v>0</v>
      </c>
      <c r="BE115" s="85">
        <v>0</v>
      </c>
      <c r="BF115" s="85">
        <v>2</v>
      </c>
      <c r="BG115" s="85">
        <v>0</v>
      </c>
      <c r="BH115" s="85">
        <v>0</v>
      </c>
      <c r="BI115" s="85">
        <v>0</v>
      </c>
      <c r="BJ115" s="85">
        <v>0</v>
      </c>
      <c r="BK115" s="85">
        <v>0</v>
      </c>
      <c r="BL115" s="85">
        <v>0</v>
      </c>
      <c r="BM115" s="85">
        <v>0</v>
      </c>
      <c r="BN115" s="85">
        <v>0</v>
      </c>
      <c r="BO115" s="85">
        <v>0</v>
      </c>
      <c r="BP115" s="85">
        <v>0</v>
      </c>
      <c r="BQ115" s="85">
        <v>0</v>
      </c>
      <c r="BR115" s="85">
        <v>0</v>
      </c>
      <c r="BS115" s="85">
        <v>0</v>
      </c>
      <c r="BT115" s="85">
        <v>0</v>
      </c>
      <c r="BU115" s="85">
        <v>0</v>
      </c>
      <c r="BV115" s="85">
        <v>0</v>
      </c>
      <c r="BW115" s="85">
        <v>0</v>
      </c>
      <c r="BX115" s="85">
        <v>0</v>
      </c>
      <c r="BY115" s="85">
        <v>0</v>
      </c>
      <c r="BZ115" s="85">
        <v>0</v>
      </c>
      <c r="CA115" s="85">
        <v>2</v>
      </c>
      <c r="CB115" s="85">
        <v>0</v>
      </c>
      <c r="CC115" s="85">
        <v>0</v>
      </c>
      <c r="CD115" s="85">
        <v>0</v>
      </c>
      <c r="CE115" s="85">
        <v>0</v>
      </c>
      <c r="CF115" s="85">
        <v>0</v>
      </c>
      <c r="CG115" s="85">
        <v>0</v>
      </c>
      <c r="CH115" s="85">
        <v>0</v>
      </c>
      <c r="CI115" s="85">
        <v>0</v>
      </c>
      <c r="CJ115" s="85">
        <v>0</v>
      </c>
      <c r="CK115" s="85">
        <v>0</v>
      </c>
      <c r="CL115" s="85">
        <v>0</v>
      </c>
      <c r="CM115" s="85">
        <v>0</v>
      </c>
      <c r="CN115" s="85">
        <v>0</v>
      </c>
      <c r="CO115" s="85">
        <v>0</v>
      </c>
      <c r="CP115" s="85">
        <v>0</v>
      </c>
      <c r="CQ115" s="85">
        <v>0</v>
      </c>
      <c r="CR115" s="85">
        <v>0</v>
      </c>
      <c r="CS115" s="85">
        <v>0</v>
      </c>
      <c r="CT115" s="85">
        <v>0</v>
      </c>
      <c r="CU115" s="85">
        <v>0</v>
      </c>
      <c r="CV115" s="85">
        <v>0</v>
      </c>
      <c r="CW115" s="85">
        <v>0</v>
      </c>
      <c r="CX115" s="85">
        <v>0</v>
      </c>
      <c r="CY115" s="85">
        <v>0</v>
      </c>
      <c r="CZ115" s="85">
        <v>0</v>
      </c>
      <c r="DA115" s="85">
        <v>0</v>
      </c>
      <c r="DB115" s="85">
        <v>0</v>
      </c>
      <c r="DC115" s="85">
        <v>0</v>
      </c>
    </row>
    <row r="116" hidden="1" spans="1:107">
      <c r="A116" s="85" t="s">
        <v>1416</v>
      </c>
      <c r="B116" s="86" t="s">
        <v>2235</v>
      </c>
      <c r="C116" s="87" t="s">
        <v>1634</v>
      </c>
      <c r="D116" s="86" t="s">
        <v>1618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85">
        <v>0</v>
      </c>
      <c r="AI116" s="85">
        <v>0</v>
      </c>
      <c r="AJ116" s="85">
        <v>0</v>
      </c>
      <c r="AK116" s="85">
        <v>0</v>
      </c>
      <c r="AL116" s="85">
        <v>0</v>
      </c>
      <c r="AM116" s="85">
        <v>0</v>
      </c>
      <c r="AN116" s="85">
        <v>0</v>
      </c>
      <c r="AO116" s="85">
        <v>0</v>
      </c>
      <c r="AP116" s="85">
        <v>0</v>
      </c>
      <c r="AQ116" s="85">
        <v>0</v>
      </c>
      <c r="AR116" s="85">
        <v>0</v>
      </c>
      <c r="AS116" s="85">
        <v>0</v>
      </c>
      <c r="AT116" s="85">
        <v>0</v>
      </c>
      <c r="AU116" s="85">
        <v>0</v>
      </c>
      <c r="AV116" s="85">
        <v>0</v>
      </c>
      <c r="AW116" s="85">
        <v>0</v>
      </c>
      <c r="AX116" s="85">
        <v>0</v>
      </c>
      <c r="AY116" s="85">
        <v>0</v>
      </c>
      <c r="AZ116" s="85">
        <v>0</v>
      </c>
      <c r="BA116" s="85">
        <v>0</v>
      </c>
      <c r="BB116" s="85">
        <v>0</v>
      </c>
      <c r="BC116" s="85">
        <v>0</v>
      </c>
      <c r="BD116" s="85">
        <v>0</v>
      </c>
      <c r="BE116" s="85">
        <v>0</v>
      </c>
      <c r="BF116" s="85">
        <v>0</v>
      </c>
      <c r="BG116" s="85">
        <v>0</v>
      </c>
      <c r="BH116" s="85">
        <v>0</v>
      </c>
      <c r="BI116" s="85">
        <v>0</v>
      </c>
      <c r="BJ116" s="85">
        <v>2</v>
      </c>
      <c r="BK116" s="85">
        <v>0</v>
      </c>
      <c r="BL116" s="85">
        <v>0</v>
      </c>
      <c r="BM116" s="85">
        <v>0</v>
      </c>
      <c r="BN116" s="85">
        <v>0</v>
      </c>
      <c r="BO116" s="85">
        <v>0</v>
      </c>
      <c r="BP116" s="85">
        <v>0</v>
      </c>
      <c r="BQ116" s="85">
        <v>0</v>
      </c>
      <c r="BR116" s="85">
        <v>0</v>
      </c>
      <c r="BS116" s="85">
        <v>0</v>
      </c>
      <c r="BT116" s="85">
        <v>0</v>
      </c>
      <c r="BU116" s="85">
        <v>0</v>
      </c>
      <c r="BV116" s="85">
        <v>0</v>
      </c>
      <c r="BW116" s="85">
        <v>0</v>
      </c>
      <c r="BX116" s="85">
        <v>0</v>
      </c>
      <c r="BY116" s="85">
        <v>0</v>
      </c>
      <c r="BZ116" s="85">
        <v>0</v>
      </c>
      <c r="CA116" s="85">
        <v>0</v>
      </c>
      <c r="CB116" s="85">
        <v>0</v>
      </c>
      <c r="CC116" s="85">
        <v>0</v>
      </c>
      <c r="CD116" s="85">
        <v>0</v>
      </c>
      <c r="CE116" s="85">
        <v>0</v>
      </c>
      <c r="CF116" s="85">
        <v>0</v>
      </c>
      <c r="CG116" s="85">
        <v>0</v>
      </c>
      <c r="CH116" s="85">
        <v>0</v>
      </c>
      <c r="CI116" s="85">
        <v>0</v>
      </c>
      <c r="CJ116" s="85">
        <v>0</v>
      </c>
      <c r="CK116" s="85">
        <v>0</v>
      </c>
      <c r="CL116" s="85">
        <v>0</v>
      </c>
      <c r="CM116" s="85">
        <v>0</v>
      </c>
      <c r="CN116" s="85">
        <v>0</v>
      </c>
      <c r="CO116" s="85">
        <v>2</v>
      </c>
      <c r="CP116" s="85">
        <v>0</v>
      </c>
      <c r="CQ116" s="85">
        <v>0</v>
      </c>
      <c r="CR116" s="85">
        <v>0</v>
      </c>
      <c r="CS116" s="85">
        <v>0</v>
      </c>
      <c r="CT116" s="85">
        <v>0</v>
      </c>
      <c r="CU116" s="85">
        <v>0</v>
      </c>
      <c r="CV116" s="85">
        <v>0</v>
      </c>
      <c r="CW116" s="85">
        <v>2</v>
      </c>
      <c r="CX116" s="85">
        <v>0</v>
      </c>
      <c r="CY116" s="85">
        <v>0</v>
      </c>
      <c r="CZ116" s="85">
        <v>0</v>
      </c>
      <c r="DA116" s="85">
        <v>0</v>
      </c>
      <c r="DB116" s="85">
        <v>0</v>
      </c>
      <c r="DC116" s="85">
        <v>0</v>
      </c>
    </row>
    <row r="117" hidden="1" spans="1:107">
      <c r="A117" s="85" t="s">
        <v>1416</v>
      </c>
      <c r="B117" s="86" t="s">
        <v>2236</v>
      </c>
      <c r="C117" s="87" t="s">
        <v>1634</v>
      </c>
      <c r="D117" s="86" t="s">
        <v>1618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85">
        <v>0</v>
      </c>
      <c r="AI117" s="85">
        <v>0</v>
      </c>
      <c r="AJ117" s="8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85">
        <v>0</v>
      </c>
      <c r="AV117" s="85">
        <v>0</v>
      </c>
      <c r="AW117" s="85">
        <v>0</v>
      </c>
      <c r="AX117" s="85">
        <v>0</v>
      </c>
      <c r="AY117" s="85">
        <v>2</v>
      </c>
      <c r="AZ117" s="85">
        <v>0</v>
      </c>
      <c r="BA117" s="85">
        <v>0</v>
      </c>
      <c r="BB117" s="85">
        <v>0</v>
      </c>
      <c r="BC117" s="85">
        <v>0</v>
      </c>
      <c r="BD117" s="85">
        <v>0</v>
      </c>
      <c r="BE117" s="85">
        <v>0</v>
      </c>
      <c r="BF117" s="85">
        <v>0</v>
      </c>
      <c r="BG117" s="85">
        <v>0</v>
      </c>
      <c r="BH117" s="85">
        <v>0</v>
      </c>
      <c r="BI117" s="85">
        <v>0</v>
      </c>
      <c r="BJ117" s="85">
        <v>0</v>
      </c>
      <c r="BK117" s="85">
        <v>0</v>
      </c>
      <c r="BL117" s="85">
        <v>0</v>
      </c>
      <c r="BM117" s="85">
        <v>0</v>
      </c>
      <c r="BN117" s="85">
        <v>0</v>
      </c>
      <c r="BO117" s="85">
        <v>0</v>
      </c>
      <c r="BP117" s="85">
        <v>0</v>
      </c>
      <c r="BQ117" s="85">
        <v>0</v>
      </c>
      <c r="BR117" s="85">
        <v>0</v>
      </c>
      <c r="BS117" s="85">
        <v>0</v>
      </c>
      <c r="BT117" s="85">
        <v>0</v>
      </c>
      <c r="BU117" s="85">
        <v>0</v>
      </c>
      <c r="BV117" s="85">
        <v>0</v>
      </c>
      <c r="BW117" s="85">
        <v>0</v>
      </c>
      <c r="BX117" s="85">
        <v>0</v>
      </c>
      <c r="BY117" s="85">
        <v>0</v>
      </c>
      <c r="BZ117" s="85">
        <v>0</v>
      </c>
      <c r="CA117" s="85">
        <v>0</v>
      </c>
      <c r="CB117" s="85">
        <v>0</v>
      </c>
      <c r="CC117" s="85">
        <v>0</v>
      </c>
      <c r="CD117" s="85">
        <v>0</v>
      </c>
      <c r="CE117" s="85">
        <v>0</v>
      </c>
      <c r="CF117" s="85">
        <v>0</v>
      </c>
      <c r="CG117" s="85">
        <v>0</v>
      </c>
      <c r="CH117" s="85">
        <v>0</v>
      </c>
      <c r="CI117" s="85">
        <v>0</v>
      </c>
      <c r="CJ117" s="85">
        <v>0</v>
      </c>
      <c r="CK117" s="85">
        <v>0</v>
      </c>
      <c r="CL117" s="85">
        <v>0</v>
      </c>
      <c r="CM117" s="85">
        <v>0</v>
      </c>
      <c r="CN117" s="85">
        <v>0</v>
      </c>
      <c r="CO117" s="85">
        <v>0</v>
      </c>
      <c r="CP117" s="85">
        <v>0</v>
      </c>
      <c r="CQ117" s="85">
        <v>0</v>
      </c>
      <c r="CR117" s="85">
        <v>0</v>
      </c>
      <c r="CS117" s="85">
        <v>0</v>
      </c>
      <c r="CT117" s="85">
        <v>0</v>
      </c>
      <c r="CU117" s="85">
        <v>0</v>
      </c>
      <c r="CV117" s="85">
        <v>0</v>
      </c>
      <c r="CW117" s="85">
        <v>0</v>
      </c>
      <c r="CX117" s="85">
        <v>0</v>
      </c>
      <c r="CY117" s="85">
        <v>0</v>
      </c>
      <c r="CZ117" s="85">
        <v>0</v>
      </c>
      <c r="DA117" s="85">
        <v>0</v>
      </c>
      <c r="DB117" s="85">
        <v>0</v>
      </c>
      <c r="DC117" s="85">
        <v>0</v>
      </c>
    </row>
    <row r="118" hidden="1" spans="1:107">
      <c r="A118" s="85" t="s">
        <v>1416</v>
      </c>
      <c r="B118" s="86" t="s">
        <v>2237</v>
      </c>
      <c r="C118" s="87" t="s">
        <v>1634</v>
      </c>
      <c r="D118" s="86" t="s">
        <v>1618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  <c r="AJ118" s="8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85">
        <v>0</v>
      </c>
      <c r="AV118" s="85">
        <v>0</v>
      </c>
      <c r="AW118" s="85">
        <v>0</v>
      </c>
      <c r="AX118" s="85">
        <v>0</v>
      </c>
      <c r="AY118" s="85">
        <v>2</v>
      </c>
      <c r="AZ118" s="85">
        <v>0</v>
      </c>
      <c r="BA118" s="85">
        <v>0</v>
      </c>
      <c r="BB118" s="85">
        <v>2</v>
      </c>
      <c r="BC118" s="85">
        <v>0</v>
      </c>
      <c r="BD118" s="85">
        <v>0</v>
      </c>
      <c r="BE118" s="85">
        <v>0</v>
      </c>
      <c r="BF118" s="85">
        <v>0</v>
      </c>
      <c r="BG118" s="85">
        <v>0</v>
      </c>
      <c r="BH118" s="85">
        <v>0</v>
      </c>
      <c r="BI118" s="85">
        <v>0</v>
      </c>
      <c r="BJ118" s="85">
        <v>0</v>
      </c>
      <c r="BK118" s="85">
        <v>0</v>
      </c>
      <c r="BL118" s="85">
        <v>0</v>
      </c>
      <c r="BM118" s="85">
        <v>0</v>
      </c>
      <c r="BN118" s="85">
        <v>2</v>
      </c>
      <c r="BO118" s="85">
        <v>0</v>
      </c>
      <c r="BP118" s="85">
        <v>0</v>
      </c>
      <c r="BQ118" s="85">
        <v>0</v>
      </c>
      <c r="BR118" s="85">
        <v>2</v>
      </c>
      <c r="BS118" s="85">
        <v>0</v>
      </c>
      <c r="BT118" s="85">
        <v>0</v>
      </c>
      <c r="BU118" s="85">
        <v>0</v>
      </c>
      <c r="BV118" s="85">
        <v>2</v>
      </c>
      <c r="BW118" s="85">
        <v>0</v>
      </c>
      <c r="BX118" s="85">
        <v>0</v>
      </c>
      <c r="BY118" s="85">
        <v>0</v>
      </c>
      <c r="BZ118" s="85">
        <v>0</v>
      </c>
      <c r="CA118" s="85">
        <v>2</v>
      </c>
      <c r="CB118" s="85">
        <v>0</v>
      </c>
      <c r="CC118" s="85">
        <v>0</v>
      </c>
      <c r="CD118" s="85">
        <v>0</v>
      </c>
      <c r="CE118" s="85">
        <v>0</v>
      </c>
      <c r="CF118" s="85">
        <v>4</v>
      </c>
      <c r="CG118" s="85">
        <v>0</v>
      </c>
      <c r="CH118" s="85">
        <v>0</v>
      </c>
      <c r="CI118" s="85">
        <v>0</v>
      </c>
      <c r="CJ118" s="85">
        <v>0</v>
      </c>
      <c r="CK118" s="85">
        <v>0</v>
      </c>
      <c r="CL118" s="85">
        <v>0</v>
      </c>
      <c r="CM118" s="85">
        <v>0</v>
      </c>
      <c r="CN118" s="85">
        <v>0</v>
      </c>
      <c r="CO118" s="85">
        <v>0</v>
      </c>
      <c r="CP118" s="85">
        <v>0</v>
      </c>
      <c r="CQ118" s="85">
        <v>0</v>
      </c>
      <c r="CR118" s="85">
        <v>0</v>
      </c>
      <c r="CS118" s="85">
        <v>0</v>
      </c>
      <c r="CT118" s="85">
        <v>0</v>
      </c>
      <c r="CU118" s="85">
        <v>0</v>
      </c>
      <c r="CV118" s="85">
        <v>0</v>
      </c>
      <c r="CW118" s="85">
        <v>0</v>
      </c>
      <c r="CX118" s="85">
        <v>0</v>
      </c>
      <c r="CY118" s="85">
        <v>0</v>
      </c>
      <c r="CZ118" s="85">
        <v>0</v>
      </c>
      <c r="DA118" s="85">
        <v>0</v>
      </c>
      <c r="DB118" s="85">
        <v>0</v>
      </c>
      <c r="DC118" s="85">
        <v>0</v>
      </c>
    </row>
    <row r="119" hidden="1" spans="1:107">
      <c r="A119" s="85" t="s">
        <v>1416</v>
      </c>
      <c r="B119" s="86" t="s">
        <v>2238</v>
      </c>
      <c r="C119" s="87" t="s">
        <v>1634</v>
      </c>
      <c r="D119" s="86" t="s">
        <v>1618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5">
        <v>0</v>
      </c>
      <c r="AI119" s="85">
        <v>0</v>
      </c>
      <c r="AJ119" s="8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85">
        <v>0</v>
      </c>
      <c r="AV119" s="85">
        <v>0</v>
      </c>
      <c r="AW119" s="85">
        <v>0</v>
      </c>
      <c r="AX119" s="85">
        <v>2</v>
      </c>
      <c r="AY119" s="85">
        <v>0</v>
      </c>
      <c r="AZ119" s="85">
        <v>0</v>
      </c>
      <c r="BA119" s="85">
        <v>0</v>
      </c>
      <c r="BB119" s="85">
        <v>0</v>
      </c>
      <c r="BC119" s="85">
        <v>0</v>
      </c>
      <c r="BD119" s="85">
        <v>0</v>
      </c>
      <c r="BE119" s="85">
        <v>0</v>
      </c>
      <c r="BF119" s="85">
        <v>2</v>
      </c>
      <c r="BG119" s="85">
        <v>0</v>
      </c>
      <c r="BH119" s="85">
        <v>0</v>
      </c>
      <c r="BI119" s="85">
        <v>0</v>
      </c>
      <c r="BJ119" s="85">
        <v>2</v>
      </c>
      <c r="BK119" s="85">
        <v>0</v>
      </c>
      <c r="BL119" s="85">
        <v>0</v>
      </c>
      <c r="BM119" s="85">
        <v>0</v>
      </c>
      <c r="BN119" s="85">
        <v>2</v>
      </c>
      <c r="BO119" s="85">
        <v>0</v>
      </c>
      <c r="BP119" s="85">
        <v>0</v>
      </c>
      <c r="BQ119" s="85">
        <v>0</v>
      </c>
      <c r="BR119" s="85">
        <v>0</v>
      </c>
      <c r="BS119" s="85">
        <v>0</v>
      </c>
      <c r="BT119" s="85">
        <v>0</v>
      </c>
      <c r="BU119" s="85">
        <v>0</v>
      </c>
      <c r="BV119" s="85">
        <v>0</v>
      </c>
      <c r="BW119" s="85">
        <v>0</v>
      </c>
      <c r="BX119" s="85">
        <v>0</v>
      </c>
      <c r="BY119" s="85">
        <v>0</v>
      </c>
      <c r="BZ119" s="85">
        <v>0</v>
      </c>
      <c r="CA119" s="85">
        <v>0</v>
      </c>
      <c r="CB119" s="85">
        <v>0</v>
      </c>
      <c r="CC119" s="85">
        <v>0</v>
      </c>
      <c r="CD119" s="85">
        <v>0</v>
      </c>
      <c r="CE119" s="85">
        <v>0</v>
      </c>
      <c r="CF119" s="85">
        <v>2</v>
      </c>
      <c r="CG119" s="85">
        <v>0</v>
      </c>
      <c r="CH119" s="85">
        <v>0</v>
      </c>
      <c r="CI119" s="85">
        <v>0</v>
      </c>
      <c r="CJ119" s="85">
        <v>0</v>
      </c>
      <c r="CK119" s="85">
        <v>0</v>
      </c>
      <c r="CL119" s="85">
        <v>0</v>
      </c>
      <c r="CM119" s="85">
        <v>0</v>
      </c>
      <c r="CN119" s="85">
        <v>0</v>
      </c>
      <c r="CO119" s="85">
        <v>0</v>
      </c>
      <c r="CP119" s="85">
        <v>0</v>
      </c>
      <c r="CQ119" s="85">
        <v>0</v>
      </c>
      <c r="CR119" s="85">
        <v>0</v>
      </c>
      <c r="CS119" s="85">
        <v>0</v>
      </c>
      <c r="CT119" s="85">
        <v>0</v>
      </c>
      <c r="CU119" s="85">
        <v>0</v>
      </c>
      <c r="CV119" s="85">
        <v>0</v>
      </c>
      <c r="CW119" s="85">
        <v>0</v>
      </c>
      <c r="CX119" s="85">
        <v>0</v>
      </c>
      <c r="CY119" s="85">
        <v>0</v>
      </c>
      <c r="CZ119" s="85">
        <v>0</v>
      </c>
      <c r="DA119" s="85">
        <v>0</v>
      </c>
      <c r="DB119" s="85">
        <v>0</v>
      </c>
      <c r="DC119" s="85">
        <v>0</v>
      </c>
    </row>
    <row r="120" hidden="1" spans="1:107">
      <c r="A120" s="85" t="s">
        <v>1416</v>
      </c>
      <c r="B120" s="86" t="s">
        <v>2239</v>
      </c>
      <c r="C120" s="87" t="s">
        <v>1641</v>
      </c>
      <c r="D120" s="86" t="s">
        <v>1618</v>
      </c>
      <c r="E120" s="85">
        <v>0</v>
      </c>
      <c r="F120" s="85">
        <v>0</v>
      </c>
      <c r="G120" s="85">
        <v>2</v>
      </c>
      <c r="H120" s="85">
        <v>0</v>
      </c>
      <c r="I120" s="85">
        <v>30</v>
      </c>
      <c r="J120" s="85">
        <v>20</v>
      </c>
      <c r="K120" s="85">
        <v>0</v>
      </c>
      <c r="L120" s="85">
        <v>8</v>
      </c>
      <c r="M120" s="85">
        <v>0</v>
      </c>
      <c r="N120" s="85">
        <v>26</v>
      </c>
      <c r="O120" s="85">
        <v>14</v>
      </c>
      <c r="P120" s="85">
        <v>30</v>
      </c>
      <c r="Q120" s="85">
        <v>46</v>
      </c>
      <c r="R120" s="85">
        <v>52</v>
      </c>
      <c r="S120" s="85">
        <v>46</v>
      </c>
      <c r="T120" s="85">
        <v>0</v>
      </c>
      <c r="U120" s="85">
        <v>86</v>
      </c>
      <c r="V120" s="85">
        <v>0</v>
      </c>
      <c r="W120" s="85">
        <v>0</v>
      </c>
      <c r="X120" s="85">
        <v>0</v>
      </c>
      <c r="Y120" s="85">
        <v>0</v>
      </c>
      <c r="Z120" s="85">
        <v>26</v>
      </c>
      <c r="AA120" s="85">
        <v>0</v>
      </c>
      <c r="AB120" s="85">
        <v>0</v>
      </c>
      <c r="AC120" s="85">
        <v>0</v>
      </c>
      <c r="AD120" s="85">
        <v>0</v>
      </c>
      <c r="AE120" s="85">
        <v>8</v>
      </c>
      <c r="AF120" s="85">
        <v>0</v>
      </c>
      <c r="AG120" s="85">
        <v>0</v>
      </c>
      <c r="AH120" s="85">
        <v>0</v>
      </c>
      <c r="AI120" s="85">
        <v>0</v>
      </c>
      <c r="AJ120" s="85">
        <v>18</v>
      </c>
      <c r="AK120" s="85">
        <v>0</v>
      </c>
      <c r="AL120" s="85">
        <v>0</v>
      </c>
      <c r="AM120" s="85">
        <v>0</v>
      </c>
      <c r="AN120" s="85">
        <v>0</v>
      </c>
      <c r="AO120" s="85">
        <v>6</v>
      </c>
      <c r="AP120" s="85">
        <v>0</v>
      </c>
      <c r="AQ120" s="85">
        <v>0</v>
      </c>
      <c r="AR120" s="85">
        <v>0</v>
      </c>
      <c r="AS120" s="85">
        <v>48</v>
      </c>
      <c r="AT120" s="85">
        <v>0</v>
      </c>
      <c r="AU120" s="85">
        <v>0</v>
      </c>
      <c r="AV120" s="85">
        <v>38</v>
      </c>
      <c r="AW120" s="85">
        <v>2</v>
      </c>
      <c r="AX120" s="85">
        <v>0</v>
      </c>
      <c r="AY120" s="85">
        <v>8</v>
      </c>
      <c r="AZ120" s="85">
        <v>0</v>
      </c>
      <c r="BA120" s="85">
        <v>0</v>
      </c>
      <c r="BB120" s="85">
        <v>42</v>
      </c>
      <c r="BC120" s="85">
        <v>0</v>
      </c>
      <c r="BD120" s="85">
        <v>0</v>
      </c>
      <c r="BE120" s="85">
        <v>0</v>
      </c>
      <c r="BF120" s="85">
        <v>30</v>
      </c>
      <c r="BG120" s="85">
        <v>0</v>
      </c>
      <c r="BH120" s="85">
        <v>0</v>
      </c>
      <c r="BI120" s="85">
        <v>0</v>
      </c>
      <c r="BJ120" s="85">
        <v>26</v>
      </c>
      <c r="BK120" s="85">
        <v>0</v>
      </c>
      <c r="BL120" s="85">
        <v>0</v>
      </c>
      <c r="BM120" s="85">
        <v>0</v>
      </c>
      <c r="BN120" s="85">
        <v>26</v>
      </c>
      <c r="BO120" s="85">
        <v>0</v>
      </c>
      <c r="BP120" s="85">
        <v>0</v>
      </c>
      <c r="BQ120" s="85">
        <v>0</v>
      </c>
      <c r="BR120" s="85">
        <v>28</v>
      </c>
      <c r="BS120" s="85">
        <v>0</v>
      </c>
      <c r="BT120" s="85">
        <v>0</v>
      </c>
      <c r="BU120" s="85">
        <v>0</v>
      </c>
      <c r="BV120" s="85">
        <v>26</v>
      </c>
      <c r="BW120" s="85">
        <v>0</v>
      </c>
      <c r="BX120" s="85">
        <v>0</v>
      </c>
      <c r="BY120" s="85">
        <v>0</v>
      </c>
      <c r="BZ120" s="85">
        <v>0</v>
      </c>
      <c r="CA120" s="85">
        <v>28</v>
      </c>
      <c r="CB120" s="85">
        <v>0</v>
      </c>
      <c r="CC120" s="85">
        <v>0</v>
      </c>
      <c r="CD120" s="85">
        <v>0</v>
      </c>
      <c r="CE120" s="85">
        <v>2</v>
      </c>
      <c r="CF120" s="85">
        <v>74</v>
      </c>
      <c r="CG120" s="85">
        <v>0</v>
      </c>
      <c r="CH120" s="85">
        <v>0</v>
      </c>
      <c r="CI120" s="85">
        <v>0</v>
      </c>
      <c r="CJ120" s="85">
        <v>22</v>
      </c>
      <c r="CK120" s="85">
        <v>0</v>
      </c>
      <c r="CL120" s="85">
        <v>0</v>
      </c>
      <c r="CM120" s="85">
        <v>2</v>
      </c>
      <c r="CN120" s="85">
        <v>0</v>
      </c>
      <c r="CO120" s="85">
        <v>30</v>
      </c>
      <c r="CP120" s="85">
        <v>0</v>
      </c>
      <c r="CQ120" s="85">
        <v>0</v>
      </c>
      <c r="CR120" s="85">
        <v>0</v>
      </c>
      <c r="CS120" s="85">
        <v>38</v>
      </c>
      <c r="CT120" s="85">
        <v>0</v>
      </c>
      <c r="CU120" s="85">
        <v>0</v>
      </c>
      <c r="CV120" s="85">
        <v>0</v>
      </c>
      <c r="CW120" s="85">
        <v>38</v>
      </c>
      <c r="CX120" s="85">
        <v>0</v>
      </c>
      <c r="CY120" s="85">
        <v>0</v>
      </c>
      <c r="CZ120" s="85">
        <v>0</v>
      </c>
      <c r="DA120" s="85">
        <v>28</v>
      </c>
      <c r="DB120" s="85">
        <v>0</v>
      </c>
      <c r="DC120" s="85">
        <v>0</v>
      </c>
    </row>
    <row r="121" hidden="1" spans="1:107">
      <c r="A121" s="85" t="s">
        <v>1416</v>
      </c>
      <c r="B121" s="86" t="s">
        <v>2240</v>
      </c>
      <c r="C121" s="87" t="s">
        <v>1641</v>
      </c>
      <c r="D121" s="86" t="s">
        <v>1618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0</v>
      </c>
      <c r="AC121" s="85">
        <v>0</v>
      </c>
      <c r="AD121" s="85">
        <v>0</v>
      </c>
      <c r="AE121" s="85">
        <v>0</v>
      </c>
      <c r="AF121" s="85">
        <v>0</v>
      </c>
      <c r="AG121" s="85">
        <v>0</v>
      </c>
      <c r="AH121" s="85">
        <v>0</v>
      </c>
      <c r="AI121" s="85">
        <v>0</v>
      </c>
      <c r="AJ121" s="85">
        <v>0</v>
      </c>
      <c r="AK121" s="85">
        <v>0</v>
      </c>
      <c r="AL121" s="85">
        <v>0</v>
      </c>
      <c r="AM121" s="85">
        <v>0</v>
      </c>
      <c r="AN121" s="85">
        <v>0</v>
      </c>
      <c r="AO121" s="85">
        <v>0</v>
      </c>
      <c r="AP121" s="85">
        <v>0</v>
      </c>
      <c r="AQ121" s="85">
        <v>0</v>
      </c>
      <c r="AR121" s="85">
        <v>0</v>
      </c>
      <c r="AS121" s="85">
        <v>0</v>
      </c>
      <c r="AT121" s="85">
        <v>0</v>
      </c>
      <c r="AU121" s="85">
        <v>0</v>
      </c>
      <c r="AV121" s="85">
        <v>0</v>
      </c>
      <c r="AW121" s="85">
        <v>0</v>
      </c>
      <c r="AX121" s="85">
        <v>0</v>
      </c>
      <c r="AY121" s="85">
        <v>6</v>
      </c>
      <c r="AZ121" s="85">
        <v>0</v>
      </c>
      <c r="BA121" s="85">
        <v>0</v>
      </c>
      <c r="BB121" s="85">
        <v>14</v>
      </c>
      <c r="BC121" s="85">
        <v>0</v>
      </c>
      <c r="BD121" s="85">
        <v>0</v>
      </c>
      <c r="BE121" s="85">
        <v>2</v>
      </c>
      <c r="BF121" s="85">
        <v>12</v>
      </c>
      <c r="BG121" s="85">
        <v>0</v>
      </c>
      <c r="BH121" s="85">
        <v>0</v>
      </c>
      <c r="BI121" s="85">
        <v>0</v>
      </c>
      <c r="BJ121" s="85">
        <v>12</v>
      </c>
      <c r="BK121" s="85">
        <v>0</v>
      </c>
      <c r="BL121" s="85">
        <v>0</v>
      </c>
      <c r="BM121" s="85">
        <v>0</v>
      </c>
      <c r="BN121" s="85">
        <v>12</v>
      </c>
      <c r="BO121" s="85">
        <v>0</v>
      </c>
      <c r="BP121" s="85">
        <v>0</v>
      </c>
      <c r="BQ121" s="85">
        <v>0</v>
      </c>
      <c r="BR121" s="85">
        <v>8</v>
      </c>
      <c r="BS121" s="85">
        <v>0</v>
      </c>
      <c r="BT121" s="85">
        <v>0</v>
      </c>
      <c r="BU121" s="85">
        <v>0</v>
      </c>
      <c r="BV121" s="85">
        <v>12</v>
      </c>
      <c r="BW121" s="85">
        <v>0</v>
      </c>
      <c r="BX121" s="85">
        <v>0</v>
      </c>
      <c r="BY121" s="85">
        <v>0</v>
      </c>
      <c r="BZ121" s="85">
        <v>0</v>
      </c>
      <c r="CA121" s="85">
        <v>12</v>
      </c>
      <c r="CB121" s="85">
        <v>0</v>
      </c>
      <c r="CC121" s="85">
        <v>0</v>
      </c>
      <c r="CD121" s="85">
        <v>0</v>
      </c>
      <c r="CE121" s="85">
        <v>0</v>
      </c>
      <c r="CF121" s="85">
        <v>34</v>
      </c>
      <c r="CG121" s="85">
        <v>0</v>
      </c>
      <c r="CH121" s="85">
        <v>0</v>
      </c>
      <c r="CI121" s="85">
        <v>0</v>
      </c>
      <c r="CJ121" s="85">
        <v>10</v>
      </c>
      <c r="CK121" s="85">
        <v>0</v>
      </c>
      <c r="CL121" s="85">
        <v>0</v>
      </c>
      <c r="CM121" s="85">
        <v>0</v>
      </c>
      <c r="CN121" s="85">
        <v>0</v>
      </c>
      <c r="CO121" s="85">
        <v>6</v>
      </c>
      <c r="CP121" s="85">
        <v>0</v>
      </c>
      <c r="CQ121" s="85">
        <v>0</v>
      </c>
      <c r="CR121" s="85">
        <v>0</v>
      </c>
      <c r="CS121" s="85">
        <v>16</v>
      </c>
      <c r="CT121" s="85">
        <v>0</v>
      </c>
      <c r="CU121" s="85">
        <v>0</v>
      </c>
      <c r="CV121" s="85">
        <v>0</v>
      </c>
      <c r="CW121" s="85">
        <v>14</v>
      </c>
      <c r="CX121" s="85">
        <v>0</v>
      </c>
      <c r="CY121" s="85">
        <v>0</v>
      </c>
      <c r="CZ121" s="85">
        <v>0</v>
      </c>
      <c r="DA121" s="85">
        <v>18</v>
      </c>
      <c r="DB121" s="85">
        <v>0</v>
      </c>
      <c r="DC121" s="85">
        <v>0</v>
      </c>
    </row>
    <row r="122" hidden="1" spans="1:107">
      <c r="A122" s="85" t="s">
        <v>1416</v>
      </c>
      <c r="B122" s="86" t="s">
        <v>2241</v>
      </c>
      <c r="C122" s="87" t="s">
        <v>1641</v>
      </c>
      <c r="D122" s="86" t="s">
        <v>1618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85">
        <v>0</v>
      </c>
      <c r="AI122" s="85">
        <v>0</v>
      </c>
      <c r="AJ122" s="8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6</v>
      </c>
      <c r="AT122" s="85">
        <v>0</v>
      </c>
      <c r="AU122" s="85">
        <v>0</v>
      </c>
      <c r="AV122" s="85">
        <v>2</v>
      </c>
      <c r="AW122" s="85">
        <v>0</v>
      </c>
      <c r="AX122" s="85">
        <v>0</v>
      </c>
      <c r="AY122" s="85">
        <v>4</v>
      </c>
      <c r="AZ122" s="85">
        <v>0</v>
      </c>
      <c r="BA122" s="85">
        <v>0</v>
      </c>
      <c r="BB122" s="85">
        <v>14</v>
      </c>
      <c r="BC122" s="85">
        <v>0</v>
      </c>
      <c r="BD122" s="85">
        <v>0</v>
      </c>
      <c r="BE122" s="85">
        <v>0</v>
      </c>
      <c r="BF122" s="85">
        <v>16</v>
      </c>
      <c r="BG122" s="85">
        <v>0</v>
      </c>
      <c r="BH122" s="85">
        <v>0</v>
      </c>
      <c r="BI122" s="85">
        <v>0</v>
      </c>
      <c r="BJ122" s="85">
        <v>12</v>
      </c>
      <c r="BK122" s="85">
        <v>0</v>
      </c>
      <c r="BL122" s="85">
        <v>0</v>
      </c>
      <c r="BM122" s="85">
        <v>0</v>
      </c>
      <c r="BN122" s="85">
        <v>10</v>
      </c>
      <c r="BO122" s="85">
        <v>0</v>
      </c>
      <c r="BP122" s="85">
        <v>0</v>
      </c>
      <c r="BQ122" s="85">
        <v>0</v>
      </c>
      <c r="BR122" s="85">
        <v>14</v>
      </c>
      <c r="BS122" s="85">
        <v>0</v>
      </c>
      <c r="BT122" s="85">
        <v>0</v>
      </c>
      <c r="BU122" s="85">
        <v>0</v>
      </c>
      <c r="BV122" s="85">
        <v>10</v>
      </c>
      <c r="BW122" s="85">
        <v>0</v>
      </c>
      <c r="BX122" s="85">
        <v>0</v>
      </c>
      <c r="BY122" s="85">
        <v>0</v>
      </c>
      <c r="BZ122" s="85">
        <v>0</v>
      </c>
      <c r="CA122" s="85">
        <v>8</v>
      </c>
      <c r="CB122" s="85">
        <v>0</v>
      </c>
      <c r="CC122" s="85">
        <v>0</v>
      </c>
      <c r="CD122" s="85">
        <v>0</v>
      </c>
      <c r="CE122" s="85">
        <v>0</v>
      </c>
      <c r="CF122" s="85">
        <v>36</v>
      </c>
      <c r="CG122" s="85">
        <v>0</v>
      </c>
      <c r="CH122" s="85">
        <v>0</v>
      </c>
      <c r="CI122" s="85">
        <v>0</v>
      </c>
      <c r="CJ122" s="85">
        <v>8</v>
      </c>
      <c r="CK122" s="85">
        <v>0</v>
      </c>
      <c r="CL122" s="85">
        <v>0</v>
      </c>
      <c r="CM122" s="85">
        <v>0</v>
      </c>
      <c r="CN122" s="85">
        <v>0</v>
      </c>
      <c r="CO122" s="85">
        <v>14</v>
      </c>
      <c r="CP122" s="85">
        <v>0</v>
      </c>
      <c r="CQ122" s="85">
        <v>0</v>
      </c>
      <c r="CR122" s="85">
        <v>0</v>
      </c>
      <c r="CS122" s="85">
        <v>14</v>
      </c>
      <c r="CT122" s="85">
        <v>0</v>
      </c>
      <c r="CU122" s="85">
        <v>0</v>
      </c>
      <c r="CV122" s="85">
        <v>0</v>
      </c>
      <c r="CW122" s="85">
        <v>12</v>
      </c>
      <c r="CX122" s="85">
        <v>0</v>
      </c>
      <c r="CY122" s="85">
        <v>0</v>
      </c>
      <c r="CZ122" s="85">
        <v>2</v>
      </c>
      <c r="DA122" s="85">
        <v>8</v>
      </c>
      <c r="DB122" s="85">
        <v>0</v>
      </c>
      <c r="DC122" s="85">
        <v>0</v>
      </c>
    </row>
    <row r="123" hidden="1" spans="1:107">
      <c r="A123" s="85" t="s">
        <v>1416</v>
      </c>
      <c r="B123" s="86" t="s">
        <v>2242</v>
      </c>
      <c r="C123" s="87" t="s">
        <v>1641</v>
      </c>
      <c r="D123" s="86" t="s">
        <v>1618</v>
      </c>
      <c r="E123" s="85">
        <v>0</v>
      </c>
      <c r="F123" s="85">
        <v>0</v>
      </c>
      <c r="G123" s="85">
        <v>0</v>
      </c>
      <c r="H123" s="85">
        <v>0</v>
      </c>
      <c r="I123" s="85">
        <v>2</v>
      </c>
      <c r="J123" s="85">
        <v>2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2</v>
      </c>
      <c r="R123" s="85">
        <v>2</v>
      </c>
      <c r="S123" s="85">
        <v>4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0</v>
      </c>
      <c r="Z123" s="85">
        <v>24</v>
      </c>
      <c r="AA123" s="85">
        <v>0</v>
      </c>
      <c r="AB123" s="85">
        <v>0</v>
      </c>
      <c r="AC123" s="85">
        <v>0</v>
      </c>
      <c r="AD123" s="85">
        <v>0</v>
      </c>
      <c r="AE123" s="85">
        <v>6</v>
      </c>
      <c r="AF123" s="85">
        <v>0</v>
      </c>
      <c r="AG123" s="85">
        <v>0</v>
      </c>
      <c r="AH123" s="85">
        <v>0</v>
      </c>
      <c r="AI123" s="85">
        <v>0</v>
      </c>
      <c r="AJ123" s="85">
        <v>4</v>
      </c>
      <c r="AK123" s="85">
        <v>0</v>
      </c>
      <c r="AL123" s="85">
        <v>0</v>
      </c>
      <c r="AM123" s="85">
        <v>0</v>
      </c>
      <c r="AN123" s="85">
        <v>0</v>
      </c>
      <c r="AO123" s="85">
        <v>8</v>
      </c>
      <c r="AP123" s="85">
        <v>0</v>
      </c>
      <c r="AQ123" s="85">
        <v>0</v>
      </c>
      <c r="AR123" s="85">
        <v>0</v>
      </c>
      <c r="AS123" s="85">
        <v>34</v>
      </c>
      <c r="AT123" s="85">
        <v>0</v>
      </c>
      <c r="AU123" s="85">
        <v>0</v>
      </c>
      <c r="AV123" s="85">
        <v>10</v>
      </c>
      <c r="AW123" s="85">
        <v>0</v>
      </c>
      <c r="AX123" s="85">
        <v>0</v>
      </c>
      <c r="AY123" s="85">
        <v>4</v>
      </c>
      <c r="AZ123" s="85">
        <v>0</v>
      </c>
      <c r="BA123" s="85">
        <v>0</v>
      </c>
      <c r="BB123" s="85">
        <v>12</v>
      </c>
      <c r="BC123" s="85">
        <v>0</v>
      </c>
      <c r="BD123" s="85">
        <v>0</v>
      </c>
      <c r="BE123" s="85">
        <v>0</v>
      </c>
      <c r="BF123" s="85">
        <v>14</v>
      </c>
      <c r="BG123" s="85">
        <v>2</v>
      </c>
      <c r="BH123" s="85">
        <v>0</v>
      </c>
      <c r="BI123" s="85">
        <v>0</v>
      </c>
      <c r="BJ123" s="85">
        <v>10</v>
      </c>
      <c r="BK123" s="85">
        <v>0</v>
      </c>
      <c r="BL123" s="85">
        <v>0</v>
      </c>
      <c r="BM123" s="85">
        <v>0</v>
      </c>
      <c r="BN123" s="85">
        <v>14</v>
      </c>
      <c r="BO123" s="85">
        <v>0</v>
      </c>
      <c r="BP123" s="85">
        <v>0</v>
      </c>
      <c r="BQ123" s="85">
        <v>0</v>
      </c>
      <c r="BR123" s="85">
        <v>16</v>
      </c>
      <c r="BS123" s="85">
        <v>0</v>
      </c>
      <c r="BT123" s="85">
        <v>0</v>
      </c>
      <c r="BU123" s="85">
        <v>0</v>
      </c>
      <c r="BV123" s="85">
        <v>14</v>
      </c>
      <c r="BW123" s="85">
        <v>0</v>
      </c>
      <c r="BX123" s="85">
        <v>0</v>
      </c>
      <c r="BY123" s="85">
        <v>0</v>
      </c>
      <c r="BZ123" s="85">
        <v>0</v>
      </c>
      <c r="CA123" s="85">
        <v>16</v>
      </c>
      <c r="CB123" s="85">
        <v>0</v>
      </c>
      <c r="CC123" s="85">
        <v>0</v>
      </c>
      <c r="CD123" s="85">
        <v>0</v>
      </c>
      <c r="CE123" s="85">
        <v>0</v>
      </c>
      <c r="CF123" s="85">
        <v>36</v>
      </c>
      <c r="CG123" s="85">
        <v>0</v>
      </c>
      <c r="CH123" s="85">
        <v>0</v>
      </c>
      <c r="CI123" s="85">
        <v>0</v>
      </c>
      <c r="CJ123" s="85">
        <v>10</v>
      </c>
      <c r="CK123" s="85">
        <v>0</v>
      </c>
      <c r="CL123" s="85">
        <v>0</v>
      </c>
      <c r="CM123" s="85">
        <v>0</v>
      </c>
      <c r="CN123" s="85">
        <v>0</v>
      </c>
      <c r="CO123" s="85">
        <v>12</v>
      </c>
      <c r="CP123" s="85">
        <v>0</v>
      </c>
      <c r="CQ123" s="85">
        <v>0</v>
      </c>
      <c r="CR123" s="85">
        <v>0</v>
      </c>
      <c r="CS123" s="85">
        <v>12</v>
      </c>
      <c r="CT123" s="85">
        <v>0</v>
      </c>
      <c r="CU123" s="85">
        <v>0</v>
      </c>
      <c r="CV123" s="85">
        <v>0</v>
      </c>
      <c r="CW123" s="85">
        <v>16</v>
      </c>
      <c r="CX123" s="85">
        <v>0</v>
      </c>
      <c r="CY123" s="85">
        <v>0</v>
      </c>
      <c r="CZ123" s="85">
        <v>0</v>
      </c>
      <c r="DA123" s="85">
        <v>18</v>
      </c>
      <c r="DB123" s="85">
        <v>0</v>
      </c>
      <c r="DC123" s="85">
        <v>0</v>
      </c>
    </row>
    <row r="124" hidden="1" spans="1:107">
      <c r="A124" s="85" t="s">
        <v>1416</v>
      </c>
      <c r="B124" s="86" t="s">
        <v>1688</v>
      </c>
      <c r="C124" s="87" t="s">
        <v>1690</v>
      </c>
      <c r="D124" s="86" t="s">
        <v>1687</v>
      </c>
      <c r="E124" s="85">
        <v>30</v>
      </c>
      <c r="F124" s="85">
        <v>30</v>
      </c>
      <c r="G124" s="85">
        <v>30</v>
      </c>
      <c r="H124" s="85">
        <v>40</v>
      </c>
      <c r="I124" s="85">
        <v>40</v>
      </c>
      <c r="J124" s="85">
        <v>40</v>
      </c>
      <c r="K124" s="85">
        <v>40</v>
      </c>
      <c r="L124" s="85">
        <v>50</v>
      </c>
      <c r="M124" s="85">
        <v>50</v>
      </c>
      <c r="N124" s="85">
        <v>50</v>
      </c>
      <c r="O124" s="85">
        <v>50</v>
      </c>
      <c r="P124" s="85">
        <v>50</v>
      </c>
      <c r="Q124" s="85">
        <v>50</v>
      </c>
      <c r="R124" s="85">
        <v>60</v>
      </c>
      <c r="S124" s="85">
        <v>60</v>
      </c>
      <c r="T124" s="85">
        <v>2</v>
      </c>
      <c r="U124" s="85">
        <v>321</v>
      </c>
      <c r="V124" s="85">
        <v>1</v>
      </c>
      <c r="W124" s="85">
        <v>1</v>
      </c>
      <c r="X124" s="85">
        <v>1</v>
      </c>
      <c r="Y124" s="85">
        <v>1</v>
      </c>
      <c r="Z124" s="85">
        <v>356</v>
      </c>
      <c r="AA124" s="85">
        <v>1</v>
      </c>
      <c r="AB124" s="85">
        <v>1</v>
      </c>
      <c r="AC124" s="85">
        <v>1</v>
      </c>
      <c r="AD124" s="85">
        <v>1</v>
      </c>
      <c r="AE124" s="85">
        <v>396</v>
      </c>
      <c r="AF124" s="85">
        <v>1</v>
      </c>
      <c r="AG124" s="85">
        <v>1</v>
      </c>
      <c r="AH124" s="85">
        <v>1</v>
      </c>
      <c r="AI124" s="85">
        <v>1</v>
      </c>
      <c r="AJ124" s="85">
        <v>346</v>
      </c>
      <c r="AK124" s="85">
        <v>1</v>
      </c>
      <c r="AL124" s="85">
        <v>1</v>
      </c>
      <c r="AM124" s="85">
        <v>1</v>
      </c>
      <c r="AN124" s="85">
        <v>1</v>
      </c>
      <c r="AO124" s="85">
        <v>208</v>
      </c>
      <c r="AP124" s="85">
        <v>1</v>
      </c>
      <c r="AQ124" s="85">
        <v>1</v>
      </c>
      <c r="AR124" s="85">
        <v>1</v>
      </c>
      <c r="AS124" s="85">
        <v>435</v>
      </c>
      <c r="AT124" s="85">
        <v>1</v>
      </c>
      <c r="AU124" s="85">
        <v>1</v>
      </c>
      <c r="AV124" s="85">
        <v>400</v>
      </c>
      <c r="AW124" s="85">
        <v>1</v>
      </c>
      <c r="AX124" s="85">
        <v>1</v>
      </c>
      <c r="AY124" s="85">
        <v>120</v>
      </c>
      <c r="AZ124" s="85">
        <v>1</v>
      </c>
      <c r="BA124" s="85">
        <v>1</v>
      </c>
      <c r="BB124" s="85">
        <v>415</v>
      </c>
      <c r="BC124" s="85">
        <v>1</v>
      </c>
      <c r="BD124" s="85">
        <v>1</v>
      </c>
      <c r="BE124" s="85">
        <v>1</v>
      </c>
      <c r="BF124" s="85">
        <v>358</v>
      </c>
      <c r="BG124" s="85">
        <v>1</v>
      </c>
      <c r="BH124" s="85">
        <v>1</v>
      </c>
      <c r="BI124" s="85">
        <v>1</v>
      </c>
      <c r="BJ124" s="85">
        <v>297</v>
      </c>
      <c r="BK124" s="85">
        <v>1</v>
      </c>
      <c r="BL124" s="85">
        <v>1</v>
      </c>
      <c r="BM124" s="85">
        <v>1</v>
      </c>
      <c r="BN124" s="85">
        <v>336</v>
      </c>
      <c r="BO124" s="85">
        <v>1</v>
      </c>
      <c r="BP124" s="85">
        <v>1</v>
      </c>
      <c r="BQ124" s="85">
        <v>1</v>
      </c>
      <c r="BR124" s="85">
        <v>337</v>
      </c>
      <c r="BS124" s="85">
        <v>1</v>
      </c>
      <c r="BT124" s="85">
        <v>1</v>
      </c>
      <c r="BU124" s="85">
        <v>1</v>
      </c>
      <c r="BV124" s="85">
        <v>337</v>
      </c>
      <c r="BW124" s="85">
        <v>1</v>
      </c>
      <c r="BX124" s="85">
        <v>1</v>
      </c>
      <c r="BY124" s="85">
        <v>1</v>
      </c>
      <c r="BZ124" s="85">
        <v>0</v>
      </c>
      <c r="CA124" s="85">
        <v>337</v>
      </c>
      <c r="CB124" s="85">
        <v>1</v>
      </c>
      <c r="CC124" s="85">
        <v>1</v>
      </c>
      <c r="CD124" s="85">
        <v>1</v>
      </c>
      <c r="CE124" s="85">
        <v>1</v>
      </c>
      <c r="CF124" s="85">
        <v>336</v>
      </c>
      <c r="CG124" s="85">
        <v>2</v>
      </c>
      <c r="CH124" s="85">
        <v>1</v>
      </c>
      <c r="CI124" s="85">
        <v>1</v>
      </c>
      <c r="CJ124" s="85">
        <v>446</v>
      </c>
      <c r="CK124" s="85">
        <v>1</v>
      </c>
      <c r="CL124" s="85">
        <v>1</v>
      </c>
      <c r="CM124" s="85">
        <v>1</v>
      </c>
      <c r="CN124" s="85">
        <v>1</v>
      </c>
      <c r="CO124" s="85">
        <v>446</v>
      </c>
      <c r="CP124" s="85">
        <v>1</v>
      </c>
      <c r="CQ124" s="85">
        <v>1</v>
      </c>
      <c r="CR124" s="85">
        <v>1</v>
      </c>
      <c r="CS124" s="85">
        <v>447</v>
      </c>
      <c r="CT124" s="85">
        <v>1</v>
      </c>
      <c r="CU124" s="85">
        <v>1</v>
      </c>
      <c r="CV124" s="85">
        <v>1</v>
      </c>
      <c r="CW124" s="85">
        <v>447</v>
      </c>
      <c r="CX124" s="85">
        <v>1</v>
      </c>
      <c r="CY124" s="85">
        <v>1</v>
      </c>
      <c r="CZ124" s="85">
        <v>1</v>
      </c>
      <c r="DA124" s="85">
        <v>507</v>
      </c>
      <c r="DB124" s="85">
        <v>1</v>
      </c>
      <c r="DC124" s="85">
        <v>1</v>
      </c>
    </row>
    <row r="125" hidden="1" spans="1:107">
      <c r="A125" s="85" t="s">
        <v>1416</v>
      </c>
      <c r="B125" s="86" t="s">
        <v>1658</v>
      </c>
      <c r="C125" s="87" t="s">
        <v>1659</v>
      </c>
      <c r="D125" s="86" t="s">
        <v>1660</v>
      </c>
      <c r="E125" s="85">
        <v>58</v>
      </c>
      <c r="F125" s="85">
        <v>46</v>
      </c>
      <c r="G125" s="85">
        <v>50</v>
      </c>
      <c r="H125" s="85">
        <v>44</v>
      </c>
      <c r="I125" s="85">
        <v>42</v>
      </c>
      <c r="J125" s="85">
        <v>48</v>
      </c>
      <c r="K125" s="85">
        <v>72</v>
      </c>
      <c r="L125" s="85">
        <v>84</v>
      </c>
      <c r="M125" s="85">
        <v>92</v>
      </c>
      <c r="N125" s="85">
        <v>44</v>
      </c>
      <c r="O125" s="85">
        <v>46</v>
      </c>
      <c r="P125" s="85">
        <v>24</v>
      </c>
      <c r="Q125" s="85">
        <v>16</v>
      </c>
      <c r="R125" s="85">
        <v>44</v>
      </c>
      <c r="S125" s="85">
        <v>32</v>
      </c>
      <c r="T125" s="85">
        <v>0</v>
      </c>
      <c r="U125" s="85">
        <v>394</v>
      </c>
      <c r="V125" s="85">
        <v>0</v>
      </c>
      <c r="W125" s="85">
        <v>0</v>
      </c>
      <c r="X125" s="85">
        <v>2</v>
      </c>
      <c r="Y125" s="85">
        <v>2</v>
      </c>
      <c r="Z125" s="85">
        <v>550</v>
      </c>
      <c r="AA125" s="85">
        <v>0</v>
      </c>
      <c r="AB125" s="85">
        <v>0</v>
      </c>
      <c r="AC125" s="85">
        <v>2</v>
      </c>
      <c r="AD125" s="85">
        <v>2</v>
      </c>
      <c r="AE125" s="85">
        <v>748</v>
      </c>
      <c r="AF125" s="85">
        <v>0</v>
      </c>
      <c r="AG125" s="85">
        <v>0</v>
      </c>
      <c r="AH125" s="85">
        <v>2</v>
      </c>
      <c r="AI125" s="85">
        <v>2</v>
      </c>
      <c r="AJ125" s="85">
        <v>614</v>
      </c>
      <c r="AK125" s="85">
        <v>0</v>
      </c>
      <c r="AL125" s="85">
        <v>0</v>
      </c>
      <c r="AM125" s="85">
        <v>0</v>
      </c>
      <c r="AN125" s="85">
        <v>0</v>
      </c>
      <c r="AO125" s="85">
        <v>400</v>
      </c>
      <c r="AP125" s="85">
        <v>2</v>
      </c>
      <c r="AQ125" s="85">
        <v>2</v>
      </c>
      <c r="AR125" s="85">
        <v>2</v>
      </c>
      <c r="AS125" s="85">
        <v>634</v>
      </c>
      <c r="AT125" s="85">
        <v>2</v>
      </c>
      <c r="AU125" s="85">
        <v>2</v>
      </c>
      <c r="AV125" s="85">
        <v>660</v>
      </c>
      <c r="AW125" s="85">
        <v>0</v>
      </c>
      <c r="AX125" s="85">
        <v>0</v>
      </c>
      <c r="AY125" s="85">
        <v>168</v>
      </c>
      <c r="AZ125" s="85">
        <v>2</v>
      </c>
      <c r="BA125" s="85">
        <v>2</v>
      </c>
      <c r="BB125" s="85">
        <v>602</v>
      </c>
      <c r="BC125" s="85">
        <v>2</v>
      </c>
      <c r="BD125" s="85">
        <v>2</v>
      </c>
      <c r="BE125" s="85">
        <v>0</v>
      </c>
      <c r="BF125" s="85">
        <v>524</v>
      </c>
      <c r="BG125" s="85">
        <v>0</v>
      </c>
      <c r="BH125" s="85">
        <v>2</v>
      </c>
      <c r="BI125" s="85">
        <v>2</v>
      </c>
      <c r="BJ125" s="85">
        <v>442</v>
      </c>
      <c r="BK125" s="85">
        <v>2</v>
      </c>
      <c r="BL125" s="85">
        <v>2</v>
      </c>
      <c r="BM125" s="85">
        <v>2</v>
      </c>
      <c r="BN125" s="85">
        <v>514</v>
      </c>
      <c r="BO125" s="85">
        <v>2</v>
      </c>
      <c r="BP125" s="85">
        <v>2</v>
      </c>
      <c r="BQ125" s="85">
        <v>2</v>
      </c>
      <c r="BR125" s="85">
        <v>512</v>
      </c>
      <c r="BS125" s="85">
        <v>2</v>
      </c>
      <c r="BT125" s="85">
        <v>2</v>
      </c>
      <c r="BU125" s="85">
        <v>2</v>
      </c>
      <c r="BV125" s="85">
        <v>518</v>
      </c>
      <c r="BW125" s="85">
        <v>2</v>
      </c>
      <c r="BX125" s="85">
        <v>2</v>
      </c>
      <c r="BY125" s="85">
        <v>2</v>
      </c>
      <c r="BZ125" s="85">
        <v>0</v>
      </c>
      <c r="CA125" s="85">
        <v>516</v>
      </c>
      <c r="CB125" s="85">
        <v>2</v>
      </c>
      <c r="CC125" s="85">
        <v>2</v>
      </c>
      <c r="CD125" s="85">
        <v>2</v>
      </c>
      <c r="CE125" s="85">
        <v>0</v>
      </c>
      <c r="CF125" s="85">
        <v>484</v>
      </c>
      <c r="CG125" s="85">
        <v>4</v>
      </c>
      <c r="CH125" s="85">
        <v>2</v>
      </c>
      <c r="CI125" s="85">
        <v>2</v>
      </c>
      <c r="CJ125" s="85">
        <v>708</v>
      </c>
      <c r="CK125" s="85">
        <v>2</v>
      </c>
      <c r="CL125" s="85">
        <v>2</v>
      </c>
      <c r="CM125" s="85">
        <v>0</v>
      </c>
      <c r="CN125" s="85">
        <v>2</v>
      </c>
      <c r="CO125" s="85">
        <v>726</v>
      </c>
      <c r="CP125" s="85">
        <v>2</v>
      </c>
      <c r="CQ125" s="85">
        <v>2</v>
      </c>
      <c r="CR125" s="85">
        <v>2</v>
      </c>
      <c r="CS125" s="85">
        <v>732</v>
      </c>
      <c r="CT125" s="85">
        <v>2</v>
      </c>
      <c r="CU125" s="85">
        <v>2</v>
      </c>
      <c r="CV125" s="85">
        <v>2</v>
      </c>
      <c r="CW125" s="85">
        <v>742</v>
      </c>
      <c r="CX125" s="85">
        <v>2</v>
      </c>
      <c r="CY125" s="85">
        <v>2</v>
      </c>
      <c r="CZ125" s="85">
        <v>0</v>
      </c>
      <c r="DA125" s="85">
        <v>758</v>
      </c>
      <c r="DB125" s="85">
        <v>2</v>
      </c>
      <c r="DC125" s="85">
        <v>2</v>
      </c>
    </row>
    <row r="126" hidden="1" spans="1:107">
      <c r="A126" s="85" t="s">
        <v>1416</v>
      </c>
      <c r="B126" s="86" t="s">
        <v>1661</v>
      </c>
      <c r="C126" s="87" t="s">
        <v>844</v>
      </c>
      <c r="D126" s="86" t="s">
        <v>1660</v>
      </c>
      <c r="E126" s="85">
        <v>58</v>
      </c>
      <c r="F126" s="85">
        <v>46</v>
      </c>
      <c r="G126" s="85">
        <v>50</v>
      </c>
      <c r="H126" s="85">
        <v>44</v>
      </c>
      <c r="I126" s="85">
        <v>42</v>
      </c>
      <c r="J126" s="85">
        <v>48</v>
      </c>
      <c r="K126" s="85">
        <v>72</v>
      </c>
      <c r="L126" s="85">
        <v>84</v>
      </c>
      <c r="M126" s="85">
        <v>92</v>
      </c>
      <c r="N126" s="85">
        <v>44</v>
      </c>
      <c r="O126" s="85">
        <v>46</v>
      </c>
      <c r="P126" s="85">
        <v>24</v>
      </c>
      <c r="Q126" s="85">
        <v>16</v>
      </c>
      <c r="R126" s="85">
        <v>44</v>
      </c>
      <c r="S126" s="85">
        <v>32</v>
      </c>
      <c r="T126" s="85">
        <v>0</v>
      </c>
      <c r="U126" s="85">
        <v>394</v>
      </c>
      <c r="V126" s="85">
        <v>0</v>
      </c>
      <c r="W126" s="85">
        <v>0</v>
      </c>
      <c r="X126" s="85">
        <v>2</v>
      </c>
      <c r="Y126" s="85">
        <v>2</v>
      </c>
      <c r="Z126" s="85">
        <v>550</v>
      </c>
      <c r="AA126" s="85">
        <v>0</v>
      </c>
      <c r="AB126" s="85">
        <v>0</v>
      </c>
      <c r="AC126" s="85">
        <v>2</v>
      </c>
      <c r="AD126" s="85">
        <v>2</v>
      </c>
      <c r="AE126" s="85">
        <v>748</v>
      </c>
      <c r="AF126" s="85">
        <v>0</v>
      </c>
      <c r="AG126" s="85">
        <v>0</v>
      </c>
      <c r="AH126" s="85">
        <v>2</v>
      </c>
      <c r="AI126" s="85">
        <v>2</v>
      </c>
      <c r="AJ126" s="85">
        <v>614</v>
      </c>
      <c r="AK126" s="85">
        <v>0</v>
      </c>
      <c r="AL126" s="85">
        <v>0</v>
      </c>
      <c r="AM126" s="85">
        <v>0</v>
      </c>
      <c r="AN126" s="85">
        <v>0</v>
      </c>
      <c r="AO126" s="85">
        <v>400</v>
      </c>
      <c r="AP126" s="85">
        <v>2</v>
      </c>
      <c r="AQ126" s="85">
        <v>2</v>
      </c>
      <c r="AR126" s="85">
        <v>2</v>
      </c>
      <c r="AS126" s="85">
        <v>634</v>
      </c>
      <c r="AT126" s="85">
        <v>2</v>
      </c>
      <c r="AU126" s="85">
        <v>2</v>
      </c>
      <c r="AV126" s="85">
        <v>660</v>
      </c>
      <c r="AW126" s="85">
        <v>0</v>
      </c>
      <c r="AX126" s="85">
        <v>0</v>
      </c>
      <c r="AY126" s="85">
        <v>168</v>
      </c>
      <c r="AZ126" s="85">
        <v>2</v>
      </c>
      <c r="BA126" s="85">
        <v>2</v>
      </c>
      <c r="BB126" s="85">
        <v>602</v>
      </c>
      <c r="BC126" s="85">
        <v>2</v>
      </c>
      <c r="BD126" s="85">
        <v>2</v>
      </c>
      <c r="BE126" s="85">
        <v>0</v>
      </c>
      <c r="BF126" s="85">
        <v>524</v>
      </c>
      <c r="BG126" s="85">
        <v>0</v>
      </c>
      <c r="BH126" s="85">
        <v>2</v>
      </c>
      <c r="BI126" s="85">
        <v>2</v>
      </c>
      <c r="BJ126" s="85">
        <v>442</v>
      </c>
      <c r="BK126" s="85">
        <v>2</v>
      </c>
      <c r="BL126" s="85">
        <v>2</v>
      </c>
      <c r="BM126" s="85">
        <v>2</v>
      </c>
      <c r="BN126" s="85">
        <v>514</v>
      </c>
      <c r="BO126" s="85">
        <v>2</v>
      </c>
      <c r="BP126" s="85">
        <v>2</v>
      </c>
      <c r="BQ126" s="85">
        <v>2</v>
      </c>
      <c r="BR126" s="85">
        <v>512</v>
      </c>
      <c r="BS126" s="85">
        <v>2</v>
      </c>
      <c r="BT126" s="85">
        <v>2</v>
      </c>
      <c r="BU126" s="85">
        <v>2</v>
      </c>
      <c r="BV126" s="85">
        <v>518</v>
      </c>
      <c r="BW126" s="85">
        <v>2</v>
      </c>
      <c r="BX126" s="85">
        <v>2</v>
      </c>
      <c r="BY126" s="85">
        <v>2</v>
      </c>
      <c r="BZ126" s="85">
        <v>0</v>
      </c>
      <c r="CA126" s="85">
        <v>516</v>
      </c>
      <c r="CB126" s="85">
        <v>2</v>
      </c>
      <c r="CC126" s="85">
        <v>2</v>
      </c>
      <c r="CD126" s="85">
        <v>2</v>
      </c>
      <c r="CE126" s="85">
        <v>0</v>
      </c>
      <c r="CF126" s="85">
        <v>484</v>
      </c>
      <c r="CG126" s="85">
        <v>4</v>
      </c>
      <c r="CH126" s="85">
        <v>2</v>
      </c>
      <c r="CI126" s="85">
        <v>2</v>
      </c>
      <c r="CJ126" s="85">
        <v>708</v>
      </c>
      <c r="CK126" s="85">
        <v>2</v>
      </c>
      <c r="CL126" s="85">
        <v>2</v>
      </c>
      <c r="CM126" s="85">
        <v>0</v>
      </c>
      <c r="CN126" s="85">
        <v>2</v>
      </c>
      <c r="CO126" s="85">
        <v>726</v>
      </c>
      <c r="CP126" s="85">
        <v>2</v>
      </c>
      <c r="CQ126" s="85">
        <v>2</v>
      </c>
      <c r="CR126" s="85">
        <v>2</v>
      </c>
      <c r="CS126" s="85">
        <v>732</v>
      </c>
      <c r="CT126" s="85">
        <v>2</v>
      </c>
      <c r="CU126" s="85">
        <v>2</v>
      </c>
      <c r="CV126" s="85">
        <v>2</v>
      </c>
      <c r="CW126" s="85">
        <v>742</v>
      </c>
      <c r="CX126" s="85">
        <v>2</v>
      </c>
      <c r="CY126" s="85">
        <v>2</v>
      </c>
      <c r="CZ126" s="85">
        <v>0</v>
      </c>
      <c r="DA126" s="85">
        <v>758</v>
      </c>
      <c r="DB126" s="85">
        <v>2</v>
      </c>
      <c r="DC126" s="85">
        <v>2</v>
      </c>
    </row>
    <row r="127" hidden="1" spans="1:107">
      <c r="A127" s="85" t="s">
        <v>1450</v>
      </c>
      <c r="B127" s="86" t="s">
        <v>2049</v>
      </c>
      <c r="C127" s="89" t="s">
        <v>995</v>
      </c>
      <c r="D127" s="86" t="s">
        <v>1660</v>
      </c>
      <c r="E127" s="85">
        <v>58</v>
      </c>
      <c r="F127" s="85">
        <v>46</v>
      </c>
      <c r="G127" s="85">
        <v>50</v>
      </c>
      <c r="H127" s="85">
        <v>44</v>
      </c>
      <c r="I127" s="85">
        <v>42</v>
      </c>
      <c r="J127" s="85">
        <v>48</v>
      </c>
      <c r="K127" s="85">
        <v>72</v>
      </c>
      <c r="L127" s="85">
        <v>84</v>
      </c>
      <c r="M127" s="85">
        <v>92</v>
      </c>
      <c r="N127" s="85">
        <v>44</v>
      </c>
      <c r="O127" s="85">
        <v>46</v>
      </c>
      <c r="P127" s="85">
        <v>24</v>
      </c>
      <c r="Q127" s="85">
        <v>16</v>
      </c>
      <c r="R127" s="85">
        <v>44</v>
      </c>
      <c r="S127" s="85">
        <v>32</v>
      </c>
      <c r="T127" s="85">
        <v>0</v>
      </c>
      <c r="U127" s="85">
        <v>394</v>
      </c>
      <c r="V127" s="85">
        <v>0</v>
      </c>
      <c r="W127" s="85">
        <v>0</v>
      </c>
      <c r="X127" s="85">
        <v>2</v>
      </c>
      <c r="Y127" s="85">
        <v>2</v>
      </c>
      <c r="Z127" s="85">
        <v>550</v>
      </c>
      <c r="AA127" s="85">
        <v>0</v>
      </c>
      <c r="AB127" s="85">
        <v>0</v>
      </c>
      <c r="AC127" s="85">
        <v>2</v>
      </c>
      <c r="AD127" s="85">
        <v>2</v>
      </c>
      <c r="AE127" s="85">
        <v>748</v>
      </c>
      <c r="AF127" s="85">
        <v>0</v>
      </c>
      <c r="AG127" s="85">
        <v>0</v>
      </c>
      <c r="AH127" s="85">
        <v>2</v>
      </c>
      <c r="AI127" s="85">
        <v>2</v>
      </c>
      <c r="AJ127" s="85">
        <v>614</v>
      </c>
      <c r="AK127" s="85">
        <v>0</v>
      </c>
      <c r="AL127" s="85">
        <v>0</v>
      </c>
      <c r="AM127" s="85">
        <v>0</v>
      </c>
      <c r="AN127" s="85">
        <v>0</v>
      </c>
      <c r="AO127" s="85">
        <v>400</v>
      </c>
      <c r="AP127" s="85">
        <v>2</v>
      </c>
      <c r="AQ127" s="85">
        <v>2</v>
      </c>
      <c r="AR127" s="85">
        <v>2</v>
      </c>
      <c r="AS127" s="85">
        <v>634</v>
      </c>
      <c r="AT127" s="85">
        <v>2</v>
      </c>
      <c r="AU127" s="85">
        <v>2</v>
      </c>
      <c r="AV127" s="85">
        <v>660</v>
      </c>
      <c r="AW127" s="85">
        <v>0</v>
      </c>
      <c r="AX127" s="85">
        <v>0</v>
      </c>
      <c r="AY127" s="85">
        <v>170</v>
      </c>
      <c r="AZ127" s="85">
        <v>2</v>
      </c>
      <c r="BA127" s="85">
        <v>2</v>
      </c>
      <c r="BB127" s="85">
        <v>602</v>
      </c>
      <c r="BC127" s="85">
        <v>2</v>
      </c>
      <c r="BD127" s="85">
        <v>2</v>
      </c>
      <c r="BE127" s="85">
        <v>0</v>
      </c>
      <c r="BF127" s="85">
        <v>524</v>
      </c>
      <c r="BG127" s="85">
        <v>0</v>
      </c>
      <c r="BH127" s="85">
        <v>2</v>
      </c>
      <c r="BI127" s="85">
        <v>2</v>
      </c>
      <c r="BJ127" s="85">
        <v>442</v>
      </c>
      <c r="BK127" s="85">
        <v>2</v>
      </c>
      <c r="BL127" s="85">
        <v>2</v>
      </c>
      <c r="BM127" s="85">
        <v>2</v>
      </c>
      <c r="BN127" s="85">
        <v>514</v>
      </c>
      <c r="BO127" s="85">
        <v>2</v>
      </c>
      <c r="BP127" s="85">
        <v>2</v>
      </c>
      <c r="BQ127" s="85">
        <v>2</v>
      </c>
      <c r="BR127" s="85">
        <v>512</v>
      </c>
      <c r="BS127" s="85">
        <v>2</v>
      </c>
      <c r="BT127" s="85">
        <v>2</v>
      </c>
      <c r="BU127" s="85">
        <v>2</v>
      </c>
      <c r="BV127" s="85">
        <v>518</v>
      </c>
      <c r="BW127" s="85">
        <v>2</v>
      </c>
      <c r="BX127" s="85">
        <v>2</v>
      </c>
      <c r="BY127" s="85">
        <v>2</v>
      </c>
      <c r="BZ127" s="85">
        <v>0</v>
      </c>
      <c r="CA127" s="85">
        <v>516</v>
      </c>
      <c r="CB127" s="85">
        <v>2</v>
      </c>
      <c r="CC127" s="85">
        <v>2</v>
      </c>
      <c r="CD127" s="85">
        <v>2</v>
      </c>
      <c r="CE127" s="85">
        <v>0</v>
      </c>
      <c r="CF127" s="85">
        <v>484</v>
      </c>
      <c r="CG127" s="85">
        <v>4</v>
      </c>
      <c r="CH127" s="85">
        <v>2</v>
      </c>
      <c r="CI127" s="85">
        <v>2</v>
      </c>
      <c r="CJ127" s="85">
        <v>708</v>
      </c>
      <c r="CK127" s="85">
        <v>2</v>
      </c>
      <c r="CL127" s="85">
        <v>2</v>
      </c>
      <c r="CM127" s="85">
        <v>0</v>
      </c>
      <c r="CN127" s="85">
        <v>2</v>
      </c>
      <c r="CO127" s="85">
        <v>726</v>
      </c>
      <c r="CP127" s="85">
        <v>2</v>
      </c>
      <c r="CQ127" s="85">
        <v>2</v>
      </c>
      <c r="CR127" s="85">
        <v>2</v>
      </c>
      <c r="CS127" s="85">
        <v>732</v>
      </c>
      <c r="CT127" s="85">
        <v>2</v>
      </c>
      <c r="CU127" s="85">
        <v>2</v>
      </c>
      <c r="CV127" s="85">
        <v>2</v>
      </c>
      <c r="CW127" s="85">
        <v>742</v>
      </c>
      <c r="CX127" s="85">
        <v>2</v>
      </c>
      <c r="CY127" s="85">
        <v>2</v>
      </c>
      <c r="CZ127" s="85">
        <v>0</v>
      </c>
      <c r="DA127" s="85">
        <v>758</v>
      </c>
      <c r="DB127" s="85">
        <v>2</v>
      </c>
      <c r="DC127" s="85">
        <v>2</v>
      </c>
    </row>
    <row r="128" hidden="1" spans="1:107">
      <c r="A128" s="85" t="s">
        <v>1450</v>
      </c>
      <c r="B128" s="86" t="s">
        <v>2052</v>
      </c>
      <c r="C128" s="89" t="s">
        <v>985</v>
      </c>
      <c r="D128" s="86" t="s">
        <v>1660</v>
      </c>
      <c r="E128" s="85">
        <v>58</v>
      </c>
      <c r="F128" s="85">
        <v>46</v>
      </c>
      <c r="G128" s="85">
        <v>50</v>
      </c>
      <c r="H128" s="85">
        <v>44</v>
      </c>
      <c r="I128" s="85">
        <v>42</v>
      </c>
      <c r="J128" s="85">
        <v>48</v>
      </c>
      <c r="K128" s="85">
        <v>72</v>
      </c>
      <c r="L128" s="85">
        <v>84</v>
      </c>
      <c r="M128" s="85">
        <v>92</v>
      </c>
      <c r="N128" s="85">
        <v>44</v>
      </c>
      <c r="O128" s="85">
        <v>46</v>
      </c>
      <c r="P128" s="85">
        <v>24</v>
      </c>
      <c r="Q128" s="85">
        <v>16</v>
      </c>
      <c r="R128" s="85">
        <v>44</v>
      </c>
      <c r="S128" s="85">
        <v>32</v>
      </c>
      <c r="T128" s="85">
        <v>0</v>
      </c>
      <c r="U128" s="85">
        <v>394</v>
      </c>
      <c r="V128" s="85">
        <v>0</v>
      </c>
      <c r="W128" s="85">
        <v>0</v>
      </c>
      <c r="X128" s="85">
        <v>2</v>
      </c>
      <c r="Y128" s="85">
        <v>2</v>
      </c>
      <c r="Z128" s="85">
        <v>550</v>
      </c>
      <c r="AA128" s="85">
        <v>0</v>
      </c>
      <c r="AB128" s="85">
        <v>0</v>
      </c>
      <c r="AC128" s="85">
        <v>2</v>
      </c>
      <c r="AD128" s="85">
        <v>2</v>
      </c>
      <c r="AE128" s="85">
        <v>748</v>
      </c>
      <c r="AF128" s="85">
        <v>0</v>
      </c>
      <c r="AG128" s="85">
        <v>0</v>
      </c>
      <c r="AH128" s="85">
        <v>2</v>
      </c>
      <c r="AI128" s="85">
        <v>2</v>
      </c>
      <c r="AJ128" s="85">
        <v>614</v>
      </c>
      <c r="AK128" s="85">
        <v>0</v>
      </c>
      <c r="AL128" s="85">
        <v>0</v>
      </c>
      <c r="AM128" s="85">
        <v>0</v>
      </c>
      <c r="AN128" s="85">
        <v>0</v>
      </c>
      <c r="AO128" s="85">
        <v>400</v>
      </c>
      <c r="AP128" s="85">
        <v>2</v>
      </c>
      <c r="AQ128" s="85">
        <v>2</v>
      </c>
      <c r="AR128" s="85">
        <v>2</v>
      </c>
      <c r="AS128" s="85">
        <v>634</v>
      </c>
      <c r="AT128" s="85">
        <v>2</v>
      </c>
      <c r="AU128" s="85">
        <v>2</v>
      </c>
      <c r="AV128" s="85">
        <v>660</v>
      </c>
      <c r="AW128" s="85">
        <v>0</v>
      </c>
      <c r="AX128" s="85">
        <v>0</v>
      </c>
      <c r="AY128" s="85">
        <v>170</v>
      </c>
      <c r="AZ128" s="85">
        <v>2</v>
      </c>
      <c r="BA128" s="85">
        <v>2</v>
      </c>
      <c r="BB128" s="85">
        <v>602</v>
      </c>
      <c r="BC128" s="85">
        <v>2</v>
      </c>
      <c r="BD128" s="85">
        <v>2</v>
      </c>
      <c r="BE128" s="85">
        <v>0</v>
      </c>
      <c r="BF128" s="85">
        <v>524</v>
      </c>
      <c r="BG128" s="85">
        <v>0</v>
      </c>
      <c r="BH128" s="85">
        <v>2</v>
      </c>
      <c r="BI128" s="85">
        <v>2</v>
      </c>
      <c r="BJ128" s="85">
        <v>442</v>
      </c>
      <c r="BK128" s="85">
        <v>2</v>
      </c>
      <c r="BL128" s="85">
        <v>2</v>
      </c>
      <c r="BM128" s="85">
        <v>2</v>
      </c>
      <c r="BN128" s="85">
        <v>514</v>
      </c>
      <c r="BO128" s="85">
        <v>2</v>
      </c>
      <c r="BP128" s="85">
        <v>2</v>
      </c>
      <c r="BQ128" s="85">
        <v>2</v>
      </c>
      <c r="BR128" s="85">
        <v>512</v>
      </c>
      <c r="BS128" s="85">
        <v>2</v>
      </c>
      <c r="BT128" s="85">
        <v>2</v>
      </c>
      <c r="BU128" s="85">
        <v>2</v>
      </c>
      <c r="BV128" s="85">
        <v>518</v>
      </c>
      <c r="BW128" s="85">
        <v>2</v>
      </c>
      <c r="BX128" s="85">
        <v>2</v>
      </c>
      <c r="BY128" s="85">
        <v>2</v>
      </c>
      <c r="BZ128" s="85">
        <v>0</v>
      </c>
      <c r="CA128" s="85">
        <v>516</v>
      </c>
      <c r="CB128" s="85">
        <v>2</v>
      </c>
      <c r="CC128" s="85">
        <v>2</v>
      </c>
      <c r="CD128" s="85">
        <v>2</v>
      </c>
      <c r="CE128" s="85">
        <v>0</v>
      </c>
      <c r="CF128" s="85">
        <v>484</v>
      </c>
      <c r="CG128" s="85">
        <v>4</v>
      </c>
      <c r="CH128" s="85">
        <v>2</v>
      </c>
      <c r="CI128" s="85">
        <v>2</v>
      </c>
      <c r="CJ128" s="85">
        <v>708</v>
      </c>
      <c r="CK128" s="85">
        <v>2</v>
      </c>
      <c r="CL128" s="85">
        <v>2</v>
      </c>
      <c r="CM128" s="85">
        <v>0</v>
      </c>
      <c r="CN128" s="85">
        <v>2</v>
      </c>
      <c r="CO128" s="85">
        <v>726</v>
      </c>
      <c r="CP128" s="85">
        <v>2</v>
      </c>
      <c r="CQ128" s="85">
        <v>2</v>
      </c>
      <c r="CR128" s="85">
        <v>2</v>
      </c>
      <c r="CS128" s="85">
        <v>732</v>
      </c>
      <c r="CT128" s="85">
        <v>2</v>
      </c>
      <c r="CU128" s="85">
        <v>2</v>
      </c>
      <c r="CV128" s="85">
        <v>2</v>
      </c>
      <c r="CW128" s="85">
        <v>742</v>
      </c>
      <c r="CX128" s="85">
        <v>2</v>
      </c>
      <c r="CY128" s="85">
        <v>2</v>
      </c>
      <c r="CZ128" s="85">
        <v>0</v>
      </c>
      <c r="DA128" s="85">
        <v>758</v>
      </c>
      <c r="DB128" s="85">
        <v>2</v>
      </c>
      <c r="DC128" s="85">
        <v>2</v>
      </c>
    </row>
    <row r="129" hidden="1" spans="1:107">
      <c r="A129" s="85" t="s">
        <v>1416</v>
      </c>
      <c r="B129" s="86" t="s">
        <v>1747</v>
      </c>
      <c r="C129" s="87" t="s">
        <v>1749</v>
      </c>
      <c r="D129" s="90" t="s">
        <v>2243</v>
      </c>
      <c r="E129" s="85">
        <v>29</v>
      </c>
      <c r="F129" s="85">
        <v>23</v>
      </c>
      <c r="G129" s="85">
        <v>25</v>
      </c>
      <c r="H129" s="85">
        <v>22</v>
      </c>
      <c r="I129" s="85">
        <v>21</v>
      </c>
      <c r="J129" s="85">
        <v>24</v>
      </c>
      <c r="K129" s="85">
        <v>36</v>
      </c>
      <c r="L129" s="85">
        <v>42</v>
      </c>
      <c r="M129" s="85">
        <v>46</v>
      </c>
      <c r="N129" s="85">
        <v>22</v>
      </c>
      <c r="O129" s="85">
        <v>23</v>
      </c>
      <c r="P129" s="85">
        <v>12</v>
      </c>
      <c r="Q129" s="85">
        <v>8</v>
      </c>
      <c r="R129" s="85">
        <v>22</v>
      </c>
      <c r="S129" s="85">
        <v>16</v>
      </c>
      <c r="T129" s="85">
        <v>0</v>
      </c>
      <c r="U129" s="85">
        <v>197</v>
      </c>
      <c r="V129" s="85">
        <v>0</v>
      </c>
      <c r="W129" s="85">
        <v>0</v>
      </c>
      <c r="X129" s="85">
        <v>1</v>
      </c>
      <c r="Y129" s="85">
        <v>1</v>
      </c>
      <c r="Z129" s="85">
        <v>275</v>
      </c>
      <c r="AA129" s="85">
        <v>0</v>
      </c>
      <c r="AB129" s="85">
        <v>0</v>
      </c>
      <c r="AC129" s="85">
        <v>1</v>
      </c>
      <c r="AD129" s="85">
        <v>1</v>
      </c>
      <c r="AE129" s="85">
        <v>374</v>
      </c>
      <c r="AF129" s="85">
        <v>0</v>
      </c>
      <c r="AG129" s="85">
        <v>0</v>
      </c>
      <c r="AH129" s="85">
        <v>1</v>
      </c>
      <c r="AI129" s="85">
        <v>1</v>
      </c>
      <c r="AJ129" s="85">
        <v>307</v>
      </c>
      <c r="AK129" s="85">
        <v>0</v>
      </c>
      <c r="AL129" s="85">
        <v>0</v>
      </c>
      <c r="AM129" s="85">
        <v>0</v>
      </c>
      <c r="AN129" s="85">
        <v>0</v>
      </c>
      <c r="AO129" s="85">
        <v>200</v>
      </c>
      <c r="AP129" s="85">
        <v>1</v>
      </c>
      <c r="AQ129" s="85">
        <v>1</v>
      </c>
      <c r="AR129" s="85">
        <v>1</v>
      </c>
      <c r="AS129" s="85">
        <v>317</v>
      </c>
      <c r="AT129" s="85">
        <v>1</v>
      </c>
      <c r="AU129" s="85">
        <v>1</v>
      </c>
      <c r="AV129" s="85">
        <v>330</v>
      </c>
      <c r="AW129" s="85">
        <v>0</v>
      </c>
      <c r="AX129" s="85">
        <v>0</v>
      </c>
      <c r="AY129" s="85">
        <v>84</v>
      </c>
      <c r="AZ129" s="85">
        <v>1</v>
      </c>
      <c r="BA129" s="85">
        <v>1</v>
      </c>
      <c r="BB129" s="85">
        <v>301</v>
      </c>
      <c r="BC129" s="85">
        <v>1</v>
      </c>
      <c r="BD129" s="85">
        <v>1</v>
      </c>
      <c r="BE129" s="85">
        <v>0</v>
      </c>
      <c r="BF129" s="85">
        <v>262</v>
      </c>
      <c r="BG129" s="85">
        <v>0</v>
      </c>
      <c r="BH129" s="85">
        <v>1</v>
      </c>
      <c r="BI129" s="85">
        <v>1</v>
      </c>
      <c r="BJ129" s="85">
        <v>221</v>
      </c>
      <c r="BK129" s="85">
        <v>1</v>
      </c>
      <c r="BL129" s="85">
        <v>1</v>
      </c>
      <c r="BM129" s="85">
        <v>1</v>
      </c>
      <c r="BN129" s="85">
        <v>257</v>
      </c>
      <c r="BO129" s="85">
        <v>1</v>
      </c>
      <c r="BP129" s="85">
        <v>1</v>
      </c>
      <c r="BQ129" s="85">
        <v>1</v>
      </c>
      <c r="BR129" s="85">
        <v>256</v>
      </c>
      <c r="BS129" s="85">
        <v>1</v>
      </c>
      <c r="BT129" s="85">
        <v>1</v>
      </c>
      <c r="BU129" s="85">
        <v>1</v>
      </c>
      <c r="BV129" s="85">
        <v>259</v>
      </c>
      <c r="BW129" s="85">
        <v>1</v>
      </c>
      <c r="BX129" s="85">
        <v>1</v>
      </c>
      <c r="BY129" s="85">
        <v>1</v>
      </c>
      <c r="BZ129" s="85">
        <v>0</v>
      </c>
      <c r="CA129" s="85">
        <v>258</v>
      </c>
      <c r="CB129" s="85">
        <v>1</v>
      </c>
      <c r="CC129" s="85">
        <v>1</v>
      </c>
      <c r="CD129" s="85">
        <v>1</v>
      </c>
      <c r="CE129" s="85">
        <v>0</v>
      </c>
      <c r="CF129" s="85">
        <v>242</v>
      </c>
      <c r="CG129" s="85">
        <v>2</v>
      </c>
      <c r="CH129" s="85">
        <v>1</v>
      </c>
      <c r="CI129" s="85">
        <v>1</v>
      </c>
      <c r="CJ129" s="85">
        <v>354</v>
      </c>
      <c r="CK129" s="85">
        <v>1</v>
      </c>
      <c r="CL129" s="85">
        <v>1</v>
      </c>
      <c r="CM129" s="85">
        <v>0</v>
      </c>
      <c r="CN129" s="85">
        <v>1</v>
      </c>
      <c r="CO129" s="85">
        <v>363</v>
      </c>
      <c r="CP129" s="85">
        <v>1</v>
      </c>
      <c r="CQ129" s="85">
        <v>1</v>
      </c>
      <c r="CR129" s="85">
        <v>1</v>
      </c>
      <c r="CS129" s="85">
        <v>366</v>
      </c>
      <c r="CT129" s="85">
        <v>1</v>
      </c>
      <c r="CU129" s="85">
        <v>1</v>
      </c>
      <c r="CV129" s="85">
        <v>1</v>
      </c>
      <c r="CW129" s="85">
        <v>371</v>
      </c>
      <c r="CX129" s="85">
        <v>1</v>
      </c>
      <c r="CY129" s="85">
        <v>1</v>
      </c>
      <c r="CZ129" s="85">
        <v>0</v>
      </c>
      <c r="DA129" s="85">
        <v>379</v>
      </c>
      <c r="DB129" s="85">
        <v>1</v>
      </c>
      <c r="DC129" s="85">
        <v>1</v>
      </c>
    </row>
    <row r="130" hidden="1" spans="1:107">
      <c r="A130" s="85" t="s">
        <v>1416</v>
      </c>
      <c r="B130" s="86" t="s">
        <v>1752</v>
      </c>
      <c r="C130" s="87" t="s">
        <v>1754</v>
      </c>
      <c r="D130" s="90" t="s">
        <v>2243</v>
      </c>
      <c r="E130" s="85">
        <v>29</v>
      </c>
      <c r="F130" s="85">
        <v>23</v>
      </c>
      <c r="G130" s="85">
        <v>25</v>
      </c>
      <c r="H130" s="85">
        <v>22</v>
      </c>
      <c r="I130" s="85">
        <v>21</v>
      </c>
      <c r="J130" s="85">
        <v>24</v>
      </c>
      <c r="K130" s="85">
        <v>36</v>
      </c>
      <c r="L130" s="85">
        <v>42</v>
      </c>
      <c r="M130" s="85">
        <v>46</v>
      </c>
      <c r="N130" s="85">
        <v>22</v>
      </c>
      <c r="O130" s="85">
        <v>23</v>
      </c>
      <c r="P130" s="85">
        <v>12</v>
      </c>
      <c r="Q130" s="85">
        <v>8</v>
      </c>
      <c r="R130" s="85">
        <v>22</v>
      </c>
      <c r="S130" s="85">
        <v>16</v>
      </c>
      <c r="T130" s="85">
        <v>0</v>
      </c>
      <c r="U130" s="85">
        <v>197</v>
      </c>
      <c r="V130" s="85">
        <v>0</v>
      </c>
      <c r="W130" s="85">
        <v>0</v>
      </c>
      <c r="X130" s="85">
        <v>1</v>
      </c>
      <c r="Y130" s="85">
        <v>1</v>
      </c>
      <c r="Z130" s="85">
        <v>275</v>
      </c>
      <c r="AA130" s="85">
        <v>0</v>
      </c>
      <c r="AB130" s="85">
        <v>0</v>
      </c>
      <c r="AC130" s="85">
        <v>1</v>
      </c>
      <c r="AD130" s="85">
        <v>1</v>
      </c>
      <c r="AE130" s="85">
        <v>374</v>
      </c>
      <c r="AF130" s="85">
        <v>0</v>
      </c>
      <c r="AG130" s="85">
        <v>0</v>
      </c>
      <c r="AH130" s="85">
        <v>1</v>
      </c>
      <c r="AI130" s="85">
        <v>1</v>
      </c>
      <c r="AJ130" s="85">
        <v>307</v>
      </c>
      <c r="AK130" s="85">
        <v>0</v>
      </c>
      <c r="AL130" s="85">
        <v>0</v>
      </c>
      <c r="AM130" s="85">
        <v>0</v>
      </c>
      <c r="AN130" s="85">
        <v>0</v>
      </c>
      <c r="AO130" s="85">
        <v>200</v>
      </c>
      <c r="AP130" s="85">
        <v>1</v>
      </c>
      <c r="AQ130" s="85">
        <v>1</v>
      </c>
      <c r="AR130" s="85">
        <v>1</v>
      </c>
      <c r="AS130" s="85">
        <v>317</v>
      </c>
      <c r="AT130" s="85">
        <v>1</v>
      </c>
      <c r="AU130" s="85">
        <v>1</v>
      </c>
      <c r="AV130" s="85">
        <v>330</v>
      </c>
      <c r="AW130" s="85">
        <v>0</v>
      </c>
      <c r="AX130" s="85">
        <v>0</v>
      </c>
      <c r="AY130" s="85">
        <v>84</v>
      </c>
      <c r="AZ130" s="85">
        <v>1</v>
      </c>
      <c r="BA130" s="85">
        <v>1</v>
      </c>
      <c r="BB130" s="85">
        <v>301</v>
      </c>
      <c r="BC130" s="85">
        <v>1</v>
      </c>
      <c r="BD130" s="85">
        <v>1</v>
      </c>
      <c r="BE130" s="85">
        <v>0</v>
      </c>
      <c r="BF130" s="85">
        <v>262</v>
      </c>
      <c r="BG130" s="85">
        <v>0</v>
      </c>
      <c r="BH130" s="85">
        <v>1</v>
      </c>
      <c r="BI130" s="85">
        <v>1</v>
      </c>
      <c r="BJ130" s="85">
        <v>221</v>
      </c>
      <c r="BK130" s="85">
        <v>1</v>
      </c>
      <c r="BL130" s="85">
        <v>1</v>
      </c>
      <c r="BM130" s="85">
        <v>1</v>
      </c>
      <c r="BN130" s="85">
        <v>257</v>
      </c>
      <c r="BO130" s="85">
        <v>1</v>
      </c>
      <c r="BP130" s="85">
        <v>1</v>
      </c>
      <c r="BQ130" s="85">
        <v>1</v>
      </c>
      <c r="BR130" s="85">
        <v>256</v>
      </c>
      <c r="BS130" s="85">
        <v>1</v>
      </c>
      <c r="BT130" s="85">
        <v>1</v>
      </c>
      <c r="BU130" s="85">
        <v>1</v>
      </c>
      <c r="BV130" s="85">
        <v>259</v>
      </c>
      <c r="BW130" s="85">
        <v>1</v>
      </c>
      <c r="BX130" s="85">
        <v>1</v>
      </c>
      <c r="BY130" s="85">
        <v>1</v>
      </c>
      <c r="BZ130" s="85">
        <v>0</v>
      </c>
      <c r="CA130" s="85">
        <v>258</v>
      </c>
      <c r="CB130" s="85">
        <v>1</v>
      </c>
      <c r="CC130" s="85">
        <v>1</v>
      </c>
      <c r="CD130" s="85">
        <v>1</v>
      </c>
      <c r="CE130" s="85">
        <v>0</v>
      </c>
      <c r="CF130" s="85">
        <v>242</v>
      </c>
      <c r="CG130" s="85">
        <v>2</v>
      </c>
      <c r="CH130" s="85">
        <v>1</v>
      </c>
      <c r="CI130" s="85">
        <v>1</v>
      </c>
      <c r="CJ130" s="85">
        <v>354</v>
      </c>
      <c r="CK130" s="85">
        <v>1</v>
      </c>
      <c r="CL130" s="85">
        <v>1</v>
      </c>
      <c r="CM130" s="85">
        <v>0</v>
      </c>
      <c r="CN130" s="85">
        <v>1</v>
      </c>
      <c r="CO130" s="85">
        <v>363</v>
      </c>
      <c r="CP130" s="85">
        <v>1</v>
      </c>
      <c r="CQ130" s="85">
        <v>1</v>
      </c>
      <c r="CR130" s="85">
        <v>1</v>
      </c>
      <c r="CS130" s="85">
        <v>366</v>
      </c>
      <c r="CT130" s="85">
        <v>1</v>
      </c>
      <c r="CU130" s="85">
        <v>1</v>
      </c>
      <c r="CV130" s="85">
        <v>1</v>
      </c>
      <c r="CW130" s="85">
        <v>371</v>
      </c>
      <c r="CX130" s="85">
        <v>1</v>
      </c>
      <c r="CY130" s="85">
        <v>1</v>
      </c>
      <c r="CZ130" s="85">
        <v>0</v>
      </c>
      <c r="DA130" s="85">
        <v>379</v>
      </c>
      <c r="DB130" s="85">
        <v>1</v>
      </c>
      <c r="DC130" s="85">
        <v>1</v>
      </c>
    </row>
    <row r="131" hidden="1" spans="1:107">
      <c r="A131" s="85" t="s">
        <v>1416</v>
      </c>
      <c r="B131" s="86" t="s">
        <v>1757</v>
      </c>
      <c r="C131" s="87" t="s">
        <v>1760</v>
      </c>
      <c r="D131" s="90" t="s">
        <v>2243</v>
      </c>
      <c r="E131" s="85">
        <v>1</v>
      </c>
      <c r="F131" s="85">
        <v>7</v>
      </c>
      <c r="G131" s="85">
        <v>4</v>
      </c>
      <c r="H131" s="85">
        <v>18</v>
      </c>
      <c r="I131" s="85">
        <v>3</v>
      </c>
      <c r="J131" s="85">
        <v>5</v>
      </c>
      <c r="K131" s="85">
        <v>4</v>
      </c>
      <c r="L131" s="85">
        <v>4</v>
      </c>
      <c r="M131" s="85">
        <v>4</v>
      </c>
      <c r="N131" s="85">
        <v>15</v>
      </c>
      <c r="O131" s="85">
        <v>20</v>
      </c>
      <c r="P131" s="85">
        <v>23</v>
      </c>
      <c r="Q131" s="85">
        <v>18</v>
      </c>
      <c r="R131" s="85">
        <v>11</v>
      </c>
      <c r="S131" s="85">
        <v>19</v>
      </c>
      <c r="T131" s="85">
        <v>2</v>
      </c>
      <c r="U131" s="85">
        <v>81</v>
      </c>
      <c r="V131" s="85">
        <v>1</v>
      </c>
      <c r="W131" s="85">
        <v>1</v>
      </c>
      <c r="X131" s="85">
        <v>0</v>
      </c>
      <c r="Y131" s="85">
        <v>0</v>
      </c>
      <c r="Z131" s="85">
        <v>56</v>
      </c>
      <c r="AA131" s="85">
        <v>1</v>
      </c>
      <c r="AB131" s="85">
        <v>1</v>
      </c>
      <c r="AC131" s="85">
        <v>0</v>
      </c>
      <c r="AD131" s="85">
        <v>0</v>
      </c>
      <c r="AE131" s="85">
        <v>15</v>
      </c>
      <c r="AF131" s="85">
        <v>1</v>
      </c>
      <c r="AG131" s="85">
        <v>1</v>
      </c>
      <c r="AH131" s="85">
        <v>0</v>
      </c>
      <c r="AI131" s="85">
        <v>0</v>
      </c>
      <c r="AJ131" s="85">
        <v>28</v>
      </c>
      <c r="AK131" s="85">
        <v>1</v>
      </c>
      <c r="AL131" s="85">
        <v>1</v>
      </c>
      <c r="AM131" s="85">
        <v>1</v>
      </c>
      <c r="AN131" s="85">
        <v>1</v>
      </c>
      <c r="AO131" s="85">
        <v>1</v>
      </c>
      <c r="AP131" s="85">
        <v>0</v>
      </c>
      <c r="AQ131" s="85">
        <v>0</v>
      </c>
      <c r="AR131" s="85">
        <v>0</v>
      </c>
      <c r="AS131" s="85">
        <v>74</v>
      </c>
      <c r="AT131" s="85">
        <v>0</v>
      </c>
      <c r="AU131" s="85">
        <v>0</v>
      </c>
      <c r="AV131" s="85">
        <v>45</v>
      </c>
      <c r="AW131" s="85">
        <v>0</v>
      </c>
      <c r="AX131" s="85">
        <v>0</v>
      </c>
      <c r="AY131" s="85">
        <v>22</v>
      </c>
      <c r="AZ131" s="85">
        <v>0</v>
      </c>
      <c r="BA131" s="85">
        <v>0</v>
      </c>
      <c r="BB131" s="85">
        <v>71</v>
      </c>
      <c r="BC131" s="85">
        <v>0</v>
      </c>
      <c r="BD131" s="85">
        <v>0</v>
      </c>
      <c r="BE131" s="85">
        <v>0</v>
      </c>
      <c r="BF131" s="85">
        <v>58</v>
      </c>
      <c r="BG131" s="85">
        <v>0</v>
      </c>
      <c r="BH131" s="85">
        <v>0</v>
      </c>
      <c r="BI131" s="85">
        <v>0</v>
      </c>
      <c r="BJ131" s="85">
        <v>44</v>
      </c>
      <c r="BK131" s="85">
        <v>0</v>
      </c>
      <c r="BL131" s="85">
        <v>0</v>
      </c>
      <c r="BM131" s="85">
        <v>0</v>
      </c>
      <c r="BN131" s="85">
        <v>46</v>
      </c>
      <c r="BO131" s="85">
        <v>0</v>
      </c>
      <c r="BP131" s="85">
        <v>0</v>
      </c>
      <c r="BQ131" s="85">
        <v>0</v>
      </c>
      <c r="BR131" s="85">
        <v>47</v>
      </c>
      <c r="BS131" s="85">
        <v>0</v>
      </c>
      <c r="BT131" s="85">
        <v>0</v>
      </c>
      <c r="BU131" s="85">
        <v>0</v>
      </c>
      <c r="BV131" s="85">
        <v>46</v>
      </c>
      <c r="BW131" s="85">
        <v>0</v>
      </c>
      <c r="BX131" s="85">
        <v>0</v>
      </c>
      <c r="BY131" s="85">
        <v>0</v>
      </c>
      <c r="BZ131" s="85">
        <v>0</v>
      </c>
      <c r="CA131" s="85">
        <v>45</v>
      </c>
      <c r="CB131" s="85">
        <v>0</v>
      </c>
      <c r="CC131" s="85">
        <v>0</v>
      </c>
      <c r="CD131" s="85">
        <v>0</v>
      </c>
      <c r="CE131" s="85">
        <v>0</v>
      </c>
      <c r="CF131" s="85">
        <v>1</v>
      </c>
      <c r="CG131" s="85">
        <v>0</v>
      </c>
      <c r="CH131" s="85">
        <v>0</v>
      </c>
      <c r="CI131" s="85">
        <v>0</v>
      </c>
      <c r="CJ131" s="85">
        <v>67</v>
      </c>
      <c r="CK131" s="85">
        <v>0</v>
      </c>
      <c r="CL131" s="85">
        <v>0</v>
      </c>
      <c r="CM131" s="85">
        <v>0</v>
      </c>
      <c r="CN131" s="85">
        <v>0</v>
      </c>
      <c r="CO131" s="85">
        <v>51</v>
      </c>
      <c r="CP131" s="85">
        <v>0</v>
      </c>
      <c r="CQ131" s="85">
        <v>0</v>
      </c>
      <c r="CR131" s="85">
        <v>0</v>
      </c>
      <c r="CS131" s="85">
        <v>41</v>
      </c>
      <c r="CT131" s="85">
        <v>0</v>
      </c>
      <c r="CU131" s="85">
        <v>0</v>
      </c>
      <c r="CV131" s="85">
        <v>0</v>
      </c>
      <c r="CW131" s="85">
        <v>35</v>
      </c>
      <c r="CX131" s="85">
        <v>0</v>
      </c>
      <c r="CY131" s="85">
        <v>0</v>
      </c>
      <c r="CZ131" s="85">
        <v>0</v>
      </c>
      <c r="DA131" s="85">
        <v>92</v>
      </c>
      <c r="DB131" s="85">
        <v>0</v>
      </c>
      <c r="DC131" s="85">
        <v>0</v>
      </c>
    </row>
    <row r="132" hidden="1" spans="1:107">
      <c r="A132" s="85" t="s">
        <v>1416</v>
      </c>
      <c r="B132" s="86" t="s">
        <v>1763</v>
      </c>
      <c r="C132" s="87" t="s">
        <v>1765</v>
      </c>
      <c r="D132" s="90" t="s">
        <v>2243</v>
      </c>
      <c r="E132" s="85">
        <v>1</v>
      </c>
      <c r="F132" s="85">
        <v>7</v>
      </c>
      <c r="G132" s="85">
        <v>4</v>
      </c>
      <c r="H132" s="85">
        <v>18</v>
      </c>
      <c r="I132" s="85">
        <v>3</v>
      </c>
      <c r="J132" s="85">
        <v>5</v>
      </c>
      <c r="K132" s="85">
        <v>4</v>
      </c>
      <c r="L132" s="85">
        <v>4</v>
      </c>
      <c r="M132" s="85">
        <v>4</v>
      </c>
      <c r="N132" s="85">
        <v>15</v>
      </c>
      <c r="O132" s="85">
        <v>20</v>
      </c>
      <c r="P132" s="85">
        <v>23</v>
      </c>
      <c r="Q132" s="85">
        <v>18</v>
      </c>
      <c r="R132" s="85">
        <v>11</v>
      </c>
      <c r="S132" s="85">
        <v>19</v>
      </c>
      <c r="T132" s="85">
        <v>2</v>
      </c>
      <c r="U132" s="85">
        <v>81</v>
      </c>
      <c r="V132" s="85">
        <v>1</v>
      </c>
      <c r="W132" s="85">
        <v>1</v>
      </c>
      <c r="X132" s="85">
        <v>0</v>
      </c>
      <c r="Y132" s="85">
        <v>0</v>
      </c>
      <c r="Z132" s="85">
        <v>56</v>
      </c>
      <c r="AA132" s="85">
        <v>1</v>
      </c>
      <c r="AB132" s="85">
        <v>1</v>
      </c>
      <c r="AC132" s="85">
        <v>0</v>
      </c>
      <c r="AD132" s="85">
        <v>0</v>
      </c>
      <c r="AE132" s="85">
        <v>15</v>
      </c>
      <c r="AF132" s="85">
        <v>1</v>
      </c>
      <c r="AG132" s="85">
        <v>1</v>
      </c>
      <c r="AH132" s="85">
        <v>0</v>
      </c>
      <c r="AI132" s="85">
        <v>0</v>
      </c>
      <c r="AJ132" s="85">
        <v>28</v>
      </c>
      <c r="AK132" s="85">
        <v>1</v>
      </c>
      <c r="AL132" s="85">
        <v>1</v>
      </c>
      <c r="AM132" s="85">
        <v>1</v>
      </c>
      <c r="AN132" s="85">
        <v>1</v>
      </c>
      <c r="AO132" s="85">
        <v>1</v>
      </c>
      <c r="AP132" s="85">
        <v>0</v>
      </c>
      <c r="AQ132" s="85">
        <v>0</v>
      </c>
      <c r="AR132" s="85">
        <v>0</v>
      </c>
      <c r="AS132" s="85">
        <v>74</v>
      </c>
      <c r="AT132" s="85">
        <v>0</v>
      </c>
      <c r="AU132" s="85">
        <v>0</v>
      </c>
      <c r="AV132" s="85">
        <v>45</v>
      </c>
      <c r="AW132" s="85">
        <v>0</v>
      </c>
      <c r="AX132" s="85">
        <v>0</v>
      </c>
      <c r="AY132" s="85">
        <v>22</v>
      </c>
      <c r="AZ132" s="85">
        <v>0</v>
      </c>
      <c r="BA132" s="85">
        <v>0</v>
      </c>
      <c r="BB132" s="85">
        <v>71</v>
      </c>
      <c r="BC132" s="85">
        <v>0</v>
      </c>
      <c r="BD132" s="85">
        <v>0</v>
      </c>
      <c r="BE132" s="85">
        <v>0</v>
      </c>
      <c r="BF132" s="85">
        <v>58</v>
      </c>
      <c r="BG132" s="85">
        <v>0</v>
      </c>
      <c r="BH132" s="85">
        <v>0</v>
      </c>
      <c r="BI132" s="85">
        <v>0</v>
      </c>
      <c r="BJ132" s="85">
        <v>44</v>
      </c>
      <c r="BK132" s="85">
        <v>0</v>
      </c>
      <c r="BL132" s="85">
        <v>0</v>
      </c>
      <c r="BM132" s="85">
        <v>0</v>
      </c>
      <c r="BN132" s="85">
        <v>46</v>
      </c>
      <c r="BO132" s="85">
        <v>0</v>
      </c>
      <c r="BP132" s="85">
        <v>0</v>
      </c>
      <c r="BQ132" s="85">
        <v>0</v>
      </c>
      <c r="BR132" s="85">
        <v>47</v>
      </c>
      <c r="BS132" s="85">
        <v>0</v>
      </c>
      <c r="BT132" s="85">
        <v>0</v>
      </c>
      <c r="BU132" s="85">
        <v>0</v>
      </c>
      <c r="BV132" s="85">
        <v>46</v>
      </c>
      <c r="BW132" s="85">
        <v>0</v>
      </c>
      <c r="BX132" s="85">
        <v>0</v>
      </c>
      <c r="BY132" s="85">
        <v>0</v>
      </c>
      <c r="BZ132" s="85">
        <v>0</v>
      </c>
      <c r="CA132" s="85">
        <v>45</v>
      </c>
      <c r="CB132" s="85">
        <v>0</v>
      </c>
      <c r="CC132" s="85">
        <v>0</v>
      </c>
      <c r="CD132" s="85">
        <v>0</v>
      </c>
      <c r="CE132" s="85">
        <v>0</v>
      </c>
      <c r="CF132" s="85">
        <v>1</v>
      </c>
      <c r="CG132" s="85">
        <v>0</v>
      </c>
      <c r="CH132" s="85">
        <v>0</v>
      </c>
      <c r="CI132" s="85">
        <v>0</v>
      </c>
      <c r="CJ132" s="85">
        <v>67</v>
      </c>
      <c r="CK132" s="85">
        <v>0</v>
      </c>
      <c r="CL132" s="85">
        <v>0</v>
      </c>
      <c r="CM132" s="85">
        <v>0</v>
      </c>
      <c r="CN132" s="85">
        <v>0</v>
      </c>
      <c r="CO132" s="85">
        <v>51</v>
      </c>
      <c r="CP132" s="85">
        <v>0</v>
      </c>
      <c r="CQ132" s="85">
        <v>0</v>
      </c>
      <c r="CR132" s="85">
        <v>0</v>
      </c>
      <c r="CS132" s="85">
        <v>41</v>
      </c>
      <c r="CT132" s="85">
        <v>0</v>
      </c>
      <c r="CU132" s="85">
        <v>0</v>
      </c>
      <c r="CV132" s="85">
        <v>0</v>
      </c>
      <c r="CW132" s="85">
        <v>35</v>
      </c>
      <c r="CX132" s="85">
        <v>0</v>
      </c>
      <c r="CY132" s="85">
        <v>0</v>
      </c>
      <c r="CZ132" s="85">
        <v>0</v>
      </c>
      <c r="DA132" s="85">
        <v>92</v>
      </c>
      <c r="DB132" s="85">
        <v>0</v>
      </c>
      <c r="DC132" s="85">
        <v>0</v>
      </c>
    </row>
    <row r="133" hidden="1" spans="1:107">
      <c r="A133" s="85" t="s">
        <v>1416</v>
      </c>
      <c r="B133" s="86" t="s">
        <v>1768</v>
      </c>
      <c r="C133" s="87" t="s">
        <v>1770</v>
      </c>
      <c r="D133" s="90" t="s">
        <v>2243</v>
      </c>
      <c r="E133" s="85">
        <v>0</v>
      </c>
      <c r="F133" s="85">
        <v>0</v>
      </c>
      <c r="G133" s="85">
        <v>1</v>
      </c>
      <c r="H133" s="85">
        <v>0</v>
      </c>
      <c r="I133" s="85">
        <v>16</v>
      </c>
      <c r="J133" s="85">
        <v>11</v>
      </c>
      <c r="K133" s="85">
        <v>0</v>
      </c>
      <c r="L133" s="85">
        <v>4</v>
      </c>
      <c r="M133" s="85">
        <v>0</v>
      </c>
      <c r="N133" s="85">
        <v>13</v>
      </c>
      <c r="O133" s="85">
        <v>7</v>
      </c>
      <c r="P133" s="85">
        <v>15</v>
      </c>
      <c r="Q133" s="85">
        <v>24</v>
      </c>
      <c r="R133" s="85">
        <v>27</v>
      </c>
      <c r="S133" s="85">
        <v>25</v>
      </c>
      <c r="T133" s="85">
        <v>0</v>
      </c>
      <c r="U133" s="85">
        <v>43</v>
      </c>
      <c r="V133" s="85">
        <v>0</v>
      </c>
      <c r="W133" s="85">
        <v>0</v>
      </c>
      <c r="X133" s="85">
        <v>0</v>
      </c>
      <c r="Y133" s="85">
        <v>0</v>
      </c>
      <c r="Z133" s="85">
        <v>25</v>
      </c>
      <c r="AA133" s="85">
        <v>0</v>
      </c>
      <c r="AB133" s="85">
        <v>0</v>
      </c>
      <c r="AC133" s="85">
        <v>0</v>
      </c>
      <c r="AD133" s="85">
        <v>0</v>
      </c>
      <c r="AE133" s="85">
        <v>7</v>
      </c>
      <c r="AF133" s="85">
        <v>0</v>
      </c>
      <c r="AG133" s="85">
        <v>0</v>
      </c>
      <c r="AH133" s="85">
        <v>0</v>
      </c>
      <c r="AI133" s="85">
        <v>0</v>
      </c>
      <c r="AJ133" s="85">
        <v>11</v>
      </c>
      <c r="AK133" s="85">
        <v>0</v>
      </c>
      <c r="AL133" s="85">
        <v>0</v>
      </c>
      <c r="AM133" s="85">
        <v>0</v>
      </c>
      <c r="AN133" s="85">
        <v>0</v>
      </c>
      <c r="AO133" s="85">
        <v>7</v>
      </c>
      <c r="AP133" s="85">
        <v>0</v>
      </c>
      <c r="AQ133" s="85">
        <v>0</v>
      </c>
      <c r="AR133" s="85">
        <v>0</v>
      </c>
      <c r="AS133" s="85">
        <v>44</v>
      </c>
      <c r="AT133" s="85">
        <v>0</v>
      </c>
      <c r="AU133" s="85">
        <v>0</v>
      </c>
      <c r="AV133" s="85">
        <v>25</v>
      </c>
      <c r="AW133" s="85">
        <v>1</v>
      </c>
      <c r="AX133" s="85">
        <v>1</v>
      </c>
      <c r="AY133" s="85">
        <v>14</v>
      </c>
      <c r="AZ133" s="85">
        <v>0</v>
      </c>
      <c r="BA133" s="85">
        <v>0</v>
      </c>
      <c r="BB133" s="85">
        <v>43</v>
      </c>
      <c r="BC133" s="85">
        <v>0</v>
      </c>
      <c r="BD133" s="85">
        <v>0</v>
      </c>
      <c r="BE133" s="85">
        <v>1</v>
      </c>
      <c r="BF133" s="85">
        <v>38</v>
      </c>
      <c r="BG133" s="85">
        <v>1</v>
      </c>
      <c r="BH133" s="85">
        <v>0</v>
      </c>
      <c r="BI133" s="85">
        <v>0</v>
      </c>
      <c r="BJ133" s="85">
        <v>32</v>
      </c>
      <c r="BK133" s="85">
        <v>0</v>
      </c>
      <c r="BL133" s="85">
        <v>0</v>
      </c>
      <c r="BM133" s="85">
        <v>0</v>
      </c>
      <c r="BN133" s="85">
        <v>33</v>
      </c>
      <c r="BO133" s="85">
        <v>0</v>
      </c>
      <c r="BP133" s="85">
        <v>0</v>
      </c>
      <c r="BQ133" s="85">
        <v>0</v>
      </c>
      <c r="BR133" s="85">
        <v>34</v>
      </c>
      <c r="BS133" s="85">
        <v>0</v>
      </c>
      <c r="BT133" s="85">
        <v>0</v>
      </c>
      <c r="BU133" s="85">
        <v>0</v>
      </c>
      <c r="BV133" s="85">
        <v>32</v>
      </c>
      <c r="BW133" s="85">
        <v>0</v>
      </c>
      <c r="BX133" s="85">
        <v>0</v>
      </c>
      <c r="BY133" s="85">
        <v>0</v>
      </c>
      <c r="BZ133" s="85">
        <v>0</v>
      </c>
      <c r="CA133" s="85">
        <v>34</v>
      </c>
      <c r="CB133" s="85">
        <v>0</v>
      </c>
      <c r="CC133" s="85">
        <v>0</v>
      </c>
      <c r="CD133" s="85">
        <v>0</v>
      </c>
      <c r="CE133" s="85">
        <v>1</v>
      </c>
      <c r="CF133" s="85">
        <v>93</v>
      </c>
      <c r="CG133" s="85">
        <v>0</v>
      </c>
      <c r="CH133" s="85">
        <v>0</v>
      </c>
      <c r="CI133" s="85">
        <v>0</v>
      </c>
      <c r="CJ133" s="85">
        <v>25</v>
      </c>
      <c r="CK133" s="85">
        <v>0</v>
      </c>
      <c r="CL133" s="85">
        <v>0</v>
      </c>
      <c r="CM133" s="85">
        <v>1</v>
      </c>
      <c r="CN133" s="85">
        <v>0</v>
      </c>
      <c r="CO133" s="85">
        <v>32</v>
      </c>
      <c r="CP133" s="85">
        <v>0</v>
      </c>
      <c r="CQ133" s="85">
        <v>0</v>
      </c>
      <c r="CR133" s="85">
        <v>0</v>
      </c>
      <c r="CS133" s="85">
        <v>40</v>
      </c>
      <c r="CT133" s="85">
        <v>0</v>
      </c>
      <c r="CU133" s="85">
        <v>0</v>
      </c>
      <c r="CV133" s="85">
        <v>0</v>
      </c>
      <c r="CW133" s="85">
        <v>41</v>
      </c>
      <c r="CX133" s="85">
        <v>0</v>
      </c>
      <c r="CY133" s="85">
        <v>0</v>
      </c>
      <c r="CZ133" s="85">
        <v>1</v>
      </c>
      <c r="DA133" s="85">
        <v>36</v>
      </c>
      <c r="DB133" s="85">
        <v>0</v>
      </c>
      <c r="DC133" s="85">
        <v>0</v>
      </c>
    </row>
    <row r="134" hidden="1" spans="1:107">
      <c r="A134" s="85" t="s">
        <v>1416</v>
      </c>
      <c r="B134" s="86" t="s">
        <v>1773</v>
      </c>
      <c r="C134" s="87" t="s">
        <v>1775</v>
      </c>
      <c r="D134" s="90" t="s">
        <v>2243</v>
      </c>
      <c r="E134" s="85">
        <v>0</v>
      </c>
      <c r="F134" s="85">
        <v>0</v>
      </c>
      <c r="G134" s="85">
        <v>1</v>
      </c>
      <c r="H134" s="85">
        <v>0</v>
      </c>
      <c r="I134" s="85">
        <v>16</v>
      </c>
      <c r="J134" s="85">
        <v>11</v>
      </c>
      <c r="K134" s="85">
        <v>0</v>
      </c>
      <c r="L134" s="85">
        <v>4</v>
      </c>
      <c r="M134" s="85">
        <v>0</v>
      </c>
      <c r="N134" s="85">
        <v>13</v>
      </c>
      <c r="O134" s="85">
        <v>7</v>
      </c>
      <c r="P134" s="85">
        <v>15</v>
      </c>
      <c r="Q134" s="85">
        <v>24</v>
      </c>
      <c r="R134" s="85">
        <v>27</v>
      </c>
      <c r="S134" s="85">
        <v>25</v>
      </c>
      <c r="T134" s="85">
        <v>0</v>
      </c>
      <c r="U134" s="85">
        <v>43</v>
      </c>
      <c r="V134" s="85">
        <v>0</v>
      </c>
      <c r="W134" s="85">
        <v>0</v>
      </c>
      <c r="X134" s="85">
        <v>0</v>
      </c>
      <c r="Y134" s="85">
        <v>0</v>
      </c>
      <c r="Z134" s="85">
        <v>25</v>
      </c>
      <c r="AA134" s="85">
        <v>0</v>
      </c>
      <c r="AB134" s="85">
        <v>0</v>
      </c>
      <c r="AC134" s="85">
        <v>0</v>
      </c>
      <c r="AD134" s="85">
        <v>0</v>
      </c>
      <c r="AE134" s="85">
        <v>7</v>
      </c>
      <c r="AF134" s="85">
        <v>0</v>
      </c>
      <c r="AG134" s="85">
        <v>0</v>
      </c>
      <c r="AH134" s="85">
        <v>0</v>
      </c>
      <c r="AI134" s="85">
        <v>0</v>
      </c>
      <c r="AJ134" s="85">
        <v>11</v>
      </c>
      <c r="AK134" s="85">
        <v>0</v>
      </c>
      <c r="AL134" s="85">
        <v>0</v>
      </c>
      <c r="AM134" s="85">
        <v>0</v>
      </c>
      <c r="AN134" s="85">
        <v>0</v>
      </c>
      <c r="AO134" s="85">
        <v>7</v>
      </c>
      <c r="AP134" s="85">
        <v>0</v>
      </c>
      <c r="AQ134" s="85">
        <v>0</v>
      </c>
      <c r="AR134" s="85">
        <v>0</v>
      </c>
      <c r="AS134" s="85">
        <v>44</v>
      </c>
      <c r="AT134" s="85">
        <v>0</v>
      </c>
      <c r="AU134" s="85">
        <v>0</v>
      </c>
      <c r="AV134" s="85">
        <v>25</v>
      </c>
      <c r="AW134" s="85">
        <v>1</v>
      </c>
      <c r="AX134" s="85">
        <v>1</v>
      </c>
      <c r="AY134" s="85">
        <v>14</v>
      </c>
      <c r="AZ134" s="85">
        <v>0</v>
      </c>
      <c r="BA134" s="85">
        <v>0</v>
      </c>
      <c r="BB134" s="85">
        <v>43</v>
      </c>
      <c r="BC134" s="85">
        <v>0</v>
      </c>
      <c r="BD134" s="85">
        <v>0</v>
      </c>
      <c r="BE134" s="85">
        <v>1</v>
      </c>
      <c r="BF134" s="85">
        <v>38</v>
      </c>
      <c r="BG134" s="85">
        <v>1</v>
      </c>
      <c r="BH134" s="85">
        <v>0</v>
      </c>
      <c r="BI134" s="85">
        <v>0</v>
      </c>
      <c r="BJ134" s="85">
        <v>32</v>
      </c>
      <c r="BK134" s="85">
        <v>0</v>
      </c>
      <c r="BL134" s="85">
        <v>0</v>
      </c>
      <c r="BM134" s="85">
        <v>0</v>
      </c>
      <c r="BN134" s="85">
        <v>33</v>
      </c>
      <c r="BO134" s="85">
        <v>0</v>
      </c>
      <c r="BP134" s="85">
        <v>0</v>
      </c>
      <c r="BQ134" s="85">
        <v>0</v>
      </c>
      <c r="BR134" s="85">
        <v>34</v>
      </c>
      <c r="BS134" s="85">
        <v>0</v>
      </c>
      <c r="BT134" s="85">
        <v>0</v>
      </c>
      <c r="BU134" s="85">
        <v>0</v>
      </c>
      <c r="BV134" s="85">
        <v>32</v>
      </c>
      <c r="BW134" s="85">
        <v>0</v>
      </c>
      <c r="BX134" s="85">
        <v>0</v>
      </c>
      <c r="BY134" s="85">
        <v>0</v>
      </c>
      <c r="BZ134" s="85">
        <v>0</v>
      </c>
      <c r="CA134" s="85">
        <v>34</v>
      </c>
      <c r="CB134" s="85">
        <v>0</v>
      </c>
      <c r="CC134" s="85">
        <v>0</v>
      </c>
      <c r="CD134" s="85">
        <v>0</v>
      </c>
      <c r="CE134" s="85">
        <v>1</v>
      </c>
      <c r="CF134" s="85">
        <v>93</v>
      </c>
      <c r="CG134" s="85">
        <v>0</v>
      </c>
      <c r="CH134" s="85">
        <v>0</v>
      </c>
      <c r="CI134" s="85">
        <v>0</v>
      </c>
      <c r="CJ134" s="85">
        <v>25</v>
      </c>
      <c r="CK134" s="85">
        <v>0</v>
      </c>
      <c r="CL134" s="85">
        <v>0</v>
      </c>
      <c r="CM134" s="85">
        <v>1</v>
      </c>
      <c r="CN134" s="85">
        <v>0</v>
      </c>
      <c r="CO134" s="85">
        <v>32</v>
      </c>
      <c r="CP134" s="85">
        <v>0</v>
      </c>
      <c r="CQ134" s="85">
        <v>0</v>
      </c>
      <c r="CR134" s="85">
        <v>0</v>
      </c>
      <c r="CS134" s="85">
        <v>40</v>
      </c>
      <c r="CT134" s="85">
        <v>0</v>
      </c>
      <c r="CU134" s="85">
        <v>0</v>
      </c>
      <c r="CV134" s="85">
        <v>0</v>
      </c>
      <c r="CW134" s="85">
        <v>41</v>
      </c>
      <c r="CX134" s="85">
        <v>0</v>
      </c>
      <c r="CY134" s="85">
        <v>0</v>
      </c>
      <c r="CZ134" s="85">
        <v>1</v>
      </c>
      <c r="DA134" s="85">
        <v>36</v>
      </c>
      <c r="DB134" s="85">
        <v>0</v>
      </c>
      <c r="DC134" s="85">
        <v>0</v>
      </c>
    </row>
    <row r="135" hidden="1" spans="1:107">
      <c r="A135" s="85" t="s">
        <v>1416</v>
      </c>
      <c r="B135" s="86" t="s">
        <v>1740</v>
      </c>
      <c r="C135" s="87" t="s">
        <v>1743</v>
      </c>
      <c r="D135" s="90" t="s">
        <v>2243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85">
        <v>0</v>
      </c>
      <c r="AV135" s="85">
        <v>0</v>
      </c>
      <c r="AW135" s="85">
        <v>0</v>
      </c>
      <c r="AX135" s="85">
        <v>0</v>
      </c>
      <c r="AY135" s="85">
        <v>0</v>
      </c>
      <c r="AZ135" s="85">
        <v>0</v>
      </c>
      <c r="BA135" s="85">
        <v>0</v>
      </c>
      <c r="BB135" s="85">
        <v>0</v>
      </c>
      <c r="BC135" s="85">
        <v>0</v>
      </c>
      <c r="BD135" s="85">
        <v>0</v>
      </c>
      <c r="BE135" s="85">
        <v>0</v>
      </c>
      <c r="BF135" s="85">
        <v>0</v>
      </c>
      <c r="BG135" s="85">
        <v>0</v>
      </c>
      <c r="BH135" s="85">
        <v>0</v>
      </c>
      <c r="BI135" s="85">
        <v>0</v>
      </c>
      <c r="BJ135" s="85">
        <v>0</v>
      </c>
      <c r="BK135" s="85">
        <v>0</v>
      </c>
      <c r="BL135" s="85">
        <v>0</v>
      </c>
      <c r="BM135" s="85">
        <v>0</v>
      </c>
      <c r="BN135" s="85">
        <v>0</v>
      </c>
      <c r="BO135" s="85">
        <v>0</v>
      </c>
      <c r="BP135" s="85">
        <v>0</v>
      </c>
      <c r="BQ135" s="85">
        <v>0</v>
      </c>
      <c r="BR135" s="85">
        <v>0</v>
      </c>
      <c r="BS135" s="85">
        <v>0</v>
      </c>
      <c r="BT135" s="85">
        <v>0</v>
      </c>
      <c r="BU135" s="85">
        <v>0</v>
      </c>
      <c r="BV135" s="85">
        <v>0</v>
      </c>
      <c r="BW135" s="85">
        <v>0</v>
      </c>
      <c r="BX135" s="85">
        <v>0</v>
      </c>
      <c r="BY135" s="85">
        <v>0</v>
      </c>
      <c r="BZ135" s="85">
        <v>0</v>
      </c>
      <c r="CA135" s="85">
        <v>0</v>
      </c>
      <c r="CB135" s="85">
        <v>0</v>
      </c>
      <c r="CC135" s="85">
        <v>0</v>
      </c>
      <c r="CD135" s="85">
        <v>0</v>
      </c>
      <c r="CE135" s="85">
        <v>0</v>
      </c>
      <c r="CF135" s="85">
        <v>0</v>
      </c>
      <c r="CG135" s="85">
        <v>0</v>
      </c>
      <c r="CH135" s="85">
        <v>0</v>
      </c>
      <c r="CI135" s="85">
        <v>0</v>
      </c>
      <c r="CJ135" s="85">
        <v>0</v>
      </c>
      <c r="CK135" s="85">
        <v>0</v>
      </c>
      <c r="CL135" s="85">
        <v>0</v>
      </c>
      <c r="CM135" s="85">
        <v>0</v>
      </c>
      <c r="CN135" s="85">
        <v>0</v>
      </c>
      <c r="CO135" s="85">
        <v>0</v>
      </c>
      <c r="CP135" s="85">
        <v>0</v>
      </c>
      <c r="CQ135" s="85">
        <v>0</v>
      </c>
      <c r="CR135" s="85">
        <v>0</v>
      </c>
      <c r="CS135" s="85">
        <v>0</v>
      </c>
      <c r="CT135" s="85">
        <v>0</v>
      </c>
      <c r="CU135" s="85">
        <v>0</v>
      </c>
      <c r="CV135" s="85">
        <v>0</v>
      </c>
      <c r="CW135" s="85">
        <v>0</v>
      </c>
      <c r="CX135" s="85">
        <v>0</v>
      </c>
      <c r="CY135" s="85">
        <v>0</v>
      </c>
      <c r="CZ135" s="85">
        <v>0</v>
      </c>
      <c r="DA135" s="85">
        <v>0</v>
      </c>
      <c r="DB135" s="85">
        <v>0</v>
      </c>
      <c r="DC135" s="85">
        <v>0</v>
      </c>
    </row>
    <row r="136" hidden="1" spans="1:107">
      <c r="A136" s="85" t="s">
        <v>1416</v>
      </c>
      <c r="B136" s="86" t="s">
        <v>1653</v>
      </c>
      <c r="C136" s="87" t="s">
        <v>1655</v>
      </c>
      <c r="D136" s="86" t="s">
        <v>1656</v>
      </c>
      <c r="E136" s="85">
        <v>58</v>
      </c>
      <c r="F136" s="85">
        <v>46</v>
      </c>
      <c r="G136" s="85">
        <v>50</v>
      </c>
      <c r="H136" s="85">
        <v>44</v>
      </c>
      <c r="I136" s="85">
        <v>42</v>
      </c>
      <c r="J136" s="85">
        <v>48</v>
      </c>
      <c r="K136" s="85">
        <v>72</v>
      </c>
      <c r="L136" s="85">
        <v>84</v>
      </c>
      <c r="M136" s="85">
        <v>92</v>
      </c>
      <c r="N136" s="85">
        <v>44</v>
      </c>
      <c r="O136" s="85">
        <v>46</v>
      </c>
      <c r="P136" s="85">
        <v>24</v>
      </c>
      <c r="Q136" s="85">
        <v>16</v>
      </c>
      <c r="R136" s="85">
        <v>44</v>
      </c>
      <c r="S136" s="85">
        <v>32</v>
      </c>
      <c r="T136" s="85">
        <v>0</v>
      </c>
      <c r="U136" s="85">
        <v>394</v>
      </c>
      <c r="V136" s="85">
        <v>0</v>
      </c>
      <c r="W136" s="85">
        <v>0</v>
      </c>
      <c r="X136" s="85">
        <v>2</v>
      </c>
      <c r="Y136" s="85">
        <v>2</v>
      </c>
      <c r="Z136" s="85">
        <v>550</v>
      </c>
      <c r="AA136" s="85">
        <v>0</v>
      </c>
      <c r="AB136" s="85">
        <v>0</v>
      </c>
      <c r="AC136" s="85">
        <v>2</v>
      </c>
      <c r="AD136" s="85">
        <v>2</v>
      </c>
      <c r="AE136" s="85">
        <v>748</v>
      </c>
      <c r="AF136" s="85">
        <v>0</v>
      </c>
      <c r="AG136" s="85">
        <v>0</v>
      </c>
      <c r="AH136" s="85">
        <v>2</v>
      </c>
      <c r="AI136" s="85">
        <v>2</v>
      </c>
      <c r="AJ136" s="85">
        <v>614</v>
      </c>
      <c r="AK136" s="85">
        <v>0</v>
      </c>
      <c r="AL136" s="85">
        <v>0</v>
      </c>
      <c r="AM136" s="85">
        <v>0</v>
      </c>
      <c r="AN136" s="85">
        <v>0</v>
      </c>
      <c r="AO136" s="85">
        <v>400</v>
      </c>
      <c r="AP136" s="85">
        <v>2</v>
      </c>
      <c r="AQ136" s="85">
        <v>2</v>
      </c>
      <c r="AR136" s="85">
        <v>2</v>
      </c>
      <c r="AS136" s="85">
        <v>634</v>
      </c>
      <c r="AT136" s="85">
        <v>2</v>
      </c>
      <c r="AU136" s="85">
        <v>2</v>
      </c>
      <c r="AV136" s="85">
        <v>660</v>
      </c>
      <c r="AW136" s="85">
        <v>0</v>
      </c>
      <c r="AX136" s="85">
        <v>0</v>
      </c>
      <c r="AY136" s="85">
        <v>168</v>
      </c>
      <c r="AZ136" s="85">
        <v>2</v>
      </c>
      <c r="BA136" s="85">
        <v>2</v>
      </c>
      <c r="BB136" s="85">
        <v>602</v>
      </c>
      <c r="BC136" s="85">
        <v>2</v>
      </c>
      <c r="BD136" s="85">
        <v>2</v>
      </c>
      <c r="BE136" s="85">
        <v>0</v>
      </c>
      <c r="BF136" s="85">
        <v>524</v>
      </c>
      <c r="BG136" s="85">
        <v>0</v>
      </c>
      <c r="BH136" s="85">
        <v>2</v>
      </c>
      <c r="BI136" s="85">
        <v>2</v>
      </c>
      <c r="BJ136" s="85">
        <v>442</v>
      </c>
      <c r="BK136" s="85">
        <v>2</v>
      </c>
      <c r="BL136" s="85">
        <v>2</v>
      </c>
      <c r="BM136" s="85">
        <v>2</v>
      </c>
      <c r="BN136" s="85">
        <v>514</v>
      </c>
      <c r="BO136" s="85">
        <v>2</v>
      </c>
      <c r="BP136" s="85">
        <v>2</v>
      </c>
      <c r="BQ136" s="85">
        <v>2</v>
      </c>
      <c r="BR136" s="85">
        <v>512</v>
      </c>
      <c r="BS136" s="85">
        <v>2</v>
      </c>
      <c r="BT136" s="85">
        <v>2</v>
      </c>
      <c r="BU136" s="85">
        <v>2</v>
      </c>
      <c r="BV136" s="85">
        <v>518</v>
      </c>
      <c r="BW136" s="85">
        <v>2</v>
      </c>
      <c r="BX136" s="85">
        <v>2</v>
      </c>
      <c r="BY136" s="85">
        <v>2</v>
      </c>
      <c r="BZ136" s="85">
        <v>0</v>
      </c>
      <c r="CA136" s="85">
        <v>516</v>
      </c>
      <c r="CB136" s="85">
        <v>2</v>
      </c>
      <c r="CC136" s="85">
        <v>2</v>
      </c>
      <c r="CD136" s="85">
        <v>2</v>
      </c>
      <c r="CE136" s="85">
        <v>0</v>
      </c>
      <c r="CF136" s="85">
        <v>484</v>
      </c>
      <c r="CG136" s="85">
        <v>4</v>
      </c>
      <c r="CH136" s="85">
        <v>2</v>
      </c>
      <c r="CI136" s="85">
        <v>2</v>
      </c>
      <c r="CJ136" s="85">
        <v>708</v>
      </c>
      <c r="CK136" s="85">
        <v>2</v>
      </c>
      <c r="CL136" s="85">
        <v>2</v>
      </c>
      <c r="CM136" s="85">
        <v>0</v>
      </c>
      <c r="CN136" s="85">
        <v>2</v>
      </c>
      <c r="CO136" s="85">
        <v>726</v>
      </c>
      <c r="CP136" s="85">
        <v>2</v>
      </c>
      <c r="CQ136" s="85">
        <v>2</v>
      </c>
      <c r="CR136" s="85">
        <v>2</v>
      </c>
      <c r="CS136" s="85">
        <v>732</v>
      </c>
      <c r="CT136" s="85">
        <v>2</v>
      </c>
      <c r="CU136" s="85">
        <v>2</v>
      </c>
      <c r="CV136" s="85">
        <v>2</v>
      </c>
      <c r="CW136" s="85">
        <v>742</v>
      </c>
      <c r="CX136" s="85">
        <v>2</v>
      </c>
      <c r="CY136" s="85">
        <v>2</v>
      </c>
      <c r="CZ136" s="85">
        <v>0</v>
      </c>
      <c r="DA136" s="85">
        <v>758</v>
      </c>
      <c r="DB136" s="85">
        <v>2</v>
      </c>
      <c r="DC136" s="85">
        <v>2</v>
      </c>
    </row>
    <row r="137" hidden="1" spans="1:107">
      <c r="A137" s="85" t="s">
        <v>1416</v>
      </c>
      <c r="B137" s="86" t="s">
        <v>1646</v>
      </c>
      <c r="C137" s="87" t="s">
        <v>1648</v>
      </c>
      <c r="D137" s="86" t="s">
        <v>1649</v>
      </c>
      <c r="E137" s="85">
        <v>0</v>
      </c>
      <c r="F137" s="85">
        <v>0</v>
      </c>
      <c r="G137" s="85">
        <v>2</v>
      </c>
      <c r="H137" s="85">
        <v>0</v>
      </c>
      <c r="I137" s="85">
        <v>32</v>
      </c>
      <c r="J137" s="85">
        <v>22</v>
      </c>
      <c r="K137" s="85">
        <v>0</v>
      </c>
      <c r="L137" s="85">
        <v>8</v>
      </c>
      <c r="M137" s="85">
        <v>0</v>
      </c>
      <c r="N137" s="85">
        <v>26</v>
      </c>
      <c r="O137" s="85">
        <v>14</v>
      </c>
      <c r="P137" s="85">
        <v>30</v>
      </c>
      <c r="Q137" s="85">
        <v>48</v>
      </c>
      <c r="R137" s="85">
        <v>54</v>
      </c>
      <c r="S137" s="85">
        <v>50</v>
      </c>
      <c r="T137" s="85">
        <v>0</v>
      </c>
      <c r="U137" s="85">
        <v>86</v>
      </c>
      <c r="V137" s="85">
        <v>0</v>
      </c>
      <c r="W137" s="85">
        <v>0</v>
      </c>
      <c r="X137" s="85">
        <v>0</v>
      </c>
      <c r="Y137" s="85">
        <v>0</v>
      </c>
      <c r="Z137" s="85">
        <v>50</v>
      </c>
      <c r="AA137" s="85">
        <v>0</v>
      </c>
      <c r="AB137" s="85">
        <v>0</v>
      </c>
      <c r="AC137" s="85">
        <v>0</v>
      </c>
      <c r="AD137" s="85">
        <v>0</v>
      </c>
      <c r="AE137" s="85">
        <v>14</v>
      </c>
      <c r="AF137" s="85">
        <v>0</v>
      </c>
      <c r="AG137" s="85">
        <v>0</v>
      </c>
      <c r="AH137" s="85">
        <v>0</v>
      </c>
      <c r="AI137" s="85">
        <v>0</v>
      </c>
      <c r="AJ137" s="85">
        <v>22</v>
      </c>
      <c r="AK137" s="85">
        <v>0</v>
      </c>
      <c r="AL137" s="85">
        <v>0</v>
      </c>
      <c r="AM137" s="85">
        <v>0</v>
      </c>
      <c r="AN137" s="85">
        <v>0</v>
      </c>
      <c r="AO137" s="85">
        <v>14</v>
      </c>
      <c r="AP137" s="85">
        <v>0</v>
      </c>
      <c r="AQ137" s="85">
        <v>0</v>
      </c>
      <c r="AR137" s="85">
        <v>0</v>
      </c>
      <c r="AS137" s="85">
        <v>88</v>
      </c>
      <c r="AT137" s="85">
        <v>0</v>
      </c>
      <c r="AU137" s="85">
        <v>0</v>
      </c>
      <c r="AV137" s="85">
        <v>50</v>
      </c>
      <c r="AW137" s="85">
        <v>2</v>
      </c>
      <c r="AX137" s="85">
        <v>2</v>
      </c>
      <c r="AY137" s="85">
        <v>28</v>
      </c>
      <c r="AZ137" s="85">
        <v>0</v>
      </c>
      <c r="BA137" s="85">
        <v>0</v>
      </c>
      <c r="BB137" s="85">
        <v>86</v>
      </c>
      <c r="BC137" s="85">
        <v>0</v>
      </c>
      <c r="BD137" s="85">
        <v>0</v>
      </c>
      <c r="BE137" s="85">
        <v>2</v>
      </c>
      <c r="BF137" s="85">
        <v>76</v>
      </c>
      <c r="BG137" s="85">
        <v>2</v>
      </c>
      <c r="BH137" s="85">
        <v>0</v>
      </c>
      <c r="BI137" s="85">
        <v>0</v>
      </c>
      <c r="BJ137" s="85">
        <v>64</v>
      </c>
      <c r="BK137" s="85">
        <v>0</v>
      </c>
      <c r="BL137" s="85">
        <v>0</v>
      </c>
      <c r="BM137" s="85">
        <v>0</v>
      </c>
      <c r="BN137" s="85">
        <v>66</v>
      </c>
      <c r="BO137" s="85">
        <v>0</v>
      </c>
      <c r="BP137" s="85">
        <v>0</v>
      </c>
      <c r="BQ137" s="85">
        <v>0</v>
      </c>
      <c r="BR137" s="85">
        <v>68</v>
      </c>
      <c r="BS137" s="85">
        <v>0</v>
      </c>
      <c r="BT137" s="85">
        <v>0</v>
      </c>
      <c r="BU137" s="85">
        <v>0</v>
      </c>
      <c r="BV137" s="85">
        <v>64</v>
      </c>
      <c r="BW137" s="85">
        <v>0</v>
      </c>
      <c r="BX137" s="85">
        <v>0</v>
      </c>
      <c r="BY137" s="85">
        <v>0</v>
      </c>
      <c r="BZ137" s="85">
        <v>0</v>
      </c>
      <c r="CA137" s="85">
        <v>68</v>
      </c>
      <c r="CB137" s="85">
        <v>0</v>
      </c>
      <c r="CC137" s="85">
        <v>0</v>
      </c>
      <c r="CD137" s="85">
        <v>0</v>
      </c>
      <c r="CE137" s="85">
        <v>2</v>
      </c>
      <c r="CF137" s="85">
        <v>186</v>
      </c>
      <c r="CG137" s="85">
        <v>0</v>
      </c>
      <c r="CH137" s="85">
        <v>0</v>
      </c>
      <c r="CI137" s="85">
        <v>0</v>
      </c>
      <c r="CJ137" s="85">
        <v>50</v>
      </c>
      <c r="CK137" s="85">
        <v>0</v>
      </c>
      <c r="CL137" s="85">
        <v>0</v>
      </c>
      <c r="CM137" s="85">
        <v>2</v>
      </c>
      <c r="CN137" s="85">
        <v>0</v>
      </c>
      <c r="CO137" s="85">
        <v>64</v>
      </c>
      <c r="CP137" s="85">
        <v>0</v>
      </c>
      <c r="CQ137" s="85">
        <v>0</v>
      </c>
      <c r="CR137" s="85">
        <v>0</v>
      </c>
      <c r="CS137" s="85">
        <v>80</v>
      </c>
      <c r="CT137" s="85">
        <v>0</v>
      </c>
      <c r="CU137" s="85">
        <v>0</v>
      </c>
      <c r="CV137" s="85">
        <v>0</v>
      </c>
      <c r="CW137" s="85">
        <v>82</v>
      </c>
      <c r="CX137" s="85">
        <v>0</v>
      </c>
      <c r="CY137" s="85">
        <v>0</v>
      </c>
      <c r="CZ137" s="85">
        <v>2</v>
      </c>
      <c r="DA137" s="85">
        <v>72</v>
      </c>
      <c r="DB137" s="85">
        <v>0</v>
      </c>
      <c r="DC137" s="85">
        <v>0</v>
      </c>
    </row>
    <row r="138" hidden="1" spans="1:107">
      <c r="A138" s="85" t="s">
        <v>1416</v>
      </c>
      <c r="B138" s="86" t="s">
        <v>1650</v>
      </c>
      <c r="C138" s="87" t="s">
        <v>1652</v>
      </c>
      <c r="D138" s="86" t="s">
        <v>1649</v>
      </c>
      <c r="E138" s="85">
        <v>2</v>
      </c>
      <c r="F138" s="85">
        <v>14</v>
      </c>
      <c r="G138" s="85">
        <v>8</v>
      </c>
      <c r="H138" s="85">
        <v>36</v>
      </c>
      <c r="I138" s="85">
        <v>6</v>
      </c>
      <c r="J138" s="85">
        <v>10</v>
      </c>
      <c r="K138" s="85">
        <v>8</v>
      </c>
      <c r="L138" s="85">
        <v>8</v>
      </c>
      <c r="M138" s="85">
        <v>8</v>
      </c>
      <c r="N138" s="85">
        <v>30</v>
      </c>
      <c r="O138" s="85">
        <v>40</v>
      </c>
      <c r="P138" s="85">
        <v>46</v>
      </c>
      <c r="Q138" s="85">
        <v>36</v>
      </c>
      <c r="R138" s="85">
        <v>22</v>
      </c>
      <c r="S138" s="85">
        <v>38</v>
      </c>
      <c r="T138" s="85">
        <v>4</v>
      </c>
      <c r="U138" s="85">
        <v>162</v>
      </c>
      <c r="V138" s="85">
        <v>2</v>
      </c>
      <c r="W138" s="85">
        <v>2</v>
      </c>
      <c r="X138" s="85">
        <v>0</v>
      </c>
      <c r="Y138" s="85">
        <v>0</v>
      </c>
      <c r="Z138" s="85">
        <v>112</v>
      </c>
      <c r="AA138" s="85">
        <v>2</v>
      </c>
      <c r="AB138" s="85">
        <v>2</v>
      </c>
      <c r="AC138" s="85">
        <v>0</v>
      </c>
      <c r="AD138" s="85">
        <v>0</v>
      </c>
      <c r="AE138" s="85">
        <v>30</v>
      </c>
      <c r="AF138" s="85">
        <v>2</v>
      </c>
      <c r="AG138" s="85">
        <v>2</v>
      </c>
      <c r="AH138" s="85">
        <v>0</v>
      </c>
      <c r="AI138" s="85">
        <v>0</v>
      </c>
      <c r="AJ138" s="85">
        <v>56</v>
      </c>
      <c r="AK138" s="85">
        <v>2</v>
      </c>
      <c r="AL138" s="85">
        <v>2</v>
      </c>
      <c r="AM138" s="85">
        <v>2</v>
      </c>
      <c r="AN138" s="85">
        <v>2</v>
      </c>
      <c r="AO138" s="85">
        <v>2</v>
      </c>
      <c r="AP138" s="85">
        <v>0</v>
      </c>
      <c r="AQ138" s="85">
        <v>0</v>
      </c>
      <c r="AR138" s="85">
        <v>0</v>
      </c>
      <c r="AS138" s="85">
        <v>148</v>
      </c>
      <c r="AT138" s="85">
        <v>0</v>
      </c>
      <c r="AU138" s="85">
        <v>0</v>
      </c>
      <c r="AV138" s="85">
        <v>90</v>
      </c>
      <c r="AW138" s="85">
        <v>0</v>
      </c>
      <c r="AX138" s="85">
        <v>0</v>
      </c>
      <c r="AY138" s="85">
        <v>44</v>
      </c>
      <c r="AZ138" s="85">
        <v>0</v>
      </c>
      <c r="BA138" s="85">
        <v>0</v>
      </c>
      <c r="BB138" s="85">
        <v>142</v>
      </c>
      <c r="BC138" s="85">
        <v>0</v>
      </c>
      <c r="BD138" s="85">
        <v>0</v>
      </c>
      <c r="BE138" s="85">
        <v>0</v>
      </c>
      <c r="BF138" s="85">
        <v>116</v>
      </c>
      <c r="BG138" s="85">
        <v>0</v>
      </c>
      <c r="BH138" s="85">
        <v>0</v>
      </c>
      <c r="BI138" s="85">
        <v>0</v>
      </c>
      <c r="BJ138" s="85">
        <v>88</v>
      </c>
      <c r="BK138" s="85">
        <v>0</v>
      </c>
      <c r="BL138" s="85">
        <v>0</v>
      </c>
      <c r="BM138" s="85">
        <v>0</v>
      </c>
      <c r="BN138" s="85">
        <v>92</v>
      </c>
      <c r="BO138" s="85">
        <v>0</v>
      </c>
      <c r="BP138" s="85">
        <v>0</v>
      </c>
      <c r="BQ138" s="85">
        <v>0</v>
      </c>
      <c r="BR138" s="85">
        <v>94</v>
      </c>
      <c r="BS138" s="85">
        <v>0</v>
      </c>
      <c r="BT138" s="85">
        <v>0</v>
      </c>
      <c r="BU138" s="85">
        <v>0</v>
      </c>
      <c r="BV138" s="85">
        <v>92</v>
      </c>
      <c r="BW138" s="85">
        <v>0</v>
      </c>
      <c r="BX138" s="85">
        <v>0</v>
      </c>
      <c r="BY138" s="85">
        <v>0</v>
      </c>
      <c r="BZ138" s="85">
        <v>0</v>
      </c>
      <c r="CA138" s="85">
        <v>90</v>
      </c>
      <c r="CB138" s="85">
        <v>0</v>
      </c>
      <c r="CC138" s="85">
        <v>0</v>
      </c>
      <c r="CD138" s="85">
        <v>0</v>
      </c>
      <c r="CE138" s="85">
        <v>0</v>
      </c>
      <c r="CF138" s="85">
        <v>2</v>
      </c>
      <c r="CG138" s="85">
        <v>0</v>
      </c>
      <c r="CH138" s="85">
        <v>0</v>
      </c>
      <c r="CI138" s="85">
        <v>0</v>
      </c>
      <c r="CJ138" s="85">
        <v>134</v>
      </c>
      <c r="CK138" s="85">
        <v>0</v>
      </c>
      <c r="CL138" s="85">
        <v>0</v>
      </c>
      <c r="CM138" s="85">
        <v>0</v>
      </c>
      <c r="CN138" s="85">
        <v>0</v>
      </c>
      <c r="CO138" s="85">
        <v>102</v>
      </c>
      <c r="CP138" s="85">
        <v>0</v>
      </c>
      <c r="CQ138" s="85">
        <v>0</v>
      </c>
      <c r="CR138" s="85">
        <v>0</v>
      </c>
      <c r="CS138" s="85">
        <v>82</v>
      </c>
      <c r="CT138" s="85">
        <v>0</v>
      </c>
      <c r="CU138" s="85">
        <v>0</v>
      </c>
      <c r="CV138" s="85">
        <v>0</v>
      </c>
      <c r="CW138" s="85">
        <v>70</v>
      </c>
      <c r="CX138" s="85">
        <v>0</v>
      </c>
      <c r="CY138" s="85">
        <v>0</v>
      </c>
      <c r="CZ138" s="85">
        <v>0</v>
      </c>
      <c r="DA138" s="85">
        <v>184</v>
      </c>
      <c r="DB138" s="85">
        <v>0</v>
      </c>
      <c r="DC138" s="85">
        <v>0</v>
      </c>
    </row>
    <row r="139" hidden="1" spans="1:107">
      <c r="A139" s="85" t="s">
        <v>1450</v>
      </c>
      <c r="B139" s="86" t="s">
        <v>2093</v>
      </c>
      <c r="C139" s="89" t="s">
        <v>2095</v>
      </c>
      <c r="D139" s="86" t="s">
        <v>1649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85">
        <v>0</v>
      </c>
      <c r="AI139" s="85">
        <v>0</v>
      </c>
      <c r="AJ139" s="85">
        <v>0</v>
      </c>
      <c r="AK139" s="85">
        <v>0</v>
      </c>
      <c r="AL139" s="85">
        <v>0</v>
      </c>
      <c r="AM139" s="85">
        <v>0</v>
      </c>
      <c r="AN139" s="85">
        <v>0</v>
      </c>
      <c r="AO139" s="85">
        <v>0</v>
      </c>
      <c r="AP139" s="85">
        <v>0</v>
      </c>
      <c r="AQ139" s="85">
        <v>0</v>
      </c>
      <c r="AR139" s="85">
        <v>0</v>
      </c>
      <c r="AS139" s="85">
        <v>0</v>
      </c>
      <c r="AT139" s="85">
        <v>0</v>
      </c>
      <c r="AU139" s="85">
        <v>0</v>
      </c>
      <c r="AV139" s="85">
        <v>0</v>
      </c>
      <c r="AW139" s="85">
        <v>0</v>
      </c>
      <c r="AX139" s="85">
        <v>0</v>
      </c>
      <c r="AY139" s="85">
        <v>0</v>
      </c>
      <c r="AZ139" s="85">
        <v>0</v>
      </c>
      <c r="BA139" s="85">
        <v>0</v>
      </c>
      <c r="BB139" s="85">
        <v>0</v>
      </c>
      <c r="BC139" s="85">
        <v>0</v>
      </c>
      <c r="BD139" s="85">
        <v>0</v>
      </c>
      <c r="BE139" s="85">
        <v>0</v>
      </c>
      <c r="BF139" s="85">
        <v>0</v>
      </c>
      <c r="BG139" s="85">
        <v>0</v>
      </c>
      <c r="BH139" s="85">
        <v>0</v>
      </c>
      <c r="BI139" s="85">
        <v>0</v>
      </c>
      <c r="BJ139" s="85">
        <v>0</v>
      </c>
      <c r="BK139" s="85">
        <v>0</v>
      </c>
      <c r="BL139" s="85">
        <v>0</v>
      </c>
      <c r="BM139" s="85">
        <v>0</v>
      </c>
      <c r="BN139" s="85">
        <v>0</v>
      </c>
      <c r="BO139" s="85">
        <v>0</v>
      </c>
      <c r="BP139" s="85">
        <v>0</v>
      </c>
      <c r="BQ139" s="85">
        <v>0</v>
      </c>
      <c r="BR139" s="85">
        <v>0</v>
      </c>
      <c r="BS139" s="85">
        <v>0</v>
      </c>
      <c r="BT139" s="85">
        <v>0</v>
      </c>
      <c r="BU139" s="85">
        <v>0</v>
      </c>
      <c r="BV139" s="85">
        <v>0</v>
      </c>
      <c r="BW139" s="85">
        <v>0</v>
      </c>
      <c r="BX139" s="85">
        <v>0</v>
      </c>
      <c r="BY139" s="85">
        <v>0</v>
      </c>
      <c r="BZ139" s="85">
        <v>0</v>
      </c>
      <c r="CA139" s="85">
        <v>0</v>
      </c>
      <c r="CB139" s="85">
        <v>0</v>
      </c>
      <c r="CC139" s="85">
        <v>0</v>
      </c>
      <c r="CD139" s="85">
        <v>0</v>
      </c>
      <c r="CE139" s="85">
        <v>0</v>
      </c>
      <c r="CF139" s="85">
        <v>0</v>
      </c>
      <c r="CG139" s="85">
        <v>0</v>
      </c>
      <c r="CH139" s="85">
        <v>0</v>
      </c>
      <c r="CI139" s="85">
        <v>0</v>
      </c>
      <c r="CJ139" s="85">
        <v>0</v>
      </c>
      <c r="CK139" s="85">
        <v>0</v>
      </c>
      <c r="CL139" s="85">
        <v>0</v>
      </c>
      <c r="CM139" s="85">
        <v>0</v>
      </c>
      <c r="CN139" s="85">
        <v>0</v>
      </c>
      <c r="CO139" s="85">
        <v>0</v>
      </c>
      <c r="CP139" s="85">
        <v>0</v>
      </c>
      <c r="CQ139" s="85">
        <v>0</v>
      </c>
      <c r="CR139" s="85">
        <v>0</v>
      </c>
      <c r="CS139" s="85">
        <v>0</v>
      </c>
      <c r="CT139" s="85">
        <v>0</v>
      </c>
      <c r="CU139" s="85">
        <v>0</v>
      </c>
      <c r="CV139" s="85">
        <v>0</v>
      </c>
      <c r="CW139" s="85">
        <v>0</v>
      </c>
      <c r="CX139" s="85">
        <v>0</v>
      </c>
      <c r="CY139" s="85">
        <v>0</v>
      </c>
      <c r="CZ139" s="85">
        <v>0</v>
      </c>
      <c r="DA139" s="85">
        <v>0</v>
      </c>
      <c r="DB139" s="85">
        <v>0</v>
      </c>
      <c r="DC139" s="85">
        <v>0</v>
      </c>
    </row>
    <row r="140" hidden="1" spans="1:107">
      <c r="A140" s="85" t="s">
        <v>1450</v>
      </c>
      <c r="B140" s="86" t="s">
        <v>2096</v>
      </c>
      <c r="C140" s="89" t="s">
        <v>2098</v>
      </c>
      <c r="D140" s="86" t="s">
        <v>1649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  <c r="AJ140" s="85">
        <v>0</v>
      </c>
      <c r="AK140" s="85">
        <v>0</v>
      </c>
      <c r="AL140" s="85">
        <v>0</v>
      </c>
      <c r="AM140" s="85">
        <v>0</v>
      </c>
      <c r="AN140" s="85">
        <v>0</v>
      </c>
      <c r="AO140" s="85">
        <v>0</v>
      </c>
      <c r="AP140" s="85">
        <v>0</v>
      </c>
      <c r="AQ140" s="85">
        <v>0</v>
      </c>
      <c r="AR140" s="85">
        <v>0</v>
      </c>
      <c r="AS140" s="85">
        <v>0</v>
      </c>
      <c r="AT140" s="85">
        <v>0</v>
      </c>
      <c r="AU140" s="85">
        <v>0</v>
      </c>
      <c r="AV140" s="85">
        <v>0</v>
      </c>
      <c r="AW140" s="85">
        <v>0</v>
      </c>
      <c r="AX140" s="85">
        <v>0</v>
      </c>
      <c r="AY140" s="85">
        <v>0</v>
      </c>
      <c r="AZ140" s="85">
        <v>0</v>
      </c>
      <c r="BA140" s="85">
        <v>0</v>
      </c>
      <c r="BB140" s="85">
        <v>0</v>
      </c>
      <c r="BC140" s="85">
        <v>0</v>
      </c>
      <c r="BD140" s="85">
        <v>0</v>
      </c>
      <c r="BE140" s="85">
        <v>0</v>
      </c>
      <c r="BF140" s="85">
        <v>0</v>
      </c>
      <c r="BG140" s="85">
        <v>0</v>
      </c>
      <c r="BH140" s="85">
        <v>0</v>
      </c>
      <c r="BI140" s="85">
        <v>0</v>
      </c>
      <c r="BJ140" s="85">
        <v>0</v>
      </c>
      <c r="BK140" s="85">
        <v>0</v>
      </c>
      <c r="BL140" s="85">
        <v>0</v>
      </c>
      <c r="BM140" s="85">
        <v>0</v>
      </c>
      <c r="BN140" s="85">
        <v>0</v>
      </c>
      <c r="BO140" s="85">
        <v>0</v>
      </c>
      <c r="BP140" s="85">
        <v>0</v>
      </c>
      <c r="BQ140" s="85">
        <v>0</v>
      </c>
      <c r="BR140" s="85">
        <v>0</v>
      </c>
      <c r="BS140" s="85">
        <v>0</v>
      </c>
      <c r="BT140" s="85">
        <v>0</v>
      </c>
      <c r="BU140" s="85">
        <v>0</v>
      </c>
      <c r="BV140" s="85">
        <v>0</v>
      </c>
      <c r="BW140" s="85">
        <v>0</v>
      </c>
      <c r="BX140" s="85">
        <v>0</v>
      </c>
      <c r="BY140" s="85">
        <v>0</v>
      </c>
      <c r="BZ140" s="85">
        <v>0</v>
      </c>
      <c r="CA140" s="85">
        <v>0</v>
      </c>
      <c r="CB140" s="85">
        <v>0</v>
      </c>
      <c r="CC140" s="85">
        <v>0</v>
      </c>
      <c r="CD140" s="85">
        <v>0</v>
      </c>
      <c r="CE140" s="85">
        <v>0</v>
      </c>
      <c r="CF140" s="85">
        <v>0</v>
      </c>
      <c r="CG140" s="85">
        <v>0</v>
      </c>
      <c r="CH140" s="85">
        <v>0</v>
      </c>
      <c r="CI140" s="85">
        <v>0</v>
      </c>
      <c r="CJ140" s="85">
        <v>0</v>
      </c>
      <c r="CK140" s="85">
        <v>0</v>
      </c>
      <c r="CL140" s="85">
        <v>0</v>
      </c>
      <c r="CM140" s="85">
        <v>0</v>
      </c>
      <c r="CN140" s="85">
        <v>0</v>
      </c>
      <c r="CO140" s="85">
        <v>0</v>
      </c>
      <c r="CP140" s="85">
        <v>0</v>
      </c>
      <c r="CQ140" s="85">
        <v>0</v>
      </c>
      <c r="CR140" s="85">
        <v>0</v>
      </c>
      <c r="CS140" s="85">
        <v>0</v>
      </c>
      <c r="CT140" s="85">
        <v>0</v>
      </c>
      <c r="CU140" s="85">
        <v>0</v>
      </c>
      <c r="CV140" s="85">
        <v>0</v>
      </c>
      <c r="CW140" s="85">
        <v>0</v>
      </c>
      <c r="CX140" s="85">
        <v>0</v>
      </c>
      <c r="CY140" s="85">
        <v>0</v>
      </c>
      <c r="CZ140" s="85">
        <v>0</v>
      </c>
      <c r="DA140" s="85">
        <v>0</v>
      </c>
      <c r="DB140" s="85">
        <v>0</v>
      </c>
      <c r="DC140" s="85">
        <v>0</v>
      </c>
    </row>
    <row r="141" hidden="1" spans="1:107">
      <c r="A141" s="85" t="s">
        <v>1450</v>
      </c>
      <c r="B141" s="86" t="s">
        <v>2099</v>
      </c>
      <c r="C141" s="89" t="s">
        <v>2102</v>
      </c>
      <c r="D141" s="86" t="s">
        <v>1649</v>
      </c>
      <c r="E141" s="85">
        <v>30</v>
      </c>
      <c r="F141" s="85">
        <v>30</v>
      </c>
      <c r="G141" s="85">
        <v>30</v>
      </c>
      <c r="H141" s="85">
        <v>40</v>
      </c>
      <c r="I141" s="85">
        <v>40</v>
      </c>
      <c r="J141" s="85">
        <v>40</v>
      </c>
      <c r="K141" s="85">
        <v>40</v>
      </c>
      <c r="L141" s="85">
        <v>50</v>
      </c>
      <c r="M141" s="85">
        <v>50</v>
      </c>
      <c r="N141" s="85">
        <v>50</v>
      </c>
      <c r="O141" s="85">
        <v>50</v>
      </c>
      <c r="P141" s="85">
        <v>50</v>
      </c>
      <c r="Q141" s="85">
        <v>50</v>
      </c>
      <c r="R141" s="85">
        <v>60</v>
      </c>
      <c r="S141" s="85">
        <v>60</v>
      </c>
      <c r="T141" s="85">
        <v>2</v>
      </c>
      <c r="U141" s="85">
        <v>321</v>
      </c>
      <c r="V141" s="85">
        <v>1</v>
      </c>
      <c r="W141" s="85">
        <v>1</v>
      </c>
      <c r="X141" s="85">
        <v>1</v>
      </c>
      <c r="Y141" s="85">
        <v>1</v>
      </c>
      <c r="Z141" s="85">
        <v>356</v>
      </c>
      <c r="AA141" s="85">
        <v>1</v>
      </c>
      <c r="AB141" s="85">
        <v>1</v>
      </c>
      <c r="AC141" s="85">
        <v>1</v>
      </c>
      <c r="AD141" s="85">
        <v>1</v>
      </c>
      <c r="AE141" s="85">
        <v>396</v>
      </c>
      <c r="AF141" s="85">
        <v>1</v>
      </c>
      <c r="AG141" s="85">
        <v>1</v>
      </c>
      <c r="AH141" s="85">
        <v>1</v>
      </c>
      <c r="AI141" s="85">
        <v>1</v>
      </c>
      <c r="AJ141" s="85">
        <v>346</v>
      </c>
      <c r="AK141" s="85">
        <v>1</v>
      </c>
      <c r="AL141" s="85">
        <v>1</v>
      </c>
      <c r="AM141" s="85">
        <v>1</v>
      </c>
      <c r="AN141" s="85">
        <v>1</v>
      </c>
      <c r="AO141" s="85">
        <v>208</v>
      </c>
      <c r="AP141" s="85">
        <v>1</v>
      </c>
      <c r="AQ141" s="85">
        <v>1</v>
      </c>
      <c r="AR141" s="85">
        <v>1</v>
      </c>
      <c r="AS141" s="85">
        <v>435</v>
      </c>
      <c r="AT141" s="85">
        <v>1</v>
      </c>
      <c r="AU141" s="85">
        <v>1</v>
      </c>
      <c r="AV141" s="85">
        <v>400</v>
      </c>
      <c r="AW141" s="85">
        <v>1</v>
      </c>
      <c r="AX141" s="85">
        <v>1</v>
      </c>
      <c r="AY141" s="85">
        <v>121</v>
      </c>
      <c r="AZ141" s="85">
        <v>1</v>
      </c>
      <c r="BA141" s="85">
        <v>1</v>
      </c>
      <c r="BB141" s="85">
        <v>415</v>
      </c>
      <c r="BC141" s="85">
        <v>1</v>
      </c>
      <c r="BD141" s="85">
        <v>1</v>
      </c>
      <c r="BE141" s="85">
        <v>1</v>
      </c>
      <c r="BF141" s="85">
        <v>358</v>
      </c>
      <c r="BG141" s="85">
        <v>1</v>
      </c>
      <c r="BH141" s="85">
        <v>1</v>
      </c>
      <c r="BI141" s="85">
        <v>1</v>
      </c>
      <c r="BJ141" s="85">
        <v>297</v>
      </c>
      <c r="BK141" s="85">
        <v>1</v>
      </c>
      <c r="BL141" s="85">
        <v>1</v>
      </c>
      <c r="BM141" s="85">
        <v>1</v>
      </c>
      <c r="BN141" s="85">
        <v>336</v>
      </c>
      <c r="BO141" s="85">
        <v>1</v>
      </c>
      <c r="BP141" s="85">
        <v>1</v>
      </c>
      <c r="BQ141" s="85">
        <v>1</v>
      </c>
      <c r="BR141" s="85">
        <v>337</v>
      </c>
      <c r="BS141" s="85">
        <v>1</v>
      </c>
      <c r="BT141" s="85">
        <v>1</v>
      </c>
      <c r="BU141" s="85">
        <v>1</v>
      </c>
      <c r="BV141" s="85">
        <v>337</v>
      </c>
      <c r="BW141" s="85">
        <v>1</v>
      </c>
      <c r="BX141" s="85">
        <v>1</v>
      </c>
      <c r="BY141" s="85">
        <v>1</v>
      </c>
      <c r="BZ141" s="85">
        <v>0</v>
      </c>
      <c r="CA141" s="85">
        <v>337</v>
      </c>
      <c r="CB141" s="85">
        <v>1</v>
      </c>
      <c r="CC141" s="85">
        <v>1</v>
      </c>
      <c r="CD141" s="85">
        <v>1</v>
      </c>
      <c r="CE141" s="85">
        <v>1</v>
      </c>
      <c r="CF141" s="85">
        <v>336</v>
      </c>
      <c r="CG141" s="85">
        <v>2</v>
      </c>
      <c r="CH141" s="85">
        <v>1</v>
      </c>
      <c r="CI141" s="85">
        <v>1</v>
      </c>
      <c r="CJ141" s="85">
        <v>446</v>
      </c>
      <c r="CK141" s="85">
        <v>1</v>
      </c>
      <c r="CL141" s="85">
        <v>1</v>
      </c>
      <c r="CM141" s="85">
        <v>1</v>
      </c>
      <c r="CN141" s="85">
        <v>1</v>
      </c>
      <c r="CO141" s="85">
        <v>446</v>
      </c>
      <c r="CP141" s="85">
        <v>1</v>
      </c>
      <c r="CQ141" s="85">
        <v>1</v>
      </c>
      <c r="CR141" s="85">
        <v>1</v>
      </c>
      <c r="CS141" s="85">
        <v>447</v>
      </c>
      <c r="CT141" s="85">
        <v>1</v>
      </c>
      <c r="CU141" s="85">
        <v>1</v>
      </c>
      <c r="CV141" s="85">
        <v>1</v>
      </c>
      <c r="CW141" s="85">
        <v>447</v>
      </c>
      <c r="CX141" s="85">
        <v>1</v>
      </c>
      <c r="CY141" s="85">
        <v>1</v>
      </c>
      <c r="CZ141" s="85">
        <v>1</v>
      </c>
      <c r="DA141" s="85">
        <v>507</v>
      </c>
      <c r="DB141" s="85">
        <v>1</v>
      </c>
      <c r="DC141" s="85">
        <v>1</v>
      </c>
    </row>
    <row r="142" hidden="1" spans="1:107">
      <c r="A142" s="85" t="s">
        <v>1450</v>
      </c>
      <c r="B142" s="86" t="s">
        <v>2103</v>
      </c>
      <c r="C142" s="89" t="s">
        <v>2104</v>
      </c>
      <c r="D142" s="86" t="s">
        <v>1649</v>
      </c>
      <c r="E142" s="85">
        <v>30</v>
      </c>
      <c r="F142" s="85">
        <v>30</v>
      </c>
      <c r="G142" s="85">
        <v>30</v>
      </c>
      <c r="H142" s="85">
        <v>40</v>
      </c>
      <c r="I142" s="85">
        <v>40</v>
      </c>
      <c r="J142" s="85">
        <v>40</v>
      </c>
      <c r="K142" s="85">
        <v>40</v>
      </c>
      <c r="L142" s="85">
        <v>50</v>
      </c>
      <c r="M142" s="85">
        <v>50</v>
      </c>
      <c r="N142" s="85">
        <v>50</v>
      </c>
      <c r="O142" s="85">
        <v>50</v>
      </c>
      <c r="P142" s="85">
        <v>50</v>
      </c>
      <c r="Q142" s="85">
        <v>50</v>
      </c>
      <c r="R142" s="85">
        <v>60</v>
      </c>
      <c r="S142" s="85">
        <v>60</v>
      </c>
      <c r="T142" s="85">
        <v>2</v>
      </c>
      <c r="U142" s="85">
        <v>321</v>
      </c>
      <c r="V142" s="85">
        <v>1</v>
      </c>
      <c r="W142" s="85">
        <v>1</v>
      </c>
      <c r="X142" s="85">
        <v>1</v>
      </c>
      <c r="Y142" s="85">
        <v>1</v>
      </c>
      <c r="Z142" s="85">
        <v>356</v>
      </c>
      <c r="AA142" s="85">
        <v>1</v>
      </c>
      <c r="AB142" s="85">
        <v>1</v>
      </c>
      <c r="AC142" s="85">
        <v>1</v>
      </c>
      <c r="AD142" s="85">
        <v>1</v>
      </c>
      <c r="AE142" s="85">
        <v>396</v>
      </c>
      <c r="AF142" s="85">
        <v>1</v>
      </c>
      <c r="AG142" s="85">
        <v>1</v>
      </c>
      <c r="AH142" s="85">
        <v>1</v>
      </c>
      <c r="AI142" s="85">
        <v>1</v>
      </c>
      <c r="AJ142" s="85">
        <v>346</v>
      </c>
      <c r="AK142" s="85">
        <v>1</v>
      </c>
      <c r="AL142" s="85">
        <v>1</v>
      </c>
      <c r="AM142" s="85">
        <v>1</v>
      </c>
      <c r="AN142" s="85">
        <v>1</v>
      </c>
      <c r="AO142" s="85">
        <v>208</v>
      </c>
      <c r="AP142" s="85">
        <v>1</v>
      </c>
      <c r="AQ142" s="85">
        <v>1</v>
      </c>
      <c r="AR142" s="85">
        <v>1</v>
      </c>
      <c r="AS142" s="85">
        <v>435</v>
      </c>
      <c r="AT142" s="85">
        <v>1</v>
      </c>
      <c r="AU142" s="85">
        <v>1</v>
      </c>
      <c r="AV142" s="85">
        <v>400</v>
      </c>
      <c r="AW142" s="85">
        <v>1</v>
      </c>
      <c r="AX142" s="85">
        <v>1</v>
      </c>
      <c r="AY142" s="85">
        <v>121</v>
      </c>
      <c r="AZ142" s="85">
        <v>1</v>
      </c>
      <c r="BA142" s="85">
        <v>1</v>
      </c>
      <c r="BB142" s="85">
        <v>415</v>
      </c>
      <c r="BC142" s="85">
        <v>1</v>
      </c>
      <c r="BD142" s="85">
        <v>1</v>
      </c>
      <c r="BE142" s="85">
        <v>1</v>
      </c>
      <c r="BF142" s="85">
        <v>358</v>
      </c>
      <c r="BG142" s="85">
        <v>1</v>
      </c>
      <c r="BH142" s="85">
        <v>1</v>
      </c>
      <c r="BI142" s="85">
        <v>1</v>
      </c>
      <c r="BJ142" s="85">
        <v>297</v>
      </c>
      <c r="BK142" s="85">
        <v>1</v>
      </c>
      <c r="BL142" s="85">
        <v>1</v>
      </c>
      <c r="BM142" s="85">
        <v>1</v>
      </c>
      <c r="BN142" s="85">
        <v>336</v>
      </c>
      <c r="BO142" s="85">
        <v>1</v>
      </c>
      <c r="BP142" s="85">
        <v>1</v>
      </c>
      <c r="BQ142" s="85">
        <v>1</v>
      </c>
      <c r="BR142" s="85">
        <v>337</v>
      </c>
      <c r="BS142" s="85">
        <v>1</v>
      </c>
      <c r="BT142" s="85">
        <v>1</v>
      </c>
      <c r="BU142" s="85">
        <v>1</v>
      </c>
      <c r="BV142" s="85">
        <v>337</v>
      </c>
      <c r="BW142" s="85">
        <v>1</v>
      </c>
      <c r="BX142" s="85">
        <v>1</v>
      </c>
      <c r="BY142" s="85">
        <v>1</v>
      </c>
      <c r="BZ142" s="85">
        <v>0</v>
      </c>
      <c r="CA142" s="85">
        <v>337</v>
      </c>
      <c r="CB142" s="85">
        <v>1</v>
      </c>
      <c r="CC142" s="85">
        <v>1</v>
      </c>
      <c r="CD142" s="85">
        <v>1</v>
      </c>
      <c r="CE142" s="85">
        <v>1</v>
      </c>
      <c r="CF142" s="85">
        <v>336</v>
      </c>
      <c r="CG142" s="85">
        <v>2</v>
      </c>
      <c r="CH142" s="85">
        <v>1</v>
      </c>
      <c r="CI142" s="85">
        <v>1</v>
      </c>
      <c r="CJ142" s="85">
        <v>446</v>
      </c>
      <c r="CK142" s="85">
        <v>1</v>
      </c>
      <c r="CL142" s="85">
        <v>1</v>
      </c>
      <c r="CM142" s="85">
        <v>1</v>
      </c>
      <c r="CN142" s="85">
        <v>1</v>
      </c>
      <c r="CO142" s="85">
        <v>446</v>
      </c>
      <c r="CP142" s="85">
        <v>1</v>
      </c>
      <c r="CQ142" s="85">
        <v>1</v>
      </c>
      <c r="CR142" s="85">
        <v>1</v>
      </c>
      <c r="CS142" s="85">
        <v>447</v>
      </c>
      <c r="CT142" s="85">
        <v>1</v>
      </c>
      <c r="CU142" s="85">
        <v>1</v>
      </c>
      <c r="CV142" s="85">
        <v>1</v>
      </c>
      <c r="CW142" s="85">
        <v>447</v>
      </c>
      <c r="CX142" s="85">
        <v>1</v>
      </c>
      <c r="CY142" s="85">
        <v>1</v>
      </c>
      <c r="CZ142" s="85">
        <v>1</v>
      </c>
      <c r="DA142" s="85">
        <v>507</v>
      </c>
      <c r="DB142" s="85">
        <v>1</v>
      </c>
      <c r="DC142" s="85">
        <v>1</v>
      </c>
    </row>
    <row r="143" hidden="1" spans="1:107">
      <c r="A143" s="85" t="s">
        <v>1416</v>
      </c>
      <c r="B143" s="86" t="s">
        <v>2244</v>
      </c>
      <c r="C143" s="87" t="s">
        <v>2245</v>
      </c>
      <c r="D143" s="91" t="s">
        <v>1910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85">
        <v>0</v>
      </c>
      <c r="AV143" s="85">
        <v>0</v>
      </c>
      <c r="AW143" s="85">
        <v>0</v>
      </c>
      <c r="AX143" s="85">
        <v>0</v>
      </c>
      <c r="AY143" s="85">
        <v>0</v>
      </c>
      <c r="AZ143" s="85">
        <v>0</v>
      </c>
      <c r="BA143" s="85">
        <v>0</v>
      </c>
      <c r="BB143" s="85">
        <v>0</v>
      </c>
      <c r="BC143" s="85">
        <v>0</v>
      </c>
      <c r="BD143" s="85">
        <v>0</v>
      </c>
      <c r="BE143" s="85">
        <v>0</v>
      </c>
      <c r="BF143" s="85">
        <v>2</v>
      </c>
      <c r="BG143" s="85">
        <v>0</v>
      </c>
      <c r="BH143" s="85">
        <v>0</v>
      </c>
      <c r="BI143" s="85">
        <v>0</v>
      </c>
      <c r="BJ143" s="85">
        <v>4</v>
      </c>
      <c r="BK143" s="85">
        <v>0</v>
      </c>
      <c r="BL143" s="85">
        <v>0</v>
      </c>
      <c r="BM143" s="85">
        <v>0</v>
      </c>
      <c r="BN143" s="85">
        <v>4</v>
      </c>
      <c r="BO143" s="85">
        <v>0</v>
      </c>
      <c r="BP143" s="85">
        <v>0</v>
      </c>
      <c r="BQ143" s="85">
        <v>0</v>
      </c>
      <c r="BR143" s="85">
        <v>2</v>
      </c>
      <c r="BS143" s="85">
        <v>0</v>
      </c>
      <c r="BT143" s="85">
        <v>0</v>
      </c>
      <c r="BU143" s="85">
        <v>0</v>
      </c>
      <c r="BV143" s="85">
        <v>0</v>
      </c>
      <c r="BW143" s="85">
        <v>0</v>
      </c>
      <c r="BX143" s="85">
        <v>0</v>
      </c>
      <c r="BY143" s="85">
        <v>0</v>
      </c>
      <c r="BZ143" s="85">
        <v>0</v>
      </c>
      <c r="CA143" s="85">
        <v>0</v>
      </c>
      <c r="CB143" s="85">
        <v>0</v>
      </c>
      <c r="CC143" s="85">
        <v>0</v>
      </c>
      <c r="CD143" s="85">
        <v>0</v>
      </c>
      <c r="CE143" s="85">
        <v>0</v>
      </c>
      <c r="CF143" s="85">
        <v>0</v>
      </c>
      <c r="CG143" s="85">
        <v>0</v>
      </c>
      <c r="CH143" s="85">
        <v>0</v>
      </c>
      <c r="CI143" s="85">
        <v>0</v>
      </c>
      <c r="CJ143" s="85">
        <v>2</v>
      </c>
      <c r="CK143" s="85">
        <v>0</v>
      </c>
      <c r="CL143" s="85">
        <v>0</v>
      </c>
      <c r="CM143" s="85">
        <v>0</v>
      </c>
      <c r="CN143" s="85">
        <v>0</v>
      </c>
      <c r="CO143" s="85">
        <v>0</v>
      </c>
      <c r="CP143" s="85">
        <v>0</v>
      </c>
      <c r="CQ143" s="85">
        <v>0</v>
      </c>
      <c r="CR143" s="85">
        <v>0</v>
      </c>
      <c r="CS143" s="85">
        <v>0</v>
      </c>
      <c r="CT143" s="85">
        <v>0</v>
      </c>
      <c r="CU143" s="85">
        <v>0</v>
      </c>
      <c r="CV143" s="85">
        <v>0</v>
      </c>
      <c r="CW143" s="85">
        <v>4</v>
      </c>
      <c r="CX143" s="85">
        <v>0</v>
      </c>
      <c r="CY143" s="85">
        <v>0</v>
      </c>
      <c r="CZ143" s="85">
        <v>0</v>
      </c>
      <c r="DA143" s="85">
        <v>6</v>
      </c>
      <c r="DB143" s="85">
        <v>0</v>
      </c>
      <c r="DC143" s="85">
        <v>0</v>
      </c>
    </row>
    <row r="144" hidden="1" spans="1:107">
      <c r="A144" s="85" t="s">
        <v>1416</v>
      </c>
      <c r="B144" s="86" t="s">
        <v>2246</v>
      </c>
      <c r="C144" s="87" t="s">
        <v>2245</v>
      </c>
      <c r="D144" s="91" t="s">
        <v>1910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  <c r="AI144" s="85">
        <v>0</v>
      </c>
      <c r="AJ144" s="8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85">
        <v>0</v>
      </c>
      <c r="AV144" s="85">
        <v>0</v>
      </c>
      <c r="AW144" s="85">
        <v>0</v>
      </c>
      <c r="AX144" s="85">
        <v>0</v>
      </c>
      <c r="AY144" s="85">
        <v>0</v>
      </c>
      <c r="AZ144" s="85">
        <v>0</v>
      </c>
      <c r="BA144" s="85">
        <v>0</v>
      </c>
      <c r="BB144" s="85">
        <v>2</v>
      </c>
      <c r="BC144" s="85">
        <v>0</v>
      </c>
      <c r="BD144" s="85">
        <v>0</v>
      </c>
      <c r="BE144" s="85">
        <v>0</v>
      </c>
      <c r="BF144" s="85">
        <v>0</v>
      </c>
      <c r="BG144" s="85">
        <v>0</v>
      </c>
      <c r="BH144" s="85">
        <v>0</v>
      </c>
      <c r="BI144" s="85">
        <v>0</v>
      </c>
      <c r="BJ144" s="85">
        <v>0</v>
      </c>
      <c r="BK144" s="85">
        <v>0</v>
      </c>
      <c r="BL144" s="85">
        <v>0</v>
      </c>
      <c r="BM144" s="85">
        <v>0</v>
      </c>
      <c r="BN144" s="85">
        <v>0</v>
      </c>
      <c r="BO144" s="85">
        <v>0</v>
      </c>
      <c r="BP144" s="85">
        <v>0</v>
      </c>
      <c r="BQ144" s="85">
        <v>0</v>
      </c>
      <c r="BR144" s="85">
        <v>0</v>
      </c>
      <c r="BS144" s="85">
        <v>0</v>
      </c>
      <c r="BT144" s="85">
        <v>0</v>
      </c>
      <c r="BU144" s="85">
        <v>0</v>
      </c>
      <c r="BV144" s="85">
        <v>2</v>
      </c>
      <c r="BW144" s="85">
        <v>0</v>
      </c>
      <c r="BX144" s="85">
        <v>0</v>
      </c>
      <c r="BY144" s="85">
        <v>0</v>
      </c>
      <c r="BZ144" s="85">
        <v>0</v>
      </c>
      <c r="CA144" s="85">
        <v>2</v>
      </c>
      <c r="CB144" s="85">
        <v>0</v>
      </c>
      <c r="CC144" s="85">
        <v>0</v>
      </c>
      <c r="CD144" s="85">
        <v>0</v>
      </c>
      <c r="CE144" s="85">
        <v>0</v>
      </c>
      <c r="CF144" s="85">
        <v>0</v>
      </c>
      <c r="CG144" s="85">
        <v>0</v>
      </c>
      <c r="CH144" s="85">
        <v>0</v>
      </c>
      <c r="CI144" s="85">
        <v>0</v>
      </c>
      <c r="CJ144" s="85">
        <v>0</v>
      </c>
      <c r="CK144" s="85">
        <v>0</v>
      </c>
      <c r="CL144" s="85">
        <v>0</v>
      </c>
      <c r="CM144" s="85">
        <v>0</v>
      </c>
      <c r="CN144" s="85">
        <v>0</v>
      </c>
      <c r="CO144" s="85">
        <v>2</v>
      </c>
      <c r="CP144" s="85">
        <v>0</v>
      </c>
      <c r="CQ144" s="85">
        <v>0</v>
      </c>
      <c r="CR144" s="85">
        <v>0</v>
      </c>
      <c r="CS144" s="85">
        <v>2</v>
      </c>
      <c r="CT144" s="85">
        <v>0</v>
      </c>
      <c r="CU144" s="85">
        <v>0</v>
      </c>
      <c r="CV144" s="85">
        <v>0</v>
      </c>
      <c r="CW144" s="85">
        <v>0</v>
      </c>
      <c r="CX144" s="85">
        <v>0</v>
      </c>
      <c r="CY144" s="85">
        <v>0</v>
      </c>
      <c r="CZ144" s="85">
        <v>0</v>
      </c>
      <c r="DA144" s="85">
        <v>0</v>
      </c>
      <c r="DB144" s="85">
        <v>0</v>
      </c>
      <c r="DC144" s="85">
        <v>0</v>
      </c>
    </row>
    <row r="145" hidden="1" spans="1:107">
      <c r="A145" s="85" t="s">
        <v>1416</v>
      </c>
      <c r="B145" s="86" t="s">
        <v>2247</v>
      </c>
      <c r="C145" s="87" t="s">
        <v>2245</v>
      </c>
      <c r="D145" s="91" t="s">
        <v>1910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  <c r="AI145" s="85">
        <v>0</v>
      </c>
      <c r="AJ145" s="8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85">
        <v>0</v>
      </c>
      <c r="AV145" s="85">
        <v>0</v>
      </c>
      <c r="AW145" s="85">
        <v>0</v>
      </c>
      <c r="AX145" s="85">
        <v>0</v>
      </c>
      <c r="AY145" s="85">
        <v>0</v>
      </c>
      <c r="AZ145" s="85">
        <v>0</v>
      </c>
      <c r="BA145" s="85">
        <v>0</v>
      </c>
      <c r="BB145" s="85">
        <v>0</v>
      </c>
      <c r="BC145" s="85">
        <v>0</v>
      </c>
      <c r="BD145" s="85">
        <v>0</v>
      </c>
      <c r="BE145" s="85">
        <v>0</v>
      </c>
      <c r="BF145" s="85">
        <v>0</v>
      </c>
      <c r="BG145" s="85">
        <v>0</v>
      </c>
      <c r="BH145" s="85">
        <v>0</v>
      </c>
      <c r="BI145" s="85">
        <v>0</v>
      </c>
      <c r="BJ145" s="85">
        <v>0</v>
      </c>
      <c r="BK145" s="85">
        <v>0</v>
      </c>
      <c r="BL145" s="85">
        <v>0</v>
      </c>
      <c r="BM145" s="85">
        <v>0</v>
      </c>
      <c r="BN145" s="85">
        <v>0</v>
      </c>
      <c r="BO145" s="85">
        <v>0</v>
      </c>
      <c r="BP145" s="85">
        <v>0</v>
      </c>
      <c r="BQ145" s="85">
        <v>0</v>
      </c>
      <c r="BR145" s="85">
        <v>2</v>
      </c>
      <c r="BS145" s="85">
        <v>0</v>
      </c>
      <c r="BT145" s="85">
        <v>0</v>
      </c>
      <c r="BU145" s="85">
        <v>0</v>
      </c>
      <c r="BV145" s="85">
        <v>2</v>
      </c>
      <c r="BW145" s="85">
        <v>0</v>
      </c>
      <c r="BX145" s="85">
        <v>0</v>
      </c>
      <c r="BY145" s="85">
        <v>0</v>
      </c>
      <c r="BZ145" s="85">
        <v>0</v>
      </c>
      <c r="CA145" s="85">
        <v>2</v>
      </c>
      <c r="CB145" s="85">
        <v>0</v>
      </c>
      <c r="CC145" s="85">
        <v>0</v>
      </c>
      <c r="CD145" s="85">
        <v>0</v>
      </c>
      <c r="CE145" s="85">
        <v>0</v>
      </c>
      <c r="CF145" s="85">
        <v>2</v>
      </c>
      <c r="CG145" s="85">
        <v>0</v>
      </c>
      <c r="CH145" s="85">
        <v>0</v>
      </c>
      <c r="CI145" s="85">
        <v>0</v>
      </c>
      <c r="CJ145" s="85">
        <v>0</v>
      </c>
      <c r="CK145" s="85">
        <v>0</v>
      </c>
      <c r="CL145" s="85">
        <v>0</v>
      </c>
      <c r="CM145" s="85">
        <v>0</v>
      </c>
      <c r="CN145" s="85">
        <v>0</v>
      </c>
      <c r="CO145" s="85">
        <v>2</v>
      </c>
      <c r="CP145" s="85">
        <v>0</v>
      </c>
      <c r="CQ145" s="85">
        <v>0</v>
      </c>
      <c r="CR145" s="85">
        <v>0</v>
      </c>
      <c r="CS145" s="85">
        <v>0</v>
      </c>
      <c r="CT145" s="85">
        <v>0</v>
      </c>
      <c r="CU145" s="85">
        <v>0</v>
      </c>
      <c r="CV145" s="85">
        <v>0</v>
      </c>
      <c r="CW145" s="85">
        <v>0</v>
      </c>
      <c r="CX145" s="85">
        <v>0</v>
      </c>
      <c r="CY145" s="85">
        <v>0</v>
      </c>
      <c r="CZ145" s="85">
        <v>0</v>
      </c>
      <c r="DA145" s="85">
        <v>2</v>
      </c>
      <c r="DB145" s="85">
        <v>0</v>
      </c>
      <c r="DC145" s="85">
        <v>0</v>
      </c>
    </row>
    <row r="146" hidden="1" spans="1:107">
      <c r="A146" s="85" t="s">
        <v>1416</v>
      </c>
      <c r="B146" s="86" t="s">
        <v>2248</v>
      </c>
      <c r="C146" s="87" t="s">
        <v>2245</v>
      </c>
      <c r="D146" s="91" t="s">
        <v>1910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0</v>
      </c>
      <c r="AK146" s="85">
        <v>0</v>
      </c>
      <c r="AL146" s="85">
        <v>0</v>
      </c>
      <c r="AM146" s="85">
        <v>0</v>
      </c>
      <c r="AN146" s="85">
        <v>0</v>
      </c>
      <c r="AO146" s="85">
        <v>0</v>
      </c>
      <c r="AP146" s="85">
        <v>0</v>
      </c>
      <c r="AQ146" s="85">
        <v>0</v>
      </c>
      <c r="AR146" s="85">
        <v>0</v>
      </c>
      <c r="AS146" s="85">
        <v>0</v>
      </c>
      <c r="AT146" s="85">
        <v>0</v>
      </c>
      <c r="AU146" s="85">
        <v>0</v>
      </c>
      <c r="AV146" s="85">
        <v>0</v>
      </c>
      <c r="AW146" s="85">
        <v>0</v>
      </c>
      <c r="AX146" s="85">
        <v>0</v>
      </c>
      <c r="AY146" s="85">
        <v>0</v>
      </c>
      <c r="AZ146" s="85">
        <v>0</v>
      </c>
      <c r="BA146" s="85">
        <v>0</v>
      </c>
      <c r="BB146" s="85">
        <v>6</v>
      </c>
      <c r="BC146" s="85">
        <v>0</v>
      </c>
      <c r="BD146" s="85">
        <v>0</v>
      </c>
      <c r="BE146" s="85">
        <v>0</v>
      </c>
      <c r="BF146" s="85">
        <v>4</v>
      </c>
      <c r="BG146" s="85">
        <v>0</v>
      </c>
      <c r="BH146" s="85">
        <v>0</v>
      </c>
      <c r="BI146" s="85">
        <v>0</v>
      </c>
      <c r="BJ146" s="85">
        <v>0</v>
      </c>
      <c r="BK146" s="85">
        <v>0</v>
      </c>
      <c r="BL146" s="85">
        <v>0</v>
      </c>
      <c r="BM146" s="85">
        <v>0</v>
      </c>
      <c r="BN146" s="85">
        <v>0</v>
      </c>
      <c r="BO146" s="85">
        <v>0</v>
      </c>
      <c r="BP146" s="85">
        <v>0</v>
      </c>
      <c r="BQ146" s="85">
        <v>0</v>
      </c>
      <c r="BR146" s="85">
        <v>0</v>
      </c>
      <c r="BS146" s="85">
        <v>0</v>
      </c>
      <c r="BT146" s="85">
        <v>0</v>
      </c>
      <c r="BU146" s="85">
        <v>0</v>
      </c>
      <c r="BV146" s="85">
        <v>4</v>
      </c>
      <c r="BW146" s="85">
        <v>0</v>
      </c>
      <c r="BX146" s="85">
        <v>0</v>
      </c>
      <c r="BY146" s="85">
        <v>0</v>
      </c>
      <c r="BZ146" s="85">
        <v>0</v>
      </c>
      <c r="CA146" s="85">
        <v>2</v>
      </c>
      <c r="CB146" s="85">
        <v>0</v>
      </c>
      <c r="CC146" s="85">
        <v>0</v>
      </c>
      <c r="CD146" s="85">
        <v>0</v>
      </c>
      <c r="CE146" s="85">
        <v>0</v>
      </c>
      <c r="CF146" s="85">
        <v>0</v>
      </c>
      <c r="CG146" s="85">
        <v>0</v>
      </c>
      <c r="CH146" s="85">
        <v>0</v>
      </c>
      <c r="CI146" s="85">
        <v>0</v>
      </c>
      <c r="CJ146" s="85">
        <v>2</v>
      </c>
      <c r="CK146" s="85">
        <v>0</v>
      </c>
      <c r="CL146" s="85">
        <v>0</v>
      </c>
      <c r="CM146" s="85">
        <v>0</v>
      </c>
      <c r="CN146" s="85">
        <v>0</v>
      </c>
      <c r="CO146" s="85">
        <v>4</v>
      </c>
      <c r="CP146" s="85">
        <v>0</v>
      </c>
      <c r="CQ146" s="85">
        <v>0</v>
      </c>
      <c r="CR146" s="85">
        <v>0</v>
      </c>
      <c r="CS146" s="85">
        <v>4</v>
      </c>
      <c r="CT146" s="85">
        <v>0</v>
      </c>
      <c r="CU146" s="85">
        <v>0</v>
      </c>
      <c r="CV146" s="85">
        <v>0</v>
      </c>
      <c r="CW146" s="85">
        <v>2</v>
      </c>
      <c r="CX146" s="85">
        <v>0</v>
      </c>
      <c r="CY146" s="85">
        <v>0</v>
      </c>
      <c r="CZ146" s="85">
        <v>0</v>
      </c>
      <c r="DA146" s="85">
        <v>4</v>
      </c>
      <c r="DB146" s="85">
        <v>0</v>
      </c>
      <c r="DC146" s="85">
        <v>0</v>
      </c>
    </row>
    <row r="147" hidden="1" spans="1:107">
      <c r="A147" s="85" t="s">
        <v>1416</v>
      </c>
      <c r="B147" s="86" t="s">
        <v>2249</v>
      </c>
      <c r="C147" s="87" t="s">
        <v>1912</v>
      </c>
      <c r="D147" s="91" t="s">
        <v>1910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  <c r="AI147" s="85">
        <v>0</v>
      </c>
      <c r="AJ147" s="8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85">
        <v>0</v>
      </c>
      <c r="AV147" s="85">
        <v>0</v>
      </c>
      <c r="AW147" s="85">
        <v>0</v>
      </c>
      <c r="AX147" s="85">
        <v>0</v>
      </c>
      <c r="AY147" s="85">
        <v>2</v>
      </c>
      <c r="AZ147" s="85">
        <v>0</v>
      </c>
      <c r="BA147" s="85">
        <v>0</v>
      </c>
      <c r="BB147" s="85">
        <v>2</v>
      </c>
      <c r="BC147" s="85">
        <v>0</v>
      </c>
      <c r="BD147" s="85">
        <v>0</v>
      </c>
      <c r="BE147" s="85">
        <v>0</v>
      </c>
      <c r="BF147" s="85">
        <v>2</v>
      </c>
      <c r="BG147" s="85">
        <v>0</v>
      </c>
      <c r="BH147" s="85">
        <v>0</v>
      </c>
      <c r="BI147" s="85">
        <v>0</v>
      </c>
      <c r="BJ147" s="85">
        <v>0</v>
      </c>
      <c r="BK147" s="85">
        <v>0</v>
      </c>
      <c r="BL147" s="85">
        <v>0</v>
      </c>
      <c r="BM147" s="85">
        <v>0</v>
      </c>
      <c r="BN147" s="85">
        <v>0</v>
      </c>
      <c r="BO147" s="85">
        <v>0</v>
      </c>
      <c r="BP147" s="85">
        <v>0</v>
      </c>
      <c r="BQ147" s="85">
        <v>0</v>
      </c>
      <c r="BR147" s="85">
        <v>0</v>
      </c>
      <c r="BS147" s="85">
        <v>0</v>
      </c>
      <c r="BT147" s="85">
        <v>0</v>
      </c>
      <c r="BU147" s="85">
        <v>0</v>
      </c>
      <c r="BV147" s="85">
        <v>0</v>
      </c>
      <c r="BW147" s="85">
        <v>0</v>
      </c>
      <c r="BX147" s="85">
        <v>0</v>
      </c>
      <c r="BY147" s="85">
        <v>0</v>
      </c>
      <c r="BZ147" s="85">
        <v>0</v>
      </c>
      <c r="CA147" s="85">
        <v>2</v>
      </c>
      <c r="CB147" s="85">
        <v>0</v>
      </c>
      <c r="CC147" s="85">
        <v>0</v>
      </c>
      <c r="CD147" s="85">
        <v>0</v>
      </c>
      <c r="CE147" s="85">
        <v>0</v>
      </c>
      <c r="CF147" s="85">
        <v>0</v>
      </c>
      <c r="CG147" s="85">
        <v>0</v>
      </c>
      <c r="CH147" s="85">
        <v>0</v>
      </c>
      <c r="CI147" s="85">
        <v>0</v>
      </c>
      <c r="CJ147" s="85">
        <v>0</v>
      </c>
      <c r="CK147" s="85">
        <v>0</v>
      </c>
      <c r="CL147" s="85">
        <v>0</v>
      </c>
      <c r="CM147" s="85">
        <v>0</v>
      </c>
      <c r="CN147" s="85">
        <v>0</v>
      </c>
      <c r="CO147" s="85">
        <v>0</v>
      </c>
      <c r="CP147" s="85">
        <v>0</v>
      </c>
      <c r="CQ147" s="85">
        <v>0</v>
      </c>
      <c r="CR147" s="85">
        <v>0</v>
      </c>
      <c r="CS147" s="85">
        <v>0</v>
      </c>
      <c r="CT147" s="85">
        <v>0</v>
      </c>
      <c r="CU147" s="85">
        <v>0</v>
      </c>
      <c r="CV147" s="85">
        <v>0</v>
      </c>
      <c r="CW147" s="85">
        <v>0</v>
      </c>
      <c r="CX147" s="85">
        <v>0</v>
      </c>
      <c r="CY147" s="85">
        <v>0</v>
      </c>
      <c r="CZ147" s="85">
        <v>0</v>
      </c>
      <c r="DA147" s="85">
        <v>0</v>
      </c>
      <c r="DB147" s="85">
        <v>0</v>
      </c>
      <c r="DC147" s="85">
        <v>0</v>
      </c>
    </row>
    <row r="148" hidden="1" spans="1:107">
      <c r="A148" s="85" t="s">
        <v>1416</v>
      </c>
      <c r="B148" s="86" t="s">
        <v>2250</v>
      </c>
      <c r="C148" s="87" t="s">
        <v>1912</v>
      </c>
      <c r="D148" s="91" t="s">
        <v>1910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  <c r="AI148" s="85">
        <v>0</v>
      </c>
      <c r="AJ148" s="8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85">
        <v>0</v>
      </c>
      <c r="AV148" s="85">
        <v>0</v>
      </c>
      <c r="AW148" s="85">
        <v>0</v>
      </c>
      <c r="AX148" s="85">
        <v>0</v>
      </c>
      <c r="AY148" s="85">
        <v>0</v>
      </c>
      <c r="AZ148" s="85">
        <v>0</v>
      </c>
      <c r="BA148" s="85">
        <v>0</v>
      </c>
      <c r="BB148" s="85">
        <v>0</v>
      </c>
      <c r="BC148" s="85">
        <v>0</v>
      </c>
      <c r="BD148" s="85">
        <v>0</v>
      </c>
      <c r="BE148" s="85">
        <v>0</v>
      </c>
      <c r="BF148" s="85">
        <v>0</v>
      </c>
      <c r="BG148" s="85">
        <v>0</v>
      </c>
      <c r="BH148" s="85">
        <v>0</v>
      </c>
      <c r="BI148" s="85">
        <v>0</v>
      </c>
      <c r="BJ148" s="85">
        <v>2</v>
      </c>
      <c r="BK148" s="85">
        <v>0</v>
      </c>
      <c r="BL148" s="85">
        <v>0</v>
      </c>
      <c r="BM148" s="85">
        <v>0</v>
      </c>
      <c r="BN148" s="85">
        <v>0</v>
      </c>
      <c r="BO148" s="85">
        <v>0</v>
      </c>
      <c r="BP148" s="85">
        <v>0</v>
      </c>
      <c r="BQ148" s="85">
        <v>0</v>
      </c>
      <c r="BR148" s="85">
        <v>0</v>
      </c>
      <c r="BS148" s="85">
        <v>0</v>
      </c>
      <c r="BT148" s="85">
        <v>0</v>
      </c>
      <c r="BU148" s="85">
        <v>0</v>
      </c>
      <c r="BV148" s="85">
        <v>0</v>
      </c>
      <c r="BW148" s="85">
        <v>0</v>
      </c>
      <c r="BX148" s="85">
        <v>0</v>
      </c>
      <c r="BY148" s="85">
        <v>0</v>
      </c>
      <c r="BZ148" s="85">
        <v>0</v>
      </c>
      <c r="CA148" s="85">
        <v>0</v>
      </c>
      <c r="CB148" s="85">
        <v>0</v>
      </c>
      <c r="CC148" s="85">
        <v>0</v>
      </c>
      <c r="CD148" s="85">
        <v>0</v>
      </c>
      <c r="CE148" s="85">
        <v>0</v>
      </c>
      <c r="CF148" s="85">
        <v>0</v>
      </c>
      <c r="CG148" s="85">
        <v>0</v>
      </c>
      <c r="CH148" s="85">
        <v>0</v>
      </c>
      <c r="CI148" s="85">
        <v>0</v>
      </c>
      <c r="CJ148" s="85">
        <v>0</v>
      </c>
      <c r="CK148" s="85">
        <v>0</v>
      </c>
      <c r="CL148" s="85">
        <v>0</v>
      </c>
      <c r="CM148" s="85">
        <v>0</v>
      </c>
      <c r="CN148" s="85">
        <v>0</v>
      </c>
      <c r="CO148" s="85">
        <v>2</v>
      </c>
      <c r="CP148" s="85">
        <v>0</v>
      </c>
      <c r="CQ148" s="85">
        <v>0</v>
      </c>
      <c r="CR148" s="85">
        <v>0</v>
      </c>
      <c r="CS148" s="85">
        <v>0</v>
      </c>
      <c r="CT148" s="85">
        <v>0</v>
      </c>
      <c r="CU148" s="85">
        <v>0</v>
      </c>
      <c r="CV148" s="85">
        <v>0</v>
      </c>
      <c r="CW148" s="85">
        <v>2</v>
      </c>
      <c r="CX148" s="85">
        <v>0</v>
      </c>
      <c r="CY148" s="85">
        <v>0</v>
      </c>
      <c r="CZ148" s="85">
        <v>0</v>
      </c>
      <c r="DA148" s="85">
        <v>0</v>
      </c>
      <c r="DB148" s="85">
        <v>0</v>
      </c>
      <c r="DC148" s="85">
        <v>0</v>
      </c>
    </row>
    <row r="149" hidden="1" spans="1:107">
      <c r="A149" s="85" t="s">
        <v>1416</v>
      </c>
      <c r="B149" s="86" t="s">
        <v>2251</v>
      </c>
      <c r="C149" s="87" t="s">
        <v>1912</v>
      </c>
      <c r="D149" s="91" t="s">
        <v>1910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  <c r="AJ149" s="8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85">
        <v>0</v>
      </c>
      <c r="AV149" s="85">
        <v>0</v>
      </c>
      <c r="AW149" s="85">
        <v>0</v>
      </c>
      <c r="AX149" s="85">
        <v>0</v>
      </c>
      <c r="AY149" s="85">
        <v>2</v>
      </c>
      <c r="AZ149" s="85">
        <v>0</v>
      </c>
      <c r="BA149" s="85">
        <v>0</v>
      </c>
      <c r="BB149" s="85">
        <v>0</v>
      </c>
      <c r="BC149" s="85">
        <v>0</v>
      </c>
      <c r="BD149" s="85">
        <v>0</v>
      </c>
      <c r="BE149" s="85">
        <v>0</v>
      </c>
      <c r="BF149" s="85">
        <v>0</v>
      </c>
      <c r="BG149" s="85">
        <v>0</v>
      </c>
      <c r="BH149" s="85">
        <v>0</v>
      </c>
      <c r="BI149" s="85">
        <v>0</v>
      </c>
      <c r="BJ149" s="85">
        <v>0</v>
      </c>
      <c r="BK149" s="85">
        <v>0</v>
      </c>
      <c r="BL149" s="85">
        <v>0</v>
      </c>
      <c r="BM149" s="85">
        <v>0</v>
      </c>
      <c r="BN149" s="85">
        <v>0</v>
      </c>
      <c r="BO149" s="85">
        <v>0</v>
      </c>
      <c r="BP149" s="85">
        <v>0</v>
      </c>
      <c r="BQ149" s="85">
        <v>0</v>
      </c>
      <c r="BR149" s="85">
        <v>0</v>
      </c>
      <c r="BS149" s="85">
        <v>0</v>
      </c>
      <c r="BT149" s="85">
        <v>0</v>
      </c>
      <c r="BU149" s="85">
        <v>0</v>
      </c>
      <c r="BV149" s="85">
        <v>0</v>
      </c>
      <c r="BW149" s="85">
        <v>0</v>
      </c>
      <c r="BX149" s="85">
        <v>0</v>
      </c>
      <c r="BY149" s="85">
        <v>0</v>
      </c>
      <c r="BZ149" s="85">
        <v>0</v>
      </c>
      <c r="CA149" s="85">
        <v>0</v>
      </c>
      <c r="CB149" s="85">
        <v>0</v>
      </c>
      <c r="CC149" s="85">
        <v>0</v>
      </c>
      <c r="CD149" s="85">
        <v>0</v>
      </c>
      <c r="CE149" s="85">
        <v>0</v>
      </c>
      <c r="CF149" s="85">
        <v>0</v>
      </c>
      <c r="CG149" s="85">
        <v>0</v>
      </c>
      <c r="CH149" s="85">
        <v>0</v>
      </c>
      <c r="CI149" s="85">
        <v>0</v>
      </c>
      <c r="CJ149" s="85">
        <v>0</v>
      </c>
      <c r="CK149" s="85">
        <v>0</v>
      </c>
      <c r="CL149" s="85">
        <v>0</v>
      </c>
      <c r="CM149" s="85">
        <v>0</v>
      </c>
      <c r="CN149" s="85">
        <v>0</v>
      </c>
      <c r="CO149" s="85">
        <v>0</v>
      </c>
      <c r="CP149" s="85">
        <v>0</v>
      </c>
      <c r="CQ149" s="85">
        <v>0</v>
      </c>
      <c r="CR149" s="85">
        <v>0</v>
      </c>
      <c r="CS149" s="85">
        <v>0</v>
      </c>
      <c r="CT149" s="85">
        <v>0</v>
      </c>
      <c r="CU149" s="85">
        <v>0</v>
      </c>
      <c r="CV149" s="85">
        <v>0</v>
      </c>
      <c r="CW149" s="85">
        <v>0</v>
      </c>
      <c r="CX149" s="85">
        <v>0</v>
      </c>
      <c r="CY149" s="85">
        <v>0</v>
      </c>
      <c r="CZ149" s="85">
        <v>0</v>
      </c>
      <c r="DA149" s="85">
        <v>0</v>
      </c>
      <c r="DB149" s="85">
        <v>0</v>
      </c>
      <c r="DC149" s="85">
        <v>0</v>
      </c>
    </row>
    <row r="150" hidden="1" spans="1:107">
      <c r="A150" s="85" t="s">
        <v>1416</v>
      </c>
      <c r="B150" s="86" t="s">
        <v>2252</v>
      </c>
      <c r="C150" s="94" t="s">
        <v>1912</v>
      </c>
      <c r="D150" s="91" t="s">
        <v>1910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  <c r="AI150" s="85">
        <v>0</v>
      </c>
      <c r="AJ150" s="8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85">
        <v>0</v>
      </c>
      <c r="AV150" s="85">
        <v>0</v>
      </c>
      <c r="AW150" s="85">
        <v>0</v>
      </c>
      <c r="AX150" s="85">
        <v>0</v>
      </c>
      <c r="AY150" s="85">
        <v>2</v>
      </c>
      <c r="AZ150" s="85">
        <v>0</v>
      </c>
      <c r="BA150" s="85">
        <v>0</v>
      </c>
      <c r="BB150" s="85">
        <v>2</v>
      </c>
      <c r="BC150" s="85">
        <v>0</v>
      </c>
      <c r="BD150" s="85">
        <v>0</v>
      </c>
      <c r="BE150" s="85">
        <v>0</v>
      </c>
      <c r="BF150" s="85">
        <v>0</v>
      </c>
      <c r="BG150" s="85">
        <v>0</v>
      </c>
      <c r="BH150" s="85">
        <v>0</v>
      </c>
      <c r="BI150" s="85">
        <v>0</v>
      </c>
      <c r="BJ150" s="85">
        <v>0</v>
      </c>
      <c r="BK150" s="85">
        <v>0</v>
      </c>
      <c r="BL150" s="85">
        <v>0</v>
      </c>
      <c r="BM150" s="85">
        <v>0</v>
      </c>
      <c r="BN150" s="85">
        <v>2</v>
      </c>
      <c r="BO150" s="85">
        <v>0</v>
      </c>
      <c r="BP150" s="85">
        <v>0</v>
      </c>
      <c r="BQ150" s="85">
        <v>0</v>
      </c>
      <c r="BR150" s="85">
        <v>2</v>
      </c>
      <c r="BS150" s="85">
        <v>0</v>
      </c>
      <c r="BT150" s="85">
        <v>0</v>
      </c>
      <c r="BU150" s="85">
        <v>0</v>
      </c>
      <c r="BV150" s="85">
        <v>2</v>
      </c>
      <c r="BW150" s="85">
        <v>0</v>
      </c>
      <c r="BX150" s="85">
        <v>0</v>
      </c>
      <c r="BY150" s="85">
        <v>0</v>
      </c>
      <c r="BZ150" s="85">
        <v>0</v>
      </c>
      <c r="CA150" s="85">
        <v>2</v>
      </c>
      <c r="CB150" s="85">
        <v>0</v>
      </c>
      <c r="CC150" s="85">
        <v>0</v>
      </c>
      <c r="CD150" s="85">
        <v>0</v>
      </c>
      <c r="CE150" s="85">
        <v>0</v>
      </c>
      <c r="CF150" s="85">
        <v>4</v>
      </c>
      <c r="CG150" s="85">
        <v>0</v>
      </c>
      <c r="CH150" s="85">
        <v>0</v>
      </c>
      <c r="CI150" s="85">
        <v>0</v>
      </c>
      <c r="CJ150" s="85">
        <v>0</v>
      </c>
      <c r="CK150" s="85">
        <v>0</v>
      </c>
      <c r="CL150" s="85">
        <v>0</v>
      </c>
      <c r="CM150" s="85">
        <v>0</v>
      </c>
      <c r="CN150" s="85">
        <v>0</v>
      </c>
      <c r="CO150" s="85">
        <v>0</v>
      </c>
      <c r="CP150" s="85">
        <v>0</v>
      </c>
      <c r="CQ150" s="85">
        <v>0</v>
      </c>
      <c r="CR150" s="85">
        <v>0</v>
      </c>
      <c r="CS150" s="85">
        <v>0</v>
      </c>
      <c r="CT150" s="85">
        <v>0</v>
      </c>
      <c r="CU150" s="85">
        <v>0</v>
      </c>
      <c r="CV150" s="85">
        <v>0</v>
      </c>
      <c r="CW150" s="85">
        <v>0</v>
      </c>
      <c r="CX150" s="85">
        <v>0</v>
      </c>
      <c r="CY150" s="85">
        <v>0</v>
      </c>
      <c r="CZ150" s="85">
        <v>0</v>
      </c>
      <c r="DA150" s="85">
        <v>0</v>
      </c>
      <c r="DB150" s="85">
        <v>0</v>
      </c>
      <c r="DC150" s="85">
        <v>0</v>
      </c>
    </row>
    <row r="151" hidden="1" spans="1:107">
      <c r="A151" s="85" t="s">
        <v>1416</v>
      </c>
      <c r="B151" s="86" t="s">
        <v>2253</v>
      </c>
      <c r="C151" s="87" t="s">
        <v>1912</v>
      </c>
      <c r="D151" s="91" t="s">
        <v>1910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85">
        <v>0</v>
      </c>
      <c r="AI151" s="85">
        <v>0</v>
      </c>
      <c r="AJ151" s="8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85">
        <v>0</v>
      </c>
      <c r="AV151" s="85">
        <v>0</v>
      </c>
      <c r="AW151" s="85">
        <v>0</v>
      </c>
      <c r="AX151" s="85">
        <v>2</v>
      </c>
      <c r="AY151" s="85">
        <v>0</v>
      </c>
      <c r="AZ151" s="85">
        <v>0</v>
      </c>
      <c r="BA151" s="85">
        <v>0</v>
      </c>
      <c r="BB151" s="85">
        <v>0</v>
      </c>
      <c r="BC151" s="85">
        <v>0</v>
      </c>
      <c r="BD151" s="85">
        <v>0</v>
      </c>
      <c r="BE151" s="85">
        <v>0</v>
      </c>
      <c r="BF151" s="85">
        <v>2</v>
      </c>
      <c r="BG151" s="85">
        <v>0</v>
      </c>
      <c r="BH151" s="85">
        <v>0</v>
      </c>
      <c r="BI151" s="85">
        <v>0</v>
      </c>
      <c r="BJ151" s="85">
        <v>2</v>
      </c>
      <c r="BK151" s="85">
        <v>0</v>
      </c>
      <c r="BL151" s="85">
        <v>0</v>
      </c>
      <c r="BM151" s="85">
        <v>0</v>
      </c>
      <c r="BN151" s="85">
        <v>2</v>
      </c>
      <c r="BO151" s="85">
        <v>0</v>
      </c>
      <c r="BP151" s="85">
        <v>0</v>
      </c>
      <c r="BQ151" s="85">
        <v>0</v>
      </c>
      <c r="BR151" s="85">
        <v>0</v>
      </c>
      <c r="BS151" s="85">
        <v>0</v>
      </c>
      <c r="BT151" s="85">
        <v>0</v>
      </c>
      <c r="BU151" s="85">
        <v>0</v>
      </c>
      <c r="BV151" s="85">
        <v>0</v>
      </c>
      <c r="BW151" s="85">
        <v>0</v>
      </c>
      <c r="BX151" s="85">
        <v>0</v>
      </c>
      <c r="BY151" s="85">
        <v>0</v>
      </c>
      <c r="BZ151" s="85">
        <v>0</v>
      </c>
      <c r="CA151" s="85">
        <v>0</v>
      </c>
      <c r="CB151" s="85">
        <v>0</v>
      </c>
      <c r="CC151" s="85">
        <v>0</v>
      </c>
      <c r="CD151" s="85">
        <v>0</v>
      </c>
      <c r="CE151" s="85">
        <v>0</v>
      </c>
      <c r="CF151" s="85">
        <v>2</v>
      </c>
      <c r="CG151" s="85">
        <v>0</v>
      </c>
      <c r="CH151" s="85">
        <v>0</v>
      </c>
      <c r="CI151" s="85">
        <v>0</v>
      </c>
      <c r="CJ151" s="85">
        <v>0</v>
      </c>
      <c r="CK151" s="85">
        <v>0</v>
      </c>
      <c r="CL151" s="85">
        <v>0</v>
      </c>
      <c r="CM151" s="85">
        <v>0</v>
      </c>
      <c r="CN151" s="85">
        <v>0</v>
      </c>
      <c r="CO151" s="85">
        <v>0</v>
      </c>
      <c r="CP151" s="85">
        <v>0</v>
      </c>
      <c r="CQ151" s="85">
        <v>0</v>
      </c>
      <c r="CR151" s="85">
        <v>0</v>
      </c>
      <c r="CS151" s="85">
        <v>0</v>
      </c>
      <c r="CT151" s="85">
        <v>0</v>
      </c>
      <c r="CU151" s="85">
        <v>0</v>
      </c>
      <c r="CV151" s="85">
        <v>0</v>
      </c>
      <c r="CW151" s="85">
        <v>0</v>
      </c>
      <c r="CX151" s="85">
        <v>0</v>
      </c>
      <c r="CY151" s="85">
        <v>0</v>
      </c>
      <c r="CZ151" s="85">
        <v>0</v>
      </c>
      <c r="DA151" s="85">
        <v>0</v>
      </c>
      <c r="DB151" s="85">
        <v>0</v>
      </c>
      <c r="DC151" s="85">
        <v>0</v>
      </c>
    </row>
    <row r="152" hidden="1" spans="1:107">
      <c r="A152" s="85" t="s">
        <v>1416</v>
      </c>
      <c r="B152" s="86" t="s">
        <v>1782</v>
      </c>
      <c r="C152" s="87" t="s">
        <v>1780</v>
      </c>
      <c r="D152" s="90" t="s">
        <v>1781</v>
      </c>
      <c r="E152" s="85">
        <v>29</v>
      </c>
      <c r="F152" s="85">
        <v>23</v>
      </c>
      <c r="G152" s="85">
        <v>25</v>
      </c>
      <c r="H152" s="85">
        <v>22</v>
      </c>
      <c r="I152" s="85">
        <v>21</v>
      </c>
      <c r="J152" s="85">
        <v>24</v>
      </c>
      <c r="K152" s="85">
        <v>36</v>
      </c>
      <c r="L152" s="85">
        <v>42</v>
      </c>
      <c r="M152" s="85">
        <v>46</v>
      </c>
      <c r="N152" s="85">
        <v>22</v>
      </c>
      <c r="O152" s="85">
        <v>23</v>
      </c>
      <c r="P152" s="85">
        <v>12</v>
      </c>
      <c r="Q152" s="85">
        <v>8</v>
      </c>
      <c r="R152" s="85">
        <v>22</v>
      </c>
      <c r="S152" s="85">
        <v>16</v>
      </c>
      <c r="T152" s="85">
        <v>0</v>
      </c>
      <c r="U152" s="85">
        <v>197</v>
      </c>
      <c r="V152" s="85">
        <v>0</v>
      </c>
      <c r="W152" s="85">
        <v>0</v>
      </c>
      <c r="X152" s="85">
        <v>1</v>
      </c>
      <c r="Y152" s="85">
        <v>1</v>
      </c>
      <c r="Z152" s="85">
        <v>275</v>
      </c>
      <c r="AA152" s="85">
        <v>0</v>
      </c>
      <c r="AB152" s="85">
        <v>0</v>
      </c>
      <c r="AC152" s="85">
        <v>1</v>
      </c>
      <c r="AD152" s="85">
        <v>1</v>
      </c>
      <c r="AE152" s="85">
        <v>374</v>
      </c>
      <c r="AF152" s="85">
        <v>0</v>
      </c>
      <c r="AG152" s="85">
        <v>0</v>
      </c>
      <c r="AH152" s="85">
        <v>1</v>
      </c>
      <c r="AI152" s="85">
        <v>1</v>
      </c>
      <c r="AJ152" s="85">
        <v>307</v>
      </c>
      <c r="AK152" s="85">
        <v>0</v>
      </c>
      <c r="AL152" s="85">
        <v>0</v>
      </c>
      <c r="AM152" s="85">
        <v>0</v>
      </c>
      <c r="AN152" s="85">
        <v>0</v>
      </c>
      <c r="AO152" s="85">
        <v>200</v>
      </c>
      <c r="AP152" s="85">
        <v>1</v>
      </c>
      <c r="AQ152" s="85">
        <v>1</v>
      </c>
      <c r="AR152" s="85">
        <v>1</v>
      </c>
      <c r="AS152" s="85">
        <v>317</v>
      </c>
      <c r="AT152" s="85">
        <v>1</v>
      </c>
      <c r="AU152" s="85">
        <v>1</v>
      </c>
      <c r="AV152" s="85">
        <v>330</v>
      </c>
      <c r="AW152" s="85">
        <v>0</v>
      </c>
      <c r="AX152" s="85">
        <v>0</v>
      </c>
      <c r="AY152" s="85">
        <v>84</v>
      </c>
      <c r="AZ152" s="85">
        <v>1</v>
      </c>
      <c r="BA152" s="85">
        <v>1</v>
      </c>
      <c r="BB152" s="85">
        <v>301</v>
      </c>
      <c r="BC152" s="85">
        <v>1</v>
      </c>
      <c r="BD152" s="85">
        <v>1</v>
      </c>
      <c r="BE152" s="85">
        <v>0</v>
      </c>
      <c r="BF152" s="85">
        <v>262</v>
      </c>
      <c r="BG152" s="85">
        <v>0</v>
      </c>
      <c r="BH152" s="85">
        <v>1</v>
      </c>
      <c r="BI152" s="85">
        <v>1</v>
      </c>
      <c r="BJ152" s="85">
        <v>221</v>
      </c>
      <c r="BK152" s="85">
        <v>1</v>
      </c>
      <c r="BL152" s="85">
        <v>1</v>
      </c>
      <c r="BM152" s="85">
        <v>1</v>
      </c>
      <c r="BN152" s="85">
        <v>257</v>
      </c>
      <c r="BO152" s="85">
        <v>1</v>
      </c>
      <c r="BP152" s="85">
        <v>1</v>
      </c>
      <c r="BQ152" s="85">
        <v>1</v>
      </c>
      <c r="BR152" s="85">
        <v>256</v>
      </c>
      <c r="BS152" s="85">
        <v>1</v>
      </c>
      <c r="BT152" s="85">
        <v>1</v>
      </c>
      <c r="BU152" s="85">
        <v>1</v>
      </c>
      <c r="BV152" s="85">
        <v>259</v>
      </c>
      <c r="BW152" s="85">
        <v>1</v>
      </c>
      <c r="BX152" s="85">
        <v>1</v>
      </c>
      <c r="BY152" s="85">
        <v>1</v>
      </c>
      <c r="BZ152" s="85">
        <v>0</v>
      </c>
      <c r="CA152" s="85">
        <v>258</v>
      </c>
      <c r="CB152" s="85">
        <v>1</v>
      </c>
      <c r="CC152" s="85">
        <v>1</v>
      </c>
      <c r="CD152" s="85">
        <v>1</v>
      </c>
      <c r="CE152" s="85">
        <v>0</v>
      </c>
      <c r="CF152" s="85">
        <v>242</v>
      </c>
      <c r="CG152" s="85">
        <v>2</v>
      </c>
      <c r="CH152" s="85">
        <v>1</v>
      </c>
      <c r="CI152" s="85">
        <v>1</v>
      </c>
      <c r="CJ152" s="85">
        <v>354</v>
      </c>
      <c r="CK152" s="85">
        <v>1</v>
      </c>
      <c r="CL152" s="85">
        <v>1</v>
      </c>
      <c r="CM152" s="85">
        <v>0</v>
      </c>
      <c r="CN152" s="85">
        <v>1</v>
      </c>
      <c r="CO152" s="85">
        <v>363</v>
      </c>
      <c r="CP152" s="85">
        <v>1</v>
      </c>
      <c r="CQ152" s="85">
        <v>1</v>
      </c>
      <c r="CR152" s="85">
        <v>1</v>
      </c>
      <c r="CS152" s="85">
        <v>366</v>
      </c>
      <c r="CT152" s="85">
        <v>1</v>
      </c>
      <c r="CU152" s="85">
        <v>1</v>
      </c>
      <c r="CV152" s="85">
        <v>1</v>
      </c>
      <c r="CW152" s="85">
        <v>371</v>
      </c>
      <c r="CX152" s="85">
        <v>1</v>
      </c>
      <c r="CY152" s="85">
        <v>1</v>
      </c>
      <c r="CZ152" s="85">
        <v>0</v>
      </c>
      <c r="DA152" s="85">
        <v>379</v>
      </c>
      <c r="DB152" s="85">
        <v>1</v>
      </c>
      <c r="DC152" s="85">
        <v>1</v>
      </c>
    </row>
    <row r="153" hidden="1" spans="1:107">
      <c r="A153" s="85" t="s">
        <v>1416</v>
      </c>
      <c r="B153" s="86" t="s">
        <v>1782</v>
      </c>
      <c r="C153" s="87" t="s">
        <v>1784</v>
      </c>
      <c r="D153" s="90" t="s">
        <v>1781</v>
      </c>
      <c r="E153" s="85">
        <v>0</v>
      </c>
      <c r="F153" s="85">
        <v>0</v>
      </c>
      <c r="G153" s="85">
        <v>0</v>
      </c>
      <c r="H153" s="85">
        <v>0</v>
      </c>
      <c r="I153" s="85">
        <v>0</v>
      </c>
      <c r="J153" s="85">
        <v>0</v>
      </c>
      <c r="K153" s="85">
        <v>0</v>
      </c>
      <c r="L153" s="85">
        <v>0</v>
      </c>
      <c r="M153" s="85">
        <v>0</v>
      </c>
      <c r="N153" s="85">
        <v>0</v>
      </c>
      <c r="O153" s="85">
        <v>0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0</v>
      </c>
      <c r="V153" s="85">
        <v>0</v>
      </c>
      <c r="W153" s="85">
        <v>0</v>
      </c>
      <c r="X153" s="85">
        <v>0</v>
      </c>
      <c r="Y153" s="85">
        <v>0</v>
      </c>
      <c r="Z153" s="85">
        <v>0</v>
      </c>
      <c r="AA153" s="85">
        <v>0</v>
      </c>
      <c r="AB153" s="85">
        <v>0</v>
      </c>
      <c r="AC153" s="85">
        <v>0</v>
      </c>
      <c r="AD153" s="85">
        <v>0</v>
      </c>
      <c r="AE153" s="85">
        <v>0</v>
      </c>
      <c r="AF153" s="85">
        <v>0</v>
      </c>
      <c r="AG153" s="85">
        <v>0</v>
      </c>
      <c r="AH153" s="85">
        <v>0</v>
      </c>
      <c r="AI153" s="85">
        <v>0</v>
      </c>
      <c r="AJ153" s="85">
        <v>0</v>
      </c>
      <c r="AK153" s="85">
        <v>0</v>
      </c>
      <c r="AL153" s="85">
        <v>0</v>
      </c>
      <c r="AM153" s="85">
        <v>0</v>
      </c>
      <c r="AN153" s="85">
        <v>0</v>
      </c>
      <c r="AO153" s="85">
        <v>0</v>
      </c>
      <c r="AP153" s="85">
        <v>0</v>
      </c>
      <c r="AQ153" s="85">
        <v>0</v>
      </c>
      <c r="AR153" s="85">
        <v>0</v>
      </c>
      <c r="AS153" s="85">
        <v>0</v>
      </c>
      <c r="AT153" s="85">
        <v>0</v>
      </c>
      <c r="AU153" s="85">
        <v>0</v>
      </c>
      <c r="AV153" s="85">
        <v>0</v>
      </c>
      <c r="AW153" s="85">
        <v>0</v>
      </c>
      <c r="AX153" s="85">
        <v>0</v>
      </c>
      <c r="AY153" s="85">
        <v>0</v>
      </c>
      <c r="AZ153" s="85">
        <v>0</v>
      </c>
      <c r="BA153" s="85">
        <v>0</v>
      </c>
      <c r="BB153" s="85">
        <v>0</v>
      </c>
      <c r="BC153" s="85">
        <v>0</v>
      </c>
      <c r="BD153" s="85">
        <v>0</v>
      </c>
      <c r="BE153" s="85">
        <v>0</v>
      </c>
      <c r="BF153" s="85">
        <v>0</v>
      </c>
      <c r="BG153" s="85">
        <v>0</v>
      </c>
      <c r="BH153" s="85">
        <v>0</v>
      </c>
      <c r="BI153" s="85">
        <v>0</v>
      </c>
      <c r="BJ153" s="85">
        <v>0</v>
      </c>
      <c r="BK153" s="85">
        <v>0</v>
      </c>
      <c r="BL153" s="85">
        <v>0</v>
      </c>
      <c r="BM153" s="85">
        <v>0</v>
      </c>
      <c r="BN153" s="85">
        <v>0</v>
      </c>
      <c r="BO153" s="85">
        <v>0</v>
      </c>
      <c r="BP153" s="85">
        <v>0</v>
      </c>
      <c r="BQ153" s="85">
        <v>0</v>
      </c>
      <c r="BR153" s="85">
        <v>0</v>
      </c>
      <c r="BS153" s="85">
        <v>0</v>
      </c>
      <c r="BT153" s="85">
        <v>0</v>
      </c>
      <c r="BU153" s="85">
        <v>0</v>
      </c>
      <c r="BV153" s="85">
        <v>0</v>
      </c>
      <c r="BW153" s="85">
        <v>0</v>
      </c>
      <c r="BX153" s="85">
        <v>0</v>
      </c>
      <c r="BY153" s="85">
        <v>0</v>
      </c>
      <c r="BZ153" s="85">
        <v>0</v>
      </c>
      <c r="CA153" s="85">
        <v>0</v>
      </c>
      <c r="CB153" s="85">
        <v>0</v>
      </c>
      <c r="CC153" s="85">
        <v>0</v>
      </c>
      <c r="CD153" s="85">
        <v>0</v>
      </c>
      <c r="CE153" s="85">
        <v>0</v>
      </c>
      <c r="CF153" s="85">
        <v>0</v>
      </c>
      <c r="CG153" s="85">
        <v>0</v>
      </c>
      <c r="CH153" s="85">
        <v>0</v>
      </c>
      <c r="CI153" s="85">
        <v>0</v>
      </c>
      <c r="CJ153" s="85">
        <v>0</v>
      </c>
      <c r="CK153" s="85">
        <v>0</v>
      </c>
      <c r="CL153" s="85">
        <v>0</v>
      </c>
      <c r="CM153" s="85">
        <v>0</v>
      </c>
      <c r="CN153" s="85">
        <v>0</v>
      </c>
      <c r="CO153" s="85">
        <v>0</v>
      </c>
      <c r="CP153" s="85">
        <v>0</v>
      </c>
      <c r="CQ153" s="85">
        <v>0</v>
      </c>
      <c r="CR153" s="85">
        <v>0</v>
      </c>
      <c r="CS153" s="85">
        <v>0</v>
      </c>
      <c r="CT153" s="85">
        <v>0</v>
      </c>
      <c r="CU153" s="85">
        <v>0</v>
      </c>
      <c r="CV153" s="85">
        <v>0</v>
      </c>
      <c r="CW153" s="85">
        <v>0</v>
      </c>
      <c r="CX153" s="85">
        <v>0</v>
      </c>
      <c r="CY153" s="85">
        <v>0</v>
      </c>
      <c r="CZ153" s="85">
        <v>0</v>
      </c>
      <c r="DA153" s="85">
        <v>0</v>
      </c>
      <c r="DB153" s="85">
        <v>0</v>
      </c>
      <c r="DC153" s="85">
        <v>0</v>
      </c>
    </row>
    <row r="154" hidden="1" spans="1:107">
      <c r="A154" s="85" t="s">
        <v>1416</v>
      </c>
      <c r="B154" s="86" t="s">
        <v>1785</v>
      </c>
      <c r="C154" s="87" t="s">
        <v>1784</v>
      </c>
      <c r="D154" s="90" t="s">
        <v>1781</v>
      </c>
      <c r="E154" s="85">
        <v>0</v>
      </c>
      <c r="F154" s="85">
        <v>0</v>
      </c>
      <c r="G154" s="85">
        <v>0</v>
      </c>
      <c r="H154" s="85">
        <v>0</v>
      </c>
      <c r="I154" s="85">
        <v>0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0</v>
      </c>
      <c r="AI154" s="85">
        <v>0</v>
      </c>
      <c r="AJ154" s="85">
        <v>0</v>
      </c>
      <c r="AK154" s="85">
        <v>0</v>
      </c>
      <c r="AL154" s="85">
        <v>0</v>
      </c>
      <c r="AM154" s="85">
        <v>0</v>
      </c>
      <c r="AN154" s="85">
        <v>0</v>
      </c>
      <c r="AO154" s="85">
        <v>0</v>
      </c>
      <c r="AP154" s="85">
        <v>0</v>
      </c>
      <c r="AQ154" s="85">
        <v>0</v>
      </c>
      <c r="AR154" s="85">
        <v>0</v>
      </c>
      <c r="AS154" s="85">
        <v>0</v>
      </c>
      <c r="AT154" s="85">
        <v>0</v>
      </c>
      <c r="AU154" s="85">
        <v>0</v>
      </c>
      <c r="AV154" s="85">
        <v>0</v>
      </c>
      <c r="AW154" s="85">
        <v>0</v>
      </c>
      <c r="AX154" s="85">
        <v>0</v>
      </c>
      <c r="AY154" s="85">
        <v>0</v>
      </c>
      <c r="AZ154" s="85">
        <v>0</v>
      </c>
      <c r="BA154" s="85">
        <v>0</v>
      </c>
      <c r="BB154" s="85">
        <v>0</v>
      </c>
      <c r="BC154" s="85">
        <v>0</v>
      </c>
      <c r="BD154" s="85">
        <v>0</v>
      </c>
      <c r="BE154" s="85">
        <v>0</v>
      </c>
      <c r="BF154" s="85">
        <v>0</v>
      </c>
      <c r="BG154" s="85">
        <v>0</v>
      </c>
      <c r="BH154" s="85">
        <v>0</v>
      </c>
      <c r="BI154" s="85">
        <v>0</v>
      </c>
      <c r="BJ154" s="85">
        <v>0</v>
      </c>
      <c r="BK154" s="85">
        <v>0</v>
      </c>
      <c r="BL154" s="85">
        <v>0</v>
      </c>
      <c r="BM154" s="85">
        <v>0</v>
      </c>
      <c r="BN154" s="85">
        <v>0</v>
      </c>
      <c r="BO154" s="85">
        <v>0</v>
      </c>
      <c r="BP154" s="85">
        <v>0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0</v>
      </c>
      <c r="BX154" s="85">
        <v>0</v>
      </c>
      <c r="BY154" s="85">
        <v>0</v>
      </c>
      <c r="BZ154" s="85">
        <v>0</v>
      </c>
      <c r="CA154" s="85">
        <v>0</v>
      </c>
      <c r="CB154" s="85">
        <v>0</v>
      </c>
      <c r="CC154" s="85">
        <v>0</v>
      </c>
      <c r="CD154" s="85">
        <v>0</v>
      </c>
      <c r="CE154" s="85">
        <v>0</v>
      </c>
      <c r="CF154" s="85">
        <v>0</v>
      </c>
      <c r="CG154" s="85">
        <v>0</v>
      </c>
      <c r="CH154" s="85">
        <v>0</v>
      </c>
      <c r="CI154" s="85">
        <v>0</v>
      </c>
      <c r="CJ154" s="85">
        <v>0</v>
      </c>
      <c r="CK154" s="85">
        <v>0</v>
      </c>
      <c r="CL154" s="85">
        <v>0</v>
      </c>
      <c r="CM154" s="85">
        <v>0</v>
      </c>
      <c r="CN154" s="85">
        <v>0</v>
      </c>
      <c r="CO154" s="85">
        <v>0</v>
      </c>
      <c r="CP154" s="85">
        <v>0</v>
      </c>
      <c r="CQ154" s="85">
        <v>0</v>
      </c>
      <c r="CR154" s="85">
        <v>0</v>
      </c>
      <c r="CS154" s="85">
        <v>0</v>
      </c>
      <c r="CT154" s="85">
        <v>0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</row>
    <row r="155" hidden="1" spans="1:107">
      <c r="A155" s="85" t="s">
        <v>1416</v>
      </c>
      <c r="B155" s="86" t="s">
        <v>1789</v>
      </c>
      <c r="C155" s="87" t="s">
        <v>1784</v>
      </c>
      <c r="D155" s="90" t="s">
        <v>1781</v>
      </c>
      <c r="E155" s="85">
        <v>0</v>
      </c>
      <c r="F155" s="85">
        <v>0</v>
      </c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85">
        <v>0</v>
      </c>
      <c r="AI155" s="85">
        <v>0</v>
      </c>
      <c r="AJ155" s="8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85">
        <v>0</v>
      </c>
      <c r="AV155" s="85">
        <v>0</v>
      </c>
      <c r="AW155" s="85">
        <v>0</v>
      </c>
      <c r="AX155" s="85">
        <v>0</v>
      </c>
      <c r="AY155" s="85">
        <v>0</v>
      </c>
      <c r="AZ155" s="85">
        <v>0</v>
      </c>
      <c r="BA155" s="85">
        <v>0</v>
      </c>
      <c r="BB155" s="85">
        <v>0</v>
      </c>
      <c r="BC155" s="85">
        <v>0</v>
      </c>
      <c r="BD155" s="85">
        <v>0</v>
      </c>
      <c r="BE155" s="85">
        <v>0</v>
      </c>
      <c r="BF155" s="85">
        <v>0</v>
      </c>
      <c r="BG155" s="85">
        <v>0</v>
      </c>
      <c r="BH155" s="85">
        <v>0</v>
      </c>
      <c r="BI155" s="85">
        <v>0</v>
      </c>
      <c r="BJ155" s="85">
        <v>0</v>
      </c>
      <c r="BK155" s="85">
        <v>0</v>
      </c>
      <c r="BL155" s="85">
        <v>0</v>
      </c>
      <c r="BM155" s="85">
        <v>0</v>
      </c>
      <c r="BN155" s="85">
        <v>0</v>
      </c>
      <c r="BO155" s="85">
        <v>0</v>
      </c>
      <c r="BP155" s="85">
        <v>0</v>
      </c>
      <c r="BQ155" s="85">
        <v>0</v>
      </c>
      <c r="BR155" s="85">
        <v>0</v>
      </c>
      <c r="BS155" s="85">
        <v>0</v>
      </c>
      <c r="BT155" s="85">
        <v>0</v>
      </c>
      <c r="BU155" s="85">
        <v>0</v>
      </c>
      <c r="BV155" s="85">
        <v>0</v>
      </c>
      <c r="BW155" s="85">
        <v>0</v>
      </c>
      <c r="BX155" s="85">
        <v>0</v>
      </c>
      <c r="BY155" s="85">
        <v>0</v>
      </c>
      <c r="BZ155" s="85">
        <v>0</v>
      </c>
      <c r="CA155" s="85">
        <v>0</v>
      </c>
      <c r="CB155" s="85">
        <v>0</v>
      </c>
      <c r="CC155" s="85">
        <v>0</v>
      </c>
      <c r="CD155" s="85">
        <v>0</v>
      </c>
      <c r="CE155" s="85">
        <v>0</v>
      </c>
      <c r="CF155" s="85">
        <v>0</v>
      </c>
      <c r="CG155" s="85">
        <v>0</v>
      </c>
      <c r="CH155" s="85">
        <v>0</v>
      </c>
      <c r="CI155" s="85">
        <v>0</v>
      </c>
      <c r="CJ155" s="85">
        <v>0</v>
      </c>
      <c r="CK155" s="85">
        <v>0</v>
      </c>
      <c r="CL155" s="85">
        <v>0</v>
      </c>
      <c r="CM155" s="85">
        <v>0</v>
      </c>
      <c r="CN155" s="85">
        <v>0</v>
      </c>
      <c r="CO155" s="85">
        <v>0</v>
      </c>
      <c r="CP155" s="85">
        <v>0</v>
      </c>
      <c r="CQ155" s="85">
        <v>0</v>
      </c>
      <c r="CR155" s="85">
        <v>0</v>
      </c>
      <c r="CS155" s="85">
        <v>0</v>
      </c>
      <c r="CT155" s="85">
        <v>0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</row>
    <row r="156" hidden="1" spans="1:107">
      <c r="A156" s="85" t="s">
        <v>1416</v>
      </c>
      <c r="B156" s="25" t="s">
        <v>1802</v>
      </c>
      <c r="C156" s="87" t="s">
        <v>1793</v>
      </c>
      <c r="D156" s="90" t="s">
        <v>1781</v>
      </c>
      <c r="E156" s="85">
        <v>1</v>
      </c>
      <c r="F156" s="85">
        <v>7</v>
      </c>
      <c r="G156" s="85">
        <v>4</v>
      </c>
      <c r="H156" s="85">
        <v>18</v>
      </c>
      <c r="I156" s="85">
        <v>3</v>
      </c>
      <c r="J156" s="85">
        <v>5</v>
      </c>
      <c r="K156" s="85">
        <v>4</v>
      </c>
      <c r="L156" s="85">
        <v>4</v>
      </c>
      <c r="M156" s="85">
        <v>4</v>
      </c>
      <c r="N156" s="85">
        <v>15</v>
      </c>
      <c r="O156" s="85">
        <v>20</v>
      </c>
      <c r="P156" s="85">
        <v>23</v>
      </c>
      <c r="Q156" s="85">
        <v>18</v>
      </c>
      <c r="R156" s="85">
        <v>11</v>
      </c>
      <c r="S156" s="85">
        <v>19</v>
      </c>
      <c r="T156" s="85">
        <v>2</v>
      </c>
      <c r="U156" s="85">
        <v>81</v>
      </c>
      <c r="V156" s="85">
        <v>1</v>
      </c>
      <c r="W156" s="85">
        <v>1</v>
      </c>
      <c r="X156" s="85">
        <v>0</v>
      </c>
      <c r="Y156" s="85">
        <v>0</v>
      </c>
      <c r="Z156" s="85">
        <v>56</v>
      </c>
      <c r="AA156" s="85">
        <v>1</v>
      </c>
      <c r="AB156" s="85">
        <v>1</v>
      </c>
      <c r="AC156" s="85">
        <v>0</v>
      </c>
      <c r="AD156" s="85">
        <v>0</v>
      </c>
      <c r="AE156" s="85">
        <v>15</v>
      </c>
      <c r="AF156" s="85">
        <v>1</v>
      </c>
      <c r="AG156" s="85">
        <v>1</v>
      </c>
      <c r="AH156" s="85">
        <v>0</v>
      </c>
      <c r="AI156" s="85">
        <v>0</v>
      </c>
      <c r="AJ156" s="85">
        <v>28</v>
      </c>
      <c r="AK156" s="85">
        <v>1</v>
      </c>
      <c r="AL156" s="85">
        <v>1</v>
      </c>
      <c r="AM156" s="85">
        <v>1</v>
      </c>
      <c r="AN156" s="85">
        <v>1</v>
      </c>
      <c r="AO156" s="85">
        <v>1</v>
      </c>
      <c r="AP156" s="85">
        <v>0</v>
      </c>
      <c r="AQ156" s="85">
        <v>0</v>
      </c>
      <c r="AR156" s="85">
        <v>0</v>
      </c>
      <c r="AS156" s="85">
        <v>74</v>
      </c>
      <c r="AT156" s="85">
        <v>0</v>
      </c>
      <c r="AU156" s="85">
        <v>0</v>
      </c>
      <c r="AV156" s="85">
        <v>45</v>
      </c>
      <c r="AW156" s="85">
        <v>0</v>
      </c>
      <c r="AX156" s="85">
        <v>0</v>
      </c>
      <c r="AY156" s="85">
        <v>22</v>
      </c>
      <c r="AZ156" s="85">
        <v>0</v>
      </c>
      <c r="BA156" s="85">
        <v>0</v>
      </c>
      <c r="BB156" s="85">
        <v>71</v>
      </c>
      <c r="BC156" s="85">
        <v>0</v>
      </c>
      <c r="BD156" s="85">
        <v>0</v>
      </c>
      <c r="BE156" s="85">
        <v>0</v>
      </c>
      <c r="BF156" s="85">
        <v>58</v>
      </c>
      <c r="BG156" s="85">
        <v>0</v>
      </c>
      <c r="BH156" s="85">
        <v>0</v>
      </c>
      <c r="BI156" s="85">
        <v>0</v>
      </c>
      <c r="BJ156" s="85">
        <v>44</v>
      </c>
      <c r="BK156" s="85">
        <v>0</v>
      </c>
      <c r="BL156" s="85">
        <v>0</v>
      </c>
      <c r="BM156" s="85">
        <v>0</v>
      </c>
      <c r="BN156" s="85">
        <v>46</v>
      </c>
      <c r="BO156" s="85">
        <v>0</v>
      </c>
      <c r="BP156" s="85">
        <v>0</v>
      </c>
      <c r="BQ156" s="85">
        <v>0</v>
      </c>
      <c r="BR156" s="85">
        <v>47</v>
      </c>
      <c r="BS156" s="85">
        <v>0</v>
      </c>
      <c r="BT156" s="85">
        <v>0</v>
      </c>
      <c r="BU156" s="85">
        <v>0</v>
      </c>
      <c r="BV156" s="85">
        <v>46</v>
      </c>
      <c r="BW156" s="85">
        <v>0</v>
      </c>
      <c r="BX156" s="85">
        <v>0</v>
      </c>
      <c r="BY156" s="85">
        <v>0</v>
      </c>
      <c r="BZ156" s="85">
        <v>0</v>
      </c>
      <c r="CA156" s="85">
        <v>45</v>
      </c>
      <c r="CB156" s="85">
        <v>0</v>
      </c>
      <c r="CC156" s="85">
        <v>0</v>
      </c>
      <c r="CD156" s="85">
        <v>0</v>
      </c>
      <c r="CE156" s="85">
        <v>0</v>
      </c>
      <c r="CF156" s="85">
        <v>1</v>
      </c>
      <c r="CG156" s="85">
        <v>0</v>
      </c>
      <c r="CH156" s="85">
        <v>0</v>
      </c>
      <c r="CI156" s="85">
        <v>0</v>
      </c>
      <c r="CJ156" s="85">
        <v>67</v>
      </c>
      <c r="CK156" s="85">
        <v>0</v>
      </c>
      <c r="CL156" s="85">
        <v>0</v>
      </c>
      <c r="CM156" s="85">
        <v>0</v>
      </c>
      <c r="CN156" s="85">
        <v>0</v>
      </c>
      <c r="CO156" s="85">
        <v>51</v>
      </c>
      <c r="CP156" s="85">
        <v>0</v>
      </c>
      <c r="CQ156" s="85">
        <v>0</v>
      </c>
      <c r="CR156" s="85">
        <v>0</v>
      </c>
      <c r="CS156" s="85">
        <v>41</v>
      </c>
      <c r="CT156" s="85">
        <v>0</v>
      </c>
      <c r="CU156" s="85">
        <v>0</v>
      </c>
      <c r="CV156" s="85">
        <v>0</v>
      </c>
      <c r="CW156" s="85">
        <v>35</v>
      </c>
      <c r="CX156" s="85">
        <v>0</v>
      </c>
      <c r="CY156" s="85">
        <v>0</v>
      </c>
      <c r="CZ156" s="85">
        <v>0</v>
      </c>
      <c r="DA156" s="85">
        <v>92</v>
      </c>
      <c r="DB156" s="85">
        <v>0</v>
      </c>
      <c r="DC156" s="85">
        <v>0</v>
      </c>
    </row>
    <row r="157" hidden="1" spans="1:107">
      <c r="A157" s="85" t="s">
        <v>1416</v>
      </c>
      <c r="B157" s="86" t="s">
        <v>1794</v>
      </c>
      <c r="C157" s="87" t="s">
        <v>1797</v>
      </c>
      <c r="D157" s="90" t="s">
        <v>1781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>
        <v>0</v>
      </c>
      <c r="AW157" s="85">
        <v>0</v>
      </c>
      <c r="AX157" s="85">
        <v>0</v>
      </c>
      <c r="AY157" s="85">
        <v>0</v>
      </c>
      <c r="AZ157" s="85">
        <v>0</v>
      </c>
      <c r="BA157" s="85">
        <v>0</v>
      </c>
      <c r="BB157" s="85">
        <v>0</v>
      </c>
      <c r="BC157" s="85">
        <v>0</v>
      </c>
      <c r="BD157" s="85">
        <v>0</v>
      </c>
      <c r="BE157" s="85">
        <v>0</v>
      </c>
      <c r="BF157" s="85">
        <v>0</v>
      </c>
      <c r="BG157" s="85">
        <v>0</v>
      </c>
      <c r="BH157" s="85">
        <v>0</v>
      </c>
      <c r="BI157" s="85">
        <v>0</v>
      </c>
      <c r="BJ157" s="85">
        <v>0</v>
      </c>
      <c r="BK157" s="85">
        <v>0</v>
      </c>
      <c r="BL157" s="85">
        <v>0</v>
      </c>
      <c r="BM157" s="85">
        <v>0</v>
      </c>
      <c r="BN157" s="85">
        <v>0</v>
      </c>
      <c r="BO157" s="85">
        <v>0</v>
      </c>
      <c r="BP157" s="85">
        <v>0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0</v>
      </c>
      <c r="BY157" s="85">
        <v>0</v>
      </c>
      <c r="BZ157" s="85">
        <v>0</v>
      </c>
      <c r="CA157" s="85">
        <v>0</v>
      </c>
      <c r="CB157" s="85">
        <v>0</v>
      </c>
      <c r="CC157" s="85">
        <v>0</v>
      </c>
      <c r="CD157" s="85">
        <v>0</v>
      </c>
      <c r="CE157" s="85">
        <v>0</v>
      </c>
      <c r="CF157" s="85">
        <v>0</v>
      </c>
      <c r="CG157" s="85">
        <v>0</v>
      </c>
      <c r="CH157" s="85">
        <v>0</v>
      </c>
      <c r="CI157" s="85">
        <v>0</v>
      </c>
      <c r="CJ157" s="85">
        <v>0</v>
      </c>
      <c r="CK157" s="85">
        <v>0</v>
      </c>
      <c r="CL157" s="85">
        <v>0</v>
      </c>
      <c r="CM157" s="85">
        <v>0</v>
      </c>
      <c r="CN157" s="85">
        <v>0</v>
      </c>
      <c r="CO157" s="85">
        <v>0</v>
      </c>
      <c r="CP157" s="85">
        <v>0</v>
      </c>
      <c r="CQ157" s="85">
        <v>0</v>
      </c>
      <c r="CR157" s="85">
        <v>0</v>
      </c>
      <c r="CS157" s="85">
        <v>0</v>
      </c>
      <c r="CT157" s="85">
        <v>0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</row>
    <row r="158" hidden="1" spans="1:107">
      <c r="A158" s="85" t="s">
        <v>1416</v>
      </c>
      <c r="B158" s="86" t="s">
        <v>1798</v>
      </c>
      <c r="C158" s="87" t="s">
        <v>1801</v>
      </c>
      <c r="D158" s="90" t="s">
        <v>1781</v>
      </c>
      <c r="E158" s="85">
        <v>0</v>
      </c>
      <c r="F158" s="85">
        <v>0</v>
      </c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  <c r="AJ158" s="8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85">
        <v>0</v>
      </c>
      <c r="AV158" s="85">
        <v>0</v>
      </c>
      <c r="AW158" s="85">
        <v>0</v>
      </c>
      <c r="AX158" s="85">
        <v>0</v>
      </c>
      <c r="AY158" s="85">
        <v>0</v>
      </c>
      <c r="AZ158" s="85">
        <v>0</v>
      </c>
      <c r="BA158" s="85">
        <v>0</v>
      </c>
      <c r="BB158" s="85">
        <v>0</v>
      </c>
      <c r="BC158" s="85">
        <v>0</v>
      </c>
      <c r="BD158" s="85">
        <v>0</v>
      </c>
      <c r="BE158" s="85">
        <v>0</v>
      </c>
      <c r="BF158" s="85">
        <v>0</v>
      </c>
      <c r="BG158" s="85">
        <v>0</v>
      </c>
      <c r="BH158" s="85">
        <v>0</v>
      </c>
      <c r="BI158" s="85">
        <v>0</v>
      </c>
      <c r="BJ158" s="85">
        <v>0</v>
      </c>
      <c r="BK158" s="85">
        <v>0</v>
      </c>
      <c r="BL158" s="85">
        <v>0</v>
      </c>
      <c r="BM158" s="85">
        <v>0</v>
      </c>
      <c r="BN158" s="85">
        <v>0</v>
      </c>
      <c r="BO158" s="85">
        <v>0</v>
      </c>
      <c r="BP158" s="85">
        <v>0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0</v>
      </c>
      <c r="CA158" s="85">
        <v>0</v>
      </c>
      <c r="CB158" s="85">
        <v>0</v>
      </c>
      <c r="CC158" s="85">
        <v>0</v>
      </c>
      <c r="CD158" s="85">
        <v>0</v>
      </c>
      <c r="CE158" s="85">
        <v>0</v>
      </c>
      <c r="CF158" s="85">
        <v>0</v>
      </c>
      <c r="CG158" s="85">
        <v>0</v>
      </c>
      <c r="CH158" s="85">
        <v>0</v>
      </c>
      <c r="CI158" s="85">
        <v>0</v>
      </c>
      <c r="CJ158" s="85">
        <v>0</v>
      </c>
      <c r="CK158" s="85">
        <v>0</v>
      </c>
      <c r="CL158" s="85">
        <v>0</v>
      </c>
      <c r="CM158" s="85">
        <v>0</v>
      </c>
      <c r="CN158" s="85">
        <v>0</v>
      </c>
      <c r="CO158" s="85">
        <v>0</v>
      </c>
      <c r="CP158" s="85">
        <v>0</v>
      </c>
      <c r="CQ158" s="85">
        <v>0</v>
      </c>
      <c r="CR158" s="85">
        <v>0</v>
      </c>
      <c r="CS158" s="85">
        <v>0</v>
      </c>
      <c r="CT158" s="85">
        <v>0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</row>
    <row r="159" hidden="1" spans="1:107">
      <c r="A159" s="85" t="s">
        <v>1416</v>
      </c>
      <c r="B159" s="86" t="s">
        <v>1802</v>
      </c>
      <c r="C159" s="87" t="s">
        <v>1804</v>
      </c>
      <c r="D159" s="90" t="s">
        <v>1781</v>
      </c>
      <c r="E159" s="85">
        <v>0</v>
      </c>
      <c r="F159" s="85">
        <v>0</v>
      </c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85">
        <v>0</v>
      </c>
      <c r="AI159" s="85">
        <v>0</v>
      </c>
      <c r="AJ159" s="8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85">
        <v>0</v>
      </c>
      <c r="AV159" s="85">
        <v>0</v>
      </c>
      <c r="AW159" s="85">
        <v>0</v>
      </c>
      <c r="AX159" s="85">
        <v>0</v>
      </c>
      <c r="AY159" s="85">
        <v>0</v>
      </c>
      <c r="AZ159" s="85">
        <v>0</v>
      </c>
      <c r="BA159" s="85">
        <v>0</v>
      </c>
      <c r="BB159" s="85">
        <v>0</v>
      </c>
      <c r="BC159" s="85">
        <v>0</v>
      </c>
      <c r="BD159" s="85">
        <v>0</v>
      </c>
      <c r="BE159" s="85">
        <v>0</v>
      </c>
      <c r="BF159" s="85">
        <v>0</v>
      </c>
      <c r="BG159" s="85">
        <v>0</v>
      </c>
      <c r="BH159" s="85">
        <v>0</v>
      </c>
      <c r="BI159" s="85">
        <v>0</v>
      </c>
      <c r="BJ159" s="85">
        <v>0</v>
      </c>
      <c r="BK159" s="85">
        <v>0</v>
      </c>
      <c r="BL159" s="85">
        <v>0</v>
      </c>
      <c r="BM159" s="85">
        <v>0</v>
      </c>
      <c r="BN159" s="85">
        <v>0</v>
      </c>
      <c r="BO159" s="85">
        <v>0</v>
      </c>
      <c r="BP159" s="85">
        <v>0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0</v>
      </c>
      <c r="BY159" s="85">
        <v>0</v>
      </c>
      <c r="BZ159" s="85">
        <v>0</v>
      </c>
      <c r="CA159" s="85">
        <v>0</v>
      </c>
      <c r="CB159" s="85">
        <v>0</v>
      </c>
      <c r="CC159" s="85">
        <v>0</v>
      </c>
      <c r="CD159" s="85">
        <v>0</v>
      </c>
      <c r="CE159" s="85">
        <v>0</v>
      </c>
      <c r="CF159" s="85">
        <v>0</v>
      </c>
      <c r="CG159" s="85">
        <v>0</v>
      </c>
      <c r="CH159" s="85">
        <v>0</v>
      </c>
      <c r="CI159" s="85">
        <v>0</v>
      </c>
      <c r="CJ159" s="85">
        <v>0</v>
      </c>
      <c r="CK159" s="85">
        <v>0</v>
      </c>
      <c r="CL159" s="85">
        <v>0</v>
      </c>
      <c r="CM159" s="85">
        <v>0</v>
      </c>
      <c r="CN159" s="85">
        <v>0</v>
      </c>
      <c r="CO159" s="85">
        <v>0</v>
      </c>
      <c r="CP159" s="85">
        <v>0</v>
      </c>
      <c r="CQ159" s="85">
        <v>0</v>
      </c>
      <c r="CR159" s="85">
        <v>0</v>
      </c>
      <c r="CS159" s="85">
        <v>0</v>
      </c>
      <c r="CT159" s="85">
        <v>0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</row>
    <row r="160" hidden="1" spans="1:107">
      <c r="A160" s="85" t="s">
        <v>1416</v>
      </c>
      <c r="B160" s="86" t="s">
        <v>1805</v>
      </c>
      <c r="C160" s="87" t="s">
        <v>1808</v>
      </c>
      <c r="D160" s="90" t="s">
        <v>1781</v>
      </c>
      <c r="E160" s="85">
        <v>0</v>
      </c>
      <c r="F160" s="85">
        <v>0</v>
      </c>
      <c r="G160" s="85">
        <v>1</v>
      </c>
      <c r="H160" s="85">
        <v>0</v>
      </c>
      <c r="I160" s="85">
        <v>16</v>
      </c>
      <c r="J160" s="85">
        <v>11</v>
      </c>
      <c r="K160" s="85">
        <v>0</v>
      </c>
      <c r="L160" s="85">
        <v>4</v>
      </c>
      <c r="M160" s="85">
        <v>0</v>
      </c>
      <c r="N160" s="85">
        <v>13</v>
      </c>
      <c r="O160" s="85">
        <v>7</v>
      </c>
      <c r="P160" s="85">
        <v>15</v>
      </c>
      <c r="Q160" s="85">
        <v>24</v>
      </c>
      <c r="R160" s="85">
        <v>27</v>
      </c>
      <c r="S160" s="85">
        <v>25</v>
      </c>
      <c r="T160" s="85">
        <v>0</v>
      </c>
      <c r="U160" s="85">
        <v>43</v>
      </c>
      <c r="V160" s="85">
        <v>0</v>
      </c>
      <c r="W160" s="85">
        <v>0</v>
      </c>
      <c r="X160" s="85">
        <v>0</v>
      </c>
      <c r="Y160" s="85">
        <v>0</v>
      </c>
      <c r="Z160" s="85">
        <v>25</v>
      </c>
      <c r="AA160" s="85">
        <v>0</v>
      </c>
      <c r="AB160" s="85">
        <v>0</v>
      </c>
      <c r="AC160" s="85">
        <v>0</v>
      </c>
      <c r="AD160" s="85">
        <v>0</v>
      </c>
      <c r="AE160" s="85">
        <v>7</v>
      </c>
      <c r="AF160" s="85">
        <v>0</v>
      </c>
      <c r="AG160" s="85">
        <v>0</v>
      </c>
      <c r="AH160" s="85">
        <v>0</v>
      </c>
      <c r="AI160" s="85">
        <v>0</v>
      </c>
      <c r="AJ160" s="85">
        <v>11</v>
      </c>
      <c r="AK160" s="85">
        <v>0</v>
      </c>
      <c r="AL160" s="85">
        <v>0</v>
      </c>
      <c r="AM160" s="85">
        <v>0</v>
      </c>
      <c r="AN160" s="85">
        <v>0</v>
      </c>
      <c r="AO160" s="85">
        <v>7</v>
      </c>
      <c r="AP160" s="85">
        <v>0</v>
      </c>
      <c r="AQ160" s="85">
        <v>0</v>
      </c>
      <c r="AR160" s="85">
        <v>0</v>
      </c>
      <c r="AS160" s="85">
        <v>44</v>
      </c>
      <c r="AT160" s="85">
        <v>0</v>
      </c>
      <c r="AU160" s="85">
        <v>0</v>
      </c>
      <c r="AV160" s="85">
        <v>25</v>
      </c>
      <c r="AW160" s="85">
        <v>1</v>
      </c>
      <c r="AX160" s="85">
        <v>1</v>
      </c>
      <c r="AY160" s="85">
        <v>14</v>
      </c>
      <c r="AZ160" s="85">
        <v>0</v>
      </c>
      <c r="BA160" s="85">
        <v>0</v>
      </c>
      <c r="BB160" s="85">
        <v>43</v>
      </c>
      <c r="BC160" s="85">
        <v>0</v>
      </c>
      <c r="BD160" s="85">
        <v>0</v>
      </c>
      <c r="BE160" s="85">
        <v>1</v>
      </c>
      <c r="BF160" s="85">
        <v>38</v>
      </c>
      <c r="BG160" s="85">
        <v>1</v>
      </c>
      <c r="BH160" s="85">
        <v>0</v>
      </c>
      <c r="BI160" s="85">
        <v>0</v>
      </c>
      <c r="BJ160" s="85">
        <v>32</v>
      </c>
      <c r="BK160" s="85">
        <v>0</v>
      </c>
      <c r="BL160" s="85">
        <v>0</v>
      </c>
      <c r="BM160" s="85">
        <v>0</v>
      </c>
      <c r="BN160" s="85">
        <v>33</v>
      </c>
      <c r="BO160" s="85">
        <v>0</v>
      </c>
      <c r="BP160" s="85">
        <v>0</v>
      </c>
      <c r="BQ160" s="85">
        <v>0</v>
      </c>
      <c r="BR160" s="85">
        <v>34</v>
      </c>
      <c r="BS160" s="85">
        <v>0</v>
      </c>
      <c r="BT160" s="85">
        <v>0</v>
      </c>
      <c r="BU160" s="85">
        <v>0</v>
      </c>
      <c r="BV160" s="85">
        <v>32</v>
      </c>
      <c r="BW160" s="85">
        <v>0</v>
      </c>
      <c r="BX160" s="85">
        <v>0</v>
      </c>
      <c r="BY160" s="85">
        <v>0</v>
      </c>
      <c r="BZ160" s="85">
        <v>0</v>
      </c>
      <c r="CA160" s="85">
        <v>34</v>
      </c>
      <c r="CB160" s="85">
        <v>0</v>
      </c>
      <c r="CC160" s="85">
        <v>0</v>
      </c>
      <c r="CD160" s="85">
        <v>0</v>
      </c>
      <c r="CE160" s="85">
        <v>1</v>
      </c>
      <c r="CF160" s="85">
        <v>93</v>
      </c>
      <c r="CG160" s="85">
        <v>0</v>
      </c>
      <c r="CH160" s="85">
        <v>0</v>
      </c>
      <c r="CI160" s="85">
        <v>0</v>
      </c>
      <c r="CJ160" s="85">
        <v>25</v>
      </c>
      <c r="CK160" s="85">
        <v>0</v>
      </c>
      <c r="CL160" s="85">
        <v>0</v>
      </c>
      <c r="CM160" s="85">
        <v>1</v>
      </c>
      <c r="CN160" s="85">
        <v>0</v>
      </c>
      <c r="CO160" s="85">
        <v>32</v>
      </c>
      <c r="CP160" s="85">
        <v>0</v>
      </c>
      <c r="CQ160" s="85">
        <v>0</v>
      </c>
      <c r="CR160" s="85">
        <v>0</v>
      </c>
      <c r="CS160" s="85">
        <v>40</v>
      </c>
      <c r="CT160" s="85">
        <v>0</v>
      </c>
      <c r="CU160" s="85">
        <v>0</v>
      </c>
      <c r="CV160" s="85">
        <v>0</v>
      </c>
      <c r="CW160" s="85">
        <v>41</v>
      </c>
      <c r="CX160" s="85">
        <v>0</v>
      </c>
      <c r="CY160" s="85">
        <v>0</v>
      </c>
      <c r="CZ160" s="85">
        <v>1</v>
      </c>
      <c r="DA160" s="85">
        <v>36</v>
      </c>
      <c r="DB160" s="85">
        <v>0</v>
      </c>
      <c r="DC160" s="85">
        <v>0</v>
      </c>
    </row>
    <row r="161" hidden="1" spans="1:107">
      <c r="A161" s="85" t="s">
        <v>1416</v>
      </c>
      <c r="B161" s="86" t="s">
        <v>1809</v>
      </c>
      <c r="C161" s="87" t="s">
        <v>1812</v>
      </c>
      <c r="D161" s="90" t="s">
        <v>1781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5">
        <v>0</v>
      </c>
      <c r="AI161" s="85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5">
        <v>0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5">
        <v>0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5">
        <v>0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5">
        <v>0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85">
        <v>0</v>
      </c>
      <c r="CP161" s="85">
        <v>0</v>
      </c>
      <c r="CQ161" s="85">
        <v>0</v>
      </c>
      <c r="CR161" s="85">
        <v>0</v>
      </c>
      <c r="CS161" s="85">
        <v>0</v>
      </c>
      <c r="CT161" s="85">
        <v>0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</row>
    <row r="162" hidden="1" spans="1:107">
      <c r="A162" s="85" t="s">
        <v>1416</v>
      </c>
      <c r="B162" s="25" t="s">
        <v>1817</v>
      </c>
      <c r="C162" s="87" t="s">
        <v>1816</v>
      </c>
      <c r="D162" s="90" t="s">
        <v>1781</v>
      </c>
      <c r="E162" s="85">
        <v>29</v>
      </c>
      <c r="F162" s="85">
        <v>23</v>
      </c>
      <c r="G162" s="85">
        <v>25</v>
      </c>
      <c r="H162" s="85">
        <v>22</v>
      </c>
      <c r="I162" s="85">
        <v>21</v>
      </c>
      <c r="J162" s="85">
        <v>24</v>
      </c>
      <c r="K162" s="85">
        <v>36</v>
      </c>
      <c r="L162" s="85">
        <v>42</v>
      </c>
      <c r="M162" s="85">
        <v>46</v>
      </c>
      <c r="N162" s="85">
        <v>22</v>
      </c>
      <c r="O162" s="85">
        <v>23</v>
      </c>
      <c r="P162" s="85">
        <v>12</v>
      </c>
      <c r="Q162" s="85">
        <v>8</v>
      </c>
      <c r="R162" s="85">
        <v>22</v>
      </c>
      <c r="S162" s="85">
        <v>16</v>
      </c>
      <c r="T162" s="85">
        <v>0</v>
      </c>
      <c r="U162" s="85">
        <v>197</v>
      </c>
      <c r="V162" s="85">
        <v>0</v>
      </c>
      <c r="W162" s="85">
        <v>0</v>
      </c>
      <c r="X162" s="85">
        <v>1</v>
      </c>
      <c r="Y162" s="85">
        <v>1</v>
      </c>
      <c r="Z162" s="85">
        <v>275</v>
      </c>
      <c r="AA162" s="85">
        <v>0</v>
      </c>
      <c r="AB162" s="85">
        <v>0</v>
      </c>
      <c r="AC162" s="85">
        <v>1</v>
      </c>
      <c r="AD162" s="85">
        <v>1</v>
      </c>
      <c r="AE162" s="85">
        <v>374</v>
      </c>
      <c r="AF162" s="85">
        <v>0</v>
      </c>
      <c r="AG162" s="85">
        <v>0</v>
      </c>
      <c r="AH162" s="85">
        <v>1</v>
      </c>
      <c r="AI162" s="85">
        <v>1</v>
      </c>
      <c r="AJ162" s="85">
        <v>307</v>
      </c>
      <c r="AK162" s="85">
        <v>0</v>
      </c>
      <c r="AL162" s="85">
        <v>0</v>
      </c>
      <c r="AM162" s="85">
        <v>0</v>
      </c>
      <c r="AN162" s="85">
        <v>0</v>
      </c>
      <c r="AO162" s="85">
        <v>200</v>
      </c>
      <c r="AP162" s="85">
        <v>1</v>
      </c>
      <c r="AQ162" s="85">
        <v>1</v>
      </c>
      <c r="AR162" s="85">
        <v>1</v>
      </c>
      <c r="AS162" s="85">
        <v>317</v>
      </c>
      <c r="AT162" s="85">
        <v>1</v>
      </c>
      <c r="AU162" s="85">
        <v>1</v>
      </c>
      <c r="AV162" s="85">
        <v>330</v>
      </c>
      <c r="AW162" s="85">
        <v>0</v>
      </c>
      <c r="AX162" s="85">
        <v>0</v>
      </c>
      <c r="AY162" s="85">
        <v>84</v>
      </c>
      <c r="AZ162" s="85">
        <v>1</v>
      </c>
      <c r="BA162" s="85">
        <v>1</v>
      </c>
      <c r="BB162" s="85">
        <v>301</v>
      </c>
      <c r="BC162" s="85">
        <v>1</v>
      </c>
      <c r="BD162" s="85">
        <v>1</v>
      </c>
      <c r="BE162" s="85">
        <v>0</v>
      </c>
      <c r="BF162" s="85">
        <v>262</v>
      </c>
      <c r="BG162" s="85">
        <v>0</v>
      </c>
      <c r="BH162" s="85">
        <v>1</v>
      </c>
      <c r="BI162" s="85">
        <v>1</v>
      </c>
      <c r="BJ162" s="85">
        <v>221</v>
      </c>
      <c r="BK162" s="85">
        <v>1</v>
      </c>
      <c r="BL162" s="85">
        <v>1</v>
      </c>
      <c r="BM162" s="85">
        <v>1</v>
      </c>
      <c r="BN162" s="85">
        <v>257</v>
      </c>
      <c r="BO162" s="85">
        <v>1</v>
      </c>
      <c r="BP162" s="85">
        <v>1</v>
      </c>
      <c r="BQ162" s="85">
        <v>1</v>
      </c>
      <c r="BR162" s="85">
        <v>256</v>
      </c>
      <c r="BS162" s="85">
        <v>1</v>
      </c>
      <c r="BT162" s="85">
        <v>1</v>
      </c>
      <c r="BU162" s="85">
        <v>1</v>
      </c>
      <c r="BV162" s="85">
        <v>259</v>
      </c>
      <c r="BW162" s="85">
        <v>1</v>
      </c>
      <c r="BX162" s="85">
        <v>1</v>
      </c>
      <c r="BY162" s="85">
        <v>1</v>
      </c>
      <c r="BZ162" s="85">
        <v>0</v>
      </c>
      <c r="CA162" s="85">
        <v>258</v>
      </c>
      <c r="CB162" s="85">
        <v>1</v>
      </c>
      <c r="CC162" s="85">
        <v>1</v>
      </c>
      <c r="CD162" s="85">
        <v>1</v>
      </c>
      <c r="CE162" s="85">
        <v>0</v>
      </c>
      <c r="CF162" s="85">
        <v>242</v>
      </c>
      <c r="CG162" s="85">
        <v>2</v>
      </c>
      <c r="CH162" s="85">
        <v>1</v>
      </c>
      <c r="CI162" s="85">
        <v>1</v>
      </c>
      <c r="CJ162" s="85">
        <v>354</v>
      </c>
      <c r="CK162" s="85">
        <v>1</v>
      </c>
      <c r="CL162" s="85">
        <v>1</v>
      </c>
      <c r="CM162" s="85">
        <v>0</v>
      </c>
      <c r="CN162" s="85">
        <v>1</v>
      </c>
      <c r="CO162" s="85">
        <v>363</v>
      </c>
      <c r="CP162" s="85">
        <v>1</v>
      </c>
      <c r="CQ162" s="85">
        <v>1</v>
      </c>
      <c r="CR162" s="85">
        <v>1</v>
      </c>
      <c r="CS162" s="85">
        <v>366</v>
      </c>
      <c r="CT162" s="85">
        <v>1</v>
      </c>
      <c r="CU162" s="85">
        <v>1</v>
      </c>
      <c r="CV162" s="85">
        <v>1</v>
      </c>
      <c r="CW162" s="85">
        <v>371</v>
      </c>
      <c r="CX162" s="85">
        <v>1</v>
      </c>
      <c r="CY162" s="85">
        <v>1</v>
      </c>
      <c r="CZ162" s="85">
        <v>0</v>
      </c>
      <c r="DA162" s="85">
        <v>379</v>
      </c>
      <c r="DB162" s="85">
        <v>1</v>
      </c>
      <c r="DC162" s="85">
        <v>1</v>
      </c>
    </row>
    <row r="163" hidden="1" spans="1:107">
      <c r="A163" s="85" t="s">
        <v>1416</v>
      </c>
      <c r="B163" s="86" t="s">
        <v>1817</v>
      </c>
      <c r="C163" s="87" t="s">
        <v>1819</v>
      </c>
      <c r="D163" s="90" t="s">
        <v>1781</v>
      </c>
      <c r="E163" s="85">
        <v>0</v>
      </c>
      <c r="F163" s="85">
        <v>0</v>
      </c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85">
        <v>0</v>
      </c>
      <c r="AI163" s="85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5">
        <v>0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5">
        <v>0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5">
        <v>0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5">
        <v>0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5">
        <v>0</v>
      </c>
      <c r="CM163" s="85">
        <v>0</v>
      </c>
      <c r="CN163" s="85">
        <v>0</v>
      </c>
      <c r="CO163" s="85">
        <v>0</v>
      </c>
      <c r="CP163" s="85">
        <v>0</v>
      </c>
      <c r="CQ163" s="85">
        <v>0</v>
      </c>
      <c r="CR163" s="85">
        <v>0</v>
      </c>
      <c r="CS163" s="85">
        <v>0</v>
      </c>
      <c r="CT163" s="85">
        <v>0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</row>
    <row r="164" hidden="1" spans="1:107">
      <c r="A164" s="85" t="s">
        <v>1416</v>
      </c>
      <c r="B164" s="86" t="s">
        <v>1820</v>
      </c>
      <c r="C164" s="87" t="s">
        <v>1784</v>
      </c>
      <c r="D164" s="90" t="s">
        <v>1781</v>
      </c>
      <c r="E164" s="85">
        <v>0</v>
      </c>
      <c r="F164" s="85">
        <v>0</v>
      </c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  <c r="AI164" s="85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>
        <v>0</v>
      </c>
      <c r="AW164" s="85">
        <v>0</v>
      </c>
      <c r="AX164" s="85">
        <v>0</v>
      </c>
      <c r="AY164" s="85">
        <v>0</v>
      </c>
      <c r="AZ164" s="85">
        <v>0</v>
      </c>
      <c r="BA164" s="85">
        <v>0</v>
      </c>
      <c r="BB164" s="85">
        <v>0</v>
      </c>
      <c r="BC164" s="85">
        <v>0</v>
      </c>
      <c r="BD164" s="85">
        <v>0</v>
      </c>
      <c r="BE164" s="85">
        <v>0</v>
      </c>
      <c r="BF164" s="85">
        <v>0</v>
      </c>
      <c r="BG164" s="85">
        <v>0</v>
      </c>
      <c r="BH164" s="85">
        <v>0</v>
      </c>
      <c r="BI164" s="85">
        <v>0</v>
      </c>
      <c r="BJ164" s="85">
        <v>0</v>
      </c>
      <c r="BK164" s="85">
        <v>0</v>
      </c>
      <c r="BL164" s="85">
        <v>0</v>
      </c>
      <c r="BM164" s="85">
        <v>0</v>
      </c>
      <c r="BN164" s="85">
        <v>0</v>
      </c>
      <c r="BO164" s="85">
        <v>0</v>
      </c>
      <c r="BP164" s="85">
        <v>0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0</v>
      </c>
      <c r="BX164" s="85">
        <v>0</v>
      </c>
      <c r="BY164" s="85">
        <v>0</v>
      </c>
      <c r="BZ164" s="85">
        <v>0</v>
      </c>
      <c r="CA164" s="85">
        <v>0</v>
      </c>
      <c r="CB164" s="85">
        <v>0</v>
      </c>
      <c r="CC164" s="85">
        <v>0</v>
      </c>
      <c r="CD164" s="85">
        <v>0</v>
      </c>
      <c r="CE164" s="85">
        <v>0</v>
      </c>
      <c r="CF164" s="85">
        <v>0</v>
      </c>
      <c r="CG164" s="85">
        <v>0</v>
      </c>
      <c r="CH164" s="85">
        <v>0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85">
        <v>0</v>
      </c>
      <c r="CP164" s="85">
        <v>0</v>
      </c>
      <c r="CQ164" s="85">
        <v>0</v>
      </c>
      <c r="CR164" s="85">
        <v>0</v>
      </c>
      <c r="CS164" s="85">
        <v>0</v>
      </c>
      <c r="CT164" s="85">
        <v>0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</row>
    <row r="165" hidden="1" spans="1:107">
      <c r="A165" s="85" t="s">
        <v>1416</v>
      </c>
      <c r="B165" s="86" t="s">
        <v>1823</v>
      </c>
      <c r="C165" s="87" t="s">
        <v>1784</v>
      </c>
      <c r="D165" s="90" t="s">
        <v>1781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85">
        <v>0</v>
      </c>
      <c r="AI165" s="85">
        <v>0</v>
      </c>
      <c r="AJ165" s="8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85">
        <v>0</v>
      </c>
      <c r="AV165" s="85">
        <v>0</v>
      </c>
      <c r="AW165" s="85">
        <v>0</v>
      </c>
      <c r="AX165" s="85">
        <v>0</v>
      </c>
      <c r="AY165" s="85">
        <v>0</v>
      </c>
      <c r="AZ165" s="85">
        <v>0</v>
      </c>
      <c r="BA165" s="85">
        <v>0</v>
      </c>
      <c r="BB165" s="85">
        <v>0</v>
      </c>
      <c r="BC165" s="85">
        <v>0</v>
      </c>
      <c r="BD165" s="85">
        <v>0</v>
      </c>
      <c r="BE165" s="85">
        <v>0</v>
      </c>
      <c r="BF165" s="85">
        <v>0</v>
      </c>
      <c r="BG165" s="85">
        <v>0</v>
      </c>
      <c r="BH165" s="85">
        <v>0</v>
      </c>
      <c r="BI165" s="85">
        <v>0</v>
      </c>
      <c r="BJ165" s="85">
        <v>0</v>
      </c>
      <c r="BK165" s="85">
        <v>0</v>
      </c>
      <c r="BL165" s="85">
        <v>0</v>
      </c>
      <c r="BM165" s="85">
        <v>0</v>
      </c>
      <c r="BN165" s="85">
        <v>0</v>
      </c>
      <c r="BO165" s="85">
        <v>0</v>
      </c>
      <c r="BP165" s="85">
        <v>0</v>
      </c>
      <c r="BQ165" s="85">
        <v>0</v>
      </c>
      <c r="BR165" s="85">
        <v>0</v>
      </c>
      <c r="BS165" s="85">
        <v>0</v>
      </c>
      <c r="BT165" s="85">
        <v>0</v>
      </c>
      <c r="BU165" s="85">
        <v>0</v>
      </c>
      <c r="BV165" s="85">
        <v>0</v>
      </c>
      <c r="BW165" s="85">
        <v>0</v>
      </c>
      <c r="BX165" s="85">
        <v>0</v>
      </c>
      <c r="BY165" s="85">
        <v>0</v>
      </c>
      <c r="BZ165" s="85">
        <v>0</v>
      </c>
      <c r="CA165" s="85">
        <v>0</v>
      </c>
      <c r="CB165" s="85">
        <v>0</v>
      </c>
      <c r="CC165" s="85">
        <v>0</v>
      </c>
      <c r="CD165" s="85">
        <v>0</v>
      </c>
      <c r="CE165" s="85">
        <v>0</v>
      </c>
      <c r="CF165" s="85">
        <v>0</v>
      </c>
      <c r="CG165" s="85">
        <v>0</v>
      </c>
      <c r="CH165" s="85">
        <v>0</v>
      </c>
      <c r="CI165" s="85">
        <v>0</v>
      </c>
      <c r="CJ165" s="85">
        <v>0</v>
      </c>
      <c r="CK165" s="85">
        <v>0</v>
      </c>
      <c r="CL165" s="85">
        <v>0</v>
      </c>
      <c r="CM165" s="85">
        <v>0</v>
      </c>
      <c r="CN165" s="85">
        <v>0</v>
      </c>
      <c r="CO165" s="85">
        <v>0</v>
      </c>
      <c r="CP165" s="85">
        <v>0</v>
      </c>
      <c r="CQ165" s="85">
        <v>0</v>
      </c>
      <c r="CR165" s="85">
        <v>0</v>
      </c>
      <c r="CS165" s="85">
        <v>0</v>
      </c>
      <c r="CT165" s="85">
        <v>0</v>
      </c>
      <c r="CU165" s="85">
        <v>0</v>
      </c>
      <c r="CV165" s="85">
        <v>0</v>
      </c>
      <c r="CW165" s="85">
        <v>0</v>
      </c>
      <c r="CX165" s="85">
        <v>0</v>
      </c>
      <c r="CY165" s="85">
        <v>0</v>
      </c>
      <c r="CZ165" s="85">
        <v>0</v>
      </c>
      <c r="DA165" s="85">
        <v>0</v>
      </c>
      <c r="DB165" s="85">
        <v>0</v>
      </c>
      <c r="DC165" s="85">
        <v>0</v>
      </c>
    </row>
    <row r="166" hidden="1" spans="1:107">
      <c r="A166" s="85" t="s">
        <v>1416</v>
      </c>
      <c r="B166" s="25" t="s">
        <v>1836</v>
      </c>
      <c r="C166" s="87" t="s">
        <v>1827</v>
      </c>
      <c r="D166" s="90" t="s">
        <v>1781</v>
      </c>
      <c r="E166" s="85">
        <v>1</v>
      </c>
      <c r="F166" s="85">
        <v>7</v>
      </c>
      <c r="G166" s="85">
        <v>4</v>
      </c>
      <c r="H166" s="85">
        <v>18</v>
      </c>
      <c r="I166" s="85">
        <v>3</v>
      </c>
      <c r="J166" s="85">
        <v>5</v>
      </c>
      <c r="K166" s="85">
        <v>4</v>
      </c>
      <c r="L166" s="85">
        <v>4</v>
      </c>
      <c r="M166" s="85">
        <v>4</v>
      </c>
      <c r="N166" s="85">
        <v>15</v>
      </c>
      <c r="O166" s="85">
        <v>20</v>
      </c>
      <c r="P166" s="85">
        <v>23</v>
      </c>
      <c r="Q166" s="85">
        <v>18</v>
      </c>
      <c r="R166" s="85">
        <v>11</v>
      </c>
      <c r="S166" s="85">
        <v>19</v>
      </c>
      <c r="T166" s="85">
        <v>2</v>
      </c>
      <c r="U166" s="85">
        <v>81</v>
      </c>
      <c r="V166" s="85">
        <v>1</v>
      </c>
      <c r="W166" s="85">
        <v>1</v>
      </c>
      <c r="X166" s="85">
        <v>0</v>
      </c>
      <c r="Y166" s="85">
        <v>0</v>
      </c>
      <c r="Z166" s="85">
        <v>56</v>
      </c>
      <c r="AA166" s="85">
        <v>1</v>
      </c>
      <c r="AB166" s="85">
        <v>1</v>
      </c>
      <c r="AC166" s="85">
        <v>0</v>
      </c>
      <c r="AD166" s="85">
        <v>0</v>
      </c>
      <c r="AE166" s="85">
        <v>15</v>
      </c>
      <c r="AF166" s="85">
        <v>1</v>
      </c>
      <c r="AG166" s="85">
        <v>1</v>
      </c>
      <c r="AH166" s="85">
        <v>0</v>
      </c>
      <c r="AI166" s="85">
        <v>0</v>
      </c>
      <c r="AJ166" s="85">
        <v>28</v>
      </c>
      <c r="AK166" s="85">
        <v>1</v>
      </c>
      <c r="AL166" s="85">
        <v>1</v>
      </c>
      <c r="AM166" s="85">
        <v>1</v>
      </c>
      <c r="AN166" s="85">
        <v>1</v>
      </c>
      <c r="AO166" s="85">
        <v>1</v>
      </c>
      <c r="AP166" s="85">
        <v>0</v>
      </c>
      <c r="AQ166" s="85">
        <v>0</v>
      </c>
      <c r="AR166" s="85">
        <v>0</v>
      </c>
      <c r="AS166" s="85">
        <v>74</v>
      </c>
      <c r="AT166" s="85">
        <v>0</v>
      </c>
      <c r="AU166" s="85">
        <v>0</v>
      </c>
      <c r="AV166" s="85">
        <v>45</v>
      </c>
      <c r="AW166" s="85">
        <v>0</v>
      </c>
      <c r="AX166" s="85">
        <v>0</v>
      </c>
      <c r="AY166" s="85">
        <v>22</v>
      </c>
      <c r="AZ166" s="85">
        <v>0</v>
      </c>
      <c r="BA166" s="85">
        <v>0</v>
      </c>
      <c r="BB166" s="85">
        <v>71</v>
      </c>
      <c r="BC166" s="85">
        <v>0</v>
      </c>
      <c r="BD166" s="85">
        <v>0</v>
      </c>
      <c r="BE166" s="85">
        <v>0</v>
      </c>
      <c r="BF166" s="85">
        <v>58</v>
      </c>
      <c r="BG166" s="85">
        <v>0</v>
      </c>
      <c r="BH166" s="85">
        <v>0</v>
      </c>
      <c r="BI166" s="85">
        <v>0</v>
      </c>
      <c r="BJ166" s="85">
        <v>44</v>
      </c>
      <c r="BK166" s="85">
        <v>0</v>
      </c>
      <c r="BL166" s="85">
        <v>0</v>
      </c>
      <c r="BM166" s="85">
        <v>0</v>
      </c>
      <c r="BN166" s="85">
        <v>46</v>
      </c>
      <c r="BO166" s="85">
        <v>0</v>
      </c>
      <c r="BP166" s="85">
        <v>0</v>
      </c>
      <c r="BQ166" s="85">
        <v>0</v>
      </c>
      <c r="BR166" s="85">
        <v>47</v>
      </c>
      <c r="BS166" s="85">
        <v>0</v>
      </c>
      <c r="BT166" s="85">
        <v>0</v>
      </c>
      <c r="BU166" s="85">
        <v>0</v>
      </c>
      <c r="BV166" s="85">
        <v>46</v>
      </c>
      <c r="BW166" s="85">
        <v>0</v>
      </c>
      <c r="BX166" s="85">
        <v>0</v>
      </c>
      <c r="BY166" s="85">
        <v>0</v>
      </c>
      <c r="BZ166" s="85">
        <v>0</v>
      </c>
      <c r="CA166" s="85">
        <v>45</v>
      </c>
      <c r="CB166" s="85">
        <v>0</v>
      </c>
      <c r="CC166" s="85">
        <v>0</v>
      </c>
      <c r="CD166" s="85">
        <v>0</v>
      </c>
      <c r="CE166" s="85">
        <v>0</v>
      </c>
      <c r="CF166" s="85">
        <v>1</v>
      </c>
      <c r="CG166" s="85">
        <v>0</v>
      </c>
      <c r="CH166" s="85">
        <v>0</v>
      </c>
      <c r="CI166" s="85">
        <v>0</v>
      </c>
      <c r="CJ166" s="85">
        <v>67</v>
      </c>
      <c r="CK166" s="85">
        <v>0</v>
      </c>
      <c r="CL166" s="85">
        <v>0</v>
      </c>
      <c r="CM166" s="85">
        <v>0</v>
      </c>
      <c r="CN166" s="85">
        <v>0</v>
      </c>
      <c r="CO166" s="85">
        <v>51</v>
      </c>
      <c r="CP166" s="85">
        <v>0</v>
      </c>
      <c r="CQ166" s="85">
        <v>0</v>
      </c>
      <c r="CR166" s="85">
        <v>0</v>
      </c>
      <c r="CS166" s="85">
        <v>41</v>
      </c>
      <c r="CT166" s="85">
        <v>0</v>
      </c>
      <c r="CU166" s="85">
        <v>0</v>
      </c>
      <c r="CV166" s="85">
        <v>0</v>
      </c>
      <c r="CW166" s="85">
        <v>35</v>
      </c>
      <c r="CX166" s="85">
        <v>0</v>
      </c>
      <c r="CY166" s="85">
        <v>0</v>
      </c>
      <c r="CZ166" s="85">
        <v>0</v>
      </c>
      <c r="DA166" s="85">
        <v>92</v>
      </c>
      <c r="DB166" s="85">
        <v>0</v>
      </c>
      <c r="DC166" s="85">
        <v>0</v>
      </c>
    </row>
    <row r="167" hidden="1" spans="1:107">
      <c r="A167" s="85" t="s">
        <v>1416</v>
      </c>
      <c r="B167" s="86" t="s">
        <v>1828</v>
      </c>
      <c r="C167" s="87" t="s">
        <v>1831</v>
      </c>
      <c r="D167" s="90" t="s">
        <v>1781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  <c r="AI167" s="85">
        <v>0</v>
      </c>
      <c r="AJ167" s="85">
        <v>0</v>
      </c>
      <c r="AK167" s="85">
        <v>0</v>
      </c>
      <c r="AL167" s="85">
        <v>0</v>
      </c>
      <c r="AM167" s="85">
        <v>0</v>
      </c>
      <c r="AN167" s="85">
        <v>0</v>
      </c>
      <c r="AO167" s="85">
        <v>0</v>
      </c>
      <c r="AP167" s="85">
        <v>0</v>
      </c>
      <c r="AQ167" s="85">
        <v>0</v>
      </c>
      <c r="AR167" s="85">
        <v>0</v>
      </c>
      <c r="AS167" s="85">
        <v>0</v>
      </c>
      <c r="AT167" s="85">
        <v>0</v>
      </c>
      <c r="AU167" s="85">
        <v>0</v>
      </c>
      <c r="AV167" s="85">
        <v>0</v>
      </c>
      <c r="AW167" s="85">
        <v>0</v>
      </c>
      <c r="AX167" s="85">
        <v>0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5">
        <v>0</v>
      </c>
      <c r="BG167" s="85">
        <v>0</v>
      </c>
      <c r="BH167" s="85">
        <v>0</v>
      </c>
      <c r="BI167" s="85">
        <v>0</v>
      </c>
      <c r="BJ167" s="85">
        <v>0</v>
      </c>
      <c r="BK167" s="85">
        <v>0</v>
      </c>
      <c r="BL167" s="85">
        <v>0</v>
      </c>
      <c r="BM167" s="85">
        <v>0</v>
      </c>
      <c r="BN167" s="85">
        <v>0</v>
      </c>
      <c r="BO167" s="85">
        <v>0</v>
      </c>
      <c r="BP167" s="85">
        <v>0</v>
      </c>
      <c r="BQ167" s="85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0</v>
      </c>
      <c r="BY167" s="85">
        <v>0</v>
      </c>
      <c r="BZ167" s="85">
        <v>0</v>
      </c>
      <c r="CA167" s="85">
        <v>0</v>
      </c>
      <c r="CB167" s="85">
        <v>0</v>
      </c>
      <c r="CC167" s="85">
        <v>0</v>
      </c>
      <c r="CD167" s="85">
        <v>0</v>
      </c>
      <c r="CE167" s="85">
        <v>0</v>
      </c>
      <c r="CF167" s="85">
        <v>0</v>
      </c>
      <c r="CG167" s="85">
        <v>0</v>
      </c>
      <c r="CH167" s="85">
        <v>0</v>
      </c>
      <c r="CI167" s="85">
        <v>0</v>
      </c>
      <c r="CJ167" s="85">
        <v>0</v>
      </c>
      <c r="CK167" s="85">
        <v>0</v>
      </c>
      <c r="CL167" s="85">
        <v>0</v>
      </c>
      <c r="CM167" s="85">
        <v>0</v>
      </c>
      <c r="CN167" s="85">
        <v>0</v>
      </c>
      <c r="CO167" s="85">
        <v>0</v>
      </c>
      <c r="CP167" s="85">
        <v>0</v>
      </c>
      <c r="CQ167" s="85">
        <v>0</v>
      </c>
      <c r="CR167" s="85">
        <v>0</v>
      </c>
      <c r="CS167" s="85">
        <v>0</v>
      </c>
      <c r="CT167" s="85">
        <v>0</v>
      </c>
      <c r="CU167" s="85">
        <v>0</v>
      </c>
      <c r="CV167" s="85">
        <v>0</v>
      </c>
      <c r="CW167" s="85">
        <v>0</v>
      </c>
      <c r="CX167" s="85">
        <v>0</v>
      </c>
      <c r="CY167" s="85">
        <v>0</v>
      </c>
      <c r="CZ167" s="85">
        <v>0</v>
      </c>
      <c r="DA167" s="85">
        <v>0</v>
      </c>
      <c r="DB167" s="85">
        <v>0</v>
      </c>
      <c r="DC167" s="85">
        <v>0</v>
      </c>
    </row>
    <row r="168" hidden="1" spans="1:107">
      <c r="A168" s="85" t="s">
        <v>1416</v>
      </c>
      <c r="B168" s="86" t="s">
        <v>1832</v>
      </c>
      <c r="C168" s="87" t="s">
        <v>1835</v>
      </c>
      <c r="D168" s="90" t="s">
        <v>1781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  <c r="AI168" s="85">
        <v>0</v>
      </c>
      <c r="AJ168" s="85">
        <v>0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85">
        <v>0</v>
      </c>
      <c r="AV168" s="85">
        <v>0</v>
      </c>
      <c r="AW168" s="85">
        <v>0</v>
      </c>
      <c r="AX168" s="85">
        <v>0</v>
      </c>
      <c r="AY168" s="85">
        <v>0</v>
      </c>
      <c r="AZ168" s="85">
        <v>0</v>
      </c>
      <c r="BA168" s="85">
        <v>0</v>
      </c>
      <c r="BB168" s="85">
        <v>0</v>
      </c>
      <c r="BC168" s="85">
        <v>0</v>
      </c>
      <c r="BD168" s="85">
        <v>0</v>
      </c>
      <c r="BE168" s="85">
        <v>0</v>
      </c>
      <c r="BF168" s="85">
        <v>0</v>
      </c>
      <c r="BG168" s="85">
        <v>0</v>
      </c>
      <c r="BH168" s="85">
        <v>0</v>
      </c>
      <c r="BI168" s="85">
        <v>0</v>
      </c>
      <c r="BJ168" s="85">
        <v>0</v>
      </c>
      <c r="BK168" s="85">
        <v>0</v>
      </c>
      <c r="BL168" s="85">
        <v>0</v>
      </c>
      <c r="BM168" s="85">
        <v>0</v>
      </c>
      <c r="BN168" s="85">
        <v>0</v>
      </c>
      <c r="BO168" s="85">
        <v>0</v>
      </c>
      <c r="BP168" s="85">
        <v>0</v>
      </c>
      <c r="BQ168" s="85">
        <v>0</v>
      </c>
      <c r="BR168" s="85">
        <v>0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5">
        <v>0</v>
      </c>
      <c r="CE168" s="85">
        <v>0</v>
      </c>
      <c r="CF168" s="85">
        <v>0</v>
      </c>
      <c r="CG168" s="85">
        <v>0</v>
      </c>
      <c r="CH168" s="85">
        <v>0</v>
      </c>
      <c r="CI168" s="85">
        <v>0</v>
      </c>
      <c r="CJ168" s="85">
        <v>0</v>
      </c>
      <c r="CK168" s="85">
        <v>0</v>
      </c>
      <c r="CL168" s="85">
        <v>0</v>
      </c>
      <c r="CM168" s="85">
        <v>0</v>
      </c>
      <c r="CN168" s="85">
        <v>0</v>
      </c>
      <c r="CO168" s="85">
        <v>0</v>
      </c>
      <c r="CP168" s="85">
        <v>0</v>
      </c>
      <c r="CQ168" s="85">
        <v>0</v>
      </c>
      <c r="CR168" s="85">
        <v>0</v>
      </c>
      <c r="CS168" s="85">
        <v>0</v>
      </c>
      <c r="CT168" s="85">
        <v>0</v>
      </c>
      <c r="CU168" s="85">
        <v>0</v>
      </c>
      <c r="CV168" s="85">
        <v>0</v>
      </c>
      <c r="CW168" s="85">
        <v>0</v>
      </c>
      <c r="CX168" s="85">
        <v>0</v>
      </c>
      <c r="CY168" s="85">
        <v>0</v>
      </c>
      <c r="CZ168" s="85">
        <v>0</v>
      </c>
      <c r="DA168" s="85">
        <v>0</v>
      </c>
      <c r="DB168" s="85">
        <v>0</v>
      </c>
      <c r="DC168" s="85">
        <v>0</v>
      </c>
    </row>
    <row r="169" hidden="1" spans="1:107">
      <c r="A169" s="85" t="s">
        <v>1416</v>
      </c>
      <c r="B169" s="86" t="s">
        <v>1836</v>
      </c>
      <c r="C169" s="87" t="s">
        <v>1838</v>
      </c>
      <c r="D169" s="90" t="s">
        <v>1781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85">
        <v>0</v>
      </c>
      <c r="AI169" s="85">
        <v>0</v>
      </c>
      <c r="AJ169" s="8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85">
        <v>0</v>
      </c>
      <c r="AV169" s="85">
        <v>0</v>
      </c>
      <c r="AW169" s="85">
        <v>0</v>
      </c>
      <c r="AX169" s="85">
        <v>0</v>
      </c>
      <c r="AY169" s="85">
        <v>0</v>
      </c>
      <c r="AZ169" s="85">
        <v>0</v>
      </c>
      <c r="BA169" s="85">
        <v>0</v>
      </c>
      <c r="BB169" s="85">
        <v>0</v>
      </c>
      <c r="BC169" s="85">
        <v>0</v>
      </c>
      <c r="BD169" s="85">
        <v>0</v>
      </c>
      <c r="BE169" s="85">
        <v>0</v>
      </c>
      <c r="BF169" s="85">
        <v>0</v>
      </c>
      <c r="BG169" s="85">
        <v>0</v>
      </c>
      <c r="BH169" s="85">
        <v>0</v>
      </c>
      <c r="BI169" s="85">
        <v>0</v>
      </c>
      <c r="BJ169" s="85">
        <v>0</v>
      </c>
      <c r="BK169" s="85">
        <v>0</v>
      </c>
      <c r="BL169" s="85">
        <v>0</v>
      </c>
      <c r="BM169" s="85">
        <v>0</v>
      </c>
      <c r="BN169" s="85">
        <v>0</v>
      </c>
      <c r="BO169" s="85">
        <v>0</v>
      </c>
      <c r="BP169" s="85">
        <v>0</v>
      </c>
      <c r="BQ169" s="85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0</v>
      </c>
      <c r="BX169" s="85">
        <v>0</v>
      </c>
      <c r="BY169" s="85">
        <v>0</v>
      </c>
      <c r="BZ169" s="85">
        <v>0</v>
      </c>
      <c r="CA169" s="85">
        <v>0</v>
      </c>
      <c r="CB169" s="85">
        <v>0</v>
      </c>
      <c r="CC169" s="85">
        <v>0</v>
      </c>
      <c r="CD169" s="85">
        <v>0</v>
      </c>
      <c r="CE169" s="85">
        <v>0</v>
      </c>
      <c r="CF169" s="85">
        <v>0</v>
      </c>
      <c r="CG169" s="85">
        <v>0</v>
      </c>
      <c r="CH169" s="85">
        <v>0</v>
      </c>
      <c r="CI169" s="85">
        <v>0</v>
      </c>
      <c r="CJ169" s="85">
        <v>0</v>
      </c>
      <c r="CK169" s="85">
        <v>0</v>
      </c>
      <c r="CL169" s="85">
        <v>0</v>
      </c>
      <c r="CM169" s="85">
        <v>0</v>
      </c>
      <c r="CN169" s="85">
        <v>0</v>
      </c>
      <c r="CO169" s="85">
        <v>0</v>
      </c>
      <c r="CP169" s="85">
        <v>0</v>
      </c>
      <c r="CQ169" s="85">
        <v>0</v>
      </c>
      <c r="CR169" s="85">
        <v>0</v>
      </c>
      <c r="CS169" s="85">
        <v>0</v>
      </c>
      <c r="CT169" s="85">
        <v>0</v>
      </c>
      <c r="CU169" s="85">
        <v>0</v>
      </c>
      <c r="CV169" s="85">
        <v>0</v>
      </c>
      <c r="CW169" s="85">
        <v>0</v>
      </c>
      <c r="CX169" s="85">
        <v>0</v>
      </c>
      <c r="CY169" s="85">
        <v>0</v>
      </c>
      <c r="CZ169" s="85">
        <v>0</v>
      </c>
      <c r="DA169" s="85">
        <v>0</v>
      </c>
      <c r="DB169" s="85">
        <v>0</v>
      </c>
      <c r="DC169" s="85">
        <v>0</v>
      </c>
    </row>
    <row r="170" hidden="1" spans="1:107">
      <c r="A170" s="85" t="s">
        <v>1416</v>
      </c>
      <c r="B170" s="86" t="s">
        <v>1839</v>
      </c>
      <c r="C170" s="87" t="s">
        <v>1841</v>
      </c>
      <c r="D170" s="90" t="s">
        <v>1781</v>
      </c>
      <c r="E170" s="85">
        <v>0</v>
      </c>
      <c r="F170" s="85">
        <v>0</v>
      </c>
      <c r="G170" s="85">
        <v>1</v>
      </c>
      <c r="H170" s="85">
        <v>0</v>
      </c>
      <c r="I170" s="85">
        <v>16</v>
      </c>
      <c r="J170" s="85">
        <v>11</v>
      </c>
      <c r="K170" s="85">
        <v>0</v>
      </c>
      <c r="L170" s="85">
        <v>4</v>
      </c>
      <c r="M170" s="85">
        <v>0</v>
      </c>
      <c r="N170" s="85">
        <v>13</v>
      </c>
      <c r="O170" s="85">
        <v>7</v>
      </c>
      <c r="P170" s="85">
        <v>15</v>
      </c>
      <c r="Q170" s="85">
        <v>24</v>
      </c>
      <c r="R170" s="85">
        <v>27</v>
      </c>
      <c r="S170" s="85">
        <v>25</v>
      </c>
      <c r="T170" s="85">
        <v>0</v>
      </c>
      <c r="U170" s="85">
        <v>43</v>
      </c>
      <c r="V170" s="85">
        <v>0</v>
      </c>
      <c r="W170" s="85">
        <v>0</v>
      </c>
      <c r="X170" s="85">
        <v>0</v>
      </c>
      <c r="Y170" s="85">
        <v>0</v>
      </c>
      <c r="Z170" s="85">
        <v>25</v>
      </c>
      <c r="AA170" s="85">
        <v>0</v>
      </c>
      <c r="AB170" s="85">
        <v>0</v>
      </c>
      <c r="AC170" s="85">
        <v>0</v>
      </c>
      <c r="AD170" s="85">
        <v>0</v>
      </c>
      <c r="AE170" s="85">
        <v>7</v>
      </c>
      <c r="AF170" s="85">
        <v>0</v>
      </c>
      <c r="AG170" s="85">
        <v>0</v>
      </c>
      <c r="AH170" s="85">
        <v>0</v>
      </c>
      <c r="AI170" s="85">
        <v>0</v>
      </c>
      <c r="AJ170" s="85">
        <v>11</v>
      </c>
      <c r="AK170" s="85">
        <v>0</v>
      </c>
      <c r="AL170" s="85">
        <v>0</v>
      </c>
      <c r="AM170" s="85">
        <v>0</v>
      </c>
      <c r="AN170" s="85">
        <v>0</v>
      </c>
      <c r="AO170" s="85">
        <v>7</v>
      </c>
      <c r="AP170" s="85">
        <v>0</v>
      </c>
      <c r="AQ170" s="85">
        <v>0</v>
      </c>
      <c r="AR170" s="85">
        <v>0</v>
      </c>
      <c r="AS170" s="85">
        <v>44</v>
      </c>
      <c r="AT170" s="85">
        <v>0</v>
      </c>
      <c r="AU170" s="85">
        <v>0</v>
      </c>
      <c r="AV170" s="85">
        <v>25</v>
      </c>
      <c r="AW170" s="85">
        <v>1</v>
      </c>
      <c r="AX170" s="85">
        <v>1</v>
      </c>
      <c r="AY170" s="85">
        <v>14</v>
      </c>
      <c r="AZ170" s="85">
        <v>0</v>
      </c>
      <c r="BA170" s="85">
        <v>0</v>
      </c>
      <c r="BB170" s="85">
        <v>43</v>
      </c>
      <c r="BC170" s="85">
        <v>0</v>
      </c>
      <c r="BD170" s="85">
        <v>0</v>
      </c>
      <c r="BE170" s="85">
        <v>1</v>
      </c>
      <c r="BF170" s="85">
        <v>38</v>
      </c>
      <c r="BG170" s="85">
        <v>1</v>
      </c>
      <c r="BH170" s="85">
        <v>0</v>
      </c>
      <c r="BI170" s="85">
        <v>0</v>
      </c>
      <c r="BJ170" s="85">
        <v>32</v>
      </c>
      <c r="BK170" s="85">
        <v>0</v>
      </c>
      <c r="BL170" s="85">
        <v>0</v>
      </c>
      <c r="BM170" s="85">
        <v>0</v>
      </c>
      <c r="BN170" s="85">
        <v>33</v>
      </c>
      <c r="BO170" s="85">
        <v>0</v>
      </c>
      <c r="BP170" s="85">
        <v>0</v>
      </c>
      <c r="BQ170" s="85">
        <v>0</v>
      </c>
      <c r="BR170" s="85">
        <v>34</v>
      </c>
      <c r="BS170" s="85">
        <v>0</v>
      </c>
      <c r="BT170" s="85">
        <v>0</v>
      </c>
      <c r="BU170" s="85">
        <v>0</v>
      </c>
      <c r="BV170" s="85">
        <v>32</v>
      </c>
      <c r="BW170" s="85">
        <v>0</v>
      </c>
      <c r="BX170" s="85">
        <v>0</v>
      </c>
      <c r="BY170" s="85">
        <v>0</v>
      </c>
      <c r="BZ170" s="85">
        <v>0</v>
      </c>
      <c r="CA170" s="85">
        <v>34</v>
      </c>
      <c r="CB170" s="85">
        <v>0</v>
      </c>
      <c r="CC170" s="85">
        <v>0</v>
      </c>
      <c r="CD170" s="85">
        <v>0</v>
      </c>
      <c r="CE170" s="85">
        <v>1</v>
      </c>
      <c r="CF170" s="85">
        <v>93</v>
      </c>
      <c r="CG170" s="85">
        <v>0</v>
      </c>
      <c r="CH170" s="85">
        <v>0</v>
      </c>
      <c r="CI170" s="85">
        <v>0</v>
      </c>
      <c r="CJ170" s="85">
        <v>25</v>
      </c>
      <c r="CK170" s="85">
        <v>0</v>
      </c>
      <c r="CL170" s="85">
        <v>0</v>
      </c>
      <c r="CM170" s="85">
        <v>1</v>
      </c>
      <c r="CN170" s="85">
        <v>0</v>
      </c>
      <c r="CO170" s="85">
        <v>32</v>
      </c>
      <c r="CP170" s="85">
        <v>0</v>
      </c>
      <c r="CQ170" s="85">
        <v>0</v>
      </c>
      <c r="CR170" s="85">
        <v>0</v>
      </c>
      <c r="CS170" s="85">
        <v>40</v>
      </c>
      <c r="CT170" s="85">
        <v>0</v>
      </c>
      <c r="CU170" s="85">
        <v>0</v>
      </c>
      <c r="CV170" s="85">
        <v>0</v>
      </c>
      <c r="CW170" s="85">
        <v>41</v>
      </c>
      <c r="CX170" s="85">
        <v>0</v>
      </c>
      <c r="CY170" s="85">
        <v>0</v>
      </c>
      <c r="CZ170" s="85">
        <v>1</v>
      </c>
      <c r="DA170" s="85">
        <v>36</v>
      </c>
      <c r="DB170" s="85">
        <v>0</v>
      </c>
      <c r="DC170" s="85">
        <v>0</v>
      </c>
    </row>
    <row r="171" hidden="1" spans="1:107">
      <c r="A171" s="85" t="s">
        <v>1416</v>
      </c>
      <c r="B171" s="86" t="s">
        <v>1842</v>
      </c>
      <c r="C171" s="87" t="s">
        <v>1844</v>
      </c>
      <c r="D171" s="90" t="s">
        <v>1781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  <c r="AI171" s="85">
        <v>0</v>
      </c>
      <c r="AJ171" s="8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85">
        <v>0</v>
      </c>
      <c r="AV171" s="85">
        <v>0</v>
      </c>
      <c r="AW171" s="85">
        <v>0</v>
      </c>
      <c r="AX171" s="85">
        <v>0</v>
      </c>
      <c r="AY171" s="85">
        <v>0</v>
      </c>
      <c r="AZ171" s="85">
        <v>0</v>
      </c>
      <c r="BA171" s="85">
        <v>0</v>
      </c>
      <c r="BB171" s="85">
        <v>0</v>
      </c>
      <c r="BC171" s="85">
        <v>0</v>
      </c>
      <c r="BD171" s="85">
        <v>0</v>
      </c>
      <c r="BE171" s="85">
        <v>0</v>
      </c>
      <c r="BF171" s="85">
        <v>0</v>
      </c>
      <c r="BG171" s="85">
        <v>0</v>
      </c>
      <c r="BH171" s="85">
        <v>0</v>
      </c>
      <c r="BI171" s="85">
        <v>0</v>
      </c>
      <c r="BJ171" s="85">
        <v>0</v>
      </c>
      <c r="BK171" s="85">
        <v>0</v>
      </c>
      <c r="BL171" s="85">
        <v>0</v>
      </c>
      <c r="BM171" s="85">
        <v>0</v>
      </c>
      <c r="BN171" s="85">
        <v>0</v>
      </c>
      <c r="BO171" s="85">
        <v>0</v>
      </c>
      <c r="BP171" s="85">
        <v>0</v>
      </c>
      <c r="BQ171" s="85">
        <v>0</v>
      </c>
      <c r="BR171" s="85">
        <v>0</v>
      </c>
      <c r="BS171" s="85">
        <v>0</v>
      </c>
      <c r="BT171" s="85">
        <v>0</v>
      </c>
      <c r="BU171" s="85">
        <v>0</v>
      </c>
      <c r="BV171" s="85">
        <v>0</v>
      </c>
      <c r="BW171" s="85">
        <v>0</v>
      </c>
      <c r="BX171" s="85">
        <v>0</v>
      </c>
      <c r="BY171" s="85">
        <v>0</v>
      </c>
      <c r="BZ171" s="85">
        <v>0</v>
      </c>
      <c r="CA171" s="85">
        <v>0</v>
      </c>
      <c r="CB171" s="85">
        <v>0</v>
      </c>
      <c r="CC171" s="85">
        <v>0</v>
      </c>
      <c r="CD171" s="85">
        <v>0</v>
      </c>
      <c r="CE171" s="85">
        <v>0</v>
      </c>
      <c r="CF171" s="85">
        <v>0</v>
      </c>
      <c r="CG171" s="85">
        <v>0</v>
      </c>
      <c r="CH171" s="85">
        <v>0</v>
      </c>
      <c r="CI171" s="85">
        <v>0</v>
      </c>
      <c r="CJ171" s="85">
        <v>0</v>
      </c>
      <c r="CK171" s="85">
        <v>0</v>
      </c>
      <c r="CL171" s="85">
        <v>0</v>
      </c>
      <c r="CM171" s="85">
        <v>0</v>
      </c>
      <c r="CN171" s="85">
        <v>0</v>
      </c>
      <c r="CO171" s="85">
        <v>0</v>
      </c>
      <c r="CP171" s="85">
        <v>0</v>
      </c>
      <c r="CQ171" s="85">
        <v>0</v>
      </c>
      <c r="CR171" s="85">
        <v>0</v>
      </c>
      <c r="CS171" s="85">
        <v>0</v>
      </c>
      <c r="CT171" s="85">
        <v>0</v>
      </c>
      <c r="CU171" s="85">
        <v>0</v>
      </c>
      <c r="CV171" s="85">
        <v>0</v>
      </c>
      <c r="CW171" s="85">
        <v>0</v>
      </c>
      <c r="CX171" s="85">
        <v>0</v>
      </c>
      <c r="CY171" s="85">
        <v>0</v>
      </c>
      <c r="CZ171" s="85">
        <v>0</v>
      </c>
      <c r="DA171" s="85">
        <v>0</v>
      </c>
      <c r="DB171" s="85">
        <v>0</v>
      </c>
      <c r="DC171" s="85">
        <v>0</v>
      </c>
    </row>
    <row r="172" hidden="1" spans="1:107">
      <c r="A172" s="85" t="s">
        <v>1416</v>
      </c>
      <c r="B172" s="86" t="s">
        <v>1845</v>
      </c>
      <c r="C172" s="87" t="s">
        <v>1847</v>
      </c>
      <c r="D172" s="90" t="s">
        <v>1781</v>
      </c>
      <c r="E172" s="85">
        <v>1</v>
      </c>
      <c r="F172" s="85">
        <v>7</v>
      </c>
      <c r="G172" s="85">
        <v>5</v>
      </c>
      <c r="H172" s="85">
        <v>18</v>
      </c>
      <c r="I172" s="85">
        <v>19</v>
      </c>
      <c r="J172" s="85">
        <v>16</v>
      </c>
      <c r="K172" s="85">
        <v>4</v>
      </c>
      <c r="L172" s="85">
        <v>8</v>
      </c>
      <c r="M172" s="85">
        <v>4</v>
      </c>
      <c r="N172" s="85">
        <v>28</v>
      </c>
      <c r="O172" s="85">
        <v>27</v>
      </c>
      <c r="P172" s="85">
        <v>38</v>
      </c>
      <c r="Q172" s="85">
        <v>42</v>
      </c>
      <c r="R172" s="85">
        <v>38</v>
      </c>
      <c r="S172" s="85">
        <v>44</v>
      </c>
      <c r="T172" s="85">
        <v>2</v>
      </c>
      <c r="U172" s="85">
        <v>124</v>
      </c>
      <c r="V172" s="85">
        <v>1</v>
      </c>
      <c r="W172" s="85">
        <v>1</v>
      </c>
      <c r="X172" s="85">
        <v>0</v>
      </c>
      <c r="Y172" s="85">
        <v>0</v>
      </c>
      <c r="Z172" s="85">
        <v>81</v>
      </c>
      <c r="AA172" s="85">
        <v>1</v>
      </c>
      <c r="AB172" s="85">
        <v>1</v>
      </c>
      <c r="AC172" s="85">
        <v>0</v>
      </c>
      <c r="AD172" s="85">
        <v>0</v>
      </c>
      <c r="AE172" s="85">
        <v>22</v>
      </c>
      <c r="AF172" s="85">
        <v>1</v>
      </c>
      <c r="AG172" s="85">
        <v>1</v>
      </c>
      <c r="AH172" s="85">
        <v>0</v>
      </c>
      <c r="AI172" s="85">
        <v>0</v>
      </c>
      <c r="AJ172" s="85">
        <v>39</v>
      </c>
      <c r="AK172" s="85">
        <v>1</v>
      </c>
      <c r="AL172" s="85">
        <v>1</v>
      </c>
      <c r="AM172" s="85">
        <v>1</v>
      </c>
      <c r="AN172" s="85">
        <v>1</v>
      </c>
      <c r="AO172" s="85">
        <v>8</v>
      </c>
      <c r="AP172" s="85">
        <v>0</v>
      </c>
      <c r="AQ172" s="85">
        <v>0</v>
      </c>
      <c r="AR172" s="85">
        <v>0</v>
      </c>
      <c r="AS172" s="85">
        <v>118</v>
      </c>
      <c r="AT172" s="85">
        <v>0</v>
      </c>
      <c r="AU172" s="85">
        <v>0</v>
      </c>
      <c r="AV172" s="85">
        <v>70</v>
      </c>
      <c r="AW172" s="85">
        <v>1</v>
      </c>
      <c r="AX172" s="85">
        <v>1</v>
      </c>
      <c r="AY172" s="85">
        <v>36</v>
      </c>
      <c r="AZ172" s="85">
        <v>0</v>
      </c>
      <c r="BA172" s="85">
        <v>0</v>
      </c>
      <c r="BB172" s="85">
        <v>114</v>
      </c>
      <c r="BC172" s="85">
        <v>0</v>
      </c>
      <c r="BD172" s="85">
        <v>0</v>
      </c>
      <c r="BE172" s="85">
        <v>1</v>
      </c>
      <c r="BF172" s="85">
        <v>96</v>
      </c>
      <c r="BG172" s="85">
        <v>1</v>
      </c>
      <c r="BH172" s="85">
        <v>0</v>
      </c>
      <c r="BI172" s="85">
        <v>0</v>
      </c>
      <c r="BJ172" s="85">
        <v>76</v>
      </c>
      <c r="BK172" s="85">
        <v>0</v>
      </c>
      <c r="BL172" s="85">
        <v>0</v>
      </c>
      <c r="BM172" s="85">
        <v>0</v>
      </c>
      <c r="BN172" s="85">
        <v>79</v>
      </c>
      <c r="BO172" s="85">
        <v>0</v>
      </c>
      <c r="BP172" s="85">
        <v>0</v>
      </c>
      <c r="BQ172" s="85">
        <v>0</v>
      </c>
      <c r="BR172" s="85">
        <v>81</v>
      </c>
      <c r="BS172" s="85">
        <v>0</v>
      </c>
      <c r="BT172" s="85">
        <v>0</v>
      </c>
      <c r="BU172" s="85">
        <v>0</v>
      </c>
      <c r="BV172" s="85">
        <v>78</v>
      </c>
      <c r="BW172" s="85">
        <v>0</v>
      </c>
      <c r="BX172" s="85">
        <v>0</v>
      </c>
      <c r="BY172" s="85">
        <v>0</v>
      </c>
      <c r="BZ172" s="85">
        <v>0</v>
      </c>
      <c r="CA172" s="85">
        <v>79</v>
      </c>
      <c r="CB172" s="85">
        <v>0</v>
      </c>
      <c r="CC172" s="85">
        <v>0</v>
      </c>
      <c r="CD172" s="85">
        <v>0</v>
      </c>
      <c r="CE172" s="85">
        <v>1</v>
      </c>
      <c r="CF172" s="85">
        <v>94</v>
      </c>
      <c r="CG172" s="85">
        <v>0</v>
      </c>
      <c r="CH172" s="85">
        <v>0</v>
      </c>
      <c r="CI172" s="85">
        <v>0</v>
      </c>
      <c r="CJ172" s="85">
        <v>92</v>
      </c>
      <c r="CK172" s="85">
        <v>0</v>
      </c>
      <c r="CL172" s="85">
        <v>0</v>
      </c>
      <c r="CM172" s="85">
        <v>1</v>
      </c>
      <c r="CN172" s="85">
        <v>0</v>
      </c>
      <c r="CO172" s="85">
        <v>83</v>
      </c>
      <c r="CP172" s="85">
        <v>0</v>
      </c>
      <c r="CQ172" s="85">
        <v>0</v>
      </c>
      <c r="CR172" s="85">
        <v>0</v>
      </c>
      <c r="CS172" s="85">
        <v>81</v>
      </c>
      <c r="CT172" s="85">
        <v>0</v>
      </c>
      <c r="CU172" s="85">
        <v>0</v>
      </c>
      <c r="CV172" s="85">
        <v>0</v>
      </c>
      <c r="CW172" s="85">
        <v>76</v>
      </c>
      <c r="CX172" s="85">
        <v>0</v>
      </c>
      <c r="CY172" s="85">
        <v>0</v>
      </c>
      <c r="CZ172" s="85">
        <v>1</v>
      </c>
      <c r="DA172" s="85">
        <v>128</v>
      </c>
      <c r="DB172" s="85">
        <v>0</v>
      </c>
      <c r="DC172" s="85">
        <v>0</v>
      </c>
    </row>
    <row r="173" hidden="1" spans="1:107">
      <c r="A173" s="85" t="s">
        <v>1416</v>
      </c>
      <c r="B173" s="86" t="s">
        <v>1848</v>
      </c>
      <c r="C173" s="87" t="s">
        <v>1850</v>
      </c>
      <c r="D173" s="90" t="s">
        <v>1781</v>
      </c>
      <c r="E173" s="85">
        <v>1</v>
      </c>
      <c r="F173" s="85">
        <v>7</v>
      </c>
      <c r="G173" s="85">
        <v>5</v>
      </c>
      <c r="H173" s="85">
        <v>18</v>
      </c>
      <c r="I173" s="85">
        <v>19</v>
      </c>
      <c r="J173" s="85">
        <v>16</v>
      </c>
      <c r="K173" s="85">
        <v>4</v>
      </c>
      <c r="L173" s="85">
        <v>8</v>
      </c>
      <c r="M173" s="85">
        <v>4</v>
      </c>
      <c r="N173" s="85">
        <v>28</v>
      </c>
      <c r="O173" s="85">
        <v>27</v>
      </c>
      <c r="P173" s="85">
        <v>38</v>
      </c>
      <c r="Q173" s="85">
        <v>42</v>
      </c>
      <c r="R173" s="85">
        <v>38</v>
      </c>
      <c r="S173" s="85">
        <v>44</v>
      </c>
      <c r="T173" s="85">
        <v>2</v>
      </c>
      <c r="U173" s="85">
        <v>124</v>
      </c>
      <c r="V173" s="85">
        <v>1</v>
      </c>
      <c r="W173" s="85">
        <v>1</v>
      </c>
      <c r="X173" s="85">
        <v>0</v>
      </c>
      <c r="Y173" s="85">
        <v>0</v>
      </c>
      <c r="Z173" s="85">
        <v>81</v>
      </c>
      <c r="AA173" s="85">
        <v>1</v>
      </c>
      <c r="AB173" s="85">
        <v>1</v>
      </c>
      <c r="AC173" s="85">
        <v>0</v>
      </c>
      <c r="AD173" s="85">
        <v>0</v>
      </c>
      <c r="AE173" s="85">
        <v>22</v>
      </c>
      <c r="AF173" s="85">
        <v>1</v>
      </c>
      <c r="AG173" s="85">
        <v>1</v>
      </c>
      <c r="AH173" s="85">
        <v>0</v>
      </c>
      <c r="AI173" s="85">
        <v>0</v>
      </c>
      <c r="AJ173" s="85">
        <v>39</v>
      </c>
      <c r="AK173" s="85">
        <v>1</v>
      </c>
      <c r="AL173" s="85">
        <v>1</v>
      </c>
      <c r="AM173" s="85">
        <v>1</v>
      </c>
      <c r="AN173" s="85">
        <v>1</v>
      </c>
      <c r="AO173" s="85">
        <v>8</v>
      </c>
      <c r="AP173" s="85">
        <v>0</v>
      </c>
      <c r="AQ173" s="85">
        <v>0</v>
      </c>
      <c r="AR173" s="85">
        <v>0</v>
      </c>
      <c r="AS173" s="85">
        <v>118</v>
      </c>
      <c r="AT173" s="85">
        <v>0</v>
      </c>
      <c r="AU173" s="85">
        <v>0</v>
      </c>
      <c r="AV173" s="85">
        <v>70</v>
      </c>
      <c r="AW173" s="85">
        <v>1</v>
      </c>
      <c r="AX173" s="85">
        <v>1</v>
      </c>
      <c r="AY173" s="85">
        <v>36</v>
      </c>
      <c r="AZ173" s="85">
        <v>0</v>
      </c>
      <c r="BA173" s="85">
        <v>0</v>
      </c>
      <c r="BB173" s="85">
        <v>114</v>
      </c>
      <c r="BC173" s="85">
        <v>0</v>
      </c>
      <c r="BD173" s="85">
        <v>0</v>
      </c>
      <c r="BE173" s="85">
        <v>1</v>
      </c>
      <c r="BF173" s="85">
        <v>96</v>
      </c>
      <c r="BG173" s="85">
        <v>1</v>
      </c>
      <c r="BH173" s="85">
        <v>0</v>
      </c>
      <c r="BI173" s="85">
        <v>0</v>
      </c>
      <c r="BJ173" s="85">
        <v>76</v>
      </c>
      <c r="BK173" s="85">
        <v>0</v>
      </c>
      <c r="BL173" s="85">
        <v>0</v>
      </c>
      <c r="BM173" s="85">
        <v>0</v>
      </c>
      <c r="BN173" s="85">
        <v>79</v>
      </c>
      <c r="BO173" s="85">
        <v>0</v>
      </c>
      <c r="BP173" s="85">
        <v>0</v>
      </c>
      <c r="BQ173" s="85">
        <v>0</v>
      </c>
      <c r="BR173" s="85">
        <v>81</v>
      </c>
      <c r="BS173" s="85">
        <v>0</v>
      </c>
      <c r="BT173" s="85">
        <v>0</v>
      </c>
      <c r="BU173" s="85">
        <v>0</v>
      </c>
      <c r="BV173" s="85">
        <v>78</v>
      </c>
      <c r="BW173" s="85">
        <v>0</v>
      </c>
      <c r="BX173" s="85">
        <v>0</v>
      </c>
      <c r="BY173" s="85">
        <v>0</v>
      </c>
      <c r="BZ173" s="85">
        <v>0</v>
      </c>
      <c r="CA173" s="85">
        <v>79</v>
      </c>
      <c r="CB173" s="85">
        <v>0</v>
      </c>
      <c r="CC173" s="85">
        <v>0</v>
      </c>
      <c r="CD173" s="85">
        <v>0</v>
      </c>
      <c r="CE173" s="85">
        <v>1</v>
      </c>
      <c r="CF173" s="85">
        <v>94</v>
      </c>
      <c r="CG173" s="85">
        <v>0</v>
      </c>
      <c r="CH173" s="85">
        <v>0</v>
      </c>
      <c r="CI173" s="85">
        <v>0</v>
      </c>
      <c r="CJ173" s="85">
        <v>92</v>
      </c>
      <c r="CK173" s="85">
        <v>0</v>
      </c>
      <c r="CL173" s="85">
        <v>0</v>
      </c>
      <c r="CM173" s="85">
        <v>1</v>
      </c>
      <c r="CN173" s="85">
        <v>0</v>
      </c>
      <c r="CO173" s="85">
        <v>83</v>
      </c>
      <c r="CP173" s="85">
        <v>0</v>
      </c>
      <c r="CQ173" s="85">
        <v>0</v>
      </c>
      <c r="CR173" s="85">
        <v>0</v>
      </c>
      <c r="CS173" s="85">
        <v>81</v>
      </c>
      <c r="CT173" s="85">
        <v>0</v>
      </c>
      <c r="CU173" s="85">
        <v>0</v>
      </c>
      <c r="CV173" s="85">
        <v>0</v>
      </c>
      <c r="CW173" s="85">
        <v>76</v>
      </c>
      <c r="CX173" s="85">
        <v>0</v>
      </c>
      <c r="CY173" s="85">
        <v>0</v>
      </c>
      <c r="CZ173" s="85">
        <v>1</v>
      </c>
      <c r="DA173" s="85">
        <v>128</v>
      </c>
      <c r="DB173" s="85">
        <v>0</v>
      </c>
      <c r="DC173" s="85">
        <v>0</v>
      </c>
    </row>
    <row r="174" hidden="1" spans="1:107">
      <c r="A174" s="85" t="s">
        <v>1416</v>
      </c>
      <c r="B174" s="86" t="s">
        <v>309</v>
      </c>
      <c r="C174" s="87" t="s">
        <v>1853</v>
      </c>
      <c r="D174" s="90" t="s">
        <v>1781</v>
      </c>
      <c r="E174" s="85">
        <v>2</v>
      </c>
      <c r="F174" s="85">
        <v>14</v>
      </c>
      <c r="G174" s="85">
        <v>10</v>
      </c>
      <c r="H174" s="85">
        <v>36</v>
      </c>
      <c r="I174" s="85">
        <v>38</v>
      </c>
      <c r="J174" s="85">
        <v>32</v>
      </c>
      <c r="K174" s="85">
        <v>8</v>
      </c>
      <c r="L174" s="85">
        <v>16</v>
      </c>
      <c r="M174" s="85">
        <v>8</v>
      </c>
      <c r="N174" s="85">
        <v>56</v>
      </c>
      <c r="O174" s="85">
        <v>54</v>
      </c>
      <c r="P174" s="85">
        <v>76</v>
      </c>
      <c r="Q174" s="85">
        <v>84</v>
      </c>
      <c r="R174" s="85">
        <v>76</v>
      </c>
      <c r="S174" s="85">
        <v>88</v>
      </c>
      <c r="T174" s="85">
        <v>4</v>
      </c>
      <c r="U174" s="85">
        <v>248</v>
      </c>
      <c r="V174" s="85">
        <v>2</v>
      </c>
      <c r="W174" s="85">
        <v>2</v>
      </c>
      <c r="X174" s="85">
        <v>0</v>
      </c>
      <c r="Y174" s="85">
        <v>0</v>
      </c>
      <c r="Z174" s="85">
        <v>162</v>
      </c>
      <c r="AA174" s="85">
        <v>2</v>
      </c>
      <c r="AB174" s="85">
        <v>2</v>
      </c>
      <c r="AC174" s="85">
        <v>0</v>
      </c>
      <c r="AD174" s="85">
        <v>0</v>
      </c>
      <c r="AE174" s="85">
        <v>44</v>
      </c>
      <c r="AF174" s="85">
        <v>2</v>
      </c>
      <c r="AG174" s="85">
        <v>2</v>
      </c>
      <c r="AH174" s="85">
        <v>0</v>
      </c>
      <c r="AI174" s="85">
        <v>0</v>
      </c>
      <c r="AJ174" s="85">
        <v>78</v>
      </c>
      <c r="AK174" s="85">
        <v>2</v>
      </c>
      <c r="AL174" s="85">
        <v>2</v>
      </c>
      <c r="AM174" s="85">
        <v>2</v>
      </c>
      <c r="AN174" s="85">
        <v>2</v>
      </c>
      <c r="AO174" s="85">
        <v>16</v>
      </c>
      <c r="AP174" s="85">
        <v>0</v>
      </c>
      <c r="AQ174" s="85">
        <v>0</v>
      </c>
      <c r="AR174" s="85">
        <v>0</v>
      </c>
      <c r="AS174" s="85">
        <v>236</v>
      </c>
      <c r="AT174" s="85">
        <v>0</v>
      </c>
      <c r="AU174" s="85">
        <v>0</v>
      </c>
      <c r="AV174" s="85">
        <v>140</v>
      </c>
      <c r="AW174" s="85">
        <v>2</v>
      </c>
      <c r="AX174" s="85">
        <v>2</v>
      </c>
      <c r="AY174" s="85">
        <v>72</v>
      </c>
      <c r="AZ174" s="85">
        <v>0</v>
      </c>
      <c r="BA174" s="85">
        <v>0</v>
      </c>
      <c r="BB174" s="85">
        <v>228</v>
      </c>
      <c r="BC174" s="85">
        <v>0</v>
      </c>
      <c r="BD174" s="85">
        <v>0</v>
      </c>
      <c r="BE174" s="85">
        <v>2</v>
      </c>
      <c r="BF174" s="85">
        <v>192</v>
      </c>
      <c r="BG174" s="85">
        <v>2</v>
      </c>
      <c r="BH174" s="85">
        <v>0</v>
      </c>
      <c r="BI174" s="85">
        <v>0</v>
      </c>
      <c r="BJ174" s="85">
        <v>152</v>
      </c>
      <c r="BK174" s="85">
        <v>0</v>
      </c>
      <c r="BL174" s="85">
        <v>0</v>
      </c>
      <c r="BM174" s="85">
        <v>0</v>
      </c>
      <c r="BN174" s="85">
        <v>158</v>
      </c>
      <c r="BO174" s="85">
        <v>0</v>
      </c>
      <c r="BP174" s="85">
        <v>0</v>
      </c>
      <c r="BQ174" s="85">
        <v>0</v>
      </c>
      <c r="BR174" s="85">
        <v>162</v>
      </c>
      <c r="BS174" s="85">
        <v>0</v>
      </c>
      <c r="BT174" s="85">
        <v>0</v>
      </c>
      <c r="BU174" s="85">
        <v>0</v>
      </c>
      <c r="BV174" s="85">
        <v>156</v>
      </c>
      <c r="BW174" s="85">
        <v>0</v>
      </c>
      <c r="BX174" s="85">
        <v>0</v>
      </c>
      <c r="BY174" s="85">
        <v>0</v>
      </c>
      <c r="BZ174" s="85">
        <v>0</v>
      </c>
      <c r="CA174" s="85">
        <v>158</v>
      </c>
      <c r="CB174" s="85">
        <v>0</v>
      </c>
      <c r="CC174" s="85">
        <v>0</v>
      </c>
      <c r="CD174" s="85">
        <v>0</v>
      </c>
      <c r="CE174" s="85">
        <v>2</v>
      </c>
      <c r="CF174" s="85">
        <v>188</v>
      </c>
      <c r="CG174" s="85">
        <v>0</v>
      </c>
      <c r="CH174" s="85">
        <v>0</v>
      </c>
      <c r="CI174" s="85">
        <v>0</v>
      </c>
      <c r="CJ174" s="85">
        <v>184</v>
      </c>
      <c r="CK174" s="85">
        <v>0</v>
      </c>
      <c r="CL174" s="85">
        <v>0</v>
      </c>
      <c r="CM174" s="85">
        <v>2</v>
      </c>
      <c r="CN174" s="85">
        <v>0</v>
      </c>
      <c r="CO174" s="85">
        <v>166</v>
      </c>
      <c r="CP174" s="85">
        <v>0</v>
      </c>
      <c r="CQ174" s="85">
        <v>0</v>
      </c>
      <c r="CR174" s="85">
        <v>0</v>
      </c>
      <c r="CS174" s="85">
        <v>162</v>
      </c>
      <c r="CT174" s="85">
        <v>0</v>
      </c>
      <c r="CU174" s="85">
        <v>0</v>
      </c>
      <c r="CV174" s="85">
        <v>0</v>
      </c>
      <c r="CW174" s="85">
        <v>152</v>
      </c>
      <c r="CX174" s="85">
        <v>0</v>
      </c>
      <c r="CY174" s="85">
        <v>0</v>
      </c>
      <c r="CZ174" s="85">
        <v>2</v>
      </c>
      <c r="DA174" s="85">
        <v>256</v>
      </c>
      <c r="DB174" s="85">
        <v>0</v>
      </c>
      <c r="DC174" s="85">
        <v>0</v>
      </c>
    </row>
    <row r="175" hidden="1" spans="1:107">
      <c r="A175" s="85" t="s">
        <v>1450</v>
      </c>
      <c r="B175" s="86" t="s">
        <v>2081</v>
      </c>
      <c r="C175" s="89" t="s">
        <v>2082</v>
      </c>
      <c r="D175" s="86" t="s">
        <v>1781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85">
        <v>0</v>
      </c>
      <c r="AI175" s="85">
        <v>0</v>
      </c>
      <c r="AJ175" s="85">
        <v>0</v>
      </c>
      <c r="AK175" s="85">
        <v>0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85">
        <v>0</v>
      </c>
      <c r="AV175" s="85">
        <v>0</v>
      </c>
      <c r="AW175" s="85">
        <v>0</v>
      </c>
      <c r="AX175" s="85">
        <v>0</v>
      </c>
      <c r="AY175" s="85">
        <v>0</v>
      </c>
      <c r="AZ175" s="85">
        <v>0</v>
      </c>
      <c r="BA175" s="85">
        <v>0</v>
      </c>
      <c r="BB175" s="85">
        <v>0</v>
      </c>
      <c r="BC175" s="85">
        <v>0</v>
      </c>
      <c r="BD175" s="85">
        <v>0</v>
      </c>
      <c r="BE175" s="85">
        <v>0</v>
      </c>
      <c r="BF175" s="85">
        <v>0</v>
      </c>
      <c r="BG175" s="85">
        <v>0</v>
      </c>
      <c r="BH175" s="85">
        <v>0</v>
      </c>
      <c r="BI175" s="85">
        <v>0</v>
      </c>
      <c r="BJ175" s="85">
        <v>0</v>
      </c>
      <c r="BK175" s="85">
        <v>0</v>
      </c>
      <c r="BL175" s="85">
        <v>0</v>
      </c>
      <c r="BM175" s="85">
        <v>0</v>
      </c>
      <c r="BN175" s="85">
        <v>0</v>
      </c>
      <c r="BO175" s="85">
        <v>0</v>
      </c>
      <c r="BP175" s="85">
        <v>0</v>
      </c>
      <c r="BQ175" s="85">
        <v>0</v>
      </c>
      <c r="BR175" s="85">
        <v>0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0</v>
      </c>
      <c r="BY175" s="85">
        <v>0</v>
      </c>
      <c r="BZ175" s="85">
        <v>0</v>
      </c>
      <c r="CA175" s="85">
        <v>0</v>
      </c>
      <c r="CB175" s="85">
        <v>0</v>
      </c>
      <c r="CC175" s="85">
        <v>0</v>
      </c>
      <c r="CD175" s="85">
        <v>0</v>
      </c>
      <c r="CE175" s="85">
        <v>0</v>
      </c>
      <c r="CF175" s="85">
        <v>0</v>
      </c>
      <c r="CG175" s="85">
        <v>0</v>
      </c>
      <c r="CH175" s="85">
        <v>0</v>
      </c>
      <c r="CI175" s="85">
        <v>0</v>
      </c>
      <c r="CJ175" s="85">
        <v>0</v>
      </c>
      <c r="CK175" s="85">
        <v>0</v>
      </c>
      <c r="CL175" s="85">
        <v>0</v>
      </c>
      <c r="CM175" s="85">
        <v>0</v>
      </c>
      <c r="CN175" s="85">
        <v>0</v>
      </c>
      <c r="CO175" s="85">
        <v>0</v>
      </c>
      <c r="CP175" s="85">
        <v>0</v>
      </c>
      <c r="CQ175" s="85">
        <v>0</v>
      </c>
      <c r="CR175" s="85">
        <v>0</v>
      </c>
      <c r="CS175" s="85">
        <v>0</v>
      </c>
      <c r="CT175" s="85">
        <v>0</v>
      </c>
      <c r="CU175" s="85">
        <v>0</v>
      </c>
      <c r="CV175" s="85">
        <v>0</v>
      </c>
      <c r="CW175" s="85">
        <v>0</v>
      </c>
      <c r="CX175" s="85">
        <v>0</v>
      </c>
      <c r="CY175" s="85">
        <v>0</v>
      </c>
      <c r="CZ175" s="85">
        <v>0</v>
      </c>
      <c r="DA175" s="85">
        <v>0</v>
      </c>
      <c r="DB175" s="85">
        <v>0</v>
      </c>
      <c r="DC175" s="85">
        <v>0</v>
      </c>
    </row>
    <row r="176" hidden="1" spans="1:107">
      <c r="A176" s="85" t="s">
        <v>1450</v>
      </c>
      <c r="B176" s="86" t="s">
        <v>2083</v>
      </c>
      <c r="C176" s="89" t="s">
        <v>2084</v>
      </c>
      <c r="D176" s="86" t="s">
        <v>1781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  <c r="V176" s="85">
        <v>0</v>
      </c>
      <c r="W176" s="85">
        <v>0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  <c r="AC176" s="85">
        <v>0</v>
      </c>
      <c r="AD176" s="85">
        <v>0</v>
      </c>
      <c r="AE176" s="85">
        <v>0</v>
      </c>
      <c r="AF176" s="85">
        <v>0</v>
      </c>
      <c r="AG176" s="85">
        <v>0</v>
      </c>
      <c r="AH176" s="85">
        <v>0</v>
      </c>
      <c r="AI176" s="85">
        <v>0</v>
      </c>
      <c r="AJ176" s="85">
        <v>0</v>
      </c>
      <c r="AK176" s="85">
        <v>0</v>
      </c>
      <c r="AL176" s="85">
        <v>0</v>
      </c>
      <c r="AM176" s="85">
        <v>0</v>
      </c>
      <c r="AN176" s="85">
        <v>0</v>
      </c>
      <c r="AO176" s="85">
        <v>0</v>
      </c>
      <c r="AP176" s="85">
        <v>0</v>
      </c>
      <c r="AQ176" s="85">
        <v>0</v>
      </c>
      <c r="AR176" s="85">
        <v>0</v>
      </c>
      <c r="AS176" s="85">
        <v>0</v>
      </c>
      <c r="AT176" s="85">
        <v>0</v>
      </c>
      <c r="AU176" s="85">
        <v>0</v>
      </c>
      <c r="AV176" s="85">
        <v>0</v>
      </c>
      <c r="AW176" s="85">
        <v>0</v>
      </c>
      <c r="AX176" s="85">
        <v>0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5">
        <v>0</v>
      </c>
      <c r="BG176" s="85">
        <v>0</v>
      </c>
      <c r="BH176" s="85">
        <v>0</v>
      </c>
      <c r="BI176" s="85">
        <v>0</v>
      </c>
      <c r="BJ176" s="85">
        <v>0</v>
      </c>
      <c r="BK176" s="85">
        <v>0</v>
      </c>
      <c r="BL176" s="85">
        <v>0</v>
      </c>
      <c r="BM176" s="85">
        <v>0</v>
      </c>
      <c r="BN176" s="85">
        <v>0</v>
      </c>
      <c r="BO176" s="85">
        <v>0</v>
      </c>
      <c r="BP176" s="85">
        <v>0</v>
      </c>
      <c r="BQ176" s="85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0</v>
      </c>
      <c r="CA176" s="85">
        <v>0</v>
      </c>
      <c r="CB176" s="85">
        <v>0</v>
      </c>
      <c r="CC176" s="85">
        <v>0</v>
      </c>
      <c r="CD176" s="85">
        <v>0</v>
      </c>
      <c r="CE176" s="85">
        <v>0</v>
      </c>
      <c r="CF176" s="85">
        <v>0</v>
      </c>
      <c r="CG176" s="85">
        <v>0</v>
      </c>
      <c r="CH176" s="85">
        <v>0</v>
      </c>
      <c r="CI176" s="85">
        <v>0</v>
      </c>
      <c r="CJ176" s="85">
        <v>0</v>
      </c>
      <c r="CK176" s="85">
        <v>0</v>
      </c>
      <c r="CL176" s="85">
        <v>0</v>
      </c>
      <c r="CM176" s="85">
        <v>0</v>
      </c>
      <c r="CN176" s="85">
        <v>0</v>
      </c>
      <c r="CO176" s="85">
        <v>0</v>
      </c>
      <c r="CP176" s="85">
        <v>0</v>
      </c>
      <c r="CQ176" s="85">
        <v>0</v>
      </c>
      <c r="CR176" s="85">
        <v>0</v>
      </c>
      <c r="CS176" s="85">
        <v>0</v>
      </c>
      <c r="CT176" s="85">
        <v>0</v>
      </c>
      <c r="CU176" s="85">
        <v>0</v>
      </c>
      <c r="CV176" s="85">
        <v>0</v>
      </c>
      <c r="CW176" s="85">
        <v>0</v>
      </c>
      <c r="CX176" s="85">
        <v>0</v>
      </c>
      <c r="CY176" s="85">
        <v>0</v>
      </c>
      <c r="CZ176" s="85">
        <v>0</v>
      </c>
      <c r="DA176" s="85">
        <v>0</v>
      </c>
      <c r="DB176" s="85">
        <v>0</v>
      </c>
      <c r="DC176" s="85">
        <v>0</v>
      </c>
    </row>
    <row r="177" hidden="1" spans="1:107">
      <c r="A177" s="85" t="s">
        <v>1450</v>
      </c>
      <c r="B177" s="86" t="s">
        <v>2085</v>
      </c>
      <c r="C177" s="89" t="s">
        <v>2086</v>
      </c>
      <c r="D177" s="86" t="s">
        <v>1781</v>
      </c>
      <c r="E177" s="85">
        <v>29</v>
      </c>
      <c r="F177" s="85">
        <v>23</v>
      </c>
      <c r="G177" s="85">
        <v>25</v>
      </c>
      <c r="H177" s="85">
        <v>22</v>
      </c>
      <c r="I177" s="85">
        <v>21</v>
      </c>
      <c r="J177" s="85">
        <v>24</v>
      </c>
      <c r="K177" s="85">
        <v>36</v>
      </c>
      <c r="L177" s="85">
        <v>42</v>
      </c>
      <c r="M177" s="85">
        <v>46</v>
      </c>
      <c r="N177" s="85">
        <v>22</v>
      </c>
      <c r="O177" s="85">
        <v>23</v>
      </c>
      <c r="P177" s="85">
        <v>12</v>
      </c>
      <c r="Q177" s="85">
        <v>8</v>
      </c>
      <c r="R177" s="85">
        <v>22</v>
      </c>
      <c r="S177" s="85">
        <v>16</v>
      </c>
      <c r="T177" s="85">
        <v>0</v>
      </c>
      <c r="U177" s="85">
        <v>197</v>
      </c>
      <c r="V177" s="85">
        <v>0</v>
      </c>
      <c r="W177" s="85">
        <v>0</v>
      </c>
      <c r="X177" s="85">
        <v>1</v>
      </c>
      <c r="Y177" s="85">
        <v>1</v>
      </c>
      <c r="Z177" s="85">
        <v>275</v>
      </c>
      <c r="AA177" s="85">
        <v>0</v>
      </c>
      <c r="AB177" s="85">
        <v>0</v>
      </c>
      <c r="AC177" s="85">
        <v>1</v>
      </c>
      <c r="AD177" s="85">
        <v>1</v>
      </c>
      <c r="AE177" s="85">
        <v>374</v>
      </c>
      <c r="AF177" s="85">
        <v>0</v>
      </c>
      <c r="AG177" s="85">
        <v>0</v>
      </c>
      <c r="AH177" s="85">
        <v>1</v>
      </c>
      <c r="AI177" s="85">
        <v>1</v>
      </c>
      <c r="AJ177" s="85">
        <v>307</v>
      </c>
      <c r="AK177" s="85">
        <v>0</v>
      </c>
      <c r="AL177" s="85">
        <v>0</v>
      </c>
      <c r="AM177" s="85">
        <v>0</v>
      </c>
      <c r="AN177" s="85">
        <v>0</v>
      </c>
      <c r="AO177" s="85">
        <v>200</v>
      </c>
      <c r="AP177" s="85">
        <v>1</v>
      </c>
      <c r="AQ177" s="85">
        <v>1</v>
      </c>
      <c r="AR177" s="85">
        <v>1</v>
      </c>
      <c r="AS177" s="85">
        <v>317</v>
      </c>
      <c r="AT177" s="85">
        <v>1</v>
      </c>
      <c r="AU177" s="85">
        <v>1</v>
      </c>
      <c r="AV177" s="85">
        <v>330</v>
      </c>
      <c r="AW177" s="85">
        <v>0</v>
      </c>
      <c r="AX177" s="85">
        <v>0</v>
      </c>
      <c r="AY177" s="85">
        <v>85</v>
      </c>
      <c r="AZ177" s="85">
        <v>1</v>
      </c>
      <c r="BA177" s="85">
        <v>1</v>
      </c>
      <c r="BB177" s="85">
        <v>301</v>
      </c>
      <c r="BC177" s="85">
        <v>1</v>
      </c>
      <c r="BD177" s="85">
        <v>1</v>
      </c>
      <c r="BE177" s="85">
        <v>0</v>
      </c>
      <c r="BF177" s="85">
        <v>262</v>
      </c>
      <c r="BG177" s="85">
        <v>0</v>
      </c>
      <c r="BH177" s="85">
        <v>1</v>
      </c>
      <c r="BI177" s="85">
        <v>1</v>
      </c>
      <c r="BJ177" s="85">
        <v>221</v>
      </c>
      <c r="BK177" s="85">
        <v>1</v>
      </c>
      <c r="BL177" s="85">
        <v>1</v>
      </c>
      <c r="BM177" s="85">
        <v>1</v>
      </c>
      <c r="BN177" s="85">
        <v>257</v>
      </c>
      <c r="BO177" s="85">
        <v>1</v>
      </c>
      <c r="BP177" s="85">
        <v>1</v>
      </c>
      <c r="BQ177" s="85">
        <v>1</v>
      </c>
      <c r="BR177" s="85">
        <v>256</v>
      </c>
      <c r="BS177" s="85">
        <v>1</v>
      </c>
      <c r="BT177" s="85">
        <v>1</v>
      </c>
      <c r="BU177" s="85">
        <v>1</v>
      </c>
      <c r="BV177" s="85">
        <v>259</v>
      </c>
      <c r="BW177" s="85">
        <v>1</v>
      </c>
      <c r="BX177" s="85">
        <v>1</v>
      </c>
      <c r="BY177" s="85">
        <v>1</v>
      </c>
      <c r="BZ177" s="85">
        <v>0</v>
      </c>
      <c r="CA177" s="85">
        <v>258</v>
      </c>
      <c r="CB177" s="85">
        <v>1</v>
      </c>
      <c r="CC177" s="85">
        <v>1</v>
      </c>
      <c r="CD177" s="85">
        <v>1</v>
      </c>
      <c r="CE177" s="85">
        <v>0</v>
      </c>
      <c r="CF177" s="85">
        <v>242</v>
      </c>
      <c r="CG177" s="85">
        <v>2</v>
      </c>
      <c r="CH177" s="85">
        <v>1</v>
      </c>
      <c r="CI177" s="85">
        <v>1</v>
      </c>
      <c r="CJ177" s="85">
        <v>354</v>
      </c>
      <c r="CK177" s="85">
        <v>1</v>
      </c>
      <c r="CL177" s="85">
        <v>1</v>
      </c>
      <c r="CM177" s="85">
        <v>0</v>
      </c>
      <c r="CN177" s="85">
        <v>1</v>
      </c>
      <c r="CO177" s="85">
        <v>363</v>
      </c>
      <c r="CP177" s="85">
        <v>1</v>
      </c>
      <c r="CQ177" s="85">
        <v>1</v>
      </c>
      <c r="CR177" s="85">
        <v>1</v>
      </c>
      <c r="CS177" s="85">
        <v>366</v>
      </c>
      <c r="CT177" s="85">
        <v>1</v>
      </c>
      <c r="CU177" s="85">
        <v>1</v>
      </c>
      <c r="CV177" s="85">
        <v>1</v>
      </c>
      <c r="CW177" s="85">
        <v>371</v>
      </c>
      <c r="CX177" s="85">
        <v>1</v>
      </c>
      <c r="CY177" s="85">
        <v>1</v>
      </c>
      <c r="CZ177" s="85">
        <v>0</v>
      </c>
      <c r="DA177" s="85">
        <v>379</v>
      </c>
      <c r="DB177" s="85">
        <v>1</v>
      </c>
      <c r="DC177" s="85">
        <v>1</v>
      </c>
    </row>
    <row r="178" hidden="1" spans="1:107">
      <c r="A178" s="85" t="s">
        <v>1450</v>
      </c>
      <c r="B178" s="86" t="s">
        <v>2087</v>
      </c>
      <c r="C178" s="89" t="s">
        <v>2088</v>
      </c>
      <c r="D178" s="86" t="s">
        <v>1781</v>
      </c>
      <c r="E178" s="85">
        <v>29</v>
      </c>
      <c r="F178" s="85">
        <v>23</v>
      </c>
      <c r="G178" s="85">
        <v>25</v>
      </c>
      <c r="H178" s="85">
        <v>22</v>
      </c>
      <c r="I178" s="85">
        <v>21</v>
      </c>
      <c r="J178" s="85">
        <v>24</v>
      </c>
      <c r="K178" s="85">
        <v>36</v>
      </c>
      <c r="L178" s="85">
        <v>42</v>
      </c>
      <c r="M178" s="85">
        <v>46</v>
      </c>
      <c r="N178" s="85">
        <v>22</v>
      </c>
      <c r="O178" s="85">
        <v>23</v>
      </c>
      <c r="P178" s="85">
        <v>12</v>
      </c>
      <c r="Q178" s="85">
        <v>8</v>
      </c>
      <c r="R178" s="85">
        <v>22</v>
      </c>
      <c r="S178" s="85">
        <v>16</v>
      </c>
      <c r="T178" s="85">
        <v>0</v>
      </c>
      <c r="U178" s="85">
        <v>197</v>
      </c>
      <c r="V178" s="85">
        <v>0</v>
      </c>
      <c r="W178" s="85">
        <v>0</v>
      </c>
      <c r="X178" s="85">
        <v>1</v>
      </c>
      <c r="Y178" s="85">
        <v>1</v>
      </c>
      <c r="Z178" s="85">
        <v>275</v>
      </c>
      <c r="AA178" s="85">
        <v>0</v>
      </c>
      <c r="AB178" s="85">
        <v>0</v>
      </c>
      <c r="AC178" s="85">
        <v>1</v>
      </c>
      <c r="AD178" s="85">
        <v>1</v>
      </c>
      <c r="AE178" s="85">
        <v>374</v>
      </c>
      <c r="AF178" s="85">
        <v>0</v>
      </c>
      <c r="AG178" s="85">
        <v>0</v>
      </c>
      <c r="AH178" s="85">
        <v>1</v>
      </c>
      <c r="AI178" s="85">
        <v>1</v>
      </c>
      <c r="AJ178" s="85">
        <v>307</v>
      </c>
      <c r="AK178" s="85">
        <v>0</v>
      </c>
      <c r="AL178" s="85">
        <v>0</v>
      </c>
      <c r="AM178" s="85">
        <v>0</v>
      </c>
      <c r="AN178" s="85">
        <v>0</v>
      </c>
      <c r="AO178" s="85">
        <v>200</v>
      </c>
      <c r="AP178" s="85">
        <v>1</v>
      </c>
      <c r="AQ178" s="85">
        <v>1</v>
      </c>
      <c r="AR178" s="85">
        <v>1</v>
      </c>
      <c r="AS178" s="85">
        <v>317</v>
      </c>
      <c r="AT178" s="85">
        <v>1</v>
      </c>
      <c r="AU178" s="85">
        <v>1</v>
      </c>
      <c r="AV178" s="85">
        <v>330</v>
      </c>
      <c r="AW178" s="85">
        <v>0</v>
      </c>
      <c r="AX178" s="85">
        <v>0</v>
      </c>
      <c r="AY178" s="85">
        <v>85</v>
      </c>
      <c r="AZ178" s="85">
        <v>1</v>
      </c>
      <c r="BA178" s="85">
        <v>1</v>
      </c>
      <c r="BB178" s="85">
        <v>301</v>
      </c>
      <c r="BC178" s="85">
        <v>1</v>
      </c>
      <c r="BD178" s="85">
        <v>1</v>
      </c>
      <c r="BE178" s="85">
        <v>0</v>
      </c>
      <c r="BF178" s="85">
        <v>262</v>
      </c>
      <c r="BG178" s="85">
        <v>0</v>
      </c>
      <c r="BH178" s="85">
        <v>1</v>
      </c>
      <c r="BI178" s="85">
        <v>1</v>
      </c>
      <c r="BJ178" s="85">
        <v>221</v>
      </c>
      <c r="BK178" s="85">
        <v>1</v>
      </c>
      <c r="BL178" s="85">
        <v>1</v>
      </c>
      <c r="BM178" s="85">
        <v>1</v>
      </c>
      <c r="BN178" s="85">
        <v>257</v>
      </c>
      <c r="BO178" s="85">
        <v>1</v>
      </c>
      <c r="BP178" s="85">
        <v>1</v>
      </c>
      <c r="BQ178" s="85">
        <v>1</v>
      </c>
      <c r="BR178" s="85">
        <v>256</v>
      </c>
      <c r="BS178" s="85">
        <v>1</v>
      </c>
      <c r="BT178" s="85">
        <v>1</v>
      </c>
      <c r="BU178" s="85">
        <v>1</v>
      </c>
      <c r="BV178" s="85">
        <v>259</v>
      </c>
      <c r="BW178" s="85">
        <v>1</v>
      </c>
      <c r="BX178" s="85">
        <v>1</v>
      </c>
      <c r="BY178" s="85">
        <v>1</v>
      </c>
      <c r="BZ178" s="85">
        <v>0</v>
      </c>
      <c r="CA178" s="85">
        <v>258</v>
      </c>
      <c r="CB178" s="85">
        <v>1</v>
      </c>
      <c r="CC178" s="85">
        <v>1</v>
      </c>
      <c r="CD178" s="85">
        <v>1</v>
      </c>
      <c r="CE178" s="85">
        <v>0</v>
      </c>
      <c r="CF178" s="85">
        <v>242</v>
      </c>
      <c r="CG178" s="85">
        <v>2</v>
      </c>
      <c r="CH178" s="85">
        <v>1</v>
      </c>
      <c r="CI178" s="85">
        <v>1</v>
      </c>
      <c r="CJ178" s="85">
        <v>354</v>
      </c>
      <c r="CK178" s="85">
        <v>1</v>
      </c>
      <c r="CL178" s="85">
        <v>1</v>
      </c>
      <c r="CM178" s="85">
        <v>0</v>
      </c>
      <c r="CN178" s="85">
        <v>1</v>
      </c>
      <c r="CO178" s="85">
        <v>363</v>
      </c>
      <c r="CP178" s="85">
        <v>1</v>
      </c>
      <c r="CQ178" s="85">
        <v>1</v>
      </c>
      <c r="CR178" s="85">
        <v>1</v>
      </c>
      <c r="CS178" s="85">
        <v>366</v>
      </c>
      <c r="CT178" s="85">
        <v>1</v>
      </c>
      <c r="CU178" s="85">
        <v>1</v>
      </c>
      <c r="CV178" s="85">
        <v>1</v>
      </c>
      <c r="CW178" s="85">
        <v>371</v>
      </c>
      <c r="CX178" s="85">
        <v>1</v>
      </c>
      <c r="CY178" s="85">
        <v>1</v>
      </c>
      <c r="CZ178" s="85">
        <v>0</v>
      </c>
      <c r="DA178" s="85">
        <v>379</v>
      </c>
      <c r="DB178" s="85">
        <v>1</v>
      </c>
      <c r="DC178" s="85">
        <v>1</v>
      </c>
    </row>
    <row r="179" hidden="1" spans="1:107">
      <c r="A179" s="85" t="s">
        <v>1450</v>
      </c>
      <c r="B179" s="86" t="s">
        <v>2089</v>
      </c>
      <c r="C179" s="89" t="s">
        <v>2090</v>
      </c>
      <c r="D179" s="86" t="s">
        <v>1781</v>
      </c>
      <c r="E179" s="85">
        <v>1</v>
      </c>
      <c r="F179" s="85">
        <v>7</v>
      </c>
      <c r="G179" s="85">
        <v>5</v>
      </c>
      <c r="H179" s="85">
        <v>18</v>
      </c>
      <c r="I179" s="85">
        <v>19</v>
      </c>
      <c r="J179" s="85">
        <v>16</v>
      </c>
      <c r="K179" s="85">
        <v>4</v>
      </c>
      <c r="L179" s="85">
        <v>8</v>
      </c>
      <c r="M179" s="85">
        <v>4</v>
      </c>
      <c r="N179" s="85">
        <v>28</v>
      </c>
      <c r="O179" s="85">
        <v>27</v>
      </c>
      <c r="P179" s="85">
        <v>38</v>
      </c>
      <c r="Q179" s="85">
        <v>42</v>
      </c>
      <c r="R179" s="85">
        <v>38</v>
      </c>
      <c r="S179" s="85">
        <v>44</v>
      </c>
      <c r="T179" s="85">
        <v>2</v>
      </c>
      <c r="U179" s="85">
        <v>124</v>
      </c>
      <c r="V179" s="85">
        <v>1</v>
      </c>
      <c r="W179" s="85">
        <v>1</v>
      </c>
      <c r="X179" s="85">
        <v>0</v>
      </c>
      <c r="Y179" s="85">
        <v>0</v>
      </c>
      <c r="Z179" s="85">
        <v>81</v>
      </c>
      <c r="AA179" s="85">
        <v>1</v>
      </c>
      <c r="AB179" s="85">
        <v>1</v>
      </c>
      <c r="AC179" s="85">
        <v>0</v>
      </c>
      <c r="AD179" s="85">
        <v>0</v>
      </c>
      <c r="AE179" s="85">
        <v>22</v>
      </c>
      <c r="AF179" s="85">
        <v>1</v>
      </c>
      <c r="AG179" s="85">
        <v>1</v>
      </c>
      <c r="AH179" s="85">
        <v>0</v>
      </c>
      <c r="AI179" s="85">
        <v>0</v>
      </c>
      <c r="AJ179" s="85">
        <v>39</v>
      </c>
      <c r="AK179" s="85">
        <v>1</v>
      </c>
      <c r="AL179" s="85">
        <v>1</v>
      </c>
      <c r="AM179" s="85">
        <v>1</v>
      </c>
      <c r="AN179" s="85">
        <v>1</v>
      </c>
      <c r="AO179" s="85">
        <v>8</v>
      </c>
      <c r="AP179" s="85">
        <v>0</v>
      </c>
      <c r="AQ179" s="85">
        <v>0</v>
      </c>
      <c r="AR179" s="85">
        <v>0</v>
      </c>
      <c r="AS179" s="85">
        <v>118</v>
      </c>
      <c r="AT179" s="85">
        <v>0</v>
      </c>
      <c r="AU179" s="85">
        <v>0</v>
      </c>
      <c r="AV179" s="85">
        <v>70</v>
      </c>
      <c r="AW179" s="85">
        <v>1</v>
      </c>
      <c r="AX179" s="85">
        <v>1</v>
      </c>
      <c r="AY179" s="85">
        <v>36</v>
      </c>
      <c r="AZ179" s="85">
        <v>0</v>
      </c>
      <c r="BA179" s="85">
        <v>0</v>
      </c>
      <c r="BB179" s="85">
        <v>114</v>
      </c>
      <c r="BC179" s="85">
        <v>0</v>
      </c>
      <c r="BD179" s="85">
        <v>0</v>
      </c>
      <c r="BE179" s="85">
        <v>1</v>
      </c>
      <c r="BF179" s="85">
        <v>96</v>
      </c>
      <c r="BG179" s="85">
        <v>1</v>
      </c>
      <c r="BH179" s="85">
        <v>0</v>
      </c>
      <c r="BI179" s="85">
        <v>0</v>
      </c>
      <c r="BJ179" s="85">
        <v>76</v>
      </c>
      <c r="BK179" s="85">
        <v>0</v>
      </c>
      <c r="BL179" s="85">
        <v>0</v>
      </c>
      <c r="BM179" s="85">
        <v>0</v>
      </c>
      <c r="BN179" s="85">
        <v>79</v>
      </c>
      <c r="BO179" s="85">
        <v>0</v>
      </c>
      <c r="BP179" s="85">
        <v>0</v>
      </c>
      <c r="BQ179" s="85">
        <v>0</v>
      </c>
      <c r="BR179" s="85">
        <v>81</v>
      </c>
      <c r="BS179" s="85">
        <v>0</v>
      </c>
      <c r="BT179" s="85">
        <v>0</v>
      </c>
      <c r="BU179" s="85">
        <v>0</v>
      </c>
      <c r="BV179" s="85">
        <v>78</v>
      </c>
      <c r="BW179" s="85">
        <v>0</v>
      </c>
      <c r="BX179" s="85">
        <v>0</v>
      </c>
      <c r="BY179" s="85">
        <v>0</v>
      </c>
      <c r="BZ179" s="85">
        <v>0</v>
      </c>
      <c r="CA179" s="85">
        <v>79</v>
      </c>
      <c r="CB179" s="85">
        <v>0</v>
      </c>
      <c r="CC179" s="85">
        <v>0</v>
      </c>
      <c r="CD179" s="85">
        <v>0</v>
      </c>
      <c r="CE179" s="85">
        <v>1</v>
      </c>
      <c r="CF179" s="85">
        <v>94</v>
      </c>
      <c r="CG179" s="85">
        <v>0</v>
      </c>
      <c r="CH179" s="85">
        <v>0</v>
      </c>
      <c r="CI179" s="85">
        <v>0</v>
      </c>
      <c r="CJ179" s="85">
        <v>92</v>
      </c>
      <c r="CK179" s="85">
        <v>0</v>
      </c>
      <c r="CL179" s="85">
        <v>0</v>
      </c>
      <c r="CM179" s="85">
        <v>1</v>
      </c>
      <c r="CN179" s="85">
        <v>0</v>
      </c>
      <c r="CO179" s="85">
        <v>83</v>
      </c>
      <c r="CP179" s="85">
        <v>0</v>
      </c>
      <c r="CQ179" s="85">
        <v>0</v>
      </c>
      <c r="CR179" s="85">
        <v>0</v>
      </c>
      <c r="CS179" s="85">
        <v>81</v>
      </c>
      <c r="CT179" s="85">
        <v>0</v>
      </c>
      <c r="CU179" s="85">
        <v>0</v>
      </c>
      <c r="CV179" s="85">
        <v>0</v>
      </c>
      <c r="CW179" s="85">
        <v>76</v>
      </c>
      <c r="CX179" s="85">
        <v>0</v>
      </c>
      <c r="CY179" s="85">
        <v>0</v>
      </c>
      <c r="CZ179" s="85">
        <v>1</v>
      </c>
      <c r="DA179" s="85">
        <v>128</v>
      </c>
      <c r="DB179" s="85">
        <v>0</v>
      </c>
      <c r="DC179" s="85">
        <v>0</v>
      </c>
    </row>
    <row r="180" hidden="1" spans="1:107">
      <c r="A180" s="85" t="s">
        <v>1450</v>
      </c>
      <c r="B180" s="86" t="s">
        <v>2091</v>
      </c>
      <c r="C180" s="89" t="s">
        <v>2092</v>
      </c>
      <c r="D180" s="86" t="s">
        <v>1781</v>
      </c>
      <c r="E180" s="85">
        <v>1</v>
      </c>
      <c r="F180" s="85">
        <v>7</v>
      </c>
      <c r="G180" s="85">
        <v>5</v>
      </c>
      <c r="H180" s="85">
        <v>18</v>
      </c>
      <c r="I180" s="85">
        <v>19</v>
      </c>
      <c r="J180" s="85">
        <v>16</v>
      </c>
      <c r="K180" s="85">
        <v>4</v>
      </c>
      <c r="L180" s="85">
        <v>8</v>
      </c>
      <c r="M180" s="85">
        <v>4</v>
      </c>
      <c r="N180" s="85">
        <v>28</v>
      </c>
      <c r="O180" s="85">
        <v>27</v>
      </c>
      <c r="P180" s="85">
        <v>38</v>
      </c>
      <c r="Q180" s="85">
        <v>42</v>
      </c>
      <c r="R180" s="85">
        <v>38</v>
      </c>
      <c r="S180" s="85">
        <v>44</v>
      </c>
      <c r="T180" s="85">
        <v>2</v>
      </c>
      <c r="U180" s="85">
        <v>124</v>
      </c>
      <c r="V180" s="85">
        <v>1</v>
      </c>
      <c r="W180" s="85">
        <v>1</v>
      </c>
      <c r="X180" s="85">
        <v>0</v>
      </c>
      <c r="Y180" s="85">
        <v>0</v>
      </c>
      <c r="Z180" s="85">
        <v>81</v>
      </c>
      <c r="AA180" s="85">
        <v>1</v>
      </c>
      <c r="AB180" s="85">
        <v>1</v>
      </c>
      <c r="AC180" s="85">
        <v>0</v>
      </c>
      <c r="AD180" s="85">
        <v>0</v>
      </c>
      <c r="AE180" s="85">
        <v>22</v>
      </c>
      <c r="AF180" s="85">
        <v>1</v>
      </c>
      <c r="AG180" s="85">
        <v>1</v>
      </c>
      <c r="AH180" s="85">
        <v>0</v>
      </c>
      <c r="AI180" s="85">
        <v>0</v>
      </c>
      <c r="AJ180" s="85">
        <v>39</v>
      </c>
      <c r="AK180" s="85">
        <v>1</v>
      </c>
      <c r="AL180" s="85">
        <v>1</v>
      </c>
      <c r="AM180" s="85">
        <v>1</v>
      </c>
      <c r="AN180" s="85">
        <v>1</v>
      </c>
      <c r="AO180" s="85">
        <v>8</v>
      </c>
      <c r="AP180" s="85">
        <v>0</v>
      </c>
      <c r="AQ180" s="85">
        <v>0</v>
      </c>
      <c r="AR180" s="85">
        <v>0</v>
      </c>
      <c r="AS180" s="85">
        <v>118</v>
      </c>
      <c r="AT180" s="85">
        <v>0</v>
      </c>
      <c r="AU180" s="85">
        <v>0</v>
      </c>
      <c r="AV180" s="85">
        <v>70</v>
      </c>
      <c r="AW180" s="85">
        <v>1</v>
      </c>
      <c r="AX180" s="85">
        <v>1</v>
      </c>
      <c r="AY180" s="85">
        <v>36</v>
      </c>
      <c r="AZ180" s="85">
        <v>0</v>
      </c>
      <c r="BA180" s="85">
        <v>0</v>
      </c>
      <c r="BB180" s="85">
        <v>114</v>
      </c>
      <c r="BC180" s="85">
        <v>0</v>
      </c>
      <c r="BD180" s="85">
        <v>0</v>
      </c>
      <c r="BE180" s="85">
        <v>1</v>
      </c>
      <c r="BF180" s="85">
        <v>96</v>
      </c>
      <c r="BG180" s="85">
        <v>1</v>
      </c>
      <c r="BH180" s="85">
        <v>0</v>
      </c>
      <c r="BI180" s="85">
        <v>0</v>
      </c>
      <c r="BJ180" s="85">
        <v>76</v>
      </c>
      <c r="BK180" s="85">
        <v>0</v>
      </c>
      <c r="BL180" s="85">
        <v>0</v>
      </c>
      <c r="BM180" s="85">
        <v>0</v>
      </c>
      <c r="BN180" s="85">
        <v>79</v>
      </c>
      <c r="BO180" s="85">
        <v>0</v>
      </c>
      <c r="BP180" s="85">
        <v>0</v>
      </c>
      <c r="BQ180" s="85">
        <v>0</v>
      </c>
      <c r="BR180" s="85">
        <v>81</v>
      </c>
      <c r="BS180" s="85">
        <v>0</v>
      </c>
      <c r="BT180" s="85">
        <v>0</v>
      </c>
      <c r="BU180" s="85">
        <v>0</v>
      </c>
      <c r="BV180" s="85">
        <v>78</v>
      </c>
      <c r="BW180" s="85">
        <v>0</v>
      </c>
      <c r="BX180" s="85">
        <v>0</v>
      </c>
      <c r="BY180" s="85">
        <v>0</v>
      </c>
      <c r="BZ180" s="85">
        <v>0</v>
      </c>
      <c r="CA180" s="85">
        <v>79</v>
      </c>
      <c r="CB180" s="85">
        <v>0</v>
      </c>
      <c r="CC180" s="85">
        <v>0</v>
      </c>
      <c r="CD180" s="85">
        <v>0</v>
      </c>
      <c r="CE180" s="85">
        <v>1</v>
      </c>
      <c r="CF180" s="85">
        <v>94</v>
      </c>
      <c r="CG180" s="85">
        <v>0</v>
      </c>
      <c r="CH180" s="85">
        <v>0</v>
      </c>
      <c r="CI180" s="85">
        <v>0</v>
      </c>
      <c r="CJ180" s="85">
        <v>92</v>
      </c>
      <c r="CK180" s="85">
        <v>0</v>
      </c>
      <c r="CL180" s="85">
        <v>0</v>
      </c>
      <c r="CM180" s="85">
        <v>1</v>
      </c>
      <c r="CN180" s="85">
        <v>0</v>
      </c>
      <c r="CO180" s="85">
        <v>83</v>
      </c>
      <c r="CP180" s="85">
        <v>0</v>
      </c>
      <c r="CQ180" s="85">
        <v>0</v>
      </c>
      <c r="CR180" s="85">
        <v>0</v>
      </c>
      <c r="CS180" s="85">
        <v>81</v>
      </c>
      <c r="CT180" s="85">
        <v>0</v>
      </c>
      <c r="CU180" s="85">
        <v>0</v>
      </c>
      <c r="CV180" s="85">
        <v>0</v>
      </c>
      <c r="CW180" s="85">
        <v>76</v>
      </c>
      <c r="CX180" s="85">
        <v>0</v>
      </c>
      <c r="CY180" s="85">
        <v>0</v>
      </c>
      <c r="CZ180" s="85">
        <v>1</v>
      </c>
      <c r="DA180" s="85">
        <v>128</v>
      </c>
      <c r="DB180" s="85">
        <v>0</v>
      </c>
      <c r="DC180" s="85">
        <v>0</v>
      </c>
    </row>
    <row r="181" hidden="1" spans="1:107">
      <c r="A181" s="85" t="s">
        <v>1450</v>
      </c>
      <c r="B181" s="86" t="s">
        <v>2134</v>
      </c>
      <c r="C181" s="89" t="s">
        <v>2136</v>
      </c>
      <c r="D181" s="86" t="s">
        <v>2254</v>
      </c>
      <c r="E181" s="85">
        <v>2</v>
      </c>
      <c r="F181" s="85">
        <v>14</v>
      </c>
      <c r="G181" s="85">
        <v>10</v>
      </c>
      <c r="H181" s="85">
        <v>36</v>
      </c>
      <c r="I181" s="85">
        <v>38</v>
      </c>
      <c r="J181" s="85">
        <v>32</v>
      </c>
      <c r="K181" s="85">
        <v>8</v>
      </c>
      <c r="L181" s="85">
        <v>16</v>
      </c>
      <c r="M181" s="85">
        <v>8</v>
      </c>
      <c r="N181" s="85">
        <v>56</v>
      </c>
      <c r="O181" s="85">
        <v>54</v>
      </c>
      <c r="P181" s="85">
        <v>76</v>
      </c>
      <c r="Q181" s="85">
        <v>84</v>
      </c>
      <c r="R181" s="85">
        <v>76</v>
      </c>
      <c r="S181" s="85">
        <v>88</v>
      </c>
      <c r="T181" s="85">
        <v>4</v>
      </c>
      <c r="U181" s="85">
        <v>248</v>
      </c>
      <c r="V181" s="85">
        <v>2</v>
      </c>
      <c r="W181" s="85">
        <v>2</v>
      </c>
      <c r="X181" s="85">
        <v>0</v>
      </c>
      <c r="Y181" s="85">
        <v>0</v>
      </c>
      <c r="Z181" s="85">
        <v>162</v>
      </c>
      <c r="AA181" s="85">
        <v>2</v>
      </c>
      <c r="AB181" s="85">
        <v>2</v>
      </c>
      <c r="AC181" s="85">
        <v>0</v>
      </c>
      <c r="AD181" s="85">
        <v>0</v>
      </c>
      <c r="AE181" s="85">
        <v>44</v>
      </c>
      <c r="AF181" s="85">
        <v>2</v>
      </c>
      <c r="AG181" s="85">
        <v>2</v>
      </c>
      <c r="AH181" s="85">
        <v>0</v>
      </c>
      <c r="AI181" s="85">
        <v>0</v>
      </c>
      <c r="AJ181" s="85">
        <v>78</v>
      </c>
      <c r="AK181" s="85">
        <v>2</v>
      </c>
      <c r="AL181" s="85">
        <v>2</v>
      </c>
      <c r="AM181" s="85">
        <v>2</v>
      </c>
      <c r="AN181" s="85">
        <v>2</v>
      </c>
      <c r="AO181" s="85">
        <v>16</v>
      </c>
      <c r="AP181" s="85">
        <v>0</v>
      </c>
      <c r="AQ181" s="85">
        <v>0</v>
      </c>
      <c r="AR181" s="85">
        <v>0</v>
      </c>
      <c r="AS181" s="85">
        <v>236</v>
      </c>
      <c r="AT181" s="85">
        <v>0</v>
      </c>
      <c r="AU181" s="85">
        <v>0</v>
      </c>
      <c r="AV181" s="85">
        <v>140</v>
      </c>
      <c r="AW181" s="85">
        <v>2</v>
      </c>
      <c r="AX181" s="85">
        <v>2</v>
      </c>
      <c r="AY181" s="85">
        <v>72</v>
      </c>
      <c r="AZ181" s="85">
        <v>0</v>
      </c>
      <c r="BA181" s="85">
        <v>0</v>
      </c>
      <c r="BB181" s="85">
        <v>228</v>
      </c>
      <c r="BC181" s="85">
        <v>0</v>
      </c>
      <c r="BD181" s="85">
        <v>0</v>
      </c>
      <c r="BE181" s="85">
        <v>2</v>
      </c>
      <c r="BF181" s="85">
        <v>192</v>
      </c>
      <c r="BG181" s="85">
        <v>2</v>
      </c>
      <c r="BH181" s="85">
        <v>0</v>
      </c>
      <c r="BI181" s="85">
        <v>0</v>
      </c>
      <c r="BJ181" s="85">
        <v>152</v>
      </c>
      <c r="BK181" s="85">
        <v>0</v>
      </c>
      <c r="BL181" s="85">
        <v>0</v>
      </c>
      <c r="BM181" s="85">
        <v>0</v>
      </c>
      <c r="BN181" s="85">
        <v>158</v>
      </c>
      <c r="BO181" s="85">
        <v>0</v>
      </c>
      <c r="BP181" s="85">
        <v>0</v>
      </c>
      <c r="BQ181" s="85">
        <v>0</v>
      </c>
      <c r="BR181" s="85">
        <v>162</v>
      </c>
      <c r="BS181" s="85">
        <v>0</v>
      </c>
      <c r="BT181" s="85">
        <v>0</v>
      </c>
      <c r="BU181" s="85">
        <v>0</v>
      </c>
      <c r="BV181" s="85">
        <v>156</v>
      </c>
      <c r="BW181" s="85">
        <v>0</v>
      </c>
      <c r="BX181" s="85">
        <v>0</v>
      </c>
      <c r="BY181" s="85">
        <v>0</v>
      </c>
      <c r="BZ181" s="85">
        <v>0</v>
      </c>
      <c r="CA181" s="85">
        <v>158</v>
      </c>
      <c r="CB181" s="85">
        <v>0</v>
      </c>
      <c r="CC181" s="85">
        <v>0</v>
      </c>
      <c r="CD181" s="85">
        <v>0</v>
      </c>
      <c r="CE181" s="85">
        <v>2</v>
      </c>
      <c r="CF181" s="85">
        <v>188</v>
      </c>
      <c r="CG181" s="85">
        <v>0</v>
      </c>
      <c r="CH181" s="85">
        <v>0</v>
      </c>
      <c r="CI181" s="85">
        <v>0</v>
      </c>
      <c r="CJ181" s="85">
        <v>184</v>
      </c>
      <c r="CK181" s="85">
        <v>0</v>
      </c>
      <c r="CL181" s="85">
        <v>0</v>
      </c>
      <c r="CM181" s="85">
        <v>2</v>
      </c>
      <c r="CN181" s="85">
        <v>0</v>
      </c>
      <c r="CO181" s="85">
        <v>166</v>
      </c>
      <c r="CP181" s="85">
        <v>0</v>
      </c>
      <c r="CQ181" s="85">
        <v>0</v>
      </c>
      <c r="CR181" s="85">
        <v>0</v>
      </c>
      <c r="CS181" s="85">
        <v>162</v>
      </c>
      <c r="CT181" s="85">
        <v>0</v>
      </c>
      <c r="CU181" s="85">
        <v>0</v>
      </c>
      <c r="CV181" s="85">
        <v>0</v>
      </c>
      <c r="CW181" s="85">
        <v>152</v>
      </c>
      <c r="CX181" s="85">
        <v>0</v>
      </c>
      <c r="CY181" s="85">
        <v>0</v>
      </c>
      <c r="CZ181" s="85">
        <v>2</v>
      </c>
      <c r="DA181" s="85">
        <v>256</v>
      </c>
      <c r="DB181" s="85">
        <v>0</v>
      </c>
      <c r="DC181" s="85">
        <v>0</v>
      </c>
    </row>
    <row r="182" hidden="1" spans="1:107">
      <c r="A182" s="85" t="s">
        <v>1450</v>
      </c>
      <c r="B182" s="86" t="s">
        <v>2141</v>
      </c>
      <c r="C182" s="89" t="s">
        <v>2143</v>
      </c>
      <c r="D182" s="86" t="s">
        <v>2254</v>
      </c>
      <c r="E182" s="85">
        <v>2</v>
      </c>
      <c r="F182" s="85">
        <v>14</v>
      </c>
      <c r="G182" s="85">
        <v>10</v>
      </c>
      <c r="H182" s="85">
        <v>36</v>
      </c>
      <c r="I182" s="85">
        <v>38</v>
      </c>
      <c r="J182" s="85">
        <v>32</v>
      </c>
      <c r="K182" s="85">
        <v>8</v>
      </c>
      <c r="L182" s="85">
        <v>16</v>
      </c>
      <c r="M182" s="85">
        <v>8</v>
      </c>
      <c r="N182" s="85">
        <v>56</v>
      </c>
      <c r="O182" s="85">
        <v>54</v>
      </c>
      <c r="P182" s="85">
        <v>76</v>
      </c>
      <c r="Q182" s="85">
        <v>84</v>
      </c>
      <c r="R182" s="85">
        <v>76</v>
      </c>
      <c r="S182" s="85">
        <v>88</v>
      </c>
      <c r="T182" s="85">
        <v>4</v>
      </c>
      <c r="U182" s="85">
        <v>248</v>
      </c>
      <c r="V182" s="85">
        <v>2</v>
      </c>
      <c r="W182" s="85">
        <v>2</v>
      </c>
      <c r="X182" s="85">
        <v>0</v>
      </c>
      <c r="Y182" s="85">
        <v>0</v>
      </c>
      <c r="Z182" s="85">
        <v>162</v>
      </c>
      <c r="AA182" s="85">
        <v>2</v>
      </c>
      <c r="AB182" s="85">
        <v>2</v>
      </c>
      <c r="AC182" s="85">
        <v>0</v>
      </c>
      <c r="AD182" s="85">
        <v>0</v>
      </c>
      <c r="AE182" s="85">
        <v>44</v>
      </c>
      <c r="AF182" s="85">
        <v>2</v>
      </c>
      <c r="AG182" s="85">
        <v>2</v>
      </c>
      <c r="AH182" s="85">
        <v>0</v>
      </c>
      <c r="AI182" s="85">
        <v>0</v>
      </c>
      <c r="AJ182" s="85">
        <v>78</v>
      </c>
      <c r="AK182" s="85">
        <v>2</v>
      </c>
      <c r="AL182" s="85">
        <v>2</v>
      </c>
      <c r="AM182" s="85">
        <v>2</v>
      </c>
      <c r="AN182" s="85">
        <v>2</v>
      </c>
      <c r="AO182" s="85">
        <v>16</v>
      </c>
      <c r="AP182" s="85">
        <v>0</v>
      </c>
      <c r="AQ182" s="85">
        <v>0</v>
      </c>
      <c r="AR182" s="85">
        <v>0</v>
      </c>
      <c r="AS182" s="85">
        <v>236</v>
      </c>
      <c r="AT182" s="85">
        <v>0</v>
      </c>
      <c r="AU182" s="85">
        <v>0</v>
      </c>
      <c r="AV182" s="85">
        <v>140</v>
      </c>
      <c r="AW182" s="85">
        <v>2</v>
      </c>
      <c r="AX182" s="85">
        <v>2</v>
      </c>
      <c r="AY182" s="85">
        <v>72</v>
      </c>
      <c r="AZ182" s="85">
        <v>0</v>
      </c>
      <c r="BA182" s="85">
        <v>0</v>
      </c>
      <c r="BB182" s="85">
        <v>228</v>
      </c>
      <c r="BC182" s="85">
        <v>0</v>
      </c>
      <c r="BD182" s="85">
        <v>0</v>
      </c>
      <c r="BE182" s="85">
        <v>2</v>
      </c>
      <c r="BF182" s="85">
        <v>192</v>
      </c>
      <c r="BG182" s="85">
        <v>2</v>
      </c>
      <c r="BH182" s="85">
        <v>0</v>
      </c>
      <c r="BI182" s="85">
        <v>0</v>
      </c>
      <c r="BJ182" s="85">
        <v>152</v>
      </c>
      <c r="BK182" s="85">
        <v>0</v>
      </c>
      <c r="BL182" s="85">
        <v>0</v>
      </c>
      <c r="BM182" s="85">
        <v>0</v>
      </c>
      <c r="BN182" s="85">
        <v>158</v>
      </c>
      <c r="BO182" s="85">
        <v>0</v>
      </c>
      <c r="BP182" s="85">
        <v>0</v>
      </c>
      <c r="BQ182" s="85">
        <v>0</v>
      </c>
      <c r="BR182" s="85">
        <v>162</v>
      </c>
      <c r="BS182" s="85">
        <v>0</v>
      </c>
      <c r="BT182" s="85">
        <v>0</v>
      </c>
      <c r="BU182" s="85">
        <v>0</v>
      </c>
      <c r="BV182" s="85">
        <v>156</v>
      </c>
      <c r="BW182" s="85">
        <v>0</v>
      </c>
      <c r="BX182" s="85">
        <v>0</v>
      </c>
      <c r="BY182" s="85">
        <v>0</v>
      </c>
      <c r="BZ182" s="85">
        <v>0</v>
      </c>
      <c r="CA182" s="85">
        <v>158</v>
      </c>
      <c r="CB182" s="85">
        <v>0</v>
      </c>
      <c r="CC182" s="85">
        <v>0</v>
      </c>
      <c r="CD182" s="85">
        <v>0</v>
      </c>
      <c r="CE182" s="85">
        <v>2</v>
      </c>
      <c r="CF182" s="85">
        <v>188</v>
      </c>
      <c r="CG182" s="85">
        <v>0</v>
      </c>
      <c r="CH182" s="85">
        <v>0</v>
      </c>
      <c r="CI182" s="85">
        <v>0</v>
      </c>
      <c r="CJ182" s="85">
        <v>184</v>
      </c>
      <c r="CK182" s="85">
        <v>0</v>
      </c>
      <c r="CL182" s="85">
        <v>0</v>
      </c>
      <c r="CM182" s="85">
        <v>2</v>
      </c>
      <c r="CN182" s="85">
        <v>0</v>
      </c>
      <c r="CO182" s="85">
        <v>166</v>
      </c>
      <c r="CP182" s="85">
        <v>0</v>
      </c>
      <c r="CQ182" s="85">
        <v>0</v>
      </c>
      <c r="CR182" s="85">
        <v>0</v>
      </c>
      <c r="CS182" s="85">
        <v>162</v>
      </c>
      <c r="CT182" s="85">
        <v>0</v>
      </c>
      <c r="CU182" s="85">
        <v>0</v>
      </c>
      <c r="CV182" s="85">
        <v>0</v>
      </c>
      <c r="CW182" s="85">
        <v>152</v>
      </c>
      <c r="CX182" s="85">
        <v>0</v>
      </c>
      <c r="CY182" s="85">
        <v>0</v>
      </c>
      <c r="CZ182" s="85">
        <v>2</v>
      </c>
      <c r="DA182" s="85">
        <v>256</v>
      </c>
      <c r="DB182" s="85">
        <v>0</v>
      </c>
      <c r="DC182" s="85">
        <v>0</v>
      </c>
    </row>
    <row r="183" hidden="1" spans="1:107">
      <c r="A183" s="85" t="s">
        <v>1450</v>
      </c>
      <c r="B183" s="86" t="s">
        <v>2147</v>
      </c>
      <c r="C183" s="89" t="s">
        <v>2149</v>
      </c>
      <c r="D183" s="86" t="s">
        <v>2254</v>
      </c>
      <c r="E183" s="85">
        <v>2</v>
      </c>
      <c r="F183" s="85">
        <v>14</v>
      </c>
      <c r="G183" s="85">
        <v>10</v>
      </c>
      <c r="H183" s="85">
        <v>36</v>
      </c>
      <c r="I183" s="85">
        <v>38</v>
      </c>
      <c r="J183" s="85">
        <v>32</v>
      </c>
      <c r="K183" s="85">
        <v>8</v>
      </c>
      <c r="L183" s="85">
        <v>16</v>
      </c>
      <c r="M183" s="85">
        <v>8</v>
      </c>
      <c r="N183" s="85">
        <v>56</v>
      </c>
      <c r="O183" s="85">
        <v>54</v>
      </c>
      <c r="P183" s="85">
        <v>76</v>
      </c>
      <c r="Q183" s="85">
        <v>84</v>
      </c>
      <c r="R183" s="85">
        <v>76</v>
      </c>
      <c r="S183" s="85">
        <v>88</v>
      </c>
      <c r="T183" s="85">
        <v>4</v>
      </c>
      <c r="U183" s="85">
        <v>248</v>
      </c>
      <c r="V183" s="85">
        <v>2</v>
      </c>
      <c r="W183" s="85">
        <v>2</v>
      </c>
      <c r="X183" s="85">
        <v>0</v>
      </c>
      <c r="Y183" s="85">
        <v>0</v>
      </c>
      <c r="Z183" s="85">
        <v>162</v>
      </c>
      <c r="AA183" s="85">
        <v>2</v>
      </c>
      <c r="AB183" s="85">
        <v>2</v>
      </c>
      <c r="AC183" s="85">
        <v>0</v>
      </c>
      <c r="AD183" s="85">
        <v>0</v>
      </c>
      <c r="AE183" s="85">
        <v>44</v>
      </c>
      <c r="AF183" s="85">
        <v>2</v>
      </c>
      <c r="AG183" s="85">
        <v>2</v>
      </c>
      <c r="AH183" s="85">
        <v>0</v>
      </c>
      <c r="AI183" s="85">
        <v>0</v>
      </c>
      <c r="AJ183" s="85">
        <v>78</v>
      </c>
      <c r="AK183" s="85">
        <v>2</v>
      </c>
      <c r="AL183" s="85">
        <v>2</v>
      </c>
      <c r="AM183" s="85">
        <v>2</v>
      </c>
      <c r="AN183" s="85">
        <v>2</v>
      </c>
      <c r="AO183" s="85">
        <v>16</v>
      </c>
      <c r="AP183" s="85">
        <v>0</v>
      </c>
      <c r="AQ183" s="85">
        <v>0</v>
      </c>
      <c r="AR183" s="85">
        <v>0</v>
      </c>
      <c r="AS183" s="85">
        <v>236</v>
      </c>
      <c r="AT183" s="85">
        <v>0</v>
      </c>
      <c r="AU183" s="85">
        <v>0</v>
      </c>
      <c r="AV183" s="85">
        <v>140</v>
      </c>
      <c r="AW183" s="85">
        <v>2</v>
      </c>
      <c r="AX183" s="85">
        <v>2</v>
      </c>
      <c r="AY183" s="85">
        <v>72</v>
      </c>
      <c r="AZ183" s="85">
        <v>0</v>
      </c>
      <c r="BA183" s="85">
        <v>0</v>
      </c>
      <c r="BB183" s="85">
        <v>228</v>
      </c>
      <c r="BC183" s="85">
        <v>0</v>
      </c>
      <c r="BD183" s="85">
        <v>0</v>
      </c>
      <c r="BE183" s="85">
        <v>2</v>
      </c>
      <c r="BF183" s="85">
        <v>192</v>
      </c>
      <c r="BG183" s="85">
        <v>2</v>
      </c>
      <c r="BH183" s="85">
        <v>0</v>
      </c>
      <c r="BI183" s="85">
        <v>0</v>
      </c>
      <c r="BJ183" s="85">
        <v>152</v>
      </c>
      <c r="BK183" s="85">
        <v>0</v>
      </c>
      <c r="BL183" s="85">
        <v>0</v>
      </c>
      <c r="BM183" s="85">
        <v>0</v>
      </c>
      <c r="BN183" s="85">
        <v>158</v>
      </c>
      <c r="BO183" s="85">
        <v>0</v>
      </c>
      <c r="BP183" s="85">
        <v>0</v>
      </c>
      <c r="BQ183" s="85">
        <v>0</v>
      </c>
      <c r="BR183" s="85">
        <v>162</v>
      </c>
      <c r="BS183" s="85">
        <v>0</v>
      </c>
      <c r="BT183" s="85">
        <v>0</v>
      </c>
      <c r="BU183" s="85">
        <v>0</v>
      </c>
      <c r="BV183" s="85">
        <v>156</v>
      </c>
      <c r="BW183" s="85">
        <v>0</v>
      </c>
      <c r="BX183" s="85">
        <v>0</v>
      </c>
      <c r="BY183" s="85">
        <v>0</v>
      </c>
      <c r="BZ183" s="85">
        <v>0</v>
      </c>
      <c r="CA183" s="85">
        <v>158</v>
      </c>
      <c r="CB183" s="85">
        <v>0</v>
      </c>
      <c r="CC183" s="85">
        <v>0</v>
      </c>
      <c r="CD183" s="85">
        <v>0</v>
      </c>
      <c r="CE183" s="85">
        <v>2</v>
      </c>
      <c r="CF183" s="85">
        <v>188</v>
      </c>
      <c r="CG183" s="85">
        <v>0</v>
      </c>
      <c r="CH183" s="85">
        <v>0</v>
      </c>
      <c r="CI183" s="85">
        <v>0</v>
      </c>
      <c r="CJ183" s="85">
        <v>184</v>
      </c>
      <c r="CK183" s="85">
        <v>0</v>
      </c>
      <c r="CL183" s="85">
        <v>0</v>
      </c>
      <c r="CM183" s="85">
        <v>2</v>
      </c>
      <c r="CN183" s="85">
        <v>0</v>
      </c>
      <c r="CO183" s="85">
        <v>166</v>
      </c>
      <c r="CP183" s="85">
        <v>0</v>
      </c>
      <c r="CQ183" s="85">
        <v>0</v>
      </c>
      <c r="CR183" s="85">
        <v>0</v>
      </c>
      <c r="CS183" s="85">
        <v>162</v>
      </c>
      <c r="CT183" s="85">
        <v>0</v>
      </c>
      <c r="CU183" s="85">
        <v>0</v>
      </c>
      <c r="CV183" s="85">
        <v>0</v>
      </c>
      <c r="CW183" s="85">
        <v>152</v>
      </c>
      <c r="CX183" s="85">
        <v>0</v>
      </c>
      <c r="CY183" s="85">
        <v>0</v>
      </c>
      <c r="CZ183" s="85">
        <v>2</v>
      </c>
      <c r="DA183" s="85">
        <v>256</v>
      </c>
      <c r="DB183" s="85">
        <v>0</v>
      </c>
      <c r="DC183" s="85">
        <v>0</v>
      </c>
    </row>
    <row r="184" hidden="1" spans="1:107">
      <c r="A184" s="85" t="s">
        <v>1416</v>
      </c>
      <c r="B184" s="86" t="s">
        <v>1669</v>
      </c>
      <c r="C184" s="87" t="s">
        <v>1670</v>
      </c>
      <c r="D184" s="86" t="s">
        <v>1671</v>
      </c>
      <c r="E184" s="85">
        <v>2</v>
      </c>
      <c r="F184" s="85">
        <v>14</v>
      </c>
      <c r="G184" s="85">
        <v>10</v>
      </c>
      <c r="H184" s="85">
        <v>36</v>
      </c>
      <c r="I184" s="85">
        <v>38</v>
      </c>
      <c r="J184" s="85">
        <v>32</v>
      </c>
      <c r="K184" s="85">
        <v>8</v>
      </c>
      <c r="L184" s="85">
        <v>16</v>
      </c>
      <c r="M184" s="85">
        <v>8</v>
      </c>
      <c r="N184" s="85">
        <v>56</v>
      </c>
      <c r="O184" s="85">
        <v>54</v>
      </c>
      <c r="P184" s="85">
        <v>76</v>
      </c>
      <c r="Q184" s="85">
        <v>84</v>
      </c>
      <c r="R184" s="85">
        <v>76</v>
      </c>
      <c r="S184" s="85">
        <v>88</v>
      </c>
      <c r="T184" s="85">
        <v>4</v>
      </c>
      <c r="U184" s="85">
        <v>248</v>
      </c>
      <c r="V184" s="85">
        <v>2</v>
      </c>
      <c r="W184" s="85">
        <v>2</v>
      </c>
      <c r="X184" s="85">
        <v>0</v>
      </c>
      <c r="Y184" s="85">
        <v>0</v>
      </c>
      <c r="Z184" s="85">
        <v>162</v>
      </c>
      <c r="AA184" s="85">
        <v>2</v>
      </c>
      <c r="AB184" s="85">
        <v>2</v>
      </c>
      <c r="AC184" s="85">
        <v>0</v>
      </c>
      <c r="AD184" s="85">
        <v>0</v>
      </c>
      <c r="AE184" s="85">
        <v>44</v>
      </c>
      <c r="AF184" s="85">
        <v>2</v>
      </c>
      <c r="AG184" s="85">
        <v>2</v>
      </c>
      <c r="AH184" s="85">
        <v>0</v>
      </c>
      <c r="AI184" s="85">
        <v>0</v>
      </c>
      <c r="AJ184" s="85">
        <v>78</v>
      </c>
      <c r="AK184" s="85">
        <v>2</v>
      </c>
      <c r="AL184" s="85">
        <v>2</v>
      </c>
      <c r="AM184" s="85">
        <v>2</v>
      </c>
      <c r="AN184" s="85">
        <v>2</v>
      </c>
      <c r="AO184" s="85">
        <v>16</v>
      </c>
      <c r="AP184" s="85">
        <v>0</v>
      </c>
      <c r="AQ184" s="85">
        <v>0</v>
      </c>
      <c r="AR184" s="85">
        <v>0</v>
      </c>
      <c r="AS184" s="85">
        <v>236</v>
      </c>
      <c r="AT184" s="85">
        <v>0</v>
      </c>
      <c r="AU184" s="85">
        <v>0</v>
      </c>
      <c r="AV184" s="85">
        <v>140</v>
      </c>
      <c r="AW184" s="85">
        <v>2</v>
      </c>
      <c r="AX184" s="85">
        <v>2</v>
      </c>
      <c r="AY184" s="85">
        <v>72</v>
      </c>
      <c r="AZ184" s="85">
        <v>0</v>
      </c>
      <c r="BA184" s="85">
        <v>0</v>
      </c>
      <c r="BB184" s="85">
        <v>228</v>
      </c>
      <c r="BC184" s="85">
        <v>0</v>
      </c>
      <c r="BD184" s="85">
        <v>0</v>
      </c>
      <c r="BE184" s="85">
        <v>2</v>
      </c>
      <c r="BF184" s="85">
        <v>192</v>
      </c>
      <c r="BG184" s="85">
        <v>2</v>
      </c>
      <c r="BH184" s="85">
        <v>0</v>
      </c>
      <c r="BI184" s="85">
        <v>0</v>
      </c>
      <c r="BJ184" s="85">
        <v>152</v>
      </c>
      <c r="BK184" s="85">
        <v>0</v>
      </c>
      <c r="BL184" s="85">
        <v>0</v>
      </c>
      <c r="BM184" s="85">
        <v>0</v>
      </c>
      <c r="BN184" s="85">
        <v>158</v>
      </c>
      <c r="BO184" s="85">
        <v>0</v>
      </c>
      <c r="BP184" s="85">
        <v>0</v>
      </c>
      <c r="BQ184" s="85">
        <v>0</v>
      </c>
      <c r="BR184" s="85">
        <v>162</v>
      </c>
      <c r="BS184" s="85">
        <v>0</v>
      </c>
      <c r="BT184" s="85">
        <v>0</v>
      </c>
      <c r="BU184" s="85">
        <v>0</v>
      </c>
      <c r="BV184" s="85">
        <v>156</v>
      </c>
      <c r="BW184" s="85">
        <v>0</v>
      </c>
      <c r="BX184" s="85">
        <v>0</v>
      </c>
      <c r="BY184" s="85">
        <v>0</v>
      </c>
      <c r="BZ184" s="85">
        <v>0</v>
      </c>
      <c r="CA184" s="85">
        <v>158</v>
      </c>
      <c r="CB184" s="85">
        <v>0</v>
      </c>
      <c r="CC184" s="85">
        <v>0</v>
      </c>
      <c r="CD184" s="85">
        <v>0</v>
      </c>
      <c r="CE184" s="85">
        <v>2</v>
      </c>
      <c r="CF184" s="85">
        <v>188</v>
      </c>
      <c r="CG184" s="85">
        <v>0</v>
      </c>
      <c r="CH184" s="85">
        <v>0</v>
      </c>
      <c r="CI184" s="85">
        <v>0</v>
      </c>
      <c r="CJ184" s="85">
        <v>184</v>
      </c>
      <c r="CK184" s="85">
        <v>0</v>
      </c>
      <c r="CL184" s="85">
        <v>0</v>
      </c>
      <c r="CM184" s="85">
        <v>2</v>
      </c>
      <c r="CN184" s="85">
        <v>0</v>
      </c>
      <c r="CO184" s="85">
        <v>166</v>
      </c>
      <c r="CP184" s="85">
        <v>0</v>
      </c>
      <c r="CQ184" s="85">
        <v>0</v>
      </c>
      <c r="CR184" s="85">
        <v>0</v>
      </c>
      <c r="CS184" s="85">
        <v>162</v>
      </c>
      <c r="CT184" s="85">
        <v>0</v>
      </c>
      <c r="CU184" s="85">
        <v>0</v>
      </c>
      <c r="CV184" s="85">
        <v>0</v>
      </c>
      <c r="CW184" s="85">
        <v>152</v>
      </c>
      <c r="CX184" s="85">
        <v>0</v>
      </c>
      <c r="CY184" s="85">
        <v>0</v>
      </c>
      <c r="CZ184" s="85">
        <v>2</v>
      </c>
      <c r="DA184" s="85">
        <v>256</v>
      </c>
      <c r="DB184" s="85">
        <v>0</v>
      </c>
      <c r="DC184" s="85">
        <v>0</v>
      </c>
    </row>
    <row r="185" hidden="1" spans="1:107">
      <c r="A185" s="85" t="s">
        <v>1416</v>
      </c>
      <c r="B185" s="86" t="s">
        <v>1672</v>
      </c>
      <c r="C185" s="87" t="s">
        <v>1673</v>
      </c>
      <c r="D185" s="86" t="s">
        <v>1671</v>
      </c>
      <c r="E185" s="85">
        <v>2</v>
      </c>
      <c r="F185" s="85">
        <v>14</v>
      </c>
      <c r="G185" s="85">
        <v>10</v>
      </c>
      <c r="H185" s="85">
        <v>36</v>
      </c>
      <c r="I185" s="85">
        <v>38</v>
      </c>
      <c r="J185" s="85">
        <v>32</v>
      </c>
      <c r="K185" s="85">
        <v>8</v>
      </c>
      <c r="L185" s="85">
        <v>16</v>
      </c>
      <c r="M185" s="85">
        <v>8</v>
      </c>
      <c r="N185" s="85">
        <v>56</v>
      </c>
      <c r="O185" s="85">
        <v>54</v>
      </c>
      <c r="P185" s="85">
        <v>76</v>
      </c>
      <c r="Q185" s="85">
        <v>84</v>
      </c>
      <c r="R185" s="85">
        <v>76</v>
      </c>
      <c r="S185" s="85">
        <v>88</v>
      </c>
      <c r="T185" s="85">
        <v>4</v>
      </c>
      <c r="U185" s="85">
        <v>248</v>
      </c>
      <c r="V185" s="85">
        <v>2</v>
      </c>
      <c r="W185" s="85">
        <v>2</v>
      </c>
      <c r="X185" s="85">
        <v>0</v>
      </c>
      <c r="Y185" s="85">
        <v>0</v>
      </c>
      <c r="Z185" s="85">
        <v>162</v>
      </c>
      <c r="AA185" s="85">
        <v>2</v>
      </c>
      <c r="AB185" s="85">
        <v>2</v>
      </c>
      <c r="AC185" s="85">
        <v>0</v>
      </c>
      <c r="AD185" s="85">
        <v>0</v>
      </c>
      <c r="AE185" s="85">
        <v>44</v>
      </c>
      <c r="AF185" s="85">
        <v>2</v>
      </c>
      <c r="AG185" s="85">
        <v>2</v>
      </c>
      <c r="AH185" s="85">
        <v>0</v>
      </c>
      <c r="AI185" s="85">
        <v>0</v>
      </c>
      <c r="AJ185" s="85">
        <v>78</v>
      </c>
      <c r="AK185" s="85">
        <v>2</v>
      </c>
      <c r="AL185" s="85">
        <v>2</v>
      </c>
      <c r="AM185" s="85">
        <v>2</v>
      </c>
      <c r="AN185" s="85">
        <v>2</v>
      </c>
      <c r="AO185" s="85">
        <v>16</v>
      </c>
      <c r="AP185" s="85">
        <v>0</v>
      </c>
      <c r="AQ185" s="85">
        <v>0</v>
      </c>
      <c r="AR185" s="85">
        <v>0</v>
      </c>
      <c r="AS185" s="85">
        <v>236</v>
      </c>
      <c r="AT185" s="85">
        <v>0</v>
      </c>
      <c r="AU185" s="85">
        <v>0</v>
      </c>
      <c r="AV185" s="85">
        <v>140</v>
      </c>
      <c r="AW185" s="85">
        <v>2</v>
      </c>
      <c r="AX185" s="85">
        <v>2</v>
      </c>
      <c r="AY185" s="85">
        <v>72</v>
      </c>
      <c r="AZ185" s="85">
        <v>0</v>
      </c>
      <c r="BA185" s="85">
        <v>0</v>
      </c>
      <c r="BB185" s="85">
        <v>228</v>
      </c>
      <c r="BC185" s="85">
        <v>0</v>
      </c>
      <c r="BD185" s="85">
        <v>0</v>
      </c>
      <c r="BE185" s="85">
        <v>2</v>
      </c>
      <c r="BF185" s="85">
        <v>192</v>
      </c>
      <c r="BG185" s="85">
        <v>2</v>
      </c>
      <c r="BH185" s="85">
        <v>0</v>
      </c>
      <c r="BI185" s="85">
        <v>0</v>
      </c>
      <c r="BJ185" s="85">
        <v>152</v>
      </c>
      <c r="BK185" s="85">
        <v>0</v>
      </c>
      <c r="BL185" s="85">
        <v>0</v>
      </c>
      <c r="BM185" s="85">
        <v>0</v>
      </c>
      <c r="BN185" s="85">
        <v>158</v>
      </c>
      <c r="BO185" s="85">
        <v>0</v>
      </c>
      <c r="BP185" s="85">
        <v>0</v>
      </c>
      <c r="BQ185" s="85">
        <v>0</v>
      </c>
      <c r="BR185" s="85">
        <v>162</v>
      </c>
      <c r="BS185" s="85">
        <v>0</v>
      </c>
      <c r="BT185" s="85">
        <v>0</v>
      </c>
      <c r="BU185" s="85">
        <v>0</v>
      </c>
      <c r="BV185" s="85">
        <v>156</v>
      </c>
      <c r="BW185" s="85">
        <v>0</v>
      </c>
      <c r="BX185" s="85">
        <v>0</v>
      </c>
      <c r="BY185" s="85">
        <v>0</v>
      </c>
      <c r="BZ185" s="85">
        <v>0</v>
      </c>
      <c r="CA185" s="85">
        <v>158</v>
      </c>
      <c r="CB185" s="85">
        <v>0</v>
      </c>
      <c r="CC185" s="85">
        <v>0</v>
      </c>
      <c r="CD185" s="85">
        <v>0</v>
      </c>
      <c r="CE185" s="85">
        <v>2</v>
      </c>
      <c r="CF185" s="85">
        <v>188</v>
      </c>
      <c r="CG185" s="85">
        <v>0</v>
      </c>
      <c r="CH185" s="85">
        <v>0</v>
      </c>
      <c r="CI185" s="85">
        <v>0</v>
      </c>
      <c r="CJ185" s="85">
        <v>184</v>
      </c>
      <c r="CK185" s="85">
        <v>0</v>
      </c>
      <c r="CL185" s="85">
        <v>0</v>
      </c>
      <c r="CM185" s="85">
        <v>2</v>
      </c>
      <c r="CN185" s="85">
        <v>0</v>
      </c>
      <c r="CO185" s="85">
        <v>166</v>
      </c>
      <c r="CP185" s="85">
        <v>0</v>
      </c>
      <c r="CQ185" s="85">
        <v>0</v>
      </c>
      <c r="CR185" s="85">
        <v>0</v>
      </c>
      <c r="CS185" s="85">
        <v>162</v>
      </c>
      <c r="CT185" s="85">
        <v>0</v>
      </c>
      <c r="CU185" s="85">
        <v>0</v>
      </c>
      <c r="CV185" s="85">
        <v>0</v>
      </c>
      <c r="CW185" s="85">
        <v>152</v>
      </c>
      <c r="CX185" s="85">
        <v>0</v>
      </c>
      <c r="CY185" s="85">
        <v>0</v>
      </c>
      <c r="CZ185" s="85">
        <v>2</v>
      </c>
      <c r="DA185" s="85">
        <v>256</v>
      </c>
      <c r="DB185" s="85">
        <v>0</v>
      </c>
      <c r="DC185" s="85">
        <v>0</v>
      </c>
    </row>
    <row r="186" hidden="1" spans="1:107">
      <c r="A186" s="85" t="s">
        <v>1416</v>
      </c>
      <c r="B186" s="86" t="s">
        <v>1674</v>
      </c>
      <c r="C186" s="87" t="s">
        <v>1675</v>
      </c>
      <c r="D186" s="86" t="s">
        <v>1671</v>
      </c>
      <c r="E186" s="85">
        <v>2</v>
      </c>
      <c r="F186" s="85">
        <v>14</v>
      </c>
      <c r="G186" s="85">
        <v>10</v>
      </c>
      <c r="H186" s="85">
        <v>36</v>
      </c>
      <c r="I186" s="85">
        <v>38</v>
      </c>
      <c r="J186" s="85">
        <v>32</v>
      </c>
      <c r="K186" s="85">
        <v>8</v>
      </c>
      <c r="L186" s="85">
        <v>16</v>
      </c>
      <c r="M186" s="85">
        <v>8</v>
      </c>
      <c r="N186" s="85">
        <v>56</v>
      </c>
      <c r="O186" s="85">
        <v>54</v>
      </c>
      <c r="P186" s="85">
        <v>76</v>
      </c>
      <c r="Q186" s="85">
        <v>84</v>
      </c>
      <c r="R186" s="85">
        <v>76</v>
      </c>
      <c r="S186" s="85">
        <v>88</v>
      </c>
      <c r="T186" s="85">
        <v>4</v>
      </c>
      <c r="U186" s="85">
        <v>248</v>
      </c>
      <c r="V186" s="85">
        <v>2</v>
      </c>
      <c r="W186" s="85">
        <v>2</v>
      </c>
      <c r="X186" s="85">
        <v>0</v>
      </c>
      <c r="Y186" s="85">
        <v>0</v>
      </c>
      <c r="Z186" s="85">
        <v>162</v>
      </c>
      <c r="AA186" s="85">
        <v>2</v>
      </c>
      <c r="AB186" s="85">
        <v>2</v>
      </c>
      <c r="AC186" s="85">
        <v>0</v>
      </c>
      <c r="AD186" s="85">
        <v>0</v>
      </c>
      <c r="AE186" s="85">
        <v>44</v>
      </c>
      <c r="AF186" s="85">
        <v>2</v>
      </c>
      <c r="AG186" s="85">
        <v>2</v>
      </c>
      <c r="AH186" s="85">
        <v>0</v>
      </c>
      <c r="AI186" s="85">
        <v>0</v>
      </c>
      <c r="AJ186" s="85">
        <v>78</v>
      </c>
      <c r="AK186" s="85">
        <v>2</v>
      </c>
      <c r="AL186" s="85">
        <v>2</v>
      </c>
      <c r="AM186" s="85">
        <v>2</v>
      </c>
      <c r="AN186" s="85">
        <v>2</v>
      </c>
      <c r="AO186" s="85">
        <v>16</v>
      </c>
      <c r="AP186" s="85">
        <v>0</v>
      </c>
      <c r="AQ186" s="85">
        <v>0</v>
      </c>
      <c r="AR186" s="85">
        <v>0</v>
      </c>
      <c r="AS186" s="85">
        <v>236</v>
      </c>
      <c r="AT186" s="85">
        <v>0</v>
      </c>
      <c r="AU186" s="85">
        <v>0</v>
      </c>
      <c r="AV186" s="85">
        <v>140</v>
      </c>
      <c r="AW186" s="85">
        <v>2</v>
      </c>
      <c r="AX186" s="85">
        <v>2</v>
      </c>
      <c r="AY186" s="85">
        <v>72</v>
      </c>
      <c r="AZ186" s="85">
        <v>0</v>
      </c>
      <c r="BA186" s="85">
        <v>0</v>
      </c>
      <c r="BB186" s="85">
        <v>228</v>
      </c>
      <c r="BC186" s="85">
        <v>0</v>
      </c>
      <c r="BD186" s="85">
        <v>0</v>
      </c>
      <c r="BE186" s="85">
        <v>2</v>
      </c>
      <c r="BF186" s="85">
        <v>192</v>
      </c>
      <c r="BG186" s="85">
        <v>2</v>
      </c>
      <c r="BH186" s="85">
        <v>0</v>
      </c>
      <c r="BI186" s="85">
        <v>0</v>
      </c>
      <c r="BJ186" s="85">
        <v>152</v>
      </c>
      <c r="BK186" s="85">
        <v>0</v>
      </c>
      <c r="BL186" s="85">
        <v>0</v>
      </c>
      <c r="BM186" s="85">
        <v>0</v>
      </c>
      <c r="BN186" s="85">
        <v>158</v>
      </c>
      <c r="BO186" s="85">
        <v>0</v>
      </c>
      <c r="BP186" s="85">
        <v>0</v>
      </c>
      <c r="BQ186" s="85">
        <v>0</v>
      </c>
      <c r="BR186" s="85">
        <v>162</v>
      </c>
      <c r="BS186" s="85">
        <v>0</v>
      </c>
      <c r="BT186" s="85">
        <v>0</v>
      </c>
      <c r="BU186" s="85">
        <v>0</v>
      </c>
      <c r="BV186" s="85">
        <v>156</v>
      </c>
      <c r="BW186" s="85">
        <v>0</v>
      </c>
      <c r="BX186" s="85">
        <v>0</v>
      </c>
      <c r="BY186" s="85">
        <v>0</v>
      </c>
      <c r="BZ186" s="85">
        <v>0</v>
      </c>
      <c r="CA186" s="85">
        <v>158</v>
      </c>
      <c r="CB186" s="85">
        <v>0</v>
      </c>
      <c r="CC186" s="85">
        <v>0</v>
      </c>
      <c r="CD186" s="85">
        <v>0</v>
      </c>
      <c r="CE186" s="85">
        <v>2</v>
      </c>
      <c r="CF186" s="85">
        <v>188</v>
      </c>
      <c r="CG186" s="85">
        <v>0</v>
      </c>
      <c r="CH186" s="85">
        <v>0</v>
      </c>
      <c r="CI186" s="85">
        <v>0</v>
      </c>
      <c r="CJ186" s="85">
        <v>184</v>
      </c>
      <c r="CK186" s="85">
        <v>0</v>
      </c>
      <c r="CL186" s="85">
        <v>0</v>
      </c>
      <c r="CM186" s="85">
        <v>2</v>
      </c>
      <c r="CN186" s="85">
        <v>0</v>
      </c>
      <c r="CO186" s="85">
        <v>166</v>
      </c>
      <c r="CP186" s="85">
        <v>0</v>
      </c>
      <c r="CQ186" s="85">
        <v>0</v>
      </c>
      <c r="CR186" s="85">
        <v>0</v>
      </c>
      <c r="CS186" s="85">
        <v>162</v>
      </c>
      <c r="CT186" s="85">
        <v>0</v>
      </c>
      <c r="CU186" s="85">
        <v>0</v>
      </c>
      <c r="CV186" s="85">
        <v>0</v>
      </c>
      <c r="CW186" s="85">
        <v>152</v>
      </c>
      <c r="CX186" s="85">
        <v>0</v>
      </c>
      <c r="CY186" s="85">
        <v>0</v>
      </c>
      <c r="CZ186" s="85">
        <v>2</v>
      </c>
      <c r="DA186" s="85">
        <v>256</v>
      </c>
      <c r="DB186" s="85">
        <v>0</v>
      </c>
      <c r="DC186" s="85">
        <v>0</v>
      </c>
    </row>
    <row r="187" spans="1:107">
      <c r="A187" s="85">
        <f>SUBTOTAL(9,E187:O187)</f>
        <v>97</v>
      </c>
      <c r="B187" s="86" t="s">
        <v>2255</v>
      </c>
      <c r="C187" s="87" t="s">
        <v>1366</v>
      </c>
      <c r="D187" s="86" t="s">
        <v>1367</v>
      </c>
      <c r="E187" s="85">
        <v>8</v>
      </c>
      <c r="F187" s="85">
        <v>7</v>
      </c>
      <c r="G187" s="85">
        <v>6</v>
      </c>
      <c r="H187" s="85">
        <v>7</v>
      </c>
      <c r="I187" s="85">
        <v>6</v>
      </c>
      <c r="J187" s="85">
        <v>9</v>
      </c>
      <c r="K187" s="85">
        <v>4</v>
      </c>
      <c r="L187" s="85">
        <v>21</v>
      </c>
      <c r="M187" s="85">
        <v>9</v>
      </c>
      <c r="N187" s="85">
        <v>8</v>
      </c>
      <c r="O187" s="85">
        <v>12</v>
      </c>
      <c r="P187" s="85">
        <v>0</v>
      </c>
      <c r="Q187" s="85">
        <v>4</v>
      </c>
      <c r="R187" s="85">
        <v>4</v>
      </c>
      <c r="S187" s="85">
        <v>5</v>
      </c>
      <c r="T187" s="85">
        <v>0</v>
      </c>
      <c r="U187" s="85">
        <v>49</v>
      </c>
      <c r="V187" s="85">
        <v>0</v>
      </c>
      <c r="W187" s="85">
        <v>0</v>
      </c>
      <c r="X187" s="85">
        <v>0</v>
      </c>
      <c r="Y187" s="85">
        <v>0</v>
      </c>
      <c r="Z187" s="85">
        <v>17</v>
      </c>
      <c r="AA187" s="85">
        <v>0</v>
      </c>
      <c r="AB187" s="85">
        <v>0</v>
      </c>
      <c r="AC187" s="85">
        <v>0</v>
      </c>
      <c r="AD187" s="85">
        <v>0</v>
      </c>
      <c r="AE187" s="85">
        <v>49</v>
      </c>
      <c r="AF187" s="85">
        <v>0</v>
      </c>
      <c r="AG187" s="85">
        <v>0</v>
      </c>
      <c r="AH187" s="85">
        <v>0</v>
      </c>
      <c r="AI187" s="85">
        <v>0</v>
      </c>
      <c r="AJ187" s="85">
        <v>10</v>
      </c>
      <c r="AK187" s="85">
        <v>0</v>
      </c>
      <c r="AL187" s="85">
        <v>0</v>
      </c>
      <c r="AM187" s="85">
        <v>0</v>
      </c>
      <c r="AN187" s="85">
        <v>0</v>
      </c>
      <c r="AO187" s="85">
        <v>24</v>
      </c>
      <c r="AP187" s="85">
        <v>0</v>
      </c>
      <c r="AQ187" s="85">
        <v>1</v>
      </c>
      <c r="AR187" s="85">
        <v>0</v>
      </c>
      <c r="AS187" s="85">
        <v>56</v>
      </c>
      <c r="AT187" s="85">
        <v>0</v>
      </c>
      <c r="AU187" s="85">
        <v>0</v>
      </c>
      <c r="AV187" s="85">
        <v>101</v>
      </c>
      <c r="AW187" s="85">
        <v>0</v>
      </c>
      <c r="AX187" s="85">
        <v>0</v>
      </c>
      <c r="AY187" s="85">
        <v>6</v>
      </c>
      <c r="AZ187" s="85">
        <v>0</v>
      </c>
      <c r="BA187" s="85">
        <v>0</v>
      </c>
      <c r="BB187" s="85">
        <v>25</v>
      </c>
      <c r="BC187" s="85">
        <v>0</v>
      </c>
      <c r="BD187" s="85">
        <v>0</v>
      </c>
      <c r="BE187" s="85">
        <v>0</v>
      </c>
      <c r="BF187" s="85">
        <v>21</v>
      </c>
      <c r="BG187" s="85">
        <v>0</v>
      </c>
      <c r="BH187" s="85">
        <v>0</v>
      </c>
      <c r="BI187" s="85">
        <v>0</v>
      </c>
      <c r="BJ187" s="85">
        <v>17</v>
      </c>
      <c r="BK187" s="85">
        <v>0</v>
      </c>
      <c r="BL187" s="85">
        <v>0</v>
      </c>
      <c r="BM187" s="85">
        <v>1</v>
      </c>
      <c r="BN187" s="85">
        <v>82</v>
      </c>
      <c r="BO187" s="85">
        <v>1</v>
      </c>
      <c r="BP187" s="85">
        <v>1</v>
      </c>
      <c r="BQ187" s="85">
        <v>0</v>
      </c>
      <c r="BR187" s="85">
        <v>80</v>
      </c>
      <c r="BS187" s="85">
        <v>1</v>
      </c>
      <c r="BT187" s="85">
        <v>1</v>
      </c>
      <c r="BU187" s="85">
        <v>0</v>
      </c>
      <c r="BV187" s="85">
        <v>76</v>
      </c>
      <c r="BW187" s="85">
        <v>1</v>
      </c>
      <c r="BX187" s="85">
        <v>1</v>
      </c>
      <c r="BY187" s="85">
        <v>0</v>
      </c>
      <c r="BZ187" s="85">
        <v>0</v>
      </c>
      <c r="CA187" s="85">
        <v>81</v>
      </c>
      <c r="CB187" s="85">
        <v>1</v>
      </c>
      <c r="CC187" s="85">
        <v>1</v>
      </c>
      <c r="CD187" s="85">
        <v>0</v>
      </c>
      <c r="CE187" s="85">
        <v>0</v>
      </c>
      <c r="CF187" s="85">
        <v>119</v>
      </c>
      <c r="CG187" s="85">
        <v>2</v>
      </c>
      <c r="CH187" s="85">
        <v>0</v>
      </c>
      <c r="CI187" s="85">
        <v>0</v>
      </c>
      <c r="CJ187" s="85">
        <v>137</v>
      </c>
      <c r="CK187" s="85">
        <v>1</v>
      </c>
      <c r="CL187" s="85">
        <v>1</v>
      </c>
      <c r="CM187" s="85">
        <v>0</v>
      </c>
      <c r="CN187" s="85">
        <v>0</v>
      </c>
      <c r="CO187" s="85">
        <v>145</v>
      </c>
      <c r="CP187" s="85">
        <v>1</v>
      </c>
      <c r="CQ187" s="85">
        <v>1</v>
      </c>
      <c r="CR187" s="85">
        <v>0</v>
      </c>
      <c r="CS187" s="85">
        <v>141</v>
      </c>
      <c r="CT187" s="85">
        <v>1</v>
      </c>
      <c r="CU187" s="85">
        <v>1</v>
      </c>
      <c r="CV187" s="85">
        <v>0</v>
      </c>
      <c r="CW187" s="85">
        <v>143</v>
      </c>
      <c r="CX187" s="85">
        <v>1</v>
      </c>
      <c r="CY187" s="85">
        <v>1</v>
      </c>
      <c r="CZ187" s="85">
        <v>0</v>
      </c>
      <c r="DA187" s="85">
        <v>49</v>
      </c>
      <c r="DB187" s="85">
        <v>0</v>
      </c>
      <c r="DC187" s="85">
        <v>0</v>
      </c>
    </row>
    <row r="188" spans="1:107">
      <c r="A188" s="85">
        <f t="shared" ref="A188:A251" si="0">SUBTOTAL(9,E188:O188)</f>
        <v>0</v>
      </c>
      <c r="B188" s="86" t="s">
        <v>2256</v>
      </c>
      <c r="C188" s="87" t="s">
        <v>1366</v>
      </c>
      <c r="D188" s="86" t="s">
        <v>1367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85">
        <v>0</v>
      </c>
      <c r="AI188" s="85">
        <v>0</v>
      </c>
      <c r="AJ188" s="8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85">
        <v>0</v>
      </c>
      <c r="AV188" s="85">
        <v>0</v>
      </c>
      <c r="AW188" s="85">
        <v>0</v>
      </c>
      <c r="AX188" s="85">
        <v>0</v>
      </c>
      <c r="AY188" s="85">
        <v>15</v>
      </c>
      <c r="AZ188" s="85">
        <v>0</v>
      </c>
      <c r="BA188" s="85">
        <v>0</v>
      </c>
      <c r="BB188" s="85">
        <v>43</v>
      </c>
      <c r="BC188" s="85">
        <v>1</v>
      </c>
      <c r="BD188" s="85">
        <v>0</v>
      </c>
      <c r="BE188" s="85">
        <v>0</v>
      </c>
      <c r="BF188" s="85">
        <v>38</v>
      </c>
      <c r="BG188" s="85">
        <v>0</v>
      </c>
      <c r="BH188" s="85">
        <v>0</v>
      </c>
      <c r="BI188" s="85">
        <v>0</v>
      </c>
      <c r="BJ188" s="85">
        <v>33</v>
      </c>
      <c r="BK188" s="85">
        <v>0</v>
      </c>
      <c r="BL188" s="85">
        <v>0</v>
      </c>
      <c r="BM188" s="85">
        <v>0</v>
      </c>
      <c r="BN188" s="85">
        <v>19</v>
      </c>
      <c r="BO188" s="85">
        <v>0</v>
      </c>
      <c r="BP188" s="85">
        <v>0</v>
      </c>
      <c r="BQ188" s="85">
        <v>0</v>
      </c>
      <c r="BR188" s="85">
        <v>19</v>
      </c>
      <c r="BS188" s="85">
        <v>0</v>
      </c>
      <c r="BT188" s="85">
        <v>0</v>
      </c>
      <c r="BU188" s="85">
        <v>0</v>
      </c>
      <c r="BV188" s="85">
        <v>28</v>
      </c>
      <c r="BW188" s="85">
        <v>0</v>
      </c>
      <c r="BX188" s="85">
        <v>0</v>
      </c>
      <c r="BY188" s="85">
        <v>0</v>
      </c>
      <c r="BZ188" s="85">
        <v>0</v>
      </c>
      <c r="CA188" s="85">
        <v>23</v>
      </c>
      <c r="CB188" s="85">
        <v>0</v>
      </c>
      <c r="CC188" s="85">
        <v>0</v>
      </c>
      <c r="CD188" s="85">
        <v>0</v>
      </c>
      <c r="CE188" s="85">
        <v>0</v>
      </c>
      <c r="CF188" s="85">
        <v>0</v>
      </c>
      <c r="CG188" s="85">
        <v>0</v>
      </c>
      <c r="CH188" s="85">
        <v>0</v>
      </c>
      <c r="CI188" s="85">
        <v>0</v>
      </c>
      <c r="CJ188" s="85">
        <v>27</v>
      </c>
      <c r="CK188" s="85">
        <v>0</v>
      </c>
      <c r="CL188" s="85">
        <v>0</v>
      </c>
      <c r="CM188" s="85">
        <v>0</v>
      </c>
      <c r="CN188" s="85">
        <v>0</v>
      </c>
      <c r="CO188" s="85">
        <v>29</v>
      </c>
      <c r="CP188" s="85">
        <v>0</v>
      </c>
      <c r="CQ188" s="85">
        <v>0</v>
      </c>
      <c r="CR188" s="85">
        <v>0</v>
      </c>
      <c r="CS188" s="85">
        <v>29</v>
      </c>
      <c r="CT188" s="85">
        <v>0</v>
      </c>
      <c r="CU188" s="85">
        <v>0</v>
      </c>
      <c r="CV188" s="85">
        <v>0</v>
      </c>
      <c r="CW188" s="85">
        <v>34</v>
      </c>
      <c r="CX188" s="85">
        <v>0</v>
      </c>
      <c r="CY188" s="85">
        <v>0</v>
      </c>
      <c r="CZ188" s="85">
        <v>0</v>
      </c>
      <c r="DA188" s="85">
        <v>47</v>
      </c>
      <c r="DB188" s="85">
        <v>1</v>
      </c>
      <c r="DC188" s="85">
        <v>0</v>
      </c>
    </row>
    <row r="189" spans="1:107">
      <c r="A189" s="85">
        <f t="shared" si="0"/>
        <v>2</v>
      </c>
      <c r="B189" s="86" t="s">
        <v>2257</v>
      </c>
      <c r="C189" s="87" t="s">
        <v>1366</v>
      </c>
      <c r="D189" s="86" t="s">
        <v>1367</v>
      </c>
      <c r="E189" s="85">
        <v>0</v>
      </c>
      <c r="F189" s="85">
        <v>2</v>
      </c>
      <c r="G189" s="85">
        <v>0</v>
      </c>
      <c r="H189" s="85">
        <v>0</v>
      </c>
      <c r="I189" s="85">
        <v>0</v>
      </c>
      <c r="J189" s="85">
        <v>0</v>
      </c>
      <c r="K189" s="85">
        <v>0</v>
      </c>
      <c r="L189" s="85">
        <v>0</v>
      </c>
      <c r="M189" s="85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42</v>
      </c>
      <c r="V189" s="85">
        <v>0</v>
      </c>
      <c r="W189" s="85">
        <v>0</v>
      </c>
      <c r="X189" s="85">
        <v>1</v>
      </c>
      <c r="Y189" s="85">
        <v>1</v>
      </c>
      <c r="Z189" s="85">
        <v>68</v>
      </c>
      <c r="AA189" s="85">
        <v>0</v>
      </c>
      <c r="AB189" s="85">
        <v>0</v>
      </c>
      <c r="AC189" s="85">
        <v>0</v>
      </c>
      <c r="AD189" s="85">
        <v>0</v>
      </c>
      <c r="AE189" s="85">
        <v>96</v>
      </c>
      <c r="AF189" s="85">
        <v>0</v>
      </c>
      <c r="AG189" s="85">
        <v>0</v>
      </c>
      <c r="AH189" s="85">
        <v>0</v>
      </c>
      <c r="AI189" s="85">
        <v>0</v>
      </c>
      <c r="AJ189" s="85">
        <v>58</v>
      </c>
      <c r="AK189" s="85">
        <v>0</v>
      </c>
      <c r="AL189" s="85">
        <v>0</v>
      </c>
      <c r="AM189" s="85">
        <v>0</v>
      </c>
      <c r="AN189" s="85">
        <v>0</v>
      </c>
      <c r="AO189" s="85">
        <v>21</v>
      </c>
      <c r="AP189" s="85">
        <v>1</v>
      </c>
      <c r="AQ189" s="85">
        <v>0</v>
      </c>
      <c r="AR189" s="85">
        <v>1</v>
      </c>
      <c r="AS189" s="85">
        <v>48</v>
      </c>
      <c r="AT189" s="85">
        <v>0</v>
      </c>
      <c r="AU189" s="85">
        <v>0</v>
      </c>
      <c r="AV189" s="85">
        <v>21</v>
      </c>
      <c r="AW189" s="85">
        <v>0</v>
      </c>
      <c r="AX189" s="85">
        <v>0</v>
      </c>
      <c r="AY189" s="85">
        <v>6</v>
      </c>
      <c r="AZ189" s="85">
        <v>0</v>
      </c>
      <c r="BA189" s="85">
        <v>1</v>
      </c>
      <c r="BB189" s="85">
        <v>24</v>
      </c>
      <c r="BC189" s="85">
        <v>0</v>
      </c>
      <c r="BD189" s="85">
        <v>0</v>
      </c>
      <c r="BE189" s="85">
        <v>0</v>
      </c>
      <c r="BF189" s="85">
        <v>21</v>
      </c>
      <c r="BG189" s="85">
        <v>0</v>
      </c>
      <c r="BH189" s="85">
        <v>0</v>
      </c>
      <c r="BI189" s="85">
        <v>0</v>
      </c>
      <c r="BJ189" s="85">
        <v>17</v>
      </c>
      <c r="BK189" s="85">
        <v>0</v>
      </c>
      <c r="BL189" s="85">
        <v>0</v>
      </c>
      <c r="BM189" s="85">
        <v>0</v>
      </c>
      <c r="BN189" s="85">
        <v>14</v>
      </c>
      <c r="BO189" s="85">
        <v>0</v>
      </c>
      <c r="BP189" s="85">
        <v>0</v>
      </c>
      <c r="BQ189" s="85">
        <v>1</v>
      </c>
      <c r="BR189" s="85">
        <v>17</v>
      </c>
      <c r="BS189" s="85">
        <v>0</v>
      </c>
      <c r="BT189" s="85">
        <v>0</v>
      </c>
      <c r="BU189" s="85">
        <v>0</v>
      </c>
      <c r="BV189" s="85">
        <v>11</v>
      </c>
      <c r="BW189" s="85">
        <v>0</v>
      </c>
      <c r="BX189" s="85">
        <v>0</v>
      </c>
      <c r="BY189" s="85">
        <v>1</v>
      </c>
      <c r="BZ189" s="85">
        <v>0</v>
      </c>
      <c r="CA189" s="85">
        <v>12</v>
      </c>
      <c r="CB189" s="85">
        <v>0</v>
      </c>
      <c r="CC189" s="85">
        <v>0</v>
      </c>
      <c r="CD189" s="85">
        <v>0</v>
      </c>
      <c r="CE189" s="85">
        <v>0</v>
      </c>
      <c r="CF189" s="85">
        <v>0</v>
      </c>
      <c r="CG189" s="85">
        <v>0</v>
      </c>
      <c r="CH189" s="85">
        <v>0</v>
      </c>
      <c r="CI189" s="85">
        <v>1</v>
      </c>
      <c r="CJ189" s="85">
        <v>22</v>
      </c>
      <c r="CK189" s="85">
        <v>0</v>
      </c>
      <c r="CL189" s="85">
        <v>0</v>
      </c>
      <c r="CM189" s="85">
        <v>0</v>
      </c>
      <c r="CN189" s="85">
        <v>1</v>
      </c>
      <c r="CO189" s="85">
        <v>14</v>
      </c>
      <c r="CP189" s="85">
        <v>0</v>
      </c>
      <c r="CQ189" s="85">
        <v>0</v>
      </c>
      <c r="CR189" s="85">
        <v>0</v>
      </c>
      <c r="CS189" s="85">
        <v>15</v>
      </c>
      <c r="CT189" s="85">
        <v>0</v>
      </c>
      <c r="CU189" s="85">
        <v>0</v>
      </c>
      <c r="CV189" s="85">
        <v>0</v>
      </c>
      <c r="CW189" s="85">
        <v>22</v>
      </c>
      <c r="CX189" s="85">
        <v>0</v>
      </c>
      <c r="CY189" s="85">
        <v>0</v>
      </c>
      <c r="CZ189" s="85">
        <v>0</v>
      </c>
      <c r="DA189" s="85">
        <v>26</v>
      </c>
      <c r="DB189" s="85">
        <v>0</v>
      </c>
      <c r="DC189" s="85">
        <v>1</v>
      </c>
    </row>
    <row r="190" spans="1:107">
      <c r="A190" s="85">
        <f t="shared" si="0"/>
        <v>18</v>
      </c>
      <c r="B190" s="86" t="s">
        <v>2258</v>
      </c>
      <c r="C190" s="87" t="s">
        <v>1371</v>
      </c>
      <c r="D190" s="86" t="s">
        <v>1367</v>
      </c>
      <c r="E190" s="85">
        <v>1</v>
      </c>
      <c r="F190" s="85">
        <v>0</v>
      </c>
      <c r="G190" s="85">
        <v>0</v>
      </c>
      <c r="H190" s="85">
        <v>3</v>
      </c>
      <c r="I190" s="85">
        <v>1</v>
      </c>
      <c r="J190" s="85">
        <v>2</v>
      </c>
      <c r="K190" s="85">
        <v>1</v>
      </c>
      <c r="L190" s="85">
        <v>3</v>
      </c>
      <c r="M190" s="85">
        <v>4</v>
      </c>
      <c r="N190" s="85">
        <v>3</v>
      </c>
      <c r="O190" s="85">
        <v>0</v>
      </c>
      <c r="P190" s="85">
        <v>0</v>
      </c>
      <c r="Q190" s="85">
        <v>0</v>
      </c>
      <c r="R190" s="85">
        <v>4</v>
      </c>
      <c r="S190" s="85">
        <v>1</v>
      </c>
      <c r="T190" s="85">
        <v>0</v>
      </c>
      <c r="U190" s="85">
        <v>12</v>
      </c>
      <c r="V190" s="85">
        <v>0</v>
      </c>
      <c r="W190" s="85">
        <v>0</v>
      </c>
      <c r="X190" s="85">
        <v>0</v>
      </c>
      <c r="Y190" s="85">
        <v>0</v>
      </c>
      <c r="Z190" s="85">
        <v>16</v>
      </c>
      <c r="AA190" s="85">
        <v>0</v>
      </c>
      <c r="AB190" s="85">
        <v>0</v>
      </c>
      <c r="AC190" s="85">
        <v>0</v>
      </c>
      <c r="AD190" s="85">
        <v>0</v>
      </c>
      <c r="AE190" s="85">
        <v>20</v>
      </c>
      <c r="AF190" s="85">
        <v>0</v>
      </c>
      <c r="AG190" s="85">
        <v>0</v>
      </c>
      <c r="AH190" s="85">
        <v>0</v>
      </c>
      <c r="AI190" s="85">
        <v>0</v>
      </c>
      <c r="AJ190" s="85">
        <v>23</v>
      </c>
      <c r="AK190" s="85">
        <v>0</v>
      </c>
      <c r="AL190" s="85">
        <v>0</v>
      </c>
      <c r="AM190" s="85">
        <v>0</v>
      </c>
      <c r="AN190" s="85">
        <v>0</v>
      </c>
      <c r="AO190" s="85">
        <v>25</v>
      </c>
      <c r="AP190" s="85">
        <v>0</v>
      </c>
      <c r="AQ190" s="85">
        <v>0</v>
      </c>
      <c r="AR190" s="85">
        <v>0</v>
      </c>
      <c r="AS190" s="85">
        <v>39</v>
      </c>
      <c r="AT190" s="85">
        <v>0</v>
      </c>
      <c r="AU190" s="85">
        <v>0</v>
      </c>
      <c r="AV190" s="85">
        <v>25</v>
      </c>
      <c r="AW190" s="85">
        <v>0</v>
      </c>
      <c r="AX190" s="85">
        <v>0</v>
      </c>
      <c r="AY190" s="85">
        <v>10</v>
      </c>
      <c r="AZ190" s="85">
        <v>0</v>
      </c>
      <c r="BA190" s="85">
        <v>0</v>
      </c>
      <c r="BB190" s="85">
        <v>41</v>
      </c>
      <c r="BC190" s="85">
        <v>0</v>
      </c>
      <c r="BD190" s="85">
        <v>0</v>
      </c>
      <c r="BE190" s="85">
        <v>0</v>
      </c>
      <c r="BF190" s="85">
        <v>30</v>
      </c>
      <c r="BG190" s="85">
        <v>0</v>
      </c>
      <c r="BH190" s="85">
        <v>0</v>
      </c>
      <c r="BI190" s="85">
        <v>0</v>
      </c>
      <c r="BJ190" s="85">
        <v>27</v>
      </c>
      <c r="BK190" s="85">
        <v>0</v>
      </c>
      <c r="BL190" s="85">
        <v>0</v>
      </c>
      <c r="BM190" s="85">
        <v>0</v>
      </c>
      <c r="BN190" s="85">
        <v>20</v>
      </c>
      <c r="BO190" s="85">
        <v>0</v>
      </c>
      <c r="BP190" s="85">
        <v>0</v>
      </c>
      <c r="BQ190" s="85">
        <v>0</v>
      </c>
      <c r="BR190" s="85">
        <v>18</v>
      </c>
      <c r="BS190" s="85">
        <v>0</v>
      </c>
      <c r="BT190" s="85">
        <v>0</v>
      </c>
      <c r="BU190" s="85">
        <v>0</v>
      </c>
      <c r="BV190" s="85">
        <v>32</v>
      </c>
      <c r="BW190" s="85">
        <v>0</v>
      </c>
      <c r="BX190" s="85">
        <v>0</v>
      </c>
      <c r="BY190" s="85">
        <v>0</v>
      </c>
      <c r="BZ190" s="85">
        <v>0</v>
      </c>
      <c r="CA190" s="85">
        <v>19</v>
      </c>
      <c r="CB190" s="85">
        <v>0</v>
      </c>
      <c r="CC190" s="85">
        <v>0</v>
      </c>
      <c r="CD190" s="85">
        <v>0</v>
      </c>
      <c r="CE190" s="85">
        <v>0</v>
      </c>
      <c r="CF190" s="85">
        <v>29</v>
      </c>
      <c r="CG190" s="85">
        <v>0</v>
      </c>
      <c r="CH190" s="85">
        <v>0</v>
      </c>
      <c r="CI190" s="85">
        <v>0</v>
      </c>
      <c r="CJ190" s="85">
        <v>28</v>
      </c>
      <c r="CK190" s="85">
        <v>0</v>
      </c>
      <c r="CL190" s="85">
        <v>0</v>
      </c>
      <c r="CM190" s="85">
        <v>0</v>
      </c>
      <c r="CN190" s="85">
        <v>0</v>
      </c>
      <c r="CO190" s="85">
        <v>30</v>
      </c>
      <c r="CP190" s="85">
        <v>0</v>
      </c>
      <c r="CQ190" s="85">
        <v>0</v>
      </c>
      <c r="CR190" s="85">
        <v>1</v>
      </c>
      <c r="CS190" s="85">
        <v>23</v>
      </c>
      <c r="CT190" s="85">
        <v>0</v>
      </c>
      <c r="CU190" s="85">
        <v>0</v>
      </c>
      <c r="CV190" s="85">
        <v>0</v>
      </c>
      <c r="CW190" s="85">
        <v>34</v>
      </c>
      <c r="CX190" s="85">
        <v>0</v>
      </c>
      <c r="CY190" s="85">
        <v>0</v>
      </c>
      <c r="CZ190" s="85">
        <v>0</v>
      </c>
      <c r="DA190" s="85">
        <v>57</v>
      </c>
      <c r="DB190" s="85">
        <v>0</v>
      </c>
      <c r="DC190" s="85">
        <v>0</v>
      </c>
    </row>
    <row r="191" spans="1:107">
      <c r="A191" s="85">
        <f t="shared" si="0"/>
        <v>0</v>
      </c>
      <c r="B191" s="86" t="s">
        <v>2259</v>
      </c>
      <c r="C191" s="87" t="s">
        <v>1371</v>
      </c>
      <c r="D191" s="86" t="s">
        <v>1367</v>
      </c>
      <c r="E191" s="85">
        <v>0</v>
      </c>
      <c r="F191" s="85">
        <v>0</v>
      </c>
      <c r="G191" s="85">
        <v>0</v>
      </c>
      <c r="H191" s="85">
        <v>0</v>
      </c>
      <c r="I191" s="85">
        <v>0</v>
      </c>
      <c r="J191" s="85">
        <v>0</v>
      </c>
      <c r="K191" s="85">
        <v>0</v>
      </c>
      <c r="L191" s="85">
        <v>0</v>
      </c>
      <c r="M191" s="85">
        <v>0</v>
      </c>
      <c r="N191" s="85">
        <v>0</v>
      </c>
      <c r="O191" s="85">
        <v>0</v>
      </c>
      <c r="P191" s="85">
        <v>0</v>
      </c>
      <c r="Q191" s="85">
        <v>0</v>
      </c>
      <c r="R191" s="85">
        <v>0</v>
      </c>
      <c r="S191" s="85">
        <v>0</v>
      </c>
      <c r="T191" s="85">
        <v>0</v>
      </c>
      <c r="U191" s="85">
        <v>0</v>
      </c>
      <c r="V191" s="85">
        <v>0</v>
      </c>
      <c r="W191" s="85">
        <v>0</v>
      </c>
      <c r="X191" s="85">
        <v>0</v>
      </c>
      <c r="Y191" s="85">
        <v>0</v>
      </c>
      <c r="Z191" s="85">
        <v>0</v>
      </c>
      <c r="AA191" s="85">
        <v>0</v>
      </c>
      <c r="AB191" s="85">
        <v>0</v>
      </c>
      <c r="AC191" s="85">
        <v>0</v>
      </c>
      <c r="AD191" s="85">
        <v>0</v>
      </c>
      <c r="AE191" s="85">
        <v>0</v>
      </c>
      <c r="AF191" s="85">
        <v>0</v>
      </c>
      <c r="AG191" s="85">
        <v>0</v>
      </c>
      <c r="AH191" s="85">
        <v>0</v>
      </c>
      <c r="AI191" s="85">
        <v>0</v>
      </c>
      <c r="AJ191" s="85">
        <v>0</v>
      </c>
      <c r="AK191" s="85">
        <v>0</v>
      </c>
      <c r="AL191" s="85">
        <v>0</v>
      </c>
      <c r="AM191" s="85">
        <v>0</v>
      </c>
      <c r="AN191" s="85">
        <v>0</v>
      </c>
      <c r="AO191" s="85">
        <v>0</v>
      </c>
      <c r="AP191" s="85">
        <v>0</v>
      </c>
      <c r="AQ191" s="85">
        <v>0</v>
      </c>
      <c r="AR191" s="85">
        <v>0</v>
      </c>
      <c r="AS191" s="85">
        <v>0</v>
      </c>
      <c r="AT191" s="85">
        <v>0</v>
      </c>
      <c r="AU191" s="85">
        <v>0</v>
      </c>
      <c r="AV191" s="85">
        <v>0</v>
      </c>
      <c r="AW191" s="85">
        <v>0</v>
      </c>
      <c r="AX191" s="85">
        <v>0</v>
      </c>
      <c r="AY191" s="85">
        <v>26</v>
      </c>
      <c r="AZ191" s="85">
        <v>1</v>
      </c>
      <c r="BA191" s="85">
        <v>0</v>
      </c>
      <c r="BB191" s="85">
        <v>86</v>
      </c>
      <c r="BC191" s="85">
        <v>0</v>
      </c>
      <c r="BD191" s="85">
        <v>1</v>
      </c>
      <c r="BE191" s="85">
        <v>0</v>
      </c>
      <c r="BF191" s="85">
        <v>85</v>
      </c>
      <c r="BG191" s="85">
        <v>0</v>
      </c>
      <c r="BH191" s="85">
        <v>0</v>
      </c>
      <c r="BI191" s="85">
        <v>1</v>
      </c>
      <c r="BJ191" s="85">
        <v>69</v>
      </c>
      <c r="BK191" s="85">
        <v>0</v>
      </c>
      <c r="BL191" s="85">
        <v>1</v>
      </c>
      <c r="BM191" s="85">
        <v>0</v>
      </c>
      <c r="BN191" s="85">
        <v>55</v>
      </c>
      <c r="BO191" s="85">
        <v>0</v>
      </c>
      <c r="BP191" s="85">
        <v>0</v>
      </c>
      <c r="BQ191" s="85">
        <v>0</v>
      </c>
      <c r="BR191" s="85">
        <v>75</v>
      </c>
      <c r="BS191" s="85">
        <v>0</v>
      </c>
      <c r="BT191" s="85">
        <v>0</v>
      </c>
      <c r="BU191" s="85">
        <v>0</v>
      </c>
      <c r="BV191" s="85">
        <v>70</v>
      </c>
      <c r="BW191" s="85">
        <v>0</v>
      </c>
      <c r="BX191" s="85">
        <v>0</v>
      </c>
      <c r="BY191" s="85">
        <v>0</v>
      </c>
      <c r="BZ191" s="85">
        <v>0</v>
      </c>
      <c r="CA191" s="85">
        <v>71</v>
      </c>
      <c r="CB191" s="85">
        <v>0</v>
      </c>
      <c r="CC191" s="85">
        <v>0</v>
      </c>
      <c r="CD191" s="85">
        <v>0</v>
      </c>
      <c r="CE191" s="85">
        <v>0</v>
      </c>
      <c r="CF191" s="85">
        <v>61</v>
      </c>
      <c r="CG191" s="85">
        <v>0</v>
      </c>
      <c r="CH191" s="85">
        <v>1</v>
      </c>
      <c r="CI191" s="85">
        <v>0</v>
      </c>
      <c r="CJ191" s="85">
        <v>66</v>
      </c>
      <c r="CK191" s="85">
        <v>0</v>
      </c>
      <c r="CL191" s="85">
        <v>0</v>
      </c>
      <c r="CM191" s="85">
        <v>0</v>
      </c>
      <c r="CN191" s="85">
        <v>0</v>
      </c>
      <c r="CO191" s="85">
        <v>83</v>
      </c>
      <c r="CP191" s="85">
        <v>0</v>
      </c>
      <c r="CQ191" s="85">
        <v>0</v>
      </c>
      <c r="CR191" s="85">
        <v>0</v>
      </c>
      <c r="CS191" s="85">
        <v>88</v>
      </c>
      <c r="CT191" s="85">
        <v>0</v>
      </c>
      <c r="CU191" s="85">
        <v>0</v>
      </c>
      <c r="CV191" s="85">
        <v>1</v>
      </c>
      <c r="CW191" s="85">
        <v>82</v>
      </c>
      <c r="CX191" s="85">
        <v>0</v>
      </c>
      <c r="CY191" s="85">
        <v>0</v>
      </c>
      <c r="CZ191" s="85">
        <v>0</v>
      </c>
      <c r="DA191" s="85">
        <v>112</v>
      </c>
      <c r="DB191" s="85">
        <v>0</v>
      </c>
      <c r="DC191" s="85">
        <v>0</v>
      </c>
    </row>
    <row r="192" spans="1:107">
      <c r="A192" s="85">
        <f t="shared" si="0"/>
        <v>37</v>
      </c>
      <c r="B192" s="86" t="s">
        <v>2260</v>
      </c>
      <c r="C192" s="87" t="s">
        <v>1371</v>
      </c>
      <c r="D192" s="86" t="s">
        <v>1367</v>
      </c>
      <c r="E192" s="85">
        <v>3</v>
      </c>
      <c r="F192" s="85">
        <v>2</v>
      </c>
      <c r="G192" s="85">
        <v>0</v>
      </c>
      <c r="H192" s="85">
        <v>1</v>
      </c>
      <c r="I192" s="85">
        <v>1</v>
      </c>
      <c r="J192" s="85">
        <v>1</v>
      </c>
      <c r="K192" s="85">
        <v>1</v>
      </c>
      <c r="L192" s="85">
        <v>13</v>
      </c>
      <c r="M192" s="85">
        <v>6</v>
      </c>
      <c r="N192" s="85">
        <v>3</v>
      </c>
      <c r="O192" s="85">
        <v>6</v>
      </c>
      <c r="P192" s="85">
        <v>5</v>
      </c>
      <c r="Q192" s="85">
        <v>0</v>
      </c>
      <c r="R192" s="85">
        <v>5</v>
      </c>
      <c r="S192" s="85">
        <v>1</v>
      </c>
      <c r="T192" s="85">
        <v>0</v>
      </c>
      <c r="U192" s="85">
        <v>54</v>
      </c>
      <c r="V192" s="85">
        <v>0</v>
      </c>
      <c r="W192" s="85">
        <v>0</v>
      </c>
      <c r="X192" s="85">
        <v>0</v>
      </c>
      <c r="Y192" s="85">
        <v>0</v>
      </c>
      <c r="Z192" s="85">
        <v>92</v>
      </c>
      <c r="AA192" s="85">
        <v>0</v>
      </c>
      <c r="AB192" s="85">
        <v>0</v>
      </c>
      <c r="AC192" s="85">
        <v>1</v>
      </c>
      <c r="AD192" s="85">
        <v>1</v>
      </c>
      <c r="AE192" s="85">
        <v>101</v>
      </c>
      <c r="AF192" s="85">
        <v>0</v>
      </c>
      <c r="AG192" s="85">
        <v>0</v>
      </c>
      <c r="AH192" s="85">
        <v>1</v>
      </c>
      <c r="AI192" s="85">
        <v>1</v>
      </c>
      <c r="AJ192" s="85">
        <v>48</v>
      </c>
      <c r="AK192" s="85">
        <v>0</v>
      </c>
      <c r="AL192" s="85">
        <v>0</v>
      </c>
      <c r="AM192" s="85">
        <v>0</v>
      </c>
      <c r="AN192" s="85">
        <v>0</v>
      </c>
      <c r="AO192" s="85">
        <v>54</v>
      </c>
      <c r="AP192" s="85">
        <v>0</v>
      </c>
      <c r="AQ192" s="85">
        <v>0</v>
      </c>
      <c r="AR192" s="85">
        <v>0</v>
      </c>
      <c r="AS192" s="85">
        <v>43</v>
      </c>
      <c r="AT192" s="85">
        <v>0</v>
      </c>
      <c r="AU192" s="85">
        <v>0</v>
      </c>
      <c r="AV192" s="85">
        <v>0</v>
      </c>
      <c r="AW192" s="85">
        <v>0</v>
      </c>
      <c r="AX192" s="85">
        <v>0</v>
      </c>
      <c r="AY192" s="85">
        <v>14</v>
      </c>
      <c r="AZ192" s="85">
        <v>0</v>
      </c>
      <c r="BA192" s="85">
        <v>0</v>
      </c>
      <c r="BB192" s="85">
        <v>40</v>
      </c>
      <c r="BC192" s="85">
        <v>0</v>
      </c>
      <c r="BD192" s="85">
        <v>0</v>
      </c>
      <c r="BE192" s="85">
        <v>0</v>
      </c>
      <c r="BF192" s="85">
        <v>36</v>
      </c>
      <c r="BG192" s="85">
        <v>0</v>
      </c>
      <c r="BH192" s="85">
        <v>0</v>
      </c>
      <c r="BI192" s="85">
        <v>0</v>
      </c>
      <c r="BJ192" s="85">
        <v>29</v>
      </c>
      <c r="BK192" s="85">
        <v>0</v>
      </c>
      <c r="BL192" s="85">
        <v>0</v>
      </c>
      <c r="BM192" s="85">
        <v>0</v>
      </c>
      <c r="BN192" s="85">
        <v>39</v>
      </c>
      <c r="BO192" s="85">
        <v>0</v>
      </c>
      <c r="BP192" s="85">
        <v>0</v>
      </c>
      <c r="BQ192" s="85">
        <v>0</v>
      </c>
      <c r="BR192" s="85">
        <v>23</v>
      </c>
      <c r="BS192" s="85">
        <v>0</v>
      </c>
      <c r="BT192" s="85">
        <v>0</v>
      </c>
      <c r="BU192" s="85">
        <v>1</v>
      </c>
      <c r="BV192" s="85">
        <v>20</v>
      </c>
      <c r="BW192" s="85">
        <v>0</v>
      </c>
      <c r="BX192" s="85">
        <v>0</v>
      </c>
      <c r="BY192" s="85">
        <v>0</v>
      </c>
      <c r="BZ192" s="85">
        <v>0</v>
      </c>
      <c r="CA192" s="85">
        <v>28</v>
      </c>
      <c r="CB192" s="85">
        <v>0</v>
      </c>
      <c r="CC192" s="85">
        <v>0</v>
      </c>
      <c r="CD192" s="85">
        <v>0</v>
      </c>
      <c r="CE192" s="85">
        <v>0</v>
      </c>
      <c r="CF192" s="85">
        <v>14</v>
      </c>
      <c r="CG192" s="85">
        <v>0</v>
      </c>
      <c r="CH192" s="85">
        <v>0</v>
      </c>
      <c r="CI192" s="85">
        <v>0</v>
      </c>
      <c r="CJ192" s="85">
        <v>30</v>
      </c>
      <c r="CK192" s="85">
        <v>0</v>
      </c>
      <c r="CL192" s="85">
        <v>0</v>
      </c>
      <c r="CM192" s="85">
        <v>0</v>
      </c>
      <c r="CN192" s="85">
        <v>0</v>
      </c>
      <c r="CO192" s="85">
        <v>31</v>
      </c>
      <c r="CP192" s="85">
        <v>0</v>
      </c>
      <c r="CQ192" s="85">
        <v>0</v>
      </c>
      <c r="CR192" s="85">
        <v>0</v>
      </c>
      <c r="CS192" s="85">
        <v>33</v>
      </c>
      <c r="CT192" s="85">
        <v>0</v>
      </c>
      <c r="CU192" s="85">
        <v>0</v>
      </c>
      <c r="CV192" s="85">
        <v>0</v>
      </c>
      <c r="CW192" s="85">
        <v>29</v>
      </c>
      <c r="CX192" s="85">
        <v>0</v>
      </c>
      <c r="CY192" s="85">
        <v>0</v>
      </c>
      <c r="CZ192" s="85">
        <v>0</v>
      </c>
      <c r="DA192" s="85">
        <v>44</v>
      </c>
      <c r="DB192" s="85">
        <v>0</v>
      </c>
      <c r="DC192" s="85">
        <v>0</v>
      </c>
    </row>
    <row r="193" spans="1:107">
      <c r="A193" s="85">
        <f t="shared" si="0"/>
        <v>159</v>
      </c>
      <c r="B193" s="86" t="s">
        <v>2261</v>
      </c>
      <c r="C193" s="87" t="s">
        <v>1371</v>
      </c>
      <c r="D193" s="86" t="s">
        <v>1367</v>
      </c>
      <c r="E193" s="85">
        <v>17</v>
      </c>
      <c r="F193" s="85">
        <v>12</v>
      </c>
      <c r="G193" s="85">
        <v>19</v>
      </c>
      <c r="H193" s="85">
        <v>11</v>
      </c>
      <c r="I193" s="85">
        <v>13</v>
      </c>
      <c r="J193" s="85">
        <v>12</v>
      </c>
      <c r="K193" s="85">
        <v>30</v>
      </c>
      <c r="L193" s="85">
        <v>5</v>
      </c>
      <c r="M193" s="85">
        <v>27</v>
      </c>
      <c r="N193" s="85">
        <v>8</v>
      </c>
      <c r="O193" s="85">
        <v>5</v>
      </c>
      <c r="P193" s="85">
        <v>7</v>
      </c>
      <c r="Q193" s="85">
        <v>4</v>
      </c>
      <c r="R193" s="85">
        <v>9</v>
      </c>
      <c r="S193" s="85">
        <v>9</v>
      </c>
      <c r="T193" s="85">
        <v>0</v>
      </c>
      <c r="U193" s="85">
        <v>40</v>
      </c>
      <c r="V193" s="85">
        <v>0</v>
      </c>
      <c r="W193" s="85">
        <v>0</v>
      </c>
      <c r="X193" s="85">
        <v>0</v>
      </c>
      <c r="Y193" s="85">
        <v>0</v>
      </c>
      <c r="Z193" s="85">
        <v>82</v>
      </c>
      <c r="AA193" s="85">
        <v>0</v>
      </c>
      <c r="AB193" s="85">
        <v>0</v>
      </c>
      <c r="AC193" s="85">
        <v>0</v>
      </c>
      <c r="AD193" s="85">
        <v>0</v>
      </c>
      <c r="AE193" s="85">
        <v>108</v>
      </c>
      <c r="AF193" s="85">
        <v>0</v>
      </c>
      <c r="AG193" s="85">
        <v>0</v>
      </c>
      <c r="AH193" s="85">
        <v>0</v>
      </c>
      <c r="AI193" s="85">
        <v>0</v>
      </c>
      <c r="AJ193" s="85">
        <v>168</v>
      </c>
      <c r="AK193" s="85">
        <v>0</v>
      </c>
      <c r="AL193" s="85">
        <v>0</v>
      </c>
      <c r="AM193" s="85">
        <v>0</v>
      </c>
      <c r="AN193" s="85">
        <v>0</v>
      </c>
      <c r="AO193" s="85">
        <v>76</v>
      </c>
      <c r="AP193" s="85">
        <v>0</v>
      </c>
      <c r="AQ193" s="85">
        <v>0</v>
      </c>
      <c r="AR193" s="85">
        <v>0</v>
      </c>
      <c r="AS193" s="85">
        <v>131</v>
      </c>
      <c r="AT193" s="85">
        <v>1</v>
      </c>
      <c r="AU193" s="85">
        <v>1</v>
      </c>
      <c r="AV193" s="85">
        <v>183</v>
      </c>
      <c r="AW193" s="85">
        <v>0</v>
      </c>
      <c r="AX193" s="85">
        <v>0</v>
      </c>
      <c r="AY193" s="85">
        <v>7</v>
      </c>
      <c r="AZ193" s="85">
        <v>0</v>
      </c>
      <c r="BA193" s="85">
        <v>0</v>
      </c>
      <c r="BB193" s="85">
        <v>42</v>
      </c>
      <c r="BC193" s="85">
        <v>0</v>
      </c>
      <c r="BD193" s="85">
        <v>0</v>
      </c>
      <c r="BE193" s="85">
        <v>0</v>
      </c>
      <c r="BF193" s="85">
        <v>31</v>
      </c>
      <c r="BG193" s="85">
        <v>0</v>
      </c>
      <c r="BH193" s="85">
        <v>1</v>
      </c>
      <c r="BI193" s="85">
        <v>0</v>
      </c>
      <c r="BJ193" s="85">
        <v>29</v>
      </c>
      <c r="BK193" s="85">
        <v>1</v>
      </c>
      <c r="BL193" s="85">
        <v>0</v>
      </c>
      <c r="BM193" s="85">
        <v>0</v>
      </c>
      <c r="BN193" s="85">
        <v>28</v>
      </c>
      <c r="BO193" s="85">
        <v>0</v>
      </c>
      <c r="BP193" s="85">
        <v>0</v>
      </c>
      <c r="BQ193" s="85">
        <v>0</v>
      </c>
      <c r="BR193" s="85">
        <v>24</v>
      </c>
      <c r="BS193" s="85">
        <v>0</v>
      </c>
      <c r="BT193" s="85">
        <v>0</v>
      </c>
      <c r="BU193" s="85">
        <v>0</v>
      </c>
      <c r="BV193" s="85">
        <v>22</v>
      </c>
      <c r="BW193" s="85">
        <v>0</v>
      </c>
      <c r="BX193" s="85">
        <v>0</v>
      </c>
      <c r="BY193" s="85">
        <v>0</v>
      </c>
      <c r="BZ193" s="85">
        <v>0</v>
      </c>
      <c r="CA193" s="85">
        <v>24</v>
      </c>
      <c r="CB193" s="85">
        <v>0</v>
      </c>
      <c r="CC193" s="85">
        <v>0</v>
      </c>
      <c r="CD193" s="85">
        <v>1</v>
      </c>
      <c r="CE193" s="85">
        <v>0</v>
      </c>
      <c r="CF193" s="85">
        <v>19</v>
      </c>
      <c r="CG193" s="85">
        <v>0</v>
      </c>
      <c r="CH193" s="85">
        <v>0</v>
      </c>
      <c r="CI193" s="85">
        <v>0</v>
      </c>
      <c r="CJ193" s="85">
        <v>44</v>
      </c>
      <c r="CK193" s="85">
        <v>0</v>
      </c>
      <c r="CL193" s="85">
        <v>0</v>
      </c>
      <c r="CM193" s="85">
        <v>0</v>
      </c>
      <c r="CN193" s="85">
        <v>0</v>
      </c>
      <c r="CO193" s="85">
        <v>31</v>
      </c>
      <c r="CP193" s="85">
        <v>0</v>
      </c>
      <c r="CQ193" s="85">
        <v>0</v>
      </c>
      <c r="CR193" s="85">
        <v>0</v>
      </c>
      <c r="CS193" s="85">
        <v>37</v>
      </c>
      <c r="CT193" s="85">
        <v>0</v>
      </c>
      <c r="CU193" s="85">
        <v>0</v>
      </c>
      <c r="CV193" s="85">
        <v>0</v>
      </c>
      <c r="CW193" s="85">
        <v>27</v>
      </c>
      <c r="CX193" s="85">
        <v>0</v>
      </c>
      <c r="CY193" s="85">
        <v>0</v>
      </c>
      <c r="CZ193" s="85">
        <v>0</v>
      </c>
      <c r="DA193" s="85">
        <v>44</v>
      </c>
      <c r="DB193" s="85">
        <v>0</v>
      </c>
      <c r="DC193" s="85">
        <v>0</v>
      </c>
    </row>
    <row r="194" spans="1:107">
      <c r="A194" s="85">
        <f t="shared" si="0"/>
        <v>0</v>
      </c>
      <c r="B194" s="86" t="s">
        <v>2262</v>
      </c>
      <c r="C194" s="87" t="s">
        <v>1376</v>
      </c>
      <c r="D194" s="86" t="s">
        <v>1367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0</v>
      </c>
      <c r="AH194" s="85">
        <v>0</v>
      </c>
      <c r="AI194" s="85">
        <v>0</v>
      </c>
      <c r="AJ194" s="85">
        <v>0</v>
      </c>
      <c r="AK194" s="85">
        <v>0</v>
      </c>
      <c r="AL194" s="85">
        <v>0</v>
      </c>
      <c r="AM194" s="85">
        <v>0</v>
      </c>
      <c r="AN194" s="85">
        <v>0</v>
      </c>
      <c r="AO194" s="85">
        <v>0</v>
      </c>
      <c r="AP194" s="85">
        <v>0</v>
      </c>
      <c r="AQ194" s="85">
        <v>0</v>
      </c>
      <c r="AR194" s="85">
        <v>0</v>
      </c>
      <c r="AS194" s="85">
        <v>0</v>
      </c>
      <c r="AT194" s="85">
        <v>0</v>
      </c>
      <c r="AU194" s="85">
        <v>0</v>
      </c>
      <c r="AV194" s="85">
        <v>0</v>
      </c>
      <c r="AW194" s="85">
        <v>0</v>
      </c>
      <c r="AX194" s="85">
        <v>0</v>
      </c>
      <c r="AY194" s="85">
        <v>0</v>
      </c>
      <c r="AZ194" s="85">
        <v>0</v>
      </c>
      <c r="BA194" s="85">
        <v>0</v>
      </c>
      <c r="BB194" s="85">
        <v>0</v>
      </c>
      <c r="BC194" s="85">
        <v>0</v>
      </c>
      <c r="BD194" s="85">
        <v>0</v>
      </c>
      <c r="BE194" s="85">
        <v>0</v>
      </c>
      <c r="BF194" s="85">
        <v>0</v>
      </c>
      <c r="BG194" s="85">
        <v>0</v>
      </c>
      <c r="BH194" s="85">
        <v>0</v>
      </c>
      <c r="BI194" s="85">
        <v>0</v>
      </c>
      <c r="BJ194" s="85">
        <v>0</v>
      </c>
      <c r="BK194" s="85">
        <v>0</v>
      </c>
      <c r="BL194" s="85">
        <v>0</v>
      </c>
      <c r="BM194" s="85">
        <v>0</v>
      </c>
      <c r="BN194" s="85">
        <v>0</v>
      </c>
      <c r="BO194" s="85">
        <v>0</v>
      </c>
      <c r="BP194" s="85">
        <v>0</v>
      </c>
      <c r="BQ194" s="85">
        <v>0</v>
      </c>
      <c r="BR194" s="85">
        <v>0</v>
      </c>
      <c r="BS194" s="85">
        <v>0</v>
      </c>
      <c r="BT194" s="85">
        <v>0</v>
      </c>
      <c r="BU194" s="85">
        <v>0</v>
      </c>
      <c r="BV194" s="85">
        <v>0</v>
      </c>
      <c r="BW194" s="85">
        <v>0</v>
      </c>
      <c r="BX194" s="85">
        <v>0</v>
      </c>
      <c r="BY194" s="85">
        <v>0</v>
      </c>
      <c r="BZ194" s="85">
        <v>0</v>
      </c>
      <c r="CA194" s="85">
        <v>0</v>
      </c>
      <c r="CB194" s="85">
        <v>0</v>
      </c>
      <c r="CC194" s="85">
        <v>0</v>
      </c>
      <c r="CD194" s="85">
        <v>0</v>
      </c>
      <c r="CE194" s="85">
        <v>0</v>
      </c>
      <c r="CF194" s="85">
        <v>0</v>
      </c>
      <c r="CG194" s="85">
        <v>0</v>
      </c>
      <c r="CH194" s="85">
        <v>0</v>
      </c>
      <c r="CI194" s="85">
        <v>0</v>
      </c>
      <c r="CJ194" s="85">
        <v>0</v>
      </c>
      <c r="CK194" s="85">
        <v>0</v>
      </c>
      <c r="CL194" s="85">
        <v>0</v>
      </c>
      <c r="CM194" s="85">
        <v>0</v>
      </c>
      <c r="CN194" s="85">
        <v>0</v>
      </c>
      <c r="CO194" s="85">
        <v>0</v>
      </c>
      <c r="CP194" s="85">
        <v>0</v>
      </c>
      <c r="CQ194" s="85">
        <v>0</v>
      </c>
      <c r="CR194" s="85">
        <v>0</v>
      </c>
      <c r="CS194" s="85">
        <v>0</v>
      </c>
      <c r="CT194" s="85">
        <v>0</v>
      </c>
      <c r="CU194" s="85">
        <v>0</v>
      </c>
      <c r="CV194" s="85">
        <v>0</v>
      </c>
      <c r="CW194" s="85">
        <v>0</v>
      </c>
      <c r="CX194" s="85">
        <v>0</v>
      </c>
      <c r="CY194" s="85">
        <v>0</v>
      </c>
      <c r="CZ194" s="85">
        <v>0</v>
      </c>
      <c r="DA194" s="85">
        <v>0</v>
      </c>
      <c r="DB194" s="85">
        <v>0</v>
      </c>
      <c r="DC194" s="85">
        <v>0</v>
      </c>
    </row>
    <row r="195" spans="1:107">
      <c r="A195" s="85">
        <f t="shared" si="0"/>
        <v>0</v>
      </c>
      <c r="B195" s="86" t="s">
        <v>2263</v>
      </c>
      <c r="C195" s="87" t="s">
        <v>1376</v>
      </c>
      <c r="D195" s="86" t="s">
        <v>1367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  <c r="AC195" s="85">
        <v>0</v>
      </c>
      <c r="AD195" s="85">
        <v>0</v>
      </c>
      <c r="AE195" s="85">
        <v>0</v>
      </c>
      <c r="AF195" s="85">
        <v>0</v>
      </c>
      <c r="AG195" s="85">
        <v>0</v>
      </c>
      <c r="AH195" s="85">
        <v>0</v>
      </c>
      <c r="AI195" s="85">
        <v>0</v>
      </c>
      <c r="AJ195" s="85">
        <v>0</v>
      </c>
      <c r="AK195" s="85">
        <v>0</v>
      </c>
      <c r="AL195" s="85">
        <v>0</v>
      </c>
      <c r="AM195" s="85">
        <v>0</v>
      </c>
      <c r="AN195" s="85">
        <v>0</v>
      </c>
      <c r="AO195" s="85">
        <v>0</v>
      </c>
      <c r="AP195" s="85">
        <v>0</v>
      </c>
      <c r="AQ195" s="85">
        <v>0</v>
      </c>
      <c r="AR195" s="85">
        <v>0</v>
      </c>
      <c r="AS195" s="85">
        <v>0</v>
      </c>
      <c r="AT195" s="85">
        <v>0</v>
      </c>
      <c r="AU195" s="85">
        <v>0</v>
      </c>
      <c r="AV195" s="85">
        <v>0</v>
      </c>
      <c r="AW195" s="85">
        <v>0</v>
      </c>
      <c r="AX195" s="85">
        <v>0</v>
      </c>
      <c r="AY195" s="85">
        <v>0</v>
      </c>
      <c r="AZ195" s="85">
        <v>0</v>
      </c>
      <c r="BA195" s="85">
        <v>0</v>
      </c>
      <c r="BB195" s="85">
        <v>0</v>
      </c>
      <c r="BC195" s="85">
        <v>0</v>
      </c>
      <c r="BD195" s="85">
        <v>0</v>
      </c>
      <c r="BE195" s="85">
        <v>0</v>
      </c>
      <c r="BF195" s="85">
        <v>0</v>
      </c>
      <c r="BG195" s="85">
        <v>0</v>
      </c>
      <c r="BH195" s="85">
        <v>0</v>
      </c>
      <c r="BI195" s="85">
        <v>0</v>
      </c>
      <c r="BJ195" s="85">
        <v>0</v>
      </c>
      <c r="BK195" s="85">
        <v>0</v>
      </c>
      <c r="BL195" s="85">
        <v>0</v>
      </c>
      <c r="BM195" s="85">
        <v>0</v>
      </c>
      <c r="BN195" s="85">
        <v>0</v>
      </c>
      <c r="BO195" s="85">
        <v>0</v>
      </c>
      <c r="BP195" s="85">
        <v>0</v>
      </c>
      <c r="BQ195" s="85">
        <v>0</v>
      </c>
      <c r="BR195" s="85">
        <v>0</v>
      </c>
      <c r="BS195" s="85">
        <v>0</v>
      </c>
      <c r="BT195" s="85">
        <v>0</v>
      </c>
      <c r="BU195" s="85">
        <v>0</v>
      </c>
      <c r="BV195" s="85">
        <v>0</v>
      </c>
      <c r="BW195" s="85">
        <v>0</v>
      </c>
      <c r="BX195" s="85">
        <v>0</v>
      </c>
      <c r="BY195" s="85">
        <v>0</v>
      </c>
      <c r="BZ195" s="85">
        <v>0</v>
      </c>
      <c r="CA195" s="85">
        <v>0</v>
      </c>
      <c r="CB195" s="85">
        <v>0</v>
      </c>
      <c r="CC195" s="85">
        <v>0</v>
      </c>
      <c r="CD195" s="85">
        <v>0</v>
      </c>
      <c r="CE195" s="85">
        <v>0</v>
      </c>
      <c r="CF195" s="85">
        <v>0</v>
      </c>
      <c r="CG195" s="85">
        <v>0</v>
      </c>
      <c r="CH195" s="85">
        <v>0</v>
      </c>
      <c r="CI195" s="85">
        <v>0</v>
      </c>
      <c r="CJ195" s="85">
        <v>0</v>
      </c>
      <c r="CK195" s="85">
        <v>0</v>
      </c>
      <c r="CL195" s="85">
        <v>0</v>
      </c>
      <c r="CM195" s="85">
        <v>0</v>
      </c>
      <c r="CN195" s="85">
        <v>0</v>
      </c>
      <c r="CO195" s="85">
        <v>0</v>
      </c>
      <c r="CP195" s="85">
        <v>0</v>
      </c>
      <c r="CQ195" s="85">
        <v>0</v>
      </c>
      <c r="CR195" s="85">
        <v>0</v>
      </c>
      <c r="CS195" s="85">
        <v>0</v>
      </c>
      <c r="CT195" s="85">
        <v>0</v>
      </c>
      <c r="CU195" s="85">
        <v>0</v>
      </c>
      <c r="CV195" s="85">
        <v>0</v>
      </c>
      <c r="CW195" s="85">
        <v>0</v>
      </c>
      <c r="CX195" s="85">
        <v>0</v>
      </c>
      <c r="CY195" s="85">
        <v>0</v>
      </c>
      <c r="CZ195" s="85">
        <v>0</v>
      </c>
      <c r="DA195" s="85">
        <v>0</v>
      </c>
      <c r="DB195" s="85">
        <v>0</v>
      </c>
      <c r="DC195" s="85">
        <v>0</v>
      </c>
    </row>
    <row r="196" spans="1:107">
      <c r="A196" s="85">
        <f t="shared" si="0"/>
        <v>0</v>
      </c>
      <c r="B196" s="86" t="s">
        <v>2264</v>
      </c>
      <c r="C196" s="87" t="s">
        <v>1376</v>
      </c>
      <c r="D196" s="86" t="s">
        <v>1367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  <c r="AI196" s="85">
        <v>0</v>
      </c>
      <c r="AJ196" s="8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85">
        <v>0</v>
      </c>
      <c r="AV196" s="85">
        <v>0</v>
      </c>
      <c r="AW196" s="85">
        <v>0</v>
      </c>
      <c r="AX196" s="85">
        <v>0</v>
      </c>
      <c r="AY196" s="85">
        <v>0</v>
      </c>
      <c r="AZ196" s="85">
        <v>0</v>
      </c>
      <c r="BA196" s="85">
        <v>0</v>
      </c>
      <c r="BB196" s="85">
        <v>0</v>
      </c>
      <c r="BC196" s="85">
        <v>0</v>
      </c>
      <c r="BD196" s="85">
        <v>0</v>
      </c>
      <c r="BE196" s="85">
        <v>0</v>
      </c>
      <c r="BF196" s="85">
        <v>0</v>
      </c>
      <c r="BG196" s="85">
        <v>0</v>
      </c>
      <c r="BH196" s="85">
        <v>0</v>
      </c>
      <c r="BI196" s="85">
        <v>0</v>
      </c>
      <c r="BJ196" s="85">
        <v>0</v>
      </c>
      <c r="BK196" s="85">
        <v>0</v>
      </c>
      <c r="BL196" s="85">
        <v>0</v>
      </c>
      <c r="BM196" s="85">
        <v>0</v>
      </c>
      <c r="BN196" s="85">
        <v>0</v>
      </c>
      <c r="BO196" s="85">
        <v>0</v>
      </c>
      <c r="BP196" s="85">
        <v>0</v>
      </c>
      <c r="BQ196" s="85">
        <v>0</v>
      </c>
      <c r="BR196" s="85">
        <v>0</v>
      </c>
      <c r="BS196" s="85">
        <v>0</v>
      </c>
      <c r="BT196" s="85">
        <v>0</v>
      </c>
      <c r="BU196" s="85">
        <v>0</v>
      </c>
      <c r="BV196" s="85">
        <v>0</v>
      </c>
      <c r="BW196" s="85">
        <v>0</v>
      </c>
      <c r="BX196" s="85">
        <v>0</v>
      </c>
      <c r="BY196" s="85">
        <v>0</v>
      </c>
      <c r="BZ196" s="85">
        <v>0</v>
      </c>
      <c r="CA196" s="85">
        <v>0</v>
      </c>
      <c r="CB196" s="85">
        <v>0</v>
      </c>
      <c r="CC196" s="85">
        <v>0</v>
      </c>
      <c r="CD196" s="85">
        <v>0</v>
      </c>
      <c r="CE196" s="85">
        <v>0</v>
      </c>
      <c r="CF196" s="85">
        <v>0</v>
      </c>
      <c r="CG196" s="85">
        <v>0</v>
      </c>
      <c r="CH196" s="85">
        <v>0</v>
      </c>
      <c r="CI196" s="85">
        <v>0</v>
      </c>
      <c r="CJ196" s="85">
        <v>0</v>
      </c>
      <c r="CK196" s="85">
        <v>0</v>
      </c>
      <c r="CL196" s="85">
        <v>0</v>
      </c>
      <c r="CM196" s="85">
        <v>0</v>
      </c>
      <c r="CN196" s="85">
        <v>0</v>
      </c>
      <c r="CO196" s="85">
        <v>0</v>
      </c>
      <c r="CP196" s="85">
        <v>0</v>
      </c>
      <c r="CQ196" s="85">
        <v>0</v>
      </c>
      <c r="CR196" s="85">
        <v>0</v>
      </c>
      <c r="CS196" s="85">
        <v>0</v>
      </c>
      <c r="CT196" s="85">
        <v>0</v>
      </c>
      <c r="CU196" s="85">
        <v>0</v>
      </c>
      <c r="CV196" s="85">
        <v>0</v>
      </c>
      <c r="CW196" s="85">
        <v>0</v>
      </c>
      <c r="CX196" s="85">
        <v>0</v>
      </c>
      <c r="CY196" s="85">
        <v>0</v>
      </c>
      <c r="CZ196" s="85">
        <v>0</v>
      </c>
      <c r="DA196" s="85">
        <v>0</v>
      </c>
      <c r="DB196" s="85">
        <v>0</v>
      </c>
      <c r="DC196" s="85">
        <v>0</v>
      </c>
    </row>
    <row r="197" spans="1:107">
      <c r="A197" s="85">
        <f t="shared" si="0"/>
        <v>0</v>
      </c>
      <c r="B197" s="86" t="s">
        <v>2265</v>
      </c>
      <c r="C197" s="87" t="s">
        <v>1376</v>
      </c>
      <c r="D197" s="86" t="s">
        <v>1367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85">
        <v>0</v>
      </c>
      <c r="AI197" s="85">
        <v>0</v>
      </c>
      <c r="AJ197" s="8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85">
        <v>0</v>
      </c>
      <c r="AV197" s="85">
        <v>0</v>
      </c>
      <c r="AW197" s="85">
        <v>0</v>
      </c>
      <c r="AX197" s="85">
        <v>0</v>
      </c>
      <c r="AY197" s="85">
        <v>0</v>
      </c>
      <c r="AZ197" s="85">
        <v>0</v>
      </c>
      <c r="BA197" s="85">
        <v>0</v>
      </c>
      <c r="BB197" s="85">
        <v>0</v>
      </c>
      <c r="BC197" s="85">
        <v>0</v>
      </c>
      <c r="BD197" s="85">
        <v>0</v>
      </c>
      <c r="BE197" s="85">
        <v>0</v>
      </c>
      <c r="BF197" s="85">
        <v>0</v>
      </c>
      <c r="BG197" s="85">
        <v>0</v>
      </c>
      <c r="BH197" s="85">
        <v>0</v>
      </c>
      <c r="BI197" s="85">
        <v>0</v>
      </c>
      <c r="BJ197" s="85">
        <v>0</v>
      </c>
      <c r="BK197" s="85">
        <v>0</v>
      </c>
      <c r="BL197" s="85">
        <v>0</v>
      </c>
      <c r="BM197" s="85">
        <v>0</v>
      </c>
      <c r="BN197" s="85">
        <v>0</v>
      </c>
      <c r="BO197" s="85">
        <v>0</v>
      </c>
      <c r="BP197" s="85">
        <v>0</v>
      </c>
      <c r="BQ197" s="85">
        <v>0</v>
      </c>
      <c r="BR197" s="85">
        <v>0</v>
      </c>
      <c r="BS197" s="85">
        <v>0</v>
      </c>
      <c r="BT197" s="85">
        <v>0</v>
      </c>
      <c r="BU197" s="85">
        <v>0</v>
      </c>
      <c r="BV197" s="85">
        <v>0</v>
      </c>
      <c r="BW197" s="85">
        <v>0</v>
      </c>
      <c r="BX197" s="85">
        <v>0</v>
      </c>
      <c r="BY197" s="85">
        <v>0</v>
      </c>
      <c r="BZ197" s="85">
        <v>0</v>
      </c>
      <c r="CA197" s="85">
        <v>0</v>
      </c>
      <c r="CB197" s="85">
        <v>0</v>
      </c>
      <c r="CC197" s="85">
        <v>0</v>
      </c>
      <c r="CD197" s="85">
        <v>0</v>
      </c>
      <c r="CE197" s="85">
        <v>0</v>
      </c>
      <c r="CF197" s="85">
        <v>0</v>
      </c>
      <c r="CG197" s="85">
        <v>0</v>
      </c>
      <c r="CH197" s="85">
        <v>0</v>
      </c>
      <c r="CI197" s="85">
        <v>0</v>
      </c>
      <c r="CJ197" s="85">
        <v>0</v>
      </c>
      <c r="CK197" s="85">
        <v>0</v>
      </c>
      <c r="CL197" s="85">
        <v>0</v>
      </c>
      <c r="CM197" s="85">
        <v>0</v>
      </c>
      <c r="CN197" s="85">
        <v>0</v>
      </c>
      <c r="CO197" s="85">
        <v>0</v>
      </c>
      <c r="CP197" s="85">
        <v>0</v>
      </c>
      <c r="CQ197" s="85">
        <v>0</v>
      </c>
      <c r="CR197" s="85">
        <v>0</v>
      </c>
      <c r="CS197" s="85">
        <v>0</v>
      </c>
      <c r="CT197" s="85">
        <v>0</v>
      </c>
      <c r="CU197" s="85">
        <v>0</v>
      </c>
      <c r="CV197" s="85">
        <v>0</v>
      </c>
      <c r="CW197" s="85">
        <v>0</v>
      </c>
      <c r="CX197" s="85">
        <v>0</v>
      </c>
      <c r="CY197" s="85">
        <v>0</v>
      </c>
      <c r="CZ197" s="85">
        <v>0</v>
      </c>
      <c r="DA197" s="85">
        <v>0</v>
      </c>
      <c r="DB197" s="85">
        <v>0</v>
      </c>
      <c r="DC197" s="85">
        <v>0</v>
      </c>
    </row>
    <row r="198" spans="1:107">
      <c r="A198" s="85">
        <f t="shared" si="0"/>
        <v>97</v>
      </c>
      <c r="B198" s="86" t="s">
        <v>2266</v>
      </c>
      <c r="C198" s="87" t="s">
        <v>1381</v>
      </c>
      <c r="D198" s="86" t="s">
        <v>1367</v>
      </c>
      <c r="E198" s="85">
        <v>8</v>
      </c>
      <c r="F198" s="85">
        <v>7</v>
      </c>
      <c r="G198" s="85">
        <v>6</v>
      </c>
      <c r="H198" s="85">
        <v>7</v>
      </c>
      <c r="I198" s="85">
        <v>6</v>
      </c>
      <c r="J198" s="85">
        <v>9</v>
      </c>
      <c r="K198" s="85">
        <v>4</v>
      </c>
      <c r="L198" s="85">
        <v>21</v>
      </c>
      <c r="M198" s="85">
        <v>9</v>
      </c>
      <c r="N198" s="85">
        <v>8</v>
      </c>
      <c r="O198" s="85">
        <v>12</v>
      </c>
      <c r="P198" s="85">
        <v>0</v>
      </c>
      <c r="Q198" s="85">
        <v>4</v>
      </c>
      <c r="R198" s="85">
        <v>4</v>
      </c>
      <c r="S198" s="85">
        <v>5</v>
      </c>
      <c r="T198" s="85">
        <v>0</v>
      </c>
      <c r="U198" s="85">
        <v>49</v>
      </c>
      <c r="V198" s="85">
        <v>0</v>
      </c>
      <c r="W198" s="85">
        <v>0</v>
      </c>
      <c r="X198" s="85">
        <v>0</v>
      </c>
      <c r="Y198" s="85">
        <v>0</v>
      </c>
      <c r="Z198" s="85">
        <v>17</v>
      </c>
      <c r="AA198" s="85">
        <v>0</v>
      </c>
      <c r="AB198" s="85">
        <v>0</v>
      </c>
      <c r="AC198" s="85">
        <v>0</v>
      </c>
      <c r="AD198" s="85">
        <v>0</v>
      </c>
      <c r="AE198" s="85">
        <v>49</v>
      </c>
      <c r="AF198" s="85">
        <v>0</v>
      </c>
      <c r="AG198" s="85">
        <v>0</v>
      </c>
      <c r="AH198" s="85">
        <v>0</v>
      </c>
      <c r="AI198" s="85">
        <v>0</v>
      </c>
      <c r="AJ198" s="85">
        <v>10</v>
      </c>
      <c r="AK198" s="85">
        <v>0</v>
      </c>
      <c r="AL198" s="85">
        <v>0</v>
      </c>
      <c r="AM198" s="85">
        <v>0</v>
      </c>
      <c r="AN198" s="85">
        <v>0</v>
      </c>
      <c r="AO198" s="85">
        <v>24</v>
      </c>
      <c r="AP198" s="85">
        <v>0</v>
      </c>
      <c r="AQ198" s="85">
        <v>1</v>
      </c>
      <c r="AR198" s="85">
        <v>0</v>
      </c>
      <c r="AS198" s="85">
        <v>56</v>
      </c>
      <c r="AT198" s="85">
        <v>0</v>
      </c>
      <c r="AU198" s="85">
        <v>0</v>
      </c>
      <c r="AV198" s="85">
        <v>101</v>
      </c>
      <c r="AW198" s="85">
        <v>0</v>
      </c>
      <c r="AX198" s="85">
        <v>0</v>
      </c>
      <c r="AY198" s="85">
        <v>6</v>
      </c>
      <c r="AZ198" s="85">
        <v>0</v>
      </c>
      <c r="BA198" s="85">
        <v>0</v>
      </c>
      <c r="BB198" s="85">
        <v>25</v>
      </c>
      <c r="BC198" s="85">
        <v>0</v>
      </c>
      <c r="BD198" s="85">
        <v>0</v>
      </c>
      <c r="BE198" s="85">
        <v>0</v>
      </c>
      <c r="BF198" s="85">
        <v>21</v>
      </c>
      <c r="BG198" s="85">
        <v>0</v>
      </c>
      <c r="BH198" s="85">
        <v>0</v>
      </c>
      <c r="BI198" s="85">
        <v>0</v>
      </c>
      <c r="BJ198" s="85">
        <v>17</v>
      </c>
      <c r="BK198" s="85">
        <v>0</v>
      </c>
      <c r="BL198" s="85">
        <v>0</v>
      </c>
      <c r="BM198" s="85">
        <v>1</v>
      </c>
      <c r="BN198" s="85">
        <v>82</v>
      </c>
      <c r="BO198" s="85">
        <v>1</v>
      </c>
      <c r="BP198" s="85">
        <v>1</v>
      </c>
      <c r="BQ198" s="85">
        <v>0</v>
      </c>
      <c r="BR198" s="85">
        <v>80</v>
      </c>
      <c r="BS198" s="85">
        <v>1</v>
      </c>
      <c r="BT198" s="85">
        <v>1</v>
      </c>
      <c r="BU198" s="85">
        <v>0</v>
      </c>
      <c r="BV198" s="85">
        <v>76</v>
      </c>
      <c r="BW198" s="85">
        <v>1</v>
      </c>
      <c r="BX198" s="85">
        <v>1</v>
      </c>
      <c r="BY198" s="85">
        <v>0</v>
      </c>
      <c r="BZ198" s="85">
        <v>0</v>
      </c>
      <c r="CA198" s="85">
        <v>81</v>
      </c>
      <c r="CB198" s="85">
        <v>1</v>
      </c>
      <c r="CC198" s="85">
        <v>1</v>
      </c>
      <c r="CD198" s="85">
        <v>0</v>
      </c>
      <c r="CE198" s="85">
        <v>0</v>
      </c>
      <c r="CF198" s="85">
        <v>119</v>
      </c>
      <c r="CG198" s="85">
        <v>2</v>
      </c>
      <c r="CH198" s="85">
        <v>0</v>
      </c>
      <c r="CI198" s="85">
        <v>0</v>
      </c>
      <c r="CJ198" s="85">
        <v>137</v>
      </c>
      <c r="CK198" s="85">
        <v>1</v>
      </c>
      <c r="CL198" s="85">
        <v>1</v>
      </c>
      <c r="CM198" s="85">
        <v>0</v>
      </c>
      <c r="CN198" s="85">
        <v>0</v>
      </c>
      <c r="CO198" s="85">
        <v>145</v>
      </c>
      <c r="CP198" s="85">
        <v>1</v>
      </c>
      <c r="CQ198" s="85">
        <v>1</v>
      </c>
      <c r="CR198" s="85">
        <v>0</v>
      </c>
      <c r="CS198" s="85">
        <v>141</v>
      </c>
      <c r="CT198" s="85">
        <v>1</v>
      </c>
      <c r="CU198" s="85">
        <v>1</v>
      </c>
      <c r="CV198" s="85">
        <v>0</v>
      </c>
      <c r="CW198" s="85">
        <v>143</v>
      </c>
      <c r="CX198" s="85">
        <v>1</v>
      </c>
      <c r="CY198" s="85">
        <v>1</v>
      </c>
      <c r="CZ198" s="85">
        <v>0</v>
      </c>
      <c r="DA198" s="85">
        <v>49</v>
      </c>
      <c r="DB198" s="85">
        <v>0</v>
      </c>
      <c r="DC198" s="85">
        <v>0</v>
      </c>
    </row>
    <row r="199" spans="1:107">
      <c r="A199" s="85">
        <f t="shared" si="0"/>
        <v>0</v>
      </c>
      <c r="B199" s="86" t="s">
        <v>2267</v>
      </c>
      <c r="C199" s="87" t="s">
        <v>1381</v>
      </c>
      <c r="D199" s="86" t="s">
        <v>1367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85">
        <v>0</v>
      </c>
      <c r="AI199" s="85">
        <v>0</v>
      </c>
      <c r="AJ199" s="85">
        <v>0</v>
      </c>
      <c r="AK199" s="85">
        <v>0</v>
      </c>
      <c r="AL199" s="85">
        <v>0</v>
      </c>
      <c r="AM199" s="85">
        <v>0</v>
      </c>
      <c r="AN199" s="85">
        <v>0</v>
      </c>
      <c r="AO199" s="85">
        <v>0</v>
      </c>
      <c r="AP199" s="85">
        <v>0</v>
      </c>
      <c r="AQ199" s="85">
        <v>0</v>
      </c>
      <c r="AR199" s="85">
        <v>0</v>
      </c>
      <c r="AS199" s="85">
        <v>0</v>
      </c>
      <c r="AT199" s="85">
        <v>0</v>
      </c>
      <c r="AU199" s="85">
        <v>0</v>
      </c>
      <c r="AV199" s="85">
        <v>0</v>
      </c>
      <c r="AW199" s="85">
        <v>0</v>
      </c>
      <c r="AX199" s="85">
        <v>0</v>
      </c>
      <c r="AY199" s="85">
        <v>15</v>
      </c>
      <c r="AZ199" s="85">
        <v>0</v>
      </c>
      <c r="BA199" s="85">
        <v>0</v>
      </c>
      <c r="BB199" s="85">
        <v>43</v>
      </c>
      <c r="BC199" s="85">
        <v>1</v>
      </c>
      <c r="BD199" s="85">
        <v>0</v>
      </c>
      <c r="BE199" s="85">
        <v>0</v>
      </c>
      <c r="BF199" s="85">
        <v>38</v>
      </c>
      <c r="BG199" s="85">
        <v>0</v>
      </c>
      <c r="BH199" s="85">
        <v>0</v>
      </c>
      <c r="BI199" s="85">
        <v>0</v>
      </c>
      <c r="BJ199" s="85">
        <v>33</v>
      </c>
      <c r="BK199" s="85">
        <v>0</v>
      </c>
      <c r="BL199" s="85">
        <v>0</v>
      </c>
      <c r="BM199" s="85">
        <v>0</v>
      </c>
      <c r="BN199" s="85">
        <v>19</v>
      </c>
      <c r="BO199" s="85">
        <v>0</v>
      </c>
      <c r="BP199" s="85">
        <v>0</v>
      </c>
      <c r="BQ199" s="85">
        <v>0</v>
      </c>
      <c r="BR199" s="85">
        <v>19</v>
      </c>
      <c r="BS199" s="85">
        <v>0</v>
      </c>
      <c r="BT199" s="85">
        <v>0</v>
      </c>
      <c r="BU199" s="85">
        <v>0</v>
      </c>
      <c r="BV199" s="85">
        <v>28</v>
      </c>
      <c r="BW199" s="85">
        <v>0</v>
      </c>
      <c r="BX199" s="85">
        <v>0</v>
      </c>
      <c r="BY199" s="85">
        <v>0</v>
      </c>
      <c r="BZ199" s="85">
        <v>0</v>
      </c>
      <c r="CA199" s="85">
        <v>23</v>
      </c>
      <c r="CB199" s="85">
        <v>0</v>
      </c>
      <c r="CC199" s="85">
        <v>0</v>
      </c>
      <c r="CD199" s="85">
        <v>0</v>
      </c>
      <c r="CE199" s="85">
        <v>0</v>
      </c>
      <c r="CF199" s="85">
        <v>0</v>
      </c>
      <c r="CG199" s="85">
        <v>0</v>
      </c>
      <c r="CH199" s="85">
        <v>0</v>
      </c>
      <c r="CI199" s="85">
        <v>0</v>
      </c>
      <c r="CJ199" s="85">
        <v>27</v>
      </c>
      <c r="CK199" s="85">
        <v>0</v>
      </c>
      <c r="CL199" s="85">
        <v>0</v>
      </c>
      <c r="CM199" s="85">
        <v>0</v>
      </c>
      <c r="CN199" s="85">
        <v>0</v>
      </c>
      <c r="CO199" s="85">
        <v>29</v>
      </c>
      <c r="CP199" s="85">
        <v>0</v>
      </c>
      <c r="CQ199" s="85">
        <v>0</v>
      </c>
      <c r="CR199" s="85">
        <v>0</v>
      </c>
      <c r="CS199" s="85">
        <v>29</v>
      </c>
      <c r="CT199" s="85">
        <v>0</v>
      </c>
      <c r="CU199" s="85">
        <v>0</v>
      </c>
      <c r="CV199" s="85">
        <v>0</v>
      </c>
      <c r="CW199" s="85">
        <v>34</v>
      </c>
      <c r="CX199" s="85">
        <v>0</v>
      </c>
      <c r="CY199" s="85">
        <v>0</v>
      </c>
      <c r="CZ199" s="85">
        <v>0</v>
      </c>
      <c r="DA199" s="85">
        <v>47</v>
      </c>
      <c r="DB199" s="85">
        <v>1</v>
      </c>
      <c r="DC199" s="85">
        <v>0</v>
      </c>
    </row>
    <row r="200" spans="1:107">
      <c r="A200" s="85">
        <f t="shared" si="0"/>
        <v>2</v>
      </c>
      <c r="B200" s="86" t="s">
        <v>2268</v>
      </c>
      <c r="C200" s="87" t="s">
        <v>1381</v>
      </c>
      <c r="D200" s="86" t="s">
        <v>1367</v>
      </c>
      <c r="E200" s="85">
        <v>0</v>
      </c>
      <c r="F200" s="85">
        <v>2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42</v>
      </c>
      <c r="V200" s="85">
        <v>0</v>
      </c>
      <c r="W200" s="85">
        <v>0</v>
      </c>
      <c r="X200" s="85">
        <v>1</v>
      </c>
      <c r="Y200" s="85">
        <v>1</v>
      </c>
      <c r="Z200" s="85">
        <v>68</v>
      </c>
      <c r="AA200" s="85">
        <v>0</v>
      </c>
      <c r="AB200" s="85">
        <v>0</v>
      </c>
      <c r="AC200" s="85">
        <v>0</v>
      </c>
      <c r="AD200" s="85">
        <v>0</v>
      </c>
      <c r="AE200" s="85">
        <v>96</v>
      </c>
      <c r="AF200" s="85">
        <v>0</v>
      </c>
      <c r="AG200" s="85">
        <v>0</v>
      </c>
      <c r="AH200" s="85">
        <v>0</v>
      </c>
      <c r="AI200" s="85">
        <v>0</v>
      </c>
      <c r="AJ200" s="85">
        <v>58</v>
      </c>
      <c r="AK200" s="85">
        <v>0</v>
      </c>
      <c r="AL200" s="85">
        <v>0</v>
      </c>
      <c r="AM200" s="85">
        <v>0</v>
      </c>
      <c r="AN200" s="85">
        <v>0</v>
      </c>
      <c r="AO200" s="85">
        <v>21</v>
      </c>
      <c r="AP200" s="85">
        <v>1</v>
      </c>
      <c r="AQ200" s="85">
        <v>0</v>
      </c>
      <c r="AR200" s="85">
        <v>1</v>
      </c>
      <c r="AS200" s="85">
        <v>48</v>
      </c>
      <c r="AT200" s="85">
        <v>0</v>
      </c>
      <c r="AU200" s="85">
        <v>0</v>
      </c>
      <c r="AV200" s="85">
        <v>21</v>
      </c>
      <c r="AW200" s="85">
        <v>0</v>
      </c>
      <c r="AX200" s="85">
        <v>0</v>
      </c>
      <c r="AY200" s="85">
        <v>6</v>
      </c>
      <c r="AZ200" s="85">
        <v>0</v>
      </c>
      <c r="BA200" s="85">
        <v>1</v>
      </c>
      <c r="BB200" s="85">
        <v>24</v>
      </c>
      <c r="BC200" s="85">
        <v>0</v>
      </c>
      <c r="BD200" s="85">
        <v>0</v>
      </c>
      <c r="BE200" s="85">
        <v>0</v>
      </c>
      <c r="BF200" s="85">
        <v>21</v>
      </c>
      <c r="BG200" s="85">
        <v>0</v>
      </c>
      <c r="BH200" s="85">
        <v>0</v>
      </c>
      <c r="BI200" s="85">
        <v>0</v>
      </c>
      <c r="BJ200" s="85">
        <v>17</v>
      </c>
      <c r="BK200" s="85">
        <v>0</v>
      </c>
      <c r="BL200" s="85">
        <v>0</v>
      </c>
      <c r="BM200" s="85">
        <v>0</v>
      </c>
      <c r="BN200" s="85">
        <v>14</v>
      </c>
      <c r="BO200" s="85">
        <v>0</v>
      </c>
      <c r="BP200" s="85">
        <v>0</v>
      </c>
      <c r="BQ200" s="85">
        <v>1</v>
      </c>
      <c r="BR200" s="85">
        <v>17</v>
      </c>
      <c r="BS200" s="85">
        <v>0</v>
      </c>
      <c r="BT200" s="85">
        <v>0</v>
      </c>
      <c r="BU200" s="85">
        <v>0</v>
      </c>
      <c r="BV200" s="85">
        <v>11</v>
      </c>
      <c r="BW200" s="85">
        <v>0</v>
      </c>
      <c r="BX200" s="85">
        <v>0</v>
      </c>
      <c r="BY200" s="85">
        <v>1</v>
      </c>
      <c r="BZ200" s="85">
        <v>0</v>
      </c>
      <c r="CA200" s="85">
        <v>12</v>
      </c>
      <c r="CB200" s="85">
        <v>0</v>
      </c>
      <c r="CC200" s="85">
        <v>0</v>
      </c>
      <c r="CD200" s="85">
        <v>0</v>
      </c>
      <c r="CE200" s="85">
        <v>0</v>
      </c>
      <c r="CF200" s="85">
        <v>0</v>
      </c>
      <c r="CG200" s="85">
        <v>0</v>
      </c>
      <c r="CH200" s="85">
        <v>0</v>
      </c>
      <c r="CI200" s="85">
        <v>1</v>
      </c>
      <c r="CJ200" s="85">
        <v>22</v>
      </c>
      <c r="CK200" s="85">
        <v>0</v>
      </c>
      <c r="CL200" s="85">
        <v>0</v>
      </c>
      <c r="CM200" s="85">
        <v>0</v>
      </c>
      <c r="CN200" s="85">
        <v>1</v>
      </c>
      <c r="CO200" s="85">
        <v>14</v>
      </c>
      <c r="CP200" s="85">
        <v>0</v>
      </c>
      <c r="CQ200" s="85">
        <v>0</v>
      </c>
      <c r="CR200" s="85">
        <v>0</v>
      </c>
      <c r="CS200" s="85">
        <v>15</v>
      </c>
      <c r="CT200" s="85">
        <v>0</v>
      </c>
      <c r="CU200" s="85">
        <v>0</v>
      </c>
      <c r="CV200" s="85">
        <v>0</v>
      </c>
      <c r="CW200" s="85">
        <v>22</v>
      </c>
      <c r="CX200" s="85">
        <v>0</v>
      </c>
      <c r="CY200" s="85">
        <v>0</v>
      </c>
      <c r="CZ200" s="85">
        <v>0</v>
      </c>
      <c r="DA200" s="85">
        <v>26</v>
      </c>
      <c r="DB200" s="85">
        <v>0</v>
      </c>
      <c r="DC200" s="85">
        <v>1</v>
      </c>
    </row>
    <row r="201" spans="1:107">
      <c r="A201" s="85">
        <f t="shared" si="0"/>
        <v>18</v>
      </c>
      <c r="B201" s="86" t="s">
        <v>2269</v>
      </c>
      <c r="C201" s="87" t="s">
        <v>1384</v>
      </c>
      <c r="D201" s="86" t="s">
        <v>1367</v>
      </c>
      <c r="E201" s="85">
        <v>1</v>
      </c>
      <c r="F201" s="85">
        <v>0</v>
      </c>
      <c r="G201" s="85">
        <v>0</v>
      </c>
      <c r="H201" s="85">
        <v>3</v>
      </c>
      <c r="I201" s="85">
        <v>1</v>
      </c>
      <c r="J201" s="85">
        <v>2</v>
      </c>
      <c r="K201" s="85">
        <v>1</v>
      </c>
      <c r="L201" s="85">
        <v>3</v>
      </c>
      <c r="M201" s="85">
        <v>4</v>
      </c>
      <c r="N201" s="85">
        <v>3</v>
      </c>
      <c r="O201" s="85">
        <v>0</v>
      </c>
      <c r="P201" s="85">
        <v>0</v>
      </c>
      <c r="Q201" s="85">
        <v>0</v>
      </c>
      <c r="R201" s="85">
        <v>4</v>
      </c>
      <c r="S201" s="85">
        <v>1</v>
      </c>
      <c r="T201" s="85">
        <v>0</v>
      </c>
      <c r="U201" s="85">
        <v>12</v>
      </c>
      <c r="V201" s="85">
        <v>0</v>
      </c>
      <c r="W201" s="85">
        <v>0</v>
      </c>
      <c r="X201" s="85">
        <v>0</v>
      </c>
      <c r="Y201" s="85">
        <v>0</v>
      </c>
      <c r="Z201" s="85">
        <v>16</v>
      </c>
      <c r="AA201" s="85">
        <v>0</v>
      </c>
      <c r="AB201" s="85">
        <v>0</v>
      </c>
      <c r="AC201" s="85">
        <v>0</v>
      </c>
      <c r="AD201" s="85">
        <v>0</v>
      </c>
      <c r="AE201" s="85">
        <v>20</v>
      </c>
      <c r="AF201" s="85">
        <v>0</v>
      </c>
      <c r="AG201" s="85">
        <v>0</v>
      </c>
      <c r="AH201" s="85">
        <v>0</v>
      </c>
      <c r="AI201" s="85">
        <v>0</v>
      </c>
      <c r="AJ201" s="85">
        <v>23</v>
      </c>
      <c r="AK201" s="85">
        <v>0</v>
      </c>
      <c r="AL201" s="85">
        <v>0</v>
      </c>
      <c r="AM201" s="85">
        <v>0</v>
      </c>
      <c r="AN201" s="85">
        <v>0</v>
      </c>
      <c r="AO201" s="85">
        <v>25</v>
      </c>
      <c r="AP201" s="85">
        <v>0</v>
      </c>
      <c r="AQ201" s="85">
        <v>0</v>
      </c>
      <c r="AR201" s="85">
        <v>0</v>
      </c>
      <c r="AS201" s="85">
        <v>39</v>
      </c>
      <c r="AT201" s="85">
        <v>0</v>
      </c>
      <c r="AU201" s="85">
        <v>0</v>
      </c>
      <c r="AV201" s="85">
        <v>25</v>
      </c>
      <c r="AW201" s="85">
        <v>0</v>
      </c>
      <c r="AX201" s="85">
        <v>0</v>
      </c>
      <c r="AY201" s="85">
        <v>10</v>
      </c>
      <c r="AZ201" s="85">
        <v>0</v>
      </c>
      <c r="BA201" s="85">
        <v>0</v>
      </c>
      <c r="BB201" s="85">
        <v>41</v>
      </c>
      <c r="BC201" s="85">
        <v>0</v>
      </c>
      <c r="BD201" s="85">
        <v>0</v>
      </c>
      <c r="BE201" s="85">
        <v>0</v>
      </c>
      <c r="BF201" s="85">
        <v>30</v>
      </c>
      <c r="BG201" s="85">
        <v>0</v>
      </c>
      <c r="BH201" s="85">
        <v>0</v>
      </c>
      <c r="BI201" s="85">
        <v>0</v>
      </c>
      <c r="BJ201" s="85">
        <v>27</v>
      </c>
      <c r="BK201" s="85">
        <v>0</v>
      </c>
      <c r="BL201" s="85">
        <v>0</v>
      </c>
      <c r="BM201" s="85">
        <v>0</v>
      </c>
      <c r="BN201" s="85">
        <v>20</v>
      </c>
      <c r="BO201" s="85">
        <v>0</v>
      </c>
      <c r="BP201" s="85">
        <v>0</v>
      </c>
      <c r="BQ201" s="85">
        <v>0</v>
      </c>
      <c r="BR201" s="85">
        <v>18</v>
      </c>
      <c r="BS201" s="85">
        <v>0</v>
      </c>
      <c r="BT201" s="85">
        <v>0</v>
      </c>
      <c r="BU201" s="85">
        <v>0</v>
      </c>
      <c r="BV201" s="85">
        <v>32</v>
      </c>
      <c r="BW201" s="85">
        <v>0</v>
      </c>
      <c r="BX201" s="85">
        <v>0</v>
      </c>
      <c r="BY201" s="85">
        <v>0</v>
      </c>
      <c r="BZ201" s="85">
        <v>0</v>
      </c>
      <c r="CA201" s="85">
        <v>19</v>
      </c>
      <c r="CB201" s="85">
        <v>0</v>
      </c>
      <c r="CC201" s="85">
        <v>0</v>
      </c>
      <c r="CD201" s="85">
        <v>0</v>
      </c>
      <c r="CE201" s="85">
        <v>0</v>
      </c>
      <c r="CF201" s="85">
        <v>29</v>
      </c>
      <c r="CG201" s="85">
        <v>0</v>
      </c>
      <c r="CH201" s="85">
        <v>0</v>
      </c>
      <c r="CI201" s="85">
        <v>0</v>
      </c>
      <c r="CJ201" s="85">
        <v>28</v>
      </c>
      <c r="CK201" s="85">
        <v>0</v>
      </c>
      <c r="CL201" s="85">
        <v>0</v>
      </c>
      <c r="CM201" s="85">
        <v>0</v>
      </c>
      <c r="CN201" s="85">
        <v>0</v>
      </c>
      <c r="CO201" s="85">
        <v>30</v>
      </c>
      <c r="CP201" s="85">
        <v>0</v>
      </c>
      <c r="CQ201" s="85">
        <v>0</v>
      </c>
      <c r="CR201" s="85">
        <v>1</v>
      </c>
      <c r="CS201" s="85">
        <v>23</v>
      </c>
      <c r="CT201" s="85">
        <v>0</v>
      </c>
      <c r="CU201" s="85">
        <v>0</v>
      </c>
      <c r="CV201" s="85">
        <v>0</v>
      </c>
      <c r="CW201" s="85">
        <v>34</v>
      </c>
      <c r="CX201" s="85">
        <v>0</v>
      </c>
      <c r="CY201" s="85">
        <v>0</v>
      </c>
      <c r="CZ201" s="85">
        <v>0</v>
      </c>
      <c r="DA201" s="85">
        <v>57</v>
      </c>
      <c r="DB201" s="85">
        <v>0</v>
      </c>
      <c r="DC201" s="85">
        <v>0</v>
      </c>
    </row>
    <row r="202" spans="1:107">
      <c r="A202" s="85">
        <f t="shared" si="0"/>
        <v>0</v>
      </c>
      <c r="B202" s="86" t="s">
        <v>2270</v>
      </c>
      <c r="C202" s="87" t="s">
        <v>1384</v>
      </c>
      <c r="D202" s="86" t="s">
        <v>1367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  <c r="AI202" s="85">
        <v>0</v>
      </c>
      <c r="AJ202" s="8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85">
        <v>0</v>
      </c>
      <c r="AV202" s="85">
        <v>0</v>
      </c>
      <c r="AW202" s="85">
        <v>0</v>
      </c>
      <c r="AX202" s="85">
        <v>0</v>
      </c>
      <c r="AY202" s="85">
        <v>26</v>
      </c>
      <c r="AZ202" s="85">
        <v>1</v>
      </c>
      <c r="BA202" s="85">
        <v>0</v>
      </c>
      <c r="BB202" s="85">
        <v>86</v>
      </c>
      <c r="BC202" s="85">
        <v>0</v>
      </c>
      <c r="BD202" s="85">
        <v>1</v>
      </c>
      <c r="BE202" s="85">
        <v>0</v>
      </c>
      <c r="BF202" s="85">
        <v>85</v>
      </c>
      <c r="BG202" s="85">
        <v>0</v>
      </c>
      <c r="BH202" s="85">
        <v>0</v>
      </c>
      <c r="BI202" s="85">
        <v>1</v>
      </c>
      <c r="BJ202" s="85">
        <v>69</v>
      </c>
      <c r="BK202" s="85">
        <v>0</v>
      </c>
      <c r="BL202" s="85">
        <v>1</v>
      </c>
      <c r="BM202" s="85">
        <v>0</v>
      </c>
      <c r="BN202" s="85">
        <v>55</v>
      </c>
      <c r="BO202" s="85">
        <v>0</v>
      </c>
      <c r="BP202" s="85">
        <v>0</v>
      </c>
      <c r="BQ202" s="85">
        <v>0</v>
      </c>
      <c r="BR202" s="85">
        <v>75</v>
      </c>
      <c r="BS202" s="85">
        <v>0</v>
      </c>
      <c r="BT202" s="85">
        <v>0</v>
      </c>
      <c r="BU202" s="85">
        <v>0</v>
      </c>
      <c r="BV202" s="85">
        <v>70</v>
      </c>
      <c r="BW202" s="85">
        <v>0</v>
      </c>
      <c r="BX202" s="85">
        <v>0</v>
      </c>
      <c r="BY202" s="85">
        <v>0</v>
      </c>
      <c r="BZ202" s="85">
        <v>0</v>
      </c>
      <c r="CA202" s="85">
        <v>71</v>
      </c>
      <c r="CB202" s="85">
        <v>0</v>
      </c>
      <c r="CC202" s="85">
        <v>0</v>
      </c>
      <c r="CD202" s="85">
        <v>0</v>
      </c>
      <c r="CE202" s="85">
        <v>0</v>
      </c>
      <c r="CF202" s="85">
        <v>61</v>
      </c>
      <c r="CG202" s="85">
        <v>0</v>
      </c>
      <c r="CH202" s="85">
        <v>1</v>
      </c>
      <c r="CI202" s="85">
        <v>0</v>
      </c>
      <c r="CJ202" s="85">
        <v>66</v>
      </c>
      <c r="CK202" s="85">
        <v>0</v>
      </c>
      <c r="CL202" s="85">
        <v>0</v>
      </c>
      <c r="CM202" s="85">
        <v>0</v>
      </c>
      <c r="CN202" s="85">
        <v>0</v>
      </c>
      <c r="CO202" s="85">
        <v>83</v>
      </c>
      <c r="CP202" s="85">
        <v>0</v>
      </c>
      <c r="CQ202" s="85">
        <v>0</v>
      </c>
      <c r="CR202" s="85">
        <v>0</v>
      </c>
      <c r="CS202" s="85">
        <v>88</v>
      </c>
      <c r="CT202" s="85">
        <v>0</v>
      </c>
      <c r="CU202" s="85">
        <v>0</v>
      </c>
      <c r="CV202" s="85">
        <v>1</v>
      </c>
      <c r="CW202" s="85">
        <v>82</v>
      </c>
      <c r="CX202" s="85">
        <v>0</v>
      </c>
      <c r="CY202" s="85">
        <v>0</v>
      </c>
      <c r="CZ202" s="85">
        <v>0</v>
      </c>
      <c r="DA202" s="85">
        <v>112</v>
      </c>
      <c r="DB202" s="85">
        <v>0</v>
      </c>
      <c r="DC202" s="85">
        <v>0</v>
      </c>
    </row>
    <row r="203" spans="1:107">
      <c r="A203" s="85">
        <f t="shared" si="0"/>
        <v>37</v>
      </c>
      <c r="B203" s="86" t="s">
        <v>2271</v>
      </c>
      <c r="C203" s="87" t="s">
        <v>1384</v>
      </c>
      <c r="D203" s="86" t="s">
        <v>1367</v>
      </c>
      <c r="E203" s="85">
        <v>3</v>
      </c>
      <c r="F203" s="85">
        <v>2</v>
      </c>
      <c r="G203" s="85">
        <v>0</v>
      </c>
      <c r="H203" s="85">
        <v>1</v>
      </c>
      <c r="I203" s="85">
        <v>1</v>
      </c>
      <c r="J203" s="85">
        <v>1</v>
      </c>
      <c r="K203" s="85">
        <v>1</v>
      </c>
      <c r="L203" s="85">
        <v>13</v>
      </c>
      <c r="M203" s="85">
        <v>6</v>
      </c>
      <c r="N203" s="85">
        <v>3</v>
      </c>
      <c r="O203" s="85">
        <v>6</v>
      </c>
      <c r="P203" s="85">
        <v>5</v>
      </c>
      <c r="Q203" s="85">
        <v>0</v>
      </c>
      <c r="R203" s="85">
        <v>5</v>
      </c>
      <c r="S203" s="85">
        <v>1</v>
      </c>
      <c r="T203" s="85">
        <v>0</v>
      </c>
      <c r="U203" s="85">
        <v>54</v>
      </c>
      <c r="V203" s="85">
        <v>0</v>
      </c>
      <c r="W203" s="85">
        <v>0</v>
      </c>
      <c r="X203" s="85">
        <v>0</v>
      </c>
      <c r="Y203" s="85">
        <v>0</v>
      </c>
      <c r="Z203" s="85">
        <v>92</v>
      </c>
      <c r="AA203" s="85">
        <v>0</v>
      </c>
      <c r="AB203" s="85">
        <v>0</v>
      </c>
      <c r="AC203" s="85">
        <v>1</v>
      </c>
      <c r="AD203" s="85">
        <v>1</v>
      </c>
      <c r="AE203" s="85">
        <v>101</v>
      </c>
      <c r="AF203" s="85">
        <v>0</v>
      </c>
      <c r="AG203" s="85">
        <v>0</v>
      </c>
      <c r="AH203" s="85">
        <v>1</v>
      </c>
      <c r="AI203" s="85">
        <v>1</v>
      </c>
      <c r="AJ203" s="85">
        <v>48</v>
      </c>
      <c r="AK203" s="85">
        <v>0</v>
      </c>
      <c r="AL203" s="85">
        <v>0</v>
      </c>
      <c r="AM203" s="85">
        <v>0</v>
      </c>
      <c r="AN203" s="85">
        <v>0</v>
      </c>
      <c r="AO203" s="85">
        <v>54</v>
      </c>
      <c r="AP203" s="85">
        <v>0</v>
      </c>
      <c r="AQ203" s="85">
        <v>0</v>
      </c>
      <c r="AR203" s="85">
        <v>0</v>
      </c>
      <c r="AS203" s="85">
        <v>43</v>
      </c>
      <c r="AT203" s="85">
        <v>0</v>
      </c>
      <c r="AU203" s="85">
        <v>0</v>
      </c>
      <c r="AV203" s="85">
        <v>0</v>
      </c>
      <c r="AW203" s="85">
        <v>0</v>
      </c>
      <c r="AX203" s="85">
        <v>0</v>
      </c>
      <c r="AY203" s="85">
        <v>14</v>
      </c>
      <c r="AZ203" s="85">
        <v>0</v>
      </c>
      <c r="BA203" s="85">
        <v>0</v>
      </c>
      <c r="BB203" s="85">
        <v>40</v>
      </c>
      <c r="BC203" s="85">
        <v>0</v>
      </c>
      <c r="BD203" s="85">
        <v>0</v>
      </c>
      <c r="BE203" s="85">
        <v>0</v>
      </c>
      <c r="BF203" s="85">
        <v>36</v>
      </c>
      <c r="BG203" s="85">
        <v>0</v>
      </c>
      <c r="BH203" s="85">
        <v>0</v>
      </c>
      <c r="BI203" s="85">
        <v>0</v>
      </c>
      <c r="BJ203" s="85">
        <v>29</v>
      </c>
      <c r="BK203" s="85">
        <v>0</v>
      </c>
      <c r="BL203" s="85">
        <v>0</v>
      </c>
      <c r="BM203" s="85">
        <v>0</v>
      </c>
      <c r="BN203" s="85">
        <v>39</v>
      </c>
      <c r="BO203" s="85">
        <v>0</v>
      </c>
      <c r="BP203" s="85">
        <v>0</v>
      </c>
      <c r="BQ203" s="85">
        <v>0</v>
      </c>
      <c r="BR203" s="85">
        <v>23</v>
      </c>
      <c r="BS203" s="85">
        <v>0</v>
      </c>
      <c r="BT203" s="85">
        <v>0</v>
      </c>
      <c r="BU203" s="85">
        <v>1</v>
      </c>
      <c r="BV203" s="85">
        <v>20</v>
      </c>
      <c r="BW203" s="85">
        <v>0</v>
      </c>
      <c r="BX203" s="85">
        <v>0</v>
      </c>
      <c r="BY203" s="85">
        <v>0</v>
      </c>
      <c r="BZ203" s="85">
        <v>0</v>
      </c>
      <c r="CA203" s="85">
        <v>28</v>
      </c>
      <c r="CB203" s="85">
        <v>0</v>
      </c>
      <c r="CC203" s="85">
        <v>0</v>
      </c>
      <c r="CD203" s="85">
        <v>0</v>
      </c>
      <c r="CE203" s="85">
        <v>0</v>
      </c>
      <c r="CF203" s="85">
        <v>14</v>
      </c>
      <c r="CG203" s="85">
        <v>0</v>
      </c>
      <c r="CH203" s="85">
        <v>0</v>
      </c>
      <c r="CI203" s="85">
        <v>0</v>
      </c>
      <c r="CJ203" s="85">
        <v>30</v>
      </c>
      <c r="CK203" s="85">
        <v>0</v>
      </c>
      <c r="CL203" s="85">
        <v>0</v>
      </c>
      <c r="CM203" s="85">
        <v>0</v>
      </c>
      <c r="CN203" s="85">
        <v>0</v>
      </c>
      <c r="CO203" s="85">
        <v>31</v>
      </c>
      <c r="CP203" s="85">
        <v>0</v>
      </c>
      <c r="CQ203" s="85">
        <v>0</v>
      </c>
      <c r="CR203" s="85">
        <v>0</v>
      </c>
      <c r="CS203" s="85">
        <v>33</v>
      </c>
      <c r="CT203" s="85">
        <v>0</v>
      </c>
      <c r="CU203" s="85">
        <v>0</v>
      </c>
      <c r="CV203" s="85">
        <v>0</v>
      </c>
      <c r="CW203" s="85">
        <v>29</v>
      </c>
      <c r="CX203" s="85">
        <v>0</v>
      </c>
      <c r="CY203" s="85">
        <v>0</v>
      </c>
      <c r="CZ203" s="85">
        <v>0</v>
      </c>
      <c r="DA203" s="85">
        <v>44</v>
      </c>
      <c r="DB203" s="85">
        <v>0</v>
      </c>
      <c r="DC203" s="85">
        <v>0</v>
      </c>
    </row>
    <row r="204" spans="1:107">
      <c r="A204" s="85">
        <f t="shared" si="0"/>
        <v>159</v>
      </c>
      <c r="B204" s="86" t="s">
        <v>2272</v>
      </c>
      <c r="C204" s="87" t="s">
        <v>1384</v>
      </c>
      <c r="D204" s="86" t="s">
        <v>1367</v>
      </c>
      <c r="E204" s="85">
        <v>17</v>
      </c>
      <c r="F204" s="85">
        <v>12</v>
      </c>
      <c r="G204" s="85">
        <v>19</v>
      </c>
      <c r="H204" s="85">
        <v>11</v>
      </c>
      <c r="I204" s="85">
        <v>13</v>
      </c>
      <c r="J204" s="85">
        <v>12</v>
      </c>
      <c r="K204" s="85">
        <v>30</v>
      </c>
      <c r="L204" s="85">
        <v>5</v>
      </c>
      <c r="M204" s="85">
        <v>27</v>
      </c>
      <c r="N204" s="85">
        <v>8</v>
      </c>
      <c r="O204" s="85">
        <v>5</v>
      </c>
      <c r="P204" s="85">
        <v>7</v>
      </c>
      <c r="Q204" s="85">
        <v>4</v>
      </c>
      <c r="R204" s="85">
        <v>9</v>
      </c>
      <c r="S204" s="85">
        <v>9</v>
      </c>
      <c r="T204" s="85">
        <v>0</v>
      </c>
      <c r="U204" s="85">
        <v>40</v>
      </c>
      <c r="V204" s="85">
        <v>0</v>
      </c>
      <c r="W204" s="85">
        <v>0</v>
      </c>
      <c r="X204" s="85">
        <v>0</v>
      </c>
      <c r="Y204" s="85">
        <v>0</v>
      </c>
      <c r="Z204" s="85">
        <v>82</v>
      </c>
      <c r="AA204" s="85">
        <v>0</v>
      </c>
      <c r="AB204" s="85">
        <v>0</v>
      </c>
      <c r="AC204" s="85">
        <v>0</v>
      </c>
      <c r="AD204" s="85">
        <v>0</v>
      </c>
      <c r="AE204" s="85">
        <v>108</v>
      </c>
      <c r="AF204" s="85">
        <v>0</v>
      </c>
      <c r="AG204" s="85">
        <v>0</v>
      </c>
      <c r="AH204" s="85">
        <v>0</v>
      </c>
      <c r="AI204" s="85">
        <v>0</v>
      </c>
      <c r="AJ204" s="85">
        <v>168</v>
      </c>
      <c r="AK204" s="85">
        <v>0</v>
      </c>
      <c r="AL204" s="85">
        <v>0</v>
      </c>
      <c r="AM204" s="85">
        <v>0</v>
      </c>
      <c r="AN204" s="85">
        <v>0</v>
      </c>
      <c r="AO204" s="85">
        <v>76</v>
      </c>
      <c r="AP204" s="85">
        <v>0</v>
      </c>
      <c r="AQ204" s="85">
        <v>0</v>
      </c>
      <c r="AR204" s="85">
        <v>0</v>
      </c>
      <c r="AS204" s="85">
        <v>131</v>
      </c>
      <c r="AT204" s="85">
        <v>1</v>
      </c>
      <c r="AU204" s="85">
        <v>1</v>
      </c>
      <c r="AV204" s="85">
        <v>183</v>
      </c>
      <c r="AW204" s="85">
        <v>0</v>
      </c>
      <c r="AX204" s="85">
        <v>0</v>
      </c>
      <c r="AY204" s="85">
        <v>7</v>
      </c>
      <c r="AZ204" s="85">
        <v>0</v>
      </c>
      <c r="BA204" s="85">
        <v>0</v>
      </c>
      <c r="BB204" s="85">
        <v>42</v>
      </c>
      <c r="BC204" s="85">
        <v>0</v>
      </c>
      <c r="BD204" s="85">
        <v>0</v>
      </c>
      <c r="BE204" s="85">
        <v>0</v>
      </c>
      <c r="BF204" s="85">
        <v>31</v>
      </c>
      <c r="BG204" s="85">
        <v>0</v>
      </c>
      <c r="BH204" s="85">
        <v>1</v>
      </c>
      <c r="BI204" s="85">
        <v>0</v>
      </c>
      <c r="BJ204" s="85">
        <v>29</v>
      </c>
      <c r="BK204" s="85">
        <v>1</v>
      </c>
      <c r="BL204" s="85">
        <v>0</v>
      </c>
      <c r="BM204" s="85">
        <v>0</v>
      </c>
      <c r="BN204" s="85">
        <v>28</v>
      </c>
      <c r="BO204" s="85">
        <v>0</v>
      </c>
      <c r="BP204" s="85">
        <v>0</v>
      </c>
      <c r="BQ204" s="85">
        <v>0</v>
      </c>
      <c r="BR204" s="85">
        <v>24</v>
      </c>
      <c r="BS204" s="85">
        <v>0</v>
      </c>
      <c r="BT204" s="85">
        <v>0</v>
      </c>
      <c r="BU204" s="85">
        <v>0</v>
      </c>
      <c r="BV204" s="85">
        <v>22</v>
      </c>
      <c r="BW204" s="85">
        <v>0</v>
      </c>
      <c r="BX204" s="85">
        <v>0</v>
      </c>
      <c r="BY204" s="85">
        <v>0</v>
      </c>
      <c r="BZ204" s="85">
        <v>0</v>
      </c>
      <c r="CA204" s="85">
        <v>24</v>
      </c>
      <c r="CB204" s="85">
        <v>0</v>
      </c>
      <c r="CC204" s="85">
        <v>0</v>
      </c>
      <c r="CD204" s="85">
        <v>1</v>
      </c>
      <c r="CE204" s="85">
        <v>0</v>
      </c>
      <c r="CF204" s="85">
        <v>19</v>
      </c>
      <c r="CG204" s="85">
        <v>0</v>
      </c>
      <c r="CH204" s="85">
        <v>0</v>
      </c>
      <c r="CI204" s="85">
        <v>0</v>
      </c>
      <c r="CJ204" s="85">
        <v>44</v>
      </c>
      <c r="CK204" s="85">
        <v>0</v>
      </c>
      <c r="CL204" s="85">
        <v>0</v>
      </c>
      <c r="CM204" s="85">
        <v>0</v>
      </c>
      <c r="CN204" s="85">
        <v>0</v>
      </c>
      <c r="CO204" s="85">
        <v>31</v>
      </c>
      <c r="CP204" s="85">
        <v>0</v>
      </c>
      <c r="CQ204" s="85">
        <v>0</v>
      </c>
      <c r="CR204" s="85">
        <v>0</v>
      </c>
      <c r="CS204" s="85">
        <v>37</v>
      </c>
      <c r="CT204" s="85">
        <v>0</v>
      </c>
      <c r="CU204" s="85">
        <v>0</v>
      </c>
      <c r="CV204" s="85">
        <v>0</v>
      </c>
      <c r="CW204" s="85">
        <v>27</v>
      </c>
      <c r="CX204" s="85">
        <v>0</v>
      </c>
      <c r="CY204" s="85">
        <v>0</v>
      </c>
      <c r="CZ204" s="85">
        <v>0</v>
      </c>
      <c r="DA204" s="85">
        <v>44</v>
      </c>
      <c r="DB204" s="85">
        <v>0</v>
      </c>
      <c r="DC204" s="85">
        <v>0</v>
      </c>
    </row>
    <row r="205" spans="1:107">
      <c r="A205" s="85">
        <f t="shared" si="0"/>
        <v>0</v>
      </c>
      <c r="B205" s="86" t="s">
        <v>2273</v>
      </c>
      <c r="C205" s="87" t="s">
        <v>1388</v>
      </c>
      <c r="D205" s="86" t="s">
        <v>1367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0</v>
      </c>
      <c r="AC205" s="85">
        <v>0</v>
      </c>
      <c r="AD205" s="85">
        <v>0</v>
      </c>
      <c r="AE205" s="85">
        <v>0</v>
      </c>
      <c r="AF205" s="85">
        <v>0</v>
      </c>
      <c r="AG205" s="85">
        <v>0</v>
      </c>
      <c r="AH205" s="85">
        <v>0</v>
      </c>
      <c r="AI205" s="85">
        <v>0</v>
      </c>
      <c r="AJ205" s="85">
        <v>0</v>
      </c>
      <c r="AK205" s="85">
        <v>0</v>
      </c>
      <c r="AL205" s="85">
        <v>0</v>
      </c>
      <c r="AM205" s="85">
        <v>0</v>
      </c>
      <c r="AN205" s="85">
        <v>0</v>
      </c>
      <c r="AO205" s="85">
        <v>0</v>
      </c>
      <c r="AP205" s="85">
        <v>0</v>
      </c>
      <c r="AQ205" s="85">
        <v>0</v>
      </c>
      <c r="AR205" s="85">
        <v>0</v>
      </c>
      <c r="AS205" s="85">
        <v>0</v>
      </c>
      <c r="AT205" s="85">
        <v>0</v>
      </c>
      <c r="AU205" s="85">
        <v>0</v>
      </c>
      <c r="AV205" s="85">
        <v>0</v>
      </c>
      <c r="AW205" s="85">
        <v>0</v>
      </c>
      <c r="AX205" s="85">
        <v>0</v>
      </c>
      <c r="AY205" s="85">
        <v>0</v>
      </c>
      <c r="AZ205" s="85">
        <v>0</v>
      </c>
      <c r="BA205" s="85">
        <v>0</v>
      </c>
      <c r="BB205" s="85">
        <v>0</v>
      </c>
      <c r="BC205" s="85">
        <v>0</v>
      </c>
      <c r="BD205" s="85">
        <v>0</v>
      </c>
      <c r="BE205" s="85">
        <v>0</v>
      </c>
      <c r="BF205" s="85">
        <v>0</v>
      </c>
      <c r="BG205" s="85">
        <v>0</v>
      </c>
      <c r="BH205" s="85">
        <v>0</v>
      </c>
      <c r="BI205" s="85">
        <v>0</v>
      </c>
      <c r="BJ205" s="85">
        <v>0</v>
      </c>
      <c r="BK205" s="85">
        <v>0</v>
      </c>
      <c r="BL205" s="85">
        <v>0</v>
      </c>
      <c r="BM205" s="85">
        <v>0</v>
      </c>
      <c r="BN205" s="85">
        <v>0</v>
      </c>
      <c r="BO205" s="85">
        <v>0</v>
      </c>
      <c r="BP205" s="85">
        <v>0</v>
      </c>
      <c r="BQ205" s="85">
        <v>0</v>
      </c>
      <c r="BR205" s="85">
        <v>0</v>
      </c>
      <c r="BS205" s="85">
        <v>0</v>
      </c>
      <c r="BT205" s="85">
        <v>0</v>
      </c>
      <c r="BU205" s="85">
        <v>0</v>
      </c>
      <c r="BV205" s="85">
        <v>0</v>
      </c>
      <c r="BW205" s="85">
        <v>0</v>
      </c>
      <c r="BX205" s="85">
        <v>0</v>
      </c>
      <c r="BY205" s="85">
        <v>0</v>
      </c>
      <c r="BZ205" s="85">
        <v>0</v>
      </c>
      <c r="CA205" s="85">
        <v>0</v>
      </c>
      <c r="CB205" s="85">
        <v>0</v>
      </c>
      <c r="CC205" s="85">
        <v>0</v>
      </c>
      <c r="CD205" s="85">
        <v>0</v>
      </c>
      <c r="CE205" s="85">
        <v>0</v>
      </c>
      <c r="CF205" s="85">
        <v>0</v>
      </c>
      <c r="CG205" s="85">
        <v>0</v>
      </c>
      <c r="CH205" s="85">
        <v>0</v>
      </c>
      <c r="CI205" s="85">
        <v>0</v>
      </c>
      <c r="CJ205" s="85">
        <v>0</v>
      </c>
      <c r="CK205" s="85">
        <v>0</v>
      </c>
      <c r="CL205" s="85">
        <v>0</v>
      </c>
      <c r="CM205" s="85">
        <v>0</v>
      </c>
      <c r="CN205" s="85">
        <v>0</v>
      </c>
      <c r="CO205" s="85">
        <v>0</v>
      </c>
      <c r="CP205" s="85">
        <v>0</v>
      </c>
      <c r="CQ205" s="85">
        <v>0</v>
      </c>
      <c r="CR205" s="85">
        <v>0</v>
      </c>
      <c r="CS205" s="85">
        <v>0</v>
      </c>
      <c r="CT205" s="85">
        <v>0</v>
      </c>
      <c r="CU205" s="85">
        <v>0</v>
      </c>
      <c r="CV205" s="85">
        <v>0</v>
      </c>
      <c r="CW205" s="85">
        <v>0</v>
      </c>
      <c r="CX205" s="85">
        <v>0</v>
      </c>
      <c r="CY205" s="85">
        <v>0</v>
      </c>
      <c r="CZ205" s="85">
        <v>0</v>
      </c>
      <c r="DA205" s="85">
        <v>0</v>
      </c>
      <c r="DB205" s="85">
        <v>0</v>
      </c>
      <c r="DC205" s="85">
        <v>0</v>
      </c>
    </row>
    <row r="206" spans="1:107">
      <c r="A206" s="85">
        <f t="shared" si="0"/>
        <v>0</v>
      </c>
      <c r="B206" s="86" t="s">
        <v>2274</v>
      </c>
      <c r="C206" s="87" t="s">
        <v>1388</v>
      </c>
      <c r="D206" s="86" t="s">
        <v>1367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85">
        <v>0</v>
      </c>
      <c r="AI206" s="85">
        <v>0</v>
      </c>
      <c r="AJ206" s="85">
        <v>0</v>
      </c>
      <c r="AK206" s="85">
        <v>0</v>
      </c>
      <c r="AL206" s="85">
        <v>0</v>
      </c>
      <c r="AM206" s="85">
        <v>0</v>
      </c>
      <c r="AN206" s="85">
        <v>0</v>
      </c>
      <c r="AO206" s="85">
        <v>0</v>
      </c>
      <c r="AP206" s="85">
        <v>0</v>
      </c>
      <c r="AQ206" s="85">
        <v>0</v>
      </c>
      <c r="AR206" s="85">
        <v>0</v>
      </c>
      <c r="AS206" s="85">
        <v>0</v>
      </c>
      <c r="AT206" s="85">
        <v>0</v>
      </c>
      <c r="AU206" s="85">
        <v>0</v>
      </c>
      <c r="AV206" s="85">
        <v>0</v>
      </c>
      <c r="AW206" s="85">
        <v>0</v>
      </c>
      <c r="AX206" s="85">
        <v>0</v>
      </c>
      <c r="AY206" s="85">
        <v>0</v>
      </c>
      <c r="AZ206" s="85">
        <v>0</v>
      </c>
      <c r="BA206" s="85">
        <v>0</v>
      </c>
      <c r="BB206" s="85">
        <v>0</v>
      </c>
      <c r="BC206" s="85">
        <v>0</v>
      </c>
      <c r="BD206" s="85">
        <v>0</v>
      </c>
      <c r="BE206" s="85">
        <v>0</v>
      </c>
      <c r="BF206" s="85">
        <v>0</v>
      </c>
      <c r="BG206" s="85">
        <v>0</v>
      </c>
      <c r="BH206" s="85">
        <v>0</v>
      </c>
      <c r="BI206" s="85">
        <v>0</v>
      </c>
      <c r="BJ206" s="85">
        <v>0</v>
      </c>
      <c r="BK206" s="85">
        <v>0</v>
      </c>
      <c r="BL206" s="85">
        <v>0</v>
      </c>
      <c r="BM206" s="85">
        <v>0</v>
      </c>
      <c r="BN206" s="85">
        <v>0</v>
      </c>
      <c r="BO206" s="85">
        <v>0</v>
      </c>
      <c r="BP206" s="85">
        <v>0</v>
      </c>
      <c r="BQ206" s="85">
        <v>0</v>
      </c>
      <c r="BR206" s="85">
        <v>0</v>
      </c>
      <c r="BS206" s="85">
        <v>0</v>
      </c>
      <c r="BT206" s="85">
        <v>0</v>
      </c>
      <c r="BU206" s="85">
        <v>0</v>
      </c>
      <c r="BV206" s="85">
        <v>0</v>
      </c>
      <c r="BW206" s="85">
        <v>0</v>
      </c>
      <c r="BX206" s="85">
        <v>0</v>
      </c>
      <c r="BY206" s="85">
        <v>0</v>
      </c>
      <c r="BZ206" s="85">
        <v>0</v>
      </c>
      <c r="CA206" s="85">
        <v>0</v>
      </c>
      <c r="CB206" s="85">
        <v>0</v>
      </c>
      <c r="CC206" s="85">
        <v>0</v>
      </c>
      <c r="CD206" s="85">
        <v>0</v>
      </c>
      <c r="CE206" s="85">
        <v>0</v>
      </c>
      <c r="CF206" s="85">
        <v>0</v>
      </c>
      <c r="CG206" s="85">
        <v>0</v>
      </c>
      <c r="CH206" s="85">
        <v>0</v>
      </c>
      <c r="CI206" s="85">
        <v>0</v>
      </c>
      <c r="CJ206" s="85">
        <v>0</v>
      </c>
      <c r="CK206" s="85">
        <v>0</v>
      </c>
      <c r="CL206" s="85">
        <v>0</v>
      </c>
      <c r="CM206" s="85">
        <v>0</v>
      </c>
      <c r="CN206" s="85">
        <v>0</v>
      </c>
      <c r="CO206" s="85">
        <v>0</v>
      </c>
      <c r="CP206" s="85">
        <v>0</v>
      </c>
      <c r="CQ206" s="85">
        <v>0</v>
      </c>
      <c r="CR206" s="85">
        <v>0</v>
      </c>
      <c r="CS206" s="85">
        <v>0</v>
      </c>
      <c r="CT206" s="85">
        <v>0</v>
      </c>
      <c r="CU206" s="85">
        <v>0</v>
      </c>
      <c r="CV206" s="85">
        <v>0</v>
      </c>
      <c r="CW206" s="85">
        <v>0</v>
      </c>
      <c r="CX206" s="85">
        <v>0</v>
      </c>
      <c r="CY206" s="85">
        <v>0</v>
      </c>
      <c r="CZ206" s="85">
        <v>0</v>
      </c>
      <c r="DA206" s="85">
        <v>0</v>
      </c>
      <c r="DB206" s="85">
        <v>0</v>
      </c>
      <c r="DC206" s="85">
        <v>0</v>
      </c>
    </row>
    <row r="207" spans="1:107">
      <c r="A207" s="85">
        <f t="shared" si="0"/>
        <v>0</v>
      </c>
      <c r="B207" s="86" t="s">
        <v>2275</v>
      </c>
      <c r="C207" s="87" t="s">
        <v>1388</v>
      </c>
      <c r="D207" s="86" t="s">
        <v>1367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85">
        <v>0</v>
      </c>
      <c r="AI207" s="85">
        <v>0</v>
      </c>
      <c r="AJ207" s="8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85">
        <v>0</v>
      </c>
      <c r="AV207" s="85">
        <v>0</v>
      </c>
      <c r="AW207" s="85">
        <v>0</v>
      </c>
      <c r="AX207" s="85">
        <v>0</v>
      </c>
      <c r="AY207" s="85">
        <v>0</v>
      </c>
      <c r="AZ207" s="85">
        <v>0</v>
      </c>
      <c r="BA207" s="85">
        <v>0</v>
      </c>
      <c r="BB207" s="85">
        <v>0</v>
      </c>
      <c r="BC207" s="85">
        <v>0</v>
      </c>
      <c r="BD207" s="85">
        <v>0</v>
      </c>
      <c r="BE207" s="85">
        <v>0</v>
      </c>
      <c r="BF207" s="85">
        <v>0</v>
      </c>
      <c r="BG207" s="85">
        <v>0</v>
      </c>
      <c r="BH207" s="85">
        <v>0</v>
      </c>
      <c r="BI207" s="85">
        <v>0</v>
      </c>
      <c r="BJ207" s="85">
        <v>0</v>
      </c>
      <c r="BK207" s="85">
        <v>0</v>
      </c>
      <c r="BL207" s="85">
        <v>0</v>
      </c>
      <c r="BM207" s="85">
        <v>0</v>
      </c>
      <c r="BN207" s="85">
        <v>0</v>
      </c>
      <c r="BO207" s="85">
        <v>0</v>
      </c>
      <c r="BP207" s="85">
        <v>0</v>
      </c>
      <c r="BQ207" s="85">
        <v>0</v>
      </c>
      <c r="BR207" s="85">
        <v>0</v>
      </c>
      <c r="BS207" s="85">
        <v>0</v>
      </c>
      <c r="BT207" s="85">
        <v>0</v>
      </c>
      <c r="BU207" s="85">
        <v>0</v>
      </c>
      <c r="BV207" s="85">
        <v>0</v>
      </c>
      <c r="BW207" s="85">
        <v>0</v>
      </c>
      <c r="BX207" s="85">
        <v>0</v>
      </c>
      <c r="BY207" s="85">
        <v>0</v>
      </c>
      <c r="BZ207" s="85">
        <v>0</v>
      </c>
      <c r="CA207" s="85">
        <v>0</v>
      </c>
      <c r="CB207" s="85">
        <v>0</v>
      </c>
      <c r="CC207" s="85">
        <v>0</v>
      </c>
      <c r="CD207" s="85">
        <v>0</v>
      </c>
      <c r="CE207" s="85">
        <v>0</v>
      </c>
      <c r="CF207" s="85">
        <v>0</v>
      </c>
      <c r="CG207" s="85">
        <v>0</v>
      </c>
      <c r="CH207" s="85">
        <v>0</v>
      </c>
      <c r="CI207" s="85">
        <v>0</v>
      </c>
      <c r="CJ207" s="85">
        <v>0</v>
      </c>
      <c r="CK207" s="85">
        <v>0</v>
      </c>
      <c r="CL207" s="85">
        <v>0</v>
      </c>
      <c r="CM207" s="85">
        <v>0</v>
      </c>
      <c r="CN207" s="85">
        <v>0</v>
      </c>
      <c r="CO207" s="85">
        <v>0</v>
      </c>
      <c r="CP207" s="85">
        <v>0</v>
      </c>
      <c r="CQ207" s="85">
        <v>0</v>
      </c>
      <c r="CR207" s="85">
        <v>0</v>
      </c>
      <c r="CS207" s="85">
        <v>0</v>
      </c>
      <c r="CT207" s="85">
        <v>0</v>
      </c>
      <c r="CU207" s="85">
        <v>0</v>
      </c>
      <c r="CV207" s="85">
        <v>0</v>
      </c>
      <c r="CW207" s="85">
        <v>0</v>
      </c>
      <c r="CX207" s="85">
        <v>0</v>
      </c>
      <c r="CY207" s="85">
        <v>0</v>
      </c>
      <c r="CZ207" s="85">
        <v>0</v>
      </c>
      <c r="DA207" s="85">
        <v>0</v>
      </c>
      <c r="DB207" s="85">
        <v>0</v>
      </c>
      <c r="DC207" s="85">
        <v>0</v>
      </c>
    </row>
    <row r="208" spans="1:107">
      <c r="A208" s="85">
        <f t="shared" si="0"/>
        <v>0</v>
      </c>
      <c r="B208" s="86" t="s">
        <v>2276</v>
      </c>
      <c r="C208" s="87" t="s">
        <v>1388</v>
      </c>
      <c r="D208" s="86" t="s">
        <v>1367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  <c r="AI208" s="85">
        <v>0</v>
      </c>
      <c r="AJ208" s="8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85">
        <v>0</v>
      </c>
      <c r="AV208" s="85">
        <v>0</v>
      </c>
      <c r="AW208" s="85">
        <v>0</v>
      </c>
      <c r="AX208" s="85">
        <v>0</v>
      </c>
      <c r="AY208" s="85">
        <v>0</v>
      </c>
      <c r="AZ208" s="85">
        <v>0</v>
      </c>
      <c r="BA208" s="85">
        <v>0</v>
      </c>
      <c r="BB208" s="85">
        <v>0</v>
      </c>
      <c r="BC208" s="85">
        <v>0</v>
      </c>
      <c r="BD208" s="85">
        <v>0</v>
      </c>
      <c r="BE208" s="85">
        <v>0</v>
      </c>
      <c r="BF208" s="85">
        <v>0</v>
      </c>
      <c r="BG208" s="85">
        <v>0</v>
      </c>
      <c r="BH208" s="85">
        <v>0</v>
      </c>
      <c r="BI208" s="85">
        <v>0</v>
      </c>
      <c r="BJ208" s="85">
        <v>0</v>
      </c>
      <c r="BK208" s="85">
        <v>0</v>
      </c>
      <c r="BL208" s="85">
        <v>0</v>
      </c>
      <c r="BM208" s="85">
        <v>0</v>
      </c>
      <c r="BN208" s="85">
        <v>0</v>
      </c>
      <c r="BO208" s="85">
        <v>0</v>
      </c>
      <c r="BP208" s="85">
        <v>0</v>
      </c>
      <c r="BQ208" s="85">
        <v>0</v>
      </c>
      <c r="BR208" s="85">
        <v>0</v>
      </c>
      <c r="BS208" s="85">
        <v>0</v>
      </c>
      <c r="BT208" s="85">
        <v>0</v>
      </c>
      <c r="BU208" s="85">
        <v>0</v>
      </c>
      <c r="BV208" s="85">
        <v>0</v>
      </c>
      <c r="BW208" s="85">
        <v>0</v>
      </c>
      <c r="BX208" s="85">
        <v>0</v>
      </c>
      <c r="BY208" s="85">
        <v>0</v>
      </c>
      <c r="BZ208" s="85">
        <v>0</v>
      </c>
      <c r="CA208" s="85">
        <v>0</v>
      </c>
      <c r="CB208" s="85">
        <v>0</v>
      </c>
      <c r="CC208" s="85">
        <v>0</v>
      </c>
      <c r="CD208" s="85">
        <v>0</v>
      </c>
      <c r="CE208" s="85">
        <v>0</v>
      </c>
      <c r="CF208" s="85">
        <v>0</v>
      </c>
      <c r="CG208" s="85">
        <v>0</v>
      </c>
      <c r="CH208" s="85">
        <v>0</v>
      </c>
      <c r="CI208" s="85">
        <v>0</v>
      </c>
      <c r="CJ208" s="85">
        <v>0</v>
      </c>
      <c r="CK208" s="85">
        <v>0</v>
      </c>
      <c r="CL208" s="85">
        <v>0</v>
      </c>
      <c r="CM208" s="85">
        <v>0</v>
      </c>
      <c r="CN208" s="85">
        <v>0</v>
      </c>
      <c r="CO208" s="85">
        <v>0</v>
      </c>
      <c r="CP208" s="85">
        <v>0</v>
      </c>
      <c r="CQ208" s="85">
        <v>0</v>
      </c>
      <c r="CR208" s="85">
        <v>0</v>
      </c>
      <c r="CS208" s="85">
        <v>0</v>
      </c>
      <c r="CT208" s="85">
        <v>0</v>
      </c>
      <c r="CU208" s="85">
        <v>0</v>
      </c>
      <c r="CV208" s="85">
        <v>0</v>
      </c>
      <c r="CW208" s="85">
        <v>0</v>
      </c>
      <c r="CX208" s="85">
        <v>0</v>
      </c>
      <c r="CY208" s="85">
        <v>0</v>
      </c>
      <c r="CZ208" s="85">
        <v>0</v>
      </c>
      <c r="DA208" s="85">
        <v>0</v>
      </c>
      <c r="DB208" s="85">
        <v>0</v>
      </c>
      <c r="DC208" s="85">
        <v>0</v>
      </c>
    </row>
    <row r="209" spans="1:107">
      <c r="A209" s="85">
        <f t="shared" si="0"/>
        <v>4</v>
      </c>
      <c r="B209" s="86" t="s">
        <v>2277</v>
      </c>
      <c r="C209" s="87" t="s">
        <v>1395</v>
      </c>
      <c r="D209" s="86" t="s">
        <v>1367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1</v>
      </c>
      <c r="O209" s="85">
        <v>3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2</v>
      </c>
      <c r="V209" s="85">
        <v>0</v>
      </c>
      <c r="W209" s="85">
        <v>0</v>
      </c>
      <c r="X209" s="85">
        <v>0</v>
      </c>
      <c r="Y209" s="85">
        <v>0</v>
      </c>
      <c r="Z209" s="85">
        <v>4</v>
      </c>
      <c r="AA209" s="85">
        <v>1</v>
      </c>
      <c r="AB209" s="85">
        <v>0</v>
      </c>
      <c r="AC209" s="85">
        <v>0</v>
      </c>
      <c r="AD209" s="85">
        <v>0</v>
      </c>
      <c r="AE209" s="85">
        <v>2</v>
      </c>
      <c r="AF209" s="85">
        <v>0</v>
      </c>
      <c r="AG209" s="85">
        <v>0</v>
      </c>
      <c r="AH209" s="85">
        <v>0</v>
      </c>
      <c r="AI209" s="85">
        <v>0</v>
      </c>
      <c r="AJ209" s="85">
        <v>2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7</v>
      </c>
      <c r="AT209" s="85">
        <v>0</v>
      </c>
      <c r="AU209" s="85">
        <v>0</v>
      </c>
      <c r="AV209" s="85">
        <v>2</v>
      </c>
      <c r="AW209" s="85">
        <v>0</v>
      </c>
      <c r="AX209" s="85">
        <v>0</v>
      </c>
      <c r="AY209" s="85">
        <v>5</v>
      </c>
      <c r="AZ209" s="85">
        <v>0</v>
      </c>
      <c r="BA209" s="85">
        <v>0</v>
      </c>
      <c r="BB209" s="85">
        <v>17</v>
      </c>
      <c r="BC209" s="85">
        <v>0</v>
      </c>
      <c r="BD209" s="85">
        <v>0</v>
      </c>
      <c r="BE209" s="85">
        <v>0</v>
      </c>
      <c r="BF209" s="85">
        <v>9</v>
      </c>
      <c r="BG209" s="85">
        <v>0</v>
      </c>
      <c r="BH209" s="85">
        <v>0</v>
      </c>
      <c r="BI209" s="85">
        <v>0</v>
      </c>
      <c r="BJ209" s="85">
        <v>13</v>
      </c>
      <c r="BK209" s="85">
        <v>0</v>
      </c>
      <c r="BL209" s="85">
        <v>0</v>
      </c>
      <c r="BM209" s="85">
        <v>0</v>
      </c>
      <c r="BN209" s="85">
        <v>16</v>
      </c>
      <c r="BO209" s="85">
        <v>0</v>
      </c>
      <c r="BP209" s="85">
        <v>0</v>
      </c>
      <c r="BQ209" s="85">
        <v>0</v>
      </c>
      <c r="BR209" s="85">
        <v>12</v>
      </c>
      <c r="BS209" s="85">
        <v>0</v>
      </c>
      <c r="BT209" s="85">
        <v>0</v>
      </c>
      <c r="BU209" s="85">
        <v>0</v>
      </c>
      <c r="BV209" s="85">
        <v>14</v>
      </c>
      <c r="BW209" s="85">
        <v>0</v>
      </c>
      <c r="BX209" s="85">
        <v>0</v>
      </c>
      <c r="BY209" s="85">
        <v>0</v>
      </c>
      <c r="BZ209" s="85">
        <v>0</v>
      </c>
      <c r="CA209" s="85">
        <v>7</v>
      </c>
      <c r="CB209" s="85">
        <v>0</v>
      </c>
      <c r="CC209" s="85">
        <v>0</v>
      </c>
      <c r="CD209" s="85">
        <v>0</v>
      </c>
      <c r="CE209" s="85">
        <v>0</v>
      </c>
      <c r="CF209" s="85">
        <v>0</v>
      </c>
      <c r="CG209" s="85">
        <v>0</v>
      </c>
      <c r="CH209" s="85">
        <v>0</v>
      </c>
      <c r="CI209" s="85">
        <v>0</v>
      </c>
      <c r="CJ209" s="85">
        <v>12</v>
      </c>
      <c r="CK209" s="85">
        <v>0</v>
      </c>
      <c r="CL209" s="85">
        <v>0</v>
      </c>
      <c r="CM209" s="85">
        <v>0</v>
      </c>
      <c r="CN209" s="85">
        <v>0</v>
      </c>
      <c r="CO209" s="85">
        <v>7</v>
      </c>
      <c r="CP209" s="85">
        <v>0</v>
      </c>
      <c r="CQ209" s="85">
        <v>0</v>
      </c>
      <c r="CR209" s="85">
        <v>0</v>
      </c>
      <c r="CS209" s="85">
        <v>9</v>
      </c>
      <c r="CT209" s="85">
        <v>0</v>
      </c>
      <c r="CU209" s="85">
        <v>0</v>
      </c>
      <c r="CV209" s="85">
        <v>0</v>
      </c>
      <c r="CW209" s="85">
        <v>5</v>
      </c>
      <c r="CX209" s="85">
        <v>0</v>
      </c>
      <c r="CY209" s="85">
        <v>0</v>
      </c>
      <c r="CZ209" s="85">
        <v>0</v>
      </c>
      <c r="DA209" s="85">
        <v>22</v>
      </c>
      <c r="DB209" s="85">
        <v>0</v>
      </c>
      <c r="DC209" s="85">
        <v>0</v>
      </c>
    </row>
    <row r="210" spans="1:107">
      <c r="A210" s="85">
        <f t="shared" si="0"/>
        <v>0</v>
      </c>
      <c r="B210" s="86" t="s">
        <v>2278</v>
      </c>
      <c r="C210" s="87" t="s">
        <v>1395</v>
      </c>
      <c r="D210" s="86" t="s">
        <v>1367</v>
      </c>
      <c r="E210" s="85">
        <v>0</v>
      </c>
      <c r="F210" s="85">
        <v>0</v>
      </c>
      <c r="G210" s="85">
        <v>0</v>
      </c>
      <c r="H210" s="85">
        <v>0</v>
      </c>
      <c r="I210" s="85">
        <v>0</v>
      </c>
      <c r="J210" s="85">
        <v>0</v>
      </c>
      <c r="K210" s="85">
        <v>0</v>
      </c>
      <c r="L210" s="85">
        <v>0</v>
      </c>
      <c r="M210" s="85">
        <v>0</v>
      </c>
      <c r="N210" s="85">
        <v>0</v>
      </c>
      <c r="O210" s="85">
        <v>0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0</v>
      </c>
      <c r="V210" s="85">
        <v>0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85">
        <v>0</v>
      </c>
      <c r="AI210" s="85">
        <v>0</v>
      </c>
      <c r="AJ210" s="8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85">
        <v>0</v>
      </c>
      <c r="AV210" s="85">
        <v>0</v>
      </c>
      <c r="AW210" s="85">
        <v>0</v>
      </c>
      <c r="AX210" s="85">
        <v>0</v>
      </c>
      <c r="AY210" s="85">
        <v>6</v>
      </c>
      <c r="AZ210" s="85">
        <v>0</v>
      </c>
      <c r="BA210" s="85">
        <v>0</v>
      </c>
      <c r="BB210" s="85">
        <v>17</v>
      </c>
      <c r="BC210" s="85">
        <v>0</v>
      </c>
      <c r="BD210" s="85">
        <v>0</v>
      </c>
      <c r="BE210" s="85">
        <v>0</v>
      </c>
      <c r="BF210" s="85">
        <v>26</v>
      </c>
      <c r="BG210" s="85">
        <v>0</v>
      </c>
      <c r="BH210" s="85">
        <v>0</v>
      </c>
      <c r="BI210" s="85">
        <v>0</v>
      </c>
      <c r="BJ210" s="85">
        <v>17</v>
      </c>
      <c r="BK210" s="85">
        <v>0</v>
      </c>
      <c r="BL210" s="85">
        <v>0</v>
      </c>
      <c r="BM210" s="85">
        <v>0</v>
      </c>
      <c r="BN210" s="85">
        <v>18</v>
      </c>
      <c r="BO210" s="85">
        <v>0</v>
      </c>
      <c r="BP210" s="85">
        <v>0</v>
      </c>
      <c r="BQ210" s="85">
        <v>0</v>
      </c>
      <c r="BR210" s="85">
        <v>18</v>
      </c>
      <c r="BS210" s="85">
        <v>0</v>
      </c>
      <c r="BT210" s="85">
        <v>0</v>
      </c>
      <c r="BU210" s="85">
        <v>0</v>
      </c>
      <c r="BV210" s="85">
        <v>20</v>
      </c>
      <c r="BW210" s="85">
        <v>0</v>
      </c>
      <c r="BX210" s="85">
        <v>0</v>
      </c>
      <c r="BY210" s="85">
        <v>0</v>
      </c>
      <c r="BZ210" s="85">
        <v>0</v>
      </c>
      <c r="CA210" s="85">
        <v>22</v>
      </c>
      <c r="CB210" s="85">
        <v>0</v>
      </c>
      <c r="CC210" s="85">
        <v>0</v>
      </c>
      <c r="CD210" s="85">
        <v>0</v>
      </c>
      <c r="CE210" s="85">
        <v>0</v>
      </c>
      <c r="CF210" s="85">
        <v>0</v>
      </c>
      <c r="CG210" s="85">
        <v>0</v>
      </c>
      <c r="CH210" s="85">
        <v>0</v>
      </c>
      <c r="CI210" s="85">
        <v>0</v>
      </c>
      <c r="CJ210" s="85">
        <v>27</v>
      </c>
      <c r="CK210" s="85">
        <v>0</v>
      </c>
      <c r="CL210" s="85">
        <v>0</v>
      </c>
      <c r="CM210" s="85">
        <v>0</v>
      </c>
      <c r="CN210" s="85">
        <v>0</v>
      </c>
      <c r="CO210" s="85">
        <v>21</v>
      </c>
      <c r="CP210" s="85">
        <v>0</v>
      </c>
      <c r="CQ210" s="85">
        <v>0</v>
      </c>
      <c r="CR210" s="85">
        <v>0</v>
      </c>
      <c r="CS210" s="85">
        <v>18</v>
      </c>
      <c r="CT210" s="85">
        <v>0</v>
      </c>
      <c r="CU210" s="85">
        <v>0</v>
      </c>
      <c r="CV210" s="85">
        <v>0</v>
      </c>
      <c r="CW210" s="85">
        <v>13</v>
      </c>
      <c r="CX210" s="85">
        <v>0</v>
      </c>
      <c r="CY210" s="85">
        <v>0</v>
      </c>
      <c r="CZ210" s="85">
        <v>0</v>
      </c>
      <c r="DA210" s="85">
        <v>31</v>
      </c>
      <c r="DB210" s="85">
        <v>0</v>
      </c>
      <c r="DC210" s="85">
        <v>0</v>
      </c>
    </row>
    <row r="211" spans="1:107">
      <c r="A211" s="85">
        <f t="shared" si="0"/>
        <v>0</v>
      </c>
      <c r="B211" s="86" t="s">
        <v>2279</v>
      </c>
      <c r="C211" s="87" t="s">
        <v>1395</v>
      </c>
      <c r="D211" s="86" t="s">
        <v>1367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1</v>
      </c>
      <c r="Q211" s="85">
        <v>0</v>
      </c>
      <c r="R211" s="85">
        <v>0</v>
      </c>
      <c r="S211" s="85">
        <v>0</v>
      </c>
      <c r="T211" s="85">
        <v>0</v>
      </c>
      <c r="U211" s="85">
        <v>4</v>
      </c>
      <c r="V211" s="85">
        <v>1</v>
      </c>
      <c r="W211" s="85">
        <v>0</v>
      </c>
      <c r="X211" s="85">
        <v>0</v>
      </c>
      <c r="Y211" s="85">
        <v>0</v>
      </c>
      <c r="Z211" s="85">
        <v>34</v>
      </c>
      <c r="AA211" s="85">
        <v>0</v>
      </c>
      <c r="AB211" s="85">
        <v>0</v>
      </c>
      <c r="AC211" s="85">
        <v>0</v>
      </c>
      <c r="AD211" s="85">
        <v>0</v>
      </c>
      <c r="AE211" s="85">
        <v>7</v>
      </c>
      <c r="AF211" s="85">
        <v>1</v>
      </c>
      <c r="AG211" s="85">
        <v>1</v>
      </c>
      <c r="AH211" s="85">
        <v>0</v>
      </c>
      <c r="AI211" s="85">
        <v>0</v>
      </c>
      <c r="AJ211" s="85">
        <v>5</v>
      </c>
      <c r="AK211" s="85">
        <v>0</v>
      </c>
      <c r="AL211" s="85">
        <v>0</v>
      </c>
      <c r="AM211" s="85">
        <v>1</v>
      </c>
      <c r="AN211" s="85">
        <v>1</v>
      </c>
      <c r="AO211" s="85">
        <v>1</v>
      </c>
      <c r="AP211" s="85">
        <v>0</v>
      </c>
      <c r="AQ211" s="85">
        <v>0</v>
      </c>
      <c r="AR211" s="85">
        <v>0</v>
      </c>
      <c r="AS211" s="85">
        <v>30</v>
      </c>
      <c r="AT211" s="85">
        <v>0</v>
      </c>
      <c r="AU211" s="85">
        <v>0</v>
      </c>
      <c r="AV211" s="85">
        <v>3</v>
      </c>
      <c r="AW211" s="85">
        <v>0</v>
      </c>
      <c r="AX211" s="85">
        <v>0</v>
      </c>
      <c r="AY211" s="85">
        <v>2</v>
      </c>
      <c r="AZ211" s="85">
        <v>0</v>
      </c>
      <c r="BA211" s="85">
        <v>0</v>
      </c>
      <c r="BB211" s="85">
        <v>17</v>
      </c>
      <c r="BC211" s="85">
        <v>0</v>
      </c>
      <c r="BD211" s="85">
        <v>0</v>
      </c>
      <c r="BE211" s="85">
        <v>0</v>
      </c>
      <c r="BF211" s="85">
        <v>11</v>
      </c>
      <c r="BG211" s="85">
        <v>0</v>
      </c>
      <c r="BH211" s="85">
        <v>0</v>
      </c>
      <c r="BI211" s="85">
        <v>0</v>
      </c>
      <c r="BJ211" s="85">
        <v>6</v>
      </c>
      <c r="BK211" s="85">
        <v>0</v>
      </c>
      <c r="BL211" s="85">
        <v>0</v>
      </c>
      <c r="BM211" s="85">
        <v>0</v>
      </c>
      <c r="BN211" s="85">
        <v>4</v>
      </c>
      <c r="BO211" s="85">
        <v>0</v>
      </c>
      <c r="BP211" s="85">
        <v>0</v>
      </c>
      <c r="BQ211" s="85">
        <v>0</v>
      </c>
      <c r="BR211" s="85">
        <v>8</v>
      </c>
      <c r="BS211" s="85">
        <v>0</v>
      </c>
      <c r="BT211" s="85">
        <v>0</v>
      </c>
      <c r="BU211" s="85">
        <v>0</v>
      </c>
      <c r="BV211" s="85">
        <v>5</v>
      </c>
      <c r="BW211" s="85">
        <v>0</v>
      </c>
      <c r="BX211" s="85">
        <v>0</v>
      </c>
      <c r="BY211" s="85">
        <v>0</v>
      </c>
      <c r="BZ211" s="85">
        <v>0</v>
      </c>
      <c r="CA211" s="85">
        <v>4</v>
      </c>
      <c r="CB211" s="85">
        <v>0</v>
      </c>
      <c r="CC211" s="85">
        <v>0</v>
      </c>
      <c r="CD211" s="85">
        <v>0</v>
      </c>
      <c r="CE211" s="85">
        <v>0</v>
      </c>
      <c r="CF211" s="85">
        <v>0</v>
      </c>
      <c r="CG211" s="85">
        <v>0</v>
      </c>
      <c r="CH211" s="85">
        <v>0</v>
      </c>
      <c r="CI211" s="85">
        <v>0</v>
      </c>
      <c r="CJ211" s="85">
        <v>12</v>
      </c>
      <c r="CK211" s="85">
        <v>0</v>
      </c>
      <c r="CL211" s="85">
        <v>0</v>
      </c>
      <c r="CM211" s="85">
        <v>0</v>
      </c>
      <c r="CN211" s="85">
        <v>0</v>
      </c>
      <c r="CO211" s="85">
        <v>10</v>
      </c>
      <c r="CP211" s="85">
        <v>0</v>
      </c>
      <c r="CQ211" s="85">
        <v>0</v>
      </c>
      <c r="CR211" s="85">
        <v>0</v>
      </c>
      <c r="CS211" s="85">
        <v>1</v>
      </c>
      <c r="CT211" s="85">
        <v>0</v>
      </c>
      <c r="CU211" s="85">
        <v>0</v>
      </c>
      <c r="CV211" s="85">
        <v>0</v>
      </c>
      <c r="CW211" s="85">
        <v>5</v>
      </c>
      <c r="CX211" s="85">
        <v>0</v>
      </c>
      <c r="CY211" s="85">
        <v>0</v>
      </c>
      <c r="CZ211" s="85">
        <v>0</v>
      </c>
      <c r="DA211" s="85">
        <v>16</v>
      </c>
      <c r="DB211" s="85">
        <v>0</v>
      </c>
      <c r="DC211" s="85">
        <v>0</v>
      </c>
    </row>
    <row r="212" spans="1:107">
      <c r="A212" s="85">
        <f t="shared" si="0"/>
        <v>81</v>
      </c>
      <c r="B212" s="86" t="s">
        <v>2280</v>
      </c>
      <c r="C212" s="87" t="s">
        <v>1395</v>
      </c>
      <c r="D212" s="86" t="s">
        <v>1367</v>
      </c>
      <c r="E212" s="85">
        <v>1</v>
      </c>
      <c r="F212" s="85">
        <v>7</v>
      </c>
      <c r="G212" s="85">
        <v>4</v>
      </c>
      <c r="H212" s="85">
        <v>18</v>
      </c>
      <c r="I212" s="85">
        <v>3</v>
      </c>
      <c r="J212" s="85">
        <v>5</v>
      </c>
      <c r="K212" s="85">
        <v>4</v>
      </c>
      <c r="L212" s="85">
        <v>4</v>
      </c>
      <c r="M212" s="85">
        <v>4</v>
      </c>
      <c r="N212" s="85">
        <v>14</v>
      </c>
      <c r="O212" s="85">
        <v>17</v>
      </c>
      <c r="P212" s="85">
        <v>22</v>
      </c>
      <c r="Q212" s="85">
        <v>18</v>
      </c>
      <c r="R212" s="85">
        <v>11</v>
      </c>
      <c r="S212" s="85">
        <v>19</v>
      </c>
      <c r="T212" s="85">
        <v>2</v>
      </c>
      <c r="U212" s="85">
        <v>75</v>
      </c>
      <c r="V212" s="85">
        <v>0</v>
      </c>
      <c r="W212" s="85">
        <v>1</v>
      </c>
      <c r="X212" s="85">
        <v>0</v>
      </c>
      <c r="Y212" s="85">
        <v>0</v>
      </c>
      <c r="Z212" s="85">
        <v>18</v>
      </c>
      <c r="AA212" s="85">
        <v>0</v>
      </c>
      <c r="AB212" s="85">
        <v>1</v>
      </c>
      <c r="AC212" s="85">
        <v>0</v>
      </c>
      <c r="AD212" s="85">
        <v>0</v>
      </c>
      <c r="AE212" s="85">
        <v>6</v>
      </c>
      <c r="AF212" s="85">
        <v>0</v>
      </c>
      <c r="AG212" s="85">
        <v>0</v>
      </c>
      <c r="AH212" s="85">
        <v>0</v>
      </c>
      <c r="AI212" s="85">
        <v>0</v>
      </c>
      <c r="AJ212" s="85">
        <v>21</v>
      </c>
      <c r="AK212" s="85">
        <v>1</v>
      </c>
      <c r="AL212" s="85">
        <v>1</v>
      </c>
      <c r="AM212" s="85">
        <v>0</v>
      </c>
      <c r="AN212" s="85">
        <v>0</v>
      </c>
      <c r="AO212" s="85">
        <v>0</v>
      </c>
      <c r="AP212" s="85">
        <v>0</v>
      </c>
      <c r="AQ212" s="85">
        <v>0</v>
      </c>
      <c r="AR212" s="85">
        <v>0</v>
      </c>
      <c r="AS212" s="85">
        <v>37</v>
      </c>
      <c r="AT212" s="85">
        <v>0</v>
      </c>
      <c r="AU212" s="85">
        <v>0</v>
      </c>
      <c r="AV212" s="85">
        <v>40</v>
      </c>
      <c r="AW212" s="85">
        <v>0</v>
      </c>
      <c r="AX212" s="85">
        <v>0</v>
      </c>
      <c r="AY212" s="85">
        <v>9</v>
      </c>
      <c r="AZ212" s="85">
        <v>0</v>
      </c>
      <c r="BA212" s="85">
        <v>0</v>
      </c>
      <c r="BB212" s="85">
        <v>16</v>
      </c>
      <c r="BC212" s="85">
        <v>0</v>
      </c>
      <c r="BD212" s="85">
        <v>0</v>
      </c>
      <c r="BE212" s="85">
        <v>0</v>
      </c>
      <c r="BF212" s="85">
        <v>9</v>
      </c>
      <c r="BG212" s="85">
        <v>0</v>
      </c>
      <c r="BH212" s="85">
        <v>0</v>
      </c>
      <c r="BI212" s="85">
        <v>0</v>
      </c>
      <c r="BJ212" s="85">
        <v>6</v>
      </c>
      <c r="BK212" s="85">
        <v>0</v>
      </c>
      <c r="BL212" s="85">
        <v>0</v>
      </c>
      <c r="BM212" s="85">
        <v>0</v>
      </c>
      <c r="BN212" s="85">
        <v>6</v>
      </c>
      <c r="BO212" s="85">
        <v>0</v>
      </c>
      <c r="BP212" s="85">
        <v>0</v>
      </c>
      <c r="BQ212" s="85">
        <v>0</v>
      </c>
      <c r="BR212" s="85">
        <v>7</v>
      </c>
      <c r="BS212" s="85">
        <v>0</v>
      </c>
      <c r="BT212" s="85">
        <v>0</v>
      </c>
      <c r="BU212" s="85">
        <v>0</v>
      </c>
      <c r="BV212" s="85">
        <v>3</v>
      </c>
      <c r="BW212" s="85">
        <v>0</v>
      </c>
      <c r="BX212" s="85">
        <v>0</v>
      </c>
      <c r="BY212" s="85">
        <v>0</v>
      </c>
      <c r="BZ212" s="85">
        <v>0</v>
      </c>
      <c r="CA212" s="85">
        <v>9</v>
      </c>
      <c r="CB212" s="85">
        <v>0</v>
      </c>
      <c r="CC212" s="85">
        <v>0</v>
      </c>
      <c r="CD212" s="85">
        <v>0</v>
      </c>
      <c r="CE212" s="85">
        <v>0</v>
      </c>
      <c r="CF212" s="85">
        <v>0</v>
      </c>
      <c r="CG212" s="85">
        <v>0</v>
      </c>
      <c r="CH212" s="85">
        <v>0</v>
      </c>
      <c r="CI212" s="85">
        <v>0</v>
      </c>
      <c r="CJ212" s="85">
        <v>14</v>
      </c>
      <c r="CK212" s="85">
        <v>0</v>
      </c>
      <c r="CL212" s="85">
        <v>0</v>
      </c>
      <c r="CM212" s="85">
        <v>0</v>
      </c>
      <c r="CN212" s="85">
        <v>0</v>
      </c>
      <c r="CO212" s="85">
        <v>9</v>
      </c>
      <c r="CP212" s="85">
        <v>0</v>
      </c>
      <c r="CQ212" s="85">
        <v>0</v>
      </c>
      <c r="CR212" s="85">
        <v>0</v>
      </c>
      <c r="CS212" s="85">
        <v>10</v>
      </c>
      <c r="CT212" s="85">
        <v>0</v>
      </c>
      <c r="CU212" s="85">
        <v>0</v>
      </c>
      <c r="CV212" s="85">
        <v>0</v>
      </c>
      <c r="CW212" s="85">
        <v>9</v>
      </c>
      <c r="CX212" s="85">
        <v>0</v>
      </c>
      <c r="CY212" s="85">
        <v>0</v>
      </c>
      <c r="CZ212" s="85">
        <v>0</v>
      </c>
      <c r="DA212" s="85">
        <v>17</v>
      </c>
      <c r="DB212" s="85">
        <v>0</v>
      </c>
      <c r="DC212" s="85">
        <v>0</v>
      </c>
    </row>
    <row r="213" spans="1:107">
      <c r="A213" s="85">
        <f t="shared" si="0"/>
        <v>0</v>
      </c>
      <c r="B213" s="86" t="s">
        <v>2281</v>
      </c>
      <c r="C213" s="87" t="s">
        <v>1400</v>
      </c>
      <c r="D213" s="86" t="s">
        <v>1367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  <c r="AI213" s="85">
        <v>0</v>
      </c>
      <c r="AJ213" s="8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85">
        <v>0</v>
      </c>
      <c r="AV213" s="85">
        <v>0</v>
      </c>
      <c r="AW213" s="85">
        <v>0</v>
      </c>
      <c r="AX213" s="85">
        <v>0</v>
      </c>
      <c r="AY213" s="85">
        <v>0</v>
      </c>
      <c r="AZ213" s="85">
        <v>0</v>
      </c>
      <c r="BA213" s="85">
        <v>0</v>
      </c>
      <c r="BB213" s="85">
        <v>0</v>
      </c>
      <c r="BC213" s="85">
        <v>0</v>
      </c>
      <c r="BD213" s="85">
        <v>0</v>
      </c>
      <c r="BE213" s="85">
        <v>0</v>
      </c>
      <c r="BF213" s="85">
        <v>1</v>
      </c>
      <c r="BG213" s="85">
        <v>0</v>
      </c>
      <c r="BH213" s="85">
        <v>0</v>
      </c>
      <c r="BI213" s="85">
        <v>0</v>
      </c>
      <c r="BJ213" s="85">
        <v>2</v>
      </c>
      <c r="BK213" s="85">
        <v>0</v>
      </c>
      <c r="BL213" s="85">
        <v>0</v>
      </c>
      <c r="BM213" s="85">
        <v>0</v>
      </c>
      <c r="BN213" s="85">
        <v>2</v>
      </c>
      <c r="BO213" s="85">
        <v>0</v>
      </c>
      <c r="BP213" s="85">
        <v>0</v>
      </c>
      <c r="BQ213" s="85">
        <v>0</v>
      </c>
      <c r="BR213" s="85">
        <v>1</v>
      </c>
      <c r="BS213" s="85">
        <v>0</v>
      </c>
      <c r="BT213" s="85">
        <v>0</v>
      </c>
      <c r="BU213" s="85">
        <v>0</v>
      </c>
      <c r="BV213" s="85">
        <v>0</v>
      </c>
      <c r="BW213" s="85">
        <v>0</v>
      </c>
      <c r="BX213" s="85">
        <v>0</v>
      </c>
      <c r="BY213" s="85">
        <v>0</v>
      </c>
      <c r="BZ213" s="85">
        <v>0</v>
      </c>
      <c r="CA213" s="85">
        <v>0</v>
      </c>
      <c r="CB213" s="85">
        <v>0</v>
      </c>
      <c r="CC213" s="85">
        <v>0</v>
      </c>
      <c r="CD213" s="85">
        <v>0</v>
      </c>
      <c r="CE213" s="85">
        <v>0</v>
      </c>
      <c r="CF213" s="85">
        <v>0</v>
      </c>
      <c r="CG213" s="85">
        <v>0</v>
      </c>
      <c r="CH213" s="85">
        <v>0</v>
      </c>
      <c r="CI213" s="85">
        <v>0</v>
      </c>
      <c r="CJ213" s="85">
        <v>1</v>
      </c>
      <c r="CK213" s="85">
        <v>0</v>
      </c>
      <c r="CL213" s="85">
        <v>0</v>
      </c>
      <c r="CM213" s="85">
        <v>0</v>
      </c>
      <c r="CN213" s="85">
        <v>0</v>
      </c>
      <c r="CO213" s="85">
        <v>0</v>
      </c>
      <c r="CP213" s="85">
        <v>0</v>
      </c>
      <c r="CQ213" s="85">
        <v>0</v>
      </c>
      <c r="CR213" s="85">
        <v>0</v>
      </c>
      <c r="CS213" s="85">
        <v>0</v>
      </c>
      <c r="CT213" s="85">
        <v>0</v>
      </c>
      <c r="CU213" s="85">
        <v>0</v>
      </c>
      <c r="CV213" s="85">
        <v>0</v>
      </c>
      <c r="CW213" s="85">
        <v>2</v>
      </c>
      <c r="CX213" s="85">
        <v>0</v>
      </c>
      <c r="CY213" s="85">
        <v>0</v>
      </c>
      <c r="CZ213" s="85">
        <v>0</v>
      </c>
      <c r="DA213" s="85">
        <v>3</v>
      </c>
      <c r="DB213" s="85">
        <v>0</v>
      </c>
      <c r="DC213" s="85">
        <v>0</v>
      </c>
    </row>
    <row r="214" spans="1:107">
      <c r="A214" s="85">
        <f t="shared" si="0"/>
        <v>0</v>
      </c>
      <c r="B214" s="86" t="s">
        <v>2282</v>
      </c>
      <c r="C214" s="87" t="s">
        <v>1400</v>
      </c>
      <c r="D214" s="86" t="s">
        <v>1367</v>
      </c>
      <c r="E214" s="85">
        <v>0</v>
      </c>
      <c r="F214" s="85">
        <v>0</v>
      </c>
      <c r="G214" s="85">
        <v>0</v>
      </c>
      <c r="H214" s="85">
        <v>0</v>
      </c>
      <c r="I214" s="85">
        <v>0</v>
      </c>
      <c r="J214" s="85">
        <v>0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85">
        <v>0</v>
      </c>
      <c r="AI214" s="85">
        <v>0</v>
      </c>
      <c r="AJ214" s="8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85">
        <v>0</v>
      </c>
      <c r="AV214" s="85">
        <v>0</v>
      </c>
      <c r="AW214" s="85">
        <v>0</v>
      </c>
      <c r="AX214" s="85">
        <v>0</v>
      </c>
      <c r="AY214" s="85">
        <v>0</v>
      </c>
      <c r="AZ214" s="85">
        <v>0</v>
      </c>
      <c r="BA214" s="85">
        <v>0</v>
      </c>
      <c r="BB214" s="85">
        <v>1</v>
      </c>
      <c r="BC214" s="85">
        <v>0</v>
      </c>
      <c r="BD214" s="85">
        <v>0</v>
      </c>
      <c r="BE214" s="85">
        <v>0</v>
      </c>
      <c r="BF214" s="85">
        <v>0</v>
      </c>
      <c r="BG214" s="85">
        <v>0</v>
      </c>
      <c r="BH214" s="85">
        <v>0</v>
      </c>
      <c r="BI214" s="85">
        <v>0</v>
      </c>
      <c r="BJ214" s="85">
        <v>0</v>
      </c>
      <c r="BK214" s="85">
        <v>0</v>
      </c>
      <c r="BL214" s="85">
        <v>0</v>
      </c>
      <c r="BM214" s="85">
        <v>0</v>
      </c>
      <c r="BN214" s="85">
        <v>0</v>
      </c>
      <c r="BO214" s="85">
        <v>0</v>
      </c>
      <c r="BP214" s="85">
        <v>0</v>
      </c>
      <c r="BQ214" s="85">
        <v>0</v>
      </c>
      <c r="BR214" s="85">
        <v>0</v>
      </c>
      <c r="BS214" s="85">
        <v>0</v>
      </c>
      <c r="BT214" s="85">
        <v>0</v>
      </c>
      <c r="BU214" s="85">
        <v>0</v>
      </c>
      <c r="BV214" s="85">
        <v>1</v>
      </c>
      <c r="BW214" s="85">
        <v>0</v>
      </c>
      <c r="BX214" s="85">
        <v>0</v>
      </c>
      <c r="BY214" s="85">
        <v>0</v>
      </c>
      <c r="BZ214" s="85">
        <v>0</v>
      </c>
      <c r="CA214" s="85">
        <v>1</v>
      </c>
      <c r="CB214" s="85">
        <v>0</v>
      </c>
      <c r="CC214" s="85">
        <v>0</v>
      </c>
      <c r="CD214" s="85">
        <v>0</v>
      </c>
      <c r="CE214" s="85">
        <v>0</v>
      </c>
      <c r="CF214" s="85">
        <v>0</v>
      </c>
      <c r="CG214" s="85">
        <v>0</v>
      </c>
      <c r="CH214" s="85">
        <v>0</v>
      </c>
      <c r="CI214" s="85">
        <v>0</v>
      </c>
      <c r="CJ214" s="85">
        <v>0</v>
      </c>
      <c r="CK214" s="85">
        <v>0</v>
      </c>
      <c r="CL214" s="85">
        <v>0</v>
      </c>
      <c r="CM214" s="85">
        <v>0</v>
      </c>
      <c r="CN214" s="85">
        <v>0</v>
      </c>
      <c r="CO214" s="85">
        <v>1</v>
      </c>
      <c r="CP214" s="85">
        <v>0</v>
      </c>
      <c r="CQ214" s="85">
        <v>0</v>
      </c>
      <c r="CR214" s="85">
        <v>0</v>
      </c>
      <c r="CS214" s="85">
        <v>1</v>
      </c>
      <c r="CT214" s="85">
        <v>0</v>
      </c>
      <c r="CU214" s="85">
        <v>0</v>
      </c>
      <c r="CV214" s="85">
        <v>0</v>
      </c>
      <c r="CW214" s="85">
        <v>0</v>
      </c>
      <c r="CX214" s="85">
        <v>0</v>
      </c>
      <c r="CY214" s="85">
        <v>0</v>
      </c>
      <c r="CZ214" s="85">
        <v>0</v>
      </c>
      <c r="DA214" s="85">
        <v>0</v>
      </c>
      <c r="DB214" s="85">
        <v>0</v>
      </c>
      <c r="DC214" s="85">
        <v>0</v>
      </c>
    </row>
    <row r="215" spans="1:107">
      <c r="A215" s="85">
        <f t="shared" si="0"/>
        <v>0</v>
      </c>
      <c r="B215" s="86" t="s">
        <v>2283</v>
      </c>
      <c r="C215" s="87" t="s">
        <v>1400</v>
      </c>
      <c r="D215" s="86" t="s">
        <v>1367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0</v>
      </c>
      <c r="M215" s="85">
        <v>0</v>
      </c>
      <c r="N215" s="85">
        <v>0</v>
      </c>
      <c r="O215" s="85">
        <v>0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0</v>
      </c>
      <c r="V215" s="85">
        <v>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85">
        <v>0</v>
      </c>
      <c r="AI215" s="85">
        <v>0</v>
      </c>
      <c r="AJ215" s="8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85">
        <v>0</v>
      </c>
      <c r="AV215" s="85">
        <v>0</v>
      </c>
      <c r="AW215" s="85">
        <v>0</v>
      </c>
      <c r="AX215" s="85">
        <v>0</v>
      </c>
      <c r="AY215" s="85">
        <v>0</v>
      </c>
      <c r="AZ215" s="85">
        <v>0</v>
      </c>
      <c r="BA215" s="85">
        <v>0</v>
      </c>
      <c r="BB215" s="85">
        <v>0</v>
      </c>
      <c r="BC215" s="85">
        <v>0</v>
      </c>
      <c r="BD215" s="85">
        <v>0</v>
      </c>
      <c r="BE215" s="85">
        <v>0</v>
      </c>
      <c r="BF215" s="85">
        <v>0</v>
      </c>
      <c r="BG215" s="85">
        <v>0</v>
      </c>
      <c r="BH215" s="85">
        <v>0</v>
      </c>
      <c r="BI215" s="85">
        <v>0</v>
      </c>
      <c r="BJ215" s="85">
        <v>0</v>
      </c>
      <c r="BK215" s="85">
        <v>0</v>
      </c>
      <c r="BL215" s="85">
        <v>0</v>
      </c>
      <c r="BM215" s="85">
        <v>0</v>
      </c>
      <c r="BN215" s="85">
        <v>0</v>
      </c>
      <c r="BO215" s="85">
        <v>0</v>
      </c>
      <c r="BP215" s="85">
        <v>0</v>
      </c>
      <c r="BQ215" s="85">
        <v>0</v>
      </c>
      <c r="BR215" s="85">
        <v>1</v>
      </c>
      <c r="BS215" s="85">
        <v>0</v>
      </c>
      <c r="BT215" s="85">
        <v>0</v>
      </c>
      <c r="BU215" s="85">
        <v>0</v>
      </c>
      <c r="BV215" s="85">
        <v>1</v>
      </c>
      <c r="BW215" s="85">
        <v>0</v>
      </c>
      <c r="BX215" s="85">
        <v>0</v>
      </c>
      <c r="BY215" s="85">
        <v>0</v>
      </c>
      <c r="BZ215" s="85">
        <v>0</v>
      </c>
      <c r="CA215" s="85">
        <v>1</v>
      </c>
      <c r="CB215" s="85">
        <v>0</v>
      </c>
      <c r="CC215" s="85">
        <v>0</v>
      </c>
      <c r="CD215" s="85">
        <v>0</v>
      </c>
      <c r="CE215" s="85">
        <v>0</v>
      </c>
      <c r="CF215" s="85">
        <v>1</v>
      </c>
      <c r="CG215" s="85">
        <v>0</v>
      </c>
      <c r="CH215" s="85">
        <v>0</v>
      </c>
      <c r="CI215" s="85">
        <v>0</v>
      </c>
      <c r="CJ215" s="85">
        <v>0</v>
      </c>
      <c r="CK215" s="85">
        <v>0</v>
      </c>
      <c r="CL215" s="85">
        <v>0</v>
      </c>
      <c r="CM215" s="85">
        <v>0</v>
      </c>
      <c r="CN215" s="85">
        <v>0</v>
      </c>
      <c r="CO215" s="85">
        <v>1</v>
      </c>
      <c r="CP215" s="85">
        <v>0</v>
      </c>
      <c r="CQ215" s="85">
        <v>0</v>
      </c>
      <c r="CR215" s="85">
        <v>0</v>
      </c>
      <c r="CS215" s="85">
        <v>0</v>
      </c>
      <c r="CT215" s="85">
        <v>0</v>
      </c>
      <c r="CU215" s="85">
        <v>0</v>
      </c>
      <c r="CV215" s="85">
        <v>0</v>
      </c>
      <c r="CW215" s="85">
        <v>0</v>
      </c>
      <c r="CX215" s="85">
        <v>0</v>
      </c>
      <c r="CY215" s="85">
        <v>0</v>
      </c>
      <c r="CZ215" s="85">
        <v>0</v>
      </c>
      <c r="DA215" s="85">
        <v>1</v>
      </c>
      <c r="DB215" s="85">
        <v>0</v>
      </c>
      <c r="DC215" s="85">
        <v>0</v>
      </c>
    </row>
    <row r="216" spans="1:107">
      <c r="A216" s="85">
        <f t="shared" si="0"/>
        <v>0</v>
      </c>
      <c r="B216" s="86" t="s">
        <v>2284</v>
      </c>
      <c r="C216" s="87" t="s">
        <v>1400</v>
      </c>
      <c r="D216" s="86" t="s">
        <v>1367</v>
      </c>
      <c r="E216" s="85">
        <v>0</v>
      </c>
      <c r="F216" s="85">
        <v>0</v>
      </c>
      <c r="G216" s="85">
        <v>0</v>
      </c>
      <c r="H216" s="85">
        <v>0</v>
      </c>
      <c r="I216" s="85">
        <v>0</v>
      </c>
      <c r="J216" s="85">
        <v>0</v>
      </c>
      <c r="K216" s="85">
        <v>0</v>
      </c>
      <c r="L216" s="85">
        <v>0</v>
      </c>
      <c r="M216" s="85">
        <v>0</v>
      </c>
      <c r="N216" s="85">
        <v>0</v>
      </c>
      <c r="O216" s="85">
        <v>0</v>
      </c>
      <c r="P216" s="85">
        <v>0</v>
      </c>
      <c r="Q216" s="85">
        <v>0</v>
      </c>
      <c r="R216" s="85">
        <v>0</v>
      </c>
      <c r="S216" s="85">
        <v>0</v>
      </c>
      <c r="T216" s="85">
        <v>0</v>
      </c>
      <c r="U216" s="85">
        <v>0</v>
      </c>
      <c r="V216" s="85">
        <v>0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85">
        <v>0</v>
      </c>
      <c r="AI216" s="85">
        <v>0</v>
      </c>
      <c r="AJ216" s="8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85">
        <v>0</v>
      </c>
      <c r="AV216" s="85">
        <v>0</v>
      </c>
      <c r="AW216" s="85">
        <v>0</v>
      </c>
      <c r="AX216" s="85">
        <v>0</v>
      </c>
      <c r="AY216" s="85">
        <v>0</v>
      </c>
      <c r="AZ216" s="85">
        <v>0</v>
      </c>
      <c r="BA216" s="85">
        <v>0</v>
      </c>
      <c r="BB216" s="85">
        <v>3</v>
      </c>
      <c r="BC216" s="85">
        <v>0</v>
      </c>
      <c r="BD216" s="85">
        <v>0</v>
      </c>
      <c r="BE216" s="85">
        <v>0</v>
      </c>
      <c r="BF216" s="85">
        <v>2</v>
      </c>
      <c r="BG216" s="85">
        <v>0</v>
      </c>
      <c r="BH216" s="85">
        <v>0</v>
      </c>
      <c r="BI216" s="85">
        <v>0</v>
      </c>
      <c r="BJ216" s="85">
        <v>0</v>
      </c>
      <c r="BK216" s="85">
        <v>0</v>
      </c>
      <c r="BL216" s="85">
        <v>0</v>
      </c>
      <c r="BM216" s="85">
        <v>0</v>
      </c>
      <c r="BN216" s="85">
        <v>0</v>
      </c>
      <c r="BO216" s="85">
        <v>0</v>
      </c>
      <c r="BP216" s="85">
        <v>0</v>
      </c>
      <c r="BQ216" s="85">
        <v>0</v>
      </c>
      <c r="BR216" s="85">
        <v>0</v>
      </c>
      <c r="BS216" s="85">
        <v>0</v>
      </c>
      <c r="BT216" s="85">
        <v>0</v>
      </c>
      <c r="BU216" s="85">
        <v>0</v>
      </c>
      <c r="BV216" s="85">
        <v>2</v>
      </c>
      <c r="BW216" s="85">
        <v>0</v>
      </c>
      <c r="BX216" s="85">
        <v>0</v>
      </c>
      <c r="BY216" s="85">
        <v>0</v>
      </c>
      <c r="BZ216" s="85">
        <v>0</v>
      </c>
      <c r="CA216" s="85">
        <v>1</v>
      </c>
      <c r="CB216" s="85">
        <v>0</v>
      </c>
      <c r="CC216" s="85">
        <v>0</v>
      </c>
      <c r="CD216" s="85">
        <v>0</v>
      </c>
      <c r="CE216" s="85">
        <v>0</v>
      </c>
      <c r="CF216" s="85">
        <v>0</v>
      </c>
      <c r="CG216" s="85">
        <v>0</v>
      </c>
      <c r="CH216" s="85">
        <v>0</v>
      </c>
      <c r="CI216" s="85">
        <v>0</v>
      </c>
      <c r="CJ216" s="85">
        <v>1</v>
      </c>
      <c r="CK216" s="85">
        <v>0</v>
      </c>
      <c r="CL216" s="85">
        <v>0</v>
      </c>
      <c r="CM216" s="85">
        <v>0</v>
      </c>
      <c r="CN216" s="85">
        <v>0</v>
      </c>
      <c r="CO216" s="85">
        <v>2</v>
      </c>
      <c r="CP216" s="85">
        <v>0</v>
      </c>
      <c r="CQ216" s="85">
        <v>0</v>
      </c>
      <c r="CR216" s="85">
        <v>0</v>
      </c>
      <c r="CS216" s="85">
        <v>2</v>
      </c>
      <c r="CT216" s="85">
        <v>0</v>
      </c>
      <c r="CU216" s="85">
        <v>0</v>
      </c>
      <c r="CV216" s="85">
        <v>0</v>
      </c>
      <c r="CW216" s="85">
        <v>1</v>
      </c>
      <c r="CX216" s="85">
        <v>0</v>
      </c>
      <c r="CY216" s="85">
        <v>0</v>
      </c>
      <c r="CZ216" s="85">
        <v>0</v>
      </c>
      <c r="DA216" s="85">
        <v>2</v>
      </c>
      <c r="DB216" s="85">
        <v>0</v>
      </c>
      <c r="DC216" s="85">
        <v>0</v>
      </c>
    </row>
    <row r="217" spans="1:107">
      <c r="A217" s="85">
        <f t="shared" si="0"/>
        <v>4</v>
      </c>
      <c r="B217" s="86" t="s">
        <v>2285</v>
      </c>
      <c r="C217" s="87" t="s">
        <v>1403</v>
      </c>
      <c r="D217" s="86" t="s">
        <v>1367</v>
      </c>
      <c r="E217" s="85">
        <v>0</v>
      </c>
      <c r="F217" s="85">
        <v>0</v>
      </c>
      <c r="G217" s="85">
        <v>0</v>
      </c>
      <c r="H217" s="85">
        <v>0</v>
      </c>
      <c r="I217" s="85">
        <v>0</v>
      </c>
      <c r="J217" s="85">
        <v>0</v>
      </c>
      <c r="K217" s="85">
        <v>0</v>
      </c>
      <c r="L217" s="85">
        <v>0</v>
      </c>
      <c r="M217" s="85">
        <v>0</v>
      </c>
      <c r="N217" s="85">
        <v>1</v>
      </c>
      <c r="O217" s="85">
        <v>3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2</v>
      </c>
      <c r="V217" s="85">
        <v>0</v>
      </c>
      <c r="W217" s="85">
        <v>0</v>
      </c>
      <c r="X217" s="85">
        <v>0</v>
      </c>
      <c r="Y217" s="85">
        <v>0</v>
      </c>
      <c r="Z217" s="85">
        <v>4</v>
      </c>
      <c r="AA217" s="85">
        <v>1</v>
      </c>
      <c r="AB217" s="85">
        <v>0</v>
      </c>
      <c r="AC217" s="85">
        <v>0</v>
      </c>
      <c r="AD217" s="85">
        <v>0</v>
      </c>
      <c r="AE217" s="85">
        <v>2</v>
      </c>
      <c r="AF217" s="85">
        <v>0</v>
      </c>
      <c r="AG217" s="85">
        <v>0</v>
      </c>
      <c r="AH217" s="85">
        <v>0</v>
      </c>
      <c r="AI217" s="85">
        <v>0</v>
      </c>
      <c r="AJ217" s="85">
        <v>2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7</v>
      </c>
      <c r="AT217" s="85">
        <v>0</v>
      </c>
      <c r="AU217" s="85">
        <v>0</v>
      </c>
      <c r="AV217" s="85">
        <v>2</v>
      </c>
      <c r="AW217" s="85">
        <v>0</v>
      </c>
      <c r="AX217" s="85">
        <v>0</v>
      </c>
      <c r="AY217" s="85">
        <v>5</v>
      </c>
      <c r="AZ217" s="85">
        <v>0</v>
      </c>
      <c r="BA217" s="85">
        <v>0</v>
      </c>
      <c r="BB217" s="85">
        <v>17</v>
      </c>
      <c r="BC217" s="85">
        <v>0</v>
      </c>
      <c r="BD217" s="85">
        <v>0</v>
      </c>
      <c r="BE217" s="85">
        <v>0</v>
      </c>
      <c r="BF217" s="85">
        <v>9</v>
      </c>
      <c r="BG217" s="85">
        <v>0</v>
      </c>
      <c r="BH217" s="85">
        <v>0</v>
      </c>
      <c r="BI217" s="85">
        <v>0</v>
      </c>
      <c r="BJ217" s="85">
        <v>13</v>
      </c>
      <c r="BK217" s="85">
        <v>0</v>
      </c>
      <c r="BL217" s="85">
        <v>0</v>
      </c>
      <c r="BM217" s="85">
        <v>0</v>
      </c>
      <c r="BN217" s="85">
        <v>16</v>
      </c>
      <c r="BO217" s="85">
        <v>0</v>
      </c>
      <c r="BP217" s="85">
        <v>0</v>
      </c>
      <c r="BQ217" s="85">
        <v>0</v>
      </c>
      <c r="BR217" s="85">
        <v>12</v>
      </c>
      <c r="BS217" s="85">
        <v>0</v>
      </c>
      <c r="BT217" s="85">
        <v>0</v>
      </c>
      <c r="BU217" s="85">
        <v>0</v>
      </c>
      <c r="BV217" s="85">
        <v>14</v>
      </c>
      <c r="BW217" s="85">
        <v>0</v>
      </c>
      <c r="BX217" s="85">
        <v>0</v>
      </c>
      <c r="BY217" s="85">
        <v>0</v>
      </c>
      <c r="BZ217" s="85">
        <v>0</v>
      </c>
      <c r="CA217" s="85">
        <v>7</v>
      </c>
      <c r="CB217" s="85">
        <v>0</v>
      </c>
      <c r="CC217" s="85">
        <v>0</v>
      </c>
      <c r="CD217" s="85">
        <v>0</v>
      </c>
      <c r="CE217" s="85">
        <v>0</v>
      </c>
      <c r="CF217" s="85">
        <v>0</v>
      </c>
      <c r="CG217" s="85">
        <v>0</v>
      </c>
      <c r="CH217" s="85">
        <v>0</v>
      </c>
      <c r="CI217" s="85">
        <v>0</v>
      </c>
      <c r="CJ217" s="85">
        <v>12</v>
      </c>
      <c r="CK217" s="85">
        <v>0</v>
      </c>
      <c r="CL217" s="85">
        <v>0</v>
      </c>
      <c r="CM217" s="85">
        <v>0</v>
      </c>
      <c r="CN217" s="85">
        <v>0</v>
      </c>
      <c r="CO217" s="85">
        <v>7</v>
      </c>
      <c r="CP217" s="85">
        <v>0</v>
      </c>
      <c r="CQ217" s="85">
        <v>0</v>
      </c>
      <c r="CR217" s="85">
        <v>0</v>
      </c>
      <c r="CS217" s="85">
        <v>9</v>
      </c>
      <c r="CT217" s="85">
        <v>0</v>
      </c>
      <c r="CU217" s="85">
        <v>0</v>
      </c>
      <c r="CV217" s="85">
        <v>0</v>
      </c>
      <c r="CW217" s="85">
        <v>5</v>
      </c>
      <c r="CX217" s="85">
        <v>0</v>
      </c>
      <c r="CY217" s="85">
        <v>0</v>
      </c>
      <c r="CZ217" s="85">
        <v>0</v>
      </c>
      <c r="DA217" s="85">
        <v>22</v>
      </c>
      <c r="DB217" s="85">
        <v>0</v>
      </c>
      <c r="DC217" s="85">
        <v>0</v>
      </c>
    </row>
    <row r="218" spans="1:107">
      <c r="A218" s="85">
        <f t="shared" si="0"/>
        <v>0</v>
      </c>
      <c r="B218" s="86" t="s">
        <v>2286</v>
      </c>
      <c r="C218" s="87" t="s">
        <v>1403</v>
      </c>
      <c r="D218" s="86" t="s">
        <v>1367</v>
      </c>
      <c r="E218" s="85">
        <v>0</v>
      </c>
      <c r="F218" s="85">
        <v>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  <c r="V218" s="85">
        <v>0</v>
      </c>
      <c r="W218" s="85">
        <v>0</v>
      </c>
      <c r="X218" s="85">
        <v>0</v>
      </c>
      <c r="Y218" s="85">
        <v>0</v>
      </c>
      <c r="Z218" s="85">
        <v>0</v>
      </c>
      <c r="AA218" s="85">
        <v>0</v>
      </c>
      <c r="AB218" s="85">
        <v>0</v>
      </c>
      <c r="AC218" s="85">
        <v>0</v>
      </c>
      <c r="AD218" s="85">
        <v>0</v>
      </c>
      <c r="AE218" s="85">
        <v>0</v>
      </c>
      <c r="AF218" s="85">
        <v>0</v>
      </c>
      <c r="AG218" s="85">
        <v>0</v>
      </c>
      <c r="AH218" s="85">
        <v>0</v>
      </c>
      <c r="AI218" s="85">
        <v>0</v>
      </c>
      <c r="AJ218" s="85">
        <v>0</v>
      </c>
      <c r="AK218" s="85">
        <v>0</v>
      </c>
      <c r="AL218" s="85">
        <v>0</v>
      </c>
      <c r="AM218" s="85">
        <v>0</v>
      </c>
      <c r="AN218" s="85">
        <v>0</v>
      </c>
      <c r="AO218" s="85">
        <v>0</v>
      </c>
      <c r="AP218" s="85">
        <v>0</v>
      </c>
      <c r="AQ218" s="85">
        <v>0</v>
      </c>
      <c r="AR218" s="85">
        <v>0</v>
      </c>
      <c r="AS218" s="85">
        <v>0</v>
      </c>
      <c r="AT218" s="85">
        <v>0</v>
      </c>
      <c r="AU218" s="85">
        <v>0</v>
      </c>
      <c r="AV218" s="85">
        <v>0</v>
      </c>
      <c r="AW218" s="85">
        <v>0</v>
      </c>
      <c r="AX218" s="85">
        <v>0</v>
      </c>
      <c r="AY218" s="85">
        <v>6</v>
      </c>
      <c r="AZ218" s="85">
        <v>0</v>
      </c>
      <c r="BA218" s="85">
        <v>0</v>
      </c>
      <c r="BB218" s="85">
        <v>17</v>
      </c>
      <c r="BC218" s="85">
        <v>0</v>
      </c>
      <c r="BD218" s="85">
        <v>0</v>
      </c>
      <c r="BE218" s="85">
        <v>0</v>
      </c>
      <c r="BF218" s="85">
        <v>26</v>
      </c>
      <c r="BG218" s="85">
        <v>0</v>
      </c>
      <c r="BH218" s="85">
        <v>0</v>
      </c>
      <c r="BI218" s="85">
        <v>0</v>
      </c>
      <c r="BJ218" s="85">
        <v>17</v>
      </c>
      <c r="BK218" s="85">
        <v>0</v>
      </c>
      <c r="BL218" s="85">
        <v>0</v>
      </c>
      <c r="BM218" s="85">
        <v>0</v>
      </c>
      <c r="BN218" s="85">
        <v>18</v>
      </c>
      <c r="BO218" s="85">
        <v>0</v>
      </c>
      <c r="BP218" s="85">
        <v>0</v>
      </c>
      <c r="BQ218" s="85">
        <v>0</v>
      </c>
      <c r="BR218" s="85">
        <v>18</v>
      </c>
      <c r="BS218" s="85">
        <v>0</v>
      </c>
      <c r="BT218" s="85">
        <v>0</v>
      </c>
      <c r="BU218" s="85">
        <v>0</v>
      </c>
      <c r="BV218" s="85">
        <v>20</v>
      </c>
      <c r="BW218" s="85">
        <v>0</v>
      </c>
      <c r="BX218" s="85">
        <v>0</v>
      </c>
      <c r="BY218" s="85">
        <v>0</v>
      </c>
      <c r="BZ218" s="85">
        <v>0</v>
      </c>
      <c r="CA218" s="85">
        <v>22</v>
      </c>
      <c r="CB218" s="85">
        <v>0</v>
      </c>
      <c r="CC218" s="85">
        <v>0</v>
      </c>
      <c r="CD218" s="85">
        <v>0</v>
      </c>
      <c r="CE218" s="85">
        <v>0</v>
      </c>
      <c r="CF218" s="85">
        <v>0</v>
      </c>
      <c r="CG218" s="85">
        <v>0</v>
      </c>
      <c r="CH218" s="85">
        <v>0</v>
      </c>
      <c r="CI218" s="85">
        <v>0</v>
      </c>
      <c r="CJ218" s="85">
        <v>27</v>
      </c>
      <c r="CK218" s="85">
        <v>0</v>
      </c>
      <c r="CL218" s="85">
        <v>0</v>
      </c>
      <c r="CM218" s="85">
        <v>0</v>
      </c>
      <c r="CN218" s="85">
        <v>0</v>
      </c>
      <c r="CO218" s="85">
        <v>21</v>
      </c>
      <c r="CP218" s="85">
        <v>0</v>
      </c>
      <c r="CQ218" s="85">
        <v>0</v>
      </c>
      <c r="CR218" s="85">
        <v>0</v>
      </c>
      <c r="CS218" s="85">
        <v>18</v>
      </c>
      <c r="CT218" s="85">
        <v>0</v>
      </c>
      <c r="CU218" s="85">
        <v>0</v>
      </c>
      <c r="CV218" s="85">
        <v>0</v>
      </c>
      <c r="CW218" s="85">
        <v>13</v>
      </c>
      <c r="CX218" s="85">
        <v>0</v>
      </c>
      <c r="CY218" s="85">
        <v>0</v>
      </c>
      <c r="CZ218" s="85">
        <v>0</v>
      </c>
      <c r="DA218" s="85">
        <v>31</v>
      </c>
      <c r="DB218" s="85">
        <v>0</v>
      </c>
      <c r="DC218" s="85">
        <v>0</v>
      </c>
    </row>
    <row r="219" spans="1:107">
      <c r="A219" s="85">
        <f t="shared" si="0"/>
        <v>0</v>
      </c>
      <c r="B219" s="86" t="s">
        <v>2287</v>
      </c>
      <c r="C219" s="87" t="s">
        <v>1403</v>
      </c>
      <c r="D219" s="86" t="s">
        <v>1367</v>
      </c>
      <c r="E219" s="85">
        <v>0</v>
      </c>
      <c r="F219" s="85">
        <v>0</v>
      </c>
      <c r="G219" s="85">
        <v>0</v>
      </c>
      <c r="H219" s="85">
        <v>0</v>
      </c>
      <c r="I219" s="85">
        <v>0</v>
      </c>
      <c r="J219" s="85">
        <v>0</v>
      </c>
      <c r="K219" s="85">
        <v>0</v>
      </c>
      <c r="L219" s="85">
        <v>0</v>
      </c>
      <c r="M219" s="85">
        <v>0</v>
      </c>
      <c r="N219" s="85">
        <v>0</v>
      </c>
      <c r="O219" s="85">
        <v>0</v>
      </c>
      <c r="P219" s="85">
        <v>1</v>
      </c>
      <c r="Q219" s="85">
        <v>0</v>
      </c>
      <c r="R219" s="85">
        <v>0</v>
      </c>
      <c r="S219" s="85">
        <v>0</v>
      </c>
      <c r="T219" s="85">
        <v>0</v>
      </c>
      <c r="U219" s="85">
        <v>4</v>
      </c>
      <c r="V219" s="85">
        <v>1</v>
      </c>
      <c r="W219" s="85">
        <v>0</v>
      </c>
      <c r="X219" s="85">
        <v>0</v>
      </c>
      <c r="Y219" s="85">
        <v>0</v>
      </c>
      <c r="Z219" s="85">
        <v>34</v>
      </c>
      <c r="AA219" s="85">
        <v>0</v>
      </c>
      <c r="AB219" s="85">
        <v>0</v>
      </c>
      <c r="AC219" s="85">
        <v>0</v>
      </c>
      <c r="AD219" s="85">
        <v>0</v>
      </c>
      <c r="AE219" s="85">
        <v>7</v>
      </c>
      <c r="AF219" s="85">
        <v>1</v>
      </c>
      <c r="AG219" s="85">
        <v>1</v>
      </c>
      <c r="AH219" s="85">
        <v>0</v>
      </c>
      <c r="AI219" s="85">
        <v>0</v>
      </c>
      <c r="AJ219" s="85">
        <v>5</v>
      </c>
      <c r="AK219" s="85">
        <v>0</v>
      </c>
      <c r="AL219" s="85">
        <v>0</v>
      </c>
      <c r="AM219" s="85">
        <v>1</v>
      </c>
      <c r="AN219" s="85">
        <v>1</v>
      </c>
      <c r="AO219" s="85">
        <v>1</v>
      </c>
      <c r="AP219" s="85">
        <v>0</v>
      </c>
      <c r="AQ219" s="85">
        <v>0</v>
      </c>
      <c r="AR219" s="85">
        <v>0</v>
      </c>
      <c r="AS219" s="85">
        <v>30</v>
      </c>
      <c r="AT219" s="85">
        <v>0</v>
      </c>
      <c r="AU219" s="85">
        <v>0</v>
      </c>
      <c r="AV219" s="85">
        <v>3</v>
      </c>
      <c r="AW219" s="85">
        <v>0</v>
      </c>
      <c r="AX219" s="85">
        <v>0</v>
      </c>
      <c r="AY219" s="85">
        <v>2</v>
      </c>
      <c r="AZ219" s="85">
        <v>0</v>
      </c>
      <c r="BA219" s="85">
        <v>0</v>
      </c>
      <c r="BB219" s="85">
        <v>17</v>
      </c>
      <c r="BC219" s="85">
        <v>0</v>
      </c>
      <c r="BD219" s="85">
        <v>0</v>
      </c>
      <c r="BE219" s="85">
        <v>0</v>
      </c>
      <c r="BF219" s="85">
        <v>11</v>
      </c>
      <c r="BG219" s="85">
        <v>0</v>
      </c>
      <c r="BH219" s="85">
        <v>0</v>
      </c>
      <c r="BI219" s="85">
        <v>0</v>
      </c>
      <c r="BJ219" s="85">
        <v>6</v>
      </c>
      <c r="BK219" s="85">
        <v>0</v>
      </c>
      <c r="BL219" s="85">
        <v>0</v>
      </c>
      <c r="BM219" s="85">
        <v>0</v>
      </c>
      <c r="BN219" s="85">
        <v>4</v>
      </c>
      <c r="BO219" s="85">
        <v>0</v>
      </c>
      <c r="BP219" s="85">
        <v>0</v>
      </c>
      <c r="BQ219" s="85">
        <v>0</v>
      </c>
      <c r="BR219" s="85">
        <v>8</v>
      </c>
      <c r="BS219" s="85">
        <v>0</v>
      </c>
      <c r="BT219" s="85">
        <v>0</v>
      </c>
      <c r="BU219" s="85">
        <v>0</v>
      </c>
      <c r="BV219" s="85">
        <v>5</v>
      </c>
      <c r="BW219" s="85">
        <v>0</v>
      </c>
      <c r="BX219" s="85">
        <v>0</v>
      </c>
      <c r="BY219" s="85">
        <v>0</v>
      </c>
      <c r="BZ219" s="85">
        <v>0</v>
      </c>
      <c r="CA219" s="85">
        <v>4</v>
      </c>
      <c r="CB219" s="85">
        <v>0</v>
      </c>
      <c r="CC219" s="85">
        <v>0</v>
      </c>
      <c r="CD219" s="85">
        <v>0</v>
      </c>
      <c r="CE219" s="85">
        <v>0</v>
      </c>
      <c r="CF219" s="85">
        <v>0</v>
      </c>
      <c r="CG219" s="85">
        <v>0</v>
      </c>
      <c r="CH219" s="85">
        <v>0</v>
      </c>
      <c r="CI219" s="85">
        <v>0</v>
      </c>
      <c r="CJ219" s="85">
        <v>12</v>
      </c>
      <c r="CK219" s="85">
        <v>0</v>
      </c>
      <c r="CL219" s="85">
        <v>0</v>
      </c>
      <c r="CM219" s="85">
        <v>0</v>
      </c>
      <c r="CN219" s="85">
        <v>0</v>
      </c>
      <c r="CO219" s="85">
        <v>10</v>
      </c>
      <c r="CP219" s="85">
        <v>0</v>
      </c>
      <c r="CQ219" s="85">
        <v>0</v>
      </c>
      <c r="CR219" s="85">
        <v>0</v>
      </c>
      <c r="CS219" s="85">
        <v>1</v>
      </c>
      <c r="CT219" s="85">
        <v>0</v>
      </c>
      <c r="CU219" s="85">
        <v>0</v>
      </c>
      <c r="CV219" s="85">
        <v>0</v>
      </c>
      <c r="CW219" s="85">
        <v>5</v>
      </c>
      <c r="CX219" s="85">
        <v>0</v>
      </c>
      <c r="CY219" s="85">
        <v>0</v>
      </c>
      <c r="CZ219" s="85">
        <v>0</v>
      </c>
      <c r="DA219" s="85">
        <v>16</v>
      </c>
      <c r="DB219" s="85">
        <v>0</v>
      </c>
      <c r="DC219" s="85">
        <v>0</v>
      </c>
    </row>
    <row r="220" spans="1:107">
      <c r="A220" s="85">
        <f t="shared" si="0"/>
        <v>81</v>
      </c>
      <c r="B220" s="86" t="s">
        <v>2288</v>
      </c>
      <c r="C220" s="87" t="s">
        <v>1403</v>
      </c>
      <c r="D220" s="86" t="s">
        <v>1367</v>
      </c>
      <c r="E220" s="85">
        <v>1</v>
      </c>
      <c r="F220" s="85">
        <v>7</v>
      </c>
      <c r="G220" s="85">
        <v>4</v>
      </c>
      <c r="H220" s="85">
        <v>18</v>
      </c>
      <c r="I220" s="85">
        <v>3</v>
      </c>
      <c r="J220" s="85">
        <v>5</v>
      </c>
      <c r="K220" s="85">
        <v>4</v>
      </c>
      <c r="L220" s="85">
        <v>4</v>
      </c>
      <c r="M220" s="85">
        <v>4</v>
      </c>
      <c r="N220" s="85">
        <v>14</v>
      </c>
      <c r="O220" s="85">
        <v>17</v>
      </c>
      <c r="P220" s="85">
        <v>22</v>
      </c>
      <c r="Q220" s="85">
        <v>18</v>
      </c>
      <c r="R220" s="85">
        <v>11</v>
      </c>
      <c r="S220" s="85">
        <v>19</v>
      </c>
      <c r="T220" s="85">
        <v>2</v>
      </c>
      <c r="U220" s="85">
        <v>75</v>
      </c>
      <c r="V220" s="85">
        <v>0</v>
      </c>
      <c r="W220" s="85">
        <v>1</v>
      </c>
      <c r="X220" s="85">
        <v>0</v>
      </c>
      <c r="Y220" s="85">
        <v>0</v>
      </c>
      <c r="Z220" s="85">
        <v>18</v>
      </c>
      <c r="AA220" s="85">
        <v>0</v>
      </c>
      <c r="AB220" s="85">
        <v>1</v>
      </c>
      <c r="AC220" s="85">
        <v>0</v>
      </c>
      <c r="AD220" s="85">
        <v>0</v>
      </c>
      <c r="AE220" s="85">
        <v>6</v>
      </c>
      <c r="AF220" s="85">
        <v>0</v>
      </c>
      <c r="AG220" s="85">
        <v>0</v>
      </c>
      <c r="AH220" s="85">
        <v>0</v>
      </c>
      <c r="AI220" s="85">
        <v>0</v>
      </c>
      <c r="AJ220" s="85">
        <v>21</v>
      </c>
      <c r="AK220" s="85">
        <v>1</v>
      </c>
      <c r="AL220" s="85">
        <v>1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37</v>
      </c>
      <c r="AT220" s="85">
        <v>0</v>
      </c>
      <c r="AU220" s="85">
        <v>0</v>
      </c>
      <c r="AV220" s="85">
        <v>40</v>
      </c>
      <c r="AW220" s="85">
        <v>0</v>
      </c>
      <c r="AX220" s="85">
        <v>0</v>
      </c>
      <c r="AY220" s="85">
        <v>9</v>
      </c>
      <c r="AZ220" s="85">
        <v>0</v>
      </c>
      <c r="BA220" s="85">
        <v>0</v>
      </c>
      <c r="BB220" s="85">
        <v>16</v>
      </c>
      <c r="BC220" s="85">
        <v>0</v>
      </c>
      <c r="BD220" s="85">
        <v>0</v>
      </c>
      <c r="BE220" s="85">
        <v>0</v>
      </c>
      <c r="BF220" s="85">
        <v>9</v>
      </c>
      <c r="BG220" s="85">
        <v>0</v>
      </c>
      <c r="BH220" s="85">
        <v>0</v>
      </c>
      <c r="BI220" s="85">
        <v>0</v>
      </c>
      <c r="BJ220" s="85">
        <v>6</v>
      </c>
      <c r="BK220" s="85">
        <v>0</v>
      </c>
      <c r="BL220" s="85">
        <v>0</v>
      </c>
      <c r="BM220" s="85">
        <v>0</v>
      </c>
      <c r="BN220" s="85">
        <v>6</v>
      </c>
      <c r="BO220" s="85">
        <v>0</v>
      </c>
      <c r="BP220" s="85">
        <v>0</v>
      </c>
      <c r="BQ220" s="85">
        <v>0</v>
      </c>
      <c r="BR220" s="85">
        <v>7</v>
      </c>
      <c r="BS220" s="85">
        <v>0</v>
      </c>
      <c r="BT220" s="85">
        <v>0</v>
      </c>
      <c r="BU220" s="85">
        <v>0</v>
      </c>
      <c r="BV220" s="85">
        <v>3</v>
      </c>
      <c r="BW220" s="85">
        <v>0</v>
      </c>
      <c r="BX220" s="85">
        <v>0</v>
      </c>
      <c r="BY220" s="85">
        <v>0</v>
      </c>
      <c r="BZ220" s="85">
        <v>0</v>
      </c>
      <c r="CA220" s="85">
        <v>9</v>
      </c>
      <c r="CB220" s="85">
        <v>0</v>
      </c>
      <c r="CC220" s="85">
        <v>0</v>
      </c>
      <c r="CD220" s="85">
        <v>0</v>
      </c>
      <c r="CE220" s="85">
        <v>0</v>
      </c>
      <c r="CF220" s="85">
        <v>0</v>
      </c>
      <c r="CG220" s="85">
        <v>0</v>
      </c>
      <c r="CH220" s="85">
        <v>0</v>
      </c>
      <c r="CI220" s="85">
        <v>0</v>
      </c>
      <c r="CJ220" s="85">
        <v>14</v>
      </c>
      <c r="CK220" s="85">
        <v>0</v>
      </c>
      <c r="CL220" s="85">
        <v>0</v>
      </c>
      <c r="CM220" s="85">
        <v>0</v>
      </c>
      <c r="CN220" s="85">
        <v>0</v>
      </c>
      <c r="CO220" s="85">
        <v>9</v>
      </c>
      <c r="CP220" s="85">
        <v>0</v>
      </c>
      <c r="CQ220" s="85">
        <v>0</v>
      </c>
      <c r="CR220" s="85">
        <v>0</v>
      </c>
      <c r="CS220" s="85">
        <v>10</v>
      </c>
      <c r="CT220" s="85">
        <v>0</v>
      </c>
      <c r="CU220" s="85">
        <v>0</v>
      </c>
      <c r="CV220" s="85">
        <v>0</v>
      </c>
      <c r="CW220" s="85">
        <v>9</v>
      </c>
      <c r="CX220" s="85">
        <v>0</v>
      </c>
      <c r="CY220" s="85">
        <v>0</v>
      </c>
      <c r="CZ220" s="85">
        <v>0</v>
      </c>
      <c r="DA220" s="85">
        <v>17</v>
      </c>
      <c r="DB220" s="85">
        <v>0</v>
      </c>
      <c r="DC220" s="85">
        <v>0</v>
      </c>
    </row>
    <row r="221" spans="1:107">
      <c r="A221" s="85">
        <f t="shared" si="0"/>
        <v>0</v>
      </c>
      <c r="B221" s="86" t="s">
        <v>2289</v>
      </c>
      <c r="C221" s="87" t="s">
        <v>1407</v>
      </c>
      <c r="D221" s="86" t="s">
        <v>1367</v>
      </c>
      <c r="E221" s="85">
        <v>0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85">
        <v>0</v>
      </c>
      <c r="T221" s="85">
        <v>0</v>
      </c>
      <c r="U221" s="85">
        <v>0</v>
      </c>
      <c r="V221" s="85">
        <v>0</v>
      </c>
      <c r="W221" s="85">
        <v>0</v>
      </c>
      <c r="X221" s="85">
        <v>0</v>
      </c>
      <c r="Y221" s="85">
        <v>0</v>
      </c>
      <c r="Z221" s="85">
        <v>0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85">
        <v>0</v>
      </c>
      <c r="AI221" s="85">
        <v>0</v>
      </c>
      <c r="AJ221" s="8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85">
        <v>0</v>
      </c>
      <c r="AV221" s="85">
        <v>0</v>
      </c>
      <c r="AW221" s="85">
        <v>0</v>
      </c>
      <c r="AX221" s="85">
        <v>0</v>
      </c>
      <c r="AY221" s="85">
        <v>0</v>
      </c>
      <c r="AZ221" s="85">
        <v>0</v>
      </c>
      <c r="BA221" s="85">
        <v>0</v>
      </c>
      <c r="BB221" s="85">
        <v>0</v>
      </c>
      <c r="BC221" s="85">
        <v>0</v>
      </c>
      <c r="BD221" s="85">
        <v>0</v>
      </c>
      <c r="BE221" s="85">
        <v>0</v>
      </c>
      <c r="BF221" s="85">
        <v>1</v>
      </c>
      <c r="BG221" s="85">
        <v>0</v>
      </c>
      <c r="BH221" s="85">
        <v>0</v>
      </c>
      <c r="BI221" s="85">
        <v>0</v>
      </c>
      <c r="BJ221" s="85">
        <v>2</v>
      </c>
      <c r="BK221" s="85">
        <v>0</v>
      </c>
      <c r="BL221" s="85">
        <v>0</v>
      </c>
      <c r="BM221" s="85">
        <v>0</v>
      </c>
      <c r="BN221" s="85">
        <v>2</v>
      </c>
      <c r="BO221" s="85">
        <v>0</v>
      </c>
      <c r="BP221" s="85">
        <v>0</v>
      </c>
      <c r="BQ221" s="85">
        <v>0</v>
      </c>
      <c r="BR221" s="85">
        <v>1</v>
      </c>
      <c r="BS221" s="85">
        <v>0</v>
      </c>
      <c r="BT221" s="85">
        <v>0</v>
      </c>
      <c r="BU221" s="85">
        <v>0</v>
      </c>
      <c r="BV221" s="85">
        <v>0</v>
      </c>
      <c r="BW221" s="85">
        <v>0</v>
      </c>
      <c r="BX221" s="85">
        <v>0</v>
      </c>
      <c r="BY221" s="85">
        <v>0</v>
      </c>
      <c r="BZ221" s="85">
        <v>0</v>
      </c>
      <c r="CA221" s="85">
        <v>0</v>
      </c>
      <c r="CB221" s="85">
        <v>0</v>
      </c>
      <c r="CC221" s="85">
        <v>0</v>
      </c>
      <c r="CD221" s="85">
        <v>0</v>
      </c>
      <c r="CE221" s="85">
        <v>0</v>
      </c>
      <c r="CF221" s="85">
        <v>0</v>
      </c>
      <c r="CG221" s="85">
        <v>0</v>
      </c>
      <c r="CH221" s="85">
        <v>0</v>
      </c>
      <c r="CI221" s="85">
        <v>0</v>
      </c>
      <c r="CJ221" s="85">
        <v>1</v>
      </c>
      <c r="CK221" s="85">
        <v>0</v>
      </c>
      <c r="CL221" s="85">
        <v>0</v>
      </c>
      <c r="CM221" s="85">
        <v>0</v>
      </c>
      <c r="CN221" s="85">
        <v>0</v>
      </c>
      <c r="CO221" s="85">
        <v>0</v>
      </c>
      <c r="CP221" s="85">
        <v>0</v>
      </c>
      <c r="CQ221" s="85">
        <v>0</v>
      </c>
      <c r="CR221" s="85">
        <v>0</v>
      </c>
      <c r="CS221" s="85">
        <v>0</v>
      </c>
      <c r="CT221" s="85">
        <v>0</v>
      </c>
      <c r="CU221" s="85">
        <v>0</v>
      </c>
      <c r="CV221" s="85">
        <v>0</v>
      </c>
      <c r="CW221" s="85">
        <v>2</v>
      </c>
      <c r="CX221" s="85">
        <v>0</v>
      </c>
      <c r="CY221" s="85">
        <v>0</v>
      </c>
      <c r="CZ221" s="85">
        <v>0</v>
      </c>
      <c r="DA221" s="85">
        <v>3</v>
      </c>
      <c r="DB221" s="85">
        <v>0</v>
      </c>
      <c r="DC221" s="85">
        <v>0</v>
      </c>
    </row>
    <row r="222" spans="1:107">
      <c r="A222" s="85">
        <f t="shared" si="0"/>
        <v>0</v>
      </c>
      <c r="B222" s="86" t="s">
        <v>2290</v>
      </c>
      <c r="C222" s="87" t="s">
        <v>1407</v>
      </c>
      <c r="D222" s="86" t="s">
        <v>1367</v>
      </c>
      <c r="E222" s="85">
        <v>0</v>
      </c>
      <c r="F222" s="85">
        <v>0</v>
      </c>
      <c r="G222" s="85">
        <v>0</v>
      </c>
      <c r="H222" s="85">
        <v>0</v>
      </c>
      <c r="I222" s="85">
        <v>0</v>
      </c>
      <c r="J222" s="85">
        <v>0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85">
        <v>0</v>
      </c>
      <c r="AI222" s="85">
        <v>0</v>
      </c>
      <c r="AJ222" s="8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85">
        <v>0</v>
      </c>
      <c r="AV222" s="85">
        <v>0</v>
      </c>
      <c r="AW222" s="85">
        <v>0</v>
      </c>
      <c r="AX222" s="85">
        <v>0</v>
      </c>
      <c r="AY222" s="85">
        <v>0</v>
      </c>
      <c r="AZ222" s="85">
        <v>0</v>
      </c>
      <c r="BA222" s="85">
        <v>0</v>
      </c>
      <c r="BB222" s="85">
        <v>1</v>
      </c>
      <c r="BC222" s="85">
        <v>0</v>
      </c>
      <c r="BD222" s="85">
        <v>0</v>
      </c>
      <c r="BE222" s="85">
        <v>0</v>
      </c>
      <c r="BF222" s="85">
        <v>0</v>
      </c>
      <c r="BG222" s="85">
        <v>0</v>
      </c>
      <c r="BH222" s="85">
        <v>0</v>
      </c>
      <c r="BI222" s="85">
        <v>0</v>
      </c>
      <c r="BJ222" s="85">
        <v>0</v>
      </c>
      <c r="BK222" s="85">
        <v>0</v>
      </c>
      <c r="BL222" s="85">
        <v>0</v>
      </c>
      <c r="BM222" s="85">
        <v>0</v>
      </c>
      <c r="BN222" s="85">
        <v>0</v>
      </c>
      <c r="BO222" s="85">
        <v>0</v>
      </c>
      <c r="BP222" s="85">
        <v>0</v>
      </c>
      <c r="BQ222" s="85">
        <v>0</v>
      </c>
      <c r="BR222" s="85">
        <v>0</v>
      </c>
      <c r="BS222" s="85">
        <v>0</v>
      </c>
      <c r="BT222" s="85">
        <v>0</v>
      </c>
      <c r="BU222" s="85">
        <v>0</v>
      </c>
      <c r="BV222" s="85">
        <v>1</v>
      </c>
      <c r="BW222" s="85">
        <v>0</v>
      </c>
      <c r="BX222" s="85">
        <v>0</v>
      </c>
      <c r="BY222" s="85">
        <v>0</v>
      </c>
      <c r="BZ222" s="85">
        <v>0</v>
      </c>
      <c r="CA222" s="85">
        <v>1</v>
      </c>
      <c r="CB222" s="85">
        <v>0</v>
      </c>
      <c r="CC222" s="85">
        <v>0</v>
      </c>
      <c r="CD222" s="85">
        <v>0</v>
      </c>
      <c r="CE222" s="85">
        <v>0</v>
      </c>
      <c r="CF222" s="85">
        <v>0</v>
      </c>
      <c r="CG222" s="85">
        <v>0</v>
      </c>
      <c r="CH222" s="85">
        <v>0</v>
      </c>
      <c r="CI222" s="85">
        <v>0</v>
      </c>
      <c r="CJ222" s="85">
        <v>0</v>
      </c>
      <c r="CK222" s="85">
        <v>0</v>
      </c>
      <c r="CL222" s="85">
        <v>0</v>
      </c>
      <c r="CM222" s="85">
        <v>0</v>
      </c>
      <c r="CN222" s="85">
        <v>0</v>
      </c>
      <c r="CO222" s="85">
        <v>1</v>
      </c>
      <c r="CP222" s="85">
        <v>0</v>
      </c>
      <c r="CQ222" s="85">
        <v>0</v>
      </c>
      <c r="CR222" s="85">
        <v>0</v>
      </c>
      <c r="CS222" s="85">
        <v>1</v>
      </c>
      <c r="CT222" s="85">
        <v>0</v>
      </c>
      <c r="CU222" s="85">
        <v>0</v>
      </c>
      <c r="CV222" s="85">
        <v>0</v>
      </c>
      <c r="CW222" s="85">
        <v>0</v>
      </c>
      <c r="CX222" s="85">
        <v>0</v>
      </c>
      <c r="CY222" s="85">
        <v>0</v>
      </c>
      <c r="CZ222" s="85">
        <v>0</v>
      </c>
      <c r="DA222" s="85">
        <v>0</v>
      </c>
      <c r="DB222" s="85">
        <v>0</v>
      </c>
      <c r="DC222" s="85">
        <v>0</v>
      </c>
    </row>
    <row r="223" spans="1:107">
      <c r="A223" s="85">
        <f t="shared" si="0"/>
        <v>0</v>
      </c>
      <c r="B223" s="86" t="s">
        <v>2291</v>
      </c>
      <c r="C223" s="87" t="s">
        <v>1407</v>
      </c>
      <c r="D223" s="86" t="s">
        <v>1367</v>
      </c>
      <c r="E223" s="85">
        <v>0</v>
      </c>
      <c r="F223" s="85">
        <v>0</v>
      </c>
      <c r="G223" s="85">
        <v>0</v>
      </c>
      <c r="H223" s="85">
        <v>0</v>
      </c>
      <c r="I223" s="85">
        <v>0</v>
      </c>
      <c r="J223" s="85">
        <v>0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0</v>
      </c>
      <c r="V223" s="85">
        <v>0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85">
        <v>0</v>
      </c>
      <c r="AI223" s="85">
        <v>0</v>
      </c>
      <c r="AJ223" s="8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85">
        <v>0</v>
      </c>
      <c r="AV223" s="85">
        <v>0</v>
      </c>
      <c r="AW223" s="85">
        <v>0</v>
      </c>
      <c r="AX223" s="85">
        <v>0</v>
      </c>
      <c r="AY223" s="85">
        <v>0</v>
      </c>
      <c r="AZ223" s="85">
        <v>0</v>
      </c>
      <c r="BA223" s="85">
        <v>0</v>
      </c>
      <c r="BB223" s="85">
        <v>0</v>
      </c>
      <c r="BC223" s="85">
        <v>0</v>
      </c>
      <c r="BD223" s="85">
        <v>0</v>
      </c>
      <c r="BE223" s="85">
        <v>0</v>
      </c>
      <c r="BF223" s="85">
        <v>0</v>
      </c>
      <c r="BG223" s="85">
        <v>0</v>
      </c>
      <c r="BH223" s="85">
        <v>0</v>
      </c>
      <c r="BI223" s="85">
        <v>0</v>
      </c>
      <c r="BJ223" s="85">
        <v>0</v>
      </c>
      <c r="BK223" s="85">
        <v>0</v>
      </c>
      <c r="BL223" s="85">
        <v>0</v>
      </c>
      <c r="BM223" s="85">
        <v>0</v>
      </c>
      <c r="BN223" s="85">
        <v>0</v>
      </c>
      <c r="BO223" s="85">
        <v>0</v>
      </c>
      <c r="BP223" s="85">
        <v>0</v>
      </c>
      <c r="BQ223" s="85">
        <v>0</v>
      </c>
      <c r="BR223" s="85">
        <v>1</v>
      </c>
      <c r="BS223" s="85">
        <v>0</v>
      </c>
      <c r="BT223" s="85">
        <v>0</v>
      </c>
      <c r="BU223" s="85">
        <v>0</v>
      </c>
      <c r="BV223" s="85">
        <v>1</v>
      </c>
      <c r="BW223" s="85">
        <v>0</v>
      </c>
      <c r="BX223" s="85">
        <v>0</v>
      </c>
      <c r="BY223" s="85">
        <v>0</v>
      </c>
      <c r="BZ223" s="85">
        <v>0</v>
      </c>
      <c r="CA223" s="85">
        <v>1</v>
      </c>
      <c r="CB223" s="85">
        <v>0</v>
      </c>
      <c r="CC223" s="85">
        <v>0</v>
      </c>
      <c r="CD223" s="85">
        <v>0</v>
      </c>
      <c r="CE223" s="85">
        <v>0</v>
      </c>
      <c r="CF223" s="85">
        <v>1</v>
      </c>
      <c r="CG223" s="85">
        <v>0</v>
      </c>
      <c r="CH223" s="85">
        <v>0</v>
      </c>
      <c r="CI223" s="85">
        <v>0</v>
      </c>
      <c r="CJ223" s="85">
        <v>0</v>
      </c>
      <c r="CK223" s="85">
        <v>0</v>
      </c>
      <c r="CL223" s="85">
        <v>0</v>
      </c>
      <c r="CM223" s="85">
        <v>0</v>
      </c>
      <c r="CN223" s="85">
        <v>0</v>
      </c>
      <c r="CO223" s="85">
        <v>1</v>
      </c>
      <c r="CP223" s="85">
        <v>0</v>
      </c>
      <c r="CQ223" s="85">
        <v>0</v>
      </c>
      <c r="CR223" s="85">
        <v>0</v>
      </c>
      <c r="CS223" s="85">
        <v>0</v>
      </c>
      <c r="CT223" s="85">
        <v>0</v>
      </c>
      <c r="CU223" s="85">
        <v>0</v>
      </c>
      <c r="CV223" s="85">
        <v>0</v>
      </c>
      <c r="CW223" s="85">
        <v>0</v>
      </c>
      <c r="CX223" s="85">
        <v>0</v>
      </c>
      <c r="CY223" s="85">
        <v>0</v>
      </c>
      <c r="CZ223" s="85">
        <v>0</v>
      </c>
      <c r="DA223" s="85">
        <v>1</v>
      </c>
      <c r="DB223" s="85">
        <v>0</v>
      </c>
      <c r="DC223" s="85">
        <v>0</v>
      </c>
    </row>
    <row r="224" spans="1:107">
      <c r="A224" s="85">
        <f t="shared" si="0"/>
        <v>0</v>
      </c>
      <c r="B224" s="86" t="s">
        <v>2292</v>
      </c>
      <c r="C224" s="87" t="s">
        <v>1407</v>
      </c>
      <c r="D224" s="86" t="s">
        <v>1367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5">
        <v>0</v>
      </c>
      <c r="N224" s="85">
        <v>0</v>
      </c>
      <c r="O224" s="85">
        <v>0</v>
      </c>
      <c r="P224" s="85">
        <v>0</v>
      </c>
      <c r="Q224" s="85">
        <v>0</v>
      </c>
      <c r="R224" s="85">
        <v>0</v>
      </c>
      <c r="S224" s="85">
        <v>0</v>
      </c>
      <c r="T224" s="85">
        <v>0</v>
      </c>
      <c r="U224" s="85">
        <v>0</v>
      </c>
      <c r="V224" s="85">
        <v>0</v>
      </c>
      <c r="W224" s="85">
        <v>0</v>
      </c>
      <c r="X224" s="85">
        <v>0</v>
      </c>
      <c r="Y224" s="85">
        <v>0</v>
      </c>
      <c r="Z224" s="85">
        <v>0</v>
      </c>
      <c r="AA224" s="85">
        <v>0</v>
      </c>
      <c r="AB224" s="85">
        <v>0</v>
      </c>
      <c r="AC224" s="85">
        <v>0</v>
      </c>
      <c r="AD224" s="85">
        <v>0</v>
      </c>
      <c r="AE224" s="85">
        <v>0</v>
      </c>
      <c r="AF224" s="85">
        <v>0</v>
      </c>
      <c r="AG224" s="85">
        <v>0</v>
      </c>
      <c r="AH224" s="85">
        <v>0</v>
      </c>
      <c r="AI224" s="85">
        <v>0</v>
      </c>
      <c r="AJ224" s="85">
        <v>0</v>
      </c>
      <c r="AK224" s="85">
        <v>0</v>
      </c>
      <c r="AL224" s="85">
        <v>0</v>
      </c>
      <c r="AM224" s="85">
        <v>0</v>
      </c>
      <c r="AN224" s="85">
        <v>0</v>
      </c>
      <c r="AO224" s="85">
        <v>0</v>
      </c>
      <c r="AP224" s="85">
        <v>0</v>
      </c>
      <c r="AQ224" s="85">
        <v>0</v>
      </c>
      <c r="AR224" s="85">
        <v>0</v>
      </c>
      <c r="AS224" s="85">
        <v>0</v>
      </c>
      <c r="AT224" s="85">
        <v>0</v>
      </c>
      <c r="AU224" s="85">
        <v>0</v>
      </c>
      <c r="AV224" s="85">
        <v>0</v>
      </c>
      <c r="AW224" s="85">
        <v>0</v>
      </c>
      <c r="AX224" s="85">
        <v>0</v>
      </c>
      <c r="AY224" s="85">
        <v>0</v>
      </c>
      <c r="AZ224" s="85">
        <v>0</v>
      </c>
      <c r="BA224" s="85">
        <v>0</v>
      </c>
      <c r="BB224" s="85">
        <v>3</v>
      </c>
      <c r="BC224" s="85">
        <v>0</v>
      </c>
      <c r="BD224" s="85">
        <v>0</v>
      </c>
      <c r="BE224" s="85">
        <v>0</v>
      </c>
      <c r="BF224" s="85">
        <v>2</v>
      </c>
      <c r="BG224" s="85">
        <v>0</v>
      </c>
      <c r="BH224" s="85">
        <v>0</v>
      </c>
      <c r="BI224" s="85">
        <v>0</v>
      </c>
      <c r="BJ224" s="85">
        <v>0</v>
      </c>
      <c r="BK224" s="85">
        <v>0</v>
      </c>
      <c r="BL224" s="85">
        <v>0</v>
      </c>
      <c r="BM224" s="85">
        <v>0</v>
      </c>
      <c r="BN224" s="85">
        <v>0</v>
      </c>
      <c r="BO224" s="85">
        <v>0</v>
      </c>
      <c r="BP224" s="85">
        <v>0</v>
      </c>
      <c r="BQ224" s="85">
        <v>0</v>
      </c>
      <c r="BR224" s="85">
        <v>0</v>
      </c>
      <c r="BS224" s="85">
        <v>0</v>
      </c>
      <c r="BT224" s="85">
        <v>0</v>
      </c>
      <c r="BU224" s="85">
        <v>0</v>
      </c>
      <c r="BV224" s="85">
        <v>2</v>
      </c>
      <c r="BW224" s="85">
        <v>0</v>
      </c>
      <c r="BX224" s="85">
        <v>0</v>
      </c>
      <c r="BY224" s="85">
        <v>0</v>
      </c>
      <c r="BZ224" s="85">
        <v>0</v>
      </c>
      <c r="CA224" s="85">
        <v>1</v>
      </c>
      <c r="CB224" s="85">
        <v>0</v>
      </c>
      <c r="CC224" s="85">
        <v>0</v>
      </c>
      <c r="CD224" s="85">
        <v>0</v>
      </c>
      <c r="CE224" s="85">
        <v>0</v>
      </c>
      <c r="CF224" s="85">
        <v>0</v>
      </c>
      <c r="CG224" s="85">
        <v>0</v>
      </c>
      <c r="CH224" s="85">
        <v>0</v>
      </c>
      <c r="CI224" s="85">
        <v>0</v>
      </c>
      <c r="CJ224" s="85">
        <v>1</v>
      </c>
      <c r="CK224" s="85">
        <v>0</v>
      </c>
      <c r="CL224" s="85">
        <v>0</v>
      </c>
      <c r="CM224" s="85">
        <v>0</v>
      </c>
      <c r="CN224" s="85">
        <v>0</v>
      </c>
      <c r="CO224" s="85">
        <v>2</v>
      </c>
      <c r="CP224" s="85">
        <v>0</v>
      </c>
      <c r="CQ224" s="85">
        <v>0</v>
      </c>
      <c r="CR224" s="85">
        <v>0</v>
      </c>
      <c r="CS224" s="85">
        <v>2</v>
      </c>
      <c r="CT224" s="85">
        <v>0</v>
      </c>
      <c r="CU224" s="85">
        <v>0</v>
      </c>
      <c r="CV224" s="85">
        <v>0</v>
      </c>
      <c r="CW224" s="85">
        <v>1</v>
      </c>
      <c r="CX224" s="85">
        <v>0</v>
      </c>
      <c r="CY224" s="85">
        <v>0</v>
      </c>
      <c r="CZ224" s="85">
        <v>0</v>
      </c>
      <c r="DA224" s="85">
        <v>2</v>
      </c>
      <c r="DB224" s="85">
        <v>0</v>
      </c>
      <c r="DC224" s="85">
        <v>0</v>
      </c>
    </row>
    <row r="225" spans="1:107">
      <c r="A225" s="85">
        <f t="shared" si="0"/>
        <v>0</v>
      </c>
      <c r="B225" s="86" t="s">
        <v>2293</v>
      </c>
      <c r="C225" s="87" t="s">
        <v>1410</v>
      </c>
      <c r="D225" s="86" t="s">
        <v>1367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1</v>
      </c>
      <c r="V225" s="85">
        <v>0</v>
      </c>
      <c r="W225" s="85">
        <v>0</v>
      </c>
      <c r="X225" s="85">
        <v>0</v>
      </c>
      <c r="Y225" s="85">
        <v>0</v>
      </c>
      <c r="Z225" s="85">
        <v>2</v>
      </c>
      <c r="AA225" s="85">
        <v>0</v>
      </c>
      <c r="AB225" s="85">
        <v>0</v>
      </c>
      <c r="AC225" s="85">
        <v>0</v>
      </c>
      <c r="AD225" s="85">
        <v>0</v>
      </c>
      <c r="AE225" s="85">
        <v>1</v>
      </c>
      <c r="AF225" s="85">
        <v>0</v>
      </c>
      <c r="AG225" s="85">
        <v>0</v>
      </c>
      <c r="AH225" s="85">
        <v>0</v>
      </c>
      <c r="AI225" s="85">
        <v>0</v>
      </c>
      <c r="AJ225" s="8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8</v>
      </c>
      <c r="AT225" s="85">
        <v>0</v>
      </c>
      <c r="AU225" s="85">
        <v>0</v>
      </c>
      <c r="AV225" s="85">
        <v>3</v>
      </c>
      <c r="AW225" s="85">
        <v>1</v>
      </c>
      <c r="AX225" s="85">
        <v>0</v>
      </c>
      <c r="AY225" s="85">
        <v>1</v>
      </c>
      <c r="AZ225" s="85">
        <v>0</v>
      </c>
      <c r="BA225" s="85">
        <v>0</v>
      </c>
      <c r="BB225" s="85">
        <v>7</v>
      </c>
      <c r="BC225" s="85">
        <v>0</v>
      </c>
      <c r="BD225" s="85">
        <v>0</v>
      </c>
      <c r="BE225" s="85">
        <v>0</v>
      </c>
      <c r="BF225" s="85">
        <v>7</v>
      </c>
      <c r="BG225" s="85">
        <v>0</v>
      </c>
      <c r="BH225" s="85">
        <v>0</v>
      </c>
      <c r="BI225" s="85">
        <v>0</v>
      </c>
      <c r="BJ225" s="85">
        <v>5</v>
      </c>
      <c r="BK225" s="85">
        <v>0</v>
      </c>
      <c r="BL225" s="85">
        <v>0</v>
      </c>
      <c r="BM225" s="85">
        <v>0</v>
      </c>
      <c r="BN225" s="85">
        <v>6</v>
      </c>
      <c r="BO225" s="85">
        <v>0</v>
      </c>
      <c r="BP225" s="85">
        <v>0</v>
      </c>
      <c r="BQ225" s="85">
        <v>0</v>
      </c>
      <c r="BR225" s="85">
        <v>5</v>
      </c>
      <c r="BS225" s="85">
        <v>0</v>
      </c>
      <c r="BT225" s="85">
        <v>0</v>
      </c>
      <c r="BU225" s="85">
        <v>0</v>
      </c>
      <c r="BV225" s="85">
        <v>5</v>
      </c>
      <c r="BW225" s="85">
        <v>0</v>
      </c>
      <c r="BX225" s="85">
        <v>0</v>
      </c>
      <c r="BY225" s="85">
        <v>0</v>
      </c>
      <c r="BZ225" s="85">
        <v>0</v>
      </c>
      <c r="CA225" s="85">
        <v>5</v>
      </c>
      <c r="CB225" s="85">
        <v>0</v>
      </c>
      <c r="CC225" s="85">
        <v>0</v>
      </c>
      <c r="CD225" s="85">
        <v>0</v>
      </c>
      <c r="CE225" s="85">
        <v>1</v>
      </c>
      <c r="CF225" s="85">
        <v>18</v>
      </c>
      <c r="CG225" s="85">
        <v>0</v>
      </c>
      <c r="CH225" s="85">
        <v>0</v>
      </c>
      <c r="CI225" s="85">
        <v>0</v>
      </c>
      <c r="CJ225" s="85">
        <v>3</v>
      </c>
      <c r="CK225" s="85">
        <v>0</v>
      </c>
      <c r="CL225" s="85">
        <v>0</v>
      </c>
      <c r="CM225" s="85">
        <v>1</v>
      </c>
      <c r="CN225" s="85">
        <v>0</v>
      </c>
      <c r="CO225" s="85">
        <v>5</v>
      </c>
      <c r="CP225" s="85">
        <v>0</v>
      </c>
      <c r="CQ225" s="85">
        <v>0</v>
      </c>
      <c r="CR225" s="85">
        <v>0</v>
      </c>
      <c r="CS225" s="85">
        <v>8</v>
      </c>
      <c r="CT225" s="85">
        <v>0</v>
      </c>
      <c r="CU225" s="85">
        <v>0</v>
      </c>
      <c r="CV225" s="85">
        <v>0</v>
      </c>
      <c r="CW225" s="85">
        <v>8</v>
      </c>
      <c r="CX225" s="85">
        <v>0</v>
      </c>
      <c r="CY225" s="85">
        <v>0</v>
      </c>
      <c r="CZ225" s="85">
        <v>0</v>
      </c>
      <c r="DA225" s="85">
        <v>4</v>
      </c>
      <c r="DB225" s="85">
        <v>0</v>
      </c>
      <c r="DC225" s="85">
        <v>0</v>
      </c>
    </row>
    <row r="226" spans="1:107">
      <c r="A226" s="85">
        <f t="shared" si="0"/>
        <v>0</v>
      </c>
      <c r="B226" s="86" t="s">
        <v>2294</v>
      </c>
      <c r="C226" s="87" t="s">
        <v>1410</v>
      </c>
      <c r="D226" s="86" t="s">
        <v>1367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85">
        <v>0</v>
      </c>
      <c r="AI226" s="85">
        <v>0</v>
      </c>
      <c r="AJ226" s="8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85">
        <v>0</v>
      </c>
      <c r="AV226" s="85">
        <v>0</v>
      </c>
      <c r="AW226" s="85">
        <v>0</v>
      </c>
      <c r="AX226" s="85">
        <v>0</v>
      </c>
      <c r="AY226" s="85">
        <v>3</v>
      </c>
      <c r="AZ226" s="85">
        <v>0</v>
      </c>
      <c r="BA226" s="85">
        <v>0</v>
      </c>
      <c r="BB226" s="85">
        <v>7</v>
      </c>
      <c r="BC226" s="85">
        <v>0</v>
      </c>
      <c r="BD226" s="85">
        <v>0</v>
      </c>
      <c r="BE226" s="85">
        <v>1</v>
      </c>
      <c r="BF226" s="85">
        <v>6</v>
      </c>
      <c r="BG226" s="85">
        <v>0</v>
      </c>
      <c r="BH226" s="85">
        <v>0</v>
      </c>
      <c r="BI226" s="85">
        <v>0</v>
      </c>
      <c r="BJ226" s="85">
        <v>6</v>
      </c>
      <c r="BK226" s="85">
        <v>0</v>
      </c>
      <c r="BL226" s="85">
        <v>0</v>
      </c>
      <c r="BM226" s="85">
        <v>0</v>
      </c>
      <c r="BN226" s="85">
        <v>6</v>
      </c>
      <c r="BO226" s="85">
        <v>0</v>
      </c>
      <c r="BP226" s="85">
        <v>0</v>
      </c>
      <c r="BQ226" s="85">
        <v>0</v>
      </c>
      <c r="BR226" s="85">
        <v>4</v>
      </c>
      <c r="BS226" s="85">
        <v>0</v>
      </c>
      <c r="BT226" s="85">
        <v>0</v>
      </c>
      <c r="BU226" s="85">
        <v>0</v>
      </c>
      <c r="BV226" s="85">
        <v>6</v>
      </c>
      <c r="BW226" s="85">
        <v>0</v>
      </c>
      <c r="BX226" s="85">
        <v>0</v>
      </c>
      <c r="BY226" s="85">
        <v>0</v>
      </c>
      <c r="BZ226" s="85">
        <v>0</v>
      </c>
      <c r="CA226" s="85">
        <v>6</v>
      </c>
      <c r="CB226" s="85">
        <v>0</v>
      </c>
      <c r="CC226" s="85">
        <v>0</v>
      </c>
      <c r="CD226" s="85">
        <v>0</v>
      </c>
      <c r="CE226" s="85">
        <v>0</v>
      </c>
      <c r="CF226" s="85">
        <v>17</v>
      </c>
      <c r="CG226" s="85">
        <v>0</v>
      </c>
      <c r="CH226" s="85">
        <v>0</v>
      </c>
      <c r="CI226" s="85">
        <v>0</v>
      </c>
      <c r="CJ226" s="85">
        <v>5</v>
      </c>
      <c r="CK226" s="85">
        <v>0</v>
      </c>
      <c r="CL226" s="85">
        <v>0</v>
      </c>
      <c r="CM226" s="85">
        <v>0</v>
      </c>
      <c r="CN226" s="85">
        <v>0</v>
      </c>
      <c r="CO226" s="85">
        <v>3</v>
      </c>
      <c r="CP226" s="85">
        <v>0</v>
      </c>
      <c r="CQ226" s="85">
        <v>0</v>
      </c>
      <c r="CR226" s="85">
        <v>0</v>
      </c>
      <c r="CS226" s="85">
        <v>8</v>
      </c>
      <c r="CT226" s="85">
        <v>0</v>
      </c>
      <c r="CU226" s="85">
        <v>0</v>
      </c>
      <c r="CV226" s="85">
        <v>0</v>
      </c>
      <c r="CW226" s="85">
        <v>7</v>
      </c>
      <c r="CX226" s="85">
        <v>0</v>
      </c>
      <c r="CY226" s="85">
        <v>0</v>
      </c>
      <c r="CZ226" s="85">
        <v>0</v>
      </c>
      <c r="DA226" s="85">
        <v>9</v>
      </c>
      <c r="DB226" s="85">
        <v>0</v>
      </c>
      <c r="DC226" s="85">
        <v>0</v>
      </c>
    </row>
    <row r="227" spans="1:107">
      <c r="A227" s="85">
        <f t="shared" si="0"/>
        <v>0</v>
      </c>
      <c r="B227" s="86" t="s">
        <v>2295</v>
      </c>
      <c r="C227" s="87" t="s">
        <v>1410</v>
      </c>
      <c r="D227" s="86" t="s">
        <v>1367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85">
        <v>0</v>
      </c>
      <c r="AI227" s="85">
        <v>0</v>
      </c>
      <c r="AJ227" s="8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3</v>
      </c>
      <c r="AT227" s="85">
        <v>0</v>
      </c>
      <c r="AU227" s="85">
        <v>0</v>
      </c>
      <c r="AV227" s="85">
        <v>1</v>
      </c>
      <c r="AW227" s="85">
        <v>0</v>
      </c>
      <c r="AX227" s="85">
        <v>0</v>
      </c>
      <c r="AY227" s="85">
        <v>2</v>
      </c>
      <c r="AZ227" s="85">
        <v>0</v>
      </c>
      <c r="BA227" s="85">
        <v>0</v>
      </c>
      <c r="BB227" s="85">
        <v>7</v>
      </c>
      <c r="BC227" s="85">
        <v>0</v>
      </c>
      <c r="BD227" s="85">
        <v>0</v>
      </c>
      <c r="BE227" s="85">
        <v>0</v>
      </c>
      <c r="BF227" s="85">
        <v>8</v>
      </c>
      <c r="BG227" s="85">
        <v>0</v>
      </c>
      <c r="BH227" s="85">
        <v>0</v>
      </c>
      <c r="BI227" s="85">
        <v>0</v>
      </c>
      <c r="BJ227" s="85">
        <v>6</v>
      </c>
      <c r="BK227" s="85">
        <v>0</v>
      </c>
      <c r="BL227" s="85">
        <v>0</v>
      </c>
      <c r="BM227" s="85">
        <v>0</v>
      </c>
      <c r="BN227" s="85">
        <v>5</v>
      </c>
      <c r="BO227" s="85">
        <v>0</v>
      </c>
      <c r="BP227" s="85">
        <v>0</v>
      </c>
      <c r="BQ227" s="85">
        <v>0</v>
      </c>
      <c r="BR227" s="85">
        <v>7</v>
      </c>
      <c r="BS227" s="85">
        <v>0</v>
      </c>
      <c r="BT227" s="85">
        <v>0</v>
      </c>
      <c r="BU227" s="85">
        <v>0</v>
      </c>
      <c r="BV227" s="85">
        <v>5</v>
      </c>
      <c r="BW227" s="85">
        <v>0</v>
      </c>
      <c r="BX227" s="85">
        <v>0</v>
      </c>
      <c r="BY227" s="85">
        <v>0</v>
      </c>
      <c r="BZ227" s="85">
        <v>0</v>
      </c>
      <c r="CA227" s="85">
        <v>4</v>
      </c>
      <c r="CB227" s="85">
        <v>0</v>
      </c>
      <c r="CC227" s="85">
        <v>0</v>
      </c>
      <c r="CD227" s="85">
        <v>0</v>
      </c>
      <c r="CE227" s="85">
        <v>0</v>
      </c>
      <c r="CF227" s="85">
        <v>18</v>
      </c>
      <c r="CG227" s="85">
        <v>0</v>
      </c>
      <c r="CH227" s="85">
        <v>0</v>
      </c>
      <c r="CI227" s="85">
        <v>0</v>
      </c>
      <c r="CJ227" s="85">
        <v>4</v>
      </c>
      <c r="CK227" s="85">
        <v>0</v>
      </c>
      <c r="CL227" s="85">
        <v>0</v>
      </c>
      <c r="CM227" s="85">
        <v>0</v>
      </c>
      <c r="CN227" s="85">
        <v>0</v>
      </c>
      <c r="CO227" s="85">
        <v>7</v>
      </c>
      <c r="CP227" s="85">
        <v>0</v>
      </c>
      <c r="CQ227" s="85">
        <v>0</v>
      </c>
      <c r="CR227" s="85">
        <v>0</v>
      </c>
      <c r="CS227" s="85">
        <v>7</v>
      </c>
      <c r="CT227" s="85">
        <v>0</v>
      </c>
      <c r="CU227" s="85">
        <v>0</v>
      </c>
      <c r="CV227" s="85">
        <v>0</v>
      </c>
      <c r="CW227" s="85">
        <v>6</v>
      </c>
      <c r="CX227" s="85">
        <v>0</v>
      </c>
      <c r="CY227" s="85">
        <v>0</v>
      </c>
      <c r="CZ227" s="85">
        <v>1</v>
      </c>
      <c r="DA227" s="85">
        <v>4</v>
      </c>
      <c r="DB227" s="85">
        <v>0</v>
      </c>
      <c r="DC227" s="85">
        <v>0</v>
      </c>
    </row>
    <row r="228" spans="1:107">
      <c r="A228" s="85">
        <f t="shared" si="0"/>
        <v>2</v>
      </c>
      <c r="B228" s="86" t="s">
        <v>2296</v>
      </c>
      <c r="C228" s="87" t="s">
        <v>1410</v>
      </c>
      <c r="D228" s="86" t="s">
        <v>1367</v>
      </c>
      <c r="E228" s="85">
        <v>0</v>
      </c>
      <c r="F228" s="85">
        <v>0</v>
      </c>
      <c r="G228" s="85">
        <v>0</v>
      </c>
      <c r="H228" s="85">
        <v>0</v>
      </c>
      <c r="I228" s="85">
        <v>1</v>
      </c>
      <c r="J228" s="85">
        <v>1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1</v>
      </c>
      <c r="R228" s="85">
        <v>1</v>
      </c>
      <c r="S228" s="85">
        <v>2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12</v>
      </c>
      <c r="AA228" s="85">
        <v>0</v>
      </c>
      <c r="AB228" s="85">
        <v>0</v>
      </c>
      <c r="AC228" s="85">
        <v>0</v>
      </c>
      <c r="AD228" s="85">
        <v>0</v>
      </c>
      <c r="AE228" s="85">
        <v>3</v>
      </c>
      <c r="AF228" s="85">
        <v>0</v>
      </c>
      <c r="AG228" s="85">
        <v>0</v>
      </c>
      <c r="AH228" s="85">
        <v>0</v>
      </c>
      <c r="AI228" s="85">
        <v>0</v>
      </c>
      <c r="AJ228" s="85">
        <v>2</v>
      </c>
      <c r="AK228" s="85">
        <v>0</v>
      </c>
      <c r="AL228" s="85">
        <v>0</v>
      </c>
      <c r="AM228" s="85">
        <v>0</v>
      </c>
      <c r="AN228" s="85">
        <v>0</v>
      </c>
      <c r="AO228" s="85">
        <v>4</v>
      </c>
      <c r="AP228" s="85">
        <v>0</v>
      </c>
      <c r="AQ228" s="85">
        <v>0</v>
      </c>
      <c r="AR228" s="85">
        <v>0</v>
      </c>
      <c r="AS228" s="85">
        <v>17</v>
      </c>
      <c r="AT228" s="85">
        <v>0</v>
      </c>
      <c r="AU228" s="85">
        <v>0</v>
      </c>
      <c r="AV228" s="85">
        <v>5</v>
      </c>
      <c r="AW228" s="85">
        <v>0</v>
      </c>
      <c r="AX228" s="85">
        <v>0</v>
      </c>
      <c r="AY228" s="85">
        <v>2</v>
      </c>
      <c r="AZ228" s="85">
        <v>0</v>
      </c>
      <c r="BA228" s="85">
        <v>0</v>
      </c>
      <c r="BB228" s="85">
        <v>6</v>
      </c>
      <c r="BC228" s="85">
        <v>0</v>
      </c>
      <c r="BD228" s="85">
        <v>0</v>
      </c>
      <c r="BE228" s="85">
        <v>0</v>
      </c>
      <c r="BF228" s="85">
        <v>7</v>
      </c>
      <c r="BG228" s="85">
        <v>1</v>
      </c>
      <c r="BH228" s="85">
        <v>0</v>
      </c>
      <c r="BI228" s="85">
        <v>0</v>
      </c>
      <c r="BJ228" s="85">
        <v>5</v>
      </c>
      <c r="BK228" s="85">
        <v>0</v>
      </c>
      <c r="BL228" s="85">
        <v>0</v>
      </c>
      <c r="BM228" s="85">
        <v>0</v>
      </c>
      <c r="BN228" s="85">
        <v>7</v>
      </c>
      <c r="BO228" s="85">
        <v>0</v>
      </c>
      <c r="BP228" s="85">
        <v>0</v>
      </c>
      <c r="BQ228" s="85">
        <v>0</v>
      </c>
      <c r="BR228" s="85">
        <v>8</v>
      </c>
      <c r="BS228" s="85">
        <v>0</v>
      </c>
      <c r="BT228" s="85">
        <v>0</v>
      </c>
      <c r="BU228" s="85">
        <v>0</v>
      </c>
      <c r="BV228" s="85">
        <v>7</v>
      </c>
      <c r="BW228" s="85">
        <v>0</v>
      </c>
      <c r="BX228" s="85">
        <v>0</v>
      </c>
      <c r="BY228" s="85">
        <v>0</v>
      </c>
      <c r="BZ228" s="85">
        <v>0</v>
      </c>
      <c r="CA228" s="85">
        <v>8</v>
      </c>
      <c r="CB228" s="85">
        <v>0</v>
      </c>
      <c r="CC228" s="85">
        <v>0</v>
      </c>
      <c r="CD228" s="85">
        <v>0</v>
      </c>
      <c r="CE228" s="85">
        <v>0</v>
      </c>
      <c r="CF228" s="85">
        <v>18</v>
      </c>
      <c r="CG228" s="85">
        <v>0</v>
      </c>
      <c r="CH228" s="85">
        <v>0</v>
      </c>
      <c r="CI228" s="85">
        <v>0</v>
      </c>
      <c r="CJ228" s="85">
        <v>5</v>
      </c>
      <c r="CK228" s="85">
        <v>0</v>
      </c>
      <c r="CL228" s="85">
        <v>0</v>
      </c>
      <c r="CM228" s="85">
        <v>0</v>
      </c>
      <c r="CN228" s="85">
        <v>0</v>
      </c>
      <c r="CO228" s="85">
        <v>6</v>
      </c>
      <c r="CP228" s="85">
        <v>0</v>
      </c>
      <c r="CQ228" s="85">
        <v>0</v>
      </c>
      <c r="CR228" s="85">
        <v>0</v>
      </c>
      <c r="CS228" s="85">
        <v>6</v>
      </c>
      <c r="CT228" s="85">
        <v>0</v>
      </c>
      <c r="CU228" s="85">
        <v>0</v>
      </c>
      <c r="CV228" s="85">
        <v>0</v>
      </c>
      <c r="CW228" s="85">
        <v>8</v>
      </c>
      <c r="CX228" s="85">
        <v>0</v>
      </c>
      <c r="CY228" s="85">
        <v>0</v>
      </c>
      <c r="CZ228" s="85">
        <v>0</v>
      </c>
      <c r="DA228" s="85">
        <v>9</v>
      </c>
      <c r="DB228" s="85">
        <v>0</v>
      </c>
      <c r="DC228" s="85">
        <v>0</v>
      </c>
    </row>
    <row r="229" spans="1:107">
      <c r="A229" s="85">
        <f t="shared" si="0"/>
        <v>50</v>
      </c>
      <c r="B229" s="86" t="s">
        <v>2297</v>
      </c>
      <c r="C229" s="87" t="s">
        <v>1410</v>
      </c>
      <c r="D229" s="86" t="s">
        <v>1367</v>
      </c>
      <c r="E229" s="85">
        <v>0</v>
      </c>
      <c r="F229" s="85">
        <v>0</v>
      </c>
      <c r="G229" s="85">
        <v>1</v>
      </c>
      <c r="H229" s="85">
        <v>0</v>
      </c>
      <c r="I229" s="85">
        <v>15</v>
      </c>
      <c r="J229" s="85">
        <v>10</v>
      </c>
      <c r="K229" s="85">
        <v>0</v>
      </c>
      <c r="L229" s="85">
        <v>4</v>
      </c>
      <c r="M229" s="85">
        <v>0</v>
      </c>
      <c r="N229" s="85">
        <v>13</v>
      </c>
      <c r="O229" s="85">
        <v>7</v>
      </c>
      <c r="P229" s="85">
        <v>15</v>
      </c>
      <c r="Q229" s="85">
        <v>23</v>
      </c>
      <c r="R229" s="85">
        <v>26</v>
      </c>
      <c r="S229" s="85">
        <v>23</v>
      </c>
      <c r="T229" s="85">
        <v>0</v>
      </c>
      <c r="U229" s="85">
        <v>42</v>
      </c>
      <c r="V229" s="85">
        <v>0</v>
      </c>
      <c r="W229" s="85">
        <v>0</v>
      </c>
      <c r="X229" s="85">
        <v>0</v>
      </c>
      <c r="Y229" s="85">
        <v>0</v>
      </c>
      <c r="Z229" s="85">
        <v>11</v>
      </c>
      <c r="AA229" s="85">
        <v>0</v>
      </c>
      <c r="AB229" s="85">
        <v>0</v>
      </c>
      <c r="AC229" s="85">
        <v>0</v>
      </c>
      <c r="AD229" s="85">
        <v>0</v>
      </c>
      <c r="AE229" s="85">
        <v>3</v>
      </c>
      <c r="AF229" s="85">
        <v>0</v>
      </c>
      <c r="AG229" s="85">
        <v>0</v>
      </c>
      <c r="AH229" s="85">
        <v>0</v>
      </c>
      <c r="AI229" s="85">
        <v>0</v>
      </c>
      <c r="AJ229" s="85">
        <v>9</v>
      </c>
      <c r="AK229" s="85">
        <v>0</v>
      </c>
      <c r="AL229" s="85">
        <v>0</v>
      </c>
      <c r="AM229" s="85">
        <v>0</v>
      </c>
      <c r="AN229" s="85">
        <v>0</v>
      </c>
      <c r="AO229" s="85">
        <v>3</v>
      </c>
      <c r="AP229" s="85">
        <v>0</v>
      </c>
      <c r="AQ229" s="85">
        <v>0</v>
      </c>
      <c r="AR229" s="85">
        <v>0</v>
      </c>
      <c r="AS229" s="85">
        <v>16</v>
      </c>
      <c r="AT229" s="85">
        <v>0</v>
      </c>
      <c r="AU229" s="85">
        <v>0</v>
      </c>
      <c r="AV229" s="85">
        <v>16</v>
      </c>
      <c r="AW229" s="85">
        <v>0</v>
      </c>
      <c r="AX229" s="85">
        <v>0</v>
      </c>
      <c r="AY229" s="85">
        <v>3</v>
      </c>
      <c r="AZ229" s="85">
        <v>0</v>
      </c>
      <c r="BA229" s="85">
        <v>0</v>
      </c>
      <c r="BB229" s="85">
        <v>14</v>
      </c>
      <c r="BC229" s="85">
        <v>0</v>
      </c>
      <c r="BD229" s="85">
        <v>0</v>
      </c>
      <c r="BE229" s="85">
        <v>0</v>
      </c>
      <c r="BF229" s="85">
        <v>8</v>
      </c>
      <c r="BG229" s="85">
        <v>0</v>
      </c>
      <c r="BH229" s="85">
        <v>0</v>
      </c>
      <c r="BI229" s="85">
        <v>0</v>
      </c>
      <c r="BJ229" s="85">
        <v>8</v>
      </c>
      <c r="BK229" s="85">
        <v>0</v>
      </c>
      <c r="BL229" s="85">
        <v>0</v>
      </c>
      <c r="BM229" s="85">
        <v>0</v>
      </c>
      <c r="BN229" s="85">
        <v>7</v>
      </c>
      <c r="BO229" s="85">
        <v>0</v>
      </c>
      <c r="BP229" s="85">
        <v>0</v>
      </c>
      <c r="BQ229" s="85">
        <v>0</v>
      </c>
      <c r="BR229" s="85">
        <v>9</v>
      </c>
      <c r="BS229" s="85">
        <v>0</v>
      </c>
      <c r="BT229" s="85">
        <v>0</v>
      </c>
      <c r="BU229" s="85">
        <v>0</v>
      </c>
      <c r="BV229" s="85">
        <v>8</v>
      </c>
      <c r="BW229" s="85">
        <v>0</v>
      </c>
      <c r="BX229" s="85">
        <v>0</v>
      </c>
      <c r="BY229" s="85">
        <v>0</v>
      </c>
      <c r="BZ229" s="85">
        <v>0</v>
      </c>
      <c r="CA229" s="85">
        <v>9</v>
      </c>
      <c r="CB229" s="85">
        <v>0</v>
      </c>
      <c r="CC229" s="85">
        <v>0</v>
      </c>
      <c r="CD229" s="85">
        <v>0</v>
      </c>
      <c r="CE229" s="85">
        <v>0</v>
      </c>
      <c r="CF229" s="85">
        <v>19</v>
      </c>
      <c r="CG229" s="85">
        <v>0</v>
      </c>
      <c r="CH229" s="85">
        <v>0</v>
      </c>
      <c r="CI229" s="85">
        <v>0</v>
      </c>
      <c r="CJ229" s="85">
        <v>8</v>
      </c>
      <c r="CK229" s="85">
        <v>0</v>
      </c>
      <c r="CL229" s="85">
        <v>0</v>
      </c>
      <c r="CM229" s="85">
        <v>0</v>
      </c>
      <c r="CN229" s="85">
        <v>0</v>
      </c>
      <c r="CO229" s="85">
        <v>10</v>
      </c>
      <c r="CP229" s="85">
        <v>0</v>
      </c>
      <c r="CQ229" s="85">
        <v>0</v>
      </c>
      <c r="CR229" s="85">
        <v>0</v>
      </c>
      <c r="CS229" s="85">
        <v>11</v>
      </c>
      <c r="CT229" s="85">
        <v>0</v>
      </c>
      <c r="CU229" s="85">
        <v>0</v>
      </c>
      <c r="CV229" s="85">
        <v>0</v>
      </c>
      <c r="CW229" s="85">
        <v>11</v>
      </c>
      <c r="CX229" s="85">
        <v>0</v>
      </c>
      <c r="CY229" s="85">
        <v>0</v>
      </c>
      <c r="CZ229" s="85">
        <v>0</v>
      </c>
      <c r="DA229" s="85">
        <v>10</v>
      </c>
      <c r="DB229" s="85">
        <v>0</v>
      </c>
      <c r="DC229" s="85">
        <v>0</v>
      </c>
    </row>
    <row r="230" spans="1:107">
      <c r="A230" s="85">
        <f t="shared" si="0"/>
        <v>0</v>
      </c>
      <c r="B230" s="86" t="s">
        <v>2298</v>
      </c>
      <c r="C230" s="87" t="s">
        <v>1417</v>
      </c>
      <c r="D230" s="86" t="s">
        <v>1367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  <c r="AC230" s="85">
        <v>0</v>
      </c>
      <c r="AD230" s="85">
        <v>0</v>
      </c>
      <c r="AE230" s="85">
        <v>0</v>
      </c>
      <c r="AF230" s="85">
        <v>0</v>
      </c>
      <c r="AG230" s="85">
        <v>0</v>
      </c>
      <c r="AH230" s="85">
        <v>0</v>
      </c>
      <c r="AI230" s="85">
        <v>0</v>
      </c>
      <c r="AJ230" s="85">
        <v>0</v>
      </c>
      <c r="AK230" s="85">
        <v>0</v>
      </c>
      <c r="AL230" s="85">
        <v>0</v>
      </c>
      <c r="AM230" s="85">
        <v>0</v>
      </c>
      <c r="AN230" s="85">
        <v>0</v>
      </c>
      <c r="AO230" s="85">
        <v>0</v>
      </c>
      <c r="AP230" s="85">
        <v>0</v>
      </c>
      <c r="AQ230" s="85">
        <v>0</v>
      </c>
      <c r="AR230" s="85">
        <v>0</v>
      </c>
      <c r="AS230" s="85">
        <v>0</v>
      </c>
      <c r="AT230" s="85">
        <v>0</v>
      </c>
      <c r="AU230" s="85">
        <v>0</v>
      </c>
      <c r="AV230" s="85">
        <v>0</v>
      </c>
      <c r="AW230" s="85">
        <v>0</v>
      </c>
      <c r="AX230" s="85">
        <v>0</v>
      </c>
      <c r="AY230" s="85">
        <v>1</v>
      </c>
      <c r="AZ230" s="85">
        <v>0</v>
      </c>
      <c r="BA230" s="85">
        <v>0</v>
      </c>
      <c r="BB230" s="85">
        <v>1</v>
      </c>
      <c r="BC230" s="85">
        <v>0</v>
      </c>
      <c r="BD230" s="85">
        <v>0</v>
      </c>
      <c r="BE230" s="85">
        <v>0</v>
      </c>
      <c r="BF230" s="85">
        <v>1</v>
      </c>
      <c r="BG230" s="85">
        <v>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5">
        <v>0</v>
      </c>
      <c r="BN230" s="85">
        <v>0</v>
      </c>
      <c r="BO230" s="85">
        <v>0</v>
      </c>
      <c r="BP230" s="85">
        <v>0</v>
      </c>
      <c r="BQ230" s="85">
        <v>0</v>
      </c>
      <c r="BR230" s="85">
        <v>0</v>
      </c>
      <c r="BS230" s="85">
        <v>0</v>
      </c>
      <c r="BT230" s="85">
        <v>0</v>
      </c>
      <c r="BU230" s="85">
        <v>0</v>
      </c>
      <c r="BV230" s="85">
        <v>0</v>
      </c>
      <c r="BW230" s="85">
        <v>0</v>
      </c>
      <c r="BX230" s="85">
        <v>0</v>
      </c>
      <c r="BY230" s="85">
        <v>0</v>
      </c>
      <c r="BZ230" s="85">
        <v>0</v>
      </c>
      <c r="CA230" s="85">
        <v>1</v>
      </c>
      <c r="CB230" s="85">
        <v>0</v>
      </c>
      <c r="CC230" s="85">
        <v>0</v>
      </c>
      <c r="CD230" s="85">
        <v>0</v>
      </c>
      <c r="CE230" s="85">
        <v>0</v>
      </c>
      <c r="CF230" s="85">
        <v>0</v>
      </c>
      <c r="CG230" s="85">
        <v>0</v>
      </c>
      <c r="CH230" s="85">
        <v>0</v>
      </c>
      <c r="CI230" s="85">
        <v>0</v>
      </c>
      <c r="CJ230" s="85">
        <v>0</v>
      </c>
      <c r="CK230" s="85">
        <v>0</v>
      </c>
      <c r="CL230" s="85">
        <v>0</v>
      </c>
      <c r="CM230" s="85">
        <v>0</v>
      </c>
      <c r="CN230" s="85">
        <v>0</v>
      </c>
      <c r="CO230" s="85">
        <v>0</v>
      </c>
      <c r="CP230" s="85">
        <v>0</v>
      </c>
      <c r="CQ230" s="85">
        <v>0</v>
      </c>
      <c r="CR230" s="85">
        <v>0</v>
      </c>
      <c r="CS230" s="85">
        <v>0</v>
      </c>
      <c r="CT230" s="85">
        <v>0</v>
      </c>
      <c r="CU230" s="85">
        <v>0</v>
      </c>
      <c r="CV230" s="85">
        <v>0</v>
      </c>
      <c r="CW230" s="85">
        <v>0</v>
      </c>
      <c r="CX230" s="85">
        <v>0</v>
      </c>
      <c r="CY230" s="85">
        <v>0</v>
      </c>
      <c r="CZ230" s="85">
        <v>0</v>
      </c>
      <c r="DA230" s="85">
        <v>0</v>
      </c>
      <c r="DB230" s="85">
        <v>0</v>
      </c>
      <c r="DC230" s="85">
        <v>0</v>
      </c>
    </row>
    <row r="231" spans="1:107">
      <c r="A231" s="85">
        <f t="shared" si="0"/>
        <v>0</v>
      </c>
      <c r="B231" s="86" t="s">
        <v>2299</v>
      </c>
      <c r="C231" s="87" t="s">
        <v>1417</v>
      </c>
      <c r="D231" s="86" t="s">
        <v>1367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85">
        <v>0</v>
      </c>
      <c r="AI231" s="85">
        <v>0</v>
      </c>
      <c r="AJ231" s="8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85">
        <v>0</v>
      </c>
      <c r="AV231" s="85">
        <v>0</v>
      </c>
      <c r="AW231" s="85">
        <v>0</v>
      </c>
      <c r="AX231" s="85">
        <v>0</v>
      </c>
      <c r="AY231" s="85">
        <v>0</v>
      </c>
      <c r="AZ231" s="85">
        <v>0</v>
      </c>
      <c r="BA231" s="85">
        <v>0</v>
      </c>
      <c r="BB231" s="85">
        <v>0</v>
      </c>
      <c r="BC231" s="85">
        <v>0</v>
      </c>
      <c r="BD231" s="85">
        <v>0</v>
      </c>
      <c r="BE231" s="85">
        <v>0</v>
      </c>
      <c r="BF231" s="85">
        <v>0</v>
      </c>
      <c r="BG231" s="85">
        <v>0</v>
      </c>
      <c r="BH231" s="85">
        <v>0</v>
      </c>
      <c r="BI231" s="85">
        <v>0</v>
      </c>
      <c r="BJ231" s="85">
        <v>1</v>
      </c>
      <c r="BK231" s="85">
        <v>0</v>
      </c>
      <c r="BL231" s="85">
        <v>0</v>
      </c>
      <c r="BM231" s="85">
        <v>0</v>
      </c>
      <c r="BN231" s="85">
        <v>0</v>
      </c>
      <c r="BO231" s="85">
        <v>0</v>
      </c>
      <c r="BP231" s="85">
        <v>0</v>
      </c>
      <c r="BQ231" s="85">
        <v>0</v>
      </c>
      <c r="BR231" s="85">
        <v>0</v>
      </c>
      <c r="BS231" s="85">
        <v>0</v>
      </c>
      <c r="BT231" s="85">
        <v>0</v>
      </c>
      <c r="BU231" s="85">
        <v>0</v>
      </c>
      <c r="BV231" s="85">
        <v>0</v>
      </c>
      <c r="BW231" s="85">
        <v>0</v>
      </c>
      <c r="BX231" s="85">
        <v>0</v>
      </c>
      <c r="BY231" s="85">
        <v>0</v>
      </c>
      <c r="BZ231" s="85">
        <v>0</v>
      </c>
      <c r="CA231" s="85">
        <v>0</v>
      </c>
      <c r="CB231" s="85">
        <v>0</v>
      </c>
      <c r="CC231" s="85">
        <v>0</v>
      </c>
      <c r="CD231" s="85">
        <v>0</v>
      </c>
      <c r="CE231" s="85">
        <v>0</v>
      </c>
      <c r="CF231" s="85">
        <v>0</v>
      </c>
      <c r="CG231" s="85">
        <v>0</v>
      </c>
      <c r="CH231" s="85">
        <v>0</v>
      </c>
      <c r="CI231" s="85">
        <v>0</v>
      </c>
      <c r="CJ231" s="85">
        <v>0</v>
      </c>
      <c r="CK231" s="85">
        <v>0</v>
      </c>
      <c r="CL231" s="85">
        <v>0</v>
      </c>
      <c r="CM231" s="85">
        <v>0</v>
      </c>
      <c r="CN231" s="85">
        <v>0</v>
      </c>
      <c r="CO231" s="85">
        <v>1</v>
      </c>
      <c r="CP231" s="85">
        <v>0</v>
      </c>
      <c r="CQ231" s="85">
        <v>0</v>
      </c>
      <c r="CR231" s="85">
        <v>0</v>
      </c>
      <c r="CS231" s="85">
        <v>0</v>
      </c>
      <c r="CT231" s="85">
        <v>0</v>
      </c>
      <c r="CU231" s="85">
        <v>0</v>
      </c>
      <c r="CV231" s="85">
        <v>0</v>
      </c>
      <c r="CW231" s="85">
        <v>1</v>
      </c>
      <c r="CX231" s="85">
        <v>0</v>
      </c>
      <c r="CY231" s="85">
        <v>0</v>
      </c>
      <c r="CZ231" s="85">
        <v>0</v>
      </c>
      <c r="DA231" s="85">
        <v>0</v>
      </c>
      <c r="DB231" s="85">
        <v>0</v>
      </c>
      <c r="DC231" s="85">
        <v>0</v>
      </c>
    </row>
    <row r="232" spans="1:107">
      <c r="A232" s="85">
        <f t="shared" si="0"/>
        <v>0</v>
      </c>
      <c r="B232" s="86" t="s">
        <v>2300</v>
      </c>
      <c r="C232" s="87" t="s">
        <v>1417</v>
      </c>
      <c r="D232" s="86" t="s">
        <v>1367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  <c r="AI232" s="85">
        <v>0</v>
      </c>
      <c r="AJ232" s="8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85">
        <v>0</v>
      </c>
      <c r="AV232" s="85">
        <v>0</v>
      </c>
      <c r="AW232" s="85">
        <v>0</v>
      </c>
      <c r="AX232" s="85">
        <v>0</v>
      </c>
      <c r="AY232" s="85">
        <v>1</v>
      </c>
      <c r="AZ232" s="85">
        <v>0</v>
      </c>
      <c r="BA232" s="85">
        <v>0</v>
      </c>
      <c r="BB232" s="85">
        <v>0</v>
      </c>
      <c r="BC232" s="85">
        <v>0</v>
      </c>
      <c r="BD232" s="85">
        <v>0</v>
      </c>
      <c r="BE232" s="85">
        <v>0</v>
      </c>
      <c r="BF232" s="85">
        <v>0</v>
      </c>
      <c r="BG232" s="85">
        <v>0</v>
      </c>
      <c r="BH232" s="85">
        <v>0</v>
      </c>
      <c r="BI232" s="85">
        <v>0</v>
      </c>
      <c r="BJ232" s="85">
        <v>0</v>
      </c>
      <c r="BK232" s="85">
        <v>0</v>
      </c>
      <c r="BL232" s="85">
        <v>0</v>
      </c>
      <c r="BM232" s="85">
        <v>0</v>
      </c>
      <c r="BN232" s="85">
        <v>0</v>
      </c>
      <c r="BO232" s="85">
        <v>0</v>
      </c>
      <c r="BP232" s="85">
        <v>0</v>
      </c>
      <c r="BQ232" s="85">
        <v>0</v>
      </c>
      <c r="BR232" s="85">
        <v>0</v>
      </c>
      <c r="BS232" s="85">
        <v>0</v>
      </c>
      <c r="BT232" s="85">
        <v>0</v>
      </c>
      <c r="BU232" s="85">
        <v>0</v>
      </c>
      <c r="BV232" s="85">
        <v>0</v>
      </c>
      <c r="BW232" s="85">
        <v>0</v>
      </c>
      <c r="BX232" s="85">
        <v>0</v>
      </c>
      <c r="BY232" s="85">
        <v>0</v>
      </c>
      <c r="BZ232" s="85">
        <v>0</v>
      </c>
      <c r="CA232" s="85">
        <v>0</v>
      </c>
      <c r="CB232" s="85">
        <v>0</v>
      </c>
      <c r="CC232" s="85">
        <v>0</v>
      </c>
      <c r="CD232" s="85">
        <v>0</v>
      </c>
      <c r="CE232" s="85">
        <v>0</v>
      </c>
      <c r="CF232" s="85">
        <v>0</v>
      </c>
      <c r="CG232" s="85">
        <v>0</v>
      </c>
      <c r="CH232" s="85">
        <v>0</v>
      </c>
      <c r="CI232" s="85">
        <v>0</v>
      </c>
      <c r="CJ232" s="85">
        <v>0</v>
      </c>
      <c r="CK232" s="85">
        <v>0</v>
      </c>
      <c r="CL232" s="85">
        <v>0</v>
      </c>
      <c r="CM232" s="85">
        <v>0</v>
      </c>
      <c r="CN232" s="85">
        <v>0</v>
      </c>
      <c r="CO232" s="85">
        <v>0</v>
      </c>
      <c r="CP232" s="85">
        <v>0</v>
      </c>
      <c r="CQ232" s="85">
        <v>0</v>
      </c>
      <c r="CR232" s="85">
        <v>0</v>
      </c>
      <c r="CS232" s="85">
        <v>0</v>
      </c>
      <c r="CT232" s="85">
        <v>0</v>
      </c>
      <c r="CU232" s="85">
        <v>0</v>
      </c>
      <c r="CV232" s="85">
        <v>0</v>
      </c>
      <c r="CW232" s="85">
        <v>0</v>
      </c>
      <c r="CX232" s="85">
        <v>0</v>
      </c>
      <c r="CY232" s="85">
        <v>0</v>
      </c>
      <c r="CZ232" s="85">
        <v>0</v>
      </c>
      <c r="DA232" s="85">
        <v>0</v>
      </c>
      <c r="DB232" s="85">
        <v>0</v>
      </c>
      <c r="DC232" s="85">
        <v>0</v>
      </c>
    </row>
    <row r="233" spans="1:107">
      <c r="A233" s="85">
        <f t="shared" si="0"/>
        <v>0</v>
      </c>
      <c r="B233" s="86" t="s">
        <v>2301</v>
      </c>
      <c r="C233" s="87" t="s">
        <v>1417</v>
      </c>
      <c r="D233" s="86" t="s">
        <v>1367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  <c r="AI233" s="85">
        <v>0</v>
      </c>
      <c r="AJ233" s="8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85">
        <v>0</v>
      </c>
      <c r="AV233" s="85">
        <v>0</v>
      </c>
      <c r="AW233" s="85">
        <v>0</v>
      </c>
      <c r="AX233" s="85">
        <v>0</v>
      </c>
      <c r="AY233" s="85">
        <v>1</v>
      </c>
      <c r="AZ233" s="85">
        <v>0</v>
      </c>
      <c r="BA233" s="85">
        <v>0</v>
      </c>
      <c r="BB233" s="85">
        <v>1</v>
      </c>
      <c r="BC233" s="85">
        <v>0</v>
      </c>
      <c r="BD233" s="85">
        <v>0</v>
      </c>
      <c r="BE233" s="85">
        <v>0</v>
      </c>
      <c r="BF233" s="85">
        <v>0</v>
      </c>
      <c r="BG233" s="85">
        <v>0</v>
      </c>
      <c r="BH233" s="85">
        <v>0</v>
      </c>
      <c r="BI233" s="85">
        <v>0</v>
      </c>
      <c r="BJ233" s="85">
        <v>0</v>
      </c>
      <c r="BK233" s="85">
        <v>0</v>
      </c>
      <c r="BL233" s="85">
        <v>0</v>
      </c>
      <c r="BM233" s="85">
        <v>0</v>
      </c>
      <c r="BN233" s="85">
        <v>1</v>
      </c>
      <c r="BO233" s="85">
        <v>0</v>
      </c>
      <c r="BP233" s="85">
        <v>0</v>
      </c>
      <c r="BQ233" s="85">
        <v>0</v>
      </c>
      <c r="BR233" s="85">
        <v>1</v>
      </c>
      <c r="BS233" s="85">
        <v>0</v>
      </c>
      <c r="BT233" s="85">
        <v>0</v>
      </c>
      <c r="BU233" s="85">
        <v>0</v>
      </c>
      <c r="BV233" s="85">
        <v>1</v>
      </c>
      <c r="BW233" s="85">
        <v>0</v>
      </c>
      <c r="BX233" s="85">
        <v>0</v>
      </c>
      <c r="BY233" s="85">
        <v>0</v>
      </c>
      <c r="BZ233" s="85">
        <v>0</v>
      </c>
      <c r="CA233" s="85">
        <v>1</v>
      </c>
      <c r="CB233" s="85">
        <v>0</v>
      </c>
      <c r="CC233" s="85">
        <v>0</v>
      </c>
      <c r="CD233" s="85">
        <v>0</v>
      </c>
      <c r="CE233" s="85">
        <v>0</v>
      </c>
      <c r="CF233" s="85">
        <v>2</v>
      </c>
      <c r="CG233" s="85">
        <v>0</v>
      </c>
      <c r="CH233" s="85">
        <v>0</v>
      </c>
      <c r="CI233" s="85">
        <v>0</v>
      </c>
      <c r="CJ233" s="85">
        <v>0</v>
      </c>
      <c r="CK233" s="85">
        <v>0</v>
      </c>
      <c r="CL233" s="85">
        <v>0</v>
      </c>
      <c r="CM233" s="85">
        <v>0</v>
      </c>
      <c r="CN233" s="85">
        <v>0</v>
      </c>
      <c r="CO233" s="85">
        <v>0</v>
      </c>
      <c r="CP233" s="85">
        <v>0</v>
      </c>
      <c r="CQ233" s="85">
        <v>0</v>
      </c>
      <c r="CR233" s="85">
        <v>0</v>
      </c>
      <c r="CS233" s="85">
        <v>0</v>
      </c>
      <c r="CT233" s="85">
        <v>0</v>
      </c>
      <c r="CU233" s="85">
        <v>0</v>
      </c>
      <c r="CV233" s="85">
        <v>0</v>
      </c>
      <c r="CW233" s="85">
        <v>0</v>
      </c>
      <c r="CX233" s="85">
        <v>0</v>
      </c>
      <c r="CY233" s="85">
        <v>0</v>
      </c>
      <c r="CZ233" s="85">
        <v>0</v>
      </c>
      <c r="DA233" s="85">
        <v>0</v>
      </c>
      <c r="DB233" s="85">
        <v>0</v>
      </c>
      <c r="DC233" s="85">
        <v>0</v>
      </c>
    </row>
    <row r="234" spans="1:107">
      <c r="A234" s="85">
        <f t="shared" si="0"/>
        <v>0</v>
      </c>
      <c r="B234" s="86" t="s">
        <v>2302</v>
      </c>
      <c r="C234" s="87" t="s">
        <v>1417</v>
      </c>
      <c r="D234" s="86" t="s">
        <v>1367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85">
        <v>0</v>
      </c>
      <c r="AI234" s="85">
        <v>0</v>
      </c>
      <c r="AJ234" s="8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85">
        <v>0</v>
      </c>
      <c r="AV234" s="85">
        <v>0</v>
      </c>
      <c r="AW234" s="85">
        <v>0</v>
      </c>
      <c r="AX234" s="85">
        <v>1</v>
      </c>
      <c r="AY234" s="85">
        <v>0</v>
      </c>
      <c r="AZ234" s="85">
        <v>0</v>
      </c>
      <c r="BA234" s="85">
        <v>0</v>
      </c>
      <c r="BB234" s="85">
        <v>0</v>
      </c>
      <c r="BC234" s="85">
        <v>0</v>
      </c>
      <c r="BD234" s="85">
        <v>0</v>
      </c>
      <c r="BE234" s="85">
        <v>0</v>
      </c>
      <c r="BF234" s="85">
        <v>1</v>
      </c>
      <c r="BG234" s="85">
        <v>0</v>
      </c>
      <c r="BH234" s="85">
        <v>0</v>
      </c>
      <c r="BI234" s="85">
        <v>0</v>
      </c>
      <c r="BJ234" s="85">
        <v>1</v>
      </c>
      <c r="BK234" s="85">
        <v>0</v>
      </c>
      <c r="BL234" s="85">
        <v>0</v>
      </c>
      <c r="BM234" s="85">
        <v>0</v>
      </c>
      <c r="BN234" s="85">
        <v>1</v>
      </c>
      <c r="BO234" s="85">
        <v>0</v>
      </c>
      <c r="BP234" s="85">
        <v>0</v>
      </c>
      <c r="BQ234" s="85">
        <v>0</v>
      </c>
      <c r="BR234" s="85">
        <v>0</v>
      </c>
      <c r="BS234" s="85">
        <v>0</v>
      </c>
      <c r="BT234" s="85">
        <v>0</v>
      </c>
      <c r="BU234" s="85">
        <v>0</v>
      </c>
      <c r="BV234" s="85">
        <v>0</v>
      </c>
      <c r="BW234" s="85">
        <v>0</v>
      </c>
      <c r="BX234" s="85">
        <v>0</v>
      </c>
      <c r="BY234" s="85">
        <v>0</v>
      </c>
      <c r="BZ234" s="85">
        <v>0</v>
      </c>
      <c r="CA234" s="85">
        <v>0</v>
      </c>
      <c r="CB234" s="85">
        <v>0</v>
      </c>
      <c r="CC234" s="85">
        <v>0</v>
      </c>
      <c r="CD234" s="85">
        <v>0</v>
      </c>
      <c r="CE234" s="85">
        <v>0</v>
      </c>
      <c r="CF234" s="85">
        <v>1</v>
      </c>
      <c r="CG234" s="85">
        <v>0</v>
      </c>
      <c r="CH234" s="85">
        <v>0</v>
      </c>
      <c r="CI234" s="85">
        <v>0</v>
      </c>
      <c r="CJ234" s="85">
        <v>0</v>
      </c>
      <c r="CK234" s="85">
        <v>0</v>
      </c>
      <c r="CL234" s="85">
        <v>0</v>
      </c>
      <c r="CM234" s="85">
        <v>0</v>
      </c>
      <c r="CN234" s="85">
        <v>0</v>
      </c>
      <c r="CO234" s="85">
        <v>0</v>
      </c>
      <c r="CP234" s="85">
        <v>0</v>
      </c>
      <c r="CQ234" s="85">
        <v>0</v>
      </c>
      <c r="CR234" s="85">
        <v>0</v>
      </c>
      <c r="CS234" s="85">
        <v>0</v>
      </c>
      <c r="CT234" s="85">
        <v>0</v>
      </c>
      <c r="CU234" s="85">
        <v>0</v>
      </c>
      <c r="CV234" s="85">
        <v>0</v>
      </c>
      <c r="CW234" s="85">
        <v>0</v>
      </c>
      <c r="CX234" s="85">
        <v>0</v>
      </c>
      <c r="CY234" s="85">
        <v>0</v>
      </c>
      <c r="CZ234" s="85">
        <v>0</v>
      </c>
      <c r="DA234" s="85">
        <v>0</v>
      </c>
      <c r="DB234" s="85">
        <v>0</v>
      </c>
      <c r="DC234" s="85">
        <v>0</v>
      </c>
    </row>
    <row r="235" spans="1:107">
      <c r="A235" s="85">
        <f t="shared" si="0"/>
        <v>0</v>
      </c>
      <c r="B235" s="86" t="s">
        <v>2303</v>
      </c>
      <c r="C235" s="87" t="s">
        <v>1420</v>
      </c>
      <c r="D235" s="86" t="s">
        <v>1367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1</v>
      </c>
      <c r="V235" s="85">
        <v>0</v>
      </c>
      <c r="W235" s="85">
        <v>0</v>
      </c>
      <c r="X235" s="85">
        <v>0</v>
      </c>
      <c r="Y235" s="85">
        <v>0</v>
      </c>
      <c r="Z235" s="85">
        <v>2</v>
      </c>
      <c r="AA235" s="85">
        <v>0</v>
      </c>
      <c r="AB235" s="85">
        <v>0</v>
      </c>
      <c r="AC235" s="85">
        <v>0</v>
      </c>
      <c r="AD235" s="85">
        <v>0</v>
      </c>
      <c r="AE235" s="85">
        <v>1</v>
      </c>
      <c r="AF235" s="85">
        <v>0</v>
      </c>
      <c r="AG235" s="85">
        <v>0</v>
      </c>
      <c r="AH235" s="85">
        <v>0</v>
      </c>
      <c r="AI235" s="85">
        <v>0</v>
      </c>
      <c r="AJ235" s="8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8</v>
      </c>
      <c r="AT235" s="85">
        <v>0</v>
      </c>
      <c r="AU235" s="85">
        <v>0</v>
      </c>
      <c r="AV235" s="85">
        <v>3</v>
      </c>
      <c r="AW235" s="85">
        <v>1</v>
      </c>
      <c r="AX235" s="85">
        <v>0</v>
      </c>
      <c r="AY235" s="85">
        <v>1</v>
      </c>
      <c r="AZ235" s="85">
        <v>0</v>
      </c>
      <c r="BA235" s="85">
        <v>0</v>
      </c>
      <c r="BB235" s="85">
        <v>7</v>
      </c>
      <c r="BC235" s="85">
        <v>0</v>
      </c>
      <c r="BD235" s="85">
        <v>0</v>
      </c>
      <c r="BE235" s="85">
        <v>0</v>
      </c>
      <c r="BF235" s="85">
        <v>7</v>
      </c>
      <c r="BG235" s="85">
        <v>0</v>
      </c>
      <c r="BH235" s="85">
        <v>0</v>
      </c>
      <c r="BI235" s="85">
        <v>0</v>
      </c>
      <c r="BJ235" s="85">
        <v>5</v>
      </c>
      <c r="BK235" s="85">
        <v>0</v>
      </c>
      <c r="BL235" s="85">
        <v>0</v>
      </c>
      <c r="BM235" s="85">
        <v>0</v>
      </c>
      <c r="BN235" s="85">
        <v>6</v>
      </c>
      <c r="BO235" s="85">
        <v>0</v>
      </c>
      <c r="BP235" s="85">
        <v>0</v>
      </c>
      <c r="BQ235" s="85">
        <v>0</v>
      </c>
      <c r="BR235" s="85">
        <v>5</v>
      </c>
      <c r="BS235" s="85">
        <v>0</v>
      </c>
      <c r="BT235" s="85">
        <v>0</v>
      </c>
      <c r="BU235" s="85">
        <v>0</v>
      </c>
      <c r="BV235" s="85">
        <v>5</v>
      </c>
      <c r="BW235" s="85">
        <v>0</v>
      </c>
      <c r="BX235" s="85">
        <v>0</v>
      </c>
      <c r="BY235" s="85">
        <v>0</v>
      </c>
      <c r="BZ235" s="85">
        <v>0</v>
      </c>
      <c r="CA235" s="85">
        <v>5</v>
      </c>
      <c r="CB235" s="85">
        <v>0</v>
      </c>
      <c r="CC235" s="85">
        <v>0</v>
      </c>
      <c r="CD235" s="85">
        <v>0</v>
      </c>
      <c r="CE235" s="85">
        <v>1</v>
      </c>
      <c r="CF235" s="85">
        <v>18</v>
      </c>
      <c r="CG235" s="85">
        <v>0</v>
      </c>
      <c r="CH235" s="85">
        <v>0</v>
      </c>
      <c r="CI235" s="85">
        <v>0</v>
      </c>
      <c r="CJ235" s="85">
        <v>3</v>
      </c>
      <c r="CK235" s="85">
        <v>0</v>
      </c>
      <c r="CL235" s="85">
        <v>0</v>
      </c>
      <c r="CM235" s="85">
        <v>1</v>
      </c>
      <c r="CN235" s="85">
        <v>0</v>
      </c>
      <c r="CO235" s="85">
        <v>5</v>
      </c>
      <c r="CP235" s="85">
        <v>0</v>
      </c>
      <c r="CQ235" s="85">
        <v>0</v>
      </c>
      <c r="CR235" s="85">
        <v>0</v>
      </c>
      <c r="CS235" s="85">
        <v>8</v>
      </c>
      <c r="CT235" s="85">
        <v>0</v>
      </c>
      <c r="CU235" s="85">
        <v>0</v>
      </c>
      <c r="CV235" s="85">
        <v>0</v>
      </c>
      <c r="CW235" s="85">
        <v>8</v>
      </c>
      <c r="CX235" s="85">
        <v>0</v>
      </c>
      <c r="CY235" s="85">
        <v>0</v>
      </c>
      <c r="CZ235" s="85">
        <v>0</v>
      </c>
      <c r="DA235" s="85">
        <v>4</v>
      </c>
      <c r="DB235" s="85">
        <v>0</v>
      </c>
      <c r="DC235" s="85">
        <v>0</v>
      </c>
    </row>
    <row r="236" spans="1:107">
      <c r="A236" s="85">
        <f t="shared" si="0"/>
        <v>0</v>
      </c>
      <c r="B236" s="86" t="s">
        <v>2304</v>
      </c>
      <c r="C236" s="87" t="s">
        <v>1420</v>
      </c>
      <c r="D236" s="86" t="s">
        <v>1367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  <c r="AC236" s="85">
        <v>0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  <c r="AI236" s="85">
        <v>0</v>
      </c>
      <c r="AJ236" s="85">
        <v>0</v>
      </c>
      <c r="AK236" s="85">
        <v>0</v>
      </c>
      <c r="AL236" s="85">
        <v>0</v>
      </c>
      <c r="AM236" s="85">
        <v>0</v>
      </c>
      <c r="AN236" s="85">
        <v>0</v>
      </c>
      <c r="AO236" s="85">
        <v>0</v>
      </c>
      <c r="AP236" s="85">
        <v>0</v>
      </c>
      <c r="AQ236" s="85">
        <v>0</v>
      </c>
      <c r="AR236" s="85">
        <v>0</v>
      </c>
      <c r="AS236" s="85">
        <v>0</v>
      </c>
      <c r="AT236" s="85">
        <v>0</v>
      </c>
      <c r="AU236" s="85">
        <v>0</v>
      </c>
      <c r="AV236" s="85">
        <v>0</v>
      </c>
      <c r="AW236" s="85">
        <v>0</v>
      </c>
      <c r="AX236" s="85">
        <v>0</v>
      </c>
      <c r="AY236" s="85">
        <v>3</v>
      </c>
      <c r="AZ236" s="85">
        <v>0</v>
      </c>
      <c r="BA236" s="85">
        <v>0</v>
      </c>
      <c r="BB236" s="85">
        <v>7</v>
      </c>
      <c r="BC236" s="85">
        <v>0</v>
      </c>
      <c r="BD236" s="85">
        <v>0</v>
      </c>
      <c r="BE236" s="85">
        <v>1</v>
      </c>
      <c r="BF236" s="85">
        <v>6</v>
      </c>
      <c r="BG236" s="85">
        <v>0</v>
      </c>
      <c r="BH236" s="85">
        <v>0</v>
      </c>
      <c r="BI236" s="85">
        <v>0</v>
      </c>
      <c r="BJ236" s="85">
        <v>6</v>
      </c>
      <c r="BK236" s="85">
        <v>0</v>
      </c>
      <c r="BL236" s="85">
        <v>0</v>
      </c>
      <c r="BM236" s="85">
        <v>0</v>
      </c>
      <c r="BN236" s="85">
        <v>6</v>
      </c>
      <c r="BO236" s="85">
        <v>0</v>
      </c>
      <c r="BP236" s="85">
        <v>0</v>
      </c>
      <c r="BQ236" s="85">
        <v>0</v>
      </c>
      <c r="BR236" s="85">
        <v>4</v>
      </c>
      <c r="BS236" s="85">
        <v>0</v>
      </c>
      <c r="BT236" s="85">
        <v>0</v>
      </c>
      <c r="BU236" s="85">
        <v>0</v>
      </c>
      <c r="BV236" s="85">
        <v>6</v>
      </c>
      <c r="BW236" s="85">
        <v>0</v>
      </c>
      <c r="BX236" s="85">
        <v>0</v>
      </c>
      <c r="BY236" s="85">
        <v>0</v>
      </c>
      <c r="BZ236" s="85">
        <v>0</v>
      </c>
      <c r="CA236" s="85">
        <v>6</v>
      </c>
      <c r="CB236" s="85">
        <v>0</v>
      </c>
      <c r="CC236" s="85">
        <v>0</v>
      </c>
      <c r="CD236" s="85">
        <v>0</v>
      </c>
      <c r="CE236" s="85">
        <v>0</v>
      </c>
      <c r="CF236" s="85">
        <v>17</v>
      </c>
      <c r="CG236" s="85">
        <v>0</v>
      </c>
      <c r="CH236" s="85">
        <v>0</v>
      </c>
      <c r="CI236" s="85">
        <v>0</v>
      </c>
      <c r="CJ236" s="85">
        <v>5</v>
      </c>
      <c r="CK236" s="85">
        <v>0</v>
      </c>
      <c r="CL236" s="85">
        <v>0</v>
      </c>
      <c r="CM236" s="85">
        <v>0</v>
      </c>
      <c r="CN236" s="85">
        <v>0</v>
      </c>
      <c r="CO236" s="85">
        <v>3</v>
      </c>
      <c r="CP236" s="85">
        <v>0</v>
      </c>
      <c r="CQ236" s="85">
        <v>0</v>
      </c>
      <c r="CR236" s="85">
        <v>0</v>
      </c>
      <c r="CS236" s="85">
        <v>8</v>
      </c>
      <c r="CT236" s="85">
        <v>0</v>
      </c>
      <c r="CU236" s="85">
        <v>0</v>
      </c>
      <c r="CV236" s="85">
        <v>0</v>
      </c>
      <c r="CW236" s="85">
        <v>7</v>
      </c>
      <c r="CX236" s="85">
        <v>0</v>
      </c>
      <c r="CY236" s="85">
        <v>0</v>
      </c>
      <c r="CZ236" s="85">
        <v>0</v>
      </c>
      <c r="DA236" s="85">
        <v>9</v>
      </c>
      <c r="DB236" s="85">
        <v>0</v>
      </c>
      <c r="DC236" s="85">
        <v>0</v>
      </c>
    </row>
    <row r="237" spans="1:107">
      <c r="A237" s="85">
        <f t="shared" si="0"/>
        <v>0</v>
      </c>
      <c r="B237" s="86" t="s">
        <v>2305</v>
      </c>
      <c r="C237" s="87" t="s">
        <v>1420</v>
      </c>
      <c r="D237" s="86" t="s">
        <v>1367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  <c r="AC237" s="85">
        <v>0</v>
      </c>
      <c r="AD237" s="85">
        <v>0</v>
      </c>
      <c r="AE237" s="85">
        <v>0</v>
      </c>
      <c r="AF237" s="85">
        <v>0</v>
      </c>
      <c r="AG237" s="85">
        <v>0</v>
      </c>
      <c r="AH237" s="85">
        <v>0</v>
      </c>
      <c r="AI237" s="85">
        <v>0</v>
      </c>
      <c r="AJ237" s="85">
        <v>0</v>
      </c>
      <c r="AK237" s="85">
        <v>0</v>
      </c>
      <c r="AL237" s="85">
        <v>0</v>
      </c>
      <c r="AM237" s="85">
        <v>0</v>
      </c>
      <c r="AN237" s="85">
        <v>0</v>
      </c>
      <c r="AO237" s="85">
        <v>0</v>
      </c>
      <c r="AP237" s="85">
        <v>0</v>
      </c>
      <c r="AQ237" s="85">
        <v>0</v>
      </c>
      <c r="AR237" s="85">
        <v>0</v>
      </c>
      <c r="AS237" s="85">
        <v>3</v>
      </c>
      <c r="AT237" s="85">
        <v>0</v>
      </c>
      <c r="AU237" s="85">
        <v>0</v>
      </c>
      <c r="AV237" s="85">
        <v>1</v>
      </c>
      <c r="AW237" s="85">
        <v>0</v>
      </c>
      <c r="AX237" s="85">
        <v>0</v>
      </c>
      <c r="AY237" s="85">
        <v>2</v>
      </c>
      <c r="AZ237" s="85">
        <v>0</v>
      </c>
      <c r="BA237" s="85">
        <v>0</v>
      </c>
      <c r="BB237" s="85">
        <v>7</v>
      </c>
      <c r="BC237" s="85">
        <v>0</v>
      </c>
      <c r="BD237" s="85">
        <v>0</v>
      </c>
      <c r="BE237" s="85">
        <v>0</v>
      </c>
      <c r="BF237" s="85">
        <v>8</v>
      </c>
      <c r="BG237" s="85">
        <v>0</v>
      </c>
      <c r="BH237" s="85">
        <v>0</v>
      </c>
      <c r="BI237" s="85">
        <v>0</v>
      </c>
      <c r="BJ237" s="85">
        <v>6</v>
      </c>
      <c r="BK237" s="85">
        <v>0</v>
      </c>
      <c r="BL237" s="85">
        <v>0</v>
      </c>
      <c r="BM237" s="85">
        <v>0</v>
      </c>
      <c r="BN237" s="85">
        <v>5</v>
      </c>
      <c r="BO237" s="85">
        <v>0</v>
      </c>
      <c r="BP237" s="85">
        <v>0</v>
      </c>
      <c r="BQ237" s="85">
        <v>0</v>
      </c>
      <c r="BR237" s="85">
        <v>7</v>
      </c>
      <c r="BS237" s="85">
        <v>0</v>
      </c>
      <c r="BT237" s="85">
        <v>0</v>
      </c>
      <c r="BU237" s="85">
        <v>0</v>
      </c>
      <c r="BV237" s="85">
        <v>5</v>
      </c>
      <c r="BW237" s="85">
        <v>0</v>
      </c>
      <c r="BX237" s="85">
        <v>0</v>
      </c>
      <c r="BY237" s="85">
        <v>0</v>
      </c>
      <c r="BZ237" s="85">
        <v>0</v>
      </c>
      <c r="CA237" s="85">
        <v>4</v>
      </c>
      <c r="CB237" s="85">
        <v>0</v>
      </c>
      <c r="CC237" s="85">
        <v>0</v>
      </c>
      <c r="CD237" s="85">
        <v>0</v>
      </c>
      <c r="CE237" s="85">
        <v>0</v>
      </c>
      <c r="CF237" s="85">
        <v>18</v>
      </c>
      <c r="CG237" s="85">
        <v>0</v>
      </c>
      <c r="CH237" s="85">
        <v>0</v>
      </c>
      <c r="CI237" s="85">
        <v>0</v>
      </c>
      <c r="CJ237" s="85">
        <v>4</v>
      </c>
      <c r="CK237" s="85">
        <v>0</v>
      </c>
      <c r="CL237" s="85">
        <v>0</v>
      </c>
      <c r="CM237" s="85">
        <v>0</v>
      </c>
      <c r="CN237" s="85">
        <v>0</v>
      </c>
      <c r="CO237" s="85">
        <v>7</v>
      </c>
      <c r="CP237" s="85">
        <v>0</v>
      </c>
      <c r="CQ237" s="85">
        <v>0</v>
      </c>
      <c r="CR237" s="85">
        <v>0</v>
      </c>
      <c r="CS237" s="85">
        <v>7</v>
      </c>
      <c r="CT237" s="85">
        <v>0</v>
      </c>
      <c r="CU237" s="85">
        <v>0</v>
      </c>
      <c r="CV237" s="85">
        <v>0</v>
      </c>
      <c r="CW237" s="85">
        <v>6</v>
      </c>
      <c r="CX237" s="85">
        <v>0</v>
      </c>
      <c r="CY237" s="85">
        <v>0</v>
      </c>
      <c r="CZ237" s="85">
        <v>1</v>
      </c>
      <c r="DA237" s="85">
        <v>4</v>
      </c>
      <c r="DB237" s="85">
        <v>0</v>
      </c>
      <c r="DC237" s="85">
        <v>0</v>
      </c>
    </row>
    <row r="238" spans="1:107">
      <c r="A238" s="85">
        <f t="shared" si="0"/>
        <v>2</v>
      </c>
      <c r="B238" s="86" t="s">
        <v>2306</v>
      </c>
      <c r="C238" s="87" t="s">
        <v>1420</v>
      </c>
      <c r="D238" s="92" t="s">
        <v>1367</v>
      </c>
      <c r="E238" s="85">
        <v>0</v>
      </c>
      <c r="F238" s="85">
        <v>0</v>
      </c>
      <c r="G238" s="85">
        <v>0</v>
      </c>
      <c r="H238" s="85">
        <v>0</v>
      </c>
      <c r="I238" s="85">
        <v>1</v>
      </c>
      <c r="J238" s="85">
        <v>1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1</v>
      </c>
      <c r="R238" s="85">
        <v>1</v>
      </c>
      <c r="S238" s="85">
        <v>2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12</v>
      </c>
      <c r="AA238" s="85">
        <v>0</v>
      </c>
      <c r="AB238" s="85">
        <v>0</v>
      </c>
      <c r="AC238" s="85">
        <v>0</v>
      </c>
      <c r="AD238" s="85">
        <v>0</v>
      </c>
      <c r="AE238" s="85">
        <v>3</v>
      </c>
      <c r="AF238" s="85">
        <v>0</v>
      </c>
      <c r="AG238" s="85">
        <v>0</v>
      </c>
      <c r="AH238" s="85">
        <v>0</v>
      </c>
      <c r="AI238" s="85">
        <v>0</v>
      </c>
      <c r="AJ238" s="85">
        <v>2</v>
      </c>
      <c r="AK238" s="85">
        <v>0</v>
      </c>
      <c r="AL238" s="85">
        <v>0</v>
      </c>
      <c r="AM238" s="85">
        <v>0</v>
      </c>
      <c r="AN238" s="85">
        <v>0</v>
      </c>
      <c r="AO238" s="85">
        <v>4</v>
      </c>
      <c r="AP238" s="85">
        <v>0</v>
      </c>
      <c r="AQ238" s="85">
        <v>0</v>
      </c>
      <c r="AR238" s="85">
        <v>0</v>
      </c>
      <c r="AS238" s="85">
        <v>17</v>
      </c>
      <c r="AT238" s="85">
        <v>0</v>
      </c>
      <c r="AU238" s="85">
        <v>0</v>
      </c>
      <c r="AV238" s="85">
        <v>5</v>
      </c>
      <c r="AW238" s="85">
        <v>0</v>
      </c>
      <c r="AX238" s="85">
        <v>0</v>
      </c>
      <c r="AY238" s="85">
        <v>2</v>
      </c>
      <c r="AZ238" s="85">
        <v>0</v>
      </c>
      <c r="BA238" s="85">
        <v>0</v>
      </c>
      <c r="BB238" s="85">
        <v>6</v>
      </c>
      <c r="BC238" s="85">
        <v>0</v>
      </c>
      <c r="BD238" s="85">
        <v>0</v>
      </c>
      <c r="BE238" s="85">
        <v>0</v>
      </c>
      <c r="BF238" s="85">
        <v>7</v>
      </c>
      <c r="BG238" s="85">
        <v>1</v>
      </c>
      <c r="BH238" s="85">
        <v>0</v>
      </c>
      <c r="BI238" s="85">
        <v>0</v>
      </c>
      <c r="BJ238" s="85">
        <v>5</v>
      </c>
      <c r="BK238" s="85">
        <v>0</v>
      </c>
      <c r="BL238" s="85">
        <v>0</v>
      </c>
      <c r="BM238" s="85">
        <v>0</v>
      </c>
      <c r="BN238" s="85">
        <v>7</v>
      </c>
      <c r="BO238" s="85">
        <v>0</v>
      </c>
      <c r="BP238" s="85">
        <v>0</v>
      </c>
      <c r="BQ238" s="85">
        <v>0</v>
      </c>
      <c r="BR238" s="85">
        <v>8</v>
      </c>
      <c r="BS238" s="85">
        <v>0</v>
      </c>
      <c r="BT238" s="85">
        <v>0</v>
      </c>
      <c r="BU238" s="85">
        <v>0</v>
      </c>
      <c r="BV238" s="85">
        <v>7</v>
      </c>
      <c r="BW238" s="85">
        <v>0</v>
      </c>
      <c r="BX238" s="85">
        <v>0</v>
      </c>
      <c r="BY238" s="85">
        <v>0</v>
      </c>
      <c r="BZ238" s="85">
        <v>0</v>
      </c>
      <c r="CA238" s="85">
        <v>8</v>
      </c>
      <c r="CB238" s="85">
        <v>0</v>
      </c>
      <c r="CC238" s="85">
        <v>0</v>
      </c>
      <c r="CD238" s="85">
        <v>0</v>
      </c>
      <c r="CE238" s="85">
        <v>0</v>
      </c>
      <c r="CF238" s="85">
        <v>18</v>
      </c>
      <c r="CG238" s="85">
        <v>0</v>
      </c>
      <c r="CH238" s="85">
        <v>0</v>
      </c>
      <c r="CI238" s="85">
        <v>0</v>
      </c>
      <c r="CJ238" s="85">
        <v>5</v>
      </c>
      <c r="CK238" s="85">
        <v>0</v>
      </c>
      <c r="CL238" s="85">
        <v>0</v>
      </c>
      <c r="CM238" s="85">
        <v>0</v>
      </c>
      <c r="CN238" s="85">
        <v>0</v>
      </c>
      <c r="CO238" s="85">
        <v>6</v>
      </c>
      <c r="CP238" s="85">
        <v>0</v>
      </c>
      <c r="CQ238" s="85">
        <v>0</v>
      </c>
      <c r="CR238" s="85">
        <v>0</v>
      </c>
      <c r="CS238" s="85">
        <v>6</v>
      </c>
      <c r="CT238" s="85">
        <v>0</v>
      </c>
      <c r="CU238" s="85">
        <v>0</v>
      </c>
      <c r="CV238" s="85">
        <v>0</v>
      </c>
      <c r="CW238" s="85">
        <v>8</v>
      </c>
      <c r="CX238" s="85">
        <v>0</v>
      </c>
      <c r="CY238" s="85">
        <v>0</v>
      </c>
      <c r="CZ238" s="85">
        <v>0</v>
      </c>
      <c r="DA238" s="85">
        <v>9</v>
      </c>
      <c r="DB238" s="85">
        <v>0</v>
      </c>
      <c r="DC238" s="85">
        <v>0</v>
      </c>
    </row>
    <row r="239" spans="1:107">
      <c r="A239" s="85">
        <f t="shared" si="0"/>
        <v>50</v>
      </c>
      <c r="B239" s="86" t="s">
        <v>2307</v>
      </c>
      <c r="C239" s="87" t="s">
        <v>1420</v>
      </c>
      <c r="D239" s="92" t="s">
        <v>1367</v>
      </c>
      <c r="E239" s="85">
        <v>0</v>
      </c>
      <c r="F239" s="85">
        <v>0</v>
      </c>
      <c r="G239" s="85">
        <v>1</v>
      </c>
      <c r="H239" s="85">
        <v>0</v>
      </c>
      <c r="I239" s="85">
        <v>15</v>
      </c>
      <c r="J239" s="85">
        <v>10</v>
      </c>
      <c r="K239" s="85">
        <v>0</v>
      </c>
      <c r="L239" s="85">
        <v>4</v>
      </c>
      <c r="M239" s="85">
        <v>0</v>
      </c>
      <c r="N239" s="85">
        <v>13</v>
      </c>
      <c r="O239" s="85">
        <v>7</v>
      </c>
      <c r="P239" s="85">
        <v>15</v>
      </c>
      <c r="Q239" s="85">
        <v>23</v>
      </c>
      <c r="R239" s="85">
        <v>26</v>
      </c>
      <c r="S239" s="85">
        <v>23</v>
      </c>
      <c r="T239" s="85">
        <v>0</v>
      </c>
      <c r="U239" s="85">
        <v>42</v>
      </c>
      <c r="V239" s="85">
        <v>0</v>
      </c>
      <c r="W239" s="85">
        <v>0</v>
      </c>
      <c r="X239" s="85">
        <v>0</v>
      </c>
      <c r="Y239" s="85">
        <v>0</v>
      </c>
      <c r="Z239" s="85">
        <v>11</v>
      </c>
      <c r="AA239" s="85">
        <v>0</v>
      </c>
      <c r="AB239" s="85">
        <v>0</v>
      </c>
      <c r="AC239" s="85">
        <v>0</v>
      </c>
      <c r="AD239" s="85">
        <v>0</v>
      </c>
      <c r="AE239" s="85">
        <v>3</v>
      </c>
      <c r="AF239" s="85">
        <v>0</v>
      </c>
      <c r="AG239" s="85">
        <v>0</v>
      </c>
      <c r="AH239" s="85">
        <v>0</v>
      </c>
      <c r="AI239" s="85">
        <v>0</v>
      </c>
      <c r="AJ239" s="85">
        <v>9</v>
      </c>
      <c r="AK239" s="85">
        <v>0</v>
      </c>
      <c r="AL239" s="85">
        <v>0</v>
      </c>
      <c r="AM239" s="85">
        <v>0</v>
      </c>
      <c r="AN239" s="85">
        <v>0</v>
      </c>
      <c r="AO239" s="85">
        <v>3</v>
      </c>
      <c r="AP239" s="85">
        <v>0</v>
      </c>
      <c r="AQ239" s="85">
        <v>0</v>
      </c>
      <c r="AR239" s="85">
        <v>0</v>
      </c>
      <c r="AS239" s="85">
        <v>16</v>
      </c>
      <c r="AT239" s="85">
        <v>0</v>
      </c>
      <c r="AU239" s="85">
        <v>0</v>
      </c>
      <c r="AV239" s="85">
        <v>16</v>
      </c>
      <c r="AW239" s="85">
        <v>0</v>
      </c>
      <c r="AX239" s="85">
        <v>0</v>
      </c>
      <c r="AY239" s="85">
        <v>3</v>
      </c>
      <c r="AZ239" s="85">
        <v>0</v>
      </c>
      <c r="BA239" s="85">
        <v>0</v>
      </c>
      <c r="BB239" s="85">
        <v>14</v>
      </c>
      <c r="BC239" s="85">
        <v>0</v>
      </c>
      <c r="BD239" s="85">
        <v>0</v>
      </c>
      <c r="BE239" s="85">
        <v>0</v>
      </c>
      <c r="BF239" s="85">
        <v>8</v>
      </c>
      <c r="BG239" s="85">
        <v>0</v>
      </c>
      <c r="BH239" s="85">
        <v>0</v>
      </c>
      <c r="BI239" s="85">
        <v>0</v>
      </c>
      <c r="BJ239" s="85">
        <v>8</v>
      </c>
      <c r="BK239" s="85">
        <v>0</v>
      </c>
      <c r="BL239" s="85">
        <v>0</v>
      </c>
      <c r="BM239" s="85">
        <v>0</v>
      </c>
      <c r="BN239" s="85">
        <v>7</v>
      </c>
      <c r="BO239" s="85">
        <v>0</v>
      </c>
      <c r="BP239" s="85">
        <v>0</v>
      </c>
      <c r="BQ239" s="85">
        <v>0</v>
      </c>
      <c r="BR239" s="85">
        <v>9</v>
      </c>
      <c r="BS239" s="85">
        <v>0</v>
      </c>
      <c r="BT239" s="85">
        <v>0</v>
      </c>
      <c r="BU239" s="85">
        <v>0</v>
      </c>
      <c r="BV239" s="85">
        <v>8</v>
      </c>
      <c r="BW239" s="85">
        <v>0</v>
      </c>
      <c r="BX239" s="85">
        <v>0</v>
      </c>
      <c r="BY239" s="85">
        <v>0</v>
      </c>
      <c r="BZ239" s="85">
        <v>0</v>
      </c>
      <c r="CA239" s="85">
        <v>9</v>
      </c>
      <c r="CB239" s="85">
        <v>0</v>
      </c>
      <c r="CC239" s="85">
        <v>0</v>
      </c>
      <c r="CD239" s="85">
        <v>0</v>
      </c>
      <c r="CE239" s="85">
        <v>0</v>
      </c>
      <c r="CF239" s="85">
        <v>19</v>
      </c>
      <c r="CG239" s="85">
        <v>0</v>
      </c>
      <c r="CH239" s="85">
        <v>0</v>
      </c>
      <c r="CI239" s="85">
        <v>0</v>
      </c>
      <c r="CJ239" s="85">
        <v>8</v>
      </c>
      <c r="CK239" s="85">
        <v>0</v>
      </c>
      <c r="CL239" s="85">
        <v>0</v>
      </c>
      <c r="CM239" s="85">
        <v>0</v>
      </c>
      <c r="CN239" s="85">
        <v>0</v>
      </c>
      <c r="CO239" s="85">
        <v>10</v>
      </c>
      <c r="CP239" s="85">
        <v>0</v>
      </c>
      <c r="CQ239" s="85">
        <v>0</v>
      </c>
      <c r="CR239" s="85">
        <v>0</v>
      </c>
      <c r="CS239" s="85">
        <v>11</v>
      </c>
      <c r="CT239" s="85">
        <v>0</v>
      </c>
      <c r="CU239" s="85">
        <v>0</v>
      </c>
      <c r="CV239" s="85">
        <v>0</v>
      </c>
      <c r="CW239" s="85">
        <v>11</v>
      </c>
      <c r="CX239" s="85">
        <v>0</v>
      </c>
      <c r="CY239" s="85">
        <v>0</v>
      </c>
      <c r="CZ239" s="85">
        <v>0</v>
      </c>
      <c r="DA239" s="85">
        <v>10</v>
      </c>
      <c r="DB239" s="85">
        <v>0</v>
      </c>
      <c r="DC239" s="85">
        <v>0</v>
      </c>
    </row>
    <row r="240" spans="1:107">
      <c r="A240" s="85">
        <f t="shared" si="0"/>
        <v>0</v>
      </c>
      <c r="B240" s="86" t="s">
        <v>2308</v>
      </c>
      <c r="C240" s="95" t="s">
        <v>1425</v>
      </c>
      <c r="D240" s="92" t="s">
        <v>1367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85">
        <v>0</v>
      </c>
      <c r="AI240" s="85">
        <v>0</v>
      </c>
      <c r="AJ240" s="8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85">
        <v>0</v>
      </c>
      <c r="AV240" s="85">
        <v>0</v>
      </c>
      <c r="AW240" s="85">
        <v>0</v>
      </c>
      <c r="AX240" s="85">
        <v>0</v>
      </c>
      <c r="AY240" s="85">
        <v>1</v>
      </c>
      <c r="AZ240" s="85">
        <v>0</v>
      </c>
      <c r="BA240" s="85">
        <v>0</v>
      </c>
      <c r="BB240" s="85">
        <v>1</v>
      </c>
      <c r="BC240" s="85">
        <v>0</v>
      </c>
      <c r="BD240" s="85">
        <v>0</v>
      </c>
      <c r="BE240" s="85">
        <v>0</v>
      </c>
      <c r="BF240" s="85">
        <v>1</v>
      </c>
      <c r="BG240" s="85">
        <v>0</v>
      </c>
      <c r="BH240" s="85">
        <v>0</v>
      </c>
      <c r="BI240" s="85">
        <v>0</v>
      </c>
      <c r="BJ240" s="85">
        <v>0</v>
      </c>
      <c r="BK240" s="85">
        <v>0</v>
      </c>
      <c r="BL240" s="85">
        <v>0</v>
      </c>
      <c r="BM240" s="85">
        <v>0</v>
      </c>
      <c r="BN240" s="85">
        <v>0</v>
      </c>
      <c r="BO240" s="85">
        <v>0</v>
      </c>
      <c r="BP240" s="85">
        <v>0</v>
      </c>
      <c r="BQ240" s="85">
        <v>0</v>
      </c>
      <c r="BR240" s="85">
        <v>0</v>
      </c>
      <c r="BS240" s="85">
        <v>0</v>
      </c>
      <c r="BT240" s="85">
        <v>0</v>
      </c>
      <c r="BU240" s="85">
        <v>0</v>
      </c>
      <c r="BV240" s="85">
        <v>0</v>
      </c>
      <c r="BW240" s="85">
        <v>0</v>
      </c>
      <c r="BX240" s="85">
        <v>0</v>
      </c>
      <c r="BY240" s="85">
        <v>0</v>
      </c>
      <c r="BZ240" s="85">
        <v>0</v>
      </c>
      <c r="CA240" s="85">
        <v>1</v>
      </c>
      <c r="CB240" s="85">
        <v>0</v>
      </c>
      <c r="CC240" s="85">
        <v>0</v>
      </c>
      <c r="CD240" s="85">
        <v>0</v>
      </c>
      <c r="CE240" s="85">
        <v>0</v>
      </c>
      <c r="CF240" s="85">
        <v>0</v>
      </c>
      <c r="CG240" s="85">
        <v>0</v>
      </c>
      <c r="CH240" s="85">
        <v>0</v>
      </c>
      <c r="CI240" s="85">
        <v>0</v>
      </c>
      <c r="CJ240" s="85">
        <v>0</v>
      </c>
      <c r="CK240" s="85">
        <v>0</v>
      </c>
      <c r="CL240" s="85">
        <v>0</v>
      </c>
      <c r="CM240" s="85">
        <v>0</v>
      </c>
      <c r="CN240" s="85">
        <v>0</v>
      </c>
      <c r="CO240" s="85">
        <v>0</v>
      </c>
      <c r="CP240" s="85">
        <v>0</v>
      </c>
      <c r="CQ240" s="85">
        <v>0</v>
      </c>
      <c r="CR240" s="85">
        <v>0</v>
      </c>
      <c r="CS240" s="85">
        <v>0</v>
      </c>
      <c r="CT240" s="85">
        <v>0</v>
      </c>
      <c r="CU240" s="85">
        <v>0</v>
      </c>
      <c r="CV240" s="85">
        <v>0</v>
      </c>
      <c r="CW240" s="85">
        <v>0</v>
      </c>
      <c r="CX240" s="85">
        <v>0</v>
      </c>
      <c r="CY240" s="85">
        <v>0</v>
      </c>
      <c r="CZ240" s="85">
        <v>0</v>
      </c>
      <c r="DA240" s="85">
        <v>0</v>
      </c>
      <c r="DB240" s="85">
        <v>0</v>
      </c>
      <c r="DC240" s="85">
        <v>0</v>
      </c>
    </row>
    <row r="241" spans="1:107">
      <c r="A241" s="85">
        <f t="shared" si="0"/>
        <v>0</v>
      </c>
      <c r="B241" s="86" t="s">
        <v>2309</v>
      </c>
      <c r="C241" s="95" t="s">
        <v>1425</v>
      </c>
      <c r="D241" s="92" t="s">
        <v>1367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85">
        <v>0</v>
      </c>
      <c r="AI241" s="85">
        <v>0</v>
      </c>
      <c r="AJ241" s="8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85">
        <v>0</v>
      </c>
      <c r="AV241" s="85">
        <v>0</v>
      </c>
      <c r="AW241" s="85">
        <v>0</v>
      </c>
      <c r="AX241" s="85">
        <v>0</v>
      </c>
      <c r="AY241" s="85">
        <v>0</v>
      </c>
      <c r="AZ241" s="85">
        <v>0</v>
      </c>
      <c r="BA241" s="85">
        <v>0</v>
      </c>
      <c r="BB241" s="85">
        <v>0</v>
      </c>
      <c r="BC241" s="85">
        <v>0</v>
      </c>
      <c r="BD241" s="85">
        <v>0</v>
      </c>
      <c r="BE241" s="85">
        <v>0</v>
      </c>
      <c r="BF241" s="85">
        <v>0</v>
      </c>
      <c r="BG241" s="85">
        <v>0</v>
      </c>
      <c r="BH241" s="85">
        <v>0</v>
      </c>
      <c r="BI241" s="85">
        <v>0</v>
      </c>
      <c r="BJ241" s="85">
        <v>1</v>
      </c>
      <c r="BK241" s="85">
        <v>0</v>
      </c>
      <c r="BL241" s="85">
        <v>0</v>
      </c>
      <c r="BM241" s="85">
        <v>0</v>
      </c>
      <c r="BN241" s="85">
        <v>0</v>
      </c>
      <c r="BO241" s="85">
        <v>0</v>
      </c>
      <c r="BP241" s="85">
        <v>0</v>
      </c>
      <c r="BQ241" s="85">
        <v>0</v>
      </c>
      <c r="BR241" s="85">
        <v>0</v>
      </c>
      <c r="BS241" s="85">
        <v>0</v>
      </c>
      <c r="BT241" s="85">
        <v>0</v>
      </c>
      <c r="BU241" s="85">
        <v>0</v>
      </c>
      <c r="BV241" s="85">
        <v>0</v>
      </c>
      <c r="BW241" s="85">
        <v>0</v>
      </c>
      <c r="BX241" s="85">
        <v>0</v>
      </c>
      <c r="BY241" s="85">
        <v>0</v>
      </c>
      <c r="BZ241" s="85">
        <v>0</v>
      </c>
      <c r="CA241" s="85">
        <v>0</v>
      </c>
      <c r="CB241" s="85">
        <v>0</v>
      </c>
      <c r="CC241" s="85">
        <v>0</v>
      </c>
      <c r="CD241" s="85">
        <v>0</v>
      </c>
      <c r="CE241" s="85">
        <v>0</v>
      </c>
      <c r="CF241" s="85">
        <v>0</v>
      </c>
      <c r="CG241" s="85">
        <v>0</v>
      </c>
      <c r="CH241" s="85">
        <v>0</v>
      </c>
      <c r="CI241" s="85">
        <v>0</v>
      </c>
      <c r="CJ241" s="85">
        <v>0</v>
      </c>
      <c r="CK241" s="85">
        <v>0</v>
      </c>
      <c r="CL241" s="85">
        <v>0</v>
      </c>
      <c r="CM241" s="85">
        <v>0</v>
      </c>
      <c r="CN241" s="85">
        <v>0</v>
      </c>
      <c r="CO241" s="85">
        <v>1</v>
      </c>
      <c r="CP241" s="85">
        <v>0</v>
      </c>
      <c r="CQ241" s="85">
        <v>0</v>
      </c>
      <c r="CR241" s="85">
        <v>0</v>
      </c>
      <c r="CS241" s="85">
        <v>0</v>
      </c>
      <c r="CT241" s="85">
        <v>0</v>
      </c>
      <c r="CU241" s="85">
        <v>0</v>
      </c>
      <c r="CV241" s="85">
        <v>0</v>
      </c>
      <c r="CW241" s="85">
        <v>1</v>
      </c>
      <c r="CX241" s="85">
        <v>0</v>
      </c>
      <c r="CY241" s="85">
        <v>0</v>
      </c>
      <c r="CZ241" s="85">
        <v>0</v>
      </c>
      <c r="DA241" s="85">
        <v>0</v>
      </c>
      <c r="DB241" s="85">
        <v>0</v>
      </c>
      <c r="DC241" s="85">
        <v>0</v>
      </c>
    </row>
    <row r="242" spans="1:107">
      <c r="A242" s="85">
        <f t="shared" si="0"/>
        <v>0</v>
      </c>
      <c r="B242" s="86" t="s">
        <v>2310</v>
      </c>
      <c r="C242" s="87" t="s">
        <v>1425</v>
      </c>
      <c r="D242" s="92" t="s">
        <v>1367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85">
        <v>0</v>
      </c>
      <c r="AI242" s="85">
        <v>0</v>
      </c>
      <c r="AJ242" s="8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85">
        <v>0</v>
      </c>
      <c r="AV242" s="85">
        <v>0</v>
      </c>
      <c r="AW242" s="85">
        <v>0</v>
      </c>
      <c r="AX242" s="85">
        <v>0</v>
      </c>
      <c r="AY242" s="85">
        <v>1</v>
      </c>
      <c r="AZ242" s="85">
        <v>0</v>
      </c>
      <c r="BA242" s="85">
        <v>0</v>
      </c>
      <c r="BB242" s="85">
        <v>0</v>
      </c>
      <c r="BC242" s="85">
        <v>0</v>
      </c>
      <c r="BD242" s="85">
        <v>0</v>
      </c>
      <c r="BE242" s="85">
        <v>0</v>
      </c>
      <c r="BF242" s="85">
        <v>0</v>
      </c>
      <c r="BG242" s="85">
        <v>0</v>
      </c>
      <c r="BH242" s="85">
        <v>0</v>
      </c>
      <c r="BI242" s="85">
        <v>0</v>
      </c>
      <c r="BJ242" s="85">
        <v>0</v>
      </c>
      <c r="BK242" s="85">
        <v>0</v>
      </c>
      <c r="BL242" s="85">
        <v>0</v>
      </c>
      <c r="BM242" s="85">
        <v>0</v>
      </c>
      <c r="BN242" s="85">
        <v>0</v>
      </c>
      <c r="BO242" s="85">
        <v>0</v>
      </c>
      <c r="BP242" s="85">
        <v>0</v>
      </c>
      <c r="BQ242" s="85">
        <v>0</v>
      </c>
      <c r="BR242" s="85">
        <v>0</v>
      </c>
      <c r="BS242" s="85">
        <v>0</v>
      </c>
      <c r="BT242" s="85">
        <v>0</v>
      </c>
      <c r="BU242" s="85">
        <v>0</v>
      </c>
      <c r="BV242" s="85">
        <v>0</v>
      </c>
      <c r="BW242" s="85">
        <v>0</v>
      </c>
      <c r="BX242" s="85">
        <v>0</v>
      </c>
      <c r="BY242" s="85">
        <v>0</v>
      </c>
      <c r="BZ242" s="85">
        <v>0</v>
      </c>
      <c r="CA242" s="85">
        <v>0</v>
      </c>
      <c r="CB242" s="85">
        <v>0</v>
      </c>
      <c r="CC242" s="85">
        <v>0</v>
      </c>
      <c r="CD242" s="85">
        <v>0</v>
      </c>
      <c r="CE242" s="85">
        <v>0</v>
      </c>
      <c r="CF242" s="85">
        <v>0</v>
      </c>
      <c r="CG242" s="85">
        <v>0</v>
      </c>
      <c r="CH242" s="85">
        <v>0</v>
      </c>
      <c r="CI242" s="85">
        <v>0</v>
      </c>
      <c r="CJ242" s="85">
        <v>0</v>
      </c>
      <c r="CK242" s="85">
        <v>0</v>
      </c>
      <c r="CL242" s="85">
        <v>0</v>
      </c>
      <c r="CM242" s="85">
        <v>0</v>
      </c>
      <c r="CN242" s="85">
        <v>0</v>
      </c>
      <c r="CO242" s="85">
        <v>0</v>
      </c>
      <c r="CP242" s="85">
        <v>0</v>
      </c>
      <c r="CQ242" s="85">
        <v>0</v>
      </c>
      <c r="CR242" s="85">
        <v>0</v>
      </c>
      <c r="CS242" s="85">
        <v>0</v>
      </c>
      <c r="CT242" s="85">
        <v>0</v>
      </c>
      <c r="CU242" s="85">
        <v>0</v>
      </c>
      <c r="CV242" s="85">
        <v>0</v>
      </c>
      <c r="CW242" s="85">
        <v>0</v>
      </c>
      <c r="CX242" s="85">
        <v>0</v>
      </c>
      <c r="CY242" s="85">
        <v>0</v>
      </c>
      <c r="CZ242" s="85">
        <v>0</v>
      </c>
      <c r="DA242" s="85">
        <v>0</v>
      </c>
      <c r="DB242" s="85">
        <v>0</v>
      </c>
      <c r="DC242" s="85">
        <v>0</v>
      </c>
    </row>
    <row r="243" spans="1:107">
      <c r="A243" s="85">
        <f t="shared" si="0"/>
        <v>0</v>
      </c>
      <c r="B243" s="86" t="s">
        <v>2311</v>
      </c>
      <c r="C243" s="87" t="s">
        <v>1425</v>
      </c>
      <c r="D243" s="92" t="s">
        <v>1367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  <c r="AC243" s="85">
        <v>0</v>
      </c>
      <c r="AD243" s="85">
        <v>0</v>
      </c>
      <c r="AE243" s="85">
        <v>0</v>
      </c>
      <c r="AF243" s="85">
        <v>0</v>
      </c>
      <c r="AG243" s="85">
        <v>0</v>
      </c>
      <c r="AH243" s="85">
        <v>0</v>
      </c>
      <c r="AI243" s="85">
        <v>0</v>
      </c>
      <c r="AJ243" s="85">
        <v>0</v>
      </c>
      <c r="AK243" s="85">
        <v>0</v>
      </c>
      <c r="AL243" s="85">
        <v>0</v>
      </c>
      <c r="AM243" s="85">
        <v>0</v>
      </c>
      <c r="AN243" s="85">
        <v>0</v>
      </c>
      <c r="AO243" s="85">
        <v>0</v>
      </c>
      <c r="AP243" s="85">
        <v>0</v>
      </c>
      <c r="AQ243" s="85">
        <v>0</v>
      </c>
      <c r="AR243" s="85">
        <v>0</v>
      </c>
      <c r="AS243" s="85">
        <v>0</v>
      </c>
      <c r="AT243" s="85">
        <v>0</v>
      </c>
      <c r="AU243" s="85">
        <v>0</v>
      </c>
      <c r="AV243" s="85">
        <v>0</v>
      </c>
      <c r="AW243" s="85">
        <v>0</v>
      </c>
      <c r="AX243" s="85">
        <v>0</v>
      </c>
      <c r="AY243" s="85">
        <v>1</v>
      </c>
      <c r="AZ243" s="85">
        <v>0</v>
      </c>
      <c r="BA243" s="85">
        <v>0</v>
      </c>
      <c r="BB243" s="85">
        <v>1</v>
      </c>
      <c r="BC243" s="85">
        <v>0</v>
      </c>
      <c r="BD243" s="85">
        <v>0</v>
      </c>
      <c r="BE243" s="85">
        <v>0</v>
      </c>
      <c r="BF243" s="85">
        <v>0</v>
      </c>
      <c r="BG243" s="85">
        <v>0</v>
      </c>
      <c r="BH243" s="85">
        <v>0</v>
      </c>
      <c r="BI243" s="85">
        <v>0</v>
      </c>
      <c r="BJ243" s="85">
        <v>0</v>
      </c>
      <c r="BK243" s="85">
        <v>0</v>
      </c>
      <c r="BL243" s="85">
        <v>0</v>
      </c>
      <c r="BM243" s="85">
        <v>0</v>
      </c>
      <c r="BN243" s="85">
        <v>1</v>
      </c>
      <c r="BO243" s="85">
        <v>0</v>
      </c>
      <c r="BP243" s="85">
        <v>0</v>
      </c>
      <c r="BQ243" s="85">
        <v>0</v>
      </c>
      <c r="BR243" s="85">
        <v>1</v>
      </c>
      <c r="BS243" s="85">
        <v>0</v>
      </c>
      <c r="BT243" s="85">
        <v>0</v>
      </c>
      <c r="BU243" s="85">
        <v>0</v>
      </c>
      <c r="BV243" s="85">
        <v>1</v>
      </c>
      <c r="BW243" s="85">
        <v>0</v>
      </c>
      <c r="BX243" s="85">
        <v>0</v>
      </c>
      <c r="BY243" s="85">
        <v>0</v>
      </c>
      <c r="BZ243" s="85">
        <v>0</v>
      </c>
      <c r="CA243" s="85">
        <v>1</v>
      </c>
      <c r="CB243" s="85">
        <v>0</v>
      </c>
      <c r="CC243" s="85">
        <v>0</v>
      </c>
      <c r="CD243" s="85">
        <v>0</v>
      </c>
      <c r="CE243" s="85">
        <v>0</v>
      </c>
      <c r="CF243" s="85">
        <v>2</v>
      </c>
      <c r="CG243" s="85">
        <v>0</v>
      </c>
      <c r="CH243" s="85">
        <v>0</v>
      </c>
      <c r="CI243" s="85">
        <v>0</v>
      </c>
      <c r="CJ243" s="85">
        <v>0</v>
      </c>
      <c r="CK243" s="85">
        <v>0</v>
      </c>
      <c r="CL243" s="85">
        <v>0</v>
      </c>
      <c r="CM243" s="85">
        <v>0</v>
      </c>
      <c r="CN243" s="85">
        <v>0</v>
      </c>
      <c r="CO243" s="85">
        <v>0</v>
      </c>
      <c r="CP243" s="85">
        <v>0</v>
      </c>
      <c r="CQ243" s="85">
        <v>0</v>
      </c>
      <c r="CR243" s="85">
        <v>0</v>
      </c>
      <c r="CS243" s="85">
        <v>0</v>
      </c>
      <c r="CT243" s="85">
        <v>0</v>
      </c>
      <c r="CU243" s="85">
        <v>0</v>
      </c>
      <c r="CV243" s="85">
        <v>0</v>
      </c>
      <c r="CW243" s="85">
        <v>0</v>
      </c>
      <c r="CX243" s="85">
        <v>0</v>
      </c>
      <c r="CY243" s="85">
        <v>0</v>
      </c>
      <c r="CZ243" s="85">
        <v>0</v>
      </c>
      <c r="DA243" s="85">
        <v>0</v>
      </c>
      <c r="DB243" s="85">
        <v>0</v>
      </c>
      <c r="DC243" s="85">
        <v>0</v>
      </c>
    </row>
    <row r="244" spans="1:107">
      <c r="A244" s="85">
        <f t="shared" si="0"/>
        <v>0</v>
      </c>
      <c r="B244" s="86" t="s">
        <v>2312</v>
      </c>
      <c r="C244" s="87" t="s">
        <v>1425</v>
      </c>
      <c r="D244" s="92" t="s">
        <v>1367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5">
        <v>0</v>
      </c>
      <c r="AI244" s="85">
        <v>0</v>
      </c>
      <c r="AJ244" s="8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85">
        <v>0</v>
      </c>
      <c r="AV244" s="85">
        <v>0</v>
      </c>
      <c r="AW244" s="85">
        <v>0</v>
      </c>
      <c r="AX244" s="85">
        <v>1</v>
      </c>
      <c r="AY244" s="85">
        <v>0</v>
      </c>
      <c r="AZ244" s="85">
        <v>0</v>
      </c>
      <c r="BA244" s="85">
        <v>0</v>
      </c>
      <c r="BB244" s="85">
        <v>0</v>
      </c>
      <c r="BC244" s="85">
        <v>0</v>
      </c>
      <c r="BD244" s="85">
        <v>0</v>
      </c>
      <c r="BE244" s="85">
        <v>0</v>
      </c>
      <c r="BF244" s="85">
        <v>1</v>
      </c>
      <c r="BG244" s="85">
        <v>0</v>
      </c>
      <c r="BH244" s="85">
        <v>0</v>
      </c>
      <c r="BI244" s="85">
        <v>0</v>
      </c>
      <c r="BJ244" s="85">
        <v>1</v>
      </c>
      <c r="BK244" s="85">
        <v>0</v>
      </c>
      <c r="BL244" s="85">
        <v>0</v>
      </c>
      <c r="BM244" s="85">
        <v>0</v>
      </c>
      <c r="BN244" s="85">
        <v>1</v>
      </c>
      <c r="BO244" s="85">
        <v>0</v>
      </c>
      <c r="BP244" s="85">
        <v>0</v>
      </c>
      <c r="BQ244" s="85">
        <v>0</v>
      </c>
      <c r="BR244" s="85">
        <v>0</v>
      </c>
      <c r="BS244" s="85">
        <v>0</v>
      </c>
      <c r="BT244" s="85">
        <v>0</v>
      </c>
      <c r="BU244" s="85">
        <v>0</v>
      </c>
      <c r="BV244" s="85">
        <v>0</v>
      </c>
      <c r="BW244" s="85">
        <v>0</v>
      </c>
      <c r="BX244" s="85">
        <v>0</v>
      </c>
      <c r="BY244" s="85">
        <v>0</v>
      </c>
      <c r="BZ244" s="85">
        <v>0</v>
      </c>
      <c r="CA244" s="85">
        <v>0</v>
      </c>
      <c r="CB244" s="85">
        <v>0</v>
      </c>
      <c r="CC244" s="85">
        <v>0</v>
      </c>
      <c r="CD244" s="85">
        <v>0</v>
      </c>
      <c r="CE244" s="85">
        <v>0</v>
      </c>
      <c r="CF244" s="85">
        <v>1</v>
      </c>
      <c r="CG244" s="85">
        <v>0</v>
      </c>
      <c r="CH244" s="85">
        <v>0</v>
      </c>
      <c r="CI244" s="85">
        <v>0</v>
      </c>
      <c r="CJ244" s="85">
        <v>0</v>
      </c>
      <c r="CK244" s="85">
        <v>0</v>
      </c>
      <c r="CL244" s="85">
        <v>0</v>
      </c>
      <c r="CM244" s="85">
        <v>0</v>
      </c>
      <c r="CN244" s="85">
        <v>0</v>
      </c>
      <c r="CO244" s="85">
        <v>0</v>
      </c>
      <c r="CP244" s="85">
        <v>0</v>
      </c>
      <c r="CQ244" s="85">
        <v>0</v>
      </c>
      <c r="CR244" s="85">
        <v>0</v>
      </c>
      <c r="CS244" s="85">
        <v>0</v>
      </c>
      <c r="CT244" s="85">
        <v>0</v>
      </c>
      <c r="CU244" s="85">
        <v>0</v>
      </c>
      <c r="CV244" s="85">
        <v>0</v>
      </c>
      <c r="CW244" s="85">
        <v>0</v>
      </c>
      <c r="CX244" s="85">
        <v>0</v>
      </c>
      <c r="CY244" s="85">
        <v>0</v>
      </c>
      <c r="CZ244" s="85">
        <v>0</v>
      </c>
      <c r="DA244" s="85">
        <v>0</v>
      </c>
      <c r="DB244" s="85">
        <v>0</v>
      </c>
      <c r="DC244" s="85">
        <v>0</v>
      </c>
    </row>
    <row r="245" spans="1:107">
      <c r="A245" s="85">
        <f t="shared" si="0"/>
        <v>97</v>
      </c>
      <c r="B245" s="86" t="s">
        <v>2313</v>
      </c>
      <c r="C245" s="87" t="s">
        <v>1429</v>
      </c>
      <c r="D245" s="92" t="s">
        <v>1367</v>
      </c>
      <c r="E245" s="85">
        <v>8</v>
      </c>
      <c r="F245" s="85">
        <v>7</v>
      </c>
      <c r="G245" s="85">
        <v>6</v>
      </c>
      <c r="H245" s="85">
        <v>7</v>
      </c>
      <c r="I245" s="85">
        <v>6</v>
      </c>
      <c r="J245" s="85">
        <v>9</v>
      </c>
      <c r="K245" s="85">
        <v>4</v>
      </c>
      <c r="L245" s="85">
        <v>21</v>
      </c>
      <c r="M245" s="85">
        <v>9</v>
      </c>
      <c r="N245" s="85">
        <v>8</v>
      </c>
      <c r="O245" s="85">
        <v>12</v>
      </c>
      <c r="P245" s="85">
        <v>0</v>
      </c>
      <c r="Q245" s="85">
        <v>4</v>
      </c>
      <c r="R245" s="85">
        <v>4</v>
      </c>
      <c r="S245" s="85">
        <v>5</v>
      </c>
      <c r="T245" s="85">
        <v>0</v>
      </c>
      <c r="U245" s="85">
        <v>49</v>
      </c>
      <c r="V245" s="85">
        <v>0</v>
      </c>
      <c r="W245" s="85">
        <v>0</v>
      </c>
      <c r="X245" s="85">
        <v>0</v>
      </c>
      <c r="Y245" s="85">
        <v>0</v>
      </c>
      <c r="Z245" s="85">
        <v>17</v>
      </c>
      <c r="AA245" s="85">
        <v>0</v>
      </c>
      <c r="AB245" s="85">
        <v>0</v>
      </c>
      <c r="AC245" s="85">
        <v>0</v>
      </c>
      <c r="AD245" s="85">
        <v>0</v>
      </c>
      <c r="AE245" s="85">
        <v>49</v>
      </c>
      <c r="AF245" s="85">
        <v>0</v>
      </c>
      <c r="AG245" s="85">
        <v>0</v>
      </c>
      <c r="AH245" s="85">
        <v>0</v>
      </c>
      <c r="AI245" s="85">
        <v>0</v>
      </c>
      <c r="AJ245" s="85">
        <v>10</v>
      </c>
      <c r="AK245" s="85">
        <v>0</v>
      </c>
      <c r="AL245" s="85">
        <v>0</v>
      </c>
      <c r="AM245" s="85">
        <v>0</v>
      </c>
      <c r="AN245" s="85">
        <v>0</v>
      </c>
      <c r="AO245" s="85">
        <v>24</v>
      </c>
      <c r="AP245" s="85">
        <v>0</v>
      </c>
      <c r="AQ245" s="85">
        <v>1</v>
      </c>
      <c r="AR245" s="85">
        <v>0</v>
      </c>
      <c r="AS245" s="85">
        <v>56</v>
      </c>
      <c r="AT245" s="85">
        <v>0</v>
      </c>
      <c r="AU245" s="85">
        <v>0</v>
      </c>
      <c r="AV245" s="85">
        <v>101</v>
      </c>
      <c r="AW245" s="85">
        <v>0</v>
      </c>
      <c r="AX245" s="85">
        <v>0</v>
      </c>
      <c r="AY245" s="85">
        <v>6</v>
      </c>
      <c r="AZ245" s="85">
        <v>0</v>
      </c>
      <c r="BA245" s="85">
        <v>0</v>
      </c>
      <c r="BB245" s="85">
        <v>25</v>
      </c>
      <c r="BC245" s="85">
        <v>0</v>
      </c>
      <c r="BD245" s="85">
        <v>0</v>
      </c>
      <c r="BE245" s="85">
        <v>0</v>
      </c>
      <c r="BF245" s="85">
        <v>21</v>
      </c>
      <c r="BG245" s="85">
        <v>0</v>
      </c>
      <c r="BH245" s="85">
        <v>0</v>
      </c>
      <c r="BI245" s="85">
        <v>0</v>
      </c>
      <c r="BJ245" s="85">
        <v>17</v>
      </c>
      <c r="BK245" s="85">
        <v>0</v>
      </c>
      <c r="BL245" s="85">
        <v>0</v>
      </c>
      <c r="BM245" s="85">
        <v>1</v>
      </c>
      <c r="BN245" s="85">
        <v>82</v>
      </c>
      <c r="BO245" s="85">
        <v>1</v>
      </c>
      <c r="BP245" s="85">
        <v>1</v>
      </c>
      <c r="BQ245" s="85">
        <v>0</v>
      </c>
      <c r="BR245" s="85">
        <v>80</v>
      </c>
      <c r="BS245" s="85">
        <v>1</v>
      </c>
      <c r="BT245" s="85">
        <v>1</v>
      </c>
      <c r="BU245" s="85">
        <v>0</v>
      </c>
      <c r="BV245" s="85">
        <v>76</v>
      </c>
      <c r="BW245" s="85">
        <v>1</v>
      </c>
      <c r="BX245" s="85">
        <v>1</v>
      </c>
      <c r="BY245" s="85">
        <v>0</v>
      </c>
      <c r="BZ245" s="85">
        <v>0</v>
      </c>
      <c r="CA245" s="85">
        <v>81</v>
      </c>
      <c r="CB245" s="85">
        <v>1</v>
      </c>
      <c r="CC245" s="85">
        <v>1</v>
      </c>
      <c r="CD245" s="85">
        <v>0</v>
      </c>
      <c r="CE245" s="85">
        <v>0</v>
      </c>
      <c r="CF245" s="85">
        <v>119</v>
      </c>
      <c r="CG245" s="85">
        <v>2</v>
      </c>
      <c r="CH245" s="85">
        <v>0</v>
      </c>
      <c r="CI245" s="85">
        <v>0</v>
      </c>
      <c r="CJ245" s="85">
        <v>137</v>
      </c>
      <c r="CK245" s="85">
        <v>1</v>
      </c>
      <c r="CL245" s="85">
        <v>1</v>
      </c>
      <c r="CM245" s="85">
        <v>0</v>
      </c>
      <c r="CN245" s="85">
        <v>0</v>
      </c>
      <c r="CO245" s="85">
        <v>145</v>
      </c>
      <c r="CP245" s="85">
        <v>1</v>
      </c>
      <c r="CQ245" s="85">
        <v>1</v>
      </c>
      <c r="CR245" s="85">
        <v>0</v>
      </c>
      <c r="CS245" s="85">
        <v>141</v>
      </c>
      <c r="CT245" s="85">
        <v>1</v>
      </c>
      <c r="CU245" s="85">
        <v>1</v>
      </c>
      <c r="CV245" s="85">
        <v>0</v>
      </c>
      <c r="CW245" s="85">
        <v>143</v>
      </c>
      <c r="CX245" s="85">
        <v>1</v>
      </c>
      <c r="CY245" s="85">
        <v>1</v>
      </c>
      <c r="CZ245" s="85">
        <v>0</v>
      </c>
      <c r="DA245" s="85">
        <v>49</v>
      </c>
      <c r="DB245" s="85">
        <v>0</v>
      </c>
      <c r="DC245" s="85">
        <v>0</v>
      </c>
    </row>
    <row r="246" spans="1:107">
      <c r="A246" s="85">
        <f t="shared" si="0"/>
        <v>0</v>
      </c>
      <c r="B246" s="86" t="s">
        <v>2314</v>
      </c>
      <c r="C246" s="87" t="s">
        <v>1429</v>
      </c>
      <c r="D246" s="92" t="s">
        <v>1367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  <c r="AC246" s="85">
        <v>0</v>
      </c>
      <c r="AD246" s="85">
        <v>0</v>
      </c>
      <c r="AE246" s="85">
        <v>0</v>
      </c>
      <c r="AF246" s="85">
        <v>0</v>
      </c>
      <c r="AG246" s="85">
        <v>0</v>
      </c>
      <c r="AH246" s="85">
        <v>0</v>
      </c>
      <c r="AI246" s="85">
        <v>0</v>
      </c>
      <c r="AJ246" s="85">
        <v>0</v>
      </c>
      <c r="AK246" s="85">
        <v>0</v>
      </c>
      <c r="AL246" s="85">
        <v>0</v>
      </c>
      <c r="AM246" s="85">
        <v>0</v>
      </c>
      <c r="AN246" s="85">
        <v>0</v>
      </c>
      <c r="AO246" s="85">
        <v>0</v>
      </c>
      <c r="AP246" s="85">
        <v>0</v>
      </c>
      <c r="AQ246" s="85">
        <v>0</v>
      </c>
      <c r="AR246" s="85">
        <v>0</v>
      </c>
      <c r="AS246" s="85">
        <v>0</v>
      </c>
      <c r="AT246" s="85">
        <v>0</v>
      </c>
      <c r="AU246" s="85">
        <v>0</v>
      </c>
      <c r="AV246" s="85">
        <v>0</v>
      </c>
      <c r="AW246" s="85">
        <v>0</v>
      </c>
      <c r="AX246" s="85">
        <v>0</v>
      </c>
      <c r="AY246" s="85">
        <v>15</v>
      </c>
      <c r="AZ246" s="85">
        <v>0</v>
      </c>
      <c r="BA246" s="85">
        <v>0</v>
      </c>
      <c r="BB246" s="85">
        <v>43</v>
      </c>
      <c r="BC246" s="85">
        <v>1</v>
      </c>
      <c r="BD246" s="85">
        <v>0</v>
      </c>
      <c r="BE246" s="85">
        <v>0</v>
      </c>
      <c r="BF246" s="85">
        <v>38</v>
      </c>
      <c r="BG246" s="85">
        <v>0</v>
      </c>
      <c r="BH246" s="85">
        <v>0</v>
      </c>
      <c r="BI246" s="85">
        <v>0</v>
      </c>
      <c r="BJ246" s="85">
        <v>33</v>
      </c>
      <c r="BK246" s="85">
        <v>0</v>
      </c>
      <c r="BL246" s="85">
        <v>0</v>
      </c>
      <c r="BM246" s="85">
        <v>0</v>
      </c>
      <c r="BN246" s="85">
        <v>19</v>
      </c>
      <c r="BO246" s="85">
        <v>0</v>
      </c>
      <c r="BP246" s="85">
        <v>0</v>
      </c>
      <c r="BQ246" s="85">
        <v>0</v>
      </c>
      <c r="BR246" s="85">
        <v>19</v>
      </c>
      <c r="BS246" s="85">
        <v>0</v>
      </c>
      <c r="BT246" s="85">
        <v>0</v>
      </c>
      <c r="BU246" s="85">
        <v>0</v>
      </c>
      <c r="BV246" s="85">
        <v>28</v>
      </c>
      <c r="BW246" s="85">
        <v>0</v>
      </c>
      <c r="BX246" s="85">
        <v>0</v>
      </c>
      <c r="BY246" s="85">
        <v>0</v>
      </c>
      <c r="BZ246" s="85">
        <v>0</v>
      </c>
      <c r="CA246" s="85">
        <v>23</v>
      </c>
      <c r="CB246" s="85">
        <v>0</v>
      </c>
      <c r="CC246" s="85">
        <v>0</v>
      </c>
      <c r="CD246" s="85">
        <v>0</v>
      </c>
      <c r="CE246" s="85">
        <v>0</v>
      </c>
      <c r="CF246" s="85">
        <v>0</v>
      </c>
      <c r="CG246" s="85">
        <v>0</v>
      </c>
      <c r="CH246" s="85">
        <v>0</v>
      </c>
      <c r="CI246" s="85">
        <v>0</v>
      </c>
      <c r="CJ246" s="85">
        <v>27</v>
      </c>
      <c r="CK246" s="85">
        <v>0</v>
      </c>
      <c r="CL246" s="85">
        <v>0</v>
      </c>
      <c r="CM246" s="85">
        <v>0</v>
      </c>
      <c r="CN246" s="85">
        <v>0</v>
      </c>
      <c r="CO246" s="85">
        <v>29</v>
      </c>
      <c r="CP246" s="85">
        <v>0</v>
      </c>
      <c r="CQ246" s="85">
        <v>0</v>
      </c>
      <c r="CR246" s="85">
        <v>0</v>
      </c>
      <c r="CS246" s="85">
        <v>29</v>
      </c>
      <c r="CT246" s="85">
        <v>0</v>
      </c>
      <c r="CU246" s="85">
        <v>0</v>
      </c>
      <c r="CV246" s="85">
        <v>0</v>
      </c>
      <c r="CW246" s="85">
        <v>34</v>
      </c>
      <c r="CX246" s="85">
        <v>0</v>
      </c>
      <c r="CY246" s="85">
        <v>0</v>
      </c>
      <c r="CZ246" s="85">
        <v>0</v>
      </c>
      <c r="DA246" s="85">
        <v>47</v>
      </c>
      <c r="DB246" s="85">
        <v>1</v>
      </c>
      <c r="DC246" s="85">
        <v>0</v>
      </c>
    </row>
    <row r="247" spans="1:107">
      <c r="A247" s="85">
        <f t="shared" si="0"/>
        <v>2</v>
      </c>
      <c r="B247" s="86" t="s">
        <v>2315</v>
      </c>
      <c r="C247" s="87" t="s">
        <v>1429</v>
      </c>
      <c r="D247" s="92" t="s">
        <v>1367</v>
      </c>
      <c r="E247" s="85">
        <v>0</v>
      </c>
      <c r="F247" s="85">
        <v>2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42</v>
      </c>
      <c r="V247" s="85">
        <v>0</v>
      </c>
      <c r="W247" s="85">
        <v>0</v>
      </c>
      <c r="X247" s="85">
        <v>1</v>
      </c>
      <c r="Y247" s="85">
        <v>1</v>
      </c>
      <c r="Z247" s="85">
        <v>68</v>
      </c>
      <c r="AA247" s="85">
        <v>0</v>
      </c>
      <c r="AB247" s="85">
        <v>0</v>
      </c>
      <c r="AC247" s="85">
        <v>0</v>
      </c>
      <c r="AD247" s="85">
        <v>0</v>
      </c>
      <c r="AE247" s="85">
        <v>96</v>
      </c>
      <c r="AF247" s="85">
        <v>0</v>
      </c>
      <c r="AG247" s="85">
        <v>0</v>
      </c>
      <c r="AH247" s="85">
        <v>0</v>
      </c>
      <c r="AI247" s="85">
        <v>0</v>
      </c>
      <c r="AJ247" s="85">
        <v>58</v>
      </c>
      <c r="AK247" s="85">
        <v>0</v>
      </c>
      <c r="AL247" s="85">
        <v>0</v>
      </c>
      <c r="AM247" s="85">
        <v>0</v>
      </c>
      <c r="AN247" s="85">
        <v>0</v>
      </c>
      <c r="AO247" s="85">
        <v>21</v>
      </c>
      <c r="AP247" s="85">
        <v>1</v>
      </c>
      <c r="AQ247" s="85">
        <v>0</v>
      </c>
      <c r="AR247" s="85">
        <v>1</v>
      </c>
      <c r="AS247" s="85">
        <v>48</v>
      </c>
      <c r="AT247" s="85">
        <v>0</v>
      </c>
      <c r="AU247" s="85">
        <v>0</v>
      </c>
      <c r="AV247" s="85">
        <v>21</v>
      </c>
      <c r="AW247" s="85">
        <v>0</v>
      </c>
      <c r="AX247" s="85">
        <v>0</v>
      </c>
      <c r="AY247" s="85">
        <v>6</v>
      </c>
      <c r="AZ247" s="85">
        <v>0</v>
      </c>
      <c r="BA247" s="85">
        <v>1</v>
      </c>
      <c r="BB247" s="85">
        <v>24</v>
      </c>
      <c r="BC247" s="85">
        <v>0</v>
      </c>
      <c r="BD247" s="85">
        <v>0</v>
      </c>
      <c r="BE247" s="85">
        <v>0</v>
      </c>
      <c r="BF247" s="85">
        <v>21</v>
      </c>
      <c r="BG247" s="85">
        <v>0</v>
      </c>
      <c r="BH247" s="85">
        <v>0</v>
      </c>
      <c r="BI247" s="85">
        <v>0</v>
      </c>
      <c r="BJ247" s="85">
        <v>17</v>
      </c>
      <c r="BK247" s="85">
        <v>0</v>
      </c>
      <c r="BL247" s="85">
        <v>0</v>
      </c>
      <c r="BM247" s="85">
        <v>0</v>
      </c>
      <c r="BN247" s="85">
        <v>14</v>
      </c>
      <c r="BO247" s="85">
        <v>0</v>
      </c>
      <c r="BP247" s="85">
        <v>0</v>
      </c>
      <c r="BQ247" s="85">
        <v>1</v>
      </c>
      <c r="BR247" s="85">
        <v>17</v>
      </c>
      <c r="BS247" s="85">
        <v>0</v>
      </c>
      <c r="BT247" s="85">
        <v>0</v>
      </c>
      <c r="BU247" s="85">
        <v>0</v>
      </c>
      <c r="BV247" s="85">
        <v>11</v>
      </c>
      <c r="BW247" s="85">
        <v>0</v>
      </c>
      <c r="BX247" s="85">
        <v>0</v>
      </c>
      <c r="BY247" s="85">
        <v>1</v>
      </c>
      <c r="BZ247" s="85">
        <v>0</v>
      </c>
      <c r="CA247" s="85">
        <v>12</v>
      </c>
      <c r="CB247" s="85">
        <v>0</v>
      </c>
      <c r="CC247" s="85">
        <v>0</v>
      </c>
      <c r="CD247" s="85">
        <v>0</v>
      </c>
      <c r="CE247" s="85">
        <v>0</v>
      </c>
      <c r="CF247" s="85">
        <v>0</v>
      </c>
      <c r="CG247" s="85">
        <v>0</v>
      </c>
      <c r="CH247" s="85">
        <v>0</v>
      </c>
      <c r="CI247" s="85">
        <v>1</v>
      </c>
      <c r="CJ247" s="85">
        <v>22</v>
      </c>
      <c r="CK247" s="85">
        <v>0</v>
      </c>
      <c r="CL247" s="85">
        <v>0</v>
      </c>
      <c r="CM247" s="85">
        <v>0</v>
      </c>
      <c r="CN247" s="85">
        <v>1</v>
      </c>
      <c r="CO247" s="85">
        <v>14</v>
      </c>
      <c r="CP247" s="85">
        <v>0</v>
      </c>
      <c r="CQ247" s="85">
        <v>0</v>
      </c>
      <c r="CR247" s="85">
        <v>0</v>
      </c>
      <c r="CS247" s="85">
        <v>15</v>
      </c>
      <c r="CT247" s="85">
        <v>0</v>
      </c>
      <c r="CU247" s="85">
        <v>0</v>
      </c>
      <c r="CV247" s="85">
        <v>0</v>
      </c>
      <c r="CW247" s="85">
        <v>22</v>
      </c>
      <c r="CX247" s="85">
        <v>0</v>
      </c>
      <c r="CY247" s="85">
        <v>0</v>
      </c>
      <c r="CZ247" s="85">
        <v>0</v>
      </c>
      <c r="DA247" s="85">
        <v>26</v>
      </c>
      <c r="DB247" s="85">
        <v>0</v>
      </c>
      <c r="DC247" s="85">
        <v>1</v>
      </c>
    </row>
    <row r="248" spans="1:107">
      <c r="A248" s="85">
        <f t="shared" si="0"/>
        <v>97</v>
      </c>
      <c r="B248" s="86" t="s">
        <v>2316</v>
      </c>
      <c r="C248" s="30" t="s">
        <v>1432</v>
      </c>
      <c r="D248" s="86" t="s">
        <v>1367</v>
      </c>
      <c r="E248" s="85">
        <v>8</v>
      </c>
      <c r="F248" s="85">
        <v>7</v>
      </c>
      <c r="G248" s="85">
        <v>6</v>
      </c>
      <c r="H248" s="85">
        <v>7</v>
      </c>
      <c r="I248" s="85">
        <v>6</v>
      </c>
      <c r="J248" s="85">
        <v>9</v>
      </c>
      <c r="K248" s="85">
        <v>4</v>
      </c>
      <c r="L248" s="85">
        <v>21</v>
      </c>
      <c r="M248" s="85">
        <v>9</v>
      </c>
      <c r="N248" s="85">
        <v>8</v>
      </c>
      <c r="O248" s="85">
        <v>12</v>
      </c>
      <c r="P248" s="85">
        <v>0</v>
      </c>
      <c r="Q248" s="85">
        <v>4</v>
      </c>
      <c r="R248" s="85">
        <v>4</v>
      </c>
      <c r="S248" s="85">
        <v>5</v>
      </c>
      <c r="T248" s="85">
        <v>0</v>
      </c>
      <c r="U248" s="85">
        <v>49</v>
      </c>
      <c r="V248" s="85">
        <v>0</v>
      </c>
      <c r="W248" s="85">
        <v>0</v>
      </c>
      <c r="X248" s="85">
        <v>0</v>
      </c>
      <c r="Y248" s="85">
        <v>0</v>
      </c>
      <c r="Z248" s="85">
        <v>17</v>
      </c>
      <c r="AA248" s="85">
        <v>0</v>
      </c>
      <c r="AB248" s="85">
        <v>0</v>
      </c>
      <c r="AC248" s="85">
        <v>0</v>
      </c>
      <c r="AD248" s="85">
        <v>0</v>
      </c>
      <c r="AE248" s="85">
        <v>49</v>
      </c>
      <c r="AF248" s="85">
        <v>0</v>
      </c>
      <c r="AG248" s="85">
        <v>0</v>
      </c>
      <c r="AH248" s="85">
        <v>0</v>
      </c>
      <c r="AI248" s="85">
        <v>0</v>
      </c>
      <c r="AJ248" s="85">
        <v>10</v>
      </c>
      <c r="AK248" s="85">
        <v>0</v>
      </c>
      <c r="AL248" s="85">
        <v>0</v>
      </c>
      <c r="AM248" s="85">
        <v>0</v>
      </c>
      <c r="AN248" s="85">
        <v>0</v>
      </c>
      <c r="AO248" s="85">
        <v>24</v>
      </c>
      <c r="AP248" s="85">
        <v>0</v>
      </c>
      <c r="AQ248" s="85">
        <v>1</v>
      </c>
      <c r="AR248" s="85">
        <v>0</v>
      </c>
      <c r="AS248" s="85">
        <v>56</v>
      </c>
      <c r="AT248" s="85">
        <v>0</v>
      </c>
      <c r="AU248" s="85">
        <v>0</v>
      </c>
      <c r="AV248" s="85">
        <v>101</v>
      </c>
      <c r="AW248" s="85">
        <v>0</v>
      </c>
      <c r="AX248" s="85">
        <v>0</v>
      </c>
      <c r="AY248" s="85">
        <v>6</v>
      </c>
      <c r="AZ248" s="85">
        <v>0</v>
      </c>
      <c r="BA248" s="85">
        <v>0</v>
      </c>
      <c r="BB248" s="85">
        <v>25</v>
      </c>
      <c r="BC248" s="85">
        <v>0</v>
      </c>
      <c r="BD248" s="85">
        <v>0</v>
      </c>
      <c r="BE248" s="85">
        <v>0</v>
      </c>
      <c r="BF248" s="85">
        <v>21</v>
      </c>
      <c r="BG248" s="85">
        <v>0</v>
      </c>
      <c r="BH248" s="85">
        <v>0</v>
      </c>
      <c r="BI248" s="85">
        <v>0</v>
      </c>
      <c r="BJ248" s="85">
        <v>17</v>
      </c>
      <c r="BK248" s="85">
        <v>0</v>
      </c>
      <c r="BL248" s="85">
        <v>0</v>
      </c>
      <c r="BM248" s="85">
        <v>1</v>
      </c>
      <c r="BN248" s="85">
        <v>82</v>
      </c>
      <c r="BO248" s="85">
        <v>1</v>
      </c>
      <c r="BP248" s="85">
        <v>1</v>
      </c>
      <c r="BQ248" s="85">
        <v>0</v>
      </c>
      <c r="BR248" s="85">
        <v>80</v>
      </c>
      <c r="BS248" s="85">
        <v>1</v>
      </c>
      <c r="BT248" s="85">
        <v>1</v>
      </c>
      <c r="BU248" s="85">
        <v>0</v>
      </c>
      <c r="BV248" s="85">
        <v>76</v>
      </c>
      <c r="BW248" s="85">
        <v>1</v>
      </c>
      <c r="BX248" s="85">
        <v>1</v>
      </c>
      <c r="BY248" s="85">
        <v>0</v>
      </c>
      <c r="BZ248" s="85">
        <v>0</v>
      </c>
      <c r="CA248" s="85">
        <v>81</v>
      </c>
      <c r="CB248" s="85">
        <v>1</v>
      </c>
      <c r="CC248" s="85">
        <v>1</v>
      </c>
      <c r="CD248" s="85">
        <v>0</v>
      </c>
      <c r="CE248" s="85">
        <v>0</v>
      </c>
      <c r="CF248" s="85">
        <v>119</v>
      </c>
      <c r="CG248" s="85">
        <v>2</v>
      </c>
      <c r="CH248" s="85">
        <v>0</v>
      </c>
      <c r="CI248" s="85">
        <v>0</v>
      </c>
      <c r="CJ248" s="85">
        <v>137</v>
      </c>
      <c r="CK248" s="85">
        <v>1</v>
      </c>
      <c r="CL248" s="85">
        <v>1</v>
      </c>
      <c r="CM248" s="85">
        <v>0</v>
      </c>
      <c r="CN248" s="85">
        <v>0</v>
      </c>
      <c r="CO248" s="85">
        <v>145</v>
      </c>
      <c r="CP248" s="85">
        <v>1</v>
      </c>
      <c r="CQ248" s="85">
        <v>1</v>
      </c>
      <c r="CR248" s="85">
        <v>0</v>
      </c>
      <c r="CS248" s="85">
        <v>141</v>
      </c>
      <c r="CT248" s="85">
        <v>1</v>
      </c>
      <c r="CU248" s="85">
        <v>1</v>
      </c>
      <c r="CV248" s="85">
        <v>0</v>
      </c>
      <c r="CW248" s="85">
        <v>143</v>
      </c>
      <c r="CX248" s="85">
        <v>1</v>
      </c>
      <c r="CY248" s="85">
        <v>1</v>
      </c>
      <c r="CZ248" s="85">
        <v>0</v>
      </c>
      <c r="DA248" s="85">
        <v>49</v>
      </c>
      <c r="DB248" s="85">
        <v>0</v>
      </c>
      <c r="DC248" s="85">
        <v>0</v>
      </c>
    </row>
    <row r="249" spans="1:107">
      <c r="A249" s="85">
        <f t="shared" si="0"/>
        <v>0</v>
      </c>
      <c r="B249" s="86" t="s">
        <v>2317</v>
      </c>
      <c r="C249" s="30" t="s">
        <v>1432</v>
      </c>
      <c r="D249" s="86" t="s">
        <v>1367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  <c r="AI249" s="85">
        <v>0</v>
      </c>
      <c r="AJ249" s="8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85">
        <v>0</v>
      </c>
      <c r="AV249" s="85">
        <v>0</v>
      </c>
      <c r="AW249" s="85">
        <v>0</v>
      </c>
      <c r="AX249" s="85">
        <v>0</v>
      </c>
      <c r="AY249" s="85">
        <v>15</v>
      </c>
      <c r="AZ249" s="85">
        <v>0</v>
      </c>
      <c r="BA249" s="85">
        <v>0</v>
      </c>
      <c r="BB249" s="85">
        <v>43</v>
      </c>
      <c r="BC249" s="85">
        <v>1</v>
      </c>
      <c r="BD249" s="85">
        <v>0</v>
      </c>
      <c r="BE249" s="85">
        <v>0</v>
      </c>
      <c r="BF249" s="85">
        <v>38</v>
      </c>
      <c r="BG249" s="85">
        <v>0</v>
      </c>
      <c r="BH249" s="85">
        <v>0</v>
      </c>
      <c r="BI249" s="85">
        <v>0</v>
      </c>
      <c r="BJ249" s="85">
        <v>33</v>
      </c>
      <c r="BK249" s="85">
        <v>0</v>
      </c>
      <c r="BL249" s="85">
        <v>0</v>
      </c>
      <c r="BM249" s="85">
        <v>0</v>
      </c>
      <c r="BN249" s="85">
        <v>19</v>
      </c>
      <c r="BO249" s="85">
        <v>0</v>
      </c>
      <c r="BP249" s="85">
        <v>0</v>
      </c>
      <c r="BQ249" s="85">
        <v>0</v>
      </c>
      <c r="BR249" s="85">
        <v>19</v>
      </c>
      <c r="BS249" s="85">
        <v>0</v>
      </c>
      <c r="BT249" s="85">
        <v>0</v>
      </c>
      <c r="BU249" s="85">
        <v>0</v>
      </c>
      <c r="BV249" s="85">
        <v>28</v>
      </c>
      <c r="BW249" s="85">
        <v>0</v>
      </c>
      <c r="BX249" s="85">
        <v>0</v>
      </c>
      <c r="BY249" s="85">
        <v>0</v>
      </c>
      <c r="BZ249" s="85">
        <v>0</v>
      </c>
      <c r="CA249" s="85">
        <v>23</v>
      </c>
      <c r="CB249" s="85">
        <v>0</v>
      </c>
      <c r="CC249" s="85">
        <v>0</v>
      </c>
      <c r="CD249" s="85">
        <v>0</v>
      </c>
      <c r="CE249" s="85">
        <v>0</v>
      </c>
      <c r="CF249" s="85">
        <v>0</v>
      </c>
      <c r="CG249" s="85">
        <v>0</v>
      </c>
      <c r="CH249" s="85">
        <v>0</v>
      </c>
      <c r="CI249" s="85">
        <v>0</v>
      </c>
      <c r="CJ249" s="85">
        <v>27</v>
      </c>
      <c r="CK249" s="85">
        <v>0</v>
      </c>
      <c r="CL249" s="85">
        <v>0</v>
      </c>
      <c r="CM249" s="85">
        <v>0</v>
      </c>
      <c r="CN249" s="85">
        <v>0</v>
      </c>
      <c r="CO249" s="85">
        <v>29</v>
      </c>
      <c r="CP249" s="85">
        <v>0</v>
      </c>
      <c r="CQ249" s="85">
        <v>0</v>
      </c>
      <c r="CR249" s="85">
        <v>0</v>
      </c>
      <c r="CS249" s="85">
        <v>29</v>
      </c>
      <c r="CT249" s="85">
        <v>0</v>
      </c>
      <c r="CU249" s="85">
        <v>0</v>
      </c>
      <c r="CV249" s="85">
        <v>0</v>
      </c>
      <c r="CW249" s="85">
        <v>34</v>
      </c>
      <c r="CX249" s="85">
        <v>0</v>
      </c>
      <c r="CY249" s="85">
        <v>0</v>
      </c>
      <c r="CZ249" s="85">
        <v>0</v>
      </c>
      <c r="DA249" s="85">
        <v>47</v>
      </c>
      <c r="DB249" s="85">
        <v>1</v>
      </c>
      <c r="DC249" s="85">
        <v>0</v>
      </c>
    </row>
    <row r="250" spans="1:107">
      <c r="A250" s="85">
        <f t="shared" si="0"/>
        <v>2</v>
      </c>
      <c r="B250" s="86" t="s">
        <v>2318</v>
      </c>
      <c r="C250" s="30" t="s">
        <v>1432</v>
      </c>
      <c r="D250" s="86" t="s">
        <v>1367</v>
      </c>
      <c r="E250" s="85">
        <v>0</v>
      </c>
      <c r="F250" s="85">
        <v>2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42</v>
      </c>
      <c r="V250" s="85">
        <v>0</v>
      </c>
      <c r="W250" s="85">
        <v>0</v>
      </c>
      <c r="X250" s="85">
        <v>1</v>
      </c>
      <c r="Y250" s="85">
        <v>1</v>
      </c>
      <c r="Z250" s="85">
        <v>68</v>
      </c>
      <c r="AA250" s="85">
        <v>0</v>
      </c>
      <c r="AB250" s="85">
        <v>0</v>
      </c>
      <c r="AC250" s="85">
        <v>0</v>
      </c>
      <c r="AD250" s="85">
        <v>0</v>
      </c>
      <c r="AE250" s="85">
        <v>96</v>
      </c>
      <c r="AF250" s="85">
        <v>0</v>
      </c>
      <c r="AG250" s="85">
        <v>0</v>
      </c>
      <c r="AH250" s="85">
        <v>0</v>
      </c>
      <c r="AI250" s="85">
        <v>0</v>
      </c>
      <c r="AJ250" s="85">
        <v>58</v>
      </c>
      <c r="AK250" s="85">
        <v>0</v>
      </c>
      <c r="AL250" s="85">
        <v>0</v>
      </c>
      <c r="AM250" s="85">
        <v>0</v>
      </c>
      <c r="AN250" s="85">
        <v>0</v>
      </c>
      <c r="AO250" s="85">
        <v>21</v>
      </c>
      <c r="AP250" s="85">
        <v>1</v>
      </c>
      <c r="AQ250" s="85">
        <v>0</v>
      </c>
      <c r="AR250" s="85">
        <v>1</v>
      </c>
      <c r="AS250" s="85">
        <v>48</v>
      </c>
      <c r="AT250" s="85">
        <v>0</v>
      </c>
      <c r="AU250" s="85">
        <v>0</v>
      </c>
      <c r="AV250" s="85">
        <v>21</v>
      </c>
      <c r="AW250" s="85">
        <v>0</v>
      </c>
      <c r="AX250" s="85">
        <v>0</v>
      </c>
      <c r="AY250" s="85">
        <v>6</v>
      </c>
      <c r="AZ250" s="85">
        <v>0</v>
      </c>
      <c r="BA250" s="85">
        <v>1</v>
      </c>
      <c r="BB250" s="85">
        <v>24</v>
      </c>
      <c r="BC250" s="85">
        <v>0</v>
      </c>
      <c r="BD250" s="85">
        <v>0</v>
      </c>
      <c r="BE250" s="85">
        <v>0</v>
      </c>
      <c r="BF250" s="85">
        <v>21</v>
      </c>
      <c r="BG250" s="85">
        <v>0</v>
      </c>
      <c r="BH250" s="85">
        <v>0</v>
      </c>
      <c r="BI250" s="85">
        <v>0</v>
      </c>
      <c r="BJ250" s="85">
        <v>17</v>
      </c>
      <c r="BK250" s="85">
        <v>0</v>
      </c>
      <c r="BL250" s="85">
        <v>0</v>
      </c>
      <c r="BM250" s="85">
        <v>0</v>
      </c>
      <c r="BN250" s="85">
        <v>14</v>
      </c>
      <c r="BO250" s="85">
        <v>0</v>
      </c>
      <c r="BP250" s="85">
        <v>0</v>
      </c>
      <c r="BQ250" s="85">
        <v>1</v>
      </c>
      <c r="BR250" s="85">
        <v>17</v>
      </c>
      <c r="BS250" s="85">
        <v>0</v>
      </c>
      <c r="BT250" s="85">
        <v>0</v>
      </c>
      <c r="BU250" s="85">
        <v>0</v>
      </c>
      <c r="BV250" s="85">
        <v>11</v>
      </c>
      <c r="BW250" s="85">
        <v>0</v>
      </c>
      <c r="BX250" s="85">
        <v>0</v>
      </c>
      <c r="BY250" s="85">
        <v>1</v>
      </c>
      <c r="BZ250" s="85">
        <v>0</v>
      </c>
      <c r="CA250" s="85">
        <v>12</v>
      </c>
      <c r="CB250" s="85">
        <v>0</v>
      </c>
      <c r="CC250" s="85">
        <v>0</v>
      </c>
      <c r="CD250" s="85">
        <v>0</v>
      </c>
      <c r="CE250" s="85">
        <v>0</v>
      </c>
      <c r="CF250" s="85">
        <v>0</v>
      </c>
      <c r="CG250" s="85">
        <v>0</v>
      </c>
      <c r="CH250" s="85">
        <v>0</v>
      </c>
      <c r="CI250" s="85">
        <v>1</v>
      </c>
      <c r="CJ250" s="85">
        <v>22</v>
      </c>
      <c r="CK250" s="85">
        <v>0</v>
      </c>
      <c r="CL250" s="85">
        <v>0</v>
      </c>
      <c r="CM250" s="85">
        <v>0</v>
      </c>
      <c r="CN250" s="85">
        <v>1</v>
      </c>
      <c r="CO250" s="85">
        <v>14</v>
      </c>
      <c r="CP250" s="85">
        <v>0</v>
      </c>
      <c r="CQ250" s="85">
        <v>0</v>
      </c>
      <c r="CR250" s="85">
        <v>0</v>
      </c>
      <c r="CS250" s="85">
        <v>15</v>
      </c>
      <c r="CT250" s="85">
        <v>0</v>
      </c>
      <c r="CU250" s="85">
        <v>0</v>
      </c>
      <c r="CV250" s="85">
        <v>0</v>
      </c>
      <c r="CW250" s="85">
        <v>22</v>
      </c>
      <c r="CX250" s="85">
        <v>0</v>
      </c>
      <c r="CY250" s="85">
        <v>0</v>
      </c>
      <c r="CZ250" s="85">
        <v>0</v>
      </c>
      <c r="DA250" s="85">
        <v>26</v>
      </c>
      <c r="DB250" s="85">
        <v>0</v>
      </c>
      <c r="DC250" s="85">
        <v>1</v>
      </c>
    </row>
    <row r="251" spans="1:107">
      <c r="A251" s="85">
        <f t="shared" si="0"/>
        <v>18</v>
      </c>
      <c r="B251" s="86" t="s">
        <v>2319</v>
      </c>
      <c r="C251" s="30" t="s">
        <v>1438</v>
      </c>
      <c r="D251" s="86" t="s">
        <v>1367</v>
      </c>
      <c r="E251" s="85">
        <v>1</v>
      </c>
      <c r="F251" s="85">
        <v>0</v>
      </c>
      <c r="G251" s="85">
        <v>0</v>
      </c>
      <c r="H251" s="85">
        <v>3</v>
      </c>
      <c r="I251" s="85">
        <v>1</v>
      </c>
      <c r="J251" s="85">
        <v>2</v>
      </c>
      <c r="K251" s="85">
        <v>1</v>
      </c>
      <c r="L251" s="85">
        <v>3</v>
      </c>
      <c r="M251" s="85">
        <v>4</v>
      </c>
      <c r="N251" s="85">
        <v>3</v>
      </c>
      <c r="O251" s="85">
        <v>0</v>
      </c>
      <c r="P251" s="85">
        <v>0</v>
      </c>
      <c r="Q251" s="85">
        <v>0</v>
      </c>
      <c r="R251" s="85">
        <v>4</v>
      </c>
      <c r="S251" s="85">
        <v>1</v>
      </c>
      <c r="T251" s="85">
        <v>0</v>
      </c>
      <c r="U251" s="85">
        <v>12</v>
      </c>
      <c r="V251" s="85">
        <v>0</v>
      </c>
      <c r="W251" s="85">
        <v>0</v>
      </c>
      <c r="X251" s="85">
        <v>0</v>
      </c>
      <c r="Y251" s="85">
        <v>0</v>
      </c>
      <c r="Z251" s="85">
        <v>16</v>
      </c>
      <c r="AA251" s="85">
        <v>0</v>
      </c>
      <c r="AB251" s="85">
        <v>0</v>
      </c>
      <c r="AC251" s="85">
        <v>0</v>
      </c>
      <c r="AD251" s="85">
        <v>0</v>
      </c>
      <c r="AE251" s="85">
        <v>20</v>
      </c>
      <c r="AF251" s="85">
        <v>0</v>
      </c>
      <c r="AG251" s="85">
        <v>0</v>
      </c>
      <c r="AH251" s="85">
        <v>0</v>
      </c>
      <c r="AI251" s="85">
        <v>0</v>
      </c>
      <c r="AJ251" s="85">
        <v>23</v>
      </c>
      <c r="AK251" s="85">
        <v>0</v>
      </c>
      <c r="AL251" s="85">
        <v>0</v>
      </c>
      <c r="AM251" s="85">
        <v>0</v>
      </c>
      <c r="AN251" s="85">
        <v>0</v>
      </c>
      <c r="AO251" s="85">
        <v>25</v>
      </c>
      <c r="AP251" s="85">
        <v>0</v>
      </c>
      <c r="AQ251" s="85">
        <v>0</v>
      </c>
      <c r="AR251" s="85">
        <v>0</v>
      </c>
      <c r="AS251" s="85">
        <v>39</v>
      </c>
      <c r="AT251" s="85">
        <v>0</v>
      </c>
      <c r="AU251" s="85">
        <v>0</v>
      </c>
      <c r="AV251" s="85">
        <v>25</v>
      </c>
      <c r="AW251" s="85">
        <v>0</v>
      </c>
      <c r="AX251" s="85">
        <v>0</v>
      </c>
      <c r="AY251" s="85">
        <v>10</v>
      </c>
      <c r="AZ251" s="85">
        <v>0</v>
      </c>
      <c r="BA251" s="85">
        <v>0</v>
      </c>
      <c r="BB251" s="85">
        <v>41</v>
      </c>
      <c r="BC251" s="85">
        <v>0</v>
      </c>
      <c r="BD251" s="85">
        <v>0</v>
      </c>
      <c r="BE251" s="85">
        <v>0</v>
      </c>
      <c r="BF251" s="85">
        <v>30</v>
      </c>
      <c r="BG251" s="85">
        <v>0</v>
      </c>
      <c r="BH251" s="85">
        <v>0</v>
      </c>
      <c r="BI251" s="85">
        <v>0</v>
      </c>
      <c r="BJ251" s="85">
        <v>27</v>
      </c>
      <c r="BK251" s="85">
        <v>0</v>
      </c>
      <c r="BL251" s="85">
        <v>0</v>
      </c>
      <c r="BM251" s="85">
        <v>0</v>
      </c>
      <c r="BN251" s="85">
        <v>20</v>
      </c>
      <c r="BO251" s="85">
        <v>0</v>
      </c>
      <c r="BP251" s="85">
        <v>0</v>
      </c>
      <c r="BQ251" s="85">
        <v>0</v>
      </c>
      <c r="BR251" s="85">
        <v>18</v>
      </c>
      <c r="BS251" s="85">
        <v>0</v>
      </c>
      <c r="BT251" s="85">
        <v>0</v>
      </c>
      <c r="BU251" s="85">
        <v>0</v>
      </c>
      <c r="BV251" s="85">
        <v>32</v>
      </c>
      <c r="BW251" s="85">
        <v>0</v>
      </c>
      <c r="BX251" s="85">
        <v>0</v>
      </c>
      <c r="BY251" s="85">
        <v>0</v>
      </c>
      <c r="BZ251" s="85">
        <v>0</v>
      </c>
      <c r="CA251" s="85">
        <v>19</v>
      </c>
      <c r="CB251" s="85">
        <v>0</v>
      </c>
      <c r="CC251" s="85">
        <v>0</v>
      </c>
      <c r="CD251" s="85">
        <v>0</v>
      </c>
      <c r="CE251" s="85">
        <v>0</v>
      </c>
      <c r="CF251" s="85">
        <v>29</v>
      </c>
      <c r="CG251" s="85">
        <v>0</v>
      </c>
      <c r="CH251" s="85">
        <v>0</v>
      </c>
      <c r="CI251" s="85">
        <v>0</v>
      </c>
      <c r="CJ251" s="85">
        <v>28</v>
      </c>
      <c r="CK251" s="85">
        <v>0</v>
      </c>
      <c r="CL251" s="85">
        <v>0</v>
      </c>
      <c r="CM251" s="85">
        <v>0</v>
      </c>
      <c r="CN251" s="85">
        <v>0</v>
      </c>
      <c r="CO251" s="85">
        <v>30</v>
      </c>
      <c r="CP251" s="85">
        <v>0</v>
      </c>
      <c r="CQ251" s="85">
        <v>0</v>
      </c>
      <c r="CR251" s="85">
        <v>1</v>
      </c>
      <c r="CS251" s="85">
        <v>23</v>
      </c>
      <c r="CT251" s="85">
        <v>0</v>
      </c>
      <c r="CU251" s="85">
        <v>0</v>
      </c>
      <c r="CV251" s="85">
        <v>0</v>
      </c>
      <c r="CW251" s="85">
        <v>34</v>
      </c>
      <c r="CX251" s="85">
        <v>0</v>
      </c>
      <c r="CY251" s="85">
        <v>0</v>
      </c>
      <c r="CZ251" s="85">
        <v>0</v>
      </c>
      <c r="DA251" s="85">
        <v>57</v>
      </c>
      <c r="DB251" s="85">
        <v>0</v>
      </c>
      <c r="DC251" s="85">
        <v>0</v>
      </c>
    </row>
    <row r="252" spans="1:107">
      <c r="A252" s="85">
        <f t="shared" ref="A252:A315" si="1">SUBTOTAL(9,E252:O252)</f>
        <v>0</v>
      </c>
      <c r="B252" s="86" t="s">
        <v>2320</v>
      </c>
      <c r="C252" s="30" t="s">
        <v>1438</v>
      </c>
      <c r="D252" s="86" t="s">
        <v>1367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5">
        <v>0</v>
      </c>
      <c r="AI252" s="85">
        <v>0</v>
      </c>
      <c r="AJ252" s="8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85">
        <v>0</v>
      </c>
      <c r="AV252" s="85">
        <v>0</v>
      </c>
      <c r="AW252" s="85">
        <v>0</v>
      </c>
      <c r="AX252" s="85">
        <v>0</v>
      </c>
      <c r="AY252" s="85">
        <v>26</v>
      </c>
      <c r="AZ252" s="85">
        <v>1</v>
      </c>
      <c r="BA252" s="85">
        <v>0</v>
      </c>
      <c r="BB252" s="85">
        <v>86</v>
      </c>
      <c r="BC252" s="85">
        <v>0</v>
      </c>
      <c r="BD252" s="85">
        <v>1</v>
      </c>
      <c r="BE252" s="85">
        <v>0</v>
      </c>
      <c r="BF252" s="85">
        <v>85</v>
      </c>
      <c r="BG252" s="85">
        <v>0</v>
      </c>
      <c r="BH252" s="85">
        <v>0</v>
      </c>
      <c r="BI252" s="85">
        <v>1</v>
      </c>
      <c r="BJ252" s="85">
        <v>69</v>
      </c>
      <c r="BK252" s="85">
        <v>0</v>
      </c>
      <c r="BL252" s="85">
        <v>1</v>
      </c>
      <c r="BM252" s="85">
        <v>0</v>
      </c>
      <c r="BN252" s="85">
        <v>55</v>
      </c>
      <c r="BO252" s="85">
        <v>0</v>
      </c>
      <c r="BP252" s="85">
        <v>0</v>
      </c>
      <c r="BQ252" s="85">
        <v>0</v>
      </c>
      <c r="BR252" s="85">
        <v>75</v>
      </c>
      <c r="BS252" s="85">
        <v>0</v>
      </c>
      <c r="BT252" s="85">
        <v>0</v>
      </c>
      <c r="BU252" s="85">
        <v>0</v>
      </c>
      <c r="BV252" s="85">
        <v>70</v>
      </c>
      <c r="BW252" s="85">
        <v>0</v>
      </c>
      <c r="BX252" s="85">
        <v>0</v>
      </c>
      <c r="BY252" s="85">
        <v>0</v>
      </c>
      <c r="BZ252" s="85">
        <v>0</v>
      </c>
      <c r="CA252" s="85">
        <v>71</v>
      </c>
      <c r="CB252" s="85">
        <v>0</v>
      </c>
      <c r="CC252" s="85">
        <v>0</v>
      </c>
      <c r="CD252" s="85">
        <v>0</v>
      </c>
      <c r="CE252" s="85">
        <v>0</v>
      </c>
      <c r="CF252" s="85">
        <v>61</v>
      </c>
      <c r="CG252" s="85">
        <v>0</v>
      </c>
      <c r="CH252" s="85">
        <v>1</v>
      </c>
      <c r="CI252" s="85">
        <v>0</v>
      </c>
      <c r="CJ252" s="85">
        <v>66</v>
      </c>
      <c r="CK252" s="85">
        <v>0</v>
      </c>
      <c r="CL252" s="85">
        <v>0</v>
      </c>
      <c r="CM252" s="85">
        <v>0</v>
      </c>
      <c r="CN252" s="85">
        <v>0</v>
      </c>
      <c r="CO252" s="85">
        <v>83</v>
      </c>
      <c r="CP252" s="85">
        <v>0</v>
      </c>
      <c r="CQ252" s="85">
        <v>0</v>
      </c>
      <c r="CR252" s="85">
        <v>0</v>
      </c>
      <c r="CS252" s="85">
        <v>88</v>
      </c>
      <c r="CT252" s="85">
        <v>0</v>
      </c>
      <c r="CU252" s="85">
        <v>0</v>
      </c>
      <c r="CV252" s="85">
        <v>1</v>
      </c>
      <c r="CW252" s="85">
        <v>82</v>
      </c>
      <c r="CX252" s="85">
        <v>0</v>
      </c>
      <c r="CY252" s="85">
        <v>0</v>
      </c>
      <c r="CZ252" s="85">
        <v>0</v>
      </c>
      <c r="DA252" s="85">
        <v>112</v>
      </c>
      <c r="DB252" s="85">
        <v>0</v>
      </c>
      <c r="DC252" s="85">
        <v>0</v>
      </c>
    </row>
    <row r="253" spans="1:107">
      <c r="A253" s="85">
        <f t="shared" si="1"/>
        <v>37</v>
      </c>
      <c r="B253" s="86" t="s">
        <v>2321</v>
      </c>
      <c r="C253" s="30" t="s">
        <v>1438</v>
      </c>
      <c r="D253" s="86" t="s">
        <v>1367</v>
      </c>
      <c r="E253" s="85">
        <v>3</v>
      </c>
      <c r="F253" s="85">
        <v>2</v>
      </c>
      <c r="G253" s="85">
        <v>0</v>
      </c>
      <c r="H253" s="85">
        <v>1</v>
      </c>
      <c r="I253" s="85">
        <v>1</v>
      </c>
      <c r="J253" s="85">
        <v>1</v>
      </c>
      <c r="K253" s="85">
        <v>1</v>
      </c>
      <c r="L253" s="85">
        <v>13</v>
      </c>
      <c r="M253" s="85">
        <v>6</v>
      </c>
      <c r="N253" s="85">
        <v>3</v>
      </c>
      <c r="O253" s="85">
        <v>6</v>
      </c>
      <c r="P253" s="85">
        <v>5</v>
      </c>
      <c r="Q253" s="85">
        <v>0</v>
      </c>
      <c r="R253" s="85">
        <v>5</v>
      </c>
      <c r="S253" s="85">
        <v>1</v>
      </c>
      <c r="T253" s="85">
        <v>0</v>
      </c>
      <c r="U253" s="85">
        <v>54</v>
      </c>
      <c r="V253" s="85">
        <v>0</v>
      </c>
      <c r="W253" s="85">
        <v>0</v>
      </c>
      <c r="X253" s="85">
        <v>0</v>
      </c>
      <c r="Y253" s="85">
        <v>0</v>
      </c>
      <c r="Z253" s="85">
        <v>92</v>
      </c>
      <c r="AA253" s="85">
        <v>0</v>
      </c>
      <c r="AB253" s="85">
        <v>0</v>
      </c>
      <c r="AC253" s="85">
        <v>1</v>
      </c>
      <c r="AD253" s="85">
        <v>1</v>
      </c>
      <c r="AE253" s="85">
        <v>101</v>
      </c>
      <c r="AF253" s="85">
        <v>0</v>
      </c>
      <c r="AG253" s="85">
        <v>0</v>
      </c>
      <c r="AH253" s="85">
        <v>1</v>
      </c>
      <c r="AI253" s="85">
        <v>1</v>
      </c>
      <c r="AJ253" s="85">
        <v>48</v>
      </c>
      <c r="AK253" s="85">
        <v>0</v>
      </c>
      <c r="AL253" s="85">
        <v>0</v>
      </c>
      <c r="AM253" s="85">
        <v>0</v>
      </c>
      <c r="AN253" s="85">
        <v>0</v>
      </c>
      <c r="AO253" s="85">
        <v>54</v>
      </c>
      <c r="AP253" s="85">
        <v>0</v>
      </c>
      <c r="AQ253" s="85">
        <v>0</v>
      </c>
      <c r="AR253" s="85">
        <v>0</v>
      </c>
      <c r="AS253" s="85">
        <v>43</v>
      </c>
      <c r="AT253" s="85">
        <v>0</v>
      </c>
      <c r="AU253" s="85">
        <v>0</v>
      </c>
      <c r="AV253" s="85">
        <v>0</v>
      </c>
      <c r="AW253" s="85">
        <v>0</v>
      </c>
      <c r="AX253" s="85">
        <v>0</v>
      </c>
      <c r="AY253" s="85">
        <v>14</v>
      </c>
      <c r="AZ253" s="85">
        <v>0</v>
      </c>
      <c r="BA253" s="85">
        <v>0</v>
      </c>
      <c r="BB253" s="85">
        <v>40</v>
      </c>
      <c r="BC253" s="85">
        <v>0</v>
      </c>
      <c r="BD253" s="85">
        <v>0</v>
      </c>
      <c r="BE253" s="85">
        <v>0</v>
      </c>
      <c r="BF253" s="85">
        <v>36</v>
      </c>
      <c r="BG253" s="85">
        <v>0</v>
      </c>
      <c r="BH253" s="85">
        <v>0</v>
      </c>
      <c r="BI253" s="85">
        <v>0</v>
      </c>
      <c r="BJ253" s="85">
        <v>29</v>
      </c>
      <c r="BK253" s="85">
        <v>0</v>
      </c>
      <c r="BL253" s="85">
        <v>0</v>
      </c>
      <c r="BM253" s="85">
        <v>0</v>
      </c>
      <c r="BN253" s="85">
        <v>39</v>
      </c>
      <c r="BO253" s="85">
        <v>0</v>
      </c>
      <c r="BP253" s="85">
        <v>0</v>
      </c>
      <c r="BQ253" s="85">
        <v>0</v>
      </c>
      <c r="BR253" s="85">
        <v>23</v>
      </c>
      <c r="BS253" s="85">
        <v>0</v>
      </c>
      <c r="BT253" s="85">
        <v>0</v>
      </c>
      <c r="BU253" s="85">
        <v>1</v>
      </c>
      <c r="BV253" s="85">
        <v>20</v>
      </c>
      <c r="BW253" s="85">
        <v>0</v>
      </c>
      <c r="BX253" s="85">
        <v>0</v>
      </c>
      <c r="BY253" s="85">
        <v>0</v>
      </c>
      <c r="BZ253" s="85">
        <v>0</v>
      </c>
      <c r="CA253" s="85">
        <v>28</v>
      </c>
      <c r="CB253" s="85">
        <v>0</v>
      </c>
      <c r="CC253" s="85">
        <v>0</v>
      </c>
      <c r="CD253" s="85">
        <v>0</v>
      </c>
      <c r="CE253" s="85">
        <v>0</v>
      </c>
      <c r="CF253" s="85">
        <v>14</v>
      </c>
      <c r="CG253" s="85">
        <v>0</v>
      </c>
      <c r="CH253" s="85">
        <v>0</v>
      </c>
      <c r="CI253" s="85">
        <v>0</v>
      </c>
      <c r="CJ253" s="85">
        <v>30</v>
      </c>
      <c r="CK253" s="85">
        <v>0</v>
      </c>
      <c r="CL253" s="85">
        <v>0</v>
      </c>
      <c r="CM253" s="85">
        <v>0</v>
      </c>
      <c r="CN253" s="85">
        <v>0</v>
      </c>
      <c r="CO253" s="85">
        <v>31</v>
      </c>
      <c r="CP253" s="85">
        <v>0</v>
      </c>
      <c r="CQ253" s="85">
        <v>0</v>
      </c>
      <c r="CR253" s="85">
        <v>0</v>
      </c>
      <c r="CS253" s="85">
        <v>33</v>
      </c>
      <c r="CT253" s="85">
        <v>0</v>
      </c>
      <c r="CU253" s="85">
        <v>0</v>
      </c>
      <c r="CV253" s="85">
        <v>0</v>
      </c>
      <c r="CW253" s="85">
        <v>29</v>
      </c>
      <c r="CX253" s="85">
        <v>0</v>
      </c>
      <c r="CY253" s="85">
        <v>0</v>
      </c>
      <c r="CZ253" s="85">
        <v>0</v>
      </c>
      <c r="DA253" s="85">
        <v>44</v>
      </c>
      <c r="DB253" s="85">
        <v>0</v>
      </c>
      <c r="DC253" s="85">
        <v>0</v>
      </c>
    </row>
    <row r="254" spans="1:107">
      <c r="A254" s="85">
        <f t="shared" si="1"/>
        <v>159</v>
      </c>
      <c r="B254" s="86" t="s">
        <v>2322</v>
      </c>
      <c r="C254" s="30" t="s">
        <v>1438</v>
      </c>
      <c r="D254" s="86" t="s">
        <v>1367</v>
      </c>
      <c r="E254" s="85">
        <v>17</v>
      </c>
      <c r="F254" s="85">
        <v>12</v>
      </c>
      <c r="G254" s="85">
        <v>19</v>
      </c>
      <c r="H254" s="85">
        <v>11</v>
      </c>
      <c r="I254" s="85">
        <v>13</v>
      </c>
      <c r="J254" s="85">
        <v>12</v>
      </c>
      <c r="K254" s="85">
        <v>30</v>
      </c>
      <c r="L254" s="85">
        <v>5</v>
      </c>
      <c r="M254" s="85">
        <v>27</v>
      </c>
      <c r="N254" s="85">
        <v>8</v>
      </c>
      <c r="O254" s="85">
        <v>5</v>
      </c>
      <c r="P254" s="85">
        <v>7</v>
      </c>
      <c r="Q254" s="85">
        <v>4</v>
      </c>
      <c r="R254" s="85">
        <v>9</v>
      </c>
      <c r="S254" s="85">
        <v>9</v>
      </c>
      <c r="T254" s="85">
        <v>0</v>
      </c>
      <c r="U254" s="85">
        <v>40</v>
      </c>
      <c r="V254" s="85">
        <v>0</v>
      </c>
      <c r="W254" s="85">
        <v>0</v>
      </c>
      <c r="X254" s="85">
        <v>0</v>
      </c>
      <c r="Y254" s="85">
        <v>0</v>
      </c>
      <c r="Z254" s="85">
        <v>82</v>
      </c>
      <c r="AA254" s="85">
        <v>0</v>
      </c>
      <c r="AB254" s="85">
        <v>0</v>
      </c>
      <c r="AC254" s="85">
        <v>0</v>
      </c>
      <c r="AD254" s="85">
        <v>0</v>
      </c>
      <c r="AE254" s="85">
        <v>108</v>
      </c>
      <c r="AF254" s="85">
        <v>0</v>
      </c>
      <c r="AG254" s="85">
        <v>0</v>
      </c>
      <c r="AH254" s="85">
        <v>0</v>
      </c>
      <c r="AI254" s="85">
        <v>0</v>
      </c>
      <c r="AJ254" s="85">
        <v>168</v>
      </c>
      <c r="AK254" s="85">
        <v>0</v>
      </c>
      <c r="AL254" s="85">
        <v>0</v>
      </c>
      <c r="AM254" s="85">
        <v>0</v>
      </c>
      <c r="AN254" s="85">
        <v>0</v>
      </c>
      <c r="AO254" s="85">
        <v>76</v>
      </c>
      <c r="AP254" s="85">
        <v>0</v>
      </c>
      <c r="AQ254" s="85">
        <v>0</v>
      </c>
      <c r="AR254" s="85">
        <v>0</v>
      </c>
      <c r="AS254" s="85">
        <v>131</v>
      </c>
      <c r="AT254" s="85">
        <v>1</v>
      </c>
      <c r="AU254" s="85">
        <v>1</v>
      </c>
      <c r="AV254" s="85">
        <v>183</v>
      </c>
      <c r="AW254" s="85">
        <v>0</v>
      </c>
      <c r="AX254" s="85">
        <v>0</v>
      </c>
      <c r="AY254" s="85">
        <v>7</v>
      </c>
      <c r="AZ254" s="85">
        <v>0</v>
      </c>
      <c r="BA254" s="85">
        <v>0</v>
      </c>
      <c r="BB254" s="85">
        <v>42</v>
      </c>
      <c r="BC254" s="85">
        <v>0</v>
      </c>
      <c r="BD254" s="85">
        <v>0</v>
      </c>
      <c r="BE254" s="85">
        <v>0</v>
      </c>
      <c r="BF254" s="85">
        <v>31</v>
      </c>
      <c r="BG254" s="85">
        <v>0</v>
      </c>
      <c r="BH254" s="85">
        <v>1</v>
      </c>
      <c r="BI254" s="85">
        <v>0</v>
      </c>
      <c r="BJ254" s="85">
        <v>29</v>
      </c>
      <c r="BK254" s="85">
        <v>1</v>
      </c>
      <c r="BL254" s="85">
        <v>0</v>
      </c>
      <c r="BM254" s="85">
        <v>0</v>
      </c>
      <c r="BN254" s="85">
        <v>28</v>
      </c>
      <c r="BO254" s="85">
        <v>0</v>
      </c>
      <c r="BP254" s="85">
        <v>0</v>
      </c>
      <c r="BQ254" s="85">
        <v>0</v>
      </c>
      <c r="BR254" s="85">
        <v>24</v>
      </c>
      <c r="BS254" s="85">
        <v>0</v>
      </c>
      <c r="BT254" s="85">
        <v>0</v>
      </c>
      <c r="BU254" s="85">
        <v>0</v>
      </c>
      <c r="BV254" s="85">
        <v>22</v>
      </c>
      <c r="BW254" s="85">
        <v>0</v>
      </c>
      <c r="BX254" s="85">
        <v>0</v>
      </c>
      <c r="BY254" s="85">
        <v>0</v>
      </c>
      <c r="BZ254" s="85">
        <v>0</v>
      </c>
      <c r="CA254" s="85">
        <v>24</v>
      </c>
      <c r="CB254" s="85">
        <v>0</v>
      </c>
      <c r="CC254" s="85">
        <v>0</v>
      </c>
      <c r="CD254" s="85">
        <v>1</v>
      </c>
      <c r="CE254" s="85">
        <v>0</v>
      </c>
      <c r="CF254" s="85">
        <v>19</v>
      </c>
      <c r="CG254" s="85">
        <v>0</v>
      </c>
      <c r="CH254" s="85">
        <v>0</v>
      </c>
      <c r="CI254" s="85">
        <v>0</v>
      </c>
      <c r="CJ254" s="85">
        <v>44</v>
      </c>
      <c r="CK254" s="85">
        <v>0</v>
      </c>
      <c r="CL254" s="85">
        <v>0</v>
      </c>
      <c r="CM254" s="85">
        <v>0</v>
      </c>
      <c r="CN254" s="85">
        <v>0</v>
      </c>
      <c r="CO254" s="85">
        <v>31</v>
      </c>
      <c r="CP254" s="85">
        <v>0</v>
      </c>
      <c r="CQ254" s="85">
        <v>0</v>
      </c>
      <c r="CR254" s="85">
        <v>0</v>
      </c>
      <c r="CS254" s="85">
        <v>37</v>
      </c>
      <c r="CT254" s="85">
        <v>0</v>
      </c>
      <c r="CU254" s="85">
        <v>0</v>
      </c>
      <c r="CV254" s="85">
        <v>0</v>
      </c>
      <c r="CW254" s="85">
        <v>27</v>
      </c>
      <c r="CX254" s="85">
        <v>0</v>
      </c>
      <c r="CY254" s="85">
        <v>0</v>
      </c>
      <c r="CZ254" s="85">
        <v>0</v>
      </c>
      <c r="DA254" s="85">
        <v>44</v>
      </c>
      <c r="DB254" s="85">
        <v>0</v>
      </c>
      <c r="DC254" s="85">
        <v>0</v>
      </c>
    </row>
    <row r="255" spans="1:107">
      <c r="A255" s="85">
        <f t="shared" si="1"/>
        <v>4</v>
      </c>
      <c r="B255" s="86" t="s">
        <v>2323</v>
      </c>
      <c r="C255" s="30" t="s">
        <v>1442</v>
      </c>
      <c r="D255" s="86" t="s">
        <v>1367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1</v>
      </c>
      <c r="O255" s="85">
        <v>3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2</v>
      </c>
      <c r="V255" s="85">
        <v>0</v>
      </c>
      <c r="W255" s="85">
        <v>0</v>
      </c>
      <c r="X255" s="85">
        <v>0</v>
      </c>
      <c r="Y255" s="85">
        <v>0</v>
      </c>
      <c r="Z255" s="85">
        <v>4</v>
      </c>
      <c r="AA255" s="85">
        <v>1</v>
      </c>
      <c r="AB255" s="85">
        <v>0</v>
      </c>
      <c r="AC255" s="85">
        <v>0</v>
      </c>
      <c r="AD255" s="85">
        <v>0</v>
      </c>
      <c r="AE255" s="85">
        <v>2</v>
      </c>
      <c r="AF255" s="85">
        <v>0</v>
      </c>
      <c r="AG255" s="85">
        <v>0</v>
      </c>
      <c r="AH255" s="85">
        <v>0</v>
      </c>
      <c r="AI255" s="85">
        <v>0</v>
      </c>
      <c r="AJ255" s="85">
        <v>2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7</v>
      </c>
      <c r="AT255" s="85">
        <v>0</v>
      </c>
      <c r="AU255" s="85">
        <v>0</v>
      </c>
      <c r="AV255" s="85">
        <v>2</v>
      </c>
      <c r="AW255" s="85">
        <v>0</v>
      </c>
      <c r="AX255" s="85">
        <v>0</v>
      </c>
      <c r="AY255" s="85">
        <v>5</v>
      </c>
      <c r="AZ255" s="85">
        <v>0</v>
      </c>
      <c r="BA255" s="85">
        <v>0</v>
      </c>
      <c r="BB255" s="85">
        <v>17</v>
      </c>
      <c r="BC255" s="85">
        <v>0</v>
      </c>
      <c r="BD255" s="85">
        <v>0</v>
      </c>
      <c r="BE255" s="85">
        <v>0</v>
      </c>
      <c r="BF255" s="85">
        <v>10</v>
      </c>
      <c r="BG255" s="85">
        <v>0</v>
      </c>
      <c r="BH255" s="85">
        <v>0</v>
      </c>
      <c r="BI255" s="85">
        <v>0</v>
      </c>
      <c r="BJ255" s="85">
        <v>15</v>
      </c>
      <c r="BK255" s="85">
        <v>0</v>
      </c>
      <c r="BL255" s="85">
        <v>0</v>
      </c>
      <c r="BM255" s="85">
        <v>0</v>
      </c>
      <c r="BN255" s="85">
        <v>18</v>
      </c>
      <c r="BO255" s="85">
        <v>0</v>
      </c>
      <c r="BP255" s="85">
        <v>0</v>
      </c>
      <c r="BQ255" s="85">
        <v>0</v>
      </c>
      <c r="BR255" s="85">
        <v>13</v>
      </c>
      <c r="BS255" s="85">
        <v>0</v>
      </c>
      <c r="BT255" s="85">
        <v>0</v>
      </c>
      <c r="BU255" s="85">
        <v>0</v>
      </c>
      <c r="BV255" s="85">
        <v>14</v>
      </c>
      <c r="BW255" s="85">
        <v>0</v>
      </c>
      <c r="BX255" s="85">
        <v>0</v>
      </c>
      <c r="BY255" s="85">
        <v>0</v>
      </c>
      <c r="BZ255" s="85">
        <v>0</v>
      </c>
      <c r="CA255" s="85">
        <v>7</v>
      </c>
      <c r="CB255" s="85">
        <v>0</v>
      </c>
      <c r="CC255" s="85">
        <v>0</v>
      </c>
      <c r="CD255" s="85">
        <v>0</v>
      </c>
      <c r="CE255" s="85">
        <v>0</v>
      </c>
      <c r="CF255" s="85">
        <v>0</v>
      </c>
      <c r="CG255" s="85">
        <v>0</v>
      </c>
      <c r="CH255" s="85">
        <v>0</v>
      </c>
      <c r="CI255" s="85">
        <v>0</v>
      </c>
      <c r="CJ255" s="85">
        <v>13</v>
      </c>
      <c r="CK255" s="85">
        <v>0</v>
      </c>
      <c r="CL255" s="85">
        <v>0</v>
      </c>
      <c r="CM255" s="85">
        <v>0</v>
      </c>
      <c r="CN255" s="85">
        <v>0</v>
      </c>
      <c r="CO255" s="85">
        <v>7</v>
      </c>
      <c r="CP255" s="85">
        <v>0</v>
      </c>
      <c r="CQ255" s="85">
        <v>0</v>
      </c>
      <c r="CR255" s="85">
        <v>0</v>
      </c>
      <c r="CS255" s="85">
        <v>9</v>
      </c>
      <c r="CT255" s="85">
        <v>0</v>
      </c>
      <c r="CU255" s="85">
        <v>0</v>
      </c>
      <c r="CV255" s="85">
        <v>0</v>
      </c>
      <c r="CW255" s="85">
        <v>7</v>
      </c>
      <c r="CX255" s="85">
        <v>0</v>
      </c>
      <c r="CY255" s="85">
        <v>0</v>
      </c>
      <c r="CZ255" s="85">
        <v>0</v>
      </c>
      <c r="DA255" s="85">
        <v>25</v>
      </c>
      <c r="DB255" s="85">
        <v>0</v>
      </c>
      <c r="DC255" s="85">
        <v>0</v>
      </c>
    </row>
    <row r="256" spans="1:107">
      <c r="A256" s="85">
        <f t="shared" si="1"/>
        <v>0</v>
      </c>
      <c r="B256" s="86" t="s">
        <v>2324</v>
      </c>
      <c r="C256" s="30" t="s">
        <v>1442</v>
      </c>
      <c r="D256" s="86" t="s">
        <v>1367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85">
        <v>0</v>
      </c>
      <c r="AI256" s="85">
        <v>0</v>
      </c>
      <c r="AJ256" s="8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85">
        <v>0</v>
      </c>
      <c r="AV256" s="85">
        <v>0</v>
      </c>
      <c r="AW256" s="85">
        <v>0</v>
      </c>
      <c r="AX256" s="85">
        <v>0</v>
      </c>
      <c r="AY256" s="85">
        <v>6</v>
      </c>
      <c r="AZ256" s="85">
        <v>0</v>
      </c>
      <c r="BA256" s="85">
        <v>0</v>
      </c>
      <c r="BB256" s="85">
        <v>18</v>
      </c>
      <c r="BC256" s="85">
        <v>0</v>
      </c>
      <c r="BD256" s="85">
        <v>0</v>
      </c>
      <c r="BE256" s="85">
        <v>0</v>
      </c>
      <c r="BF256" s="85">
        <v>26</v>
      </c>
      <c r="BG256" s="85">
        <v>0</v>
      </c>
      <c r="BH256" s="85">
        <v>0</v>
      </c>
      <c r="BI256" s="85">
        <v>0</v>
      </c>
      <c r="BJ256" s="85">
        <v>17</v>
      </c>
      <c r="BK256" s="85">
        <v>0</v>
      </c>
      <c r="BL256" s="85">
        <v>0</v>
      </c>
      <c r="BM256" s="85">
        <v>0</v>
      </c>
      <c r="BN256" s="85">
        <v>18</v>
      </c>
      <c r="BO256" s="85">
        <v>0</v>
      </c>
      <c r="BP256" s="85">
        <v>0</v>
      </c>
      <c r="BQ256" s="85">
        <v>0</v>
      </c>
      <c r="BR256" s="85">
        <v>18</v>
      </c>
      <c r="BS256" s="85">
        <v>0</v>
      </c>
      <c r="BT256" s="85">
        <v>0</v>
      </c>
      <c r="BU256" s="85">
        <v>0</v>
      </c>
      <c r="BV256" s="85">
        <v>21</v>
      </c>
      <c r="BW256" s="85">
        <v>0</v>
      </c>
      <c r="BX256" s="85">
        <v>0</v>
      </c>
      <c r="BY256" s="85">
        <v>0</v>
      </c>
      <c r="BZ256" s="85">
        <v>0</v>
      </c>
      <c r="CA256" s="85">
        <v>23</v>
      </c>
      <c r="CB256" s="85">
        <v>0</v>
      </c>
      <c r="CC256" s="85">
        <v>0</v>
      </c>
      <c r="CD256" s="85">
        <v>0</v>
      </c>
      <c r="CE256" s="85">
        <v>0</v>
      </c>
      <c r="CF256" s="85">
        <v>0</v>
      </c>
      <c r="CG256" s="85">
        <v>0</v>
      </c>
      <c r="CH256" s="85">
        <v>0</v>
      </c>
      <c r="CI256" s="85">
        <v>0</v>
      </c>
      <c r="CJ256" s="85">
        <v>27</v>
      </c>
      <c r="CK256" s="85">
        <v>0</v>
      </c>
      <c r="CL256" s="85">
        <v>0</v>
      </c>
      <c r="CM256" s="85">
        <v>0</v>
      </c>
      <c r="CN256" s="85">
        <v>0</v>
      </c>
      <c r="CO256" s="85">
        <v>22</v>
      </c>
      <c r="CP256" s="85">
        <v>0</v>
      </c>
      <c r="CQ256" s="85">
        <v>0</v>
      </c>
      <c r="CR256" s="85">
        <v>0</v>
      </c>
      <c r="CS256" s="85">
        <v>19</v>
      </c>
      <c r="CT256" s="85">
        <v>0</v>
      </c>
      <c r="CU256" s="85">
        <v>0</v>
      </c>
      <c r="CV256" s="85">
        <v>0</v>
      </c>
      <c r="CW256" s="85">
        <v>13</v>
      </c>
      <c r="CX256" s="85">
        <v>0</v>
      </c>
      <c r="CY256" s="85">
        <v>0</v>
      </c>
      <c r="CZ256" s="85">
        <v>0</v>
      </c>
      <c r="DA256" s="85">
        <v>31</v>
      </c>
      <c r="DB256" s="85">
        <v>0</v>
      </c>
      <c r="DC256" s="85">
        <v>0</v>
      </c>
    </row>
    <row r="257" spans="1:107">
      <c r="A257" s="85">
        <f t="shared" si="1"/>
        <v>0</v>
      </c>
      <c r="B257" s="86" t="s">
        <v>2325</v>
      </c>
      <c r="C257" s="30" t="s">
        <v>1442</v>
      </c>
      <c r="D257" s="86" t="s">
        <v>1367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1</v>
      </c>
      <c r="Q257" s="85">
        <v>0</v>
      </c>
      <c r="R257" s="85">
        <v>0</v>
      </c>
      <c r="S257" s="85">
        <v>0</v>
      </c>
      <c r="T257" s="85">
        <v>0</v>
      </c>
      <c r="U257" s="85">
        <v>4</v>
      </c>
      <c r="V257" s="85">
        <v>1</v>
      </c>
      <c r="W257" s="85">
        <v>0</v>
      </c>
      <c r="X257" s="85">
        <v>0</v>
      </c>
      <c r="Y257" s="85">
        <v>0</v>
      </c>
      <c r="Z257" s="85">
        <v>34</v>
      </c>
      <c r="AA257" s="85">
        <v>0</v>
      </c>
      <c r="AB257" s="85">
        <v>0</v>
      </c>
      <c r="AC257" s="85">
        <v>0</v>
      </c>
      <c r="AD257" s="85">
        <v>0</v>
      </c>
      <c r="AE257" s="85">
        <v>7</v>
      </c>
      <c r="AF257" s="85">
        <v>1</v>
      </c>
      <c r="AG257" s="85">
        <v>1</v>
      </c>
      <c r="AH257" s="85">
        <v>0</v>
      </c>
      <c r="AI257" s="85">
        <v>0</v>
      </c>
      <c r="AJ257" s="85">
        <v>5</v>
      </c>
      <c r="AK257" s="85">
        <v>0</v>
      </c>
      <c r="AL257" s="85">
        <v>0</v>
      </c>
      <c r="AM257" s="85">
        <v>1</v>
      </c>
      <c r="AN257" s="85">
        <v>1</v>
      </c>
      <c r="AO257" s="85">
        <v>1</v>
      </c>
      <c r="AP257" s="85">
        <v>0</v>
      </c>
      <c r="AQ257" s="85">
        <v>0</v>
      </c>
      <c r="AR257" s="85">
        <v>0</v>
      </c>
      <c r="AS257" s="85">
        <v>30</v>
      </c>
      <c r="AT257" s="85">
        <v>0</v>
      </c>
      <c r="AU257" s="85">
        <v>0</v>
      </c>
      <c r="AV257" s="85">
        <v>3</v>
      </c>
      <c r="AW257" s="85">
        <v>0</v>
      </c>
      <c r="AX257" s="85">
        <v>0</v>
      </c>
      <c r="AY257" s="85">
        <v>2</v>
      </c>
      <c r="AZ257" s="85">
        <v>0</v>
      </c>
      <c r="BA257" s="85">
        <v>0</v>
      </c>
      <c r="BB257" s="85">
        <v>17</v>
      </c>
      <c r="BC257" s="85">
        <v>0</v>
      </c>
      <c r="BD257" s="85">
        <v>0</v>
      </c>
      <c r="BE257" s="85">
        <v>0</v>
      </c>
      <c r="BF257" s="85">
        <v>11</v>
      </c>
      <c r="BG257" s="85">
        <v>0</v>
      </c>
      <c r="BH257" s="85">
        <v>0</v>
      </c>
      <c r="BI257" s="85">
        <v>0</v>
      </c>
      <c r="BJ257" s="85">
        <v>6</v>
      </c>
      <c r="BK257" s="85">
        <v>0</v>
      </c>
      <c r="BL257" s="85">
        <v>0</v>
      </c>
      <c r="BM257" s="85">
        <v>0</v>
      </c>
      <c r="BN257" s="85">
        <v>4</v>
      </c>
      <c r="BO257" s="85">
        <v>0</v>
      </c>
      <c r="BP257" s="85">
        <v>0</v>
      </c>
      <c r="BQ257" s="85">
        <v>0</v>
      </c>
      <c r="BR257" s="85">
        <v>9</v>
      </c>
      <c r="BS257" s="85">
        <v>0</v>
      </c>
      <c r="BT257" s="85">
        <v>0</v>
      </c>
      <c r="BU257" s="85">
        <v>0</v>
      </c>
      <c r="BV257" s="85">
        <v>6</v>
      </c>
      <c r="BW257" s="85">
        <v>0</v>
      </c>
      <c r="BX257" s="85">
        <v>0</v>
      </c>
      <c r="BY257" s="85">
        <v>0</v>
      </c>
      <c r="BZ257" s="85">
        <v>0</v>
      </c>
      <c r="CA257" s="85">
        <v>5</v>
      </c>
      <c r="CB257" s="85">
        <v>0</v>
      </c>
      <c r="CC257" s="85">
        <v>0</v>
      </c>
      <c r="CD257" s="85">
        <v>0</v>
      </c>
      <c r="CE257" s="85">
        <v>0</v>
      </c>
      <c r="CF257" s="85">
        <v>1</v>
      </c>
      <c r="CG257" s="85">
        <v>0</v>
      </c>
      <c r="CH257" s="85">
        <v>0</v>
      </c>
      <c r="CI257" s="85">
        <v>0</v>
      </c>
      <c r="CJ257" s="85">
        <v>12</v>
      </c>
      <c r="CK257" s="85">
        <v>0</v>
      </c>
      <c r="CL257" s="85">
        <v>0</v>
      </c>
      <c r="CM257" s="85">
        <v>0</v>
      </c>
      <c r="CN257" s="85">
        <v>0</v>
      </c>
      <c r="CO257" s="85">
        <v>11</v>
      </c>
      <c r="CP257" s="85">
        <v>0</v>
      </c>
      <c r="CQ257" s="85">
        <v>0</v>
      </c>
      <c r="CR257" s="85">
        <v>0</v>
      </c>
      <c r="CS257" s="85">
        <v>1</v>
      </c>
      <c r="CT257" s="85">
        <v>0</v>
      </c>
      <c r="CU257" s="85">
        <v>0</v>
      </c>
      <c r="CV257" s="85">
        <v>0</v>
      </c>
      <c r="CW257" s="85">
        <v>5</v>
      </c>
      <c r="CX257" s="85">
        <v>0</v>
      </c>
      <c r="CY257" s="85">
        <v>0</v>
      </c>
      <c r="CZ257" s="85">
        <v>0</v>
      </c>
      <c r="DA257" s="85">
        <v>17</v>
      </c>
      <c r="DB257" s="85">
        <v>0</v>
      </c>
      <c r="DC257" s="85">
        <v>0</v>
      </c>
    </row>
    <row r="258" spans="1:107">
      <c r="A258" s="85">
        <f t="shared" si="1"/>
        <v>81</v>
      </c>
      <c r="B258" s="86" t="s">
        <v>2326</v>
      </c>
      <c r="C258" s="30" t="s">
        <v>1442</v>
      </c>
      <c r="D258" s="86" t="s">
        <v>1367</v>
      </c>
      <c r="E258" s="85">
        <v>1</v>
      </c>
      <c r="F258" s="85">
        <v>7</v>
      </c>
      <c r="G258" s="85">
        <v>4</v>
      </c>
      <c r="H258" s="85">
        <v>18</v>
      </c>
      <c r="I258" s="85">
        <v>3</v>
      </c>
      <c r="J258" s="85">
        <v>5</v>
      </c>
      <c r="K258" s="85">
        <v>4</v>
      </c>
      <c r="L258" s="85">
        <v>4</v>
      </c>
      <c r="M258" s="85">
        <v>4</v>
      </c>
      <c r="N258" s="85">
        <v>14</v>
      </c>
      <c r="O258" s="85">
        <v>17</v>
      </c>
      <c r="P258" s="85">
        <v>22</v>
      </c>
      <c r="Q258" s="85">
        <v>18</v>
      </c>
      <c r="R258" s="85">
        <v>11</v>
      </c>
      <c r="S258" s="85">
        <v>19</v>
      </c>
      <c r="T258" s="85">
        <v>2</v>
      </c>
      <c r="U258" s="85">
        <v>75</v>
      </c>
      <c r="V258" s="85">
        <v>0</v>
      </c>
      <c r="W258" s="85">
        <v>1</v>
      </c>
      <c r="X258" s="85">
        <v>0</v>
      </c>
      <c r="Y258" s="85">
        <v>0</v>
      </c>
      <c r="Z258" s="85">
        <v>18</v>
      </c>
      <c r="AA258" s="85">
        <v>0</v>
      </c>
      <c r="AB258" s="85">
        <v>1</v>
      </c>
      <c r="AC258" s="85">
        <v>0</v>
      </c>
      <c r="AD258" s="85">
        <v>0</v>
      </c>
      <c r="AE258" s="85">
        <v>6</v>
      </c>
      <c r="AF258" s="85">
        <v>0</v>
      </c>
      <c r="AG258" s="85">
        <v>0</v>
      </c>
      <c r="AH258" s="85">
        <v>0</v>
      </c>
      <c r="AI258" s="85">
        <v>0</v>
      </c>
      <c r="AJ258" s="85">
        <v>21</v>
      </c>
      <c r="AK258" s="85">
        <v>1</v>
      </c>
      <c r="AL258" s="85">
        <v>1</v>
      </c>
      <c r="AM258" s="85">
        <v>0</v>
      </c>
      <c r="AN258" s="85">
        <v>0</v>
      </c>
      <c r="AO258" s="85">
        <v>0</v>
      </c>
      <c r="AP258" s="85">
        <v>0</v>
      </c>
      <c r="AQ258" s="85">
        <v>0</v>
      </c>
      <c r="AR258" s="85">
        <v>0</v>
      </c>
      <c r="AS258" s="85">
        <v>37</v>
      </c>
      <c r="AT258" s="85">
        <v>0</v>
      </c>
      <c r="AU258" s="85">
        <v>0</v>
      </c>
      <c r="AV258" s="85">
        <v>40</v>
      </c>
      <c r="AW258" s="85">
        <v>0</v>
      </c>
      <c r="AX258" s="85">
        <v>0</v>
      </c>
      <c r="AY258" s="85">
        <v>9</v>
      </c>
      <c r="AZ258" s="85">
        <v>0</v>
      </c>
      <c r="BA258" s="85">
        <v>0</v>
      </c>
      <c r="BB258" s="85">
        <v>19</v>
      </c>
      <c r="BC258" s="85">
        <v>0</v>
      </c>
      <c r="BD258" s="85">
        <v>0</v>
      </c>
      <c r="BE258" s="85">
        <v>0</v>
      </c>
      <c r="BF258" s="85">
        <v>11</v>
      </c>
      <c r="BG258" s="85">
        <v>0</v>
      </c>
      <c r="BH258" s="85">
        <v>0</v>
      </c>
      <c r="BI258" s="85">
        <v>0</v>
      </c>
      <c r="BJ258" s="85">
        <v>6</v>
      </c>
      <c r="BK258" s="85">
        <v>0</v>
      </c>
      <c r="BL258" s="85">
        <v>0</v>
      </c>
      <c r="BM258" s="85">
        <v>0</v>
      </c>
      <c r="BN258" s="85">
        <v>6</v>
      </c>
      <c r="BO258" s="85">
        <v>0</v>
      </c>
      <c r="BP258" s="85">
        <v>0</v>
      </c>
      <c r="BQ258" s="85">
        <v>0</v>
      </c>
      <c r="BR258" s="85">
        <v>7</v>
      </c>
      <c r="BS258" s="85">
        <v>0</v>
      </c>
      <c r="BT258" s="85">
        <v>0</v>
      </c>
      <c r="BU258" s="85">
        <v>0</v>
      </c>
      <c r="BV258" s="85">
        <v>5</v>
      </c>
      <c r="BW258" s="85">
        <v>0</v>
      </c>
      <c r="BX258" s="85">
        <v>0</v>
      </c>
      <c r="BY258" s="85">
        <v>0</v>
      </c>
      <c r="BZ258" s="85">
        <v>0</v>
      </c>
      <c r="CA258" s="85">
        <v>10</v>
      </c>
      <c r="CB258" s="85">
        <v>0</v>
      </c>
      <c r="CC258" s="85">
        <v>0</v>
      </c>
      <c r="CD258" s="85">
        <v>0</v>
      </c>
      <c r="CE258" s="85">
        <v>0</v>
      </c>
      <c r="CF258" s="85">
        <v>0</v>
      </c>
      <c r="CG258" s="85">
        <v>0</v>
      </c>
      <c r="CH258" s="85">
        <v>0</v>
      </c>
      <c r="CI258" s="85">
        <v>0</v>
      </c>
      <c r="CJ258" s="85">
        <v>15</v>
      </c>
      <c r="CK258" s="85">
        <v>0</v>
      </c>
      <c r="CL258" s="85">
        <v>0</v>
      </c>
      <c r="CM258" s="85">
        <v>0</v>
      </c>
      <c r="CN258" s="85">
        <v>0</v>
      </c>
      <c r="CO258" s="85">
        <v>11</v>
      </c>
      <c r="CP258" s="85">
        <v>0</v>
      </c>
      <c r="CQ258" s="85">
        <v>0</v>
      </c>
      <c r="CR258" s="85">
        <v>0</v>
      </c>
      <c r="CS258" s="85">
        <v>12</v>
      </c>
      <c r="CT258" s="85">
        <v>0</v>
      </c>
      <c r="CU258" s="85">
        <v>0</v>
      </c>
      <c r="CV258" s="85">
        <v>0</v>
      </c>
      <c r="CW258" s="85">
        <v>10</v>
      </c>
      <c r="CX258" s="85">
        <v>0</v>
      </c>
      <c r="CY258" s="85">
        <v>0</v>
      </c>
      <c r="CZ258" s="85">
        <v>0</v>
      </c>
      <c r="DA258" s="85">
        <v>19</v>
      </c>
      <c r="DB258" s="85">
        <v>0</v>
      </c>
      <c r="DC258" s="85">
        <v>0</v>
      </c>
    </row>
    <row r="259" spans="1:107">
      <c r="A259" s="85">
        <f t="shared" si="1"/>
        <v>18</v>
      </c>
      <c r="B259" s="86" t="s">
        <v>2327</v>
      </c>
      <c r="C259" s="30" t="s">
        <v>1444</v>
      </c>
      <c r="D259" s="86" t="s">
        <v>1367</v>
      </c>
      <c r="E259" s="85">
        <v>1</v>
      </c>
      <c r="F259" s="85">
        <v>0</v>
      </c>
      <c r="G259" s="85">
        <v>0</v>
      </c>
      <c r="H259" s="85">
        <v>3</v>
      </c>
      <c r="I259" s="85">
        <v>1</v>
      </c>
      <c r="J259" s="85">
        <v>2</v>
      </c>
      <c r="K259" s="85">
        <v>1</v>
      </c>
      <c r="L259" s="85">
        <v>3</v>
      </c>
      <c r="M259" s="85">
        <v>4</v>
      </c>
      <c r="N259" s="85">
        <v>3</v>
      </c>
      <c r="O259" s="85">
        <v>0</v>
      </c>
      <c r="P259" s="85">
        <v>0</v>
      </c>
      <c r="Q259" s="85">
        <v>0</v>
      </c>
      <c r="R259" s="85">
        <v>4</v>
      </c>
      <c r="S259" s="85">
        <v>1</v>
      </c>
      <c r="T259" s="85">
        <v>0</v>
      </c>
      <c r="U259" s="85">
        <v>12</v>
      </c>
      <c r="V259" s="85">
        <v>0</v>
      </c>
      <c r="W259" s="85">
        <v>0</v>
      </c>
      <c r="X259" s="85">
        <v>0</v>
      </c>
      <c r="Y259" s="85">
        <v>0</v>
      </c>
      <c r="Z259" s="85">
        <v>16</v>
      </c>
      <c r="AA259" s="85">
        <v>0</v>
      </c>
      <c r="AB259" s="85">
        <v>0</v>
      </c>
      <c r="AC259" s="85">
        <v>0</v>
      </c>
      <c r="AD259" s="85">
        <v>0</v>
      </c>
      <c r="AE259" s="85">
        <v>20</v>
      </c>
      <c r="AF259" s="85">
        <v>0</v>
      </c>
      <c r="AG259" s="85">
        <v>0</v>
      </c>
      <c r="AH259" s="85">
        <v>0</v>
      </c>
      <c r="AI259" s="85">
        <v>0</v>
      </c>
      <c r="AJ259" s="85">
        <v>23</v>
      </c>
      <c r="AK259" s="85">
        <v>0</v>
      </c>
      <c r="AL259" s="85">
        <v>0</v>
      </c>
      <c r="AM259" s="85">
        <v>0</v>
      </c>
      <c r="AN259" s="85">
        <v>0</v>
      </c>
      <c r="AO259" s="85">
        <v>25</v>
      </c>
      <c r="AP259" s="85">
        <v>0</v>
      </c>
      <c r="AQ259" s="85">
        <v>0</v>
      </c>
      <c r="AR259" s="85">
        <v>0</v>
      </c>
      <c r="AS259" s="85">
        <v>39</v>
      </c>
      <c r="AT259" s="85">
        <v>0</v>
      </c>
      <c r="AU259" s="85">
        <v>0</v>
      </c>
      <c r="AV259" s="85">
        <v>25</v>
      </c>
      <c r="AW259" s="85">
        <v>0</v>
      </c>
      <c r="AX259" s="85">
        <v>0</v>
      </c>
      <c r="AY259" s="85">
        <v>10</v>
      </c>
      <c r="AZ259" s="85">
        <v>0</v>
      </c>
      <c r="BA259" s="85">
        <v>0</v>
      </c>
      <c r="BB259" s="85">
        <v>41</v>
      </c>
      <c r="BC259" s="85">
        <v>0</v>
      </c>
      <c r="BD259" s="85">
        <v>0</v>
      </c>
      <c r="BE259" s="85">
        <v>0</v>
      </c>
      <c r="BF259" s="85">
        <v>30</v>
      </c>
      <c r="BG259" s="85">
        <v>0</v>
      </c>
      <c r="BH259" s="85">
        <v>0</v>
      </c>
      <c r="BI259" s="85">
        <v>0</v>
      </c>
      <c r="BJ259" s="85">
        <v>27</v>
      </c>
      <c r="BK259" s="85">
        <v>0</v>
      </c>
      <c r="BL259" s="85">
        <v>0</v>
      </c>
      <c r="BM259" s="85">
        <v>0</v>
      </c>
      <c r="BN259" s="85">
        <v>20</v>
      </c>
      <c r="BO259" s="85">
        <v>0</v>
      </c>
      <c r="BP259" s="85">
        <v>0</v>
      </c>
      <c r="BQ259" s="85">
        <v>0</v>
      </c>
      <c r="BR259" s="85">
        <v>18</v>
      </c>
      <c r="BS259" s="85">
        <v>0</v>
      </c>
      <c r="BT259" s="85">
        <v>0</v>
      </c>
      <c r="BU259" s="85">
        <v>0</v>
      </c>
      <c r="BV259" s="85">
        <v>32</v>
      </c>
      <c r="BW259" s="85">
        <v>0</v>
      </c>
      <c r="BX259" s="85">
        <v>0</v>
      </c>
      <c r="BY259" s="85">
        <v>0</v>
      </c>
      <c r="BZ259" s="85">
        <v>0</v>
      </c>
      <c r="CA259" s="85">
        <v>19</v>
      </c>
      <c r="CB259" s="85">
        <v>0</v>
      </c>
      <c r="CC259" s="85">
        <v>0</v>
      </c>
      <c r="CD259" s="85">
        <v>0</v>
      </c>
      <c r="CE259" s="85">
        <v>0</v>
      </c>
      <c r="CF259" s="85">
        <v>29</v>
      </c>
      <c r="CG259" s="85">
        <v>0</v>
      </c>
      <c r="CH259" s="85">
        <v>0</v>
      </c>
      <c r="CI259" s="85">
        <v>0</v>
      </c>
      <c r="CJ259" s="85">
        <v>28</v>
      </c>
      <c r="CK259" s="85">
        <v>0</v>
      </c>
      <c r="CL259" s="85">
        <v>0</v>
      </c>
      <c r="CM259" s="85">
        <v>0</v>
      </c>
      <c r="CN259" s="85">
        <v>0</v>
      </c>
      <c r="CO259" s="85">
        <v>30</v>
      </c>
      <c r="CP259" s="85">
        <v>0</v>
      </c>
      <c r="CQ259" s="85">
        <v>0</v>
      </c>
      <c r="CR259" s="85">
        <v>1</v>
      </c>
      <c r="CS259" s="85">
        <v>23</v>
      </c>
      <c r="CT259" s="85">
        <v>0</v>
      </c>
      <c r="CU259" s="85">
        <v>0</v>
      </c>
      <c r="CV259" s="85">
        <v>0</v>
      </c>
      <c r="CW259" s="85">
        <v>34</v>
      </c>
      <c r="CX259" s="85">
        <v>0</v>
      </c>
      <c r="CY259" s="85">
        <v>0</v>
      </c>
      <c r="CZ259" s="85">
        <v>0</v>
      </c>
      <c r="DA259" s="85">
        <v>57</v>
      </c>
      <c r="DB259" s="85">
        <v>0</v>
      </c>
      <c r="DC259" s="85">
        <v>0</v>
      </c>
    </row>
    <row r="260" spans="1:107">
      <c r="A260" s="85">
        <f t="shared" si="1"/>
        <v>0</v>
      </c>
      <c r="B260" s="86" t="s">
        <v>2328</v>
      </c>
      <c r="C260" s="30" t="s">
        <v>1444</v>
      </c>
      <c r="D260" s="86" t="s">
        <v>1367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5">
        <v>0</v>
      </c>
      <c r="AI260" s="85">
        <v>0</v>
      </c>
      <c r="AJ260" s="85">
        <v>0</v>
      </c>
      <c r="AK260" s="85">
        <v>0</v>
      </c>
      <c r="AL260" s="85">
        <v>0</v>
      </c>
      <c r="AM260" s="85">
        <v>0</v>
      </c>
      <c r="AN260" s="85">
        <v>0</v>
      </c>
      <c r="AO260" s="85">
        <v>0</v>
      </c>
      <c r="AP260" s="85">
        <v>0</v>
      </c>
      <c r="AQ260" s="85">
        <v>0</v>
      </c>
      <c r="AR260" s="85">
        <v>0</v>
      </c>
      <c r="AS260" s="85">
        <v>0</v>
      </c>
      <c r="AT260" s="85">
        <v>0</v>
      </c>
      <c r="AU260" s="85">
        <v>0</v>
      </c>
      <c r="AV260" s="85">
        <v>0</v>
      </c>
      <c r="AW260" s="85">
        <v>0</v>
      </c>
      <c r="AX260" s="85">
        <v>0</v>
      </c>
      <c r="AY260" s="85">
        <v>26</v>
      </c>
      <c r="AZ260" s="85">
        <v>1</v>
      </c>
      <c r="BA260" s="85">
        <v>0</v>
      </c>
      <c r="BB260" s="85">
        <v>86</v>
      </c>
      <c r="BC260" s="85">
        <v>0</v>
      </c>
      <c r="BD260" s="85">
        <v>1</v>
      </c>
      <c r="BE260" s="85">
        <v>0</v>
      </c>
      <c r="BF260" s="85">
        <v>85</v>
      </c>
      <c r="BG260" s="85">
        <v>0</v>
      </c>
      <c r="BH260" s="85">
        <v>0</v>
      </c>
      <c r="BI260" s="85">
        <v>1</v>
      </c>
      <c r="BJ260" s="85">
        <v>69</v>
      </c>
      <c r="BK260" s="85">
        <v>0</v>
      </c>
      <c r="BL260" s="85">
        <v>1</v>
      </c>
      <c r="BM260" s="85">
        <v>0</v>
      </c>
      <c r="BN260" s="85">
        <v>55</v>
      </c>
      <c r="BO260" s="85">
        <v>0</v>
      </c>
      <c r="BP260" s="85">
        <v>0</v>
      </c>
      <c r="BQ260" s="85">
        <v>0</v>
      </c>
      <c r="BR260" s="85">
        <v>75</v>
      </c>
      <c r="BS260" s="85">
        <v>0</v>
      </c>
      <c r="BT260" s="85">
        <v>0</v>
      </c>
      <c r="BU260" s="85">
        <v>0</v>
      </c>
      <c r="BV260" s="85">
        <v>70</v>
      </c>
      <c r="BW260" s="85">
        <v>0</v>
      </c>
      <c r="BX260" s="85">
        <v>0</v>
      </c>
      <c r="BY260" s="85">
        <v>0</v>
      </c>
      <c r="BZ260" s="85">
        <v>0</v>
      </c>
      <c r="CA260" s="85">
        <v>71</v>
      </c>
      <c r="CB260" s="85">
        <v>0</v>
      </c>
      <c r="CC260" s="85">
        <v>0</v>
      </c>
      <c r="CD260" s="85">
        <v>0</v>
      </c>
      <c r="CE260" s="85">
        <v>0</v>
      </c>
      <c r="CF260" s="85">
        <v>61</v>
      </c>
      <c r="CG260" s="85">
        <v>0</v>
      </c>
      <c r="CH260" s="85">
        <v>1</v>
      </c>
      <c r="CI260" s="85">
        <v>0</v>
      </c>
      <c r="CJ260" s="85">
        <v>66</v>
      </c>
      <c r="CK260" s="85">
        <v>0</v>
      </c>
      <c r="CL260" s="85">
        <v>0</v>
      </c>
      <c r="CM260" s="85">
        <v>0</v>
      </c>
      <c r="CN260" s="85">
        <v>0</v>
      </c>
      <c r="CO260" s="85">
        <v>83</v>
      </c>
      <c r="CP260" s="85">
        <v>0</v>
      </c>
      <c r="CQ260" s="85">
        <v>0</v>
      </c>
      <c r="CR260" s="85">
        <v>0</v>
      </c>
      <c r="CS260" s="85">
        <v>88</v>
      </c>
      <c r="CT260" s="85">
        <v>0</v>
      </c>
      <c r="CU260" s="85">
        <v>0</v>
      </c>
      <c r="CV260" s="85">
        <v>1</v>
      </c>
      <c r="CW260" s="85">
        <v>82</v>
      </c>
      <c r="CX260" s="85">
        <v>0</v>
      </c>
      <c r="CY260" s="85">
        <v>0</v>
      </c>
      <c r="CZ260" s="85">
        <v>0</v>
      </c>
      <c r="DA260" s="85">
        <v>112</v>
      </c>
      <c r="DB260" s="85">
        <v>0</v>
      </c>
      <c r="DC260" s="85">
        <v>0</v>
      </c>
    </row>
    <row r="261" spans="1:107">
      <c r="A261" s="85">
        <f t="shared" si="1"/>
        <v>37</v>
      </c>
      <c r="B261" s="86" t="s">
        <v>2329</v>
      </c>
      <c r="C261" s="30" t="s">
        <v>1444</v>
      </c>
      <c r="D261" s="86" t="s">
        <v>1367</v>
      </c>
      <c r="E261" s="85">
        <v>3</v>
      </c>
      <c r="F261" s="85">
        <v>2</v>
      </c>
      <c r="G261" s="85">
        <v>0</v>
      </c>
      <c r="H261" s="85">
        <v>1</v>
      </c>
      <c r="I261" s="85">
        <v>1</v>
      </c>
      <c r="J261" s="85">
        <v>1</v>
      </c>
      <c r="K261" s="85">
        <v>1</v>
      </c>
      <c r="L261" s="85">
        <v>13</v>
      </c>
      <c r="M261" s="85">
        <v>6</v>
      </c>
      <c r="N261" s="85">
        <v>3</v>
      </c>
      <c r="O261" s="85">
        <v>6</v>
      </c>
      <c r="P261" s="85">
        <v>5</v>
      </c>
      <c r="Q261" s="85">
        <v>0</v>
      </c>
      <c r="R261" s="85">
        <v>5</v>
      </c>
      <c r="S261" s="85">
        <v>1</v>
      </c>
      <c r="T261" s="85">
        <v>0</v>
      </c>
      <c r="U261" s="85">
        <v>54</v>
      </c>
      <c r="V261" s="85">
        <v>0</v>
      </c>
      <c r="W261" s="85">
        <v>0</v>
      </c>
      <c r="X261" s="85">
        <v>0</v>
      </c>
      <c r="Y261" s="85">
        <v>0</v>
      </c>
      <c r="Z261" s="85">
        <v>92</v>
      </c>
      <c r="AA261" s="85">
        <v>0</v>
      </c>
      <c r="AB261" s="85">
        <v>0</v>
      </c>
      <c r="AC261" s="85">
        <v>1</v>
      </c>
      <c r="AD261" s="85">
        <v>1</v>
      </c>
      <c r="AE261" s="85">
        <v>101</v>
      </c>
      <c r="AF261" s="85">
        <v>0</v>
      </c>
      <c r="AG261" s="85">
        <v>0</v>
      </c>
      <c r="AH261" s="85">
        <v>1</v>
      </c>
      <c r="AI261" s="85">
        <v>1</v>
      </c>
      <c r="AJ261" s="85">
        <v>48</v>
      </c>
      <c r="AK261" s="85">
        <v>0</v>
      </c>
      <c r="AL261" s="85">
        <v>0</v>
      </c>
      <c r="AM261" s="85">
        <v>0</v>
      </c>
      <c r="AN261" s="85">
        <v>0</v>
      </c>
      <c r="AO261" s="85">
        <v>54</v>
      </c>
      <c r="AP261" s="85">
        <v>0</v>
      </c>
      <c r="AQ261" s="85">
        <v>0</v>
      </c>
      <c r="AR261" s="85">
        <v>0</v>
      </c>
      <c r="AS261" s="85">
        <v>43</v>
      </c>
      <c r="AT261" s="85">
        <v>0</v>
      </c>
      <c r="AU261" s="85">
        <v>0</v>
      </c>
      <c r="AV261" s="85">
        <v>0</v>
      </c>
      <c r="AW261" s="85">
        <v>0</v>
      </c>
      <c r="AX261" s="85">
        <v>0</v>
      </c>
      <c r="AY261" s="85">
        <v>14</v>
      </c>
      <c r="AZ261" s="85">
        <v>0</v>
      </c>
      <c r="BA261" s="85">
        <v>0</v>
      </c>
      <c r="BB261" s="85">
        <v>40</v>
      </c>
      <c r="BC261" s="85">
        <v>0</v>
      </c>
      <c r="BD261" s="85">
        <v>0</v>
      </c>
      <c r="BE261" s="85">
        <v>0</v>
      </c>
      <c r="BF261" s="85">
        <v>36</v>
      </c>
      <c r="BG261" s="85">
        <v>0</v>
      </c>
      <c r="BH261" s="85">
        <v>0</v>
      </c>
      <c r="BI261" s="85">
        <v>0</v>
      </c>
      <c r="BJ261" s="85">
        <v>29</v>
      </c>
      <c r="BK261" s="85">
        <v>0</v>
      </c>
      <c r="BL261" s="85">
        <v>0</v>
      </c>
      <c r="BM261" s="85">
        <v>0</v>
      </c>
      <c r="BN261" s="85">
        <v>39</v>
      </c>
      <c r="BO261" s="85">
        <v>0</v>
      </c>
      <c r="BP261" s="85">
        <v>0</v>
      </c>
      <c r="BQ261" s="85">
        <v>0</v>
      </c>
      <c r="BR261" s="85">
        <v>23</v>
      </c>
      <c r="BS261" s="85">
        <v>0</v>
      </c>
      <c r="BT261" s="85">
        <v>0</v>
      </c>
      <c r="BU261" s="85">
        <v>1</v>
      </c>
      <c r="BV261" s="85">
        <v>20</v>
      </c>
      <c r="BW261" s="85">
        <v>0</v>
      </c>
      <c r="BX261" s="85">
        <v>0</v>
      </c>
      <c r="BY261" s="85">
        <v>0</v>
      </c>
      <c r="BZ261" s="85">
        <v>0</v>
      </c>
      <c r="CA261" s="85">
        <v>28</v>
      </c>
      <c r="CB261" s="85">
        <v>0</v>
      </c>
      <c r="CC261" s="85">
        <v>0</v>
      </c>
      <c r="CD261" s="85">
        <v>0</v>
      </c>
      <c r="CE261" s="85">
        <v>0</v>
      </c>
      <c r="CF261" s="85">
        <v>14</v>
      </c>
      <c r="CG261" s="85">
        <v>0</v>
      </c>
      <c r="CH261" s="85">
        <v>0</v>
      </c>
      <c r="CI261" s="85">
        <v>0</v>
      </c>
      <c r="CJ261" s="85">
        <v>30</v>
      </c>
      <c r="CK261" s="85">
        <v>0</v>
      </c>
      <c r="CL261" s="85">
        <v>0</v>
      </c>
      <c r="CM261" s="85">
        <v>0</v>
      </c>
      <c r="CN261" s="85">
        <v>0</v>
      </c>
      <c r="CO261" s="85">
        <v>31</v>
      </c>
      <c r="CP261" s="85">
        <v>0</v>
      </c>
      <c r="CQ261" s="85">
        <v>0</v>
      </c>
      <c r="CR261" s="85">
        <v>0</v>
      </c>
      <c r="CS261" s="85">
        <v>33</v>
      </c>
      <c r="CT261" s="85">
        <v>0</v>
      </c>
      <c r="CU261" s="85">
        <v>0</v>
      </c>
      <c r="CV261" s="85">
        <v>0</v>
      </c>
      <c r="CW261" s="85">
        <v>29</v>
      </c>
      <c r="CX261" s="85">
        <v>0</v>
      </c>
      <c r="CY261" s="85">
        <v>0</v>
      </c>
      <c r="CZ261" s="85">
        <v>0</v>
      </c>
      <c r="DA261" s="85">
        <v>44</v>
      </c>
      <c r="DB261" s="85">
        <v>0</v>
      </c>
      <c r="DC261" s="85">
        <v>0</v>
      </c>
    </row>
    <row r="262" spans="1:107">
      <c r="A262" s="85">
        <f t="shared" si="1"/>
        <v>159</v>
      </c>
      <c r="B262" s="86" t="s">
        <v>2330</v>
      </c>
      <c r="C262" s="87" t="s">
        <v>1444</v>
      </c>
      <c r="D262" s="92" t="s">
        <v>1367</v>
      </c>
      <c r="E262" s="85">
        <v>17</v>
      </c>
      <c r="F262" s="85">
        <v>12</v>
      </c>
      <c r="G262" s="85">
        <v>19</v>
      </c>
      <c r="H262" s="85">
        <v>11</v>
      </c>
      <c r="I262" s="85">
        <v>13</v>
      </c>
      <c r="J262" s="85">
        <v>12</v>
      </c>
      <c r="K262" s="85">
        <v>30</v>
      </c>
      <c r="L262" s="85">
        <v>5</v>
      </c>
      <c r="M262" s="85">
        <v>27</v>
      </c>
      <c r="N262" s="85">
        <v>8</v>
      </c>
      <c r="O262" s="85">
        <v>5</v>
      </c>
      <c r="P262" s="85">
        <v>7</v>
      </c>
      <c r="Q262" s="85">
        <v>4</v>
      </c>
      <c r="R262" s="85">
        <v>9</v>
      </c>
      <c r="S262" s="85">
        <v>9</v>
      </c>
      <c r="T262" s="85">
        <v>0</v>
      </c>
      <c r="U262" s="85">
        <v>40</v>
      </c>
      <c r="V262" s="85">
        <v>0</v>
      </c>
      <c r="W262" s="85">
        <v>0</v>
      </c>
      <c r="X262" s="85">
        <v>0</v>
      </c>
      <c r="Y262" s="85">
        <v>0</v>
      </c>
      <c r="Z262" s="85">
        <v>82</v>
      </c>
      <c r="AA262" s="85">
        <v>0</v>
      </c>
      <c r="AB262" s="85">
        <v>0</v>
      </c>
      <c r="AC262" s="85">
        <v>0</v>
      </c>
      <c r="AD262" s="85">
        <v>0</v>
      </c>
      <c r="AE262" s="85">
        <v>108</v>
      </c>
      <c r="AF262" s="85">
        <v>0</v>
      </c>
      <c r="AG262" s="85">
        <v>0</v>
      </c>
      <c r="AH262" s="85">
        <v>0</v>
      </c>
      <c r="AI262" s="85">
        <v>0</v>
      </c>
      <c r="AJ262" s="85">
        <v>168</v>
      </c>
      <c r="AK262" s="85">
        <v>0</v>
      </c>
      <c r="AL262" s="85">
        <v>0</v>
      </c>
      <c r="AM262" s="85">
        <v>0</v>
      </c>
      <c r="AN262" s="85">
        <v>0</v>
      </c>
      <c r="AO262" s="85">
        <v>76</v>
      </c>
      <c r="AP262" s="85">
        <v>0</v>
      </c>
      <c r="AQ262" s="85">
        <v>0</v>
      </c>
      <c r="AR262" s="85">
        <v>0</v>
      </c>
      <c r="AS262" s="85">
        <v>131</v>
      </c>
      <c r="AT262" s="85">
        <v>1</v>
      </c>
      <c r="AU262" s="85">
        <v>1</v>
      </c>
      <c r="AV262" s="85">
        <v>183</v>
      </c>
      <c r="AW262" s="85">
        <v>0</v>
      </c>
      <c r="AX262" s="85">
        <v>0</v>
      </c>
      <c r="AY262" s="85">
        <v>7</v>
      </c>
      <c r="AZ262" s="85">
        <v>0</v>
      </c>
      <c r="BA262" s="85">
        <v>0</v>
      </c>
      <c r="BB262" s="85">
        <v>42</v>
      </c>
      <c r="BC262" s="85">
        <v>0</v>
      </c>
      <c r="BD262" s="85">
        <v>0</v>
      </c>
      <c r="BE262" s="85">
        <v>0</v>
      </c>
      <c r="BF262" s="85">
        <v>31</v>
      </c>
      <c r="BG262" s="85">
        <v>0</v>
      </c>
      <c r="BH262" s="85">
        <v>1</v>
      </c>
      <c r="BI262" s="85">
        <v>0</v>
      </c>
      <c r="BJ262" s="85">
        <v>29</v>
      </c>
      <c r="BK262" s="85">
        <v>1</v>
      </c>
      <c r="BL262" s="85">
        <v>0</v>
      </c>
      <c r="BM262" s="85">
        <v>0</v>
      </c>
      <c r="BN262" s="85">
        <v>28</v>
      </c>
      <c r="BO262" s="85">
        <v>0</v>
      </c>
      <c r="BP262" s="85">
        <v>0</v>
      </c>
      <c r="BQ262" s="85">
        <v>0</v>
      </c>
      <c r="BR262" s="85">
        <v>24</v>
      </c>
      <c r="BS262" s="85">
        <v>0</v>
      </c>
      <c r="BT262" s="85">
        <v>0</v>
      </c>
      <c r="BU262" s="85">
        <v>0</v>
      </c>
      <c r="BV262" s="85">
        <v>22</v>
      </c>
      <c r="BW262" s="85">
        <v>0</v>
      </c>
      <c r="BX262" s="85">
        <v>0</v>
      </c>
      <c r="BY262" s="85">
        <v>0</v>
      </c>
      <c r="BZ262" s="85">
        <v>0</v>
      </c>
      <c r="CA262" s="85">
        <v>24</v>
      </c>
      <c r="CB262" s="85">
        <v>0</v>
      </c>
      <c r="CC262" s="85">
        <v>0</v>
      </c>
      <c r="CD262" s="85">
        <v>1</v>
      </c>
      <c r="CE262" s="85">
        <v>0</v>
      </c>
      <c r="CF262" s="85">
        <v>19</v>
      </c>
      <c r="CG262" s="85">
        <v>0</v>
      </c>
      <c r="CH262" s="85">
        <v>0</v>
      </c>
      <c r="CI262" s="85">
        <v>0</v>
      </c>
      <c r="CJ262" s="85">
        <v>44</v>
      </c>
      <c r="CK262" s="85">
        <v>0</v>
      </c>
      <c r="CL262" s="85">
        <v>0</v>
      </c>
      <c r="CM262" s="85">
        <v>0</v>
      </c>
      <c r="CN262" s="85">
        <v>0</v>
      </c>
      <c r="CO262" s="85">
        <v>31</v>
      </c>
      <c r="CP262" s="85">
        <v>0</v>
      </c>
      <c r="CQ262" s="85">
        <v>0</v>
      </c>
      <c r="CR262" s="85">
        <v>0</v>
      </c>
      <c r="CS262" s="85">
        <v>37</v>
      </c>
      <c r="CT262" s="85">
        <v>0</v>
      </c>
      <c r="CU262" s="85">
        <v>0</v>
      </c>
      <c r="CV262" s="85">
        <v>0</v>
      </c>
      <c r="CW262" s="85">
        <v>27</v>
      </c>
      <c r="CX262" s="85">
        <v>0</v>
      </c>
      <c r="CY262" s="85">
        <v>0</v>
      </c>
      <c r="CZ262" s="85">
        <v>0</v>
      </c>
      <c r="DA262" s="85">
        <v>44</v>
      </c>
      <c r="DB262" s="85">
        <v>0</v>
      </c>
      <c r="DC262" s="85">
        <v>0</v>
      </c>
    </row>
    <row r="263" spans="1:107">
      <c r="A263" s="85">
        <f t="shared" si="1"/>
        <v>4</v>
      </c>
      <c r="B263" s="86" t="s">
        <v>2331</v>
      </c>
      <c r="C263" s="87" t="s">
        <v>1447</v>
      </c>
      <c r="D263" s="86" t="s">
        <v>1367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1</v>
      </c>
      <c r="O263" s="85">
        <v>3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2</v>
      </c>
      <c r="V263" s="85">
        <v>0</v>
      </c>
      <c r="W263" s="85">
        <v>0</v>
      </c>
      <c r="X263" s="85">
        <v>0</v>
      </c>
      <c r="Y263" s="85">
        <v>0</v>
      </c>
      <c r="Z263" s="85">
        <v>4</v>
      </c>
      <c r="AA263" s="85">
        <v>1</v>
      </c>
      <c r="AB263" s="85">
        <v>0</v>
      </c>
      <c r="AC263" s="85">
        <v>0</v>
      </c>
      <c r="AD263" s="85">
        <v>0</v>
      </c>
      <c r="AE263" s="85">
        <v>2</v>
      </c>
      <c r="AF263" s="85">
        <v>0</v>
      </c>
      <c r="AG263" s="85">
        <v>0</v>
      </c>
      <c r="AH263" s="85">
        <v>0</v>
      </c>
      <c r="AI263" s="85">
        <v>0</v>
      </c>
      <c r="AJ263" s="85">
        <v>2</v>
      </c>
      <c r="AK263" s="85">
        <v>0</v>
      </c>
      <c r="AL263" s="85">
        <v>0</v>
      </c>
      <c r="AM263" s="85">
        <v>0</v>
      </c>
      <c r="AN263" s="85">
        <v>0</v>
      </c>
      <c r="AO263" s="85">
        <v>0</v>
      </c>
      <c r="AP263" s="85">
        <v>0</v>
      </c>
      <c r="AQ263" s="85">
        <v>0</v>
      </c>
      <c r="AR263" s="85">
        <v>0</v>
      </c>
      <c r="AS263" s="85">
        <v>7</v>
      </c>
      <c r="AT263" s="85">
        <v>0</v>
      </c>
      <c r="AU263" s="85">
        <v>0</v>
      </c>
      <c r="AV263" s="85">
        <v>2</v>
      </c>
      <c r="AW263" s="85">
        <v>0</v>
      </c>
      <c r="AX263" s="85">
        <v>0</v>
      </c>
      <c r="AY263" s="85">
        <v>5</v>
      </c>
      <c r="AZ263" s="85">
        <v>0</v>
      </c>
      <c r="BA263" s="85">
        <v>0</v>
      </c>
      <c r="BB263" s="85">
        <v>17</v>
      </c>
      <c r="BC263" s="85">
        <v>0</v>
      </c>
      <c r="BD263" s="85">
        <v>0</v>
      </c>
      <c r="BE263" s="85">
        <v>0</v>
      </c>
      <c r="BF263" s="85">
        <v>10</v>
      </c>
      <c r="BG263" s="85">
        <v>0</v>
      </c>
      <c r="BH263" s="85">
        <v>0</v>
      </c>
      <c r="BI263" s="85">
        <v>0</v>
      </c>
      <c r="BJ263" s="85">
        <v>15</v>
      </c>
      <c r="BK263" s="85">
        <v>0</v>
      </c>
      <c r="BL263" s="85">
        <v>0</v>
      </c>
      <c r="BM263" s="85">
        <v>0</v>
      </c>
      <c r="BN263" s="85">
        <v>18</v>
      </c>
      <c r="BO263" s="85">
        <v>0</v>
      </c>
      <c r="BP263" s="85">
        <v>0</v>
      </c>
      <c r="BQ263" s="85">
        <v>0</v>
      </c>
      <c r="BR263" s="85">
        <v>13</v>
      </c>
      <c r="BS263" s="85">
        <v>0</v>
      </c>
      <c r="BT263" s="85">
        <v>0</v>
      </c>
      <c r="BU263" s="85">
        <v>0</v>
      </c>
      <c r="BV263" s="85">
        <v>14</v>
      </c>
      <c r="BW263" s="85">
        <v>0</v>
      </c>
      <c r="BX263" s="85">
        <v>0</v>
      </c>
      <c r="BY263" s="85">
        <v>0</v>
      </c>
      <c r="BZ263" s="85">
        <v>0</v>
      </c>
      <c r="CA263" s="85">
        <v>7</v>
      </c>
      <c r="CB263" s="85">
        <v>0</v>
      </c>
      <c r="CC263" s="85">
        <v>0</v>
      </c>
      <c r="CD263" s="85">
        <v>0</v>
      </c>
      <c r="CE263" s="85">
        <v>0</v>
      </c>
      <c r="CF263" s="85">
        <v>0</v>
      </c>
      <c r="CG263" s="85">
        <v>0</v>
      </c>
      <c r="CH263" s="85">
        <v>0</v>
      </c>
      <c r="CI263" s="85">
        <v>0</v>
      </c>
      <c r="CJ263" s="85">
        <v>13</v>
      </c>
      <c r="CK263" s="85">
        <v>0</v>
      </c>
      <c r="CL263" s="85">
        <v>0</v>
      </c>
      <c r="CM263" s="85">
        <v>0</v>
      </c>
      <c r="CN263" s="85">
        <v>0</v>
      </c>
      <c r="CO263" s="85">
        <v>7</v>
      </c>
      <c r="CP263" s="85">
        <v>0</v>
      </c>
      <c r="CQ263" s="85">
        <v>0</v>
      </c>
      <c r="CR263" s="85">
        <v>0</v>
      </c>
      <c r="CS263" s="85">
        <v>9</v>
      </c>
      <c r="CT263" s="85">
        <v>0</v>
      </c>
      <c r="CU263" s="85">
        <v>0</v>
      </c>
      <c r="CV263" s="85">
        <v>0</v>
      </c>
      <c r="CW263" s="85">
        <v>7</v>
      </c>
      <c r="CX263" s="85">
        <v>0</v>
      </c>
      <c r="CY263" s="85">
        <v>0</v>
      </c>
      <c r="CZ263" s="85">
        <v>0</v>
      </c>
      <c r="DA263" s="85">
        <v>25</v>
      </c>
      <c r="DB263" s="85">
        <v>0</v>
      </c>
      <c r="DC263" s="85">
        <v>0</v>
      </c>
    </row>
    <row r="264" spans="1:107">
      <c r="A264" s="85">
        <f t="shared" si="1"/>
        <v>0</v>
      </c>
      <c r="B264" s="86" t="s">
        <v>2332</v>
      </c>
      <c r="C264" s="87" t="s">
        <v>1447</v>
      </c>
      <c r="D264" s="86" t="s">
        <v>1367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  <c r="AC264" s="85">
        <v>0</v>
      </c>
      <c r="AD264" s="85">
        <v>0</v>
      </c>
      <c r="AE264" s="85">
        <v>0</v>
      </c>
      <c r="AF264" s="85">
        <v>0</v>
      </c>
      <c r="AG264" s="85">
        <v>0</v>
      </c>
      <c r="AH264" s="85">
        <v>0</v>
      </c>
      <c r="AI264" s="85">
        <v>0</v>
      </c>
      <c r="AJ264" s="85">
        <v>0</v>
      </c>
      <c r="AK264" s="85">
        <v>0</v>
      </c>
      <c r="AL264" s="85">
        <v>0</v>
      </c>
      <c r="AM264" s="85">
        <v>0</v>
      </c>
      <c r="AN264" s="85">
        <v>0</v>
      </c>
      <c r="AO264" s="85">
        <v>0</v>
      </c>
      <c r="AP264" s="85">
        <v>0</v>
      </c>
      <c r="AQ264" s="85">
        <v>0</v>
      </c>
      <c r="AR264" s="85">
        <v>0</v>
      </c>
      <c r="AS264" s="85">
        <v>0</v>
      </c>
      <c r="AT264" s="85">
        <v>0</v>
      </c>
      <c r="AU264" s="85">
        <v>0</v>
      </c>
      <c r="AV264" s="85">
        <v>0</v>
      </c>
      <c r="AW264" s="85">
        <v>0</v>
      </c>
      <c r="AX264" s="85">
        <v>0</v>
      </c>
      <c r="AY264" s="85">
        <v>6</v>
      </c>
      <c r="AZ264" s="85">
        <v>0</v>
      </c>
      <c r="BA264" s="85">
        <v>0</v>
      </c>
      <c r="BB264" s="85">
        <v>18</v>
      </c>
      <c r="BC264" s="85">
        <v>0</v>
      </c>
      <c r="BD264" s="85">
        <v>0</v>
      </c>
      <c r="BE264" s="85">
        <v>0</v>
      </c>
      <c r="BF264" s="85">
        <v>26</v>
      </c>
      <c r="BG264" s="85">
        <v>0</v>
      </c>
      <c r="BH264" s="85">
        <v>0</v>
      </c>
      <c r="BI264" s="85">
        <v>0</v>
      </c>
      <c r="BJ264" s="85">
        <v>17</v>
      </c>
      <c r="BK264" s="85">
        <v>0</v>
      </c>
      <c r="BL264" s="85">
        <v>0</v>
      </c>
      <c r="BM264" s="85">
        <v>0</v>
      </c>
      <c r="BN264" s="85">
        <v>18</v>
      </c>
      <c r="BO264" s="85">
        <v>0</v>
      </c>
      <c r="BP264" s="85">
        <v>0</v>
      </c>
      <c r="BQ264" s="85">
        <v>0</v>
      </c>
      <c r="BR264" s="85">
        <v>18</v>
      </c>
      <c r="BS264" s="85">
        <v>0</v>
      </c>
      <c r="BT264" s="85">
        <v>0</v>
      </c>
      <c r="BU264" s="85">
        <v>0</v>
      </c>
      <c r="BV264" s="85">
        <v>21</v>
      </c>
      <c r="BW264" s="85">
        <v>0</v>
      </c>
      <c r="BX264" s="85">
        <v>0</v>
      </c>
      <c r="BY264" s="85">
        <v>0</v>
      </c>
      <c r="BZ264" s="85">
        <v>0</v>
      </c>
      <c r="CA264" s="85">
        <v>23</v>
      </c>
      <c r="CB264" s="85">
        <v>0</v>
      </c>
      <c r="CC264" s="85">
        <v>0</v>
      </c>
      <c r="CD264" s="85">
        <v>0</v>
      </c>
      <c r="CE264" s="85">
        <v>0</v>
      </c>
      <c r="CF264" s="85">
        <v>0</v>
      </c>
      <c r="CG264" s="85">
        <v>0</v>
      </c>
      <c r="CH264" s="85">
        <v>0</v>
      </c>
      <c r="CI264" s="85">
        <v>0</v>
      </c>
      <c r="CJ264" s="85">
        <v>27</v>
      </c>
      <c r="CK264" s="85">
        <v>0</v>
      </c>
      <c r="CL264" s="85">
        <v>0</v>
      </c>
      <c r="CM264" s="85">
        <v>0</v>
      </c>
      <c r="CN264" s="85">
        <v>0</v>
      </c>
      <c r="CO264" s="85">
        <v>22</v>
      </c>
      <c r="CP264" s="85">
        <v>0</v>
      </c>
      <c r="CQ264" s="85">
        <v>0</v>
      </c>
      <c r="CR264" s="85">
        <v>0</v>
      </c>
      <c r="CS264" s="85">
        <v>19</v>
      </c>
      <c r="CT264" s="85">
        <v>0</v>
      </c>
      <c r="CU264" s="85">
        <v>0</v>
      </c>
      <c r="CV264" s="85">
        <v>0</v>
      </c>
      <c r="CW264" s="85">
        <v>13</v>
      </c>
      <c r="CX264" s="85">
        <v>0</v>
      </c>
      <c r="CY264" s="85">
        <v>0</v>
      </c>
      <c r="CZ264" s="85">
        <v>0</v>
      </c>
      <c r="DA264" s="85">
        <v>31</v>
      </c>
      <c r="DB264" s="85">
        <v>0</v>
      </c>
      <c r="DC264" s="85">
        <v>0</v>
      </c>
    </row>
    <row r="265" spans="1:107">
      <c r="A265" s="85">
        <f t="shared" si="1"/>
        <v>0</v>
      </c>
      <c r="B265" s="86" t="s">
        <v>2333</v>
      </c>
      <c r="C265" s="87" t="s">
        <v>1447</v>
      </c>
      <c r="D265" s="86" t="s">
        <v>1367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1</v>
      </c>
      <c r="Q265" s="85">
        <v>0</v>
      </c>
      <c r="R265" s="85">
        <v>0</v>
      </c>
      <c r="S265" s="85">
        <v>0</v>
      </c>
      <c r="T265" s="85">
        <v>0</v>
      </c>
      <c r="U265" s="85">
        <v>4</v>
      </c>
      <c r="V265" s="85">
        <v>1</v>
      </c>
      <c r="W265" s="85">
        <v>0</v>
      </c>
      <c r="X265" s="85">
        <v>0</v>
      </c>
      <c r="Y265" s="85">
        <v>0</v>
      </c>
      <c r="Z265" s="85">
        <v>34</v>
      </c>
      <c r="AA265" s="85">
        <v>0</v>
      </c>
      <c r="AB265" s="85">
        <v>0</v>
      </c>
      <c r="AC265" s="85">
        <v>0</v>
      </c>
      <c r="AD265" s="85">
        <v>0</v>
      </c>
      <c r="AE265" s="85">
        <v>7</v>
      </c>
      <c r="AF265" s="85">
        <v>1</v>
      </c>
      <c r="AG265" s="85">
        <v>1</v>
      </c>
      <c r="AH265" s="85">
        <v>0</v>
      </c>
      <c r="AI265" s="85">
        <v>0</v>
      </c>
      <c r="AJ265" s="85">
        <v>5</v>
      </c>
      <c r="AK265" s="85">
        <v>0</v>
      </c>
      <c r="AL265" s="85">
        <v>0</v>
      </c>
      <c r="AM265" s="85">
        <v>1</v>
      </c>
      <c r="AN265" s="85">
        <v>1</v>
      </c>
      <c r="AO265" s="85">
        <v>1</v>
      </c>
      <c r="AP265" s="85">
        <v>0</v>
      </c>
      <c r="AQ265" s="85">
        <v>0</v>
      </c>
      <c r="AR265" s="85">
        <v>0</v>
      </c>
      <c r="AS265" s="85">
        <v>30</v>
      </c>
      <c r="AT265" s="85">
        <v>0</v>
      </c>
      <c r="AU265" s="85">
        <v>0</v>
      </c>
      <c r="AV265" s="85">
        <v>3</v>
      </c>
      <c r="AW265" s="85">
        <v>0</v>
      </c>
      <c r="AX265" s="85">
        <v>0</v>
      </c>
      <c r="AY265" s="85">
        <v>2</v>
      </c>
      <c r="AZ265" s="85">
        <v>0</v>
      </c>
      <c r="BA265" s="85">
        <v>0</v>
      </c>
      <c r="BB265" s="85">
        <v>17</v>
      </c>
      <c r="BC265" s="85">
        <v>0</v>
      </c>
      <c r="BD265" s="85">
        <v>0</v>
      </c>
      <c r="BE265" s="85">
        <v>0</v>
      </c>
      <c r="BF265" s="85">
        <v>11</v>
      </c>
      <c r="BG265" s="85">
        <v>0</v>
      </c>
      <c r="BH265" s="85">
        <v>0</v>
      </c>
      <c r="BI265" s="85">
        <v>0</v>
      </c>
      <c r="BJ265" s="85">
        <v>6</v>
      </c>
      <c r="BK265" s="85">
        <v>0</v>
      </c>
      <c r="BL265" s="85">
        <v>0</v>
      </c>
      <c r="BM265" s="85">
        <v>0</v>
      </c>
      <c r="BN265" s="85">
        <v>4</v>
      </c>
      <c r="BO265" s="85">
        <v>0</v>
      </c>
      <c r="BP265" s="85">
        <v>0</v>
      </c>
      <c r="BQ265" s="85">
        <v>0</v>
      </c>
      <c r="BR265" s="85">
        <v>9</v>
      </c>
      <c r="BS265" s="85">
        <v>0</v>
      </c>
      <c r="BT265" s="85">
        <v>0</v>
      </c>
      <c r="BU265" s="85">
        <v>0</v>
      </c>
      <c r="BV265" s="85">
        <v>6</v>
      </c>
      <c r="BW265" s="85">
        <v>0</v>
      </c>
      <c r="BX265" s="85">
        <v>0</v>
      </c>
      <c r="BY265" s="85">
        <v>0</v>
      </c>
      <c r="BZ265" s="85">
        <v>0</v>
      </c>
      <c r="CA265" s="85">
        <v>5</v>
      </c>
      <c r="CB265" s="85">
        <v>0</v>
      </c>
      <c r="CC265" s="85">
        <v>0</v>
      </c>
      <c r="CD265" s="85">
        <v>0</v>
      </c>
      <c r="CE265" s="85">
        <v>0</v>
      </c>
      <c r="CF265" s="85">
        <v>1</v>
      </c>
      <c r="CG265" s="85">
        <v>0</v>
      </c>
      <c r="CH265" s="85">
        <v>0</v>
      </c>
      <c r="CI265" s="85">
        <v>0</v>
      </c>
      <c r="CJ265" s="85">
        <v>12</v>
      </c>
      <c r="CK265" s="85">
        <v>0</v>
      </c>
      <c r="CL265" s="85">
        <v>0</v>
      </c>
      <c r="CM265" s="85">
        <v>0</v>
      </c>
      <c r="CN265" s="85">
        <v>0</v>
      </c>
      <c r="CO265" s="85">
        <v>11</v>
      </c>
      <c r="CP265" s="85">
        <v>0</v>
      </c>
      <c r="CQ265" s="85">
        <v>0</v>
      </c>
      <c r="CR265" s="85">
        <v>0</v>
      </c>
      <c r="CS265" s="85">
        <v>1</v>
      </c>
      <c r="CT265" s="85">
        <v>0</v>
      </c>
      <c r="CU265" s="85">
        <v>0</v>
      </c>
      <c r="CV265" s="85">
        <v>0</v>
      </c>
      <c r="CW265" s="85">
        <v>5</v>
      </c>
      <c r="CX265" s="85">
        <v>0</v>
      </c>
      <c r="CY265" s="85">
        <v>0</v>
      </c>
      <c r="CZ265" s="85">
        <v>0</v>
      </c>
      <c r="DA265" s="85">
        <v>17</v>
      </c>
      <c r="DB265" s="85">
        <v>0</v>
      </c>
      <c r="DC265" s="85">
        <v>0</v>
      </c>
    </row>
    <row r="266" spans="1:107">
      <c r="A266" s="85">
        <f t="shared" si="1"/>
        <v>81</v>
      </c>
      <c r="B266" s="86" t="s">
        <v>2334</v>
      </c>
      <c r="C266" s="87" t="s">
        <v>1447</v>
      </c>
      <c r="D266" s="86" t="s">
        <v>1367</v>
      </c>
      <c r="E266" s="85">
        <v>1</v>
      </c>
      <c r="F266" s="85">
        <v>7</v>
      </c>
      <c r="G266" s="85">
        <v>4</v>
      </c>
      <c r="H266" s="85">
        <v>18</v>
      </c>
      <c r="I266" s="85">
        <v>3</v>
      </c>
      <c r="J266" s="85">
        <v>5</v>
      </c>
      <c r="K266" s="85">
        <v>4</v>
      </c>
      <c r="L266" s="85">
        <v>4</v>
      </c>
      <c r="M266" s="85">
        <v>4</v>
      </c>
      <c r="N266" s="85">
        <v>14</v>
      </c>
      <c r="O266" s="85">
        <v>17</v>
      </c>
      <c r="P266" s="85">
        <v>22</v>
      </c>
      <c r="Q266" s="85">
        <v>18</v>
      </c>
      <c r="R266" s="85">
        <v>11</v>
      </c>
      <c r="S266" s="85">
        <v>19</v>
      </c>
      <c r="T266" s="85">
        <v>2</v>
      </c>
      <c r="U266" s="85">
        <v>75</v>
      </c>
      <c r="V266" s="85">
        <v>0</v>
      </c>
      <c r="W266" s="85">
        <v>1</v>
      </c>
      <c r="X266" s="85">
        <v>0</v>
      </c>
      <c r="Y266" s="85">
        <v>0</v>
      </c>
      <c r="Z266" s="85">
        <v>18</v>
      </c>
      <c r="AA266" s="85">
        <v>0</v>
      </c>
      <c r="AB266" s="85">
        <v>1</v>
      </c>
      <c r="AC266" s="85">
        <v>0</v>
      </c>
      <c r="AD266" s="85">
        <v>0</v>
      </c>
      <c r="AE266" s="85">
        <v>6</v>
      </c>
      <c r="AF266" s="85">
        <v>0</v>
      </c>
      <c r="AG266" s="85">
        <v>0</v>
      </c>
      <c r="AH266" s="85">
        <v>0</v>
      </c>
      <c r="AI266" s="85">
        <v>0</v>
      </c>
      <c r="AJ266" s="85">
        <v>21</v>
      </c>
      <c r="AK266" s="85">
        <v>1</v>
      </c>
      <c r="AL266" s="85">
        <v>1</v>
      </c>
      <c r="AM266" s="85">
        <v>0</v>
      </c>
      <c r="AN266" s="85">
        <v>0</v>
      </c>
      <c r="AO266" s="85">
        <v>0</v>
      </c>
      <c r="AP266" s="85">
        <v>0</v>
      </c>
      <c r="AQ266" s="85">
        <v>0</v>
      </c>
      <c r="AR266" s="85">
        <v>0</v>
      </c>
      <c r="AS266" s="85">
        <v>37</v>
      </c>
      <c r="AT266" s="85">
        <v>0</v>
      </c>
      <c r="AU266" s="85">
        <v>0</v>
      </c>
      <c r="AV266" s="85">
        <v>40</v>
      </c>
      <c r="AW266" s="85">
        <v>0</v>
      </c>
      <c r="AX266" s="85">
        <v>0</v>
      </c>
      <c r="AY266" s="85">
        <v>9</v>
      </c>
      <c r="AZ266" s="85">
        <v>0</v>
      </c>
      <c r="BA266" s="85">
        <v>0</v>
      </c>
      <c r="BB266" s="85">
        <v>19</v>
      </c>
      <c r="BC266" s="85">
        <v>0</v>
      </c>
      <c r="BD266" s="85">
        <v>0</v>
      </c>
      <c r="BE266" s="85">
        <v>0</v>
      </c>
      <c r="BF266" s="85">
        <v>11</v>
      </c>
      <c r="BG266" s="85">
        <v>0</v>
      </c>
      <c r="BH266" s="85">
        <v>0</v>
      </c>
      <c r="BI266" s="85">
        <v>0</v>
      </c>
      <c r="BJ266" s="85">
        <v>6</v>
      </c>
      <c r="BK266" s="85">
        <v>0</v>
      </c>
      <c r="BL266" s="85">
        <v>0</v>
      </c>
      <c r="BM266" s="85">
        <v>0</v>
      </c>
      <c r="BN266" s="85">
        <v>6</v>
      </c>
      <c r="BO266" s="85">
        <v>0</v>
      </c>
      <c r="BP266" s="85">
        <v>0</v>
      </c>
      <c r="BQ266" s="85">
        <v>0</v>
      </c>
      <c r="BR266" s="85">
        <v>7</v>
      </c>
      <c r="BS266" s="85">
        <v>0</v>
      </c>
      <c r="BT266" s="85">
        <v>0</v>
      </c>
      <c r="BU266" s="85">
        <v>0</v>
      </c>
      <c r="BV266" s="85">
        <v>5</v>
      </c>
      <c r="BW266" s="85">
        <v>0</v>
      </c>
      <c r="BX266" s="85">
        <v>0</v>
      </c>
      <c r="BY266" s="85">
        <v>0</v>
      </c>
      <c r="BZ266" s="85">
        <v>0</v>
      </c>
      <c r="CA266" s="85">
        <v>10</v>
      </c>
      <c r="CB266" s="85">
        <v>0</v>
      </c>
      <c r="CC266" s="85">
        <v>0</v>
      </c>
      <c r="CD266" s="85">
        <v>0</v>
      </c>
      <c r="CE266" s="85">
        <v>0</v>
      </c>
      <c r="CF266" s="85">
        <v>0</v>
      </c>
      <c r="CG266" s="85">
        <v>0</v>
      </c>
      <c r="CH266" s="85">
        <v>0</v>
      </c>
      <c r="CI266" s="85">
        <v>0</v>
      </c>
      <c r="CJ266" s="85">
        <v>15</v>
      </c>
      <c r="CK266" s="85">
        <v>0</v>
      </c>
      <c r="CL266" s="85">
        <v>0</v>
      </c>
      <c r="CM266" s="85">
        <v>0</v>
      </c>
      <c r="CN266" s="85">
        <v>0</v>
      </c>
      <c r="CO266" s="85">
        <v>11</v>
      </c>
      <c r="CP266" s="85">
        <v>0</v>
      </c>
      <c r="CQ266" s="85">
        <v>0</v>
      </c>
      <c r="CR266" s="85">
        <v>0</v>
      </c>
      <c r="CS266" s="85">
        <v>12</v>
      </c>
      <c r="CT266" s="85">
        <v>0</v>
      </c>
      <c r="CU266" s="85">
        <v>0</v>
      </c>
      <c r="CV266" s="85">
        <v>0</v>
      </c>
      <c r="CW266" s="85">
        <v>10</v>
      </c>
      <c r="CX266" s="85">
        <v>0</v>
      </c>
      <c r="CY266" s="85">
        <v>0</v>
      </c>
      <c r="CZ266" s="85">
        <v>0</v>
      </c>
      <c r="DA266" s="85">
        <v>19</v>
      </c>
      <c r="DB266" s="85">
        <v>0</v>
      </c>
      <c r="DC266" s="85">
        <v>0</v>
      </c>
    </row>
    <row r="267" spans="1:107">
      <c r="A267" s="85">
        <f t="shared" si="1"/>
        <v>0</v>
      </c>
      <c r="B267" s="86" t="s">
        <v>2335</v>
      </c>
      <c r="C267" s="87" t="s">
        <v>1452</v>
      </c>
      <c r="D267" s="86" t="s">
        <v>1367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1</v>
      </c>
      <c r="V267" s="85">
        <v>0</v>
      </c>
      <c r="W267" s="85">
        <v>0</v>
      </c>
      <c r="X267" s="85">
        <v>0</v>
      </c>
      <c r="Y267" s="85">
        <v>0</v>
      </c>
      <c r="Z267" s="85">
        <v>2</v>
      </c>
      <c r="AA267" s="85">
        <v>0</v>
      </c>
      <c r="AB267" s="85">
        <v>0</v>
      </c>
      <c r="AC267" s="85">
        <v>0</v>
      </c>
      <c r="AD267" s="85">
        <v>0</v>
      </c>
      <c r="AE267" s="85">
        <v>1</v>
      </c>
      <c r="AF267" s="85">
        <v>0</v>
      </c>
      <c r="AG267" s="85">
        <v>0</v>
      </c>
      <c r="AH267" s="85">
        <v>0</v>
      </c>
      <c r="AI267" s="85">
        <v>0</v>
      </c>
      <c r="AJ267" s="85">
        <v>0</v>
      </c>
      <c r="AK267" s="85">
        <v>0</v>
      </c>
      <c r="AL267" s="85">
        <v>0</v>
      </c>
      <c r="AM267" s="85">
        <v>0</v>
      </c>
      <c r="AN267" s="85">
        <v>0</v>
      </c>
      <c r="AO267" s="85">
        <v>0</v>
      </c>
      <c r="AP267" s="85">
        <v>0</v>
      </c>
      <c r="AQ267" s="85">
        <v>0</v>
      </c>
      <c r="AR267" s="85">
        <v>0</v>
      </c>
      <c r="AS267" s="85">
        <v>8</v>
      </c>
      <c r="AT267" s="85">
        <v>0</v>
      </c>
      <c r="AU267" s="85">
        <v>0</v>
      </c>
      <c r="AV267" s="85">
        <v>3</v>
      </c>
      <c r="AW267" s="85">
        <v>1</v>
      </c>
      <c r="AX267" s="85">
        <v>0</v>
      </c>
      <c r="AY267" s="85">
        <v>2</v>
      </c>
      <c r="AZ267" s="85">
        <v>0</v>
      </c>
      <c r="BA267" s="85">
        <v>0</v>
      </c>
      <c r="BB267" s="85">
        <v>8</v>
      </c>
      <c r="BC267" s="85">
        <v>0</v>
      </c>
      <c r="BD267" s="85">
        <v>0</v>
      </c>
      <c r="BE267" s="85">
        <v>0</v>
      </c>
      <c r="BF267" s="85">
        <v>8</v>
      </c>
      <c r="BG267" s="85">
        <v>0</v>
      </c>
      <c r="BH267" s="85">
        <v>0</v>
      </c>
      <c r="BI267" s="85">
        <v>0</v>
      </c>
      <c r="BJ267" s="85">
        <v>5</v>
      </c>
      <c r="BK267" s="85">
        <v>0</v>
      </c>
      <c r="BL267" s="85">
        <v>0</v>
      </c>
      <c r="BM267" s="85">
        <v>0</v>
      </c>
      <c r="BN267" s="85">
        <v>6</v>
      </c>
      <c r="BO267" s="85">
        <v>0</v>
      </c>
      <c r="BP267" s="85">
        <v>0</v>
      </c>
      <c r="BQ267" s="85">
        <v>0</v>
      </c>
      <c r="BR267" s="85">
        <v>5</v>
      </c>
      <c r="BS267" s="85">
        <v>0</v>
      </c>
      <c r="BT267" s="85">
        <v>0</v>
      </c>
      <c r="BU267" s="85">
        <v>0</v>
      </c>
      <c r="BV267" s="85">
        <v>5</v>
      </c>
      <c r="BW267" s="85">
        <v>0</v>
      </c>
      <c r="BX267" s="85">
        <v>0</v>
      </c>
      <c r="BY267" s="85">
        <v>0</v>
      </c>
      <c r="BZ267" s="85">
        <v>0</v>
      </c>
      <c r="CA267" s="85">
        <v>6</v>
      </c>
      <c r="CB267" s="85">
        <v>0</v>
      </c>
      <c r="CC267" s="85">
        <v>0</v>
      </c>
      <c r="CD267" s="85">
        <v>0</v>
      </c>
      <c r="CE267" s="85">
        <v>1</v>
      </c>
      <c r="CF267" s="85">
        <v>18</v>
      </c>
      <c r="CG267" s="85">
        <v>0</v>
      </c>
      <c r="CH267" s="85">
        <v>0</v>
      </c>
      <c r="CI267" s="85">
        <v>0</v>
      </c>
      <c r="CJ267" s="85">
        <v>3</v>
      </c>
      <c r="CK267" s="85">
        <v>0</v>
      </c>
      <c r="CL267" s="85">
        <v>0</v>
      </c>
      <c r="CM267" s="85">
        <v>1</v>
      </c>
      <c r="CN267" s="85">
        <v>0</v>
      </c>
      <c r="CO267" s="85">
        <v>5</v>
      </c>
      <c r="CP267" s="85">
        <v>0</v>
      </c>
      <c r="CQ267" s="85">
        <v>0</v>
      </c>
      <c r="CR267" s="85">
        <v>0</v>
      </c>
      <c r="CS267" s="85">
        <v>8</v>
      </c>
      <c r="CT267" s="85">
        <v>0</v>
      </c>
      <c r="CU267" s="85">
        <v>0</v>
      </c>
      <c r="CV267" s="85">
        <v>0</v>
      </c>
      <c r="CW267" s="85">
        <v>8</v>
      </c>
      <c r="CX267" s="85">
        <v>0</v>
      </c>
      <c r="CY267" s="85">
        <v>0</v>
      </c>
      <c r="CZ267" s="85">
        <v>0</v>
      </c>
      <c r="DA267" s="85">
        <v>4</v>
      </c>
      <c r="DB267" s="85">
        <v>0</v>
      </c>
      <c r="DC267" s="85">
        <v>0</v>
      </c>
    </row>
    <row r="268" spans="1:107">
      <c r="A268" s="85">
        <f t="shared" si="1"/>
        <v>0</v>
      </c>
      <c r="B268" s="86" t="s">
        <v>2336</v>
      </c>
      <c r="C268" s="87" t="s">
        <v>1452</v>
      </c>
      <c r="D268" s="86" t="s">
        <v>1367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  <c r="Z268" s="85">
        <v>0</v>
      </c>
      <c r="AA268" s="85">
        <v>0</v>
      </c>
      <c r="AB268" s="85">
        <v>0</v>
      </c>
      <c r="AC268" s="85">
        <v>0</v>
      </c>
      <c r="AD268" s="85">
        <v>0</v>
      </c>
      <c r="AE268" s="85">
        <v>0</v>
      </c>
      <c r="AF268" s="85">
        <v>0</v>
      </c>
      <c r="AG268" s="85">
        <v>0</v>
      </c>
      <c r="AH268" s="85">
        <v>0</v>
      </c>
      <c r="AI268" s="85">
        <v>0</v>
      </c>
      <c r="AJ268" s="85">
        <v>0</v>
      </c>
      <c r="AK268" s="85">
        <v>0</v>
      </c>
      <c r="AL268" s="85">
        <v>0</v>
      </c>
      <c r="AM268" s="85">
        <v>0</v>
      </c>
      <c r="AN268" s="85">
        <v>0</v>
      </c>
      <c r="AO268" s="85">
        <v>0</v>
      </c>
      <c r="AP268" s="85">
        <v>0</v>
      </c>
      <c r="AQ268" s="85">
        <v>0</v>
      </c>
      <c r="AR268" s="85">
        <v>0</v>
      </c>
      <c r="AS268" s="85">
        <v>0</v>
      </c>
      <c r="AT268" s="85">
        <v>0</v>
      </c>
      <c r="AU268" s="85">
        <v>0</v>
      </c>
      <c r="AV268" s="85">
        <v>0</v>
      </c>
      <c r="AW268" s="85">
        <v>0</v>
      </c>
      <c r="AX268" s="85">
        <v>0</v>
      </c>
      <c r="AY268" s="85">
        <v>3</v>
      </c>
      <c r="AZ268" s="85">
        <v>0</v>
      </c>
      <c r="BA268" s="85">
        <v>0</v>
      </c>
      <c r="BB268" s="85">
        <v>7</v>
      </c>
      <c r="BC268" s="85">
        <v>0</v>
      </c>
      <c r="BD268" s="85">
        <v>0</v>
      </c>
      <c r="BE268" s="85">
        <v>1</v>
      </c>
      <c r="BF268" s="85">
        <v>6</v>
      </c>
      <c r="BG268" s="85">
        <v>0</v>
      </c>
      <c r="BH268" s="85">
        <v>0</v>
      </c>
      <c r="BI268" s="85">
        <v>0</v>
      </c>
      <c r="BJ268" s="85">
        <v>7</v>
      </c>
      <c r="BK268" s="85">
        <v>0</v>
      </c>
      <c r="BL268" s="85">
        <v>0</v>
      </c>
      <c r="BM268" s="85">
        <v>0</v>
      </c>
      <c r="BN268" s="85">
        <v>6</v>
      </c>
      <c r="BO268" s="85">
        <v>0</v>
      </c>
      <c r="BP268" s="85">
        <v>0</v>
      </c>
      <c r="BQ268" s="85">
        <v>0</v>
      </c>
      <c r="BR268" s="85">
        <v>4</v>
      </c>
      <c r="BS268" s="85">
        <v>0</v>
      </c>
      <c r="BT268" s="85">
        <v>0</v>
      </c>
      <c r="BU268" s="85">
        <v>0</v>
      </c>
      <c r="BV268" s="85">
        <v>6</v>
      </c>
      <c r="BW268" s="85">
        <v>0</v>
      </c>
      <c r="BX268" s="85">
        <v>0</v>
      </c>
      <c r="BY268" s="85">
        <v>0</v>
      </c>
      <c r="BZ268" s="85">
        <v>0</v>
      </c>
      <c r="CA268" s="85">
        <v>6</v>
      </c>
      <c r="CB268" s="85">
        <v>0</v>
      </c>
      <c r="CC268" s="85">
        <v>0</v>
      </c>
      <c r="CD268" s="85">
        <v>0</v>
      </c>
      <c r="CE268" s="85">
        <v>0</v>
      </c>
      <c r="CF268" s="85">
        <v>17</v>
      </c>
      <c r="CG268" s="85">
        <v>0</v>
      </c>
      <c r="CH268" s="85">
        <v>0</v>
      </c>
      <c r="CI268" s="85">
        <v>0</v>
      </c>
      <c r="CJ268" s="85">
        <v>5</v>
      </c>
      <c r="CK268" s="85">
        <v>0</v>
      </c>
      <c r="CL268" s="85">
        <v>0</v>
      </c>
      <c r="CM268" s="85">
        <v>0</v>
      </c>
      <c r="CN268" s="85">
        <v>0</v>
      </c>
      <c r="CO268" s="85">
        <v>4</v>
      </c>
      <c r="CP268" s="85">
        <v>0</v>
      </c>
      <c r="CQ268" s="85">
        <v>0</v>
      </c>
      <c r="CR268" s="85">
        <v>0</v>
      </c>
      <c r="CS268" s="85">
        <v>8</v>
      </c>
      <c r="CT268" s="85">
        <v>0</v>
      </c>
      <c r="CU268" s="85">
        <v>0</v>
      </c>
      <c r="CV268" s="85">
        <v>0</v>
      </c>
      <c r="CW268" s="85">
        <v>8</v>
      </c>
      <c r="CX268" s="85">
        <v>0</v>
      </c>
      <c r="CY268" s="85">
        <v>0</v>
      </c>
      <c r="CZ268" s="85">
        <v>0</v>
      </c>
      <c r="DA268" s="85">
        <v>9</v>
      </c>
      <c r="DB268" s="85">
        <v>0</v>
      </c>
      <c r="DC268" s="85">
        <v>0</v>
      </c>
    </row>
    <row r="269" spans="1:107">
      <c r="A269" s="85">
        <f t="shared" si="1"/>
        <v>0</v>
      </c>
      <c r="B269" s="86" t="s">
        <v>2337</v>
      </c>
      <c r="C269" s="87" t="s">
        <v>1452</v>
      </c>
      <c r="D269" s="86" t="s">
        <v>1367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85">
        <v>0</v>
      </c>
      <c r="V269" s="85">
        <v>0</v>
      </c>
      <c r="W269" s="85">
        <v>0</v>
      </c>
      <c r="X269" s="85">
        <v>0</v>
      </c>
      <c r="Y269" s="85">
        <v>0</v>
      </c>
      <c r="Z269" s="85">
        <v>0</v>
      </c>
      <c r="AA269" s="85">
        <v>0</v>
      </c>
      <c r="AB269" s="85">
        <v>0</v>
      </c>
      <c r="AC269" s="85">
        <v>0</v>
      </c>
      <c r="AD269" s="85">
        <v>0</v>
      </c>
      <c r="AE269" s="85">
        <v>0</v>
      </c>
      <c r="AF269" s="85">
        <v>0</v>
      </c>
      <c r="AG269" s="85">
        <v>0</v>
      </c>
      <c r="AH269" s="85">
        <v>0</v>
      </c>
      <c r="AI269" s="85">
        <v>0</v>
      </c>
      <c r="AJ269" s="8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3</v>
      </c>
      <c r="AT269" s="85">
        <v>0</v>
      </c>
      <c r="AU269" s="85">
        <v>0</v>
      </c>
      <c r="AV269" s="85">
        <v>1</v>
      </c>
      <c r="AW269" s="85">
        <v>0</v>
      </c>
      <c r="AX269" s="85">
        <v>0</v>
      </c>
      <c r="AY269" s="85">
        <v>3</v>
      </c>
      <c r="AZ269" s="85">
        <v>0</v>
      </c>
      <c r="BA269" s="85">
        <v>0</v>
      </c>
      <c r="BB269" s="85">
        <v>7</v>
      </c>
      <c r="BC269" s="85">
        <v>0</v>
      </c>
      <c r="BD269" s="85">
        <v>0</v>
      </c>
      <c r="BE269" s="85">
        <v>0</v>
      </c>
      <c r="BF269" s="85">
        <v>8</v>
      </c>
      <c r="BG269" s="85">
        <v>0</v>
      </c>
      <c r="BH269" s="85">
        <v>0</v>
      </c>
      <c r="BI269" s="85">
        <v>0</v>
      </c>
      <c r="BJ269" s="85">
        <v>6</v>
      </c>
      <c r="BK269" s="85">
        <v>0</v>
      </c>
      <c r="BL269" s="85">
        <v>0</v>
      </c>
      <c r="BM269" s="85">
        <v>0</v>
      </c>
      <c r="BN269" s="85">
        <v>5</v>
      </c>
      <c r="BO269" s="85">
        <v>0</v>
      </c>
      <c r="BP269" s="85">
        <v>0</v>
      </c>
      <c r="BQ269" s="85">
        <v>0</v>
      </c>
      <c r="BR269" s="85">
        <v>7</v>
      </c>
      <c r="BS269" s="85">
        <v>0</v>
      </c>
      <c r="BT269" s="85">
        <v>0</v>
      </c>
      <c r="BU269" s="85">
        <v>0</v>
      </c>
      <c r="BV269" s="85">
        <v>5</v>
      </c>
      <c r="BW269" s="85">
        <v>0</v>
      </c>
      <c r="BX269" s="85">
        <v>0</v>
      </c>
      <c r="BY269" s="85">
        <v>0</v>
      </c>
      <c r="BZ269" s="85">
        <v>0</v>
      </c>
      <c r="CA269" s="85">
        <v>4</v>
      </c>
      <c r="CB269" s="85">
        <v>0</v>
      </c>
      <c r="CC269" s="85">
        <v>0</v>
      </c>
      <c r="CD269" s="85">
        <v>0</v>
      </c>
      <c r="CE269" s="85">
        <v>0</v>
      </c>
      <c r="CF269" s="85">
        <v>18</v>
      </c>
      <c r="CG269" s="85">
        <v>0</v>
      </c>
      <c r="CH269" s="85">
        <v>0</v>
      </c>
      <c r="CI269" s="85">
        <v>0</v>
      </c>
      <c r="CJ269" s="85">
        <v>4</v>
      </c>
      <c r="CK269" s="85">
        <v>0</v>
      </c>
      <c r="CL269" s="85">
        <v>0</v>
      </c>
      <c r="CM269" s="85">
        <v>0</v>
      </c>
      <c r="CN269" s="85">
        <v>0</v>
      </c>
      <c r="CO269" s="85">
        <v>7</v>
      </c>
      <c r="CP269" s="85">
        <v>0</v>
      </c>
      <c r="CQ269" s="85">
        <v>0</v>
      </c>
      <c r="CR269" s="85">
        <v>0</v>
      </c>
      <c r="CS269" s="85">
        <v>7</v>
      </c>
      <c r="CT269" s="85">
        <v>0</v>
      </c>
      <c r="CU269" s="85">
        <v>0</v>
      </c>
      <c r="CV269" s="85">
        <v>0</v>
      </c>
      <c r="CW269" s="85">
        <v>6</v>
      </c>
      <c r="CX269" s="85">
        <v>0</v>
      </c>
      <c r="CY269" s="85">
        <v>0</v>
      </c>
      <c r="CZ269" s="85">
        <v>1</v>
      </c>
      <c r="DA269" s="85">
        <v>4</v>
      </c>
      <c r="DB269" s="85">
        <v>0</v>
      </c>
      <c r="DC269" s="85">
        <v>0</v>
      </c>
    </row>
    <row r="270" spans="1:107">
      <c r="A270" s="85">
        <f t="shared" si="1"/>
        <v>2</v>
      </c>
      <c r="B270" s="86" t="s">
        <v>2338</v>
      </c>
      <c r="C270" s="87" t="s">
        <v>1452</v>
      </c>
      <c r="D270" s="86" t="s">
        <v>1367</v>
      </c>
      <c r="E270" s="85">
        <v>0</v>
      </c>
      <c r="F270" s="85">
        <v>0</v>
      </c>
      <c r="G270" s="85">
        <v>0</v>
      </c>
      <c r="H270" s="85">
        <v>0</v>
      </c>
      <c r="I270" s="85">
        <v>1</v>
      </c>
      <c r="J270" s="85">
        <v>1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1</v>
      </c>
      <c r="R270" s="85">
        <v>1</v>
      </c>
      <c r="S270" s="85">
        <v>2</v>
      </c>
      <c r="T270" s="85">
        <v>0</v>
      </c>
      <c r="U270" s="85">
        <v>0</v>
      </c>
      <c r="V270" s="85">
        <v>0</v>
      </c>
      <c r="W270" s="85">
        <v>0</v>
      </c>
      <c r="X270" s="85">
        <v>0</v>
      </c>
      <c r="Y270" s="85">
        <v>0</v>
      </c>
      <c r="Z270" s="85">
        <v>12</v>
      </c>
      <c r="AA270" s="85">
        <v>0</v>
      </c>
      <c r="AB270" s="85">
        <v>0</v>
      </c>
      <c r="AC270" s="85">
        <v>0</v>
      </c>
      <c r="AD270" s="85">
        <v>0</v>
      </c>
      <c r="AE270" s="85">
        <v>3</v>
      </c>
      <c r="AF270" s="85">
        <v>0</v>
      </c>
      <c r="AG270" s="85">
        <v>0</v>
      </c>
      <c r="AH270" s="85">
        <v>0</v>
      </c>
      <c r="AI270" s="85">
        <v>0</v>
      </c>
      <c r="AJ270" s="85">
        <v>2</v>
      </c>
      <c r="AK270" s="85">
        <v>0</v>
      </c>
      <c r="AL270" s="85">
        <v>0</v>
      </c>
      <c r="AM270" s="85">
        <v>0</v>
      </c>
      <c r="AN270" s="85">
        <v>0</v>
      </c>
      <c r="AO270" s="85">
        <v>4</v>
      </c>
      <c r="AP270" s="85">
        <v>0</v>
      </c>
      <c r="AQ270" s="85">
        <v>0</v>
      </c>
      <c r="AR270" s="85">
        <v>0</v>
      </c>
      <c r="AS270" s="85">
        <v>17</v>
      </c>
      <c r="AT270" s="85">
        <v>0</v>
      </c>
      <c r="AU270" s="85">
        <v>0</v>
      </c>
      <c r="AV270" s="85">
        <v>5</v>
      </c>
      <c r="AW270" s="85">
        <v>0</v>
      </c>
      <c r="AX270" s="85">
        <v>0</v>
      </c>
      <c r="AY270" s="85">
        <v>3</v>
      </c>
      <c r="AZ270" s="85">
        <v>0</v>
      </c>
      <c r="BA270" s="85">
        <v>0</v>
      </c>
      <c r="BB270" s="85">
        <v>7</v>
      </c>
      <c r="BC270" s="85">
        <v>0</v>
      </c>
      <c r="BD270" s="85">
        <v>0</v>
      </c>
      <c r="BE270" s="85">
        <v>0</v>
      </c>
      <c r="BF270" s="85">
        <v>7</v>
      </c>
      <c r="BG270" s="85">
        <v>1</v>
      </c>
      <c r="BH270" s="85">
        <v>0</v>
      </c>
      <c r="BI270" s="85">
        <v>0</v>
      </c>
      <c r="BJ270" s="85">
        <v>5</v>
      </c>
      <c r="BK270" s="85">
        <v>0</v>
      </c>
      <c r="BL270" s="85">
        <v>0</v>
      </c>
      <c r="BM270" s="85">
        <v>0</v>
      </c>
      <c r="BN270" s="85">
        <v>8</v>
      </c>
      <c r="BO270" s="85">
        <v>0</v>
      </c>
      <c r="BP270" s="85">
        <v>0</v>
      </c>
      <c r="BQ270" s="85">
        <v>0</v>
      </c>
      <c r="BR270" s="85">
        <v>9</v>
      </c>
      <c r="BS270" s="85">
        <v>0</v>
      </c>
      <c r="BT270" s="85">
        <v>0</v>
      </c>
      <c r="BU270" s="85">
        <v>0</v>
      </c>
      <c r="BV270" s="85">
        <v>8</v>
      </c>
      <c r="BW270" s="85">
        <v>0</v>
      </c>
      <c r="BX270" s="85">
        <v>0</v>
      </c>
      <c r="BY270" s="85">
        <v>0</v>
      </c>
      <c r="BZ270" s="85">
        <v>0</v>
      </c>
      <c r="CA270" s="85">
        <v>9</v>
      </c>
      <c r="CB270" s="85">
        <v>0</v>
      </c>
      <c r="CC270" s="85">
        <v>0</v>
      </c>
      <c r="CD270" s="85">
        <v>0</v>
      </c>
      <c r="CE270" s="85">
        <v>0</v>
      </c>
      <c r="CF270" s="85">
        <v>20</v>
      </c>
      <c r="CG270" s="85">
        <v>0</v>
      </c>
      <c r="CH270" s="85">
        <v>0</v>
      </c>
      <c r="CI270" s="85">
        <v>0</v>
      </c>
      <c r="CJ270" s="85">
        <v>5</v>
      </c>
      <c r="CK270" s="85">
        <v>0</v>
      </c>
      <c r="CL270" s="85">
        <v>0</v>
      </c>
      <c r="CM270" s="85">
        <v>0</v>
      </c>
      <c r="CN270" s="85">
        <v>0</v>
      </c>
      <c r="CO270" s="85">
        <v>6</v>
      </c>
      <c r="CP270" s="85">
        <v>0</v>
      </c>
      <c r="CQ270" s="85">
        <v>0</v>
      </c>
      <c r="CR270" s="85">
        <v>0</v>
      </c>
      <c r="CS270" s="85">
        <v>6</v>
      </c>
      <c r="CT270" s="85">
        <v>0</v>
      </c>
      <c r="CU270" s="85">
        <v>0</v>
      </c>
      <c r="CV270" s="85">
        <v>0</v>
      </c>
      <c r="CW270" s="85">
        <v>8</v>
      </c>
      <c r="CX270" s="85">
        <v>0</v>
      </c>
      <c r="CY270" s="85">
        <v>0</v>
      </c>
      <c r="CZ270" s="85">
        <v>0</v>
      </c>
      <c r="DA270" s="85">
        <v>9</v>
      </c>
      <c r="DB270" s="85">
        <v>0</v>
      </c>
      <c r="DC270" s="85">
        <v>0</v>
      </c>
    </row>
    <row r="271" spans="1:107">
      <c r="A271" s="85">
        <f t="shared" si="1"/>
        <v>50</v>
      </c>
      <c r="B271" s="86" t="s">
        <v>2339</v>
      </c>
      <c r="C271" s="87" t="s">
        <v>1452</v>
      </c>
      <c r="D271" s="86" t="s">
        <v>1367</v>
      </c>
      <c r="E271" s="85">
        <v>0</v>
      </c>
      <c r="F271" s="85">
        <v>0</v>
      </c>
      <c r="G271" s="85">
        <v>1</v>
      </c>
      <c r="H271" s="85">
        <v>0</v>
      </c>
      <c r="I271" s="85">
        <v>15</v>
      </c>
      <c r="J271" s="85">
        <v>10</v>
      </c>
      <c r="K271" s="85">
        <v>0</v>
      </c>
      <c r="L271" s="85">
        <v>4</v>
      </c>
      <c r="M271" s="85">
        <v>0</v>
      </c>
      <c r="N271" s="85">
        <v>13</v>
      </c>
      <c r="O271" s="85">
        <v>7</v>
      </c>
      <c r="P271" s="85">
        <v>15</v>
      </c>
      <c r="Q271" s="85">
        <v>23</v>
      </c>
      <c r="R271" s="85">
        <v>26</v>
      </c>
      <c r="S271" s="85">
        <v>23</v>
      </c>
      <c r="T271" s="85">
        <v>0</v>
      </c>
      <c r="U271" s="85">
        <v>42</v>
      </c>
      <c r="V271" s="85">
        <v>0</v>
      </c>
      <c r="W271" s="85">
        <v>0</v>
      </c>
      <c r="X271" s="85">
        <v>0</v>
      </c>
      <c r="Y271" s="85">
        <v>0</v>
      </c>
      <c r="Z271" s="85">
        <v>11</v>
      </c>
      <c r="AA271" s="85">
        <v>0</v>
      </c>
      <c r="AB271" s="85">
        <v>0</v>
      </c>
      <c r="AC271" s="85">
        <v>0</v>
      </c>
      <c r="AD271" s="85">
        <v>0</v>
      </c>
      <c r="AE271" s="85">
        <v>3</v>
      </c>
      <c r="AF271" s="85">
        <v>0</v>
      </c>
      <c r="AG271" s="85">
        <v>0</v>
      </c>
      <c r="AH271" s="85">
        <v>0</v>
      </c>
      <c r="AI271" s="85">
        <v>0</v>
      </c>
      <c r="AJ271" s="85">
        <v>9</v>
      </c>
      <c r="AK271" s="85">
        <v>0</v>
      </c>
      <c r="AL271" s="85">
        <v>0</v>
      </c>
      <c r="AM271" s="85">
        <v>0</v>
      </c>
      <c r="AN271" s="85">
        <v>0</v>
      </c>
      <c r="AO271" s="85">
        <v>3</v>
      </c>
      <c r="AP271" s="85">
        <v>0</v>
      </c>
      <c r="AQ271" s="85">
        <v>0</v>
      </c>
      <c r="AR271" s="85">
        <v>0</v>
      </c>
      <c r="AS271" s="85">
        <v>16</v>
      </c>
      <c r="AT271" s="85">
        <v>0</v>
      </c>
      <c r="AU271" s="85">
        <v>0</v>
      </c>
      <c r="AV271" s="85">
        <v>16</v>
      </c>
      <c r="AW271" s="85">
        <v>0</v>
      </c>
      <c r="AX271" s="85">
        <v>1</v>
      </c>
      <c r="AY271" s="85">
        <v>3</v>
      </c>
      <c r="AZ271" s="85">
        <v>0</v>
      </c>
      <c r="BA271" s="85">
        <v>0</v>
      </c>
      <c r="BB271" s="85">
        <v>14</v>
      </c>
      <c r="BC271" s="85">
        <v>0</v>
      </c>
      <c r="BD271" s="85">
        <v>0</v>
      </c>
      <c r="BE271" s="85">
        <v>0</v>
      </c>
      <c r="BF271" s="85">
        <v>9</v>
      </c>
      <c r="BG271" s="85">
        <v>0</v>
      </c>
      <c r="BH271" s="85">
        <v>0</v>
      </c>
      <c r="BI271" s="85">
        <v>0</v>
      </c>
      <c r="BJ271" s="85">
        <v>9</v>
      </c>
      <c r="BK271" s="85">
        <v>0</v>
      </c>
      <c r="BL271" s="85">
        <v>0</v>
      </c>
      <c r="BM271" s="85">
        <v>0</v>
      </c>
      <c r="BN271" s="85">
        <v>8</v>
      </c>
      <c r="BO271" s="85">
        <v>0</v>
      </c>
      <c r="BP271" s="85">
        <v>0</v>
      </c>
      <c r="BQ271" s="85">
        <v>0</v>
      </c>
      <c r="BR271" s="85">
        <v>9</v>
      </c>
      <c r="BS271" s="85">
        <v>0</v>
      </c>
      <c r="BT271" s="85">
        <v>0</v>
      </c>
      <c r="BU271" s="85">
        <v>0</v>
      </c>
      <c r="BV271" s="85">
        <v>8</v>
      </c>
      <c r="BW271" s="85">
        <v>0</v>
      </c>
      <c r="BX271" s="85">
        <v>0</v>
      </c>
      <c r="BY271" s="85">
        <v>0</v>
      </c>
      <c r="BZ271" s="85">
        <v>0</v>
      </c>
      <c r="CA271" s="85">
        <v>9</v>
      </c>
      <c r="CB271" s="85">
        <v>0</v>
      </c>
      <c r="CC271" s="85">
        <v>0</v>
      </c>
      <c r="CD271" s="85">
        <v>0</v>
      </c>
      <c r="CE271" s="85">
        <v>0</v>
      </c>
      <c r="CF271" s="85">
        <v>20</v>
      </c>
      <c r="CG271" s="85">
        <v>0</v>
      </c>
      <c r="CH271" s="85">
        <v>0</v>
      </c>
      <c r="CI271" s="85">
        <v>0</v>
      </c>
      <c r="CJ271" s="85">
        <v>8</v>
      </c>
      <c r="CK271" s="85">
        <v>0</v>
      </c>
      <c r="CL271" s="85">
        <v>0</v>
      </c>
      <c r="CM271" s="85">
        <v>0</v>
      </c>
      <c r="CN271" s="85">
        <v>0</v>
      </c>
      <c r="CO271" s="85">
        <v>10</v>
      </c>
      <c r="CP271" s="85">
        <v>0</v>
      </c>
      <c r="CQ271" s="85">
        <v>0</v>
      </c>
      <c r="CR271" s="85">
        <v>0</v>
      </c>
      <c r="CS271" s="85">
        <v>11</v>
      </c>
      <c r="CT271" s="85">
        <v>0</v>
      </c>
      <c r="CU271" s="85">
        <v>0</v>
      </c>
      <c r="CV271" s="85">
        <v>0</v>
      </c>
      <c r="CW271" s="85">
        <v>11</v>
      </c>
      <c r="CX271" s="85">
        <v>0</v>
      </c>
      <c r="CY271" s="85">
        <v>0</v>
      </c>
      <c r="CZ271" s="85">
        <v>0</v>
      </c>
      <c r="DA271" s="85">
        <v>10</v>
      </c>
      <c r="DB271" s="85">
        <v>0</v>
      </c>
      <c r="DC271" s="85">
        <v>0</v>
      </c>
    </row>
    <row r="272" spans="1:107">
      <c r="A272" s="85">
        <f t="shared" si="1"/>
        <v>0</v>
      </c>
      <c r="B272" s="86" t="s">
        <v>2340</v>
      </c>
      <c r="C272" s="87" t="s">
        <v>1456</v>
      </c>
      <c r="D272" s="86" t="s">
        <v>1367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1</v>
      </c>
      <c r="V272" s="85">
        <v>0</v>
      </c>
      <c r="W272" s="85">
        <v>0</v>
      </c>
      <c r="X272" s="85">
        <v>0</v>
      </c>
      <c r="Y272" s="85">
        <v>0</v>
      </c>
      <c r="Z272" s="85">
        <v>2</v>
      </c>
      <c r="AA272" s="85">
        <v>0</v>
      </c>
      <c r="AB272" s="85">
        <v>0</v>
      </c>
      <c r="AC272" s="85">
        <v>0</v>
      </c>
      <c r="AD272" s="85">
        <v>0</v>
      </c>
      <c r="AE272" s="85">
        <v>1</v>
      </c>
      <c r="AF272" s="85">
        <v>0</v>
      </c>
      <c r="AG272" s="85">
        <v>0</v>
      </c>
      <c r="AH272" s="85">
        <v>0</v>
      </c>
      <c r="AI272" s="85">
        <v>0</v>
      </c>
      <c r="AJ272" s="8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8</v>
      </c>
      <c r="AT272" s="85">
        <v>0</v>
      </c>
      <c r="AU272" s="85">
        <v>0</v>
      </c>
      <c r="AV272" s="85">
        <v>3</v>
      </c>
      <c r="AW272" s="85">
        <v>1</v>
      </c>
      <c r="AX272" s="85">
        <v>0</v>
      </c>
      <c r="AY272" s="85">
        <v>2</v>
      </c>
      <c r="AZ272" s="85">
        <v>0</v>
      </c>
      <c r="BA272" s="85">
        <v>0</v>
      </c>
      <c r="BB272" s="85">
        <v>8</v>
      </c>
      <c r="BC272" s="85">
        <v>0</v>
      </c>
      <c r="BD272" s="85">
        <v>0</v>
      </c>
      <c r="BE272" s="85">
        <v>0</v>
      </c>
      <c r="BF272" s="85">
        <v>8</v>
      </c>
      <c r="BG272" s="85">
        <v>0</v>
      </c>
      <c r="BH272" s="85">
        <v>0</v>
      </c>
      <c r="BI272" s="85">
        <v>0</v>
      </c>
      <c r="BJ272" s="85">
        <v>5</v>
      </c>
      <c r="BK272" s="85">
        <v>0</v>
      </c>
      <c r="BL272" s="85">
        <v>0</v>
      </c>
      <c r="BM272" s="85">
        <v>0</v>
      </c>
      <c r="BN272" s="85">
        <v>6</v>
      </c>
      <c r="BO272" s="85">
        <v>0</v>
      </c>
      <c r="BP272" s="85">
        <v>0</v>
      </c>
      <c r="BQ272" s="85">
        <v>0</v>
      </c>
      <c r="BR272" s="85">
        <v>5</v>
      </c>
      <c r="BS272" s="85">
        <v>0</v>
      </c>
      <c r="BT272" s="85">
        <v>0</v>
      </c>
      <c r="BU272" s="85">
        <v>0</v>
      </c>
      <c r="BV272" s="85">
        <v>5</v>
      </c>
      <c r="BW272" s="85">
        <v>0</v>
      </c>
      <c r="BX272" s="85">
        <v>0</v>
      </c>
      <c r="BY272" s="85">
        <v>0</v>
      </c>
      <c r="BZ272" s="85">
        <v>0</v>
      </c>
      <c r="CA272" s="85">
        <v>6</v>
      </c>
      <c r="CB272" s="85">
        <v>0</v>
      </c>
      <c r="CC272" s="85">
        <v>0</v>
      </c>
      <c r="CD272" s="85">
        <v>0</v>
      </c>
      <c r="CE272" s="85">
        <v>1</v>
      </c>
      <c r="CF272" s="85">
        <v>18</v>
      </c>
      <c r="CG272" s="85">
        <v>0</v>
      </c>
      <c r="CH272" s="85">
        <v>0</v>
      </c>
      <c r="CI272" s="85">
        <v>0</v>
      </c>
      <c r="CJ272" s="85">
        <v>3</v>
      </c>
      <c r="CK272" s="85">
        <v>0</v>
      </c>
      <c r="CL272" s="85">
        <v>0</v>
      </c>
      <c r="CM272" s="85">
        <v>1</v>
      </c>
      <c r="CN272" s="85">
        <v>0</v>
      </c>
      <c r="CO272" s="85">
        <v>5</v>
      </c>
      <c r="CP272" s="85">
        <v>0</v>
      </c>
      <c r="CQ272" s="85">
        <v>0</v>
      </c>
      <c r="CR272" s="85">
        <v>0</v>
      </c>
      <c r="CS272" s="85">
        <v>8</v>
      </c>
      <c r="CT272" s="85">
        <v>0</v>
      </c>
      <c r="CU272" s="85">
        <v>0</v>
      </c>
      <c r="CV272" s="85">
        <v>0</v>
      </c>
      <c r="CW272" s="85">
        <v>8</v>
      </c>
      <c r="CX272" s="85">
        <v>0</v>
      </c>
      <c r="CY272" s="85">
        <v>0</v>
      </c>
      <c r="CZ272" s="85">
        <v>0</v>
      </c>
      <c r="DA272" s="85">
        <v>4</v>
      </c>
      <c r="DB272" s="85">
        <v>0</v>
      </c>
      <c r="DC272" s="85">
        <v>0</v>
      </c>
    </row>
    <row r="273" spans="1:107">
      <c r="A273" s="85">
        <f t="shared" si="1"/>
        <v>0</v>
      </c>
      <c r="B273" s="86" t="s">
        <v>2341</v>
      </c>
      <c r="C273" s="87" t="s">
        <v>1456</v>
      </c>
      <c r="D273" s="86" t="s">
        <v>1367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5">
        <v>0</v>
      </c>
      <c r="N273" s="85">
        <v>0</v>
      </c>
      <c r="O273" s="85">
        <v>0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85">
        <v>0</v>
      </c>
      <c r="AI273" s="85">
        <v>0</v>
      </c>
      <c r="AJ273" s="8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85">
        <v>0</v>
      </c>
      <c r="AV273" s="85">
        <v>0</v>
      </c>
      <c r="AW273" s="85">
        <v>0</v>
      </c>
      <c r="AX273" s="85">
        <v>0</v>
      </c>
      <c r="AY273" s="85">
        <v>3</v>
      </c>
      <c r="AZ273" s="85">
        <v>0</v>
      </c>
      <c r="BA273" s="85">
        <v>0</v>
      </c>
      <c r="BB273" s="85">
        <v>7</v>
      </c>
      <c r="BC273" s="85">
        <v>0</v>
      </c>
      <c r="BD273" s="85">
        <v>0</v>
      </c>
      <c r="BE273" s="85">
        <v>1</v>
      </c>
      <c r="BF273" s="85">
        <v>6</v>
      </c>
      <c r="BG273" s="85">
        <v>0</v>
      </c>
      <c r="BH273" s="85">
        <v>0</v>
      </c>
      <c r="BI273" s="85">
        <v>0</v>
      </c>
      <c r="BJ273" s="85">
        <v>7</v>
      </c>
      <c r="BK273" s="85">
        <v>0</v>
      </c>
      <c r="BL273" s="85">
        <v>0</v>
      </c>
      <c r="BM273" s="85">
        <v>0</v>
      </c>
      <c r="BN273" s="85">
        <v>6</v>
      </c>
      <c r="BO273" s="85">
        <v>0</v>
      </c>
      <c r="BP273" s="85">
        <v>0</v>
      </c>
      <c r="BQ273" s="85">
        <v>0</v>
      </c>
      <c r="BR273" s="85">
        <v>4</v>
      </c>
      <c r="BS273" s="85">
        <v>0</v>
      </c>
      <c r="BT273" s="85">
        <v>0</v>
      </c>
      <c r="BU273" s="85">
        <v>0</v>
      </c>
      <c r="BV273" s="85">
        <v>6</v>
      </c>
      <c r="BW273" s="85">
        <v>0</v>
      </c>
      <c r="BX273" s="85">
        <v>0</v>
      </c>
      <c r="BY273" s="85">
        <v>0</v>
      </c>
      <c r="BZ273" s="85">
        <v>0</v>
      </c>
      <c r="CA273" s="85">
        <v>6</v>
      </c>
      <c r="CB273" s="85">
        <v>0</v>
      </c>
      <c r="CC273" s="85">
        <v>0</v>
      </c>
      <c r="CD273" s="85">
        <v>0</v>
      </c>
      <c r="CE273" s="85">
        <v>0</v>
      </c>
      <c r="CF273" s="85">
        <v>17</v>
      </c>
      <c r="CG273" s="85">
        <v>0</v>
      </c>
      <c r="CH273" s="85">
        <v>0</v>
      </c>
      <c r="CI273" s="85">
        <v>0</v>
      </c>
      <c r="CJ273" s="85">
        <v>5</v>
      </c>
      <c r="CK273" s="85">
        <v>0</v>
      </c>
      <c r="CL273" s="85">
        <v>0</v>
      </c>
      <c r="CM273" s="85">
        <v>0</v>
      </c>
      <c r="CN273" s="85">
        <v>0</v>
      </c>
      <c r="CO273" s="85">
        <v>4</v>
      </c>
      <c r="CP273" s="85">
        <v>0</v>
      </c>
      <c r="CQ273" s="85">
        <v>0</v>
      </c>
      <c r="CR273" s="85">
        <v>0</v>
      </c>
      <c r="CS273" s="85">
        <v>8</v>
      </c>
      <c r="CT273" s="85">
        <v>0</v>
      </c>
      <c r="CU273" s="85">
        <v>0</v>
      </c>
      <c r="CV273" s="85">
        <v>0</v>
      </c>
      <c r="CW273" s="85">
        <v>8</v>
      </c>
      <c r="CX273" s="85">
        <v>0</v>
      </c>
      <c r="CY273" s="85">
        <v>0</v>
      </c>
      <c r="CZ273" s="85">
        <v>0</v>
      </c>
      <c r="DA273" s="85">
        <v>9</v>
      </c>
      <c r="DB273" s="85">
        <v>0</v>
      </c>
      <c r="DC273" s="85">
        <v>0</v>
      </c>
    </row>
    <row r="274" spans="1:107">
      <c r="A274" s="85">
        <f t="shared" si="1"/>
        <v>0</v>
      </c>
      <c r="B274" s="86" t="s">
        <v>2342</v>
      </c>
      <c r="C274" s="87" t="s">
        <v>1456</v>
      </c>
      <c r="D274" s="86" t="s">
        <v>1367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85">
        <v>0</v>
      </c>
      <c r="AI274" s="85">
        <v>0</v>
      </c>
      <c r="AJ274" s="8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3</v>
      </c>
      <c r="AT274" s="85">
        <v>0</v>
      </c>
      <c r="AU274" s="85">
        <v>0</v>
      </c>
      <c r="AV274" s="85">
        <v>1</v>
      </c>
      <c r="AW274" s="85">
        <v>0</v>
      </c>
      <c r="AX274" s="85">
        <v>0</v>
      </c>
      <c r="AY274" s="85">
        <v>3</v>
      </c>
      <c r="AZ274" s="85">
        <v>0</v>
      </c>
      <c r="BA274" s="85">
        <v>0</v>
      </c>
      <c r="BB274" s="85">
        <v>7</v>
      </c>
      <c r="BC274" s="85">
        <v>0</v>
      </c>
      <c r="BD274" s="85">
        <v>0</v>
      </c>
      <c r="BE274" s="85">
        <v>0</v>
      </c>
      <c r="BF274" s="85">
        <v>8</v>
      </c>
      <c r="BG274" s="85">
        <v>0</v>
      </c>
      <c r="BH274" s="85">
        <v>0</v>
      </c>
      <c r="BI274" s="85">
        <v>0</v>
      </c>
      <c r="BJ274" s="85">
        <v>6</v>
      </c>
      <c r="BK274" s="85">
        <v>0</v>
      </c>
      <c r="BL274" s="85">
        <v>0</v>
      </c>
      <c r="BM274" s="85">
        <v>0</v>
      </c>
      <c r="BN274" s="85">
        <v>5</v>
      </c>
      <c r="BO274" s="85">
        <v>0</v>
      </c>
      <c r="BP274" s="85">
        <v>0</v>
      </c>
      <c r="BQ274" s="85">
        <v>0</v>
      </c>
      <c r="BR274" s="85">
        <v>7</v>
      </c>
      <c r="BS274" s="85">
        <v>0</v>
      </c>
      <c r="BT274" s="85">
        <v>0</v>
      </c>
      <c r="BU274" s="85">
        <v>0</v>
      </c>
      <c r="BV274" s="85">
        <v>5</v>
      </c>
      <c r="BW274" s="85">
        <v>0</v>
      </c>
      <c r="BX274" s="85">
        <v>0</v>
      </c>
      <c r="BY274" s="85">
        <v>0</v>
      </c>
      <c r="BZ274" s="85">
        <v>0</v>
      </c>
      <c r="CA274" s="85">
        <v>4</v>
      </c>
      <c r="CB274" s="85">
        <v>0</v>
      </c>
      <c r="CC274" s="85">
        <v>0</v>
      </c>
      <c r="CD274" s="85">
        <v>0</v>
      </c>
      <c r="CE274" s="85">
        <v>0</v>
      </c>
      <c r="CF274" s="85">
        <v>18</v>
      </c>
      <c r="CG274" s="85">
        <v>0</v>
      </c>
      <c r="CH274" s="85">
        <v>0</v>
      </c>
      <c r="CI274" s="85">
        <v>0</v>
      </c>
      <c r="CJ274" s="85">
        <v>4</v>
      </c>
      <c r="CK274" s="85">
        <v>0</v>
      </c>
      <c r="CL274" s="85">
        <v>0</v>
      </c>
      <c r="CM274" s="85">
        <v>0</v>
      </c>
      <c r="CN274" s="85">
        <v>0</v>
      </c>
      <c r="CO274" s="85">
        <v>7</v>
      </c>
      <c r="CP274" s="85">
        <v>0</v>
      </c>
      <c r="CQ274" s="85">
        <v>0</v>
      </c>
      <c r="CR274" s="85">
        <v>0</v>
      </c>
      <c r="CS274" s="85">
        <v>7</v>
      </c>
      <c r="CT274" s="85">
        <v>0</v>
      </c>
      <c r="CU274" s="85">
        <v>0</v>
      </c>
      <c r="CV274" s="85">
        <v>0</v>
      </c>
      <c r="CW274" s="85">
        <v>6</v>
      </c>
      <c r="CX274" s="85">
        <v>0</v>
      </c>
      <c r="CY274" s="85">
        <v>0</v>
      </c>
      <c r="CZ274" s="85">
        <v>1</v>
      </c>
      <c r="DA274" s="85">
        <v>4</v>
      </c>
      <c r="DB274" s="85">
        <v>0</v>
      </c>
      <c r="DC274" s="85">
        <v>0</v>
      </c>
    </row>
    <row r="275" spans="1:107">
      <c r="A275" s="85">
        <f t="shared" si="1"/>
        <v>2</v>
      </c>
      <c r="B275" s="86" t="s">
        <v>2343</v>
      </c>
      <c r="C275" s="87" t="s">
        <v>1456</v>
      </c>
      <c r="D275" s="86" t="s">
        <v>1367</v>
      </c>
      <c r="E275" s="85">
        <v>0</v>
      </c>
      <c r="F275" s="85">
        <v>0</v>
      </c>
      <c r="G275" s="85">
        <v>0</v>
      </c>
      <c r="H275" s="85">
        <v>0</v>
      </c>
      <c r="I275" s="85">
        <v>1</v>
      </c>
      <c r="J275" s="85">
        <v>1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1</v>
      </c>
      <c r="R275" s="85">
        <v>1</v>
      </c>
      <c r="S275" s="85">
        <v>2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12</v>
      </c>
      <c r="AA275" s="85">
        <v>0</v>
      </c>
      <c r="AB275" s="85">
        <v>0</v>
      </c>
      <c r="AC275" s="85">
        <v>0</v>
      </c>
      <c r="AD275" s="85">
        <v>0</v>
      </c>
      <c r="AE275" s="85">
        <v>3</v>
      </c>
      <c r="AF275" s="85">
        <v>0</v>
      </c>
      <c r="AG275" s="85">
        <v>0</v>
      </c>
      <c r="AH275" s="85">
        <v>0</v>
      </c>
      <c r="AI275" s="85">
        <v>0</v>
      </c>
      <c r="AJ275" s="85">
        <v>2</v>
      </c>
      <c r="AK275" s="85">
        <v>0</v>
      </c>
      <c r="AL275" s="85">
        <v>0</v>
      </c>
      <c r="AM275" s="85">
        <v>0</v>
      </c>
      <c r="AN275" s="85">
        <v>0</v>
      </c>
      <c r="AO275" s="85">
        <v>4</v>
      </c>
      <c r="AP275" s="85">
        <v>0</v>
      </c>
      <c r="AQ275" s="85">
        <v>0</v>
      </c>
      <c r="AR275" s="85">
        <v>0</v>
      </c>
      <c r="AS275" s="85">
        <v>17</v>
      </c>
      <c r="AT275" s="85">
        <v>0</v>
      </c>
      <c r="AU275" s="85">
        <v>0</v>
      </c>
      <c r="AV275" s="85">
        <v>5</v>
      </c>
      <c r="AW275" s="85">
        <v>0</v>
      </c>
      <c r="AX275" s="85">
        <v>0</v>
      </c>
      <c r="AY275" s="85">
        <v>3</v>
      </c>
      <c r="AZ275" s="85">
        <v>0</v>
      </c>
      <c r="BA275" s="85">
        <v>0</v>
      </c>
      <c r="BB275" s="85">
        <v>7</v>
      </c>
      <c r="BC275" s="85">
        <v>0</v>
      </c>
      <c r="BD275" s="85">
        <v>0</v>
      </c>
      <c r="BE275" s="85">
        <v>0</v>
      </c>
      <c r="BF275" s="85">
        <v>7</v>
      </c>
      <c r="BG275" s="85">
        <v>1</v>
      </c>
      <c r="BH275" s="85">
        <v>0</v>
      </c>
      <c r="BI275" s="85">
        <v>0</v>
      </c>
      <c r="BJ275" s="85">
        <v>5</v>
      </c>
      <c r="BK275" s="85">
        <v>0</v>
      </c>
      <c r="BL275" s="85">
        <v>0</v>
      </c>
      <c r="BM275" s="85">
        <v>0</v>
      </c>
      <c r="BN275" s="85">
        <v>8</v>
      </c>
      <c r="BO275" s="85">
        <v>0</v>
      </c>
      <c r="BP275" s="85">
        <v>0</v>
      </c>
      <c r="BQ275" s="85">
        <v>0</v>
      </c>
      <c r="BR275" s="85">
        <v>9</v>
      </c>
      <c r="BS275" s="85">
        <v>0</v>
      </c>
      <c r="BT275" s="85">
        <v>0</v>
      </c>
      <c r="BU275" s="85">
        <v>0</v>
      </c>
      <c r="BV275" s="85">
        <v>8</v>
      </c>
      <c r="BW275" s="85">
        <v>0</v>
      </c>
      <c r="BX275" s="85">
        <v>0</v>
      </c>
      <c r="BY275" s="85">
        <v>0</v>
      </c>
      <c r="BZ275" s="85">
        <v>0</v>
      </c>
      <c r="CA275" s="85">
        <v>9</v>
      </c>
      <c r="CB275" s="85">
        <v>0</v>
      </c>
      <c r="CC275" s="85">
        <v>0</v>
      </c>
      <c r="CD275" s="85">
        <v>0</v>
      </c>
      <c r="CE275" s="85">
        <v>0</v>
      </c>
      <c r="CF275" s="85">
        <v>20</v>
      </c>
      <c r="CG275" s="85">
        <v>0</v>
      </c>
      <c r="CH275" s="85">
        <v>0</v>
      </c>
      <c r="CI275" s="85">
        <v>0</v>
      </c>
      <c r="CJ275" s="85">
        <v>5</v>
      </c>
      <c r="CK275" s="85">
        <v>0</v>
      </c>
      <c r="CL275" s="85">
        <v>0</v>
      </c>
      <c r="CM275" s="85">
        <v>0</v>
      </c>
      <c r="CN275" s="85">
        <v>0</v>
      </c>
      <c r="CO275" s="85">
        <v>6</v>
      </c>
      <c r="CP275" s="85">
        <v>0</v>
      </c>
      <c r="CQ275" s="85">
        <v>0</v>
      </c>
      <c r="CR275" s="85">
        <v>0</v>
      </c>
      <c r="CS275" s="85">
        <v>6</v>
      </c>
      <c r="CT275" s="85">
        <v>0</v>
      </c>
      <c r="CU275" s="85">
        <v>0</v>
      </c>
      <c r="CV275" s="85">
        <v>0</v>
      </c>
      <c r="CW275" s="85">
        <v>8</v>
      </c>
      <c r="CX275" s="85">
        <v>0</v>
      </c>
      <c r="CY275" s="85">
        <v>0</v>
      </c>
      <c r="CZ275" s="85">
        <v>0</v>
      </c>
      <c r="DA275" s="85">
        <v>9</v>
      </c>
      <c r="DB275" s="85">
        <v>0</v>
      </c>
      <c r="DC275" s="85">
        <v>0</v>
      </c>
    </row>
    <row r="276" spans="1:107">
      <c r="A276" s="85">
        <f t="shared" si="1"/>
        <v>50</v>
      </c>
      <c r="B276" s="86" t="s">
        <v>2344</v>
      </c>
      <c r="C276" s="87" t="s">
        <v>1456</v>
      </c>
      <c r="D276" s="86" t="s">
        <v>1367</v>
      </c>
      <c r="E276" s="85">
        <v>0</v>
      </c>
      <c r="F276" s="85">
        <v>0</v>
      </c>
      <c r="G276" s="85">
        <v>1</v>
      </c>
      <c r="H276" s="85">
        <v>0</v>
      </c>
      <c r="I276" s="85">
        <v>15</v>
      </c>
      <c r="J276" s="85">
        <v>10</v>
      </c>
      <c r="K276" s="85">
        <v>0</v>
      </c>
      <c r="L276" s="85">
        <v>4</v>
      </c>
      <c r="M276" s="85">
        <v>0</v>
      </c>
      <c r="N276" s="85">
        <v>13</v>
      </c>
      <c r="O276" s="85">
        <v>7</v>
      </c>
      <c r="P276" s="85">
        <v>15</v>
      </c>
      <c r="Q276" s="85">
        <v>23</v>
      </c>
      <c r="R276" s="85">
        <v>26</v>
      </c>
      <c r="S276" s="85">
        <v>23</v>
      </c>
      <c r="T276" s="85">
        <v>0</v>
      </c>
      <c r="U276" s="85">
        <v>42</v>
      </c>
      <c r="V276" s="85">
        <v>0</v>
      </c>
      <c r="W276" s="85">
        <v>0</v>
      </c>
      <c r="X276" s="85">
        <v>0</v>
      </c>
      <c r="Y276" s="85">
        <v>0</v>
      </c>
      <c r="Z276" s="85">
        <v>11</v>
      </c>
      <c r="AA276" s="85">
        <v>0</v>
      </c>
      <c r="AB276" s="85">
        <v>0</v>
      </c>
      <c r="AC276" s="85">
        <v>0</v>
      </c>
      <c r="AD276" s="85">
        <v>0</v>
      </c>
      <c r="AE276" s="85">
        <v>3</v>
      </c>
      <c r="AF276" s="85">
        <v>0</v>
      </c>
      <c r="AG276" s="85">
        <v>0</v>
      </c>
      <c r="AH276" s="85">
        <v>0</v>
      </c>
      <c r="AI276" s="85">
        <v>0</v>
      </c>
      <c r="AJ276" s="85">
        <v>9</v>
      </c>
      <c r="AK276" s="85">
        <v>0</v>
      </c>
      <c r="AL276" s="85">
        <v>0</v>
      </c>
      <c r="AM276" s="85">
        <v>0</v>
      </c>
      <c r="AN276" s="85">
        <v>0</v>
      </c>
      <c r="AO276" s="85">
        <v>3</v>
      </c>
      <c r="AP276" s="85">
        <v>0</v>
      </c>
      <c r="AQ276" s="85">
        <v>0</v>
      </c>
      <c r="AR276" s="85">
        <v>0</v>
      </c>
      <c r="AS276" s="85">
        <v>16</v>
      </c>
      <c r="AT276" s="85">
        <v>0</v>
      </c>
      <c r="AU276" s="85">
        <v>0</v>
      </c>
      <c r="AV276" s="85">
        <v>16</v>
      </c>
      <c r="AW276" s="85">
        <v>0</v>
      </c>
      <c r="AX276" s="85">
        <v>1</v>
      </c>
      <c r="AY276" s="85">
        <v>3</v>
      </c>
      <c r="AZ276" s="85">
        <v>0</v>
      </c>
      <c r="BA276" s="85">
        <v>0</v>
      </c>
      <c r="BB276" s="85">
        <v>14</v>
      </c>
      <c r="BC276" s="85">
        <v>0</v>
      </c>
      <c r="BD276" s="85">
        <v>0</v>
      </c>
      <c r="BE276" s="85">
        <v>0</v>
      </c>
      <c r="BF276" s="85">
        <v>9</v>
      </c>
      <c r="BG276" s="85">
        <v>0</v>
      </c>
      <c r="BH276" s="85">
        <v>0</v>
      </c>
      <c r="BI276" s="85">
        <v>0</v>
      </c>
      <c r="BJ276" s="85">
        <v>9</v>
      </c>
      <c r="BK276" s="85">
        <v>0</v>
      </c>
      <c r="BL276" s="85">
        <v>0</v>
      </c>
      <c r="BM276" s="85">
        <v>0</v>
      </c>
      <c r="BN276" s="85">
        <v>8</v>
      </c>
      <c r="BO276" s="85">
        <v>0</v>
      </c>
      <c r="BP276" s="85">
        <v>0</v>
      </c>
      <c r="BQ276" s="85">
        <v>0</v>
      </c>
      <c r="BR276" s="85">
        <v>9</v>
      </c>
      <c r="BS276" s="85">
        <v>0</v>
      </c>
      <c r="BT276" s="85">
        <v>0</v>
      </c>
      <c r="BU276" s="85">
        <v>0</v>
      </c>
      <c r="BV276" s="85">
        <v>8</v>
      </c>
      <c r="BW276" s="85">
        <v>0</v>
      </c>
      <c r="BX276" s="85">
        <v>0</v>
      </c>
      <c r="BY276" s="85">
        <v>0</v>
      </c>
      <c r="BZ276" s="85">
        <v>0</v>
      </c>
      <c r="CA276" s="85">
        <v>9</v>
      </c>
      <c r="CB276" s="85">
        <v>0</v>
      </c>
      <c r="CC276" s="85">
        <v>0</v>
      </c>
      <c r="CD276" s="85">
        <v>0</v>
      </c>
      <c r="CE276" s="85">
        <v>0</v>
      </c>
      <c r="CF276" s="85">
        <v>20</v>
      </c>
      <c r="CG276" s="85">
        <v>0</v>
      </c>
      <c r="CH276" s="85">
        <v>0</v>
      </c>
      <c r="CI276" s="85">
        <v>0</v>
      </c>
      <c r="CJ276" s="85">
        <v>8</v>
      </c>
      <c r="CK276" s="85">
        <v>0</v>
      </c>
      <c r="CL276" s="85">
        <v>0</v>
      </c>
      <c r="CM276" s="85">
        <v>0</v>
      </c>
      <c r="CN276" s="85">
        <v>0</v>
      </c>
      <c r="CO276" s="85">
        <v>10</v>
      </c>
      <c r="CP276" s="85">
        <v>0</v>
      </c>
      <c r="CQ276" s="85">
        <v>0</v>
      </c>
      <c r="CR276" s="85">
        <v>0</v>
      </c>
      <c r="CS276" s="85">
        <v>11</v>
      </c>
      <c r="CT276" s="85">
        <v>0</v>
      </c>
      <c r="CU276" s="85">
        <v>0</v>
      </c>
      <c r="CV276" s="85">
        <v>0</v>
      </c>
      <c r="CW276" s="85">
        <v>11</v>
      </c>
      <c r="CX276" s="85">
        <v>0</v>
      </c>
      <c r="CY276" s="85">
        <v>0</v>
      </c>
      <c r="CZ276" s="85">
        <v>0</v>
      </c>
      <c r="DA276" s="85">
        <v>10</v>
      </c>
      <c r="DB276" s="85">
        <v>0</v>
      </c>
      <c r="DC276" s="85">
        <v>0</v>
      </c>
    </row>
    <row r="277" spans="1:107">
      <c r="A277" s="85">
        <f t="shared" si="1"/>
        <v>97</v>
      </c>
      <c r="B277" s="86" t="s">
        <v>2345</v>
      </c>
      <c r="C277" s="89" t="s">
        <v>1916</v>
      </c>
      <c r="D277" s="86" t="s">
        <v>1367</v>
      </c>
      <c r="E277" s="85">
        <v>8</v>
      </c>
      <c r="F277" s="85">
        <v>7</v>
      </c>
      <c r="G277" s="85">
        <v>6</v>
      </c>
      <c r="H277" s="85">
        <v>7</v>
      </c>
      <c r="I277" s="85">
        <v>6</v>
      </c>
      <c r="J277" s="85">
        <v>9</v>
      </c>
      <c r="K277" s="85">
        <v>4</v>
      </c>
      <c r="L277" s="85">
        <v>21</v>
      </c>
      <c r="M277" s="85">
        <v>9</v>
      </c>
      <c r="N277" s="85">
        <v>8</v>
      </c>
      <c r="O277" s="85">
        <v>12</v>
      </c>
      <c r="P277" s="85">
        <v>0</v>
      </c>
      <c r="Q277" s="85">
        <v>4</v>
      </c>
      <c r="R277" s="85">
        <v>4</v>
      </c>
      <c r="S277" s="85">
        <v>5</v>
      </c>
      <c r="T277" s="85">
        <v>0</v>
      </c>
      <c r="U277" s="85">
        <v>49</v>
      </c>
      <c r="V277" s="85">
        <v>0</v>
      </c>
      <c r="W277" s="85">
        <v>0</v>
      </c>
      <c r="X277" s="85">
        <v>0</v>
      </c>
      <c r="Y277" s="85">
        <v>0</v>
      </c>
      <c r="Z277" s="85">
        <v>17</v>
      </c>
      <c r="AA277" s="85">
        <v>0</v>
      </c>
      <c r="AB277" s="85">
        <v>0</v>
      </c>
      <c r="AC277" s="85">
        <v>0</v>
      </c>
      <c r="AD277" s="85">
        <v>0</v>
      </c>
      <c r="AE277" s="85">
        <v>49</v>
      </c>
      <c r="AF277" s="85">
        <v>0</v>
      </c>
      <c r="AG277" s="85">
        <v>0</v>
      </c>
      <c r="AH277" s="85">
        <v>0</v>
      </c>
      <c r="AI277" s="85">
        <v>0</v>
      </c>
      <c r="AJ277" s="85">
        <v>10</v>
      </c>
      <c r="AK277" s="85">
        <v>0</v>
      </c>
      <c r="AL277" s="85">
        <v>0</v>
      </c>
      <c r="AM277" s="85">
        <v>0</v>
      </c>
      <c r="AN277" s="85">
        <v>0</v>
      </c>
      <c r="AO277" s="85">
        <v>24</v>
      </c>
      <c r="AP277" s="85">
        <v>0</v>
      </c>
      <c r="AQ277" s="85">
        <v>1</v>
      </c>
      <c r="AR277" s="85">
        <v>0</v>
      </c>
      <c r="AS277" s="85">
        <v>56</v>
      </c>
      <c r="AT277" s="85">
        <v>0</v>
      </c>
      <c r="AU277" s="85">
        <v>0</v>
      </c>
      <c r="AV277" s="85">
        <v>101</v>
      </c>
      <c r="AW277" s="85">
        <v>0</v>
      </c>
      <c r="AX277" s="85">
        <v>0</v>
      </c>
      <c r="AY277" s="85">
        <v>6</v>
      </c>
      <c r="AZ277" s="85">
        <v>0</v>
      </c>
      <c r="BA277" s="85">
        <v>0</v>
      </c>
      <c r="BB277" s="85">
        <v>25</v>
      </c>
      <c r="BC277" s="85">
        <v>0</v>
      </c>
      <c r="BD277" s="85">
        <v>0</v>
      </c>
      <c r="BE277" s="85">
        <v>0</v>
      </c>
      <c r="BF277" s="85">
        <v>21</v>
      </c>
      <c r="BG277" s="85">
        <v>0</v>
      </c>
      <c r="BH277" s="85">
        <v>0</v>
      </c>
      <c r="BI277" s="85">
        <v>0</v>
      </c>
      <c r="BJ277" s="85">
        <v>17</v>
      </c>
      <c r="BK277" s="85">
        <v>0</v>
      </c>
      <c r="BL277" s="85">
        <v>0</v>
      </c>
      <c r="BM277" s="85">
        <v>1</v>
      </c>
      <c r="BN277" s="85">
        <v>82</v>
      </c>
      <c r="BO277" s="85">
        <v>1</v>
      </c>
      <c r="BP277" s="85">
        <v>1</v>
      </c>
      <c r="BQ277" s="85">
        <v>0</v>
      </c>
      <c r="BR277" s="85">
        <v>80</v>
      </c>
      <c r="BS277" s="85">
        <v>1</v>
      </c>
      <c r="BT277" s="85">
        <v>1</v>
      </c>
      <c r="BU277" s="85">
        <v>0</v>
      </c>
      <c r="BV277" s="85">
        <v>76</v>
      </c>
      <c r="BW277" s="85">
        <v>1</v>
      </c>
      <c r="BX277" s="85">
        <v>1</v>
      </c>
      <c r="BY277" s="85">
        <v>0</v>
      </c>
      <c r="BZ277" s="85">
        <v>0</v>
      </c>
      <c r="CA277" s="85">
        <v>81</v>
      </c>
      <c r="CB277" s="85">
        <v>1</v>
      </c>
      <c r="CC277" s="85">
        <v>1</v>
      </c>
      <c r="CD277" s="85">
        <v>0</v>
      </c>
      <c r="CE277" s="85">
        <v>0</v>
      </c>
      <c r="CF277" s="85">
        <v>119</v>
      </c>
      <c r="CG277" s="85">
        <v>2</v>
      </c>
      <c r="CH277" s="85">
        <v>0</v>
      </c>
      <c r="CI277" s="85">
        <v>0</v>
      </c>
      <c r="CJ277" s="85">
        <v>137</v>
      </c>
      <c r="CK277" s="85">
        <v>1</v>
      </c>
      <c r="CL277" s="85">
        <v>1</v>
      </c>
      <c r="CM277" s="85">
        <v>0</v>
      </c>
      <c r="CN277" s="85">
        <v>0</v>
      </c>
      <c r="CO277" s="85">
        <v>145</v>
      </c>
      <c r="CP277" s="85">
        <v>1</v>
      </c>
      <c r="CQ277" s="85">
        <v>1</v>
      </c>
      <c r="CR277" s="85">
        <v>0</v>
      </c>
      <c r="CS277" s="85">
        <v>141</v>
      </c>
      <c r="CT277" s="85">
        <v>1</v>
      </c>
      <c r="CU277" s="85">
        <v>1</v>
      </c>
      <c r="CV277" s="85">
        <v>0</v>
      </c>
      <c r="CW277" s="85">
        <v>143</v>
      </c>
      <c r="CX277" s="85">
        <v>1</v>
      </c>
      <c r="CY277" s="85">
        <v>1</v>
      </c>
      <c r="CZ277" s="85">
        <v>0</v>
      </c>
      <c r="DA277" s="85">
        <v>49</v>
      </c>
      <c r="DB277" s="85">
        <v>0</v>
      </c>
      <c r="DC277" s="85">
        <v>0</v>
      </c>
    </row>
    <row r="278" spans="1:107">
      <c r="A278" s="85">
        <f t="shared" si="1"/>
        <v>0</v>
      </c>
      <c r="B278" s="86" t="s">
        <v>2346</v>
      </c>
      <c r="C278" s="89" t="s">
        <v>1916</v>
      </c>
      <c r="D278" s="86" t="s">
        <v>1367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  <c r="Z278" s="85">
        <v>0</v>
      </c>
      <c r="AA278" s="85">
        <v>0</v>
      </c>
      <c r="AB278" s="85">
        <v>0</v>
      </c>
      <c r="AC278" s="85">
        <v>0</v>
      </c>
      <c r="AD278" s="85">
        <v>0</v>
      </c>
      <c r="AE278" s="85">
        <v>0</v>
      </c>
      <c r="AF278" s="85">
        <v>0</v>
      </c>
      <c r="AG278" s="85">
        <v>0</v>
      </c>
      <c r="AH278" s="85">
        <v>0</v>
      </c>
      <c r="AI278" s="85">
        <v>0</v>
      </c>
      <c r="AJ278" s="85">
        <v>0</v>
      </c>
      <c r="AK278" s="85">
        <v>0</v>
      </c>
      <c r="AL278" s="85">
        <v>0</v>
      </c>
      <c r="AM278" s="85">
        <v>0</v>
      </c>
      <c r="AN278" s="85">
        <v>0</v>
      </c>
      <c r="AO278" s="85">
        <v>0</v>
      </c>
      <c r="AP278" s="85">
        <v>0</v>
      </c>
      <c r="AQ278" s="85">
        <v>0</v>
      </c>
      <c r="AR278" s="85">
        <v>0</v>
      </c>
      <c r="AS278" s="85">
        <v>0</v>
      </c>
      <c r="AT278" s="85">
        <v>0</v>
      </c>
      <c r="AU278" s="85">
        <v>0</v>
      </c>
      <c r="AV278" s="85">
        <v>0</v>
      </c>
      <c r="AW278" s="85">
        <v>0</v>
      </c>
      <c r="AX278" s="85">
        <v>0</v>
      </c>
      <c r="AY278" s="85">
        <v>15</v>
      </c>
      <c r="AZ278" s="85">
        <v>0</v>
      </c>
      <c r="BA278" s="85">
        <v>0</v>
      </c>
      <c r="BB278" s="85">
        <v>43</v>
      </c>
      <c r="BC278" s="85">
        <v>1</v>
      </c>
      <c r="BD278" s="85">
        <v>0</v>
      </c>
      <c r="BE278" s="85">
        <v>0</v>
      </c>
      <c r="BF278" s="85">
        <v>38</v>
      </c>
      <c r="BG278" s="85">
        <v>0</v>
      </c>
      <c r="BH278" s="85">
        <v>0</v>
      </c>
      <c r="BI278" s="85">
        <v>0</v>
      </c>
      <c r="BJ278" s="85">
        <v>33</v>
      </c>
      <c r="BK278" s="85">
        <v>0</v>
      </c>
      <c r="BL278" s="85">
        <v>0</v>
      </c>
      <c r="BM278" s="85">
        <v>0</v>
      </c>
      <c r="BN278" s="85">
        <v>19</v>
      </c>
      <c r="BO278" s="85">
        <v>0</v>
      </c>
      <c r="BP278" s="85">
        <v>0</v>
      </c>
      <c r="BQ278" s="85">
        <v>0</v>
      </c>
      <c r="BR278" s="85">
        <v>19</v>
      </c>
      <c r="BS278" s="85">
        <v>0</v>
      </c>
      <c r="BT278" s="85">
        <v>0</v>
      </c>
      <c r="BU278" s="85">
        <v>0</v>
      </c>
      <c r="BV278" s="85">
        <v>28</v>
      </c>
      <c r="BW278" s="85">
        <v>0</v>
      </c>
      <c r="BX278" s="85">
        <v>0</v>
      </c>
      <c r="BY278" s="85">
        <v>0</v>
      </c>
      <c r="BZ278" s="85">
        <v>0</v>
      </c>
      <c r="CA278" s="85">
        <v>23</v>
      </c>
      <c r="CB278" s="85">
        <v>0</v>
      </c>
      <c r="CC278" s="85">
        <v>0</v>
      </c>
      <c r="CD278" s="85">
        <v>0</v>
      </c>
      <c r="CE278" s="85">
        <v>0</v>
      </c>
      <c r="CF278" s="85">
        <v>0</v>
      </c>
      <c r="CG278" s="85">
        <v>0</v>
      </c>
      <c r="CH278" s="85">
        <v>0</v>
      </c>
      <c r="CI278" s="85">
        <v>0</v>
      </c>
      <c r="CJ278" s="85">
        <v>27</v>
      </c>
      <c r="CK278" s="85">
        <v>0</v>
      </c>
      <c r="CL278" s="85">
        <v>0</v>
      </c>
      <c r="CM278" s="85">
        <v>0</v>
      </c>
      <c r="CN278" s="85">
        <v>0</v>
      </c>
      <c r="CO278" s="85">
        <v>29</v>
      </c>
      <c r="CP278" s="85">
        <v>0</v>
      </c>
      <c r="CQ278" s="85">
        <v>0</v>
      </c>
      <c r="CR278" s="85">
        <v>0</v>
      </c>
      <c r="CS278" s="85">
        <v>29</v>
      </c>
      <c r="CT278" s="85">
        <v>0</v>
      </c>
      <c r="CU278" s="85">
        <v>0</v>
      </c>
      <c r="CV278" s="85">
        <v>0</v>
      </c>
      <c r="CW278" s="85">
        <v>34</v>
      </c>
      <c r="CX278" s="85">
        <v>0</v>
      </c>
      <c r="CY278" s="85">
        <v>0</v>
      </c>
      <c r="CZ278" s="85">
        <v>0</v>
      </c>
      <c r="DA278" s="85">
        <v>47</v>
      </c>
      <c r="DB278" s="85">
        <v>1</v>
      </c>
      <c r="DC278" s="85">
        <v>0</v>
      </c>
    </row>
    <row r="279" spans="1:107">
      <c r="A279" s="85">
        <f t="shared" si="1"/>
        <v>2</v>
      </c>
      <c r="B279" s="86" t="s">
        <v>2347</v>
      </c>
      <c r="C279" s="89" t="s">
        <v>1916</v>
      </c>
      <c r="D279" s="86" t="s">
        <v>1367</v>
      </c>
      <c r="E279" s="85">
        <v>0</v>
      </c>
      <c r="F279" s="85">
        <v>2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42</v>
      </c>
      <c r="V279" s="85">
        <v>0</v>
      </c>
      <c r="W279" s="85">
        <v>0</v>
      </c>
      <c r="X279" s="85">
        <v>1</v>
      </c>
      <c r="Y279" s="85">
        <v>1</v>
      </c>
      <c r="Z279" s="85">
        <v>68</v>
      </c>
      <c r="AA279" s="85">
        <v>0</v>
      </c>
      <c r="AB279" s="85">
        <v>0</v>
      </c>
      <c r="AC279" s="85">
        <v>0</v>
      </c>
      <c r="AD279" s="85">
        <v>0</v>
      </c>
      <c r="AE279" s="85">
        <v>96</v>
      </c>
      <c r="AF279" s="85">
        <v>0</v>
      </c>
      <c r="AG279" s="85">
        <v>0</v>
      </c>
      <c r="AH279" s="85">
        <v>0</v>
      </c>
      <c r="AI279" s="85">
        <v>0</v>
      </c>
      <c r="AJ279" s="85">
        <v>58</v>
      </c>
      <c r="AK279" s="85">
        <v>0</v>
      </c>
      <c r="AL279" s="85">
        <v>0</v>
      </c>
      <c r="AM279" s="85">
        <v>0</v>
      </c>
      <c r="AN279" s="85">
        <v>0</v>
      </c>
      <c r="AO279" s="85">
        <v>21</v>
      </c>
      <c r="AP279" s="85">
        <v>1</v>
      </c>
      <c r="AQ279" s="85">
        <v>0</v>
      </c>
      <c r="AR279" s="85">
        <v>1</v>
      </c>
      <c r="AS279" s="85">
        <v>48</v>
      </c>
      <c r="AT279" s="85">
        <v>0</v>
      </c>
      <c r="AU279" s="85">
        <v>0</v>
      </c>
      <c r="AV279" s="85">
        <v>21</v>
      </c>
      <c r="AW279" s="85">
        <v>0</v>
      </c>
      <c r="AX279" s="85">
        <v>0</v>
      </c>
      <c r="AY279" s="85">
        <v>6</v>
      </c>
      <c r="AZ279" s="85">
        <v>0</v>
      </c>
      <c r="BA279" s="85">
        <v>1</v>
      </c>
      <c r="BB279" s="85">
        <v>24</v>
      </c>
      <c r="BC279" s="85">
        <v>0</v>
      </c>
      <c r="BD279" s="85">
        <v>0</v>
      </c>
      <c r="BE279" s="85">
        <v>0</v>
      </c>
      <c r="BF279" s="85">
        <v>21</v>
      </c>
      <c r="BG279" s="85">
        <v>0</v>
      </c>
      <c r="BH279" s="85">
        <v>0</v>
      </c>
      <c r="BI279" s="85">
        <v>0</v>
      </c>
      <c r="BJ279" s="85">
        <v>17</v>
      </c>
      <c r="BK279" s="85">
        <v>0</v>
      </c>
      <c r="BL279" s="85">
        <v>0</v>
      </c>
      <c r="BM279" s="85">
        <v>0</v>
      </c>
      <c r="BN279" s="85">
        <v>14</v>
      </c>
      <c r="BO279" s="85">
        <v>0</v>
      </c>
      <c r="BP279" s="85">
        <v>0</v>
      </c>
      <c r="BQ279" s="85">
        <v>1</v>
      </c>
      <c r="BR279" s="85">
        <v>17</v>
      </c>
      <c r="BS279" s="85">
        <v>0</v>
      </c>
      <c r="BT279" s="85">
        <v>0</v>
      </c>
      <c r="BU279" s="85">
        <v>0</v>
      </c>
      <c r="BV279" s="85">
        <v>11</v>
      </c>
      <c r="BW279" s="85">
        <v>0</v>
      </c>
      <c r="BX279" s="85">
        <v>0</v>
      </c>
      <c r="BY279" s="85">
        <v>1</v>
      </c>
      <c r="BZ279" s="85">
        <v>0</v>
      </c>
      <c r="CA279" s="85">
        <v>12</v>
      </c>
      <c r="CB279" s="85">
        <v>0</v>
      </c>
      <c r="CC279" s="85">
        <v>0</v>
      </c>
      <c r="CD279" s="85">
        <v>0</v>
      </c>
      <c r="CE279" s="85">
        <v>0</v>
      </c>
      <c r="CF279" s="85">
        <v>0</v>
      </c>
      <c r="CG279" s="85">
        <v>0</v>
      </c>
      <c r="CH279" s="85">
        <v>0</v>
      </c>
      <c r="CI279" s="85">
        <v>1</v>
      </c>
      <c r="CJ279" s="85">
        <v>22</v>
      </c>
      <c r="CK279" s="85">
        <v>0</v>
      </c>
      <c r="CL279" s="85">
        <v>0</v>
      </c>
      <c r="CM279" s="85">
        <v>0</v>
      </c>
      <c r="CN279" s="85">
        <v>1</v>
      </c>
      <c r="CO279" s="85">
        <v>14</v>
      </c>
      <c r="CP279" s="85">
        <v>0</v>
      </c>
      <c r="CQ279" s="85">
        <v>0</v>
      </c>
      <c r="CR279" s="85">
        <v>0</v>
      </c>
      <c r="CS279" s="85">
        <v>15</v>
      </c>
      <c r="CT279" s="85">
        <v>0</v>
      </c>
      <c r="CU279" s="85">
        <v>0</v>
      </c>
      <c r="CV279" s="85">
        <v>0</v>
      </c>
      <c r="CW279" s="85">
        <v>22</v>
      </c>
      <c r="CX279" s="85">
        <v>0</v>
      </c>
      <c r="CY279" s="85">
        <v>0</v>
      </c>
      <c r="CZ279" s="85">
        <v>0</v>
      </c>
      <c r="DA279" s="85">
        <v>26</v>
      </c>
      <c r="DB279" s="85">
        <v>0</v>
      </c>
      <c r="DC279" s="85">
        <v>1</v>
      </c>
    </row>
    <row r="280" spans="1:107">
      <c r="A280" s="85">
        <f t="shared" si="1"/>
        <v>18</v>
      </c>
      <c r="B280" s="86" t="s">
        <v>2348</v>
      </c>
      <c r="C280" s="89" t="s">
        <v>1919</v>
      </c>
      <c r="D280" s="86" t="s">
        <v>1367</v>
      </c>
      <c r="E280" s="85">
        <v>1</v>
      </c>
      <c r="F280" s="85">
        <v>0</v>
      </c>
      <c r="G280" s="85">
        <v>0</v>
      </c>
      <c r="H280" s="85">
        <v>3</v>
      </c>
      <c r="I280" s="85">
        <v>1</v>
      </c>
      <c r="J280" s="85">
        <v>2</v>
      </c>
      <c r="K280" s="85">
        <v>1</v>
      </c>
      <c r="L280" s="85">
        <v>3</v>
      </c>
      <c r="M280" s="85">
        <v>4</v>
      </c>
      <c r="N280" s="85">
        <v>3</v>
      </c>
      <c r="O280" s="85">
        <v>0</v>
      </c>
      <c r="P280" s="85">
        <v>0</v>
      </c>
      <c r="Q280" s="85">
        <v>0</v>
      </c>
      <c r="R280" s="85">
        <v>4</v>
      </c>
      <c r="S280" s="85">
        <v>1</v>
      </c>
      <c r="T280" s="85">
        <v>0</v>
      </c>
      <c r="U280" s="85">
        <v>12</v>
      </c>
      <c r="V280" s="85">
        <v>0</v>
      </c>
      <c r="W280" s="85">
        <v>0</v>
      </c>
      <c r="X280" s="85">
        <v>0</v>
      </c>
      <c r="Y280" s="85">
        <v>0</v>
      </c>
      <c r="Z280" s="85">
        <v>16</v>
      </c>
      <c r="AA280" s="85">
        <v>0</v>
      </c>
      <c r="AB280" s="85">
        <v>0</v>
      </c>
      <c r="AC280" s="85">
        <v>0</v>
      </c>
      <c r="AD280" s="85">
        <v>0</v>
      </c>
      <c r="AE280" s="85">
        <v>20</v>
      </c>
      <c r="AF280" s="85">
        <v>0</v>
      </c>
      <c r="AG280" s="85">
        <v>0</v>
      </c>
      <c r="AH280" s="85">
        <v>0</v>
      </c>
      <c r="AI280" s="85">
        <v>0</v>
      </c>
      <c r="AJ280" s="85">
        <v>23</v>
      </c>
      <c r="AK280" s="85">
        <v>0</v>
      </c>
      <c r="AL280" s="85">
        <v>0</v>
      </c>
      <c r="AM280" s="85">
        <v>0</v>
      </c>
      <c r="AN280" s="85">
        <v>0</v>
      </c>
      <c r="AO280" s="85">
        <v>25</v>
      </c>
      <c r="AP280" s="85">
        <v>0</v>
      </c>
      <c r="AQ280" s="85">
        <v>0</v>
      </c>
      <c r="AR280" s="85">
        <v>0</v>
      </c>
      <c r="AS280" s="85">
        <v>39</v>
      </c>
      <c r="AT280" s="85">
        <v>0</v>
      </c>
      <c r="AU280" s="85">
        <v>0</v>
      </c>
      <c r="AV280" s="85">
        <v>25</v>
      </c>
      <c r="AW280" s="85">
        <v>0</v>
      </c>
      <c r="AX280" s="85">
        <v>0</v>
      </c>
      <c r="AY280" s="85">
        <v>10</v>
      </c>
      <c r="AZ280" s="85">
        <v>0</v>
      </c>
      <c r="BA280" s="85">
        <v>0</v>
      </c>
      <c r="BB280" s="85">
        <v>41</v>
      </c>
      <c r="BC280" s="85">
        <v>0</v>
      </c>
      <c r="BD280" s="85">
        <v>0</v>
      </c>
      <c r="BE280" s="85">
        <v>0</v>
      </c>
      <c r="BF280" s="85">
        <v>30</v>
      </c>
      <c r="BG280" s="85">
        <v>0</v>
      </c>
      <c r="BH280" s="85">
        <v>0</v>
      </c>
      <c r="BI280" s="85">
        <v>0</v>
      </c>
      <c r="BJ280" s="85">
        <v>27</v>
      </c>
      <c r="BK280" s="85">
        <v>0</v>
      </c>
      <c r="BL280" s="85">
        <v>0</v>
      </c>
      <c r="BM280" s="85">
        <v>0</v>
      </c>
      <c r="BN280" s="85">
        <v>20</v>
      </c>
      <c r="BO280" s="85">
        <v>0</v>
      </c>
      <c r="BP280" s="85">
        <v>0</v>
      </c>
      <c r="BQ280" s="85">
        <v>0</v>
      </c>
      <c r="BR280" s="85">
        <v>18</v>
      </c>
      <c r="BS280" s="85">
        <v>0</v>
      </c>
      <c r="BT280" s="85">
        <v>0</v>
      </c>
      <c r="BU280" s="85">
        <v>0</v>
      </c>
      <c r="BV280" s="85">
        <v>32</v>
      </c>
      <c r="BW280" s="85">
        <v>0</v>
      </c>
      <c r="BX280" s="85">
        <v>0</v>
      </c>
      <c r="BY280" s="85">
        <v>0</v>
      </c>
      <c r="BZ280" s="85">
        <v>0</v>
      </c>
      <c r="CA280" s="85">
        <v>19</v>
      </c>
      <c r="CB280" s="85">
        <v>0</v>
      </c>
      <c r="CC280" s="85">
        <v>0</v>
      </c>
      <c r="CD280" s="85">
        <v>0</v>
      </c>
      <c r="CE280" s="85">
        <v>0</v>
      </c>
      <c r="CF280" s="85">
        <v>29</v>
      </c>
      <c r="CG280" s="85">
        <v>0</v>
      </c>
      <c r="CH280" s="85">
        <v>0</v>
      </c>
      <c r="CI280" s="85">
        <v>0</v>
      </c>
      <c r="CJ280" s="85">
        <v>28</v>
      </c>
      <c r="CK280" s="85">
        <v>0</v>
      </c>
      <c r="CL280" s="85">
        <v>0</v>
      </c>
      <c r="CM280" s="85">
        <v>0</v>
      </c>
      <c r="CN280" s="85">
        <v>0</v>
      </c>
      <c r="CO280" s="85">
        <v>30</v>
      </c>
      <c r="CP280" s="85">
        <v>0</v>
      </c>
      <c r="CQ280" s="85">
        <v>0</v>
      </c>
      <c r="CR280" s="85">
        <v>1</v>
      </c>
      <c r="CS280" s="85">
        <v>23</v>
      </c>
      <c r="CT280" s="85">
        <v>0</v>
      </c>
      <c r="CU280" s="85">
        <v>0</v>
      </c>
      <c r="CV280" s="85">
        <v>0</v>
      </c>
      <c r="CW280" s="85">
        <v>34</v>
      </c>
      <c r="CX280" s="85">
        <v>0</v>
      </c>
      <c r="CY280" s="85">
        <v>0</v>
      </c>
      <c r="CZ280" s="85">
        <v>0</v>
      </c>
      <c r="DA280" s="85">
        <v>57</v>
      </c>
      <c r="DB280" s="85">
        <v>0</v>
      </c>
      <c r="DC280" s="85">
        <v>0</v>
      </c>
    </row>
    <row r="281" spans="1:107">
      <c r="A281" s="85">
        <f t="shared" si="1"/>
        <v>0</v>
      </c>
      <c r="B281" s="86" t="s">
        <v>2349</v>
      </c>
      <c r="C281" s="89" t="s">
        <v>1919</v>
      </c>
      <c r="D281" s="86" t="s">
        <v>1367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5">
        <v>0</v>
      </c>
      <c r="AI281" s="85">
        <v>0</v>
      </c>
      <c r="AJ281" s="8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85">
        <v>0</v>
      </c>
      <c r="AV281" s="85">
        <v>0</v>
      </c>
      <c r="AW281" s="85">
        <v>0</v>
      </c>
      <c r="AX281" s="85">
        <v>0</v>
      </c>
      <c r="AY281" s="85">
        <v>26</v>
      </c>
      <c r="AZ281" s="85">
        <v>1</v>
      </c>
      <c r="BA281" s="85">
        <v>0</v>
      </c>
      <c r="BB281" s="85">
        <v>86</v>
      </c>
      <c r="BC281" s="85">
        <v>0</v>
      </c>
      <c r="BD281" s="85">
        <v>1</v>
      </c>
      <c r="BE281" s="85">
        <v>0</v>
      </c>
      <c r="BF281" s="85">
        <v>85</v>
      </c>
      <c r="BG281" s="85">
        <v>0</v>
      </c>
      <c r="BH281" s="85">
        <v>0</v>
      </c>
      <c r="BI281" s="85">
        <v>1</v>
      </c>
      <c r="BJ281" s="85">
        <v>69</v>
      </c>
      <c r="BK281" s="85">
        <v>0</v>
      </c>
      <c r="BL281" s="85">
        <v>1</v>
      </c>
      <c r="BM281" s="85">
        <v>0</v>
      </c>
      <c r="BN281" s="85">
        <v>55</v>
      </c>
      <c r="BO281" s="85">
        <v>0</v>
      </c>
      <c r="BP281" s="85">
        <v>0</v>
      </c>
      <c r="BQ281" s="85">
        <v>0</v>
      </c>
      <c r="BR281" s="85">
        <v>75</v>
      </c>
      <c r="BS281" s="85">
        <v>0</v>
      </c>
      <c r="BT281" s="85">
        <v>0</v>
      </c>
      <c r="BU281" s="85">
        <v>0</v>
      </c>
      <c r="BV281" s="85">
        <v>70</v>
      </c>
      <c r="BW281" s="85">
        <v>0</v>
      </c>
      <c r="BX281" s="85">
        <v>0</v>
      </c>
      <c r="BY281" s="85">
        <v>0</v>
      </c>
      <c r="BZ281" s="85">
        <v>0</v>
      </c>
      <c r="CA281" s="85">
        <v>71</v>
      </c>
      <c r="CB281" s="85">
        <v>0</v>
      </c>
      <c r="CC281" s="85">
        <v>0</v>
      </c>
      <c r="CD281" s="85">
        <v>0</v>
      </c>
      <c r="CE281" s="85">
        <v>0</v>
      </c>
      <c r="CF281" s="85">
        <v>61</v>
      </c>
      <c r="CG281" s="85">
        <v>0</v>
      </c>
      <c r="CH281" s="85">
        <v>1</v>
      </c>
      <c r="CI281" s="85">
        <v>0</v>
      </c>
      <c r="CJ281" s="85">
        <v>66</v>
      </c>
      <c r="CK281" s="85">
        <v>0</v>
      </c>
      <c r="CL281" s="85">
        <v>0</v>
      </c>
      <c r="CM281" s="85">
        <v>0</v>
      </c>
      <c r="CN281" s="85">
        <v>0</v>
      </c>
      <c r="CO281" s="85">
        <v>83</v>
      </c>
      <c r="CP281" s="85">
        <v>0</v>
      </c>
      <c r="CQ281" s="85">
        <v>0</v>
      </c>
      <c r="CR281" s="85">
        <v>0</v>
      </c>
      <c r="CS281" s="85">
        <v>88</v>
      </c>
      <c r="CT281" s="85">
        <v>0</v>
      </c>
      <c r="CU281" s="85">
        <v>0</v>
      </c>
      <c r="CV281" s="85">
        <v>1</v>
      </c>
      <c r="CW281" s="85">
        <v>82</v>
      </c>
      <c r="CX281" s="85">
        <v>0</v>
      </c>
      <c r="CY281" s="85">
        <v>0</v>
      </c>
      <c r="CZ281" s="85">
        <v>0</v>
      </c>
      <c r="DA281" s="85">
        <v>112</v>
      </c>
      <c r="DB281" s="85">
        <v>0</v>
      </c>
      <c r="DC281" s="85">
        <v>0</v>
      </c>
    </row>
    <row r="282" spans="1:107">
      <c r="A282" s="85">
        <f t="shared" si="1"/>
        <v>37</v>
      </c>
      <c r="B282" s="86" t="s">
        <v>2350</v>
      </c>
      <c r="C282" s="89" t="s">
        <v>1919</v>
      </c>
      <c r="D282" s="86" t="s">
        <v>1367</v>
      </c>
      <c r="E282" s="85">
        <v>3</v>
      </c>
      <c r="F282" s="85">
        <v>2</v>
      </c>
      <c r="G282" s="85">
        <v>0</v>
      </c>
      <c r="H282" s="85">
        <v>1</v>
      </c>
      <c r="I282" s="85">
        <v>1</v>
      </c>
      <c r="J282" s="85">
        <v>1</v>
      </c>
      <c r="K282" s="85">
        <v>1</v>
      </c>
      <c r="L282" s="85">
        <v>13</v>
      </c>
      <c r="M282" s="85">
        <v>6</v>
      </c>
      <c r="N282" s="85">
        <v>3</v>
      </c>
      <c r="O282" s="85">
        <v>6</v>
      </c>
      <c r="P282" s="85">
        <v>5</v>
      </c>
      <c r="Q282" s="85">
        <v>0</v>
      </c>
      <c r="R282" s="85">
        <v>5</v>
      </c>
      <c r="S282" s="85">
        <v>1</v>
      </c>
      <c r="T282" s="85">
        <v>0</v>
      </c>
      <c r="U282" s="85">
        <v>54</v>
      </c>
      <c r="V282" s="85">
        <v>0</v>
      </c>
      <c r="W282" s="85">
        <v>0</v>
      </c>
      <c r="X282" s="85">
        <v>0</v>
      </c>
      <c r="Y282" s="85">
        <v>0</v>
      </c>
      <c r="Z282" s="85">
        <v>92</v>
      </c>
      <c r="AA282" s="85">
        <v>0</v>
      </c>
      <c r="AB282" s="85">
        <v>0</v>
      </c>
      <c r="AC282" s="85">
        <v>1</v>
      </c>
      <c r="AD282" s="85">
        <v>1</v>
      </c>
      <c r="AE282" s="85">
        <v>101</v>
      </c>
      <c r="AF282" s="85">
        <v>0</v>
      </c>
      <c r="AG282" s="85">
        <v>0</v>
      </c>
      <c r="AH282" s="85">
        <v>1</v>
      </c>
      <c r="AI282" s="85">
        <v>1</v>
      </c>
      <c r="AJ282" s="85">
        <v>48</v>
      </c>
      <c r="AK282" s="85">
        <v>0</v>
      </c>
      <c r="AL282" s="85">
        <v>0</v>
      </c>
      <c r="AM282" s="85">
        <v>0</v>
      </c>
      <c r="AN282" s="85">
        <v>0</v>
      </c>
      <c r="AO282" s="85">
        <v>54</v>
      </c>
      <c r="AP282" s="85">
        <v>0</v>
      </c>
      <c r="AQ282" s="85">
        <v>0</v>
      </c>
      <c r="AR282" s="85">
        <v>0</v>
      </c>
      <c r="AS282" s="85">
        <v>43</v>
      </c>
      <c r="AT282" s="85">
        <v>0</v>
      </c>
      <c r="AU282" s="85">
        <v>0</v>
      </c>
      <c r="AV282" s="85">
        <v>0</v>
      </c>
      <c r="AW282" s="85">
        <v>0</v>
      </c>
      <c r="AX282" s="85">
        <v>0</v>
      </c>
      <c r="AY282" s="85">
        <v>14</v>
      </c>
      <c r="AZ282" s="85">
        <v>0</v>
      </c>
      <c r="BA282" s="85">
        <v>0</v>
      </c>
      <c r="BB282" s="85">
        <v>40</v>
      </c>
      <c r="BC282" s="85">
        <v>0</v>
      </c>
      <c r="BD282" s="85">
        <v>0</v>
      </c>
      <c r="BE282" s="85">
        <v>0</v>
      </c>
      <c r="BF282" s="85">
        <v>36</v>
      </c>
      <c r="BG282" s="85">
        <v>0</v>
      </c>
      <c r="BH282" s="85">
        <v>0</v>
      </c>
      <c r="BI282" s="85">
        <v>0</v>
      </c>
      <c r="BJ282" s="85">
        <v>29</v>
      </c>
      <c r="BK282" s="85">
        <v>0</v>
      </c>
      <c r="BL282" s="85">
        <v>0</v>
      </c>
      <c r="BM282" s="85">
        <v>0</v>
      </c>
      <c r="BN282" s="85">
        <v>39</v>
      </c>
      <c r="BO282" s="85">
        <v>0</v>
      </c>
      <c r="BP282" s="85">
        <v>0</v>
      </c>
      <c r="BQ282" s="85">
        <v>0</v>
      </c>
      <c r="BR282" s="85">
        <v>23</v>
      </c>
      <c r="BS282" s="85">
        <v>0</v>
      </c>
      <c r="BT282" s="85">
        <v>0</v>
      </c>
      <c r="BU282" s="85">
        <v>1</v>
      </c>
      <c r="BV282" s="85">
        <v>20</v>
      </c>
      <c r="BW282" s="85">
        <v>0</v>
      </c>
      <c r="BX282" s="85">
        <v>0</v>
      </c>
      <c r="BY282" s="85">
        <v>0</v>
      </c>
      <c r="BZ282" s="85">
        <v>0</v>
      </c>
      <c r="CA282" s="85">
        <v>28</v>
      </c>
      <c r="CB282" s="85">
        <v>0</v>
      </c>
      <c r="CC282" s="85">
        <v>0</v>
      </c>
      <c r="CD282" s="85">
        <v>0</v>
      </c>
      <c r="CE282" s="85">
        <v>0</v>
      </c>
      <c r="CF282" s="85">
        <v>14</v>
      </c>
      <c r="CG282" s="85">
        <v>0</v>
      </c>
      <c r="CH282" s="85">
        <v>0</v>
      </c>
      <c r="CI282" s="85">
        <v>0</v>
      </c>
      <c r="CJ282" s="85">
        <v>30</v>
      </c>
      <c r="CK282" s="85">
        <v>0</v>
      </c>
      <c r="CL282" s="85">
        <v>0</v>
      </c>
      <c r="CM282" s="85">
        <v>0</v>
      </c>
      <c r="CN282" s="85">
        <v>0</v>
      </c>
      <c r="CO282" s="85">
        <v>31</v>
      </c>
      <c r="CP282" s="85">
        <v>0</v>
      </c>
      <c r="CQ282" s="85">
        <v>0</v>
      </c>
      <c r="CR282" s="85">
        <v>0</v>
      </c>
      <c r="CS282" s="85">
        <v>33</v>
      </c>
      <c r="CT282" s="85">
        <v>0</v>
      </c>
      <c r="CU282" s="85">
        <v>0</v>
      </c>
      <c r="CV282" s="85">
        <v>0</v>
      </c>
      <c r="CW282" s="85">
        <v>29</v>
      </c>
      <c r="CX282" s="85">
        <v>0</v>
      </c>
      <c r="CY282" s="85">
        <v>0</v>
      </c>
      <c r="CZ282" s="85">
        <v>0</v>
      </c>
      <c r="DA282" s="85">
        <v>44</v>
      </c>
      <c r="DB282" s="85">
        <v>0</v>
      </c>
      <c r="DC282" s="85">
        <v>0</v>
      </c>
    </row>
    <row r="283" spans="1:107">
      <c r="A283" s="85">
        <f t="shared" si="1"/>
        <v>159</v>
      </c>
      <c r="B283" s="86" t="s">
        <v>2351</v>
      </c>
      <c r="C283" s="86" t="s">
        <v>1919</v>
      </c>
      <c r="D283" s="86" t="s">
        <v>1367</v>
      </c>
      <c r="E283" s="85">
        <v>17</v>
      </c>
      <c r="F283" s="85">
        <v>12</v>
      </c>
      <c r="G283" s="85">
        <v>19</v>
      </c>
      <c r="H283" s="85">
        <v>11</v>
      </c>
      <c r="I283" s="85">
        <v>13</v>
      </c>
      <c r="J283" s="85">
        <v>12</v>
      </c>
      <c r="K283" s="85">
        <v>30</v>
      </c>
      <c r="L283" s="85">
        <v>5</v>
      </c>
      <c r="M283" s="85">
        <v>27</v>
      </c>
      <c r="N283" s="85">
        <v>8</v>
      </c>
      <c r="O283" s="85">
        <v>5</v>
      </c>
      <c r="P283" s="85">
        <v>7</v>
      </c>
      <c r="Q283" s="85">
        <v>4</v>
      </c>
      <c r="R283" s="85">
        <v>9</v>
      </c>
      <c r="S283" s="85">
        <v>9</v>
      </c>
      <c r="T283" s="85">
        <v>0</v>
      </c>
      <c r="U283" s="85">
        <v>40</v>
      </c>
      <c r="V283" s="85">
        <v>0</v>
      </c>
      <c r="W283" s="85">
        <v>0</v>
      </c>
      <c r="X283" s="85">
        <v>0</v>
      </c>
      <c r="Y283" s="85">
        <v>0</v>
      </c>
      <c r="Z283" s="85">
        <v>82</v>
      </c>
      <c r="AA283" s="85">
        <v>0</v>
      </c>
      <c r="AB283" s="85">
        <v>0</v>
      </c>
      <c r="AC283" s="85">
        <v>0</v>
      </c>
      <c r="AD283" s="85">
        <v>0</v>
      </c>
      <c r="AE283" s="85">
        <v>108</v>
      </c>
      <c r="AF283" s="85">
        <v>0</v>
      </c>
      <c r="AG283" s="85">
        <v>0</v>
      </c>
      <c r="AH283" s="85">
        <v>0</v>
      </c>
      <c r="AI283" s="85">
        <v>0</v>
      </c>
      <c r="AJ283" s="85">
        <v>168</v>
      </c>
      <c r="AK283" s="85">
        <v>0</v>
      </c>
      <c r="AL283" s="85">
        <v>0</v>
      </c>
      <c r="AM283" s="85">
        <v>0</v>
      </c>
      <c r="AN283" s="85">
        <v>0</v>
      </c>
      <c r="AO283" s="85">
        <v>76</v>
      </c>
      <c r="AP283" s="85">
        <v>0</v>
      </c>
      <c r="AQ283" s="85">
        <v>0</v>
      </c>
      <c r="AR283" s="85">
        <v>0</v>
      </c>
      <c r="AS283" s="85">
        <v>131</v>
      </c>
      <c r="AT283" s="85">
        <v>1</v>
      </c>
      <c r="AU283" s="85">
        <v>1</v>
      </c>
      <c r="AV283" s="85">
        <v>183</v>
      </c>
      <c r="AW283" s="85">
        <v>0</v>
      </c>
      <c r="AX283" s="85">
        <v>0</v>
      </c>
      <c r="AY283" s="85">
        <v>8</v>
      </c>
      <c r="AZ283" s="85">
        <v>0</v>
      </c>
      <c r="BA283" s="85">
        <v>0</v>
      </c>
      <c r="BB283" s="85">
        <v>42</v>
      </c>
      <c r="BC283" s="85">
        <v>0</v>
      </c>
      <c r="BD283" s="85">
        <v>0</v>
      </c>
      <c r="BE283" s="85">
        <v>0</v>
      </c>
      <c r="BF283" s="85">
        <v>31</v>
      </c>
      <c r="BG283" s="85">
        <v>0</v>
      </c>
      <c r="BH283" s="85">
        <v>1</v>
      </c>
      <c r="BI283" s="85">
        <v>0</v>
      </c>
      <c r="BJ283" s="85">
        <v>29</v>
      </c>
      <c r="BK283" s="85">
        <v>1</v>
      </c>
      <c r="BL283" s="85">
        <v>0</v>
      </c>
      <c r="BM283" s="85">
        <v>0</v>
      </c>
      <c r="BN283" s="85">
        <v>28</v>
      </c>
      <c r="BO283" s="85">
        <v>0</v>
      </c>
      <c r="BP283" s="85">
        <v>0</v>
      </c>
      <c r="BQ283" s="85">
        <v>0</v>
      </c>
      <c r="BR283" s="85">
        <v>24</v>
      </c>
      <c r="BS283" s="85">
        <v>0</v>
      </c>
      <c r="BT283" s="85">
        <v>0</v>
      </c>
      <c r="BU283" s="85">
        <v>0</v>
      </c>
      <c r="BV283" s="85">
        <v>22</v>
      </c>
      <c r="BW283" s="85">
        <v>0</v>
      </c>
      <c r="BX283" s="85">
        <v>0</v>
      </c>
      <c r="BY283" s="85">
        <v>0</v>
      </c>
      <c r="BZ283" s="85">
        <v>0</v>
      </c>
      <c r="CA283" s="85">
        <v>24</v>
      </c>
      <c r="CB283" s="85">
        <v>0</v>
      </c>
      <c r="CC283" s="85">
        <v>0</v>
      </c>
      <c r="CD283" s="85">
        <v>1</v>
      </c>
      <c r="CE283" s="85">
        <v>0</v>
      </c>
      <c r="CF283" s="85">
        <v>19</v>
      </c>
      <c r="CG283" s="85">
        <v>0</v>
      </c>
      <c r="CH283" s="85">
        <v>0</v>
      </c>
      <c r="CI283" s="85">
        <v>0</v>
      </c>
      <c r="CJ283" s="85">
        <v>44</v>
      </c>
      <c r="CK283" s="85">
        <v>0</v>
      </c>
      <c r="CL283" s="85">
        <v>0</v>
      </c>
      <c r="CM283" s="85">
        <v>0</v>
      </c>
      <c r="CN283" s="85">
        <v>0</v>
      </c>
      <c r="CO283" s="85">
        <v>31</v>
      </c>
      <c r="CP283" s="85">
        <v>0</v>
      </c>
      <c r="CQ283" s="85">
        <v>0</v>
      </c>
      <c r="CR283" s="85">
        <v>0</v>
      </c>
      <c r="CS283" s="85">
        <v>37</v>
      </c>
      <c r="CT283" s="85">
        <v>0</v>
      </c>
      <c r="CU283" s="85">
        <v>0</v>
      </c>
      <c r="CV283" s="85">
        <v>0</v>
      </c>
      <c r="CW283" s="85">
        <v>27</v>
      </c>
      <c r="CX283" s="85">
        <v>0</v>
      </c>
      <c r="CY283" s="85">
        <v>0</v>
      </c>
      <c r="CZ283" s="85">
        <v>0</v>
      </c>
      <c r="DA283" s="85">
        <v>44</v>
      </c>
      <c r="DB283" s="85">
        <v>0</v>
      </c>
      <c r="DC283" s="85">
        <v>0</v>
      </c>
    </row>
    <row r="284" spans="1:107">
      <c r="A284" s="85">
        <f t="shared" si="1"/>
        <v>4</v>
      </c>
      <c r="B284" s="86" t="s">
        <v>2352</v>
      </c>
      <c r="C284" s="86" t="s">
        <v>1922</v>
      </c>
      <c r="D284" s="86" t="s">
        <v>1367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1</v>
      </c>
      <c r="O284" s="85">
        <v>3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2</v>
      </c>
      <c r="V284" s="85">
        <v>0</v>
      </c>
      <c r="W284" s="85">
        <v>0</v>
      </c>
      <c r="X284" s="85">
        <v>0</v>
      </c>
      <c r="Y284" s="85">
        <v>0</v>
      </c>
      <c r="Z284" s="85">
        <v>4</v>
      </c>
      <c r="AA284" s="85">
        <v>1</v>
      </c>
      <c r="AB284" s="85">
        <v>0</v>
      </c>
      <c r="AC284" s="85">
        <v>0</v>
      </c>
      <c r="AD284" s="85">
        <v>0</v>
      </c>
      <c r="AE284" s="85">
        <v>2</v>
      </c>
      <c r="AF284" s="85">
        <v>0</v>
      </c>
      <c r="AG284" s="85">
        <v>0</v>
      </c>
      <c r="AH284" s="85">
        <v>0</v>
      </c>
      <c r="AI284" s="85">
        <v>0</v>
      </c>
      <c r="AJ284" s="85">
        <v>2</v>
      </c>
      <c r="AK284" s="85">
        <v>0</v>
      </c>
      <c r="AL284" s="85">
        <v>0</v>
      </c>
      <c r="AM284" s="85">
        <v>0</v>
      </c>
      <c r="AN284" s="85">
        <v>0</v>
      </c>
      <c r="AO284" s="85">
        <v>0</v>
      </c>
      <c r="AP284" s="85">
        <v>0</v>
      </c>
      <c r="AQ284" s="85">
        <v>0</v>
      </c>
      <c r="AR284" s="85">
        <v>0</v>
      </c>
      <c r="AS284" s="85">
        <v>7</v>
      </c>
      <c r="AT284" s="85">
        <v>0</v>
      </c>
      <c r="AU284" s="85">
        <v>0</v>
      </c>
      <c r="AV284" s="85">
        <v>2</v>
      </c>
      <c r="AW284" s="85">
        <v>0</v>
      </c>
      <c r="AX284" s="85">
        <v>0</v>
      </c>
      <c r="AY284" s="85">
        <v>5</v>
      </c>
      <c r="AZ284" s="85">
        <v>0</v>
      </c>
      <c r="BA284" s="85">
        <v>0</v>
      </c>
      <c r="BB284" s="85">
        <v>17</v>
      </c>
      <c r="BC284" s="85">
        <v>0</v>
      </c>
      <c r="BD284" s="85">
        <v>0</v>
      </c>
      <c r="BE284" s="85">
        <v>0</v>
      </c>
      <c r="BF284" s="85">
        <v>10</v>
      </c>
      <c r="BG284" s="85">
        <v>0</v>
      </c>
      <c r="BH284" s="85">
        <v>0</v>
      </c>
      <c r="BI284" s="85">
        <v>0</v>
      </c>
      <c r="BJ284" s="85">
        <v>15</v>
      </c>
      <c r="BK284" s="85">
        <v>0</v>
      </c>
      <c r="BL284" s="85">
        <v>0</v>
      </c>
      <c r="BM284" s="85">
        <v>0</v>
      </c>
      <c r="BN284" s="85">
        <v>18</v>
      </c>
      <c r="BO284" s="85">
        <v>0</v>
      </c>
      <c r="BP284" s="85">
        <v>0</v>
      </c>
      <c r="BQ284" s="85">
        <v>0</v>
      </c>
      <c r="BR284" s="85">
        <v>13</v>
      </c>
      <c r="BS284" s="85">
        <v>0</v>
      </c>
      <c r="BT284" s="85">
        <v>0</v>
      </c>
      <c r="BU284" s="85">
        <v>0</v>
      </c>
      <c r="BV284" s="85">
        <v>14</v>
      </c>
      <c r="BW284" s="85">
        <v>0</v>
      </c>
      <c r="BX284" s="85">
        <v>0</v>
      </c>
      <c r="BY284" s="85">
        <v>0</v>
      </c>
      <c r="BZ284" s="85">
        <v>0</v>
      </c>
      <c r="CA284" s="85">
        <v>7</v>
      </c>
      <c r="CB284" s="85">
        <v>0</v>
      </c>
      <c r="CC284" s="85">
        <v>0</v>
      </c>
      <c r="CD284" s="85">
        <v>0</v>
      </c>
      <c r="CE284" s="85">
        <v>0</v>
      </c>
      <c r="CF284" s="85">
        <v>0</v>
      </c>
      <c r="CG284" s="85">
        <v>0</v>
      </c>
      <c r="CH284" s="85">
        <v>0</v>
      </c>
      <c r="CI284" s="85">
        <v>0</v>
      </c>
      <c r="CJ284" s="85">
        <v>13</v>
      </c>
      <c r="CK284" s="85">
        <v>0</v>
      </c>
      <c r="CL284" s="85">
        <v>0</v>
      </c>
      <c r="CM284" s="85">
        <v>0</v>
      </c>
      <c r="CN284" s="85">
        <v>0</v>
      </c>
      <c r="CO284" s="85">
        <v>7</v>
      </c>
      <c r="CP284" s="85">
        <v>0</v>
      </c>
      <c r="CQ284" s="85">
        <v>0</v>
      </c>
      <c r="CR284" s="85">
        <v>0</v>
      </c>
      <c r="CS284" s="85">
        <v>9</v>
      </c>
      <c r="CT284" s="85">
        <v>0</v>
      </c>
      <c r="CU284" s="85">
        <v>0</v>
      </c>
      <c r="CV284" s="85">
        <v>0</v>
      </c>
      <c r="CW284" s="85">
        <v>7</v>
      </c>
      <c r="CX284" s="85">
        <v>0</v>
      </c>
      <c r="CY284" s="85">
        <v>0</v>
      </c>
      <c r="CZ284" s="85">
        <v>0</v>
      </c>
      <c r="DA284" s="85">
        <v>25</v>
      </c>
      <c r="DB284" s="85">
        <v>0</v>
      </c>
      <c r="DC284" s="85">
        <v>0</v>
      </c>
    </row>
    <row r="285" spans="1:107">
      <c r="A285" s="85">
        <f t="shared" si="1"/>
        <v>0</v>
      </c>
      <c r="B285" s="86" t="s">
        <v>2353</v>
      </c>
      <c r="C285" s="86" t="s">
        <v>1922</v>
      </c>
      <c r="D285" s="86" t="s">
        <v>1367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85">
        <v>0</v>
      </c>
      <c r="AI285" s="85">
        <v>0</v>
      </c>
      <c r="AJ285" s="8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85">
        <v>0</v>
      </c>
      <c r="AV285" s="85">
        <v>0</v>
      </c>
      <c r="AW285" s="85">
        <v>0</v>
      </c>
      <c r="AX285" s="85">
        <v>0</v>
      </c>
      <c r="AY285" s="85">
        <v>6</v>
      </c>
      <c r="AZ285" s="85">
        <v>0</v>
      </c>
      <c r="BA285" s="85">
        <v>0</v>
      </c>
      <c r="BB285" s="85">
        <v>18</v>
      </c>
      <c r="BC285" s="85">
        <v>0</v>
      </c>
      <c r="BD285" s="85">
        <v>0</v>
      </c>
      <c r="BE285" s="85">
        <v>0</v>
      </c>
      <c r="BF285" s="85">
        <v>26</v>
      </c>
      <c r="BG285" s="85">
        <v>0</v>
      </c>
      <c r="BH285" s="85">
        <v>0</v>
      </c>
      <c r="BI285" s="85">
        <v>0</v>
      </c>
      <c r="BJ285" s="85">
        <v>17</v>
      </c>
      <c r="BK285" s="85">
        <v>0</v>
      </c>
      <c r="BL285" s="85">
        <v>0</v>
      </c>
      <c r="BM285" s="85">
        <v>0</v>
      </c>
      <c r="BN285" s="85">
        <v>18</v>
      </c>
      <c r="BO285" s="85">
        <v>0</v>
      </c>
      <c r="BP285" s="85">
        <v>0</v>
      </c>
      <c r="BQ285" s="85">
        <v>0</v>
      </c>
      <c r="BR285" s="85">
        <v>18</v>
      </c>
      <c r="BS285" s="85">
        <v>0</v>
      </c>
      <c r="BT285" s="85">
        <v>0</v>
      </c>
      <c r="BU285" s="85">
        <v>0</v>
      </c>
      <c r="BV285" s="85">
        <v>21</v>
      </c>
      <c r="BW285" s="85">
        <v>0</v>
      </c>
      <c r="BX285" s="85">
        <v>0</v>
      </c>
      <c r="BY285" s="85">
        <v>0</v>
      </c>
      <c r="BZ285" s="85">
        <v>0</v>
      </c>
      <c r="CA285" s="85">
        <v>23</v>
      </c>
      <c r="CB285" s="85">
        <v>0</v>
      </c>
      <c r="CC285" s="85">
        <v>0</v>
      </c>
      <c r="CD285" s="85">
        <v>0</v>
      </c>
      <c r="CE285" s="85">
        <v>0</v>
      </c>
      <c r="CF285" s="85">
        <v>0</v>
      </c>
      <c r="CG285" s="85">
        <v>0</v>
      </c>
      <c r="CH285" s="85">
        <v>0</v>
      </c>
      <c r="CI285" s="85">
        <v>0</v>
      </c>
      <c r="CJ285" s="85">
        <v>27</v>
      </c>
      <c r="CK285" s="85">
        <v>0</v>
      </c>
      <c r="CL285" s="85">
        <v>0</v>
      </c>
      <c r="CM285" s="85">
        <v>0</v>
      </c>
      <c r="CN285" s="85">
        <v>0</v>
      </c>
      <c r="CO285" s="85">
        <v>22</v>
      </c>
      <c r="CP285" s="85">
        <v>0</v>
      </c>
      <c r="CQ285" s="85">
        <v>0</v>
      </c>
      <c r="CR285" s="85">
        <v>0</v>
      </c>
      <c r="CS285" s="85">
        <v>19</v>
      </c>
      <c r="CT285" s="85">
        <v>0</v>
      </c>
      <c r="CU285" s="85">
        <v>0</v>
      </c>
      <c r="CV285" s="85">
        <v>0</v>
      </c>
      <c r="CW285" s="85">
        <v>13</v>
      </c>
      <c r="CX285" s="85">
        <v>0</v>
      </c>
      <c r="CY285" s="85">
        <v>0</v>
      </c>
      <c r="CZ285" s="85">
        <v>0</v>
      </c>
      <c r="DA285" s="85">
        <v>31</v>
      </c>
      <c r="DB285" s="85">
        <v>0</v>
      </c>
      <c r="DC285" s="85">
        <v>0</v>
      </c>
    </row>
    <row r="286" spans="1:107">
      <c r="A286" s="85">
        <f t="shared" si="1"/>
        <v>0</v>
      </c>
      <c r="B286" s="86" t="s">
        <v>2354</v>
      </c>
      <c r="C286" s="86" t="s">
        <v>1922</v>
      </c>
      <c r="D286" s="86" t="s">
        <v>1367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1</v>
      </c>
      <c r="Q286" s="85">
        <v>0</v>
      </c>
      <c r="R286" s="85">
        <v>0</v>
      </c>
      <c r="S286" s="85">
        <v>0</v>
      </c>
      <c r="T286" s="85">
        <v>0</v>
      </c>
      <c r="U286" s="85">
        <v>4</v>
      </c>
      <c r="V286" s="85">
        <v>1</v>
      </c>
      <c r="W286" s="85">
        <v>0</v>
      </c>
      <c r="X286" s="85">
        <v>0</v>
      </c>
      <c r="Y286" s="85">
        <v>0</v>
      </c>
      <c r="Z286" s="85">
        <v>34</v>
      </c>
      <c r="AA286" s="85">
        <v>0</v>
      </c>
      <c r="AB286" s="85">
        <v>0</v>
      </c>
      <c r="AC286" s="85">
        <v>0</v>
      </c>
      <c r="AD286" s="85">
        <v>0</v>
      </c>
      <c r="AE286" s="85">
        <v>7</v>
      </c>
      <c r="AF286" s="85">
        <v>1</v>
      </c>
      <c r="AG286" s="85">
        <v>1</v>
      </c>
      <c r="AH286" s="85">
        <v>0</v>
      </c>
      <c r="AI286" s="85">
        <v>0</v>
      </c>
      <c r="AJ286" s="85">
        <v>5</v>
      </c>
      <c r="AK286" s="85">
        <v>0</v>
      </c>
      <c r="AL286" s="85">
        <v>0</v>
      </c>
      <c r="AM286" s="85">
        <v>1</v>
      </c>
      <c r="AN286" s="85">
        <v>1</v>
      </c>
      <c r="AO286" s="85">
        <v>1</v>
      </c>
      <c r="AP286" s="85">
        <v>0</v>
      </c>
      <c r="AQ286" s="85">
        <v>0</v>
      </c>
      <c r="AR286" s="85">
        <v>0</v>
      </c>
      <c r="AS286" s="85">
        <v>30</v>
      </c>
      <c r="AT286" s="85">
        <v>0</v>
      </c>
      <c r="AU286" s="85">
        <v>0</v>
      </c>
      <c r="AV286" s="85">
        <v>3</v>
      </c>
      <c r="AW286" s="85">
        <v>0</v>
      </c>
      <c r="AX286" s="85">
        <v>0</v>
      </c>
      <c r="AY286" s="85">
        <v>2</v>
      </c>
      <c r="AZ286" s="85">
        <v>0</v>
      </c>
      <c r="BA286" s="85">
        <v>0</v>
      </c>
      <c r="BB286" s="85">
        <v>17</v>
      </c>
      <c r="BC286" s="85">
        <v>0</v>
      </c>
      <c r="BD286" s="85">
        <v>0</v>
      </c>
      <c r="BE286" s="85">
        <v>0</v>
      </c>
      <c r="BF286" s="85">
        <v>11</v>
      </c>
      <c r="BG286" s="85">
        <v>0</v>
      </c>
      <c r="BH286" s="85">
        <v>0</v>
      </c>
      <c r="BI286" s="85">
        <v>0</v>
      </c>
      <c r="BJ286" s="85">
        <v>6</v>
      </c>
      <c r="BK286" s="85">
        <v>0</v>
      </c>
      <c r="BL286" s="85">
        <v>0</v>
      </c>
      <c r="BM286" s="85">
        <v>0</v>
      </c>
      <c r="BN286" s="85">
        <v>4</v>
      </c>
      <c r="BO286" s="85">
        <v>0</v>
      </c>
      <c r="BP286" s="85">
        <v>0</v>
      </c>
      <c r="BQ286" s="85">
        <v>0</v>
      </c>
      <c r="BR286" s="85">
        <v>9</v>
      </c>
      <c r="BS286" s="85">
        <v>0</v>
      </c>
      <c r="BT286" s="85">
        <v>0</v>
      </c>
      <c r="BU286" s="85">
        <v>0</v>
      </c>
      <c r="BV286" s="85">
        <v>6</v>
      </c>
      <c r="BW286" s="85">
        <v>0</v>
      </c>
      <c r="BX286" s="85">
        <v>0</v>
      </c>
      <c r="BY286" s="85">
        <v>0</v>
      </c>
      <c r="BZ286" s="85">
        <v>0</v>
      </c>
      <c r="CA286" s="85">
        <v>5</v>
      </c>
      <c r="CB286" s="85">
        <v>0</v>
      </c>
      <c r="CC286" s="85">
        <v>0</v>
      </c>
      <c r="CD286" s="85">
        <v>0</v>
      </c>
      <c r="CE286" s="85">
        <v>0</v>
      </c>
      <c r="CF286" s="85">
        <v>1</v>
      </c>
      <c r="CG286" s="85">
        <v>0</v>
      </c>
      <c r="CH286" s="85">
        <v>0</v>
      </c>
      <c r="CI286" s="85">
        <v>0</v>
      </c>
      <c r="CJ286" s="85">
        <v>12</v>
      </c>
      <c r="CK286" s="85">
        <v>0</v>
      </c>
      <c r="CL286" s="85">
        <v>0</v>
      </c>
      <c r="CM286" s="85">
        <v>0</v>
      </c>
      <c r="CN286" s="85">
        <v>0</v>
      </c>
      <c r="CO286" s="85">
        <v>11</v>
      </c>
      <c r="CP286" s="85">
        <v>0</v>
      </c>
      <c r="CQ286" s="85">
        <v>0</v>
      </c>
      <c r="CR286" s="85">
        <v>0</v>
      </c>
      <c r="CS286" s="85">
        <v>1</v>
      </c>
      <c r="CT286" s="85">
        <v>0</v>
      </c>
      <c r="CU286" s="85">
        <v>0</v>
      </c>
      <c r="CV286" s="85">
        <v>0</v>
      </c>
      <c r="CW286" s="85">
        <v>5</v>
      </c>
      <c r="CX286" s="85">
        <v>0</v>
      </c>
      <c r="CY286" s="85">
        <v>0</v>
      </c>
      <c r="CZ286" s="85">
        <v>0</v>
      </c>
      <c r="DA286" s="85">
        <v>17</v>
      </c>
      <c r="DB286" s="85">
        <v>0</v>
      </c>
      <c r="DC286" s="85">
        <v>0</v>
      </c>
    </row>
    <row r="287" spans="1:107">
      <c r="A287" s="85">
        <f t="shared" si="1"/>
        <v>81</v>
      </c>
      <c r="B287" s="86" t="s">
        <v>2355</v>
      </c>
      <c r="C287" s="86" t="s">
        <v>1922</v>
      </c>
      <c r="D287" s="86" t="s">
        <v>1367</v>
      </c>
      <c r="E287" s="85">
        <v>1</v>
      </c>
      <c r="F287" s="85">
        <v>7</v>
      </c>
      <c r="G287" s="85">
        <v>4</v>
      </c>
      <c r="H287" s="85">
        <v>18</v>
      </c>
      <c r="I287" s="85">
        <v>3</v>
      </c>
      <c r="J287" s="85">
        <v>5</v>
      </c>
      <c r="K287" s="85">
        <v>4</v>
      </c>
      <c r="L287" s="85">
        <v>4</v>
      </c>
      <c r="M287" s="85">
        <v>4</v>
      </c>
      <c r="N287" s="85">
        <v>14</v>
      </c>
      <c r="O287" s="85">
        <v>17</v>
      </c>
      <c r="P287" s="85">
        <v>22</v>
      </c>
      <c r="Q287" s="85">
        <v>18</v>
      </c>
      <c r="R287" s="85">
        <v>11</v>
      </c>
      <c r="S287" s="85">
        <v>19</v>
      </c>
      <c r="T287" s="85">
        <v>2</v>
      </c>
      <c r="U287" s="85">
        <v>75</v>
      </c>
      <c r="V287" s="85">
        <v>0</v>
      </c>
      <c r="W287" s="85">
        <v>1</v>
      </c>
      <c r="X287" s="85">
        <v>0</v>
      </c>
      <c r="Y287" s="85">
        <v>0</v>
      </c>
      <c r="Z287" s="85">
        <v>18</v>
      </c>
      <c r="AA287" s="85">
        <v>0</v>
      </c>
      <c r="AB287" s="85">
        <v>1</v>
      </c>
      <c r="AC287" s="85">
        <v>0</v>
      </c>
      <c r="AD287" s="85">
        <v>0</v>
      </c>
      <c r="AE287" s="85">
        <v>6</v>
      </c>
      <c r="AF287" s="85">
        <v>0</v>
      </c>
      <c r="AG287" s="85">
        <v>0</v>
      </c>
      <c r="AH287" s="85">
        <v>0</v>
      </c>
      <c r="AI287" s="85">
        <v>0</v>
      </c>
      <c r="AJ287" s="85">
        <v>21</v>
      </c>
      <c r="AK287" s="85">
        <v>1</v>
      </c>
      <c r="AL287" s="85">
        <v>1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37</v>
      </c>
      <c r="AT287" s="85">
        <v>0</v>
      </c>
      <c r="AU287" s="85">
        <v>0</v>
      </c>
      <c r="AV287" s="85">
        <v>40</v>
      </c>
      <c r="AW287" s="85">
        <v>0</v>
      </c>
      <c r="AX287" s="85">
        <v>0</v>
      </c>
      <c r="AY287" s="85">
        <v>9</v>
      </c>
      <c r="AZ287" s="85">
        <v>0</v>
      </c>
      <c r="BA287" s="85">
        <v>0</v>
      </c>
      <c r="BB287" s="85">
        <v>19</v>
      </c>
      <c r="BC287" s="85">
        <v>0</v>
      </c>
      <c r="BD287" s="85">
        <v>0</v>
      </c>
      <c r="BE287" s="85">
        <v>0</v>
      </c>
      <c r="BF287" s="85">
        <v>11</v>
      </c>
      <c r="BG287" s="85">
        <v>0</v>
      </c>
      <c r="BH287" s="85">
        <v>0</v>
      </c>
      <c r="BI287" s="85">
        <v>0</v>
      </c>
      <c r="BJ287" s="85">
        <v>6</v>
      </c>
      <c r="BK287" s="85">
        <v>0</v>
      </c>
      <c r="BL287" s="85">
        <v>0</v>
      </c>
      <c r="BM287" s="85">
        <v>0</v>
      </c>
      <c r="BN287" s="85">
        <v>6</v>
      </c>
      <c r="BO287" s="85">
        <v>0</v>
      </c>
      <c r="BP287" s="85">
        <v>0</v>
      </c>
      <c r="BQ287" s="85">
        <v>0</v>
      </c>
      <c r="BR287" s="85">
        <v>7</v>
      </c>
      <c r="BS287" s="85">
        <v>0</v>
      </c>
      <c r="BT287" s="85">
        <v>0</v>
      </c>
      <c r="BU287" s="85">
        <v>0</v>
      </c>
      <c r="BV287" s="85">
        <v>5</v>
      </c>
      <c r="BW287" s="85">
        <v>0</v>
      </c>
      <c r="BX287" s="85">
        <v>0</v>
      </c>
      <c r="BY287" s="85">
        <v>0</v>
      </c>
      <c r="BZ287" s="85">
        <v>0</v>
      </c>
      <c r="CA287" s="85">
        <v>10</v>
      </c>
      <c r="CB287" s="85">
        <v>0</v>
      </c>
      <c r="CC287" s="85">
        <v>0</v>
      </c>
      <c r="CD287" s="85">
        <v>0</v>
      </c>
      <c r="CE287" s="85">
        <v>0</v>
      </c>
      <c r="CF287" s="85">
        <v>0</v>
      </c>
      <c r="CG287" s="85">
        <v>0</v>
      </c>
      <c r="CH287" s="85">
        <v>0</v>
      </c>
      <c r="CI287" s="85">
        <v>0</v>
      </c>
      <c r="CJ287" s="85">
        <v>15</v>
      </c>
      <c r="CK287" s="85">
        <v>0</v>
      </c>
      <c r="CL287" s="85">
        <v>0</v>
      </c>
      <c r="CM287" s="85">
        <v>0</v>
      </c>
      <c r="CN287" s="85">
        <v>0</v>
      </c>
      <c r="CO287" s="85">
        <v>11</v>
      </c>
      <c r="CP287" s="85">
        <v>0</v>
      </c>
      <c r="CQ287" s="85">
        <v>0</v>
      </c>
      <c r="CR287" s="85">
        <v>0</v>
      </c>
      <c r="CS287" s="85">
        <v>12</v>
      </c>
      <c r="CT287" s="85">
        <v>0</v>
      </c>
      <c r="CU287" s="85">
        <v>0</v>
      </c>
      <c r="CV287" s="85">
        <v>0</v>
      </c>
      <c r="CW287" s="85">
        <v>10</v>
      </c>
      <c r="CX287" s="85">
        <v>0</v>
      </c>
      <c r="CY287" s="85">
        <v>0</v>
      </c>
      <c r="CZ287" s="85">
        <v>0</v>
      </c>
      <c r="DA287" s="85">
        <v>19</v>
      </c>
      <c r="DB287" s="85">
        <v>0</v>
      </c>
      <c r="DC287" s="85">
        <v>0</v>
      </c>
    </row>
    <row r="288" spans="1:107">
      <c r="A288" s="85">
        <f t="shared" si="1"/>
        <v>0</v>
      </c>
      <c r="B288" s="86" t="s">
        <v>2356</v>
      </c>
      <c r="C288" s="86" t="s">
        <v>1924</v>
      </c>
      <c r="D288" s="86" t="s">
        <v>1367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1</v>
      </c>
      <c r="V288" s="85">
        <v>0</v>
      </c>
      <c r="W288" s="85">
        <v>0</v>
      </c>
      <c r="X288" s="85">
        <v>0</v>
      </c>
      <c r="Y288" s="85">
        <v>0</v>
      </c>
      <c r="Z288" s="85">
        <v>2</v>
      </c>
      <c r="AA288" s="85">
        <v>0</v>
      </c>
      <c r="AB288" s="85">
        <v>0</v>
      </c>
      <c r="AC288" s="85">
        <v>0</v>
      </c>
      <c r="AD288" s="85">
        <v>0</v>
      </c>
      <c r="AE288" s="85">
        <v>1</v>
      </c>
      <c r="AF288" s="85">
        <v>0</v>
      </c>
      <c r="AG288" s="85">
        <v>0</v>
      </c>
      <c r="AH288" s="85">
        <v>0</v>
      </c>
      <c r="AI288" s="85">
        <v>0</v>
      </c>
      <c r="AJ288" s="8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8</v>
      </c>
      <c r="AT288" s="85">
        <v>0</v>
      </c>
      <c r="AU288" s="85">
        <v>0</v>
      </c>
      <c r="AV288" s="85">
        <v>3</v>
      </c>
      <c r="AW288" s="85">
        <v>1</v>
      </c>
      <c r="AX288" s="85">
        <v>0</v>
      </c>
      <c r="AY288" s="85">
        <v>2</v>
      </c>
      <c r="AZ288" s="85">
        <v>0</v>
      </c>
      <c r="BA288" s="85">
        <v>0</v>
      </c>
      <c r="BB288" s="85">
        <v>8</v>
      </c>
      <c r="BC288" s="85">
        <v>0</v>
      </c>
      <c r="BD288" s="85">
        <v>0</v>
      </c>
      <c r="BE288" s="85">
        <v>0</v>
      </c>
      <c r="BF288" s="85">
        <v>8</v>
      </c>
      <c r="BG288" s="85">
        <v>0</v>
      </c>
      <c r="BH288" s="85">
        <v>0</v>
      </c>
      <c r="BI288" s="85">
        <v>0</v>
      </c>
      <c r="BJ288" s="85">
        <v>5</v>
      </c>
      <c r="BK288" s="85">
        <v>0</v>
      </c>
      <c r="BL288" s="85">
        <v>0</v>
      </c>
      <c r="BM288" s="85">
        <v>0</v>
      </c>
      <c r="BN288" s="85">
        <v>6</v>
      </c>
      <c r="BO288" s="85">
        <v>0</v>
      </c>
      <c r="BP288" s="85">
        <v>0</v>
      </c>
      <c r="BQ288" s="85">
        <v>0</v>
      </c>
      <c r="BR288" s="85">
        <v>5</v>
      </c>
      <c r="BS288" s="85">
        <v>0</v>
      </c>
      <c r="BT288" s="85">
        <v>0</v>
      </c>
      <c r="BU288" s="85">
        <v>0</v>
      </c>
      <c r="BV288" s="85">
        <v>5</v>
      </c>
      <c r="BW288" s="85">
        <v>0</v>
      </c>
      <c r="BX288" s="85">
        <v>0</v>
      </c>
      <c r="BY288" s="85">
        <v>0</v>
      </c>
      <c r="BZ288" s="85">
        <v>0</v>
      </c>
      <c r="CA288" s="85">
        <v>6</v>
      </c>
      <c r="CB288" s="85">
        <v>0</v>
      </c>
      <c r="CC288" s="85">
        <v>0</v>
      </c>
      <c r="CD288" s="85">
        <v>0</v>
      </c>
      <c r="CE288" s="85">
        <v>1</v>
      </c>
      <c r="CF288" s="85">
        <v>18</v>
      </c>
      <c r="CG288" s="85">
        <v>0</v>
      </c>
      <c r="CH288" s="85">
        <v>0</v>
      </c>
      <c r="CI288" s="85">
        <v>0</v>
      </c>
      <c r="CJ288" s="85">
        <v>3</v>
      </c>
      <c r="CK288" s="85">
        <v>0</v>
      </c>
      <c r="CL288" s="85">
        <v>0</v>
      </c>
      <c r="CM288" s="85">
        <v>1</v>
      </c>
      <c r="CN288" s="85">
        <v>0</v>
      </c>
      <c r="CO288" s="85">
        <v>5</v>
      </c>
      <c r="CP288" s="85">
        <v>0</v>
      </c>
      <c r="CQ288" s="85">
        <v>0</v>
      </c>
      <c r="CR288" s="85">
        <v>0</v>
      </c>
      <c r="CS288" s="85">
        <v>8</v>
      </c>
      <c r="CT288" s="85">
        <v>0</v>
      </c>
      <c r="CU288" s="85">
        <v>0</v>
      </c>
      <c r="CV288" s="85">
        <v>0</v>
      </c>
      <c r="CW288" s="85">
        <v>8</v>
      </c>
      <c r="CX288" s="85">
        <v>0</v>
      </c>
      <c r="CY288" s="85">
        <v>0</v>
      </c>
      <c r="CZ288" s="85">
        <v>0</v>
      </c>
      <c r="DA288" s="85">
        <v>4</v>
      </c>
      <c r="DB288" s="85">
        <v>0</v>
      </c>
      <c r="DC288" s="85">
        <v>0</v>
      </c>
    </row>
    <row r="289" spans="1:107">
      <c r="A289" s="85">
        <f t="shared" si="1"/>
        <v>0</v>
      </c>
      <c r="B289" s="86" t="s">
        <v>2357</v>
      </c>
      <c r="C289" s="86" t="s">
        <v>1924</v>
      </c>
      <c r="D289" s="86" t="s">
        <v>1367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5">
        <v>0</v>
      </c>
      <c r="AI289" s="85">
        <v>0</v>
      </c>
      <c r="AJ289" s="8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85">
        <v>0</v>
      </c>
      <c r="AV289" s="85">
        <v>0</v>
      </c>
      <c r="AW289" s="85">
        <v>0</v>
      </c>
      <c r="AX289" s="85">
        <v>0</v>
      </c>
      <c r="AY289" s="85">
        <v>3</v>
      </c>
      <c r="AZ289" s="85">
        <v>0</v>
      </c>
      <c r="BA289" s="85">
        <v>0</v>
      </c>
      <c r="BB289" s="85">
        <v>7</v>
      </c>
      <c r="BC289" s="85">
        <v>0</v>
      </c>
      <c r="BD289" s="85">
        <v>0</v>
      </c>
      <c r="BE289" s="85">
        <v>1</v>
      </c>
      <c r="BF289" s="85">
        <v>6</v>
      </c>
      <c r="BG289" s="85">
        <v>0</v>
      </c>
      <c r="BH289" s="85">
        <v>0</v>
      </c>
      <c r="BI289" s="85">
        <v>0</v>
      </c>
      <c r="BJ289" s="85">
        <v>7</v>
      </c>
      <c r="BK289" s="85">
        <v>0</v>
      </c>
      <c r="BL289" s="85">
        <v>0</v>
      </c>
      <c r="BM289" s="85">
        <v>0</v>
      </c>
      <c r="BN289" s="85">
        <v>6</v>
      </c>
      <c r="BO289" s="85">
        <v>0</v>
      </c>
      <c r="BP289" s="85">
        <v>0</v>
      </c>
      <c r="BQ289" s="85">
        <v>0</v>
      </c>
      <c r="BR289" s="85">
        <v>4</v>
      </c>
      <c r="BS289" s="85">
        <v>0</v>
      </c>
      <c r="BT289" s="85">
        <v>0</v>
      </c>
      <c r="BU289" s="85">
        <v>0</v>
      </c>
      <c r="BV289" s="85">
        <v>6</v>
      </c>
      <c r="BW289" s="85">
        <v>0</v>
      </c>
      <c r="BX289" s="85">
        <v>0</v>
      </c>
      <c r="BY289" s="85">
        <v>0</v>
      </c>
      <c r="BZ289" s="85">
        <v>0</v>
      </c>
      <c r="CA289" s="85">
        <v>6</v>
      </c>
      <c r="CB289" s="85">
        <v>0</v>
      </c>
      <c r="CC289" s="85">
        <v>0</v>
      </c>
      <c r="CD289" s="85">
        <v>0</v>
      </c>
      <c r="CE289" s="85">
        <v>0</v>
      </c>
      <c r="CF289" s="85">
        <v>17</v>
      </c>
      <c r="CG289" s="85">
        <v>0</v>
      </c>
      <c r="CH289" s="85">
        <v>0</v>
      </c>
      <c r="CI289" s="85">
        <v>0</v>
      </c>
      <c r="CJ289" s="85">
        <v>5</v>
      </c>
      <c r="CK289" s="85">
        <v>0</v>
      </c>
      <c r="CL289" s="85">
        <v>0</v>
      </c>
      <c r="CM289" s="85">
        <v>0</v>
      </c>
      <c r="CN289" s="85">
        <v>0</v>
      </c>
      <c r="CO289" s="85">
        <v>4</v>
      </c>
      <c r="CP289" s="85">
        <v>0</v>
      </c>
      <c r="CQ289" s="85">
        <v>0</v>
      </c>
      <c r="CR289" s="85">
        <v>0</v>
      </c>
      <c r="CS289" s="85">
        <v>8</v>
      </c>
      <c r="CT289" s="85">
        <v>0</v>
      </c>
      <c r="CU289" s="85">
        <v>0</v>
      </c>
      <c r="CV289" s="85">
        <v>0</v>
      </c>
      <c r="CW289" s="85">
        <v>8</v>
      </c>
      <c r="CX289" s="85">
        <v>0</v>
      </c>
      <c r="CY289" s="85">
        <v>0</v>
      </c>
      <c r="CZ289" s="85">
        <v>0</v>
      </c>
      <c r="DA289" s="85">
        <v>9</v>
      </c>
      <c r="DB289" s="85">
        <v>0</v>
      </c>
      <c r="DC289" s="85">
        <v>0</v>
      </c>
    </row>
    <row r="290" spans="1:107">
      <c r="A290" s="85">
        <f t="shared" si="1"/>
        <v>0</v>
      </c>
      <c r="B290" s="86" t="s">
        <v>2358</v>
      </c>
      <c r="C290" s="86" t="s">
        <v>1924</v>
      </c>
      <c r="D290" s="86" t="s">
        <v>1367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0</v>
      </c>
      <c r="R290" s="85">
        <v>0</v>
      </c>
      <c r="S290" s="85">
        <v>0</v>
      </c>
      <c r="T290" s="85">
        <v>0</v>
      </c>
      <c r="U290" s="85">
        <v>0</v>
      </c>
      <c r="V290" s="85">
        <v>0</v>
      </c>
      <c r="W290" s="85">
        <v>0</v>
      </c>
      <c r="X290" s="85">
        <v>0</v>
      </c>
      <c r="Y290" s="85">
        <v>0</v>
      </c>
      <c r="Z290" s="85">
        <v>0</v>
      </c>
      <c r="AA290" s="85">
        <v>0</v>
      </c>
      <c r="AB290" s="85">
        <v>0</v>
      </c>
      <c r="AC290" s="85">
        <v>0</v>
      </c>
      <c r="AD290" s="85">
        <v>0</v>
      </c>
      <c r="AE290" s="85">
        <v>0</v>
      </c>
      <c r="AF290" s="85">
        <v>0</v>
      </c>
      <c r="AG290" s="85">
        <v>0</v>
      </c>
      <c r="AH290" s="85">
        <v>0</v>
      </c>
      <c r="AI290" s="85">
        <v>0</v>
      </c>
      <c r="AJ290" s="85">
        <v>0</v>
      </c>
      <c r="AK290" s="85">
        <v>0</v>
      </c>
      <c r="AL290" s="85">
        <v>0</v>
      </c>
      <c r="AM290" s="85">
        <v>0</v>
      </c>
      <c r="AN290" s="85">
        <v>0</v>
      </c>
      <c r="AO290" s="85">
        <v>0</v>
      </c>
      <c r="AP290" s="85">
        <v>0</v>
      </c>
      <c r="AQ290" s="85">
        <v>0</v>
      </c>
      <c r="AR290" s="85">
        <v>0</v>
      </c>
      <c r="AS290" s="85">
        <v>3</v>
      </c>
      <c r="AT290" s="85">
        <v>0</v>
      </c>
      <c r="AU290" s="85">
        <v>0</v>
      </c>
      <c r="AV290" s="85">
        <v>1</v>
      </c>
      <c r="AW290" s="85">
        <v>0</v>
      </c>
      <c r="AX290" s="85">
        <v>0</v>
      </c>
      <c r="AY290" s="85">
        <v>3</v>
      </c>
      <c r="AZ290" s="85">
        <v>0</v>
      </c>
      <c r="BA290" s="85">
        <v>0</v>
      </c>
      <c r="BB290" s="85">
        <v>7</v>
      </c>
      <c r="BC290" s="85">
        <v>0</v>
      </c>
      <c r="BD290" s="85">
        <v>0</v>
      </c>
      <c r="BE290" s="85">
        <v>0</v>
      </c>
      <c r="BF290" s="85">
        <v>8</v>
      </c>
      <c r="BG290" s="85">
        <v>0</v>
      </c>
      <c r="BH290" s="85">
        <v>0</v>
      </c>
      <c r="BI290" s="85">
        <v>0</v>
      </c>
      <c r="BJ290" s="85">
        <v>6</v>
      </c>
      <c r="BK290" s="85">
        <v>0</v>
      </c>
      <c r="BL290" s="85">
        <v>0</v>
      </c>
      <c r="BM290" s="85">
        <v>0</v>
      </c>
      <c r="BN290" s="85">
        <v>5</v>
      </c>
      <c r="BO290" s="85">
        <v>0</v>
      </c>
      <c r="BP290" s="85">
        <v>0</v>
      </c>
      <c r="BQ290" s="85">
        <v>0</v>
      </c>
      <c r="BR290" s="85">
        <v>7</v>
      </c>
      <c r="BS290" s="85">
        <v>0</v>
      </c>
      <c r="BT290" s="85">
        <v>0</v>
      </c>
      <c r="BU290" s="85">
        <v>0</v>
      </c>
      <c r="BV290" s="85">
        <v>5</v>
      </c>
      <c r="BW290" s="85">
        <v>0</v>
      </c>
      <c r="BX290" s="85">
        <v>0</v>
      </c>
      <c r="BY290" s="85">
        <v>0</v>
      </c>
      <c r="BZ290" s="85">
        <v>0</v>
      </c>
      <c r="CA290" s="85">
        <v>4</v>
      </c>
      <c r="CB290" s="85">
        <v>0</v>
      </c>
      <c r="CC290" s="85">
        <v>0</v>
      </c>
      <c r="CD290" s="85">
        <v>0</v>
      </c>
      <c r="CE290" s="85">
        <v>0</v>
      </c>
      <c r="CF290" s="85">
        <v>18</v>
      </c>
      <c r="CG290" s="85">
        <v>0</v>
      </c>
      <c r="CH290" s="85">
        <v>0</v>
      </c>
      <c r="CI290" s="85">
        <v>0</v>
      </c>
      <c r="CJ290" s="85">
        <v>4</v>
      </c>
      <c r="CK290" s="85">
        <v>0</v>
      </c>
      <c r="CL290" s="85">
        <v>0</v>
      </c>
      <c r="CM290" s="85">
        <v>0</v>
      </c>
      <c r="CN290" s="85">
        <v>0</v>
      </c>
      <c r="CO290" s="85">
        <v>7</v>
      </c>
      <c r="CP290" s="85">
        <v>0</v>
      </c>
      <c r="CQ290" s="85">
        <v>0</v>
      </c>
      <c r="CR290" s="85">
        <v>0</v>
      </c>
      <c r="CS290" s="85">
        <v>7</v>
      </c>
      <c r="CT290" s="85">
        <v>0</v>
      </c>
      <c r="CU290" s="85">
        <v>0</v>
      </c>
      <c r="CV290" s="85">
        <v>0</v>
      </c>
      <c r="CW290" s="85">
        <v>6</v>
      </c>
      <c r="CX290" s="85">
        <v>0</v>
      </c>
      <c r="CY290" s="85">
        <v>0</v>
      </c>
      <c r="CZ290" s="85">
        <v>1</v>
      </c>
      <c r="DA290" s="85">
        <v>4</v>
      </c>
      <c r="DB290" s="85">
        <v>0</v>
      </c>
      <c r="DC290" s="85">
        <v>0</v>
      </c>
    </row>
    <row r="291" spans="1:107">
      <c r="A291" s="85">
        <f t="shared" si="1"/>
        <v>2</v>
      </c>
      <c r="B291" s="86" t="s">
        <v>2359</v>
      </c>
      <c r="C291" s="86" t="s">
        <v>1924</v>
      </c>
      <c r="D291" s="86" t="s">
        <v>1367</v>
      </c>
      <c r="E291" s="85">
        <v>0</v>
      </c>
      <c r="F291" s="85">
        <v>0</v>
      </c>
      <c r="G291" s="85">
        <v>0</v>
      </c>
      <c r="H291" s="85">
        <v>0</v>
      </c>
      <c r="I291" s="85">
        <v>1</v>
      </c>
      <c r="J291" s="85">
        <v>1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1</v>
      </c>
      <c r="R291" s="85">
        <v>1</v>
      </c>
      <c r="S291" s="85">
        <v>2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85">
        <v>0</v>
      </c>
      <c r="Z291" s="85">
        <v>12</v>
      </c>
      <c r="AA291" s="85">
        <v>0</v>
      </c>
      <c r="AB291" s="85">
        <v>0</v>
      </c>
      <c r="AC291" s="85">
        <v>0</v>
      </c>
      <c r="AD291" s="85">
        <v>0</v>
      </c>
      <c r="AE291" s="85">
        <v>3</v>
      </c>
      <c r="AF291" s="85">
        <v>0</v>
      </c>
      <c r="AG291" s="85">
        <v>0</v>
      </c>
      <c r="AH291" s="85">
        <v>0</v>
      </c>
      <c r="AI291" s="85">
        <v>0</v>
      </c>
      <c r="AJ291" s="85">
        <v>2</v>
      </c>
      <c r="AK291" s="85">
        <v>0</v>
      </c>
      <c r="AL291" s="85">
        <v>0</v>
      </c>
      <c r="AM291" s="85">
        <v>0</v>
      </c>
      <c r="AN291" s="85">
        <v>0</v>
      </c>
      <c r="AO291" s="85">
        <v>4</v>
      </c>
      <c r="AP291" s="85">
        <v>0</v>
      </c>
      <c r="AQ291" s="85">
        <v>0</v>
      </c>
      <c r="AR291" s="85">
        <v>0</v>
      </c>
      <c r="AS291" s="85">
        <v>17</v>
      </c>
      <c r="AT291" s="85">
        <v>0</v>
      </c>
      <c r="AU291" s="85">
        <v>0</v>
      </c>
      <c r="AV291" s="85">
        <v>5</v>
      </c>
      <c r="AW291" s="85">
        <v>0</v>
      </c>
      <c r="AX291" s="85">
        <v>0</v>
      </c>
      <c r="AY291" s="85">
        <v>3</v>
      </c>
      <c r="AZ291" s="85">
        <v>0</v>
      </c>
      <c r="BA291" s="85">
        <v>0</v>
      </c>
      <c r="BB291" s="85">
        <v>7</v>
      </c>
      <c r="BC291" s="85">
        <v>0</v>
      </c>
      <c r="BD291" s="85">
        <v>0</v>
      </c>
      <c r="BE291" s="85">
        <v>0</v>
      </c>
      <c r="BF291" s="85">
        <v>7</v>
      </c>
      <c r="BG291" s="85">
        <v>1</v>
      </c>
      <c r="BH291" s="85">
        <v>0</v>
      </c>
      <c r="BI291" s="85">
        <v>0</v>
      </c>
      <c r="BJ291" s="85">
        <v>5</v>
      </c>
      <c r="BK291" s="85">
        <v>0</v>
      </c>
      <c r="BL291" s="85">
        <v>0</v>
      </c>
      <c r="BM291" s="85">
        <v>0</v>
      </c>
      <c r="BN291" s="85">
        <v>8</v>
      </c>
      <c r="BO291" s="85">
        <v>0</v>
      </c>
      <c r="BP291" s="85">
        <v>0</v>
      </c>
      <c r="BQ291" s="85">
        <v>0</v>
      </c>
      <c r="BR291" s="85">
        <v>9</v>
      </c>
      <c r="BS291" s="85">
        <v>0</v>
      </c>
      <c r="BT291" s="85">
        <v>0</v>
      </c>
      <c r="BU291" s="85">
        <v>0</v>
      </c>
      <c r="BV291" s="85">
        <v>8</v>
      </c>
      <c r="BW291" s="85">
        <v>0</v>
      </c>
      <c r="BX291" s="85">
        <v>0</v>
      </c>
      <c r="BY291" s="85">
        <v>0</v>
      </c>
      <c r="BZ291" s="85">
        <v>0</v>
      </c>
      <c r="CA291" s="85">
        <v>9</v>
      </c>
      <c r="CB291" s="85">
        <v>0</v>
      </c>
      <c r="CC291" s="85">
        <v>0</v>
      </c>
      <c r="CD291" s="85">
        <v>0</v>
      </c>
      <c r="CE291" s="85">
        <v>0</v>
      </c>
      <c r="CF291" s="85">
        <v>20</v>
      </c>
      <c r="CG291" s="85">
        <v>0</v>
      </c>
      <c r="CH291" s="85">
        <v>0</v>
      </c>
      <c r="CI291" s="85">
        <v>0</v>
      </c>
      <c r="CJ291" s="85">
        <v>5</v>
      </c>
      <c r="CK291" s="85">
        <v>0</v>
      </c>
      <c r="CL291" s="85">
        <v>0</v>
      </c>
      <c r="CM291" s="85">
        <v>0</v>
      </c>
      <c r="CN291" s="85">
        <v>0</v>
      </c>
      <c r="CO291" s="85">
        <v>6</v>
      </c>
      <c r="CP291" s="85">
        <v>0</v>
      </c>
      <c r="CQ291" s="85">
        <v>0</v>
      </c>
      <c r="CR291" s="85">
        <v>0</v>
      </c>
      <c r="CS291" s="85">
        <v>6</v>
      </c>
      <c r="CT291" s="85">
        <v>0</v>
      </c>
      <c r="CU291" s="85">
        <v>0</v>
      </c>
      <c r="CV291" s="85">
        <v>0</v>
      </c>
      <c r="CW291" s="85">
        <v>8</v>
      </c>
      <c r="CX291" s="85">
        <v>0</v>
      </c>
      <c r="CY291" s="85">
        <v>0</v>
      </c>
      <c r="CZ291" s="85">
        <v>0</v>
      </c>
      <c r="DA291" s="85">
        <v>9</v>
      </c>
      <c r="DB291" s="85">
        <v>0</v>
      </c>
      <c r="DC291" s="85">
        <v>0</v>
      </c>
    </row>
    <row r="292" spans="1:107">
      <c r="A292" s="85">
        <f t="shared" si="1"/>
        <v>50</v>
      </c>
      <c r="B292" s="86" t="s">
        <v>2360</v>
      </c>
      <c r="C292" s="86" t="s">
        <v>1924</v>
      </c>
      <c r="D292" s="86" t="s">
        <v>1367</v>
      </c>
      <c r="E292" s="85">
        <v>0</v>
      </c>
      <c r="F292" s="85">
        <v>0</v>
      </c>
      <c r="G292" s="85">
        <v>1</v>
      </c>
      <c r="H292" s="85">
        <v>0</v>
      </c>
      <c r="I292" s="85">
        <v>15</v>
      </c>
      <c r="J292" s="85">
        <v>10</v>
      </c>
      <c r="K292" s="85">
        <v>0</v>
      </c>
      <c r="L292" s="85">
        <v>4</v>
      </c>
      <c r="M292" s="85">
        <v>0</v>
      </c>
      <c r="N292" s="85">
        <v>13</v>
      </c>
      <c r="O292" s="85">
        <v>7</v>
      </c>
      <c r="P292" s="85">
        <v>15</v>
      </c>
      <c r="Q292" s="85">
        <v>23</v>
      </c>
      <c r="R292" s="85">
        <v>26</v>
      </c>
      <c r="S292" s="85">
        <v>23</v>
      </c>
      <c r="T292" s="85">
        <v>0</v>
      </c>
      <c r="U292" s="85">
        <v>42</v>
      </c>
      <c r="V292" s="85">
        <v>0</v>
      </c>
      <c r="W292" s="85">
        <v>0</v>
      </c>
      <c r="X292" s="85">
        <v>0</v>
      </c>
      <c r="Y292" s="85">
        <v>0</v>
      </c>
      <c r="Z292" s="85">
        <v>11</v>
      </c>
      <c r="AA292" s="85">
        <v>0</v>
      </c>
      <c r="AB292" s="85">
        <v>0</v>
      </c>
      <c r="AC292" s="85">
        <v>0</v>
      </c>
      <c r="AD292" s="85">
        <v>0</v>
      </c>
      <c r="AE292" s="85">
        <v>3</v>
      </c>
      <c r="AF292" s="85">
        <v>0</v>
      </c>
      <c r="AG292" s="85">
        <v>0</v>
      </c>
      <c r="AH292" s="85">
        <v>0</v>
      </c>
      <c r="AI292" s="85">
        <v>0</v>
      </c>
      <c r="AJ292" s="85">
        <v>9</v>
      </c>
      <c r="AK292" s="85">
        <v>0</v>
      </c>
      <c r="AL292" s="85">
        <v>0</v>
      </c>
      <c r="AM292" s="85">
        <v>0</v>
      </c>
      <c r="AN292" s="85">
        <v>0</v>
      </c>
      <c r="AO292" s="85">
        <v>3</v>
      </c>
      <c r="AP292" s="85">
        <v>0</v>
      </c>
      <c r="AQ292" s="85">
        <v>0</v>
      </c>
      <c r="AR292" s="85">
        <v>0</v>
      </c>
      <c r="AS292" s="85">
        <v>16</v>
      </c>
      <c r="AT292" s="85">
        <v>0</v>
      </c>
      <c r="AU292" s="85">
        <v>0</v>
      </c>
      <c r="AV292" s="85">
        <v>16</v>
      </c>
      <c r="AW292" s="85">
        <v>0</v>
      </c>
      <c r="AX292" s="85">
        <v>1</v>
      </c>
      <c r="AY292" s="85">
        <v>3</v>
      </c>
      <c r="AZ292" s="85">
        <v>0</v>
      </c>
      <c r="BA292" s="85">
        <v>0</v>
      </c>
      <c r="BB292" s="85">
        <v>14</v>
      </c>
      <c r="BC292" s="85">
        <v>0</v>
      </c>
      <c r="BD292" s="85">
        <v>0</v>
      </c>
      <c r="BE292" s="85">
        <v>0</v>
      </c>
      <c r="BF292" s="85">
        <v>9</v>
      </c>
      <c r="BG292" s="85">
        <v>0</v>
      </c>
      <c r="BH292" s="85">
        <v>0</v>
      </c>
      <c r="BI292" s="85">
        <v>0</v>
      </c>
      <c r="BJ292" s="85">
        <v>9</v>
      </c>
      <c r="BK292" s="85">
        <v>0</v>
      </c>
      <c r="BL292" s="85">
        <v>0</v>
      </c>
      <c r="BM292" s="85">
        <v>0</v>
      </c>
      <c r="BN292" s="85">
        <v>8</v>
      </c>
      <c r="BO292" s="85">
        <v>0</v>
      </c>
      <c r="BP292" s="85">
        <v>0</v>
      </c>
      <c r="BQ292" s="85">
        <v>0</v>
      </c>
      <c r="BR292" s="85">
        <v>9</v>
      </c>
      <c r="BS292" s="85">
        <v>0</v>
      </c>
      <c r="BT292" s="85">
        <v>0</v>
      </c>
      <c r="BU292" s="85">
        <v>0</v>
      </c>
      <c r="BV292" s="85">
        <v>8</v>
      </c>
      <c r="BW292" s="85">
        <v>0</v>
      </c>
      <c r="BX292" s="85">
        <v>0</v>
      </c>
      <c r="BY292" s="85">
        <v>0</v>
      </c>
      <c r="BZ292" s="85">
        <v>0</v>
      </c>
      <c r="CA292" s="85">
        <v>9</v>
      </c>
      <c r="CB292" s="85">
        <v>0</v>
      </c>
      <c r="CC292" s="85">
        <v>0</v>
      </c>
      <c r="CD292" s="85">
        <v>0</v>
      </c>
      <c r="CE292" s="85">
        <v>0</v>
      </c>
      <c r="CF292" s="85">
        <v>20</v>
      </c>
      <c r="CG292" s="85">
        <v>0</v>
      </c>
      <c r="CH292" s="85">
        <v>0</v>
      </c>
      <c r="CI292" s="85">
        <v>0</v>
      </c>
      <c r="CJ292" s="85">
        <v>8</v>
      </c>
      <c r="CK292" s="85">
        <v>0</v>
      </c>
      <c r="CL292" s="85">
        <v>0</v>
      </c>
      <c r="CM292" s="85">
        <v>0</v>
      </c>
      <c r="CN292" s="85">
        <v>0</v>
      </c>
      <c r="CO292" s="85">
        <v>10</v>
      </c>
      <c r="CP292" s="85">
        <v>0</v>
      </c>
      <c r="CQ292" s="85">
        <v>0</v>
      </c>
      <c r="CR292" s="85">
        <v>0</v>
      </c>
      <c r="CS292" s="85">
        <v>11</v>
      </c>
      <c r="CT292" s="85">
        <v>0</v>
      </c>
      <c r="CU292" s="85">
        <v>0</v>
      </c>
      <c r="CV292" s="85">
        <v>0</v>
      </c>
      <c r="CW292" s="85">
        <v>11</v>
      </c>
      <c r="CX292" s="85">
        <v>0</v>
      </c>
      <c r="CY292" s="85">
        <v>0</v>
      </c>
      <c r="CZ292" s="85">
        <v>0</v>
      </c>
      <c r="DA292" s="85">
        <v>10</v>
      </c>
      <c r="DB292" s="85">
        <v>0</v>
      </c>
      <c r="DC292" s="85">
        <v>0</v>
      </c>
    </row>
    <row r="293" spans="1:107">
      <c r="A293" s="85">
        <f t="shared" si="1"/>
        <v>119</v>
      </c>
      <c r="B293" s="86" t="s">
        <v>2361</v>
      </c>
      <c r="C293" s="86" t="s">
        <v>1927</v>
      </c>
      <c r="D293" s="86" t="s">
        <v>1367</v>
      </c>
      <c r="E293" s="85">
        <v>9</v>
      </c>
      <c r="F293" s="85">
        <v>7</v>
      </c>
      <c r="G293" s="85">
        <v>6</v>
      </c>
      <c r="H293" s="85">
        <v>10</v>
      </c>
      <c r="I293" s="85">
        <v>7</v>
      </c>
      <c r="J293" s="85">
        <v>11</v>
      </c>
      <c r="K293" s="85">
        <v>5</v>
      </c>
      <c r="L293" s="85">
        <v>24</v>
      </c>
      <c r="M293" s="85">
        <v>13</v>
      </c>
      <c r="N293" s="85">
        <v>12</v>
      </c>
      <c r="O293" s="85">
        <v>15</v>
      </c>
      <c r="P293" s="85">
        <v>0</v>
      </c>
      <c r="Q293" s="85">
        <v>4</v>
      </c>
      <c r="R293" s="85">
        <v>8</v>
      </c>
      <c r="S293" s="85">
        <v>6</v>
      </c>
      <c r="T293" s="85">
        <v>0</v>
      </c>
      <c r="U293" s="85">
        <v>63</v>
      </c>
      <c r="V293" s="85">
        <v>0</v>
      </c>
      <c r="W293" s="85">
        <v>0</v>
      </c>
      <c r="X293" s="85">
        <v>0</v>
      </c>
      <c r="Y293" s="85">
        <v>0</v>
      </c>
      <c r="Z293" s="85">
        <v>37</v>
      </c>
      <c r="AA293" s="85">
        <v>1</v>
      </c>
      <c r="AB293" s="85">
        <v>0</v>
      </c>
      <c r="AC293" s="85">
        <v>0</v>
      </c>
      <c r="AD293" s="85">
        <v>0</v>
      </c>
      <c r="AE293" s="85">
        <v>71</v>
      </c>
      <c r="AF293" s="85">
        <v>0</v>
      </c>
      <c r="AG293" s="85">
        <v>0</v>
      </c>
      <c r="AH293" s="85">
        <v>0</v>
      </c>
      <c r="AI293" s="85">
        <v>0</v>
      </c>
      <c r="AJ293" s="85">
        <v>35</v>
      </c>
      <c r="AK293" s="85">
        <v>0</v>
      </c>
      <c r="AL293" s="85">
        <v>0</v>
      </c>
      <c r="AM293" s="85">
        <v>0</v>
      </c>
      <c r="AN293" s="85">
        <v>0</v>
      </c>
      <c r="AO293" s="85">
        <v>49</v>
      </c>
      <c r="AP293" s="85">
        <v>0</v>
      </c>
      <c r="AQ293" s="85">
        <v>1</v>
      </c>
      <c r="AR293" s="85">
        <v>0</v>
      </c>
      <c r="AS293" s="85">
        <v>102</v>
      </c>
      <c r="AT293" s="85">
        <v>0</v>
      </c>
      <c r="AU293" s="85">
        <v>0</v>
      </c>
      <c r="AV293" s="85">
        <v>128</v>
      </c>
      <c r="AW293" s="85">
        <v>0</v>
      </c>
      <c r="AX293" s="85">
        <v>0</v>
      </c>
      <c r="AY293" s="85">
        <v>21</v>
      </c>
      <c r="AZ293" s="85">
        <v>0</v>
      </c>
      <c r="BA293" s="85">
        <v>0</v>
      </c>
      <c r="BB293" s="85">
        <v>83</v>
      </c>
      <c r="BC293" s="85">
        <v>0</v>
      </c>
      <c r="BD293" s="85">
        <v>0</v>
      </c>
      <c r="BE293" s="85">
        <v>0</v>
      </c>
      <c r="BF293" s="85">
        <v>61</v>
      </c>
      <c r="BG293" s="85">
        <v>0</v>
      </c>
      <c r="BH293" s="85">
        <v>0</v>
      </c>
      <c r="BI293" s="85">
        <v>0</v>
      </c>
      <c r="BJ293" s="85">
        <v>59</v>
      </c>
      <c r="BK293" s="85">
        <v>0</v>
      </c>
      <c r="BL293" s="85">
        <v>0</v>
      </c>
      <c r="BM293" s="85">
        <v>1</v>
      </c>
      <c r="BN293" s="85">
        <v>120</v>
      </c>
      <c r="BO293" s="85">
        <v>1</v>
      </c>
      <c r="BP293" s="85">
        <v>1</v>
      </c>
      <c r="BQ293" s="85">
        <v>0</v>
      </c>
      <c r="BR293" s="85">
        <v>111</v>
      </c>
      <c r="BS293" s="85">
        <v>1</v>
      </c>
      <c r="BT293" s="85">
        <v>1</v>
      </c>
      <c r="BU293" s="85">
        <v>0</v>
      </c>
      <c r="BV293" s="85">
        <v>122</v>
      </c>
      <c r="BW293" s="85">
        <v>1</v>
      </c>
      <c r="BX293" s="85">
        <v>1</v>
      </c>
      <c r="BY293" s="85">
        <v>0</v>
      </c>
      <c r="BZ293" s="85">
        <v>0</v>
      </c>
      <c r="CA293" s="85">
        <v>107</v>
      </c>
      <c r="CB293" s="85">
        <v>1</v>
      </c>
      <c r="CC293" s="85">
        <v>1</v>
      </c>
      <c r="CD293" s="85">
        <v>0</v>
      </c>
      <c r="CE293" s="85">
        <v>0</v>
      </c>
      <c r="CF293" s="85">
        <v>148</v>
      </c>
      <c r="CG293" s="85">
        <v>2</v>
      </c>
      <c r="CH293" s="85">
        <v>0</v>
      </c>
      <c r="CI293" s="85">
        <v>0</v>
      </c>
      <c r="CJ293" s="85">
        <v>178</v>
      </c>
      <c r="CK293" s="85">
        <v>1</v>
      </c>
      <c r="CL293" s="85">
        <v>1</v>
      </c>
      <c r="CM293" s="85">
        <v>0</v>
      </c>
      <c r="CN293" s="85">
        <v>0</v>
      </c>
      <c r="CO293" s="85">
        <v>182</v>
      </c>
      <c r="CP293" s="85">
        <v>1</v>
      </c>
      <c r="CQ293" s="85">
        <v>1</v>
      </c>
      <c r="CR293" s="85">
        <v>1</v>
      </c>
      <c r="CS293" s="85">
        <v>173</v>
      </c>
      <c r="CT293" s="85">
        <v>1</v>
      </c>
      <c r="CU293" s="85">
        <v>1</v>
      </c>
      <c r="CV293" s="85">
        <v>0</v>
      </c>
      <c r="CW293" s="85">
        <v>184</v>
      </c>
      <c r="CX293" s="85">
        <v>1</v>
      </c>
      <c r="CY293" s="85">
        <v>1</v>
      </c>
      <c r="CZ293" s="85">
        <v>0</v>
      </c>
      <c r="DA293" s="85">
        <v>131</v>
      </c>
      <c r="DB293" s="85">
        <v>0</v>
      </c>
      <c r="DC293" s="85">
        <v>0</v>
      </c>
    </row>
    <row r="294" spans="1:107">
      <c r="A294" s="85">
        <f t="shared" si="1"/>
        <v>0</v>
      </c>
      <c r="B294" s="86" t="s">
        <v>2362</v>
      </c>
      <c r="C294" s="86" t="s">
        <v>1927</v>
      </c>
      <c r="D294" s="86" t="s">
        <v>1367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v>0</v>
      </c>
      <c r="AB294" s="85">
        <v>0</v>
      </c>
      <c r="AC294" s="85">
        <v>0</v>
      </c>
      <c r="AD294" s="85">
        <v>0</v>
      </c>
      <c r="AE294" s="85">
        <v>0</v>
      </c>
      <c r="AF294" s="85">
        <v>0</v>
      </c>
      <c r="AG294" s="85">
        <v>0</v>
      </c>
      <c r="AH294" s="85">
        <v>0</v>
      </c>
      <c r="AI294" s="85">
        <v>0</v>
      </c>
      <c r="AJ294" s="85">
        <v>0</v>
      </c>
      <c r="AK294" s="85">
        <v>0</v>
      </c>
      <c r="AL294" s="85">
        <v>0</v>
      </c>
      <c r="AM294" s="85">
        <v>0</v>
      </c>
      <c r="AN294" s="85">
        <v>0</v>
      </c>
      <c r="AO294" s="85">
        <v>0</v>
      </c>
      <c r="AP294" s="85">
        <v>0</v>
      </c>
      <c r="AQ294" s="85">
        <v>0</v>
      </c>
      <c r="AR294" s="85">
        <v>0</v>
      </c>
      <c r="AS294" s="85">
        <v>0</v>
      </c>
      <c r="AT294" s="85">
        <v>0</v>
      </c>
      <c r="AU294" s="85">
        <v>0</v>
      </c>
      <c r="AV294" s="85">
        <v>0</v>
      </c>
      <c r="AW294" s="85">
        <v>0</v>
      </c>
      <c r="AX294" s="85">
        <v>0</v>
      </c>
      <c r="AY294" s="85">
        <v>47</v>
      </c>
      <c r="AZ294" s="85">
        <v>1</v>
      </c>
      <c r="BA294" s="85">
        <v>0</v>
      </c>
      <c r="BB294" s="85">
        <v>147</v>
      </c>
      <c r="BC294" s="85">
        <v>1</v>
      </c>
      <c r="BD294" s="85">
        <v>1</v>
      </c>
      <c r="BE294" s="85">
        <v>0</v>
      </c>
      <c r="BF294" s="85">
        <v>149</v>
      </c>
      <c r="BG294" s="85">
        <v>0</v>
      </c>
      <c r="BH294" s="85">
        <v>0</v>
      </c>
      <c r="BI294" s="85">
        <v>1</v>
      </c>
      <c r="BJ294" s="85">
        <v>119</v>
      </c>
      <c r="BK294" s="85">
        <v>0</v>
      </c>
      <c r="BL294" s="85">
        <v>1</v>
      </c>
      <c r="BM294" s="85">
        <v>0</v>
      </c>
      <c r="BN294" s="85">
        <v>92</v>
      </c>
      <c r="BO294" s="85">
        <v>0</v>
      </c>
      <c r="BP294" s="85">
        <v>0</v>
      </c>
      <c r="BQ294" s="85">
        <v>0</v>
      </c>
      <c r="BR294" s="85">
        <v>112</v>
      </c>
      <c r="BS294" s="85">
        <v>0</v>
      </c>
      <c r="BT294" s="85">
        <v>0</v>
      </c>
      <c r="BU294" s="85">
        <v>0</v>
      </c>
      <c r="BV294" s="85">
        <v>119</v>
      </c>
      <c r="BW294" s="85">
        <v>0</v>
      </c>
      <c r="BX294" s="85">
        <v>0</v>
      </c>
      <c r="BY294" s="85">
        <v>0</v>
      </c>
      <c r="BZ294" s="85">
        <v>0</v>
      </c>
      <c r="CA294" s="85">
        <v>117</v>
      </c>
      <c r="CB294" s="85">
        <v>0</v>
      </c>
      <c r="CC294" s="85">
        <v>0</v>
      </c>
      <c r="CD294" s="85">
        <v>0</v>
      </c>
      <c r="CE294" s="85">
        <v>0</v>
      </c>
      <c r="CF294" s="85">
        <v>61</v>
      </c>
      <c r="CG294" s="85">
        <v>0</v>
      </c>
      <c r="CH294" s="85">
        <v>1</v>
      </c>
      <c r="CI294" s="85">
        <v>0</v>
      </c>
      <c r="CJ294" s="85">
        <v>120</v>
      </c>
      <c r="CK294" s="85">
        <v>0</v>
      </c>
      <c r="CL294" s="85">
        <v>0</v>
      </c>
      <c r="CM294" s="85">
        <v>0</v>
      </c>
      <c r="CN294" s="85">
        <v>0</v>
      </c>
      <c r="CO294" s="85">
        <v>134</v>
      </c>
      <c r="CP294" s="85">
        <v>0</v>
      </c>
      <c r="CQ294" s="85">
        <v>0</v>
      </c>
      <c r="CR294" s="85">
        <v>0</v>
      </c>
      <c r="CS294" s="85">
        <v>136</v>
      </c>
      <c r="CT294" s="85">
        <v>0</v>
      </c>
      <c r="CU294" s="85">
        <v>0</v>
      </c>
      <c r="CV294" s="85">
        <v>1</v>
      </c>
      <c r="CW294" s="85">
        <v>129</v>
      </c>
      <c r="CX294" s="85">
        <v>0</v>
      </c>
      <c r="CY294" s="85">
        <v>0</v>
      </c>
      <c r="CZ294" s="85">
        <v>0</v>
      </c>
      <c r="DA294" s="85">
        <v>190</v>
      </c>
      <c r="DB294" s="85">
        <v>1</v>
      </c>
      <c r="DC294" s="85">
        <v>0</v>
      </c>
    </row>
    <row r="295" spans="1:107">
      <c r="A295" s="85">
        <f t="shared" si="1"/>
        <v>39</v>
      </c>
      <c r="B295" s="86" t="s">
        <v>2363</v>
      </c>
      <c r="C295" s="86" t="s">
        <v>1927</v>
      </c>
      <c r="D295" s="86" t="s">
        <v>1367</v>
      </c>
      <c r="E295" s="85">
        <v>3</v>
      </c>
      <c r="F295" s="85">
        <v>4</v>
      </c>
      <c r="G295" s="85">
        <v>0</v>
      </c>
      <c r="H295" s="85">
        <v>1</v>
      </c>
      <c r="I295" s="85">
        <v>1</v>
      </c>
      <c r="J295" s="85">
        <v>1</v>
      </c>
      <c r="K295" s="85">
        <v>1</v>
      </c>
      <c r="L295" s="85">
        <v>13</v>
      </c>
      <c r="M295" s="85">
        <v>6</v>
      </c>
      <c r="N295" s="85">
        <v>3</v>
      </c>
      <c r="O295" s="85">
        <v>6</v>
      </c>
      <c r="P295" s="85">
        <v>6</v>
      </c>
      <c r="Q295" s="85">
        <v>0</v>
      </c>
      <c r="R295" s="85">
        <v>5</v>
      </c>
      <c r="S295" s="85">
        <v>1</v>
      </c>
      <c r="T295" s="85">
        <v>0</v>
      </c>
      <c r="U295" s="85">
        <v>100</v>
      </c>
      <c r="V295" s="85">
        <v>1</v>
      </c>
      <c r="W295" s="85">
        <v>0</v>
      </c>
      <c r="X295" s="85">
        <v>1</v>
      </c>
      <c r="Y295" s="85">
        <v>1</v>
      </c>
      <c r="Z295" s="85">
        <v>194</v>
      </c>
      <c r="AA295" s="85">
        <v>0</v>
      </c>
      <c r="AB295" s="85">
        <v>0</v>
      </c>
      <c r="AC295" s="85">
        <v>1</v>
      </c>
      <c r="AD295" s="85">
        <v>1</v>
      </c>
      <c r="AE295" s="85">
        <v>204</v>
      </c>
      <c r="AF295" s="85">
        <v>1</v>
      </c>
      <c r="AG295" s="85">
        <v>1</v>
      </c>
      <c r="AH295" s="85">
        <v>1</v>
      </c>
      <c r="AI295" s="85">
        <v>1</v>
      </c>
      <c r="AJ295" s="85">
        <v>111</v>
      </c>
      <c r="AK295" s="85">
        <v>0</v>
      </c>
      <c r="AL295" s="85">
        <v>0</v>
      </c>
      <c r="AM295" s="85">
        <v>1</v>
      </c>
      <c r="AN295" s="85">
        <v>1</v>
      </c>
      <c r="AO295" s="85">
        <v>76</v>
      </c>
      <c r="AP295" s="85">
        <v>1</v>
      </c>
      <c r="AQ295" s="85">
        <v>0</v>
      </c>
      <c r="AR295" s="85">
        <v>1</v>
      </c>
      <c r="AS295" s="85">
        <v>121</v>
      </c>
      <c r="AT295" s="85">
        <v>0</v>
      </c>
      <c r="AU295" s="85">
        <v>0</v>
      </c>
      <c r="AV295" s="85">
        <v>24</v>
      </c>
      <c r="AW295" s="85">
        <v>0</v>
      </c>
      <c r="AX295" s="85">
        <v>0</v>
      </c>
      <c r="AY295" s="85">
        <v>22</v>
      </c>
      <c r="AZ295" s="85">
        <v>0</v>
      </c>
      <c r="BA295" s="85">
        <v>1</v>
      </c>
      <c r="BB295" s="85">
        <v>81</v>
      </c>
      <c r="BC295" s="85">
        <v>0</v>
      </c>
      <c r="BD295" s="85">
        <v>0</v>
      </c>
      <c r="BE295" s="85">
        <v>0</v>
      </c>
      <c r="BF295" s="85">
        <v>68</v>
      </c>
      <c r="BG295" s="85">
        <v>0</v>
      </c>
      <c r="BH295" s="85">
        <v>0</v>
      </c>
      <c r="BI295" s="85">
        <v>0</v>
      </c>
      <c r="BJ295" s="85">
        <v>52</v>
      </c>
      <c r="BK295" s="85">
        <v>0</v>
      </c>
      <c r="BL295" s="85">
        <v>0</v>
      </c>
      <c r="BM295" s="85">
        <v>0</v>
      </c>
      <c r="BN295" s="85">
        <v>57</v>
      </c>
      <c r="BO295" s="85">
        <v>0</v>
      </c>
      <c r="BP295" s="85">
        <v>0</v>
      </c>
      <c r="BQ295" s="85">
        <v>1</v>
      </c>
      <c r="BR295" s="85">
        <v>49</v>
      </c>
      <c r="BS295" s="85">
        <v>0</v>
      </c>
      <c r="BT295" s="85">
        <v>0</v>
      </c>
      <c r="BU295" s="85">
        <v>1</v>
      </c>
      <c r="BV295" s="85">
        <v>37</v>
      </c>
      <c r="BW295" s="85">
        <v>0</v>
      </c>
      <c r="BX295" s="85">
        <v>0</v>
      </c>
      <c r="BY295" s="85">
        <v>1</v>
      </c>
      <c r="BZ295" s="85">
        <v>0</v>
      </c>
      <c r="CA295" s="85">
        <v>45</v>
      </c>
      <c r="CB295" s="85">
        <v>0</v>
      </c>
      <c r="CC295" s="85">
        <v>0</v>
      </c>
      <c r="CD295" s="85">
        <v>0</v>
      </c>
      <c r="CE295" s="85">
        <v>0</v>
      </c>
      <c r="CF295" s="85">
        <v>15</v>
      </c>
      <c r="CG295" s="85">
        <v>0</v>
      </c>
      <c r="CH295" s="85">
        <v>0</v>
      </c>
      <c r="CI295" s="85">
        <v>1</v>
      </c>
      <c r="CJ295" s="85">
        <v>64</v>
      </c>
      <c r="CK295" s="85">
        <v>0</v>
      </c>
      <c r="CL295" s="85">
        <v>0</v>
      </c>
      <c r="CM295" s="85">
        <v>0</v>
      </c>
      <c r="CN295" s="85">
        <v>1</v>
      </c>
      <c r="CO295" s="85">
        <v>56</v>
      </c>
      <c r="CP295" s="85">
        <v>0</v>
      </c>
      <c r="CQ295" s="85">
        <v>0</v>
      </c>
      <c r="CR295" s="85">
        <v>0</v>
      </c>
      <c r="CS295" s="85">
        <v>49</v>
      </c>
      <c r="CT295" s="85">
        <v>0</v>
      </c>
      <c r="CU295" s="85">
        <v>0</v>
      </c>
      <c r="CV295" s="85">
        <v>0</v>
      </c>
      <c r="CW295" s="85">
        <v>56</v>
      </c>
      <c r="CX295" s="85">
        <v>0</v>
      </c>
      <c r="CY295" s="85">
        <v>0</v>
      </c>
      <c r="CZ295" s="85">
        <v>0</v>
      </c>
      <c r="DA295" s="85">
        <v>87</v>
      </c>
      <c r="DB295" s="85">
        <v>0</v>
      </c>
      <c r="DC295" s="85">
        <v>1</v>
      </c>
    </row>
    <row r="296" spans="1:107">
      <c r="A296" s="85">
        <f t="shared" si="1"/>
        <v>240</v>
      </c>
      <c r="B296" s="86" t="s">
        <v>2364</v>
      </c>
      <c r="C296" s="86" t="s">
        <v>1927</v>
      </c>
      <c r="D296" s="86" t="s">
        <v>1367</v>
      </c>
      <c r="E296" s="85">
        <v>18</v>
      </c>
      <c r="F296" s="85">
        <v>19</v>
      </c>
      <c r="G296" s="85">
        <v>23</v>
      </c>
      <c r="H296" s="85">
        <v>29</v>
      </c>
      <c r="I296" s="85">
        <v>16</v>
      </c>
      <c r="J296" s="85">
        <v>17</v>
      </c>
      <c r="K296" s="85">
        <v>34</v>
      </c>
      <c r="L296" s="85">
        <v>9</v>
      </c>
      <c r="M296" s="85">
        <v>31</v>
      </c>
      <c r="N296" s="85">
        <v>22</v>
      </c>
      <c r="O296" s="85">
        <v>22</v>
      </c>
      <c r="P296" s="85">
        <v>29</v>
      </c>
      <c r="Q296" s="85">
        <v>22</v>
      </c>
      <c r="R296" s="85">
        <v>20</v>
      </c>
      <c r="S296" s="85">
        <v>28</v>
      </c>
      <c r="T296" s="85">
        <v>2</v>
      </c>
      <c r="U296" s="85">
        <v>115</v>
      </c>
      <c r="V296" s="85">
        <v>0</v>
      </c>
      <c r="W296" s="85">
        <v>1</v>
      </c>
      <c r="X296" s="85">
        <v>0</v>
      </c>
      <c r="Y296" s="85">
        <v>0</v>
      </c>
      <c r="Z296" s="85">
        <v>100</v>
      </c>
      <c r="AA296" s="85">
        <v>0</v>
      </c>
      <c r="AB296" s="85">
        <v>1</v>
      </c>
      <c r="AC296" s="85">
        <v>0</v>
      </c>
      <c r="AD296" s="85">
        <v>0</v>
      </c>
      <c r="AE296" s="85">
        <v>114</v>
      </c>
      <c r="AF296" s="85">
        <v>0</v>
      </c>
      <c r="AG296" s="85">
        <v>0</v>
      </c>
      <c r="AH296" s="85">
        <v>0</v>
      </c>
      <c r="AI296" s="85">
        <v>0</v>
      </c>
      <c r="AJ296" s="85">
        <v>189</v>
      </c>
      <c r="AK296" s="85">
        <v>1</v>
      </c>
      <c r="AL296" s="85">
        <v>1</v>
      </c>
      <c r="AM296" s="85">
        <v>0</v>
      </c>
      <c r="AN296" s="85">
        <v>0</v>
      </c>
      <c r="AO296" s="85">
        <v>76</v>
      </c>
      <c r="AP296" s="85">
        <v>0</v>
      </c>
      <c r="AQ296" s="85">
        <v>0</v>
      </c>
      <c r="AR296" s="85">
        <v>0</v>
      </c>
      <c r="AS296" s="85">
        <v>168</v>
      </c>
      <c r="AT296" s="85">
        <v>1</v>
      </c>
      <c r="AU296" s="85">
        <v>1</v>
      </c>
      <c r="AV296" s="85">
        <v>223</v>
      </c>
      <c r="AW296" s="85">
        <v>0</v>
      </c>
      <c r="AX296" s="85">
        <v>0</v>
      </c>
      <c r="AY296" s="85">
        <v>17</v>
      </c>
      <c r="AZ296" s="85">
        <v>0</v>
      </c>
      <c r="BA296" s="85">
        <v>0</v>
      </c>
      <c r="BB296" s="85">
        <v>61</v>
      </c>
      <c r="BC296" s="85">
        <v>0</v>
      </c>
      <c r="BD296" s="85">
        <v>0</v>
      </c>
      <c r="BE296" s="85">
        <v>0</v>
      </c>
      <c r="BF296" s="85">
        <v>42</v>
      </c>
      <c r="BG296" s="85">
        <v>0</v>
      </c>
      <c r="BH296" s="85">
        <v>1</v>
      </c>
      <c r="BI296" s="85">
        <v>0</v>
      </c>
      <c r="BJ296" s="85">
        <v>35</v>
      </c>
      <c r="BK296" s="85">
        <v>1</v>
      </c>
      <c r="BL296" s="85">
        <v>0</v>
      </c>
      <c r="BM296" s="85">
        <v>0</v>
      </c>
      <c r="BN296" s="85">
        <v>34</v>
      </c>
      <c r="BO296" s="85">
        <v>0</v>
      </c>
      <c r="BP296" s="85">
        <v>0</v>
      </c>
      <c r="BQ296" s="85">
        <v>0</v>
      </c>
      <c r="BR296" s="85">
        <v>31</v>
      </c>
      <c r="BS296" s="85">
        <v>0</v>
      </c>
      <c r="BT296" s="85">
        <v>0</v>
      </c>
      <c r="BU296" s="85">
        <v>0</v>
      </c>
      <c r="BV296" s="85">
        <v>27</v>
      </c>
      <c r="BW296" s="85">
        <v>0</v>
      </c>
      <c r="BX296" s="85">
        <v>0</v>
      </c>
      <c r="BY296" s="85">
        <v>0</v>
      </c>
      <c r="BZ296" s="85">
        <v>0</v>
      </c>
      <c r="CA296" s="85">
        <v>34</v>
      </c>
      <c r="CB296" s="85">
        <v>0</v>
      </c>
      <c r="CC296" s="85">
        <v>0</v>
      </c>
      <c r="CD296" s="85">
        <v>1</v>
      </c>
      <c r="CE296" s="85">
        <v>0</v>
      </c>
      <c r="CF296" s="85">
        <v>19</v>
      </c>
      <c r="CG296" s="85">
        <v>0</v>
      </c>
      <c r="CH296" s="85">
        <v>0</v>
      </c>
      <c r="CI296" s="85">
        <v>0</v>
      </c>
      <c r="CJ296" s="85">
        <v>59</v>
      </c>
      <c r="CK296" s="85">
        <v>0</v>
      </c>
      <c r="CL296" s="85">
        <v>0</v>
      </c>
      <c r="CM296" s="85">
        <v>0</v>
      </c>
      <c r="CN296" s="85">
        <v>0</v>
      </c>
      <c r="CO296" s="85">
        <v>42</v>
      </c>
      <c r="CP296" s="85">
        <v>0</v>
      </c>
      <c r="CQ296" s="85">
        <v>0</v>
      </c>
      <c r="CR296" s="85">
        <v>0</v>
      </c>
      <c r="CS296" s="85">
        <v>49</v>
      </c>
      <c r="CT296" s="85">
        <v>0</v>
      </c>
      <c r="CU296" s="85">
        <v>0</v>
      </c>
      <c r="CV296" s="85">
        <v>0</v>
      </c>
      <c r="CW296" s="85">
        <v>37</v>
      </c>
      <c r="CX296" s="85">
        <v>0</v>
      </c>
      <c r="CY296" s="85">
        <v>0</v>
      </c>
      <c r="CZ296" s="85">
        <v>0</v>
      </c>
      <c r="DA296" s="85">
        <v>63</v>
      </c>
      <c r="DB296" s="85">
        <v>0</v>
      </c>
      <c r="DC296" s="85">
        <v>0</v>
      </c>
    </row>
    <row r="297" spans="1:107">
      <c r="A297" s="85">
        <f t="shared" si="1"/>
        <v>119</v>
      </c>
      <c r="B297" s="86" t="s">
        <v>2365</v>
      </c>
      <c r="C297" s="86" t="s">
        <v>1929</v>
      </c>
      <c r="D297" s="86" t="s">
        <v>1367</v>
      </c>
      <c r="E297" s="85">
        <v>9</v>
      </c>
      <c r="F297" s="85">
        <v>7</v>
      </c>
      <c r="G297" s="85">
        <v>6</v>
      </c>
      <c r="H297" s="85">
        <v>10</v>
      </c>
      <c r="I297" s="85">
        <v>7</v>
      </c>
      <c r="J297" s="85">
        <v>11</v>
      </c>
      <c r="K297" s="85">
        <v>5</v>
      </c>
      <c r="L297" s="85">
        <v>24</v>
      </c>
      <c r="M297" s="85">
        <v>13</v>
      </c>
      <c r="N297" s="85">
        <v>12</v>
      </c>
      <c r="O297" s="85">
        <v>15</v>
      </c>
      <c r="P297" s="85">
        <v>0</v>
      </c>
      <c r="Q297" s="85">
        <v>4</v>
      </c>
      <c r="R297" s="85">
        <v>8</v>
      </c>
      <c r="S297" s="85">
        <v>6</v>
      </c>
      <c r="T297" s="85">
        <v>0</v>
      </c>
      <c r="U297" s="85">
        <v>63</v>
      </c>
      <c r="V297" s="85">
        <v>0</v>
      </c>
      <c r="W297" s="85">
        <v>0</v>
      </c>
      <c r="X297" s="85">
        <v>0</v>
      </c>
      <c r="Y297" s="85">
        <v>0</v>
      </c>
      <c r="Z297" s="85">
        <v>37</v>
      </c>
      <c r="AA297" s="85">
        <v>1</v>
      </c>
      <c r="AB297" s="85">
        <v>0</v>
      </c>
      <c r="AC297" s="85">
        <v>0</v>
      </c>
      <c r="AD297" s="85">
        <v>0</v>
      </c>
      <c r="AE297" s="85">
        <v>71</v>
      </c>
      <c r="AF297" s="85">
        <v>0</v>
      </c>
      <c r="AG297" s="85">
        <v>0</v>
      </c>
      <c r="AH297" s="85">
        <v>0</v>
      </c>
      <c r="AI297" s="85">
        <v>0</v>
      </c>
      <c r="AJ297" s="85">
        <v>35</v>
      </c>
      <c r="AK297" s="85">
        <v>0</v>
      </c>
      <c r="AL297" s="85">
        <v>0</v>
      </c>
      <c r="AM297" s="85">
        <v>0</v>
      </c>
      <c r="AN297" s="85">
        <v>0</v>
      </c>
      <c r="AO297" s="85">
        <v>49</v>
      </c>
      <c r="AP297" s="85">
        <v>0</v>
      </c>
      <c r="AQ297" s="85">
        <v>1</v>
      </c>
      <c r="AR297" s="85">
        <v>0</v>
      </c>
      <c r="AS297" s="85">
        <v>102</v>
      </c>
      <c r="AT297" s="85">
        <v>0</v>
      </c>
      <c r="AU297" s="85">
        <v>0</v>
      </c>
      <c r="AV297" s="85">
        <v>128</v>
      </c>
      <c r="AW297" s="85">
        <v>0</v>
      </c>
      <c r="AX297" s="85">
        <v>0</v>
      </c>
      <c r="AY297" s="85">
        <v>21</v>
      </c>
      <c r="AZ297" s="85">
        <v>0</v>
      </c>
      <c r="BA297" s="85">
        <v>0</v>
      </c>
      <c r="BB297" s="85">
        <v>83</v>
      </c>
      <c r="BC297" s="85">
        <v>0</v>
      </c>
      <c r="BD297" s="85">
        <v>0</v>
      </c>
      <c r="BE297" s="85">
        <v>0</v>
      </c>
      <c r="BF297" s="85">
        <v>61</v>
      </c>
      <c r="BG297" s="85">
        <v>0</v>
      </c>
      <c r="BH297" s="85">
        <v>0</v>
      </c>
      <c r="BI297" s="85">
        <v>0</v>
      </c>
      <c r="BJ297" s="85">
        <v>59</v>
      </c>
      <c r="BK297" s="85">
        <v>0</v>
      </c>
      <c r="BL297" s="85">
        <v>0</v>
      </c>
      <c r="BM297" s="85">
        <v>1</v>
      </c>
      <c r="BN297" s="85">
        <v>120</v>
      </c>
      <c r="BO297" s="85">
        <v>1</v>
      </c>
      <c r="BP297" s="85">
        <v>1</v>
      </c>
      <c r="BQ297" s="85">
        <v>0</v>
      </c>
      <c r="BR297" s="85">
        <v>111</v>
      </c>
      <c r="BS297" s="85">
        <v>1</v>
      </c>
      <c r="BT297" s="85">
        <v>1</v>
      </c>
      <c r="BU297" s="85">
        <v>0</v>
      </c>
      <c r="BV297" s="85">
        <v>122</v>
      </c>
      <c r="BW297" s="85">
        <v>1</v>
      </c>
      <c r="BX297" s="85">
        <v>1</v>
      </c>
      <c r="BY297" s="85">
        <v>0</v>
      </c>
      <c r="BZ297" s="85">
        <v>0</v>
      </c>
      <c r="CA297" s="85">
        <v>107</v>
      </c>
      <c r="CB297" s="85">
        <v>1</v>
      </c>
      <c r="CC297" s="85">
        <v>1</v>
      </c>
      <c r="CD297" s="85">
        <v>0</v>
      </c>
      <c r="CE297" s="85">
        <v>0</v>
      </c>
      <c r="CF297" s="85">
        <v>148</v>
      </c>
      <c r="CG297" s="85">
        <v>2</v>
      </c>
      <c r="CH297" s="85">
        <v>0</v>
      </c>
      <c r="CI297" s="85">
        <v>0</v>
      </c>
      <c r="CJ297" s="85">
        <v>178</v>
      </c>
      <c r="CK297" s="85">
        <v>1</v>
      </c>
      <c r="CL297" s="85">
        <v>1</v>
      </c>
      <c r="CM297" s="85">
        <v>0</v>
      </c>
      <c r="CN297" s="85">
        <v>0</v>
      </c>
      <c r="CO297" s="85">
        <v>182</v>
      </c>
      <c r="CP297" s="85">
        <v>1</v>
      </c>
      <c r="CQ297" s="85">
        <v>1</v>
      </c>
      <c r="CR297" s="85">
        <v>1</v>
      </c>
      <c r="CS297" s="85">
        <v>173</v>
      </c>
      <c r="CT297" s="85">
        <v>1</v>
      </c>
      <c r="CU297" s="85">
        <v>1</v>
      </c>
      <c r="CV297" s="85">
        <v>0</v>
      </c>
      <c r="CW297" s="85">
        <v>184</v>
      </c>
      <c r="CX297" s="85">
        <v>1</v>
      </c>
      <c r="CY297" s="85">
        <v>1</v>
      </c>
      <c r="CZ297" s="85">
        <v>0</v>
      </c>
      <c r="DA297" s="85">
        <v>131</v>
      </c>
      <c r="DB297" s="85">
        <v>0</v>
      </c>
      <c r="DC297" s="85">
        <v>0</v>
      </c>
    </row>
    <row r="298" spans="1:107">
      <c r="A298" s="85">
        <f t="shared" si="1"/>
        <v>0</v>
      </c>
      <c r="B298" s="86" t="s">
        <v>2366</v>
      </c>
      <c r="C298" s="86" t="s">
        <v>1929</v>
      </c>
      <c r="D298" s="86" t="s">
        <v>1367</v>
      </c>
      <c r="E298" s="85">
        <v>0</v>
      </c>
      <c r="F298" s="85">
        <v>0</v>
      </c>
      <c r="G298" s="85">
        <v>0</v>
      </c>
      <c r="H298" s="85">
        <v>0</v>
      </c>
      <c r="I298" s="85">
        <v>0</v>
      </c>
      <c r="J298" s="85">
        <v>0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0</v>
      </c>
      <c r="V298" s="85">
        <v>0</v>
      </c>
      <c r="W298" s="85">
        <v>0</v>
      </c>
      <c r="X298" s="85">
        <v>0</v>
      </c>
      <c r="Y298" s="85">
        <v>0</v>
      </c>
      <c r="Z298" s="85">
        <v>0</v>
      </c>
      <c r="AA298" s="85">
        <v>0</v>
      </c>
      <c r="AB298" s="85">
        <v>0</v>
      </c>
      <c r="AC298" s="85">
        <v>0</v>
      </c>
      <c r="AD298" s="85">
        <v>0</v>
      </c>
      <c r="AE298" s="85">
        <v>0</v>
      </c>
      <c r="AF298" s="85">
        <v>0</v>
      </c>
      <c r="AG298" s="85">
        <v>0</v>
      </c>
      <c r="AH298" s="85">
        <v>0</v>
      </c>
      <c r="AI298" s="85">
        <v>0</v>
      </c>
      <c r="AJ298" s="85">
        <v>0</v>
      </c>
      <c r="AK298" s="85">
        <v>0</v>
      </c>
      <c r="AL298" s="85">
        <v>0</v>
      </c>
      <c r="AM298" s="85">
        <v>0</v>
      </c>
      <c r="AN298" s="85">
        <v>0</v>
      </c>
      <c r="AO298" s="85">
        <v>0</v>
      </c>
      <c r="AP298" s="85">
        <v>0</v>
      </c>
      <c r="AQ298" s="85">
        <v>0</v>
      </c>
      <c r="AR298" s="85">
        <v>0</v>
      </c>
      <c r="AS298" s="85">
        <v>0</v>
      </c>
      <c r="AT298" s="85">
        <v>0</v>
      </c>
      <c r="AU298" s="85">
        <v>0</v>
      </c>
      <c r="AV298" s="85">
        <v>0</v>
      </c>
      <c r="AW298" s="85">
        <v>0</v>
      </c>
      <c r="AX298" s="85">
        <v>0</v>
      </c>
      <c r="AY298" s="85">
        <v>47</v>
      </c>
      <c r="AZ298" s="85">
        <v>1</v>
      </c>
      <c r="BA298" s="85">
        <v>0</v>
      </c>
      <c r="BB298" s="85">
        <v>147</v>
      </c>
      <c r="BC298" s="85">
        <v>1</v>
      </c>
      <c r="BD298" s="85">
        <v>1</v>
      </c>
      <c r="BE298" s="85">
        <v>0</v>
      </c>
      <c r="BF298" s="85">
        <v>149</v>
      </c>
      <c r="BG298" s="85">
        <v>0</v>
      </c>
      <c r="BH298" s="85">
        <v>0</v>
      </c>
      <c r="BI298" s="85">
        <v>1</v>
      </c>
      <c r="BJ298" s="85">
        <v>119</v>
      </c>
      <c r="BK298" s="85">
        <v>0</v>
      </c>
      <c r="BL298" s="85">
        <v>1</v>
      </c>
      <c r="BM298" s="85">
        <v>0</v>
      </c>
      <c r="BN298" s="85">
        <v>92</v>
      </c>
      <c r="BO298" s="85">
        <v>0</v>
      </c>
      <c r="BP298" s="85">
        <v>0</v>
      </c>
      <c r="BQ298" s="85">
        <v>0</v>
      </c>
      <c r="BR298" s="85">
        <v>112</v>
      </c>
      <c r="BS298" s="85">
        <v>0</v>
      </c>
      <c r="BT298" s="85">
        <v>0</v>
      </c>
      <c r="BU298" s="85">
        <v>0</v>
      </c>
      <c r="BV298" s="85">
        <v>119</v>
      </c>
      <c r="BW298" s="85">
        <v>0</v>
      </c>
      <c r="BX298" s="85">
        <v>0</v>
      </c>
      <c r="BY298" s="85">
        <v>0</v>
      </c>
      <c r="BZ298" s="85">
        <v>0</v>
      </c>
      <c r="CA298" s="85">
        <v>117</v>
      </c>
      <c r="CB298" s="85">
        <v>0</v>
      </c>
      <c r="CC298" s="85">
        <v>0</v>
      </c>
      <c r="CD298" s="85">
        <v>0</v>
      </c>
      <c r="CE298" s="85">
        <v>0</v>
      </c>
      <c r="CF298" s="85">
        <v>61</v>
      </c>
      <c r="CG298" s="85">
        <v>0</v>
      </c>
      <c r="CH298" s="85">
        <v>1</v>
      </c>
      <c r="CI298" s="85">
        <v>0</v>
      </c>
      <c r="CJ298" s="85">
        <v>120</v>
      </c>
      <c r="CK298" s="85">
        <v>0</v>
      </c>
      <c r="CL298" s="85">
        <v>0</v>
      </c>
      <c r="CM298" s="85">
        <v>0</v>
      </c>
      <c r="CN298" s="85">
        <v>0</v>
      </c>
      <c r="CO298" s="85">
        <v>134</v>
      </c>
      <c r="CP298" s="85">
        <v>0</v>
      </c>
      <c r="CQ298" s="85">
        <v>0</v>
      </c>
      <c r="CR298" s="85">
        <v>0</v>
      </c>
      <c r="CS298" s="85">
        <v>136</v>
      </c>
      <c r="CT298" s="85">
        <v>0</v>
      </c>
      <c r="CU298" s="85">
        <v>0</v>
      </c>
      <c r="CV298" s="85">
        <v>1</v>
      </c>
      <c r="CW298" s="85">
        <v>129</v>
      </c>
      <c r="CX298" s="85">
        <v>0</v>
      </c>
      <c r="CY298" s="85">
        <v>0</v>
      </c>
      <c r="CZ298" s="85">
        <v>0</v>
      </c>
      <c r="DA298" s="85">
        <v>190</v>
      </c>
      <c r="DB298" s="85">
        <v>1</v>
      </c>
      <c r="DC298" s="85">
        <v>0</v>
      </c>
    </row>
    <row r="299" spans="1:107">
      <c r="A299" s="85">
        <f t="shared" si="1"/>
        <v>39</v>
      </c>
      <c r="B299" s="86" t="s">
        <v>2367</v>
      </c>
      <c r="C299" s="86" t="s">
        <v>1929</v>
      </c>
      <c r="D299" s="86" t="s">
        <v>1367</v>
      </c>
      <c r="E299" s="85">
        <v>3</v>
      </c>
      <c r="F299" s="85">
        <v>4</v>
      </c>
      <c r="G299" s="85">
        <v>0</v>
      </c>
      <c r="H299" s="85">
        <v>1</v>
      </c>
      <c r="I299" s="85">
        <v>1</v>
      </c>
      <c r="J299" s="85">
        <v>1</v>
      </c>
      <c r="K299" s="85">
        <v>1</v>
      </c>
      <c r="L299" s="85">
        <v>13</v>
      </c>
      <c r="M299" s="85">
        <v>6</v>
      </c>
      <c r="N299" s="85">
        <v>3</v>
      </c>
      <c r="O299" s="85">
        <v>6</v>
      </c>
      <c r="P299" s="85">
        <v>6</v>
      </c>
      <c r="Q299" s="85">
        <v>0</v>
      </c>
      <c r="R299" s="85">
        <v>5</v>
      </c>
      <c r="S299" s="85">
        <v>1</v>
      </c>
      <c r="T299" s="85">
        <v>0</v>
      </c>
      <c r="U299" s="85">
        <v>100</v>
      </c>
      <c r="V299" s="85">
        <v>1</v>
      </c>
      <c r="W299" s="85">
        <v>0</v>
      </c>
      <c r="X299" s="85">
        <v>1</v>
      </c>
      <c r="Y299" s="85">
        <v>1</v>
      </c>
      <c r="Z299" s="85">
        <v>194</v>
      </c>
      <c r="AA299" s="85">
        <v>0</v>
      </c>
      <c r="AB299" s="85">
        <v>0</v>
      </c>
      <c r="AC299" s="85">
        <v>1</v>
      </c>
      <c r="AD299" s="85">
        <v>1</v>
      </c>
      <c r="AE299" s="85">
        <v>204</v>
      </c>
      <c r="AF299" s="85">
        <v>1</v>
      </c>
      <c r="AG299" s="85">
        <v>1</v>
      </c>
      <c r="AH299" s="85">
        <v>1</v>
      </c>
      <c r="AI299" s="85">
        <v>1</v>
      </c>
      <c r="AJ299" s="85">
        <v>111</v>
      </c>
      <c r="AK299" s="85">
        <v>0</v>
      </c>
      <c r="AL299" s="85">
        <v>0</v>
      </c>
      <c r="AM299" s="85">
        <v>1</v>
      </c>
      <c r="AN299" s="85">
        <v>1</v>
      </c>
      <c r="AO299" s="85">
        <v>76</v>
      </c>
      <c r="AP299" s="85">
        <v>1</v>
      </c>
      <c r="AQ299" s="85">
        <v>0</v>
      </c>
      <c r="AR299" s="85">
        <v>1</v>
      </c>
      <c r="AS299" s="85">
        <v>121</v>
      </c>
      <c r="AT299" s="85">
        <v>0</v>
      </c>
      <c r="AU299" s="85">
        <v>0</v>
      </c>
      <c r="AV299" s="85">
        <v>24</v>
      </c>
      <c r="AW299" s="85">
        <v>0</v>
      </c>
      <c r="AX299" s="85">
        <v>0</v>
      </c>
      <c r="AY299" s="85">
        <v>22</v>
      </c>
      <c r="AZ299" s="85">
        <v>0</v>
      </c>
      <c r="BA299" s="85">
        <v>1</v>
      </c>
      <c r="BB299" s="85">
        <v>81</v>
      </c>
      <c r="BC299" s="85">
        <v>0</v>
      </c>
      <c r="BD299" s="85">
        <v>0</v>
      </c>
      <c r="BE299" s="85">
        <v>0</v>
      </c>
      <c r="BF299" s="85">
        <v>68</v>
      </c>
      <c r="BG299" s="85">
        <v>0</v>
      </c>
      <c r="BH299" s="85">
        <v>0</v>
      </c>
      <c r="BI299" s="85">
        <v>0</v>
      </c>
      <c r="BJ299" s="85">
        <v>52</v>
      </c>
      <c r="BK299" s="85">
        <v>0</v>
      </c>
      <c r="BL299" s="85">
        <v>0</v>
      </c>
      <c r="BM299" s="85">
        <v>0</v>
      </c>
      <c r="BN299" s="85">
        <v>57</v>
      </c>
      <c r="BO299" s="85">
        <v>0</v>
      </c>
      <c r="BP299" s="85">
        <v>0</v>
      </c>
      <c r="BQ299" s="85">
        <v>1</v>
      </c>
      <c r="BR299" s="85">
        <v>49</v>
      </c>
      <c r="BS299" s="85">
        <v>0</v>
      </c>
      <c r="BT299" s="85">
        <v>0</v>
      </c>
      <c r="BU299" s="85">
        <v>1</v>
      </c>
      <c r="BV299" s="85">
        <v>37</v>
      </c>
      <c r="BW299" s="85">
        <v>0</v>
      </c>
      <c r="BX299" s="85">
        <v>0</v>
      </c>
      <c r="BY299" s="85">
        <v>1</v>
      </c>
      <c r="BZ299" s="85">
        <v>0</v>
      </c>
      <c r="CA299" s="85">
        <v>45</v>
      </c>
      <c r="CB299" s="85">
        <v>0</v>
      </c>
      <c r="CC299" s="85">
        <v>0</v>
      </c>
      <c r="CD299" s="85">
        <v>0</v>
      </c>
      <c r="CE299" s="85">
        <v>0</v>
      </c>
      <c r="CF299" s="85">
        <v>15</v>
      </c>
      <c r="CG299" s="85">
        <v>0</v>
      </c>
      <c r="CH299" s="85">
        <v>0</v>
      </c>
      <c r="CI299" s="85">
        <v>1</v>
      </c>
      <c r="CJ299" s="85">
        <v>64</v>
      </c>
      <c r="CK299" s="85">
        <v>0</v>
      </c>
      <c r="CL299" s="85">
        <v>0</v>
      </c>
      <c r="CM299" s="85">
        <v>0</v>
      </c>
      <c r="CN299" s="85">
        <v>1</v>
      </c>
      <c r="CO299" s="85">
        <v>56</v>
      </c>
      <c r="CP299" s="85">
        <v>0</v>
      </c>
      <c r="CQ299" s="85">
        <v>0</v>
      </c>
      <c r="CR299" s="85">
        <v>0</v>
      </c>
      <c r="CS299" s="85">
        <v>49</v>
      </c>
      <c r="CT299" s="85">
        <v>0</v>
      </c>
      <c r="CU299" s="85">
        <v>0</v>
      </c>
      <c r="CV299" s="85">
        <v>0</v>
      </c>
      <c r="CW299" s="85">
        <v>56</v>
      </c>
      <c r="CX299" s="85">
        <v>0</v>
      </c>
      <c r="CY299" s="85">
        <v>0</v>
      </c>
      <c r="CZ299" s="85">
        <v>0</v>
      </c>
      <c r="DA299" s="85">
        <v>87</v>
      </c>
      <c r="DB299" s="85">
        <v>0</v>
      </c>
      <c r="DC299" s="85">
        <v>1</v>
      </c>
    </row>
    <row r="300" spans="1:107">
      <c r="A300" s="85">
        <f t="shared" si="1"/>
        <v>240</v>
      </c>
      <c r="B300" s="86" t="s">
        <v>2368</v>
      </c>
      <c r="C300" s="86" t="s">
        <v>1929</v>
      </c>
      <c r="D300" s="86" t="s">
        <v>1367</v>
      </c>
      <c r="E300" s="85">
        <v>18</v>
      </c>
      <c r="F300" s="85">
        <v>19</v>
      </c>
      <c r="G300" s="85">
        <v>23</v>
      </c>
      <c r="H300" s="85">
        <v>29</v>
      </c>
      <c r="I300" s="85">
        <v>16</v>
      </c>
      <c r="J300" s="85">
        <v>17</v>
      </c>
      <c r="K300" s="85">
        <v>34</v>
      </c>
      <c r="L300" s="85">
        <v>9</v>
      </c>
      <c r="M300" s="85">
        <v>31</v>
      </c>
      <c r="N300" s="85">
        <v>22</v>
      </c>
      <c r="O300" s="85">
        <v>22</v>
      </c>
      <c r="P300" s="85">
        <v>29</v>
      </c>
      <c r="Q300" s="85">
        <v>22</v>
      </c>
      <c r="R300" s="85">
        <v>20</v>
      </c>
      <c r="S300" s="85">
        <v>28</v>
      </c>
      <c r="T300" s="85">
        <v>2</v>
      </c>
      <c r="U300" s="85">
        <v>115</v>
      </c>
      <c r="V300" s="85">
        <v>0</v>
      </c>
      <c r="W300" s="85">
        <v>1</v>
      </c>
      <c r="X300" s="85">
        <v>0</v>
      </c>
      <c r="Y300" s="85">
        <v>0</v>
      </c>
      <c r="Z300" s="85">
        <v>100</v>
      </c>
      <c r="AA300" s="85">
        <v>0</v>
      </c>
      <c r="AB300" s="85">
        <v>1</v>
      </c>
      <c r="AC300" s="85">
        <v>0</v>
      </c>
      <c r="AD300" s="85">
        <v>0</v>
      </c>
      <c r="AE300" s="85">
        <v>114</v>
      </c>
      <c r="AF300" s="85">
        <v>0</v>
      </c>
      <c r="AG300" s="85">
        <v>0</v>
      </c>
      <c r="AH300" s="85">
        <v>0</v>
      </c>
      <c r="AI300" s="85">
        <v>0</v>
      </c>
      <c r="AJ300" s="85">
        <v>189</v>
      </c>
      <c r="AK300" s="85">
        <v>1</v>
      </c>
      <c r="AL300" s="85">
        <v>1</v>
      </c>
      <c r="AM300" s="85">
        <v>0</v>
      </c>
      <c r="AN300" s="85">
        <v>0</v>
      </c>
      <c r="AO300" s="85">
        <v>76</v>
      </c>
      <c r="AP300" s="85">
        <v>0</v>
      </c>
      <c r="AQ300" s="85">
        <v>0</v>
      </c>
      <c r="AR300" s="85">
        <v>0</v>
      </c>
      <c r="AS300" s="85">
        <v>168</v>
      </c>
      <c r="AT300" s="85">
        <v>1</v>
      </c>
      <c r="AU300" s="85">
        <v>1</v>
      </c>
      <c r="AV300" s="85">
        <v>223</v>
      </c>
      <c r="AW300" s="85">
        <v>0</v>
      </c>
      <c r="AX300" s="85">
        <v>0</v>
      </c>
      <c r="AY300" s="85">
        <v>17</v>
      </c>
      <c r="AZ300" s="85">
        <v>0</v>
      </c>
      <c r="BA300" s="85">
        <v>0</v>
      </c>
      <c r="BB300" s="85">
        <v>61</v>
      </c>
      <c r="BC300" s="85">
        <v>0</v>
      </c>
      <c r="BD300" s="85">
        <v>0</v>
      </c>
      <c r="BE300" s="85">
        <v>0</v>
      </c>
      <c r="BF300" s="85">
        <v>42</v>
      </c>
      <c r="BG300" s="85">
        <v>0</v>
      </c>
      <c r="BH300" s="85">
        <v>1</v>
      </c>
      <c r="BI300" s="85">
        <v>0</v>
      </c>
      <c r="BJ300" s="85">
        <v>35</v>
      </c>
      <c r="BK300" s="85">
        <v>1</v>
      </c>
      <c r="BL300" s="85">
        <v>0</v>
      </c>
      <c r="BM300" s="85">
        <v>0</v>
      </c>
      <c r="BN300" s="85">
        <v>34</v>
      </c>
      <c r="BO300" s="85">
        <v>0</v>
      </c>
      <c r="BP300" s="85">
        <v>0</v>
      </c>
      <c r="BQ300" s="85">
        <v>0</v>
      </c>
      <c r="BR300" s="85">
        <v>31</v>
      </c>
      <c r="BS300" s="85">
        <v>0</v>
      </c>
      <c r="BT300" s="85">
        <v>0</v>
      </c>
      <c r="BU300" s="85">
        <v>0</v>
      </c>
      <c r="BV300" s="85">
        <v>27</v>
      </c>
      <c r="BW300" s="85">
        <v>0</v>
      </c>
      <c r="BX300" s="85">
        <v>0</v>
      </c>
      <c r="BY300" s="85">
        <v>0</v>
      </c>
      <c r="BZ300" s="85">
        <v>0</v>
      </c>
      <c r="CA300" s="85">
        <v>34</v>
      </c>
      <c r="CB300" s="85">
        <v>0</v>
      </c>
      <c r="CC300" s="85">
        <v>0</v>
      </c>
      <c r="CD300" s="85">
        <v>1</v>
      </c>
      <c r="CE300" s="85">
        <v>0</v>
      </c>
      <c r="CF300" s="85">
        <v>19</v>
      </c>
      <c r="CG300" s="85">
        <v>0</v>
      </c>
      <c r="CH300" s="85">
        <v>0</v>
      </c>
      <c r="CI300" s="85">
        <v>0</v>
      </c>
      <c r="CJ300" s="85">
        <v>59</v>
      </c>
      <c r="CK300" s="85">
        <v>0</v>
      </c>
      <c r="CL300" s="85">
        <v>0</v>
      </c>
      <c r="CM300" s="85">
        <v>0</v>
      </c>
      <c r="CN300" s="85">
        <v>0</v>
      </c>
      <c r="CO300" s="85">
        <v>42</v>
      </c>
      <c r="CP300" s="85">
        <v>0</v>
      </c>
      <c r="CQ300" s="85">
        <v>0</v>
      </c>
      <c r="CR300" s="85">
        <v>0</v>
      </c>
      <c r="CS300" s="85">
        <v>49</v>
      </c>
      <c r="CT300" s="85">
        <v>0</v>
      </c>
      <c r="CU300" s="85">
        <v>0</v>
      </c>
      <c r="CV300" s="85">
        <v>0</v>
      </c>
      <c r="CW300" s="85">
        <v>37</v>
      </c>
      <c r="CX300" s="85">
        <v>0</v>
      </c>
      <c r="CY300" s="85">
        <v>0</v>
      </c>
      <c r="CZ300" s="85">
        <v>0</v>
      </c>
      <c r="DA300" s="85">
        <v>63</v>
      </c>
      <c r="DB300" s="85">
        <v>0</v>
      </c>
      <c r="DC300" s="85">
        <v>0</v>
      </c>
    </row>
    <row r="301" spans="1:107">
      <c r="A301" s="85">
        <f t="shared" si="1"/>
        <v>0</v>
      </c>
      <c r="B301" s="86" t="s">
        <v>2369</v>
      </c>
      <c r="C301" s="86" t="s">
        <v>1931</v>
      </c>
      <c r="D301" s="86" t="s">
        <v>1367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1</v>
      </c>
      <c r="V301" s="85">
        <v>0</v>
      </c>
      <c r="W301" s="85">
        <v>0</v>
      </c>
      <c r="X301" s="85">
        <v>0</v>
      </c>
      <c r="Y301" s="85">
        <v>0</v>
      </c>
      <c r="Z301" s="85">
        <v>2</v>
      </c>
      <c r="AA301" s="85">
        <v>0</v>
      </c>
      <c r="AB301" s="85">
        <v>0</v>
      </c>
      <c r="AC301" s="85">
        <v>0</v>
      </c>
      <c r="AD301" s="85">
        <v>0</v>
      </c>
      <c r="AE301" s="85">
        <v>1</v>
      </c>
      <c r="AF301" s="85">
        <v>0</v>
      </c>
      <c r="AG301" s="85">
        <v>0</v>
      </c>
      <c r="AH301" s="85">
        <v>0</v>
      </c>
      <c r="AI301" s="85">
        <v>0</v>
      </c>
      <c r="AJ301" s="85">
        <v>0</v>
      </c>
      <c r="AK301" s="85">
        <v>0</v>
      </c>
      <c r="AL301" s="85">
        <v>0</v>
      </c>
      <c r="AM301" s="85">
        <v>0</v>
      </c>
      <c r="AN301" s="85">
        <v>0</v>
      </c>
      <c r="AO301" s="85">
        <v>0</v>
      </c>
      <c r="AP301" s="85">
        <v>0</v>
      </c>
      <c r="AQ301" s="85">
        <v>0</v>
      </c>
      <c r="AR301" s="85">
        <v>0</v>
      </c>
      <c r="AS301" s="85">
        <v>8</v>
      </c>
      <c r="AT301" s="85">
        <v>0</v>
      </c>
      <c r="AU301" s="85">
        <v>0</v>
      </c>
      <c r="AV301" s="85">
        <v>3</v>
      </c>
      <c r="AW301" s="85">
        <v>1</v>
      </c>
      <c r="AX301" s="85">
        <v>0</v>
      </c>
      <c r="AY301" s="85">
        <v>2</v>
      </c>
      <c r="AZ301" s="85">
        <v>0</v>
      </c>
      <c r="BA301" s="85">
        <v>0</v>
      </c>
      <c r="BB301" s="85">
        <v>8</v>
      </c>
      <c r="BC301" s="85">
        <v>0</v>
      </c>
      <c r="BD301" s="85">
        <v>0</v>
      </c>
      <c r="BE301" s="85">
        <v>0</v>
      </c>
      <c r="BF301" s="85">
        <v>8</v>
      </c>
      <c r="BG301" s="85">
        <v>0</v>
      </c>
      <c r="BH301" s="85">
        <v>0</v>
      </c>
      <c r="BI301" s="85">
        <v>0</v>
      </c>
      <c r="BJ301" s="85">
        <v>5</v>
      </c>
      <c r="BK301" s="85">
        <v>0</v>
      </c>
      <c r="BL301" s="85">
        <v>0</v>
      </c>
      <c r="BM301" s="85">
        <v>0</v>
      </c>
      <c r="BN301" s="85">
        <v>6</v>
      </c>
      <c r="BO301" s="85">
        <v>0</v>
      </c>
      <c r="BP301" s="85">
        <v>0</v>
      </c>
      <c r="BQ301" s="85">
        <v>0</v>
      </c>
      <c r="BR301" s="85">
        <v>5</v>
      </c>
      <c r="BS301" s="85">
        <v>0</v>
      </c>
      <c r="BT301" s="85">
        <v>0</v>
      </c>
      <c r="BU301" s="85">
        <v>0</v>
      </c>
      <c r="BV301" s="85">
        <v>5</v>
      </c>
      <c r="BW301" s="85">
        <v>0</v>
      </c>
      <c r="BX301" s="85">
        <v>0</v>
      </c>
      <c r="BY301" s="85">
        <v>0</v>
      </c>
      <c r="BZ301" s="85">
        <v>0</v>
      </c>
      <c r="CA301" s="85">
        <v>6</v>
      </c>
      <c r="CB301" s="85">
        <v>0</v>
      </c>
      <c r="CC301" s="85">
        <v>0</v>
      </c>
      <c r="CD301" s="85">
        <v>0</v>
      </c>
      <c r="CE301" s="85">
        <v>1</v>
      </c>
      <c r="CF301" s="85">
        <v>18</v>
      </c>
      <c r="CG301" s="85">
        <v>0</v>
      </c>
      <c r="CH301" s="85">
        <v>0</v>
      </c>
      <c r="CI301" s="85">
        <v>0</v>
      </c>
      <c r="CJ301" s="85">
        <v>3</v>
      </c>
      <c r="CK301" s="85">
        <v>0</v>
      </c>
      <c r="CL301" s="85">
        <v>0</v>
      </c>
      <c r="CM301" s="85">
        <v>1</v>
      </c>
      <c r="CN301" s="85">
        <v>0</v>
      </c>
      <c r="CO301" s="85">
        <v>5</v>
      </c>
      <c r="CP301" s="85">
        <v>0</v>
      </c>
      <c r="CQ301" s="85">
        <v>0</v>
      </c>
      <c r="CR301" s="85">
        <v>0</v>
      </c>
      <c r="CS301" s="85">
        <v>8</v>
      </c>
      <c r="CT301" s="85">
        <v>0</v>
      </c>
      <c r="CU301" s="85">
        <v>0</v>
      </c>
      <c r="CV301" s="85">
        <v>0</v>
      </c>
      <c r="CW301" s="85">
        <v>8</v>
      </c>
      <c r="CX301" s="85">
        <v>0</v>
      </c>
      <c r="CY301" s="85">
        <v>0</v>
      </c>
      <c r="CZ301" s="85">
        <v>0</v>
      </c>
      <c r="DA301" s="85">
        <v>4</v>
      </c>
      <c r="DB301" s="85">
        <v>0</v>
      </c>
      <c r="DC301" s="85">
        <v>0</v>
      </c>
    </row>
    <row r="302" spans="1:107">
      <c r="A302" s="85">
        <f t="shared" si="1"/>
        <v>0</v>
      </c>
      <c r="B302" s="86" t="s">
        <v>2370</v>
      </c>
      <c r="C302" s="86" t="s">
        <v>1931</v>
      </c>
      <c r="D302" s="86" t="s">
        <v>1367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85">
        <v>0</v>
      </c>
      <c r="AI302" s="85">
        <v>0</v>
      </c>
      <c r="AJ302" s="85">
        <v>0</v>
      </c>
      <c r="AK302" s="85">
        <v>0</v>
      </c>
      <c r="AL302" s="85">
        <v>0</v>
      </c>
      <c r="AM302" s="85">
        <v>0</v>
      </c>
      <c r="AN302" s="85">
        <v>0</v>
      </c>
      <c r="AO302" s="85">
        <v>0</v>
      </c>
      <c r="AP302" s="85">
        <v>0</v>
      </c>
      <c r="AQ302" s="85">
        <v>0</v>
      </c>
      <c r="AR302" s="85">
        <v>0</v>
      </c>
      <c r="AS302" s="85">
        <v>0</v>
      </c>
      <c r="AT302" s="85">
        <v>0</v>
      </c>
      <c r="AU302" s="85">
        <v>0</v>
      </c>
      <c r="AV302" s="85">
        <v>0</v>
      </c>
      <c r="AW302" s="85">
        <v>0</v>
      </c>
      <c r="AX302" s="85">
        <v>0</v>
      </c>
      <c r="AY302" s="85">
        <v>3</v>
      </c>
      <c r="AZ302" s="85">
        <v>0</v>
      </c>
      <c r="BA302" s="85">
        <v>0</v>
      </c>
      <c r="BB302" s="85">
        <v>7</v>
      </c>
      <c r="BC302" s="85">
        <v>0</v>
      </c>
      <c r="BD302" s="85">
        <v>0</v>
      </c>
      <c r="BE302" s="85">
        <v>1</v>
      </c>
      <c r="BF302" s="85">
        <v>6</v>
      </c>
      <c r="BG302" s="85">
        <v>0</v>
      </c>
      <c r="BH302" s="85">
        <v>0</v>
      </c>
      <c r="BI302" s="85">
        <v>0</v>
      </c>
      <c r="BJ302" s="85">
        <v>7</v>
      </c>
      <c r="BK302" s="85">
        <v>0</v>
      </c>
      <c r="BL302" s="85">
        <v>0</v>
      </c>
      <c r="BM302" s="85">
        <v>0</v>
      </c>
      <c r="BN302" s="85">
        <v>6</v>
      </c>
      <c r="BO302" s="85">
        <v>0</v>
      </c>
      <c r="BP302" s="85">
        <v>0</v>
      </c>
      <c r="BQ302" s="85">
        <v>0</v>
      </c>
      <c r="BR302" s="85">
        <v>4</v>
      </c>
      <c r="BS302" s="85">
        <v>0</v>
      </c>
      <c r="BT302" s="85">
        <v>0</v>
      </c>
      <c r="BU302" s="85">
        <v>0</v>
      </c>
      <c r="BV302" s="85">
        <v>6</v>
      </c>
      <c r="BW302" s="85">
        <v>0</v>
      </c>
      <c r="BX302" s="85">
        <v>0</v>
      </c>
      <c r="BY302" s="85">
        <v>0</v>
      </c>
      <c r="BZ302" s="85">
        <v>0</v>
      </c>
      <c r="CA302" s="85">
        <v>6</v>
      </c>
      <c r="CB302" s="85">
        <v>0</v>
      </c>
      <c r="CC302" s="85">
        <v>0</v>
      </c>
      <c r="CD302" s="85">
        <v>0</v>
      </c>
      <c r="CE302" s="85">
        <v>0</v>
      </c>
      <c r="CF302" s="85">
        <v>17</v>
      </c>
      <c r="CG302" s="85">
        <v>0</v>
      </c>
      <c r="CH302" s="85">
        <v>0</v>
      </c>
      <c r="CI302" s="85">
        <v>0</v>
      </c>
      <c r="CJ302" s="85">
        <v>5</v>
      </c>
      <c r="CK302" s="85">
        <v>0</v>
      </c>
      <c r="CL302" s="85">
        <v>0</v>
      </c>
      <c r="CM302" s="85">
        <v>0</v>
      </c>
      <c r="CN302" s="85">
        <v>0</v>
      </c>
      <c r="CO302" s="85">
        <v>4</v>
      </c>
      <c r="CP302" s="85">
        <v>0</v>
      </c>
      <c r="CQ302" s="85">
        <v>0</v>
      </c>
      <c r="CR302" s="85">
        <v>0</v>
      </c>
      <c r="CS302" s="85">
        <v>8</v>
      </c>
      <c r="CT302" s="85">
        <v>0</v>
      </c>
      <c r="CU302" s="85">
        <v>0</v>
      </c>
      <c r="CV302" s="85">
        <v>0</v>
      </c>
      <c r="CW302" s="85">
        <v>8</v>
      </c>
      <c r="CX302" s="85">
        <v>0</v>
      </c>
      <c r="CY302" s="85">
        <v>0</v>
      </c>
      <c r="CZ302" s="85">
        <v>0</v>
      </c>
      <c r="DA302" s="85">
        <v>9</v>
      </c>
      <c r="DB302" s="85">
        <v>0</v>
      </c>
      <c r="DC302" s="85">
        <v>0</v>
      </c>
    </row>
    <row r="303" spans="1:107">
      <c r="A303" s="85">
        <f t="shared" si="1"/>
        <v>0</v>
      </c>
      <c r="B303" s="86" t="s">
        <v>2371</v>
      </c>
      <c r="C303" s="86" t="s">
        <v>1931</v>
      </c>
      <c r="D303" s="86" t="s">
        <v>1367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  <c r="Z303" s="85">
        <v>0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85">
        <v>0</v>
      </c>
      <c r="AI303" s="85">
        <v>0</v>
      </c>
      <c r="AJ303" s="8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3</v>
      </c>
      <c r="AT303" s="85">
        <v>0</v>
      </c>
      <c r="AU303" s="85">
        <v>0</v>
      </c>
      <c r="AV303" s="85">
        <v>1</v>
      </c>
      <c r="AW303" s="85">
        <v>0</v>
      </c>
      <c r="AX303" s="85">
        <v>0</v>
      </c>
      <c r="AY303" s="85">
        <v>3</v>
      </c>
      <c r="AZ303" s="85">
        <v>0</v>
      </c>
      <c r="BA303" s="85">
        <v>0</v>
      </c>
      <c r="BB303" s="85">
        <v>7</v>
      </c>
      <c r="BC303" s="85">
        <v>0</v>
      </c>
      <c r="BD303" s="85">
        <v>0</v>
      </c>
      <c r="BE303" s="85">
        <v>0</v>
      </c>
      <c r="BF303" s="85">
        <v>8</v>
      </c>
      <c r="BG303" s="85">
        <v>0</v>
      </c>
      <c r="BH303" s="85">
        <v>0</v>
      </c>
      <c r="BI303" s="85">
        <v>0</v>
      </c>
      <c r="BJ303" s="85">
        <v>6</v>
      </c>
      <c r="BK303" s="85">
        <v>0</v>
      </c>
      <c r="BL303" s="85">
        <v>0</v>
      </c>
      <c r="BM303" s="85">
        <v>0</v>
      </c>
      <c r="BN303" s="85">
        <v>5</v>
      </c>
      <c r="BO303" s="85">
        <v>0</v>
      </c>
      <c r="BP303" s="85">
        <v>0</v>
      </c>
      <c r="BQ303" s="85">
        <v>0</v>
      </c>
      <c r="BR303" s="85">
        <v>7</v>
      </c>
      <c r="BS303" s="85">
        <v>0</v>
      </c>
      <c r="BT303" s="85">
        <v>0</v>
      </c>
      <c r="BU303" s="85">
        <v>0</v>
      </c>
      <c r="BV303" s="85">
        <v>5</v>
      </c>
      <c r="BW303" s="85">
        <v>0</v>
      </c>
      <c r="BX303" s="85">
        <v>0</v>
      </c>
      <c r="BY303" s="85">
        <v>0</v>
      </c>
      <c r="BZ303" s="85">
        <v>0</v>
      </c>
      <c r="CA303" s="85">
        <v>4</v>
      </c>
      <c r="CB303" s="85">
        <v>0</v>
      </c>
      <c r="CC303" s="85">
        <v>0</v>
      </c>
      <c r="CD303" s="85">
        <v>0</v>
      </c>
      <c r="CE303" s="85">
        <v>0</v>
      </c>
      <c r="CF303" s="85">
        <v>18</v>
      </c>
      <c r="CG303" s="85">
        <v>0</v>
      </c>
      <c r="CH303" s="85">
        <v>0</v>
      </c>
      <c r="CI303" s="85">
        <v>0</v>
      </c>
      <c r="CJ303" s="85">
        <v>4</v>
      </c>
      <c r="CK303" s="85">
        <v>0</v>
      </c>
      <c r="CL303" s="85">
        <v>0</v>
      </c>
      <c r="CM303" s="85">
        <v>0</v>
      </c>
      <c r="CN303" s="85">
        <v>0</v>
      </c>
      <c r="CO303" s="85">
        <v>7</v>
      </c>
      <c r="CP303" s="85">
        <v>0</v>
      </c>
      <c r="CQ303" s="85">
        <v>0</v>
      </c>
      <c r="CR303" s="85">
        <v>0</v>
      </c>
      <c r="CS303" s="85">
        <v>7</v>
      </c>
      <c r="CT303" s="85">
        <v>0</v>
      </c>
      <c r="CU303" s="85">
        <v>0</v>
      </c>
      <c r="CV303" s="85">
        <v>0</v>
      </c>
      <c r="CW303" s="85">
        <v>6</v>
      </c>
      <c r="CX303" s="85">
        <v>0</v>
      </c>
      <c r="CY303" s="85">
        <v>0</v>
      </c>
      <c r="CZ303" s="85">
        <v>1</v>
      </c>
      <c r="DA303" s="85">
        <v>4</v>
      </c>
      <c r="DB303" s="85">
        <v>0</v>
      </c>
      <c r="DC303" s="85">
        <v>0</v>
      </c>
    </row>
    <row r="304" spans="1:107">
      <c r="A304" s="85">
        <f t="shared" si="1"/>
        <v>2</v>
      </c>
      <c r="B304" s="86" t="s">
        <v>2372</v>
      </c>
      <c r="C304" s="86" t="s">
        <v>1931</v>
      </c>
      <c r="D304" s="86" t="s">
        <v>1367</v>
      </c>
      <c r="E304" s="85">
        <v>0</v>
      </c>
      <c r="F304" s="85">
        <v>0</v>
      </c>
      <c r="G304" s="85">
        <v>0</v>
      </c>
      <c r="H304" s="85">
        <v>0</v>
      </c>
      <c r="I304" s="85">
        <v>1</v>
      </c>
      <c r="J304" s="85">
        <v>1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1</v>
      </c>
      <c r="R304" s="85">
        <v>1</v>
      </c>
      <c r="S304" s="85">
        <v>2</v>
      </c>
      <c r="T304" s="85">
        <v>0</v>
      </c>
      <c r="U304" s="85">
        <v>0</v>
      </c>
      <c r="V304" s="85">
        <v>0</v>
      </c>
      <c r="W304" s="85">
        <v>0</v>
      </c>
      <c r="X304" s="85">
        <v>0</v>
      </c>
      <c r="Y304" s="85">
        <v>0</v>
      </c>
      <c r="Z304" s="85">
        <v>12</v>
      </c>
      <c r="AA304" s="85">
        <v>0</v>
      </c>
      <c r="AB304" s="85">
        <v>0</v>
      </c>
      <c r="AC304" s="85">
        <v>0</v>
      </c>
      <c r="AD304" s="85">
        <v>0</v>
      </c>
      <c r="AE304" s="85">
        <v>3</v>
      </c>
      <c r="AF304" s="85">
        <v>0</v>
      </c>
      <c r="AG304" s="85">
        <v>0</v>
      </c>
      <c r="AH304" s="85">
        <v>0</v>
      </c>
      <c r="AI304" s="85">
        <v>0</v>
      </c>
      <c r="AJ304" s="85">
        <v>2</v>
      </c>
      <c r="AK304" s="85">
        <v>0</v>
      </c>
      <c r="AL304" s="85">
        <v>0</v>
      </c>
      <c r="AM304" s="85">
        <v>0</v>
      </c>
      <c r="AN304" s="85">
        <v>0</v>
      </c>
      <c r="AO304" s="85">
        <v>4</v>
      </c>
      <c r="AP304" s="85">
        <v>0</v>
      </c>
      <c r="AQ304" s="85">
        <v>0</v>
      </c>
      <c r="AR304" s="85">
        <v>0</v>
      </c>
      <c r="AS304" s="85">
        <v>17</v>
      </c>
      <c r="AT304" s="85">
        <v>0</v>
      </c>
      <c r="AU304" s="85">
        <v>0</v>
      </c>
      <c r="AV304" s="85">
        <v>5</v>
      </c>
      <c r="AW304" s="85">
        <v>0</v>
      </c>
      <c r="AX304" s="85">
        <v>0</v>
      </c>
      <c r="AY304" s="85">
        <v>3</v>
      </c>
      <c r="AZ304" s="85">
        <v>0</v>
      </c>
      <c r="BA304" s="85">
        <v>0</v>
      </c>
      <c r="BB304" s="85">
        <v>7</v>
      </c>
      <c r="BC304" s="85">
        <v>0</v>
      </c>
      <c r="BD304" s="85">
        <v>0</v>
      </c>
      <c r="BE304" s="85">
        <v>0</v>
      </c>
      <c r="BF304" s="85">
        <v>7</v>
      </c>
      <c r="BG304" s="85">
        <v>1</v>
      </c>
      <c r="BH304" s="85">
        <v>0</v>
      </c>
      <c r="BI304" s="85">
        <v>0</v>
      </c>
      <c r="BJ304" s="85">
        <v>5</v>
      </c>
      <c r="BK304" s="85">
        <v>0</v>
      </c>
      <c r="BL304" s="85">
        <v>0</v>
      </c>
      <c r="BM304" s="85">
        <v>0</v>
      </c>
      <c r="BN304" s="85">
        <v>8</v>
      </c>
      <c r="BO304" s="85">
        <v>0</v>
      </c>
      <c r="BP304" s="85">
        <v>0</v>
      </c>
      <c r="BQ304" s="85">
        <v>0</v>
      </c>
      <c r="BR304" s="85">
        <v>9</v>
      </c>
      <c r="BS304" s="85">
        <v>0</v>
      </c>
      <c r="BT304" s="85">
        <v>0</v>
      </c>
      <c r="BU304" s="85">
        <v>0</v>
      </c>
      <c r="BV304" s="85">
        <v>8</v>
      </c>
      <c r="BW304" s="85">
        <v>0</v>
      </c>
      <c r="BX304" s="85">
        <v>0</v>
      </c>
      <c r="BY304" s="85">
        <v>0</v>
      </c>
      <c r="BZ304" s="85">
        <v>0</v>
      </c>
      <c r="CA304" s="85">
        <v>9</v>
      </c>
      <c r="CB304" s="85">
        <v>0</v>
      </c>
      <c r="CC304" s="85">
        <v>0</v>
      </c>
      <c r="CD304" s="85">
        <v>0</v>
      </c>
      <c r="CE304" s="85">
        <v>0</v>
      </c>
      <c r="CF304" s="85">
        <v>20</v>
      </c>
      <c r="CG304" s="85">
        <v>0</v>
      </c>
      <c r="CH304" s="85">
        <v>0</v>
      </c>
      <c r="CI304" s="85">
        <v>0</v>
      </c>
      <c r="CJ304" s="85">
        <v>5</v>
      </c>
      <c r="CK304" s="85">
        <v>0</v>
      </c>
      <c r="CL304" s="85">
        <v>0</v>
      </c>
      <c r="CM304" s="85">
        <v>0</v>
      </c>
      <c r="CN304" s="85">
        <v>0</v>
      </c>
      <c r="CO304" s="85">
        <v>6</v>
      </c>
      <c r="CP304" s="85">
        <v>0</v>
      </c>
      <c r="CQ304" s="85">
        <v>0</v>
      </c>
      <c r="CR304" s="85">
        <v>0</v>
      </c>
      <c r="CS304" s="85">
        <v>6</v>
      </c>
      <c r="CT304" s="85">
        <v>0</v>
      </c>
      <c r="CU304" s="85">
        <v>0</v>
      </c>
      <c r="CV304" s="85">
        <v>0</v>
      </c>
      <c r="CW304" s="85">
        <v>8</v>
      </c>
      <c r="CX304" s="85">
        <v>0</v>
      </c>
      <c r="CY304" s="85">
        <v>0</v>
      </c>
      <c r="CZ304" s="85">
        <v>0</v>
      </c>
      <c r="DA304" s="85">
        <v>9</v>
      </c>
      <c r="DB304" s="85">
        <v>0</v>
      </c>
      <c r="DC304" s="85">
        <v>0</v>
      </c>
    </row>
    <row r="305" spans="1:107">
      <c r="A305" s="85">
        <f t="shared" si="1"/>
        <v>50</v>
      </c>
      <c r="B305" s="86" t="s">
        <v>2373</v>
      </c>
      <c r="C305" s="86" t="s">
        <v>1931</v>
      </c>
      <c r="D305" s="86" t="s">
        <v>1367</v>
      </c>
      <c r="E305" s="85">
        <v>0</v>
      </c>
      <c r="F305" s="85">
        <v>0</v>
      </c>
      <c r="G305" s="85">
        <v>1</v>
      </c>
      <c r="H305" s="85">
        <v>0</v>
      </c>
      <c r="I305" s="85">
        <v>15</v>
      </c>
      <c r="J305" s="85">
        <v>10</v>
      </c>
      <c r="K305" s="85">
        <v>0</v>
      </c>
      <c r="L305" s="85">
        <v>4</v>
      </c>
      <c r="M305" s="85">
        <v>0</v>
      </c>
      <c r="N305" s="85">
        <v>13</v>
      </c>
      <c r="O305" s="85">
        <v>7</v>
      </c>
      <c r="P305" s="85">
        <v>15</v>
      </c>
      <c r="Q305" s="85">
        <v>23</v>
      </c>
      <c r="R305" s="85">
        <v>26</v>
      </c>
      <c r="S305" s="85">
        <v>23</v>
      </c>
      <c r="T305" s="85">
        <v>0</v>
      </c>
      <c r="U305" s="85">
        <v>42</v>
      </c>
      <c r="V305" s="85">
        <v>0</v>
      </c>
      <c r="W305" s="85">
        <v>0</v>
      </c>
      <c r="X305" s="85">
        <v>0</v>
      </c>
      <c r="Y305" s="85">
        <v>0</v>
      </c>
      <c r="Z305" s="85">
        <v>11</v>
      </c>
      <c r="AA305" s="85">
        <v>0</v>
      </c>
      <c r="AB305" s="85">
        <v>0</v>
      </c>
      <c r="AC305" s="85">
        <v>0</v>
      </c>
      <c r="AD305" s="85">
        <v>0</v>
      </c>
      <c r="AE305" s="85">
        <v>3</v>
      </c>
      <c r="AF305" s="85">
        <v>0</v>
      </c>
      <c r="AG305" s="85">
        <v>0</v>
      </c>
      <c r="AH305" s="85">
        <v>0</v>
      </c>
      <c r="AI305" s="85">
        <v>0</v>
      </c>
      <c r="AJ305" s="85">
        <v>9</v>
      </c>
      <c r="AK305" s="85">
        <v>0</v>
      </c>
      <c r="AL305" s="85">
        <v>0</v>
      </c>
      <c r="AM305" s="85">
        <v>0</v>
      </c>
      <c r="AN305" s="85">
        <v>0</v>
      </c>
      <c r="AO305" s="85">
        <v>3</v>
      </c>
      <c r="AP305" s="85">
        <v>0</v>
      </c>
      <c r="AQ305" s="85">
        <v>0</v>
      </c>
      <c r="AR305" s="85">
        <v>0</v>
      </c>
      <c r="AS305" s="85">
        <v>16</v>
      </c>
      <c r="AT305" s="85">
        <v>0</v>
      </c>
      <c r="AU305" s="85">
        <v>0</v>
      </c>
      <c r="AV305" s="85">
        <v>16</v>
      </c>
      <c r="AW305" s="85">
        <v>0</v>
      </c>
      <c r="AX305" s="85">
        <v>1</v>
      </c>
      <c r="AY305" s="85">
        <v>3</v>
      </c>
      <c r="AZ305" s="85">
        <v>0</v>
      </c>
      <c r="BA305" s="85">
        <v>0</v>
      </c>
      <c r="BB305" s="85">
        <v>14</v>
      </c>
      <c r="BC305" s="85">
        <v>0</v>
      </c>
      <c r="BD305" s="85">
        <v>0</v>
      </c>
      <c r="BE305" s="85">
        <v>0</v>
      </c>
      <c r="BF305" s="85">
        <v>9</v>
      </c>
      <c r="BG305" s="85">
        <v>0</v>
      </c>
      <c r="BH305" s="85">
        <v>0</v>
      </c>
      <c r="BI305" s="85">
        <v>0</v>
      </c>
      <c r="BJ305" s="85">
        <v>9</v>
      </c>
      <c r="BK305" s="85">
        <v>0</v>
      </c>
      <c r="BL305" s="85">
        <v>0</v>
      </c>
      <c r="BM305" s="85">
        <v>0</v>
      </c>
      <c r="BN305" s="85">
        <v>8</v>
      </c>
      <c r="BO305" s="85">
        <v>0</v>
      </c>
      <c r="BP305" s="85">
        <v>0</v>
      </c>
      <c r="BQ305" s="85">
        <v>0</v>
      </c>
      <c r="BR305" s="85">
        <v>9</v>
      </c>
      <c r="BS305" s="85">
        <v>0</v>
      </c>
      <c r="BT305" s="85">
        <v>0</v>
      </c>
      <c r="BU305" s="85">
        <v>0</v>
      </c>
      <c r="BV305" s="85">
        <v>8</v>
      </c>
      <c r="BW305" s="85">
        <v>0</v>
      </c>
      <c r="BX305" s="85">
        <v>0</v>
      </c>
      <c r="BY305" s="85">
        <v>0</v>
      </c>
      <c r="BZ305" s="85">
        <v>0</v>
      </c>
      <c r="CA305" s="85">
        <v>9</v>
      </c>
      <c r="CB305" s="85">
        <v>0</v>
      </c>
      <c r="CC305" s="85">
        <v>0</v>
      </c>
      <c r="CD305" s="85">
        <v>0</v>
      </c>
      <c r="CE305" s="85">
        <v>0</v>
      </c>
      <c r="CF305" s="85">
        <v>20</v>
      </c>
      <c r="CG305" s="85">
        <v>0</v>
      </c>
      <c r="CH305" s="85">
        <v>0</v>
      </c>
      <c r="CI305" s="85">
        <v>0</v>
      </c>
      <c r="CJ305" s="85">
        <v>8</v>
      </c>
      <c r="CK305" s="85">
        <v>0</v>
      </c>
      <c r="CL305" s="85">
        <v>0</v>
      </c>
      <c r="CM305" s="85">
        <v>0</v>
      </c>
      <c r="CN305" s="85">
        <v>0</v>
      </c>
      <c r="CO305" s="85">
        <v>10</v>
      </c>
      <c r="CP305" s="85">
        <v>0</v>
      </c>
      <c r="CQ305" s="85">
        <v>0</v>
      </c>
      <c r="CR305" s="85">
        <v>0</v>
      </c>
      <c r="CS305" s="85">
        <v>11</v>
      </c>
      <c r="CT305" s="85">
        <v>0</v>
      </c>
      <c r="CU305" s="85">
        <v>0</v>
      </c>
      <c r="CV305" s="85">
        <v>0</v>
      </c>
      <c r="CW305" s="85">
        <v>11</v>
      </c>
      <c r="CX305" s="85">
        <v>0</v>
      </c>
      <c r="CY305" s="85">
        <v>0</v>
      </c>
      <c r="CZ305" s="85">
        <v>0</v>
      </c>
      <c r="DA305" s="85">
        <v>10</v>
      </c>
      <c r="DB305" s="85">
        <v>0</v>
      </c>
      <c r="DC305" s="85">
        <v>0</v>
      </c>
    </row>
    <row r="306" spans="1:107">
      <c r="A306" s="85">
        <f t="shared" si="1"/>
        <v>0</v>
      </c>
      <c r="B306" s="86" t="s">
        <v>2374</v>
      </c>
      <c r="C306" s="86" t="s">
        <v>1934</v>
      </c>
      <c r="D306" s="86" t="s">
        <v>1367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1</v>
      </c>
      <c r="V306" s="85">
        <v>0</v>
      </c>
      <c r="W306" s="85">
        <v>0</v>
      </c>
      <c r="X306" s="85">
        <v>0</v>
      </c>
      <c r="Y306" s="85">
        <v>0</v>
      </c>
      <c r="Z306" s="85">
        <v>2</v>
      </c>
      <c r="AA306" s="85">
        <v>0</v>
      </c>
      <c r="AB306" s="85">
        <v>0</v>
      </c>
      <c r="AC306" s="85">
        <v>0</v>
      </c>
      <c r="AD306" s="85">
        <v>0</v>
      </c>
      <c r="AE306" s="85">
        <v>1</v>
      </c>
      <c r="AF306" s="85">
        <v>0</v>
      </c>
      <c r="AG306" s="85">
        <v>0</v>
      </c>
      <c r="AH306" s="85">
        <v>0</v>
      </c>
      <c r="AI306" s="85">
        <v>0</v>
      </c>
      <c r="AJ306" s="8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8</v>
      </c>
      <c r="AT306" s="85">
        <v>0</v>
      </c>
      <c r="AU306" s="85">
        <v>0</v>
      </c>
      <c r="AV306" s="85">
        <v>3</v>
      </c>
      <c r="AW306" s="85">
        <v>1</v>
      </c>
      <c r="AX306" s="85">
        <v>0</v>
      </c>
      <c r="AY306" s="85">
        <v>2</v>
      </c>
      <c r="AZ306" s="85">
        <v>0</v>
      </c>
      <c r="BA306" s="85">
        <v>0</v>
      </c>
      <c r="BB306" s="85">
        <v>8</v>
      </c>
      <c r="BC306" s="85">
        <v>0</v>
      </c>
      <c r="BD306" s="85">
        <v>0</v>
      </c>
      <c r="BE306" s="85">
        <v>0</v>
      </c>
      <c r="BF306" s="85">
        <v>8</v>
      </c>
      <c r="BG306" s="85">
        <v>0</v>
      </c>
      <c r="BH306" s="85">
        <v>0</v>
      </c>
      <c r="BI306" s="85">
        <v>0</v>
      </c>
      <c r="BJ306" s="85">
        <v>5</v>
      </c>
      <c r="BK306" s="85">
        <v>0</v>
      </c>
      <c r="BL306" s="85">
        <v>0</v>
      </c>
      <c r="BM306" s="85">
        <v>0</v>
      </c>
      <c r="BN306" s="85">
        <v>6</v>
      </c>
      <c r="BO306" s="85">
        <v>0</v>
      </c>
      <c r="BP306" s="85">
        <v>0</v>
      </c>
      <c r="BQ306" s="85">
        <v>0</v>
      </c>
      <c r="BR306" s="85">
        <v>5</v>
      </c>
      <c r="BS306" s="85">
        <v>0</v>
      </c>
      <c r="BT306" s="85">
        <v>0</v>
      </c>
      <c r="BU306" s="85">
        <v>0</v>
      </c>
      <c r="BV306" s="85">
        <v>5</v>
      </c>
      <c r="BW306" s="85">
        <v>0</v>
      </c>
      <c r="BX306" s="85">
        <v>0</v>
      </c>
      <c r="BY306" s="85">
        <v>0</v>
      </c>
      <c r="BZ306" s="85">
        <v>0</v>
      </c>
      <c r="CA306" s="85">
        <v>6</v>
      </c>
      <c r="CB306" s="85">
        <v>0</v>
      </c>
      <c r="CC306" s="85">
        <v>0</v>
      </c>
      <c r="CD306" s="85">
        <v>0</v>
      </c>
      <c r="CE306" s="85">
        <v>1</v>
      </c>
      <c r="CF306" s="85">
        <v>18</v>
      </c>
      <c r="CG306" s="85">
        <v>0</v>
      </c>
      <c r="CH306" s="85">
        <v>0</v>
      </c>
      <c r="CI306" s="85">
        <v>0</v>
      </c>
      <c r="CJ306" s="85">
        <v>3</v>
      </c>
      <c r="CK306" s="85">
        <v>0</v>
      </c>
      <c r="CL306" s="85">
        <v>0</v>
      </c>
      <c r="CM306" s="85">
        <v>1</v>
      </c>
      <c r="CN306" s="85">
        <v>0</v>
      </c>
      <c r="CO306" s="85">
        <v>5</v>
      </c>
      <c r="CP306" s="85">
        <v>0</v>
      </c>
      <c r="CQ306" s="85">
        <v>0</v>
      </c>
      <c r="CR306" s="85">
        <v>0</v>
      </c>
      <c r="CS306" s="85">
        <v>8</v>
      </c>
      <c r="CT306" s="85">
        <v>0</v>
      </c>
      <c r="CU306" s="85">
        <v>0</v>
      </c>
      <c r="CV306" s="85">
        <v>0</v>
      </c>
      <c r="CW306" s="85">
        <v>8</v>
      </c>
      <c r="CX306" s="85">
        <v>0</v>
      </c>
      <c r="CY306" s="85">
        <v>0</v>
      </c>
      <c r="CZ306" s="85">
        <v>0</v>
      </c>
      <c r="DA306" s="85">
        <v>4</v>
      </c>
      <c r="DB306" s="85">
        <v>0</v>
      </c>
      <c r="DC306" s="85">
        <v>0</v>
      </c>
    </row>
    <row r="307" spans="1:107">
      <c r="A307" s="85">
        <f t="shared" si="1"/>
        <v>0</v>
      </c>
      <c r="B307" s="86" t="s">
        <v>2375</v>
      </c>
      <c r="C307" s="86" t="s">
        <v>1934</v>
      </c>
      <c r="D307" s="86" t="s">
        <v>1367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v>0</v>
      </c>
      <c r="T307" s="85">
        <v>0</v>
      </c>
      <c r="U307" s="85">
        <v>0</v>
      </c>
      <c r="V307" s="85">
        <v>0</v>
      </c>
      <c r="W307" s="85">
        <v>0</v>
      </c>
      <c r="X307" s="85">
        <v>0</v>
      </c>
      <c r="Y307" s="85">
        <v>0</v>
      </c>
      <c r="Z307" s="85">
        <v>0</v>
      </c>
      <c r="AA307" s="85">
        <v>0</v>
      </c>
      <c r="AB307" s="85">
        <v>0</v>
      </c>
      <c r="AC307" s="85">
        <v>0</v>
      </c>
      <c r="AD307" s="85">
        <v>0</v>
      </c>
      <c r="AE307" s="85">
        <v>0</v>
      </c>
      <c r="AF307" s="85">
        <v>0</v>
      </c>
      <c r="AG307" s="85">
        <v>0</v>
      </c>
      <c r="AH307" s="85">
        <v>0</v>
      </c>
      <c r="AI307" s="85">
        <v>0</v>
      </c>
      <c r="AJ307" s="85">
        <v>0</v>
      </c>
      <c r="AK307" s="85">
        <v>0</v>
      </c>
      <c r="AL307" s="85">
        <v>0</v>
      </c>
      <c r="AM307" s="85">
        <v>0</v>
      </c>
      <c r="AN307" s="85">
        <v>0</v>
      </c>
      <c r="AO307" s="85">
        <v>0</v>
      </c>
      <c r="AP307" s="85">
        <v>0</v>
      </c>
      <c r="AQ307" s="85">
        <v>0</v>
      </c>
      <c r="AR307" s="85">
        <v>0</v>
      </c>
      <c r="AS307" s="85">
        <v>0</v>
      </c>
      <c r="AT307" s="85">
        <v>0</v>
      </c>
      <c r="AU307" s="85">
        <v>0</v>
      </c>
      <c r="AV307" s="85">
        <v>0</v>
      </c>
      <c r="AW307" s="85">
        <v>0</v>
      </c>
      <c r="AX307" s="85">
        <v>0</v>
      </c>
      <c r="AY307" s="85">
        <v>3</v>
      </c>
      <c r="AZ307" s="85">
        <v>0</v>
      </c>
      <c r="BA307" s="85">
        <v>0</v>
      </c>
      <c r="BB307" s="85">
        <v>7</v>
      </c>
      <c r="BC307" s="85">
        <v>0</v>
      </c>
      <c r="BD307" s="85">
        <v>0</v>
      </c>
      <c r="BE307" s="85">
        <v>1</v>
      </c>
      <c r="BF307" s="85">
        <v>6</v>
      </c>
      <c r="BG307" s="85">
        <v>0</v>
      </c>
      <c r="BH307" s="85">
        <v>0</v>
      </c>
      <c r="BI307" s="85">
        <v>0</v>
      </c>
      <c r="BJ307" s="85">
        <v>7</v>
      </c>
      <c r="BK307" s="85">
        <v>0</v>
      </c>
      <c r="BL307" s="85">
        <v>0</v>
      </c>
      <c r="BM307" s="85">
        <v>0</v>
      </c>
      <c r="BN307" s="85">
        <v>6</v>
      </c>
      <c r="BO307" s="85">
        <v>0</v>
      </c>
      <c r="BP307" s="85">
        <v>0</v>
      </c>
      <c r="BQ307" s="85">
        <v>0</v>
      </c>
      <c r="BR307" s="85">
        <v>4</v>
      </c>
      <c r="BS307" s="85">
        <v>0</v>
      </c>
      <c r="BT307" s="85">
        <v>0</v>
      </c>
      <c r="BU307" s="85">
        <v>0</v>
      </c>
      <c r="BV307" s="85">
        <v>6</v>
      </c>
      <c r="BW307" s="85">
        <v>0</v>
      </c>
      <c r="BX307" s="85">
        <v>0</v>
      </c>
      <c r="BY307" s="85">
        <v>0</v>
      </c>
      <c r="BZ307" s="85">
        <v>0</v>
      </c>
      <c r="CA307" s="85">
        <v>6</v>
      </c>
      <c r="CB307" s="85">
        <v>0</v>
      </c>
      <c r="CC307" s="85">
        <v>0</v>
      </c>
      <c r="CD307" s="85">
        <v>0</v>
      </c>
      <c r="CE307" s="85">
        <v>0</v>
      </c>
      <c r="CF307" s="85">
        <v>17</v>
      </c>
      <c r="CG307" s="85">
        <v>0</v>
      </c>
      <c r="CH307" s="85">
        <v>0</v>
      </c>
      <c r="CI307" s="85">
        <v>0</v>
      </c>
      <c r="CJ307" s="85">
        <v>5</v>
      </c>
      <c r="CK307" s="85">
        <v>0</v>
      </c>
      <c r="CL307" s="85">
        <v>0</v>
      </c>
      <c r="CM307" s="85">
        <v>0</v>
      </c>
      <c r="CN307" s="85">
        <v>0</v>
      </c>
      <c r="CO307" s="85">
        <v>4</v>
      </c>
      <c r="CP307" s="85">
        <v>0</v>
      </c>
      <c r="CQ307" s="85">
        <v>0</v>
      </c>
      <c r="CR307" s="85">
        <v>0</v>
      </c>
      <c r="CS307" s="85">
        <v>8</v>
      </c>
      <c r="CT307" s="85">
        <v>0</v>
      </c>
      <c r="CU307" s="85">
        <v>0</v>
      </c>
      <c r="CV307" s="85">
        <v>0</v>
      </c>
      <c r="CW307" s="85">
        <v>8</v>
      </c>
      <c r="CX307" s="85">
        <v>0</v>
      </c>
      <c r="CY307" s="85">
        <v>0</v>
      </c>
      <c r="CZ307" s="85">
        <v>0</v>
      </c>
      <c r="DA307" s="85">
        <v>9</v>
      </c>
      <c r="DB307" s="85">
        <v>0</v>
      </c>
      <c r="DC307" s="85">
        <v>0</v>
      </c>
    </row>
    <row r="308" spans="1:107">
      <c r="A308" s="85">
        <f t="shared" si="1"/>
        <v>0</v>
      </c>
      <c r="B308" s="86" t="s">
        <v>2376</v>
      </c>
      <c r="C308" s="86" t="s">
        <v>1934</v>
      </c>
      <c r="D308" s="86" t="s">
        <v>1367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5">
        <v>0</v>
      </c>
      <c r="N308" s="85">
        <v>0</v>
      </c>
      <c r="O308" s="85">
        <v>0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0</v>
      </c>
      <c r="V308" s="85">
        <v>0</v>
      </c>
      <c r="W308" s="85">
        <v>0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85">
        <v>0</v>
      </c>
      <c r="AI308" s="85">
        <v>0</v>
      </c>
      <c r="AJ308" s="8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3</v>
      </c>
      <c r="AT308" s="85">
        <v>0</v>
      </c>
      <c r="AU308" s="85">
        <v>0</v>
      </c>
      <c r="AV308" s="85">
        <v>1</v>
      </c>
      <c r="AW308" s="85">
        <v>0</v>
      </c>
      <c r="AX308" s="85">
        <v>0</v>
      </c>
      <c r="AY308" s="85">
        <v>3</v>
      </c>
      <c r="AZ308" s="85">
        <v>0</v>
      </c>
      <c r="BA308" s="85">
        <v>0</v>
      </c>
      <c r="BB308" s="85">
        <v>7</v>
      </c>
      <c r="BC308" s="85">
        <v>0</v>
      </c>
      <c r="BD308" s="85">
        <v>0</v>
      </c>
      <c r="BE308" s="85">
        <v>0</v>
      </c>
      <c r="BF308" s="85">
        <v>8</v>
      </c>
      <c r="BG308" s="85">
        <v>0</v>
      </c>
      <c r="BH308" s="85">
        <v>0</v>
      </c>
      <c r="BI308" s="85">
        <v>0</v>
      </c>
      <c r="BJ308" s="85">
        <v>6</v>
      </c>
      <c r="BK308" s="85">
        <v>0</v>
      </c>
      <c r="BL308" s="85">
        <v>0</v>
      </c>
      <c r="BM308" s="85">
        <v>0</v>
      </c>
      <c r="BN308" s="85">
        <v>5</v>
      </c>
      <c r="BO308" s="85">
        <v>0</v>
      </c>
      <c r="BP308" s="85">
        <v>0</v>
      </c>
      <c r="BQ308" s="85">
        <v>0</v>
      </c>
      <c r="BR308" s="85">
        <v>7</v>
      </c>
      <c r="BS308" s="85">
        <v>0</v>
      </c>
      <c r="BT308" s="85">
        <v>0</v>
      </c>
      <c r="BU308" s="85">
        <v>0</v>
      </c>
      <c r="BV308" s="85">
        <v>5</v>
      </c>
      <c r="BW308" s="85">
        <v>0</v>
      </c>
      <c r="BX308" s="85">
        <v>0</v>
      </c>
      <c r="BY308" s="85">
        <v>0</v>
      </c>
      <c r="BZ308" s="85">
        <v>0</v>
      </c>
      <c r="CA308" s="85">
        <v>4</v>
      </c>
      <c r="CB308" s="85">
        <v>0</v>
      </c>
      <c r="CC308" s="85">
        <v>0</v>
      </c>
      <c r="CD308" s="85">
        <v>0</v>
      </c>
      <c r="CE308" s="85">
        <v>0</v>
      </c>
      <c r="CF308" s="85">
        <v>18</v>
      </c>
      <c r="CG308" s="85">
        <v>0</v>
      </c>
      <c r="CH308" s="85">
        <v>0</v>
      </c>
      <c r="CI308" s="85">
        <v>0</v>
      </c>
      <c r="CJ308" s="85">
        <v>4</v>
      </c>
      <c r="CK308" s="85">
        <v>0</v>
      </c>
      <c r="CL308" s="85">
        <v>0</v>
      </c>
      <c r="CM308" s="85">
        <v>0</v>
      </c>
      <c r="CN308" s="85">
        <v>0</v>
      </c>
      <c r="CO308" s="85">
        <v>7</v>
      </c>
      <c r="CP308" s="85">
        <v>0</v>
      </c>
      <c r="CQ308" s="85">
        <v>0</v>
      </c>
      <c r="CR308" s="85">
        <v>0</v>
      </c>
      <c r="CS308" s="85">
        <v>7</v>
      </c>
      <c r="CT308" s="85">
        <v>0</v>
      </c>
      <c r="CU308" s="85">
        <v>0</v>
      </c>
      <c r="CV308" s="85">
        <v>0</v>
      </c>
      <c r="CW308" s="85">
        <v>6</v>
      </c>
      <c r="CX308" s="85">
        <v>0</v>
      </c>
      <c r="CY308" s="85">
        <v>0</v>
      </c>
      <c r="CZ308" s="85">
        <v>1</v>
      </c>
      <c r="DA308" s="85">
        <v>4</v>
      </c>
      <c r="DB308" s="85">
        <v>0</v>
      </c>
      <c r="DC308" s="85">
        <v>0</v>
      </c>
    </row>
    <row r="309" spans="1:107">
      <c r="A309" s="85">
        <f t="shared" si="1"/>
        <v>2</v>
      </c>
      <c r="B309" s="86" t="s">
        <v>2377</v>
      </c>
      <c r="C309" s="86" t="s">
        <v>1934</v>
      </c>
      <c r="D309" s="86" t="s">
        <v>1367</v>
      </c>
      <c r="E309" s="85">
        <v>0</v>
      </c>
      <c r="F309" s="85">
        <v>0</v>
      </c>
      <c r="G309" s="85">
        <v>0</v>
      </c>
      <c r="H309" s="85">
        <v>0</v>
      </c>
      <c r="I309" s="85">
        <v>1</v>
      </c>
      <c r="J309" s="85">
        <v>1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1</v>
      </c>
      <c r="R309" s="85">
        <v>1</v>
      </c>
      <c r="S309" s="85">
        <v>2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12</v>
      </c>
      <c r="AA309" s="85">
        <v>0</v>
      </c>
      <c r="AB309" s="85">
        <v>0</v>
      </c>
      <c r="AC309" s="85">
        <v>0</v>
      </c>
      <c r="AD309" s="85">
        <v>0</v>
      </c>
      <c r="AE309" s="85">
        <v>3</v>
      </c>
      <c r="AF309" s="85">
        <v>0</v>
      </c>
      <c r="AG309" s="85">
        <v>0</v>
      </c>
      <c r="AH309" s="85">
        <v>0</v>
      </c>
      <c r="AI309" s="85">
        <v>0</v>
      </c>
      <c r="AJ309" s="85">
        <v>2</v>
      </c>
      <c r="AK309" s="85">
        <v>0</v>
      </c>
      <c r="AL309" s="85">
        <v>0</v>
      </c>
      <c r="AM309" s="85">
        <v>0</v>
      </c>
      <c r="AN309" s="85">
        <v>0</v>
      </c>
      <c r="AO309" s="85">
        <v>4</v>
      </c>
      <c r="AP309" s="85">
        <v>0</v>
      </c>
      <c r="AQ309" s="85">
        <v>0</v>
      </c>
      <c r="AR309" s="85">
        <v>0</v>
      </c>
      <c r="AS309" s="85">
        <v>17</v>
      </c>
      <c r="AT309" s="85">
        <v>0</v>
      </c>
      <c r="AU309" s="85">
        <v>0</v>
      </c>
      <c r="AV309" s="85">
        <v>5</v>
      </c>
      <c r="AW309" s="85">
        <v>0</v>
      </c>
      <c r="AX309" s="85">
        <v>0</v>
      </c>
      <c r="AY309" s="85">
        <v>3</v>
      </c>
      <c r="AZ309" s="85">
        <v>0</v>
      </c>
      <c r="BA309" s="85">
        <v>0</v>
      </c>
      <c r="BB309" s="85">
        <v>7</v>
      </c>
      <c r="BC309" s="85">
        <v>0</v>
      </c>
      <c r="BD309" s="85">
        <v>0</v>
      </c>
      <c r="BE309" s="85">
        <v>0</v>
      </c>
      <c r="BF309" s="85">
        <v>7</v>
      </c>
      <c r="BG309" s="85">
        <v>1</v>
      </c>
      <c r="BH309" s="85">
        <v>0</v>
      </c>
      <c r="BI309" s="85">
        <v>0</v>
      </c>
      <c r="BJ309" s="85">
        <v>5</v>
      </c>
      <c r="BK309" s="85">
        <v>0</v>
      </c>
      <c r="BL309" s="85">
        <v>0</v>
      </c>
      <c r="BM309" s="85">
        <v>0</v>
      </c>
      <c r="BN309" s="85">
        <v>8</v>
      </c>
      <c r="BO309" s="85">
        <v>0</v>
      </c>
      <c r="BP309" s="85">
        <v>0</v>
      </c>
      <c r="BQ309" s="85">
        <v>0</v>
      </c>
      <c r="BR309" s="85">
        <v>9</v>
      </c>
      <c r="BS309" s="85">
        <v>0</v>
      </c>
      <c r="BT309" s="85">
        <v>0</v>
      </c>
      <c r="BU309" s="85">
        <v>0</v>
      </c>
      <c r="BV309" s="85">
        <v>8</v>
      </c>
      <c r="BW309" s="85">
        <v>0</v>
      </c>
      <c r="BX309" s="85">
        <v>0</v>
      </c>
      <c r="BY309" s="85">
        <v>0</v>
      </c>
      <c r="BZ309" s="85">
        <v>0</v>
      </c>
      <c r="CA309" s="85">
        <v>9</v>
      </c>
      <c r="CB309" s="85">
        <v>0</v>
      </c>
      <c r="CC309" s="85">
        <v>0</v>
      </c>
      <c r="CD309" s="85">
        <v>0</v>
      </c>
      <c r="CE309" s="85">
        <v>0</v>
      </c>
      <c r="CF309" s="85">
        <v>20</v>
      </c>
      <c r="CG309" s="85">
        <v>0</v>
      </c>
      <c r="CH309" s="85">
        <v>0</v>
      </c>
      <c r="CI309" s="85">
        <v>0</v>
      </c>
      <c r="CJ309" s="85">
        <v>5</v>
      </c>
      <c r="CK309" s="85">
        <v>0</v>
      </c>
      <c r="CL309" s="85">
        <v>0</v>
      </c>
      <c r="CM309" s="85">
        <v>0</v>
      </c>
      <c r="CN309" s="85">
        <v>0</v>
      </c>
      <c r="CO309" s="85">
        <v>6</v>
      </c>
      <c r="CP309" s="85">
        <v>0</v>
      </c>
      <c r="CQ309" s="85">
        <v>0</v>
      </c>
      <c r="CR309" s="85">
        <v>0</v>
      </c>
      <c r="CS309" s="85">
        <v>6</v>
      </c>
      <c r="CT309" s="85">
        <v>0</v>
      </c>
      <c r="CU309" s="85">
        <v>0</v>
      </c>
      <c r="CV309" s="85">
        <v>0</v>
      </c>
      <c r="CW309" s="85">
        <v>8</v>
      </c>
      <c r="CX309" s="85">
        <v>0</v>
      </c>
      <c r="CY309" s="85">
        <v>0</v>
      </c>
      <c r="CZ309" s="85">
        <v>0</v>
      </c>
      <c r="DA309" s="85">
        <v>9</v>
      </c>
      <c r="DB309" s="85">
        <v>0</v>
      </c>
      <c r="DC309" s="85">
        <v>0</v>
      </c>
    </row>
    <row r="310" spans="1:107">
      <c r="A310" s="85">
        <f t="shared" si="1"/>
        <v>50</v>
      </c>
      <c r="B310" s="86" t="s">
        <v>2378</v>
      </c>
      <c r="C310" s="86" t="s">
        <v>1934</v>
      </c>
      <c r="D310" s="86" t="s">
        <v>1367</v>
      </c>
      <c r="E310" s="85">
        <v>0</v>
      </c>
      <c r="F310" s="85">
        <v>0</v>
      </c>
      <c r="G310" s="85">
        <v>1</v>
      </c>
      <c r="H310" s="85">
        <v>0</v>
      </c>
      <c r="I310" s="85">
        <v>15</v>
      </c>
      <c r="J310" s="85">
        <v>10</v>
      </c>
      <c r="K310" s="85">
        <v>0</v>
      </c>
      <c r="L310" s="85">
        <v>4</v>
      </c>
      <c r="M310" s="85">
        <v>0</v>
      </c>
      <c r="N310" s="85">
        <v>13</v>
      </c>
      <c r="O310" s="85">
        <v>7</v>
      </c>
      <c r="P310" s="85">
        <v>15</v>
      </c>
      <c r="Q310" s="85">
        <v>23</v>
      </c>
      <c r="R310" s="85">
        <v>26</v>
      </c>
      <c r="S310" s="85">
        <v>23</v>
      </c>
      <c r="T310" s="85">
        <v>0</v>
      </c>
      <c r="U310" s="85">
        <v>42</v>
      </c>
      <c r="V310" s="85">
        <v>0</v>
      </c>
      <c r="W310" s="85">
        <v>0</v>
      </c>
      <c r="X310" s="85">
        <v>0</v>
      </c>
      <c r="Y310" s="85">
        <v>0</v>
      </c>
      <c r="Z310" s="85">
        <v>11</v>
      </c>
      <c r="AA310" s="85">
        <v>0</v>
      </c>
      <c r="AB310" s="85">
        <v>0</v>
      </c>
      <c r="AC310" s="85">
        <v>0</v>
      </c>
      <c r="AD310" s="85">
        <v>0</v>
      </c>
      <c r="AE310" s="85">
        <v>3</v>
      </c>
      <c r="AF310" s="85">
        <v>0</v>
      </c>
      <c r="AG310" s="85">
        <v>0</v>
      </c>
      <c r="AH310" s="85">
        <v>0</v>
      </c>
      <c r="AI310" s="85">
        <v>0</v>
      </c>
      <c r="AJ310" s="85">
        <v>9</v>
      </c>
      <c r="AK310" s="85">
        <v>0</v>
      </c>
      <c r="AL310" s="85">
        <v>0</v>
      </c>
      <c r="AM310" s="85">
        <v>0</v>
      </c>
      <c r="AN310" s="85">
        <v>0</v>
      </c>
      <c r="AO310" s="85">
        <v>3</v>
      </c>
      <c r="AP310" s="85">
        <v>0</v>
      </c>
      <c r="AQ310" s="85">
        <v>0</v>
      </c>
      <c r="AR310" s="85">
        <v>0</v>
      </c>
      <c r="AS310" s="85">
        <v>16</v>
      </c>
      <c r="AT310" s="85">
        <v>0</v>
      </c>
      <c r="AU310" s="85">
        <v>0</v>
      </c>
      <c r="AV310" s="85">
        <v>16</v>
      </c>
      <c r="AW310" s="85">
        <v>0</v>
      </c>
      <c r="AX310" s="85">
        <v>1</v>
      </c>
      <c r="AY310" s="85">
        <v>3</v>
      </c>
      <c r="AZ310" s="85">
        <v>0</v>
      </c>
      <c r="BA310" s="85">
        <v>0</v>
      </c>
      <c r="BB310" s="85">
        <v>14</v>
      </c>
      <c r="BC310" s="85">
        <v>0</v>
      </c>
      <c r="BD310" s="85">
        <v>0</v>
      </c>
      <c r="BE310" s="85">
        <v>0</v>
      </c>
      <c r="BF310" s="85">
        <v>9</v>
      </c>
      <c r="BG310" s="85">
        <v>0</v>
      </c>
      <c r="BH310" s="85">
        <v>0</v>
      </c>
      <c r="BI310" s="85">
        <v>0</v>
      </c>
      <c r="BJ310" s="85">
        <v>9</v>
      </c>
      <c r="BK310" s="85">
        <v>0</v>
      </c>
      <c r="BL310" s="85">
        <v>0</v>
      </c>
      <c r="BM310" s="85">
        <v>0</v>
      </c>
      <c r="BN310" s="85">
        <v>8</v>
      </c>
      <c r="BO310" s="85">
        <v>0</v>
      </c>
      <c r="BP310" s="85">
        <v>0</v>
      </c>
      <c r="BQ310" s="85">
        <v>0</v>
      </c>
      <c r="BR310" s="85">
        <v>9</v>
      </c>
      <c r="BS310" s="85">
        <v>0</v>
      </c>
      <c r="BT310" s="85">
        <v>0</v>
      </c>
      <c r="BU310" s="85">
        <v>0</v>
      </c>
      <c r="BV310" s="85">
        <v>8</v>
      </c>
      <c r="BW310" s="85">
        <v>0</v>
      </c>
      <c r="BX310" s="85">
        <v>0</v>
      </c>
      <c r="BY310" s="85">
        <v>0</v>
      </c>
      <c r="BZ310" s="85">
        <v>0</v>
      </c>
      <c r="CA310" s="85">
        <v>9</v>
      </c>
      <c r="CB310" s="85">
        <v>0</v>
      </c>
      <c r="CC310" s="85">
        <v>0</v>
      </c>
      <c r="CD310" s="85">
        <v>0</v>
      </c>
      <c r="CE310" s="85">
        <v>0</v>
      </c>
      <c r="CF310" s="85">
        <v>20</v>
      </c>
      <c r="CG310" s="85">
        <v>0</v>
      </c>
      <c r="CH310" s="85">
        <v>0</v>
      </c>
      <c r="CI310" s="85">
        <v>0</v>
      </c>
      <c r="CJ310" s="85">
        <v>8</v>
      </c>
      <c r="CK310" s="85">
        <v>0</v>
      </c>
      <c r="CL310" s="85">
        <v>0</v>
      </c>
      <c r="CM310" s="85">
        <v>0</v>
      </c>
      <c r="CN310" s="85">
        <v>0</v>
      </c>
      <c r="CO310" s="85">
        <v>10</v>
      </c>
      <c r="CP310" s="85">
        <v>0</v>
      </c>
      <c r="CQ310" s="85">
        <v>0</v>
      </c>
      <c r="CR310" s="85">
        <v>0</v>
      </c>
      <c r="CS310" s="85">
        <v>11</v>
      </c>
      <c r="CT310" s="85">
        <v>0</v>
      </c>
      <c r="CU310" s="85">
        <v>0</v>
      </c>
      <c r="CV310" s="85">
        <v>0</v>
      </c>
      <c r="CW310" s="85">
        <v>11</v>
      </c>
      <c r="CX310" s="85">
        <v>0</v>
      </c>
      <c r="CY310" s="85">
        <v>0</v>
      </c>
      <c r="CZ310" s="85">
        <v>0</v>
      </c>
      <c r="DA310" s="85">
        <v>10</v>
      </c>
      <c r="DB310" s="85">
        <v>0</v>
      </c>
      <c r="DC310" s="85">
        <v>0</v>
      </c>
    </row>
    <row r="311" spans="1:107">
      <c r="A311" s="85">
        <f t="shared" si="1"/>
        <v>97</v>
      </c>
      <c r="B311" s="86" t="s">
        <v>2379</v>
      </c>
      <c r="C311" s="86" t="s">
        <v>1937</v>
      </c>
      <c r="D311" s="86" t="s">
        <v>1367</v>
      </c>
      <c r="E311" s="85">
        <v>8</v>
      </c>
      <c r="F311" s="85">
        <v>7</v>
      </c>
      <c r="G311" s="85">
        <v>6</v>
      </c>
      <c r="H311" s="85">
        <v>7</v>
      </c>
      <c r="I311" s="85">
        <v>6</v>
      </c>
      <c r="J311" s="85">
        <v>9</v>
      </c>
      <c r="K311" s="85">
        <v>4</v>
      </c>
      <c r="L311" s="85">
        <v>21</v>
      </c>
      <c r="M311" s="85">
        <v>9</v>
      </c>
      <c r="N311" s="85">
        <v>8</v>
      </c>
      <c r="O311" s="85">
        <v>12</v>
      </c>
      <c r="P311" s="85">
        <v>0</v>
      </c>
      <c r="Q311" s="85">
        <v>4</v>
      </c>
      <c r="R311" s="85">
        <v>4</v>
      </c>
      <c r="S311" s="85">
        <v>5</v>
      </c>
      <c r="T311" s="85">
        <v>0</v>
      </c>
      <c r="U311" s="85">
        <v>49</v>
      </c>
      <c r="V311" s="85">
        <v>0</v>
      </c>
      <c r="W311" s="85">
        <v>0</v>
      </c>
      <c r="X311" s="85">
        <v>0</v>
      </c>
      <c r="Y311" s="85">
        <v>0</v>
      </c>
      <c r="Z311" s="85">
        <v>17</v>
      </c>
      <c r="AA311" s="85">
        <v>0</v>
      </c>
      <c r="AB311" s="85">
        <v>0</v>
      </c>
      <c r="AC311" s="85">
        <v>0</v>
      </c>
      <c r="AD311" s="85">
        <v>0</v>
      </c>
      <c r="AE311" s="85">
        <v>49</v>
      </c>
      <c r="AF311" s="85">
        <v>0</v>
      </c>
      <c r="AG311" s="85">
        <v>0</v>
      </c>
      <c r="AH311" s="85">
        <v>0</v>
      </c>
      <c r="AI311" s="85">
        <v>0</v>
      </c>
      <c r="AJ311" s="85">
        <v>10</v>
      </c>
      <c r="AK311" s="85">
        <v>0</v>
      </c>
      <c r="AL311" s="85">
        <v>0</v>
      </c>
      <c r="AM311" s="85">
        <v>0</v>
      </c>
      <c r="AN311" s="85">
        <v>0</v>
      </c>
      <c r="AO311" s="85">
        <v>24</v>
      </c>
      <c r="AP311" s="85">
        <v>0</v>
      </c>
      <c r="AQ311" s="85">
        <v>1</v>
      </c>
      <c r="AR311" s="85">
        <v>0</v>
      </c>
      <c r="AS311" s="85">
        <v>56</v>
      </c>
      <c r="AT311" s="85">
        <v>0</v>
      </c>
      <c r="AU311" s="85">
        <v>0</v>
      </c>
      <c r="AV311" s="85">
        <v>101</v>
      </c>
      <c r="AW311" s="85">
        <v>0</v>
      </c>
      <c r="AX311" s="85">
        <v>0</v>
      </c>
      <c r="AY311" s="85">
        <v>6</v>
      </c>
      <c r="AZ311" s="85">
        <v>0</v>
      </c>
      <c r="BA311" s="85">
        <v>0</v>
      </c>
      <c r="BB311" s="85">
        <v>25</v>
      </c>
      <c r="BC311" s="85">
        <v>0</v>
      </c>
      <c r="BD311" s="85">
        <v>0</v>
      </c>
      <c r="BE311" s="85">
        <v>0</v>
      </c>
      <c r="BF311" s="85">
        <v>21</v>
      </c>
      <c r="BG311" s="85">
        <v>0</v>
      </c>
      <c r="BH311" s="85">
        <v>0</v>
      </c>
      <c r="BI311" s="85">
        <v>0</v>
      </c>
      <c r="BJ311" s="85">
        <v>17</v>
      </c>
      <c r="BK311" s="85">
        <v>0</v>
      </c>
      <c r="BL311" s="85">
        <v>0</v>
      </c>
      <c r="BM311" s="85">
        <v>1</v>
      </c>
      <c r="BN311" s="85">
        <v>82</v>
      </c>
      <c r="BO311" s="85">
        <v>1</v>
      </c>
      <c r="BP311" s="85">
        <v>1</v>
      </c>
      <c r="BQ311" s="85">
        <v>0</v>
      </c>
      <c r="BR311" s="85">
        <v>80</v>
      </c>
      <c r="BS311" s="85">
        <v>1</v>
      </c>
      <c r="BT311" s="85">
        <v>1</v>
      </c>
      <c r="BU311" s="85">
        <v>0</v>
      </c>
      <c r="BV311" s="85">
        <v>76</v>
      </c>
      <c r="BW311" s="85">
        <v>1</v>
      </c>
      <c r="BX311" s="85">
        <v>1</v>
      </c>
      <c r="BY311" s="85">
        <v>0</v>
      </c>
      <c r="BZ311" s="85">
        <v>0</v>
      </c>
      <c r="CA311" s="85">
        <v>81</v>
      </c>
      <c r="CB311" s="85">
        <v>1</v>
      </c>
      <c r="CC311" s="85">
        <v>1</v>
      </c>
      <c r="CD311" s="85">
        <v>0</v>
      </c>
      <c r="CE311" s="85">
        <v>0</v>
      </c>
      <c r="CF311" s="85">
        <v>119</v>
      </c>
      <c r="CG311" s="85">
        <v>2</v>
      </c>
      <c r="CH311" s="85">
        <v>0</v>
      </c>
      <c r="CI311" s="85">
        <v>0</v>
      </c>
      <c r="CJ311" s="85">
        <v>137</v>
      </c>
      <c r="CK311" s="85">
        <v>1</v>
      </c>
      <c r="CL311" s="85">
        <v>1</v>
      </c>
      <c r="CM311" s="85">
        <v>0</v>
      </c>
      <c r="CN311" s="85">
        <v>0</v>
      </c>
      <c r="CO311" s="85">
        <v>145</v>
      </c>
      <c r="CP311" s="85">
        <v>1</v>
      </c>
      <c r="CQ311" s="85">
        <v>1</v>
      </c>
      <c r="CR311" s="85">
        <v>0</v>
      </c>
      <c r="CS311" s="85">
        <v>141</v>
      </c>
      <c r="CT311" s="85">
        <v>1</v>
      </c>
      <c r="CU311" s="85">
        <v>1</v>
      </c>
      <c r="CV311" s="85">
        <v>0</v>
      </c>
      <c r="CW311" s="85">
        <v>143</v>
      </c>
      <c r="CX311" s="85">
        <v>1</v>
      </c>
      <c r="CY311" s="85">
        <v>1</v>
      </c>
      <c r="CZ311" s="85">
        <v>0</v>
      </c>
      <c r="DA311" s="85">
        <v>49</v>
      </c>
      <c r="DB311" s="85">
        <v>0</v>
      </c>
      <c r="DC311" s="85">
        <v>0</v>
      </c>
    </row>
    <row r="312" spans="1:107">
      <c r="A312" s="85">
        <f t="shared" si="1"/>
        <v>0</v>
      </c>
      <c r="B312" s="86" t="s">
        <v>2380</v>
      </c>
      <c r="C312" s="86" t="s">
        <v>1937</v>
      </c>
      <c r="D312" s="86" t="s">
        <v>1367</v>
      </c>
      <c r="E312" s="85">
        <v>0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85">
        <v>0</v>
      </c>
      <c r="V312" s="85">
        <v>0</v>
      </c>
      <c r="W312" s="85">
        <v>0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85">
        <v>0</v>
      </c>
      <c r="AI312" s="85">
        <v>0</v>
      </c>
      <c r="AJ312" s="8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85">
        <v>0</v>
      </c>
      <c r="AV312" s="85">
        <v>0</v>
      </c>
      <c r="AW312" s="85">
        <v>0</v>
      </c>
      <c r="AX312" s="85">
        <v>0</v>
      </c>
      <c r="AY312" s="85">
        <v>15</v>
      </c>
      <c r="AZ312" s="85">
        <v>0</v>
      </c>
      <c r="BA312" s="85">
        <v>0</v>
      </c>
      <c r="BB312" s="85">
        <v>43</v>
      </c>
      <c r="BC312" s="85">
        <v>1</v>
      </c>
      <c r="BD312" s="85">
        <v>0</v>
      </c>
      <c r="BE312" s="85">
        <v>0</v>
      </c>
      <c r="BF312" s="85">
        <v>38</v>
      </c>
      <c r="BG312" s="85">
        <v>0</v>
      </c>
      <c r="BH312" s="85">
        <v>0</v>
      </c>
      <c r="BI312" s="85">
        <v>0</v>
      </c>
      <c r="BJ312" s="85">
        <v>33</v>
      </c>
      <c r="BK312" s="85">
        <v>0</v>
      </c>
      <c r="BL312" s="85">
        <v>0</v>
      </c>
      <c r="BM312" s="85">
        <v>0</v>
      </c>
      <c r="BN312" s="85">
        <v>19</v>
      </c>
      <c r="BO312" s="85">
        <v>0</v>
      </c>
      <c r="BP312" s="85">
        <v>0</v>
      </c>
      <c r="BQ312" s="85">
        <v>0</v>
      </c>
      <c r="BR312" s="85">
        <v>19</v>
      </c>
      <c r="BS312" s="85">
        <v>0</v>
      </c>
      <c r="BT312" s="85">
        <v>0</v>
      </c>
      <c r="BU312" s="85">
        <v>0</v>
      </c>
      <c r="BV312" s="85">
        <v>28</v>
      </c>
      <c r="BW312" s="85">
        <v>0</v>
      </c>
      <c r="BX312" s="85">
        <v>0</v>
      </c>
      <c r="BY312" s="85">
        <v>0</v>
      </c>
      <c r="BZ312" s="85">
        <v>0</v>
      </c>
      <c r="CA312" s="85">
        <v>23</v>
      </c>
      <c r="CB312" s="85">
        <v>0</v>
      </c>
      <c r="CC312" s="85">
        <v>0</v>
      </c>
      <c r="CD312" s="85">
        <v>0</v>
      </c>
      <c r="CE312" s="85">
        <v>0</v>
      </c>
      <c r="CF312" s="85">
        <v>0</v>
      </c>
      <c r="CG312" s="85">
        <v>0</v>
      </c>
      <c r="CH312" s="85">
        <v>0</v>
      </c>
      <c r="CI312" s="85">
        <v>0</v>
      </c>
      <c r="CJ312" s="85">
        <v>27</v>
      </c>
      <c r="CK312" s="85">
        <v>0</v>
      </c>
      <c r="CL312" s="85">
        <v>0</v>
      </c>
      <c r="CM312" s="85">
        <v>0</v>
      </c>
      <c r="CN312" s="85">
        <v>0</v>
      </c>
      <c r="CO312" s="85">
        <v>29</v>
      </c>
      <c r="CP312" s="85">
        <v>0</v>
      </c>
      <c r="CQ312" s="85">
        <v>0</v>
      </c>
      <c r="CR312" s="85">
        <v>0</v>
      </c>
      <c r="CS312" s="85">
        <v>29</v>
      </c>
      <c r="CT312" s="85">
        <v>0</v>
      </c>
      <c r="CU312" s="85">
        <v>0</v>
      </c>
      <c r="CV312" s="85">
        <v>0</v>
      </c>
      <c r="CW312" s="85">
        <v>34</v>
      </c>
      <c r="CX312" s="85">
        <v>0</v>
      </c>
      <c r="CY312" s="85">
        <v>0</v>
      </c>
      <c r="CZ312" s="85">
        <v>0</v>
      </c>
      <c r="DA312" s="85">
        <v>47</v>
      </c>
      <c r="DB312" s="85">
        <v>1</v>
      </c>
      <c r="DC312" s="85">
        <v>0</v>
      </c>
    </row>
    <row r="313" spans="1:107">
      <c r="A313" s="85">
        <f t="shared" si="1"/>
        <v>2</v>
      </c>
      <c r="B313" s="86" t="s">
        <v>2381</v>
      </c>
      <c r="C313" s="86" t="s">
        <v>1937</v>
      </c>
      <c r="D313" s="86" t="s">
        <v>1367</v>
      </c>
      <c r="E313" s="85">
        <v>0</v>
      </c>
      <c r="F313" s="85">
        <v>2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42</v>
      </c>
      <c r="V313" s="85">
        <v>0</v>
      </c>
      <c r="W313" s="85">
        <v>0</v>
      </c>
      <c r="X313" s="85">
        <v>1</v>
      </c>
      <c r="Y313" s="85">
        <v>1</v>
      </c>
      <c r="Z313" s="85">
        <v>68</v>
      </c>
      <c r="AA313" s="85">
        <v>0</v>
      </c>
      <c r="AB313" s="85">
        <v>0</v>
      </c>
      <c r="AC313" s="85">
        <v>0</v>
      </c>
      <c r="AD313" s="85">
        <v>0</v>
      </c>
      <c r="AE313" s="85">
        <v>96</v>
      </c>
      <c r="AF313" s="85">
        <v>0</v>
      </c>
      <c r="AG313" s="85">
        <v>0</v>
      </c>
      <c r="AH313" s="85">
        <v>0</v>
      </c>
      <c r="AI313" s="85">
        <v>0</v>
      </c>
      <c r="AJ313" s="85">
        <v>58</v>
      </c>
      <c r="AK313" s="85">
        <v>0</v>
      </c>
      <c r="AL313" s="85">
        <v>0</v>
      </c>
      <c r="AM313" s="85">
        <v>0</v>
      </c>
      <c r="AN313" s="85">
        <v>0</v>
      </c>
      <c r="AO313" s="85">
        <v>21</v>
      </c>
      <c r="AP313" s="85">
        <v>1</v>
      </c>
      <c r="AQ313" s="85">
        <v>0</v>
      </c>
      <c r="AR313" s="85">
        <v>1</v>
      </c>
      <c r="AS313" s="85">
        <v>48</v>
      </c>
      <c r="AT313" s="85">
        <v>0</v>
      </c>
      <c r="AU313" s="85">
        <v>0</v>
      </c>
      <c r="AV313" s="85">
        <v>21</v>
      </c>
      <c r="AW313" s="85">
        <v>0</v>
      </c>
      <c r="AX313" s="85">
        <v>0</v>
      </c>
      <c r="AY313" s="85">
        <v>6</v>
      </c>
      <c r="AZ313" s="85">
        <v>0</v>
      </c>
      <c r="BA313" s="85">
        <v>1</v>
      </c>
      <c r="BB313" s="85">
        <v>24</v>
      </c>
      <c r="BC313" s="85">
        <v>0</v>
      </c>
      <c r="BD313" s="85">
        <v>0</v>
      </c>
      <c r="BE313" s="85">
        <v>0</v>
      </c>
      <c r="BF313" s="85">
        <v>21</v>
      </c>
      <c r="BG313" s="85">
        <v>0</v>
      </c>
      <c r="BH313" s="85">
        <v>0</v>
      </c>
      <c r="BI313" s="85">
        <v>0</v>
      </c>
      <c r="BJ313" s="85">
        <v>17</v>
      </c>
      <c r="BK313" s="85">
        <v>0</v>
      </c>
      <c r="BL313" s="85">
        <v>0</v>
      </c>
      <c r="BM313" s="85">
        <v>0</v>
      </c>
      <c r="BN313" s="85">
        <v>14</v>
      </c>
      <c r="BO313" s="85">
        <v>0</v>
      </c>
      <c r="BP313" s="85">
        <v>0</v>
      </c>
      <c r="BQ313" s="85">
        <v>1</v>
      </c>
      <c r="BR313" s="85">
        <v>17</v>
      </c>
      <c r="BS313" s="85">
        <v>0</v>
      </c>
      <c r="BT313" s="85">
        <v>0</v>
      </c>
      <c r="BU313" s="85">
        <v>0</v>
      </c>
      <c r="BV313" s="85">
        <v>11</v>
      </c>
      <c r="BW313" s="85">
        <v>0</v>
      </c>
      <c r="BX313" s="85">
        <v>0</v>
      </c>
      <c r="BY313" s="85">
        <v>1</v>
      </c>
      <c r="BZ313" s="85">
        <v>0</v>
      </c>
      <c r="CA313" s="85">
        <v>12</v>
      </c>
      <c r="CB313" s="85">
        <v>0</v>
      </c>
      <c r="CC313" s="85">
        <v>0</v>
      </c>
      <c r="CD313" s="85">
        <v>0</v>
      </c>
      <c r="CE313" s="85">
        <v>0</v>
      </c>
      <c r="CF313" s="85">
        <v>0</v>
      </c>
      <c r="CG313" s="85">
        <v>0</v>
      </c>
      <c r="CH313" s="85">
        <v>0</v>
      </c>
      <c r="CI313" s="85">
        <v>1</v>
      </c>
      <c r="CJ313" s="85">
        <v>22</v>
      </c>
      <c r="CK313" s="85">
        <v>0</v>
      </c>
      <c r="CL313" s="85">
        <v>0</v>
      </c>
      <c r="CM313" s="85">
        <v>0</v>
      </c>
      <c r="CN313" s="85">
        <v>1</v>
      </c>
      <c r="CO313" s="85">
        <v>14</v>
      </c>
      <c r="CP313" s="85">
        <v>0</v>
      </c>
      <c r="CQ313" s="85">
        <v>0</v>
      </c>
      <c r="CR313" s="85">
        <v>0</v>
      </c>
      <c r="CS313" s="85">
        <v>15</v>
      </c>
      <c r="CT313" s="85">
        <v>0</v>
      </c>
      <c r="CU313" s="85">
        <v>0</v>
      </c>
      <c r="CV313" s="85">
        <v>0</v>
      </c>
      <c r="CW313" s="85">
        <v>22</v>
      </c>
      <c r="CX313" s="85">
        <v>0</v>
      </c>
      <c r="CY313" s="85">
        <v>0</v>
      </c>
      <c r="CZ313" s="85">
        <v>0</v>
      </c>
      <c r="DA313" s="85">
        <v>26</v>
      </c>
      <c r="DB313" s="85">
        <v>0</v>
      </c>
      <c r="DC313" s="85">
        <v>1</v>
      </c>
    </row>
    <row r="314" spans="1:107">
      <c r="A314" s="85">
        <f t="shared" si="1"/>
        <v>18</v>
      </c>
      <c r="B314" s="86" t="s">
        <v>2382</v>
      </c>
      <c r="C314" s="86" t="s">
        <v>1940</v>
      </c>
      <c r="D314" s="86" t="s">
        <v>1367</v>
      </c>
      <c r="E314" s="85">
        <v>1</v>
      </c>
      <c r="F314" s="85">
        <v>0</v>
      </c>
      <c r="G314" s="85">
        <v>0</v>
      </c>
      <c r="H314" s="85">
        <v>3</v>
      </c>
      <c r="I314" s="85">
        <v>1</v>
      </c>
      <c r="J314" s="85">
        <v>2</v>
      </c>
      <c r="K314" s="85">
        <v>1</v>
      </c>
      <c r="L314" s="85">
        <v>3</v>
      </c>
      <c r="M314" s="85">
        <v>4</v>
      </c>
      <c r="N314" s="85">
        <v>3</v>
      </c>
      <c r="O314" s="85">
        <v>0</v>
      </c>
      <c r="P314" s="85">
        <v>0</v>
      </c>
      <c r="Q314" s="85">
        <v>0</v>
      </c>
      <c r="R314" s="85">
        <v>4</v>
      </c>
      <c r="S314" s="85">
        <v>1</v>
      </c>
      <c r="T314" s="85">
        <v>0</v>
      </c>
      <c r="U314" s="85">
        <v>12</v>
      </c>
      <c r="V314" s="85">
        <v>0</v>
      </c>
      <c r="W314" s="85">
        <v>0</v>
      </c>
      <c r="X314" s="85">
        <v>0</v>
      </c>
      <c r="Y314" s="85">
        <v>0</v>
      </c>
      <c r="Z314" s="85">
        <v>16</v>
      </c>
      <c r="AA314" s="85">
        <v>0</v>
      </c>
      <c r="AB314" s="85">
        <v>0</v>
      </c>
      <c r="AC314" s="85">
        <v>0</v>
      </c>
      <c r="AD314" s="85">
        <v>0</v>
      </c>
      <c r="AE314" s="85">
        <v>20</v>
      </c>
      <c r="AF314" s="85">
        <v>0</v>
      </c>
      <c r="AG314" s="85">
        <v>0</v>
      </c>
      <c r="AH314" s="85">
        <v>0</v>
      </c>
      <c r="AI314" s="85">
        <v>0</v>
      </c>
      <c r="AJ314" s="85">
        <v>23</v>
      </c>
      <c r="AK314" s="85">
        <v>0</v>
      </c>
      <c r="AL314" s="85">
        <v>0</v>
      </c>
      <c r="AM314" s="85">
        <v>0</v>
      </c>
      <c r="AN314" s="85">
        <v>0</v>
      </c>
      <c r="AO314" s="85">
        <v>25</v>
      </c>
      <c r="AP314" s="85">
        <v>0</v>
      </c>
      <c r="AQ314" s="85">
        <v>0</v>
      </c>
      <c r="AR314" s="85">
        <v>0</v>
      </c>
      <c r="AS314" s="85">
        <v>39</v>
      </c>
      <c r="AT314" s="85">
        <v>0</v>
      </c>
      <c r="AU314" s="85">
        <v>0</v>
      </c>
      <c r="AV314" s="85">
        <v>25</v>
      </c>
      <c r="AW314" s="85">
        <v>0</v>
      </c>
      <c r="AX314" s="85">
        <v>0</v>
      </c>
      <c r="AY314" s="85">
        <v>10</v>
      </c>
      <c r="AZ314" s="85">
        <v>0</v>
      </c>
      <c r="BA314" s="85">
        <v>0</v>
      </c>
      <c r="BB314" s="85">
        <v>41</v>
      </c>
      <c r="BC314" s="85">
        <v>0</v>
      </c>
      <c r="BD314" s="85">
        <v>0</v>
      </c>
      <c r="BE314" s="85">
        <v>0</v>
      </c>
      <c r="BF314" s="85">
        <v>30</v>
      </c>
      <c r="BG314" s="85">
        <v>0</v>
      </c>
      <c r="BH314" s="85">
        <v>0</v>
      </c>
      <c r="BI314" s="85">
        <v>0</v>
      </c>
      <c r="BJ314" s="85">
        <v>27</v>
      </c>
      <c r="BK314" s="85">
        <v>0</v>
      </c>
      <c r="BL314" s="85">
        <v>0</v>
      </c>
      <c r="BM314" s="85">
        <v>0</v>
      </c>
      <c r="BN314" s="85">
        <v>20</v>
      </c>
      <c r="BO314" s="85">
        <v>0</v>
      </c>
      <c r="BP314" s="85">
        <v>0</v>
      </c>
      <c r="BQ314" s="85">
        <v>0</v>
      </c>
      <c r="BR314" s="85">
        <v>18</v>
      </c>
      <c r="BS314" s="85">
        <v>0</v>
      </c>
      <c r="BT314" s="85">
        <v>0</v>
      </c>
      <c r="BU314" s="85">
        <v>0</v>
      </c>
      <c r="BV314" s="85">
        <v>32</v>
      </c>
      <c r="BW314" s="85">
        <v>0</v>
      </c>
      <c r="BX314" s="85">
        <v>0</v>
      </c>
      <c r="BY314" s="85">
        <v>0</v>
      </c>
      <c r="BZ314" s="85">
        <v>0</v>
      </c>
      <c r="CA314" s="85">
        <v>19</v>
      </c>
      <c r="CB314" s="85">
        <v>0</v>
      </c>
      <c r="CC314" s="85">
        <v>0</v>
      </c>
      <c r="CD314" s="85">
        <v>0</v>
      </c>
      <c r="CE314" s="85">
        <v>0</v>
      </c>
      <c r="CF314" s="85">
        <v>29</v>
      </c>
      <c r="CG314" s="85">
        <v>0</v>
      </c>
      <c r="CH314" s="85">
        <v>0</v>
      </c>
      <c r="CI314" s="85">
        <v>0</v>
      </c>
      <c r="CJ314" s="85">
        <v>28</v>
      </c>
      <c r="CK314" s="85">
        <v>0</v>
      </c>
      <c r="CL314" s="85">
        <v>0</v>
      </c>
      <c r="CM314" s="85">
        <v>0</v>
      </c>
      <c r="CN314" s="85">
        <v>0</v>
      </c>
      <c r="CO314" s="85">
        <v>30</v>
      </c>
      <c r="CP314" s="85">
        <v>0</v>
      </c>
      <c r="CQ314" s="85">
        <v>0</v>
      </c>
      <c r="CR314" s="85">
        <v>1</v>
      </c>
      <c r="CS314" s="85">
        <v>23</v>
      </c>
      <c r="CT314" s="85">
        <v>0</v>
      </c>
      <c r="CU314" s="85">
        <v>0</v>
      </c>
      <c r="CV314" s="85">
        <v>0</v>
      </c>
      <c r="CW314" s="85">
        <v>34</v>
      </c>
      <c r="CX314" s="85">
        <v>0</v>
      </c>
      <c r="CY314" s="85">
        <v>0</v>
      </c>
      <c r="CZ314" s="85">
        <v>0</v>
      </c>
      <c r="DA314" s="85">
        <v>57</v>
      </c>
      <c r="DB314" s="85">
        <v>0</v>
      </c>
      <c r="DC314" s="85">
        <v>0</v>
      </c>
    </row>
    <row r="315" spans="1:107">
      <c r="A315" s="85">
        <f t="shared" si="1"/>
        <v>0</v>
      </c>
      <c r="B315" s="86" t="s">
        <v>2383</v>
      </c>
      <c r="C315" s="86" t="s">
        <v>1940</v>
      </c>
      <c r="D315" s="86" t="s">
        <v>1367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</v>
      </c>
      <c r="AE315" s="85">
        <v>0</v>
      </c>
      <c r="AF315" s="85">
        <v>0</v>
      </c>
      <c r="AG315" s="85">
        <v>0</v>
      </c>
      <c r="AH315" s="85">
        <v>0</v>
      </c>
      <c r="AI315" s="85">
        <v>0</v>
      </c>
      <c r="AJ315" s="85">
        <v>0</v>
      </c>
      <c r="AK315" s="85">
        <v>0</v>
      </c>
      <c r="AL315" s="85">
        <v>0</v>
      </c>
      <c r="AM315" s="85">
        <v>0</v>
      </c>
      <c r="AN315" s="85">
        <v>0</v>
      </c>
      <c r="AO315" s="85">
        <v>0</v>
      </c>
      <c r="AP315" s="85">
        <v>0</v>
      </c>
      <c r="AQ315" s="85">
        <v>0</v>
      </c>
      <c r="AR315" s="85">
        <v>0</v>
      </c>
      <c r="AS315" s="85">
        <v>0</v>
      </c>
      <c r="AT315" s="85">
        <v>0</v>
      </c>
      <c r="AU315" s="85">
        <v>0</v>
      </c>
      <c r="AV315" s="85">
        <v>0</v>
      </c>
      <c r="AW315" s="85">
        <v>0</v>
      </c>
      <c r="AX315" s="85">
        <v>0</v>
      </c>
      <c r="AY315" s="85">
        <v>26</v>
      </c>
      <c r="AZ315" s="85">
        <v>1</v>
      </c>
      <c r="BA315" s="85">
        <v>0</v>
      </c>
      <c r="BB315" s="85">
        <v>86</v>
      </c>
      <c r="BC315" s="85">
        <v>0</v>
      </c>
      <c r="BD315" s="85">
        <v>1</v>
      </c>
      <c r="BE315" s="85">
        <v>0</v>
      </c>
      <c r="BF315" s="85">
        <v>85</v>
      </c>
      <c r="BG315" s="85">
        <v>0</v>
      </c>
      <c r="BH315" s="85">
        <v>0</v>
      </c>
      <c r="BI315" s="85">
        <v>1</v>
      </c>
      <c r="BJ315" s="85">
        <v>69</v>
      </c>
      <c r="BK315" s="85">
        <v>0</v>
      </c>
      <c r="BL315" s="85">
        <v>1</v>
      </c>
      <c r="BM315" s="85">
        <v>0</v>
      </c>
      <c r="BN315" s="85">
        <v>55</v>
      </c>
      <c r="BO315" s="85">
        <v>0</v>
      </c>
      <c r="BP315" s="85">
        <v>0</v>
      </c>
      <c r="BQ315" s="85">
        <v>0</v>
      </c>
      <c r="BR315" s="85">
        <v>75</v>
      </c>
      <c r="BS315" s="85">
        <v>0</v>
      </c>
      <c r="BT315" s="85">
        <v>0</v>
      </c>
      <c r="BU315" s="85">
        <v>0</v>
      </c>
      <c r="BV315" s="85">
        <v>70</v>
      </c>
      <c r="BW315" s="85">
        <v>0</v>
      </c>
      <c r="BX315" s="85">
        <v>0</v>
      </c>
      <c r="BY315" s="85">
        <v>0</v>
      </c>
      <c r="BZ315" s="85">
        <v>0</v>
      </c>
      <c r="CA315" s="85">
        <v>71</v>
      </c>
      <c r="CB315" s="85">
        <v>0</v>
      </c>
      <c r="CC315" s="85">
        <v>0</v>
      </c>
      <c r="CD315" s="85">
        <v>0</v>
      </c>
      <c r="CE315" s="85">
        <v>0</v>
      </c>
      <c r="CF315" s="85">
        <v>61</v>
      </c>
      <c r="CG315" s="85">
        <v>0</v>
      </c>
      <c r="CH315" s="85">
        <v>1</v>
      </c>
      <c r="CI315" s="85">
        <v>0</v>
      </c>
      <c r="CJ315" s="85">
        <v>66</v>
      </c>
      <c r="CK315" s="85">
        <v>0</v>
      </c>
      <c r="CL315" s="85">
        <v>0</v>
      </c>
      <c r="CM315" s="85">
        <v>0</v>
      </c>
      <c r="CN315" s="85">
        <v>0</v>
      </c>
      <c r="CO315" s="85">
        <v>83</v>
      </c>
      <c r="CP315" s="85">
        <v>0</v>
      </c>
      <c r="CQ315" s="85">
        <v>0</v>
      </c>
      <c r="CR315" s="85">
        <v>0</v>
      </c>
      <c r="CS315" s="85">
        <v>88</v>
      </c>
      <c r="CT315" s="85">
        <v>0</v>
      </c>
      <c r="CU315" s="85">
        <v>0</v>
      </c>
      <c r="CV315" s="85">
        <v>1</v>
      </c>
      <c r="CW315" s="85">
        <v>82</v>
      </c>
      <c r="CX315" s="85">
        <v>0</v>
      </c>
      <c r="CY315" s="85">
        <v>0</v>
      </c>
      <c r="CZ315" s="85">
        <v>0</v>
      </c>
      <c r="DA315" s="85">
        <v>112</v>
      </c>
      <c r="DB315" s="85">
        <v>0</v>
      </c>
      <c r="DC315" s="85">
        <v>0</v>
      </c>
    </row>
    <row r="316" spans="1:107">
      <c r="A316" s="85">
        <f t="shared" ref="A316:A326" si="2">SUBTOTAL(9,E316:O316)</f>
        <v>37</v>
      </c>
      <c r="B316" s="86" t="s">
        <v>2384</v>
      </c>
      <c r="C316" s="86" t="s">
        <v>1940</v>
      </c>
      <c r="D316" s="86" t="s">
        <v>1367</v>
      </c>
      <c r="E316" s="85">
        <v>3</v>
      </c>
      <c r="F316" s="85">
        <v>2</v>
      </c>
      <c r="G316" s="85">
        <v>0</v>
      </c>
      <c r="H316" s="85">
        <v>1</v>
      </c>
      <c r="I316" s="85">
        <v>1</v>
      </c>
      <c r="J316" s="85">
        <v>1</v>
      </c>
      <c r="K316" s="85">
        <v>1</v>
      </c>
      <c r="L316" s="85">
        <v>13</v>
      </c>
      <c r="M316" s="85">
        <v>6</v>
      </c>
      <c r="N316" s="85">
        <v>3</v>
      </c>
      <c r="O316" s="85">
        <v>6</v>
      </c>
      <c r="P316" s="85">
        <v>5</v>
      </c>
      <c r="Q316" s="85">
        <v>0</v>
      </c>
      <c r="R316" s="85">
        <v>5</v>
      </c>
      <c r="S316" s="85">
        <v>1</v>
      </c>
      <c r="T316" s="85">
        <v>0</v>
      </c>
      <c r="U316" s="85">
        <v>54</v>
      </c>
      <c r="V316" s="85">
        <v>0</v>
      </c>
      <c r="W316" s="85">
        <v>0</v>
      </c>
      <c r="X316" s="85">
        <v>0</v>
      </c>
      <c r="Y316" s="85">
        <v>0</v>
      </c>
      <c r="Z316" s="85">
        <v>92</v>
      </c>
      <c r="AA316" s="85">
        <v>0</v>
      </c>
      <c r="AB316" s="85">
        <v>0</v>
      </c>
      <c r="AC316" s="85">
        <v>1</v>
      </c>
      <c r="AD316" s="85">
        <v>1</v>
      </c>
      <c r="AE316" s="85">
        <v>101</v>
      </c>
      <c r="AF316" s="85">
        <v>0</v>
      </c>
      <c r="AG316" s="85">
        <v>0</v>
      </c>
      <c r="AH316" s="85">
        <v>1</v>
      </c>
      <c r="AI316" s="85">
        <v>1</v>
      </c>
      <c r="AJ316" s="85">
        <v>48</v>
      </c>
      <c r="AK316" s="85">
        <v>0</v>
      </c>
      <c r="AL316" s="85">
        <v>0</v>
      </c>
      <c r="AM316" s="85">
        <v>0</v>
      </c>
      <c r="AN316" s="85">
        <v>0</v>
      </c>
      <c r="AO316" s="85">
        <v>54</v>
      </c>
      <c r="AP316" s="85">
        <v>0</v>
      </c>
      <c r="AQ316" s="85">
        <v>0</v>
      </c>
      <c r="AR316" s="85">
        <v>0</v>
      </c>
      <c r="AS316" s="85">
        <v>43</v>
      </c>
      <c r="AT316" s="85">
        <v>0</v>
      </c>
      <c r="AU316" s="85">
        <v>0</v>
      </c>
      <c r="AV316" s="85">
        <v>0</v>
      </c>
      <c r="AW316" s="85">
        <v>0</v>
      </c>
      <c r="AX316" s="85">
        <v>0</v>
      </c>
      <c r="AY316" s="85">
        <v>14</v>
      </c>
      <c r="AZ316" s="85">
        <v>0</v>
      </c>
      <c r="BA316" s="85">
        <v>0</v>
      </c>
      <c r="BB316" s="85">
        <v>40</v>
      </c>
      <c r="BC316" s="85">
        <v>0</v>
      </c>
      <c r="BD316" s="85">
        <v>0</v>
      </c>
      <c r="BE316" s="85">
        <v>0</v>
      </c>
      <c r="BF316" s="85">
        <v>36</v>
      </c>
      <c r="BG316" s="85">
        <v>0</v>
      </c>
      <c r="BH316" s="85">
        <v>0</v>
      </c>
      <c r="BI316" s="85">
        <v>0</v>
      </c>
      <c r="BJ316" s="85">
        <v>29</v>
      </c>
      <c r="BK316" s="85">
        <v>0</v>
      </c>
      <c r="BL316" s="85">
        <v>0</v>
      </c>
      <c r="BM316" s="85">
        <v>0</v>
      </c>
      <c r="BN316" s="85">
        <v>39</v>
      </c>
      <c r="BO316" s="85">
        <v>0</v>
      </c>
      <c r="BP316" s="85">
        <v>0</v>
      </c>
      <c r="BQ316" s="85">
        <v>0</v>
      </c>
      <c r="BR316" s="85">
        <v>23</v>
      </c>
      <c r="BS316" s="85">
        <v>0</v>
      </c>
      <c r="BT316" s="85">
        <v>0</v>
      </c>
      <c r="BU316" s="85">
        <v>1</v>
      </c>
      <c r="BV316" s="85">
        <v>20</v>
      </c>
      <c r="BW316" s="85">
        <v>0</v>
      </c>
      <c r="BX316" s="85">
        <v>0</v>
      </c>
      <c r="BY316" s="85">
        <v>0</v>
      </c>
      <c r="BZ316" s="85">
        <v>0</v>
      </c>
      <c r="CA316" s="85">
        <v>28</v>
      </c>
      <c r="CB316" s="85">
        <v>0</v>
      </c>
      <c r="CC316" s="85">
        <v>0</v>
      </c>
      <c r="CD316" s="85">
        <v>0</v>
      </c>
      <c r="CE316" s="85">
        <v>0</v>
      </c>
      <c r="CF316" s="85">
        <v>14</v>
      </c>
      <c r="CG316" s="85">
        <v>0</v>
      </c>
      <c r="CH316" s="85">
        <v>0</v>
      </c>
      <c r="CI316" s="85">
        <v>0</v>
      </c>
      <c r="CJ316" s="85">
        <v>30</v>
      </c>
      <c r="CK316" s="85">
        <v>0</v>
      </c>
      <c r="CL316" s="85">
        <v>0</v>
      </c>
      <c r="CM316" s="85">
        <v>0</v>
      </c>
      <c r="CN316" s="85">
        <v>0</v>
      </c>
      <c r="CO316" s="85">
        <v>31</v>
      </c>
      <c r="CP316" s="85">
        <v>0</v>
      </c>
      <c r="CQ316" s="85">
        <v>0</v>
      </c>
      <c r="CR316" s="85">
        <v>0</v>
      </c>
      <c r="CS316" s="85">
        <v>33</v>
      </c>
      <c r="CT316" s="85">
        <v>0</v>
      </c>
      <c r="CU316" s="85">
        <v>0</v>
      </c>
      <c r="CV316" s="85">
        <v>0</v>
      </c>
      <c r="CW316" s="85">
        <v>29</v>
      </c>
      <c r="CX316" s="85">
        <v>0</v>
      </c>
      <c r="CY316" s="85">
        <v>0</v>
      </c>
      <c r="CZ316" s="85">
        <v>0</v>
      </c>
      <c r="DA316" s="85">
        <v>44</v>
      </c>
      <c r="DB316" s="85">
        <v>0</v>
      </c>
      <c r="DC316" s="85">
        <v>0</v>
      </c>
    </row>
    <row r="317" spans="1:107">
      <c r="A317" s="85">
        <f t="shared" si="2"/>
        <v>159</v>
      </c>
      <c r="B317" s="86" t="s">
        <v>2385</v>
      </c>
      <c r="C317" s="86" t="s">
        <v>1940</v>
      </c>
      <c r="D317" s="86" t="s">
        <v>1367</v>
      </c>
      <c r="E317" s="85">
        <v>17</v>
      </c>
      <c r="F317" s="85">
        <v>12</v>
      </c>
      <c r="G317" s="85">
        <v>19</v>
      </c>
      <c r="H317" s="85">
        <v>11</v>
      </c>
      <c r="I317" s="85">
        <v>13</v>
      </c>
      <c r="J317" s="85">
        <v>12</v>
      </c>
      <c r="K317" s="85">
        <v>30</v>
      </c>
      <c r="L317" s="85">
        <v>5</v>
      </c>
      <c r="M317" s="85">
        <v>27</v>
      </c>
      <c r="N317" s="85">
        <v>8</v>
      </c>
      <c r="O317" s="85">
        <v>5</v>
      </c>
      <c r="P317" s="85">
        <v>7</v>
      </c>
      <c r="Q317" s="85">
        <v>4</v>
      </c>
      <c r="R317" s="85">
        <v>9</v>
      </c>
      <c r="S317" s="85">
        <v>9</v>
      </c>
      <c r="T317" s="85">
        <v>0</v>
      </c>
      <c r="U317" s="85">
        <v>40</v>
      </c>
      <c r="V317" s="85">
        <v>0</v>
      </c>
      <c r="W317" s="85">
        <v>0</v>
      </c>
      <c r="X317" s="85">
        <v>0</v>
      </c>
      <c r="Y317" s="85">
        <v>0</v>
      </c>
      <c r="Z317" s="85">
        <v>82</v>
      </c>
      <c r="AA317" s="85">
        <v>0</v>
      </c>
      <c r="AB317" s="85">
        <v>0</v>
      </c>
      <c r="AC317" s="85">
        <v>0</v>
      </c>
      <c r="AD317" s="85">
        <v>0</v>
      </c>
      <c r="AE317" s="85">
        <v>108</v>
      </c>
      <c r="AF317" s="85">
        <v>0</v>
      </c>
      <c r="AG317" s="85">
        <v>0</v>
      </c>
      <c r="AH317" s="85">
        <v>0</v>
      </c>
      <c r="AI317" s="85">
        <v>0</v>
      </c>
      <c r="AJ317" s="85">
        <v>168</v>
      </c>
      <c r="AK317" s="85">
        <v>0</v>
      </c>
      <c r="AL317" s="85">
        <v>0</v>
      </c>
      <c r="AM317" s="85">
        <v>0</v>
      </c>
      <c r="AN317" s="85">
        <v>0</v>
      </c>
      <c r="AO317" s="85">
        <v>76</v>
      </c>
      <c r="AP317" s="85">
        <v>0</v>
      </c>
      <c r="AQ317" s="85">
        <v>0</v>
      </c>
      <c r="AR317" s="85">
        <v>0</v>
      </c>
      <c r="AS317" s="85">
        <v>131</v>
      </c>
      <c r="AT317" s="85">
        <v>1</v>
      </c>
      <c r="AU317" s="85">
        <v>1</v>
      </c>
      <c r="AV317" s="85">
        <v>183</v>
      </c>
      <c r="AW317" s="85">
        <v>0</v>
      </c>
      <c r="AX317" s="85">
        <v>0</v>
      </c>
      <c r="AY317" s="85">
        <v>8</v>
      </c>
      <c r="AZ317" s="85">
        <v>0</v>
      </c>
      <c r="BA317" s="85">
        <v>0</v>
      </c>
      <c r="BB317" s="85">
        <v>42</v>
      </c>
      <c r="BC317" s="85">
        <v>0</v>
      </c>
      <c r="BD317" s="85">
        <v>0</v>
      </c>
      <c r="BE317" s="85">
        <v>0</v>
      </c>
      <c r="BF317" s="85">
        <v>31</v>
      </c>
      <c r="BG317" s="85">
        <v>0</v>
      </c>
      <c r="BH317" s="85">
        <v>1</v>
      </c>
      <c r="BI317" s="85">
        <v>0</v>
      </c>
      <c r="BJ317" s="85">
        <v>29</v>
      </c>
      <c r="BK317" s="85">
        <v>1</v>
      </c>
      <c r="BL317" s="85">
        <v>0</v>
      </c>
      <c r="BM317" s="85">
        <v>0</v>
      </c>
      <c r="BN317" s="85">
        <v>28</v>
      </c>
      <c r="BO317" s="85">
        <v>0</v>
      </c>
      <c r="BP317" s="85">
        <v>0</v>
      </c>
      <c r="BQ317" s="85">
        <v>0</v>
      </c>
      <c r="BR317" s="85">
        <v>24</v>
      </c>
      <c r="BS317" s="85">
        <v>0</v>
      </c>
      <c r="BT317" s="85">
        <v>0</v>
      </c>
      <c r="BU317" s="85">
        <v>0</v>
      </c>
      <c r="BV317" s="85">
        <v>22</v>
      </c>
      <c r="BW317" s="85">
        <v>0</v>
      </c>
      <c r="BX317" s="85">
        <v>0</v>
      </c>
      <c r="BY317" s="85">
        <v>0</v>
      </c>
      <c r="BZ317" s="85">
        <v>0</v>
      </c>
      <c r="CA317" s="85">
        <v>24</v>
      </c>
      <c r="CB317" s="85">
        <v>0</v>
      </c>
      <c r="CC317" s="85">
        <v>0</v>
      </c>
      <c r="CD317" s="85">
        <v>1</v>
      </c>
      <c r="CE317" s="85">
        <v>0</v>
      </c>
      <c r="CF317" s="85">
        <v>19</v>
      </c>
      <c r="CG317" s="85">
        <v>0</v>
      </c>
      <c r="CH317" s="85">
        <v>0</v>
      </c>
      <c r="CI317" s="85">
        <v>0</v>
      </c>
      <c r="CJ317" s="85">
        <v>44</v>
      </c>
      <c r="CK317" s="85">
        <v>0</v>
      </c>
      <c r="CL317" s="85">
        <v>0</v>
      </c>
      <c r="CM317" s="85">
        <v>0</v>
      </c>
      <c r="CN317" s="85">
        <v>0</v>
      </c>
      <c r="CO317" s="85">
        <v>31</v>
      </c>
      <c r="CP317" s="85">
        <v>0</v>
      </c>
      <c r="CQ317" s="85">
        <v>0</v>
      </c>
      <c r="CR317" s="85">
        <v>0</v>
      </c>
      <c r="CS317" s="85">
        <v>37</v>
      </c>
      <c r="CT317" s="85">
        <v>0</v>
      </c>
      <c r="CU317" s="85">
        <v>0</v>
      </c>
      <c r="CV317" s="85">
        <v>0</v>
      </c>
      <c r="CW317" s="85">
        <v>27</v>
      </c>
      <c r="CX317" s="85">
        <v>0</v>
      </c>
      <c r="CY317" s="85">
        <v>0</v>
      </c>
      <c r="CZ317" s="85">
        <v>0</v>
      </c>
      <c r="DA317" s="85">
        <v>44</v>
      </c>
      <c r="DB317" s="85">
        <v>0</v>
      </c>
      <c r="DC317" s="85">
        <v>0</v>
      </c>
    </row>
    <row r="318" spans="1:107">
      <c r="A318" s="85">
        <f t="shared" si="2"/>
        <v>4</v>
      </c>
      <c r="B318" s="86" t="s">
        <v>2386</v>
      </c>
      <c r="C318" s="86" t="s">
        <v>1943</v>
      </c>
      <c r="D318" s="86" t="s">
        <v>1367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1</v>
      </c>
      <c r="O318" s="85">
        <v>3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2</v>
      </c>
      <c r="V318" s="85">
        <v>0</v>
      </c>
      <c r="W318" s="85">
        <v>0</v>
      </c>
      <c r="X318" s="85">
        <v>0</v>
      </c>
      <c r="Y318" s="85">
        <v>0</v>
      </c>
      <c r="Z318" s="85">
        <v>4</v>
      </c>
      <c r="AA318" s="85">
        <v>1</v>
      </c>
      <c r="AB318" s="85">
        <v>0</v>
      </c>
      <c r="AC318" s="85">
        <v>0</v>
      </c>
      <c r="AD318" s="85">
        <v>0</v>
      </c>
      <c r="AE318" s="85">
        <v>2</v>
      </c>
      <c r="AF318" s="85">
        <v>0</v>
      </c>
      <c r="AG318" s="85">
        <v>0</v>
      </c>
      <c r="AH318" s="85">
        <v>0</v>
      </c>
      <c r="AI318" s="85">
        <v>0</v>
      </c>
      <c r="AJ318" s="85">
        <v>2</v>
      </c>
      <c r="AK318" s="85">
        <v>0</v>
      </c>
      <c r="AL318" s="85">
        <v>0</v>
      </c>
      <c r="AM318" s="85">
        <v>0</v>
      </c>
      <c r="AN318" s="85">
        <v>0</v>
      </c>
      <c r="AO318" s="85">
        <v>0</v>
      </c>
      <c r="AP318" s="85">
        <v>0</v>
      </c>
      <c r="AQ318" s="85">
        <v>0</v>
      </c>
      <c r="AR318" s="85">
        <v>0</v>
      </c>
      <c r="AS318" s="85">
        <v>7</v>
      </c>
      <c r="AT318" s="85">
        <v>0</v>
      </c>
      <c r="AU318" s="85">
        <v>0</v>
      </c>
      <c r="AV318" s="85">
        <v>2</v>
      </c>
      <c r="AW318" s="85">
        <v>0</v>
      </c>
      <c r="AX318" s="85">
        <v>0</v>
      </c>
      <c r="AY318" s="85">
        <v>5</v>
      </c>
      <c r="AZ318" s="85">
        <v>0</v>
      </c>
      <c r="BA318" s="85">
        <v>0</v>
      </c>
      <c r="BB318" s="85">
        <v>17</v>
      </c>
      <c r="BC318" s="85">
        <v>0</v>
      </c>
      <c r="BD318" s="85">
        <v>0</v>
      </c>
      <c r="BE318" s="85">
        <v>0</v>
      </c>
      <c r="BF318" s="85">
        <v>10</v>
      </c>
      <c r="BG318" s="85">
        <v>0</v>
      </c>
      <c r="BH318" s="85">
        <v>0</v>
      </c>
      <c r="BI318" s="85">
        <v>0</v>
      </c>
      <c r="BJ318" s="85">
        <v>15</v>
      </c>
      <c r="BK318" s="85">
        <v>0</v>
      </c>
      <c r="BL318" s="85">
        <v>0</v>
      </c>
      <c r="BM318" s="85">
        <v>0</v>
      </c>
      <c r="BN318" s="85">
        <v>18</v>
      </c>
      <c r="BO318" s="85">
        <v>0</v>
      </c>
      <c r="BP318" s="85">
        <v>0</v>
      </c>
      <c r="BQ318" s="85">
        <v>0</v>
      </c>
      <c r="BR318" s="85">
        <v>13</v>
      </c>
      <c r="BS318" s="85">
        <v>0</v>
      </c>
      <c r="BT318" s="85">
        <v>0</v>
      </c>
      <c r="BU318" s="85">
        <v>0</v>
      </c>
      <c r="BV318" s="85">
        <v>14</v>
      </c>
      <c r="BW318" s="85">
        <v>0</v>
      </c>
      <c r="BX318" s="85">
        <v>0</v>
      </c>
      <c r="BY318" s="85">
        <v>0</v>
      </c>
      <c r="BZ318" s="85">
        <v>0</v>
      </c>
      <c r="CA318" s="85">
        <v>7</v>
      </c>
      <c r="CB318" s="85">
        <v>0</v>
      </c>
      <c r="CC318" s="85">
        <v>0</v>
      </c>
      <c r="CD318" s="85">
        <v>0</v>
      </c>
      <c r="CE318" s="85">
        <v>0</v>
      </c>
      <c r="CF318" s="85">
        <v>0</v>
      </c>
      <c r="CG318" s="85">
        <v>0</v>
      </c>
      <c r="CH318" s="85">
        <v>0</v>
      </c>
      <c r="CI318" s="85">
        <v>0</v>
      </c>
      <c r="CJ318" s="85">
        <v>13</v>
      </c>
      <c r="CK318" s="85">
        <v>0</v>
      </c>
      <c r="CL318" s="85">
        <v>0</v>
      </c>
      <c r="CM318" s="85">
        <v>0</v>
      </c>
      <c r="CN318" s="85">
        <v>0</v>
      </c>
      <c r="CO318" s="85">
        <v>7</v>
      </c>
      <c r="CP318" s="85">
        <v>0</v>
      </c>
      <c r="CQ318" s="85">
        <v>0</v>
      </c>
      <c r="CR318" s="85">
        <v>0</v>
      </c>
      <c r="CS318" s="85">
        <v>9</v>
      </c>
      <c r="CT318" s="85">
        <v>0</v>
      </c>
      <c r="CU318" s="85">
        <v>0</v>
      </c>
      <c r="CV318" s="85">
        <v>0</v>
      </c>
      <c r="CW318" s="85">
        <v>7</v>
      </c>
      <c r="CX318" s="85">
        <v>0</v>
      </c>
      <c r="CY318" s="85">
        <v>0</v>
      </c>
      <c r="CZ318" s="85">
        <v>0</v>
      </c>
      <c r="DA318" s="85">
        <v>25</v>
      </c>
      <c r="DB318" s="85">
        <v>0</v>
      </c>
      <c r="DC318" s="85">
        <v>0</v>
      </c>
    </row>
    <row r="319" spans="1:107">
      <c r="A319" s="85">
        <f t="shared" si="2"/>
        <v>0</v>
      </c>
      <c r="B319" s="86" t="s">
        <v>2387</v>
      </c>
      <c r="C319" s="86" t="s">
        <v>1943</v>
      </c>
      <c r="D319" s="86" t="s">
        <v>1367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  <c r="AI319" s="85">
        <v>0</v>
      </c>
      <c r="AJ319" s="8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85">
        <v>0</v>
      </c>
      <c r="AV319" s="85">
        <v>0</v>
      </c>
      <c r="AW319" s="85">
        <v>0</v>
      </c>
      <c r="AX319" s="85">
        <v>0</v>
      </c>
      <c r="AY319" s="85">
        <v>6</v>
      </c>
      <c r="AZ319" s="85">
        <v>0</v>
      </c>
      <c r="BA319" s="85">
        <v>0</v>
      </c>
      <c r="BB319" s="85">
        <v>18</v>
      </c>
      <c r="BC319" s="85">
        <v>0</v>
      </c>
      <c r="BD319" s="85">
        <v>0</v>
      </c>
      <c r="BE319" s="85">
        <v>0</v>
      </c>
      <c r="BF319" s="85">
        <v>26</v>
      </c>
      <c r="BG319" s="85">
        <v>0</v>
      </c>
      <c r="BH319" s="85">
        <v>0</v>
      </c>
      <c r="BI319" s="85">
        <v>0</v>
      </c>
      <c r="BJ319" s="85">
        <v>17</v>
      </c>
      <c r="BK319" s="85">
        <v>0</v>
      </c>
      <c r="BL319" s="85">
        <v>0</v>
      </c>
      <c r="BM319" s="85">
        <v>0</v>
      </c>
      <c r="BN319" s="85">
        <v>18</v>
      </c>
      <c r="BO319" s="85">
        <v>0</v>
      </c>
      <c r="BP319" s="85">
        <v>0</v>
      </c>
      <c r="BQ319" s="85">
        <v>0</v>
      </c>
      <c r="BR319" s="85">
        <v>18</v>
      </c>
      <c r="BS319" s="85">
        <v>0</v>
      </c>
      <c r="BT319" s="85">
        <v>0</v>
      </c>
      <c r="BU319" s="85">
        <v>0</v>
      </c>
      <c r="BV319" s="85">
        <v>21</v>
      </c>
      <c r="BW319" s="85">
        <v>0</v>
      </c>
      <c r="BX319" s="85">
        <v>0</v>
      </c>
      <c r="BY319" s="85">
        <v>0</v>
      </c>
      <c r="BZ319" s="85">
        <v>0</v>
      </c>
      <c r="CA319" s="85">
        <v>23</v>
      </c>
      <c r="CB319" s="85">
        <v>0</v>
      </c>
      <c r="CC319" s="85">
        <v>0</v>
      </c>
      <c r="CD319" s="85">
        <v>0</v>
      </c>
      <c r="CE319" s="85">
        <v>0</v>
      </c>
      <c r="CF319" s="85">
        <v>0</v>
      </c>
      <c r="CG319" s="85">
        <v>0</v>
      </c>
      <c r="CH319" s="85">
        <v>0</v>
      </c>
      <c r="CI319" s="85">
        <v>0</v>
      </c>
      <c r="CJ319" s="85">
        <v>27</v>
      </c>
      <c r="CK319" s="85">
        <v>0</v>
      </c>
      <c r="CL319" s="85">
        <v>0</v>
      </c>
      <c r="CM319" s="85">
        <v>0</v>
      </c>
      <c r="CN319" s="85">
        <v>0</v>
      </c>
      <c r="CO319" s="85">
        <v>22</v>
      </c>
      <c r="CP319" s="85">
        <v>0</v>
      </c>
      <c r="CQ319" s="85">
        <v>0</v>
      </c>
      <c r="CR319" s="85">
        <v>0</v>
      </c>
      <c r="CS319" s="85">
        <v>19</v>
      </c>
      <c r="CT319" s="85">
        <v>0</v>
      </c>
      <c r="CU319" s="85">
        <v>0</v>
      </c>
      <c r="CV319" s="85">
        <v>0</v>
      </c>
      <c r="CW319" s="85">
        <v>13</v>
      </c>
      <c r="CX319" s="85">
        <v>0</v>
      </c>
      <c r="CY319" s="85">
        <v>0</v>
      </c>
      <c r="CZ319" s="85">
        <v>0</v>
      </c>
      <c r="DA319" s="85">
        <v>31</v>
      </c>
      <c r="DB319" s="85">
        <v>0</v>
      </c>
      <c r="DC319" s="85">
        <v>0</v>
      </c>
    </row>
    <row r="320" spans="1:107">
      <c r="A320" s="85">
        <f t="shared" si="2"/>
        <v>0</v>
      </c>
      <c r="B320" s="86" t="s">
        <v>2388</v>
      </c>
      <c r="C320" s="86" t="s">
        <v>1943</v>
      </c>
      <c r="D320" s="86" t="s">
        <v>1367</v>
      </c>
      <c r="E320" s="85">
        <v>0</v>
      </c>
      <c r="F320" s="85">
        <v>0</v>
      </c>
      <c r="G320" s="85">
        <v>0</v>
      </c>
      <c r="H320" s="85">
        <v>0</v>
      </c>
      <c r="I320" s="85">
        <v>0</v>
      </c>
      <c r="J320" s="85">
        <v>0</v>
      </c>
      <c r="K320" s="85">
        <v>0</v>
      </c>
      <c r="L320" s="85">
        <v>0</v>
      </c>
      <c r="M320" s="85">
        <v>0</v>
      </c>
      <c r="N320" s="85">
        <v>0</v>
      </c>
      <c r="O320" s="85">
        <v>0</v>
      </c>
      <c r="P320" s="85">
        <v>1</v>
      </c>
      <c r="Q320" s="85">
        <v>0</v>
      </c>
      <c r="R320" s="85">
        <v>0</v>
      </c>
      <c r="S320" s="85">
        <v>0</v>
      </c>
      <c r="T320" s="85">
        <v>0</v>
      </c>
      <c r="U320" s="85">
        <v>4</v>
      </c>
      <c r="V320" s="85">
        <v>1</v>
      </c>
      <c r="W320" s="85">
        <v>0</v>
      </c>
      <c r="X320" s="85">
        <v>0</v>
      </c>
      <c r="Y320" s="85">
        <v>0</v>
      </c>
      <c r="Z320" s="85">
        <v>34</v>
      </c>
      <c r="AA320" s="85">
        <v>0</v>
      </c>
      <c r="AB320" s="85">
        <v>0</v>
      </c>
      <c r="AC320" s="85">
        <v>0</v>
      </c>
      <c r="AD320" s="85">
        <v>0</v>
      </c>
      <c r="AE320" s="85">
        <v>7</v>
      </c>
      <c r="AF320" s="85">
        <v>1</v>
      </c>
      <c r="AG320" s="85">
        <v>1</v>
      </c>
      <c r="AH320" s="85">
        <v>0</v>
      </c>
      <c r="AI320" s="85">
        <v>0</v>
      </c>
      <c r="AJ320" s="85">
        <v>5</v>
      </c>
      <c r="AK320" s="85">
        <v>0</v>
      </c>
      <c r="AL320" s="85">
        <v>0</v>
      </c>
      <c r="AM320" s="85">
        <v>1</v>
      </c>
      <c r="AN320" s="85">
        <v>1</v>
      </c>
      <c r="AO320" s="85">
        <v>1</v>
      </c>
      <c r="AP320" s="85">
        <v>0</v>
      </c>
      <c r="AQ320" s="85">
        <v>0</v>
      </c>
      <c r="AR320" s="85">
        <v>0</v>
      </c>
      <c r="AS320" s="85">
        <v>30</v>
      </c>
      <c r="AT320" s="85">
        <v>0</v>
      </c>
      <c r="AU320" s="85">
        <v>0</v>
      </c>
      <c r="AV320" s="85">
        <v>3</v>
      </c>
      <c r="AW320" s="85">
        <v>0</v>
      </c>
      <c r="AX320" s="85">
        <v>0</v>
      </c>
      <c r="AY320" s="85">
        <v>2</v>
      </c>
      <c r="AZ320" s="85">
        <v>0</v>
      </c>
      <c r="BA320" s="85">
        <v>0</v>
      </c>
      <c r="BB320" s="85">
        <v>17</v>
      </c>
      <c r="BC320" s="85">
        <v>0</v>
      </c>
      <c r="BD320" s="85">
        <v>0</v>
      </c>
      <c r="BE320" s="85">
        <v>0</v>
      </c>
      <c r="BF320" s="85">
        <v>11</v>
      </c>
      <c r="BG320" s="85">
        <v>0</v>
      </c>
      <c r="BH320" s="85">
        <v>0</v>
      </c>
      <c r="BI320" s="85">
        <v>0</v>
      </c>
      <c r="BJ320" s="85">
        <v>6</v>
      </c>
      <c r="BK320" s="85">
        <v>0</v>
      </c>
      <c r="BL320" s="85">
        <v>0</v>
      </c>
      <c r="BM320" s="85">
        <v>0</v>
      </c>
      <c r="BN320" s="85">
        <v>4</v>
      </c>
      <c r="BO320" s="85">
        <v>0</v>
      </c>
      <c r="BP320" s="85">
        <v>0</v>
      </c>
      <c r="BQ320" s="85">
        <v>0</v>
      </c>
      <c r="BR320" s="85">
        <v>9</v>
      </c>
      <c r="BS320" s="85">
        <v>0</v>
      </c>
      <c r="BT320" s="85">
        <v>0</v>
      </c>
      <c r="BU320" s="85">
        <v>0</v>
      </c>
      <c r="BV320" s="85">
        <v>6</v>
      </c>
      <c r="BW320" s="85">
        <v>0</v>
      </c>
      <c r="BX320" s="85">
        <v>0</v>
      </c>
      <c r="BY320" s="85">
        <v>0</v>
      </c>
      <c r="BZ320" s="85">
        <v>0</v>
      </c>
      <c r="CA320" s="85">
        <v>5</v>
      </c>
      <c r="CB320" s="85">
        <v>0</v>
      </c>
      <c r="CC320" s="85">
        <v>0</v>
      </c>
      <c r="CD320" s="85">
        <v>0</v>
      </c>
      <c r="CE320" s="85">
        <v>0</v>
      </c>
      <c r="CF320" s="85">
        <v>1</v>
      </c>
      <c r="CG320" s="85">
        <v>0</v>
      </c>
      <c r="CH320" s="85">
        <v>0</v>
      </c>
      <c r="CI320" s="85">
        <v>0</v>
      </c>
      <c r="CJ320" s="85">
        <v>12</v>
      </c>
      <c r="CK320" s="85">
        <v>0</v>
      </c>
      <c r="CL320" s="85">
        <v>0</v>
      </c>
      <c r="CM320" s="85">
        <v>0</v>
      </c>
      <c r="CN320" s="85">
        <v>0</v>
      </c>
      <c r="CO320" s="85">
        <v>11</v>
      </c>
      <c r="CP320" s="85">
        <v>0</v>
      </c>
      <c r="CQ320" s="85">
        <v>0</v>
      </c>
      <c r="CR320" s="85">
        <v>0</v>
      </c>
      <c r="CS320" s="85">
        <v>1</v>
      </c>
      <c r="CT320" s="85">
        <v>0</v>
      </c>
      <c r="CU320" s="85">
        <v>0</v>
      </c>
      <c r="CV320" s="85">
        <v>0</v>
      </c>
      <c r="CW320" s="85">
        <v>5</v>
      </c>
      <c r="CX320" s="85">
        <v>0</v>
      </c>
      <c r="CY320" s="85">
        <v>0</v>
      </c>
      <c r="CZ320" s="85">
        <v>0</v>
      </c>
      <c r="DA320" s="85">
        <v>17</v>
      </c>
      <c r="DB320" s="85">
        <v>0</v>
      </c>
      <c r="DC320" s="85">
        <v>0</v>
      </c>
    </row>
    <row r="321" spans="1:107">
      <c r="A321" s="85">
        <f t="shared" si="2"/>
        <v>81</v>
      </c>
      <c r="B321" s="86" t="s">
        <v>2389</v>
      </c>
      <c r="C321" s="86" t="s">
        <v>1943</v>
      </c>
      <c r="D321" s="86" t="s">
        <v>1367</v>
      </c>
      <c r="E321" s="85">
        <v>1</v>
      </c>
      <c r="F321" s="85">
        <v>7</v>
      </c>
      <c r="G321" s="85">
        <v>4</v>
      </c>
      <c r="H321" s="85">
        <v>18</v>
      </c>
      <c r="I321" s="85">
        <v>3</v>
      </c>
      <c r="J321" s="85">
        <v>5</v>
      </c>
      <c r="K321" s="85">
        <v>4</v>
      </c>
      <c r="L321" s="85">
        <v>4</v>
      </c>
      <c r="M321" s="85">
        <v>4</v>
      </c>
      <c r="N321" s="85">
        <v>14</v>
      </c>
      <c r="O321" s="85">
        <v>17</v>
      </c>
      <c r="P321" s="85">
        <v>22</v>
      </c>
      <c r="Q321" s="85">
        <v>18</v>
      </c>
      <c r="R321" s="85">
        <v>11</v>
      </c>
      <c r="S321" s="85">
        <v>19</v>
      </c>
      <c r="T321" s="85">
        <v>2</v>
      </c>
      <c r="U321" s="85">
        <v>75</v>
      </c>
      <c r="V321" s="85">
        <v>0</v>
      </c>
      <c r="W321" s="85">
        <v>1</v>
      </c>
      <c r="X321" s="85">
        <v>0</v>
      </c>
      <c r="Y321" s="85">
        <v>0</v>
      </c>
      <c r="Z321" s="85">
        <v>18</v>
      </c>
      <c r="AA321" s="85">
        <v>0</v>
      </c>
      <c r="AB321" s="85">
        <v>1</v>
      </c>
      <c r="AC321" s="85">
        <v>0</v>
      </c>
      <c r="AD321" s="85">
        <v>0</v>
      </c>
      <c r="AE321" s="85">
        <v>6</v>
      </c>
      <c r="AF321" s="85">
        <v>0</v>
      </c>
      <c r="AG321" s="85">
        <v>0</v>
      </c>
      <c r="AH321" s="85">
        <v>0</v>
      </c>
      <c r="AI321" s="85">
        <v>0</v>
      </c>
      <c r="AJ321" s="85">
        <v>21</v>
      </c>
      <c r="AK321" s="85">
        <v>1</v>
      </c>
      <c r="AL321" s="85">
        <v>1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37</v>
      </c>
      <c r="AT321" s="85">
        <v>0</v>
      </c>
      <c r="AU321" s="85">
        <v>0</v>
      </c>
      <c r="AV321" s="85">
        <v>40</v>
      </c>
      <c r="AW321" s="85">
        <v>0</v>
      </c>
      <c r="AX321" s="85">
        <v>0</v>
      </c>
      <c r="AY321" s="85">
        <v>9</v>
      </c>
      <c r="AZ321" s="85">
        <v>0</v>
      </c>
      <c r="BA321" s="85">
        <v>0</v>
      </c>
      <c r="BB321" s="85">
        <v>19</v>
      </c>
      <c r="BC321" s="85">
        <v>0</v>
      </c>
      <c r="BD321" s="85">
        <v>0</v>
      </c>
      <c r="BE321" s="85">
        <v>0</v>
      </c>
      <c r="BF321" s="85">
        <v>11</v>
      </c>
      <c r="BG321" s="85">
        <v>0</v>
      </c>
      <c r="BH321" s="85">
        <v>0</v>
      </c>
      <c r="BI321" s="85">
        <v>0</v>
      </c>
      <c r="BJ321" s="85">
        <v>6</v>
      </c>
      <c r="BK321" s="85">
        <v>0</v>
      </c>
      <c r="BL321" s="85">
        <v>0</v>
      </c>
      <c r="BM321" s="85">
        <v>0</v>
      </c>
      <c r="BN321" s="85">
        <v>6</v>
      </c>
      <c r="BO321" s="85">
        <v>0</v>
      </c>
      <c r="BP321" s="85">
        <v>0</v>
      </c>
      <c r="BQ321" s="85">
        <v>0</v>
      </c>
      <c r="BR321" s="85">
        <v>7</v>
      </c>
      <c r="BS321" s="85">
        <v>0</v>
      </c>
      <c r="BT321" s="85">
        <v>0</v>
      </c>
      <c r="BU321" s="85">
        <v>0</v>
      </c>
      <c r="BV321" s="85">
        <v>5</v>
      </c>
      <c r="BW321" s="85">
        <v>0</v>
      </c>
      <c r="BX321" s="85">
        <v>0</v>
      </c>
      <c r="BY321" s="85">
        <v>0</v>
      </c>
      <c r="BZ321" s="85">
        <v>0</v>
      </c>
      <c r="CA321" s="85">
        <v>10</v>
      </c>
      <c r="CB321" s="85">
        <v>0</v>
      </c>
      <c r="CC321" s="85">
        <v>0</v>
      </c>
      <c r="CD321" s="85">
        <v>0</v>
      </c>
      <c r="CE321" s="85">
        <v>0</v>
      </c>
      <c r="CF321" s="85">
        <v>0</v>
      </c>
      <c r="CG321" s="85">
        <v>0</v>
      </c>
      <c r="CH321" s="85">
        <v>0</v>
      </c>
      <c r="CI321" s="85">
        <v>0</v>
      </c>
      <c r="CJ321" s="85">
        <v>15</v>
      </c>
      <c r="CK321" s="85">
        <v>0</v>
      </c>
      <c r="CL321" s="85">
        <v>0</v>
      </c>
      <c r="CM321" s="85">
        <v>0</v>
      </c>
      <c r="CN321" s="85">
        <v>0</v>
      </c>
      <c r="CO321" s="85">
        <v>11</v>
      </c>
      <c r="CP321" s="85">
        <v>0</v>
      </c>
      <c r="CQ321" s="85">
        <v>0</v>
      </c>
      <c r="CR321" s="85">
        <v>0</v>
      </c>
      <c r="CS321" s="85">
        <v>12</v>
      </c>
      <c r="CT321" s="85">
        <v>0</v>
      </c>
      <c r="CU321" s="85">
        <v>0</v>
      </c>
      <c r="CV321" s="85">
        <v>0</v>
      </c>
      <c r="CW321" s="85">
        <v>10</v>
      </c>
      <c r="CX321" s="85">
        <v>0</v>
      </c>
      <c r="CY321" s="85">
        <v>0</v>
      </c>
      <c r="CZ321" s="85">
        <v>0</v>
      </c>
      <c r="DA321" s="85">
        <v>19</v>
      </c>
      <c r="DB321" s="85">
        <v>0</v>
      </c>
      <c r="DC321" s="85">
        <v>0</v>
      </c>
    </row>
    <row r="322" spans="1:107">
      <c r="A322" s="85">
        <f t="shared" si="2"/>
        <v>0</v>
      </c>
      <c r="B322" s="86" t="s">
        <v>2390</v>
      </c>
      <c r="C322" s="86" t="s">
        <v>1945</v>
      </c>
      <c r="D322" s="86" t="s">
        <v>1367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1</v>
      </c>
      <c r="V322" s="85">
        <v>0</v>
      </c>
      <c r="W322" s="85">
        <v>0</v>
      </c>
      <c r="X322" s="85">
        <v>0</v>
      </c>
      <c r="Y322" s="85">
        <v>0</v>
      </c>
      <c r="Z322" s="85">
        <v>2</v>
      </c>
      <c r="AA322" s="85">
        <v>0</v>
      </c>
      <c r="AB322" s="85">
        <v>0</v>
      </c>
      <c r="AC322" s="85">
        <v>0</v>
      </c>
      <c r="AD322" s="85">
        <v>0</v>
      </c>
      <c r="AE322" s="85">
        <v>1</v>
      </c>
      <c r="AF322" s="85">
        <v>0</v>
      </c>
      <c r="AG322" s="85">
        <v>0</v>
      </c>
      <c r="AH322" s="85">
        <v>0</v>
      </c>
      <c r="AI322" s="85">
        <v>0</v>
      </c>
      <c r="AJ322" s="85">
        <v>0</v>
      </c>
      <c r="AK322" s="85">
        <v>0</v>
      </c>
      <c r="AL322" s="85">
        <v>0</v>
      </c>
      <c r="AM322" s="85">
        <v>0</v>
      </c>
      <c r="AN322" s="85">
        <v>0</v>
      </c>
      <c r="AO322" s="85">
        <v>0</v>
      </c>
      <c r="AP322" s="85">
        <v>0</v>
      </c>
      <c r="AQ322" s="85">
        <v>0</v>
      </c>
      <c r="AR322" s="85">
        <v>0</v>
      </c>
      <c r="AS322" s="85">
        <v>8</v>
      </c>
      <c r="AT322" s="85">
        <v>0</v>
      </c>
      <c r="AU322" s="85">
        <v>0</v>
      </c>
      <c r="AV322" s="85">
        <v>3</v>
      </c>
      <c r="AW322" s="85">
        <v>1</v>
      </c>
      <c r="AX322" s="85">
        <v>0</v>
      </c>
      <c r="AY322" s="85">
        <v>2</v>
      </c>
      <c r="AZ322" s="85">
        <v>0</v>
      </c>
      <c r="BA322" s="85">
        <v>0</v>
      </c>
      <c r="BB322" s="85">
        <v>8</v>
      </c>
      <c r="BC322" s="85">
        <v>0</v>
      </c>
      <c r="BD322" s="85">
        <v>0</v>
      </c>
      <c r="BE322" s="85">
        <v>0</v>
      </c>
      <c r="BF322" s="85">
        <v>8</v>
      </c>
      <c r="BG322" s="85">
        <v>0</v>
      </c>
      <c r="BH322" s="85">
        <v>0</v>
      </c>
      <c r="BI322" s="85">
        <v>0</v>
      </c>
      <c r="BJ322" s="85">
        <v>5</v>
      </c>
      <c r="BK322" s="85">
        <v>0</v>
      </c>
      <c r="BL322" s="85">
        <v>0</v>
      </c>
      <c r="BM322" s="85">
        <v>0</v>
      </c>
      <c r="BN322" s="85">
        <v>6</v>
      </c>
      <c r="BO322" s="85">
        <v>0</v>
      </c>
      <c r="BP322" s="85">
        <v>0</v>
      </c>
      <c r="BQ322" s="85">
        <v>0</v>
      </c>
      <c r="BR322" s="85">
        <v>5</v>
      </c>
      <c r="BS322" s="85">
        <v>0</v>
      </c>
      <c r="BT322" s="85">
        <v>0</v>
      </c>
      <c r="BU322" s="85">
        <v>0</v>
      </c>
      <c r="BV322" s="85">
        <v>5</v>
      </c>
      <c r="BW322" s="85">
        <v>0</v>
      </c>
      <c r="BX322" s="85">
        <v>0</v>
      </c>
      <c r="BY322" s="85">
        <v>0</v>
      </c>
      <c r="BZ322" s="85">
        <v>0</v>
      </c>
      <c r="CA322" s="85">
        <v>6</v>
      </c>
      <c r="CB322" s="85">
        <v>0</v>
      </c>
      <c r="CC322" s="85">
        <v>0</v>
      </c>
      <c r="CD322" s="85">
        <v>0</v>
      </c>
      <c r="CE322" s="85">
        <v>1</v>
      </c>
      <c r="CF322" s="85">
        <v>18</v>
      </c>
      <c r="CG322" s="85">
        <v>0</v>
      </c>
      <c r="CH322" s="85">
        <v>0</v>
      </c>
      <c r="CI322" s="85">
        <v>0</v>
      </c>
      <c r="CJ322" s="85">
        <v>3</v>
      </c>
      <c r="CK322" s="85">
        <v>0</v>
      </c>
      <c r="CL322" s="85">
        <v>0</v>
      </c>
      <c r="CM322" s="85">
        <v>1</v>
      </c>
      <c r="CN322" s="85">
        <v>0</v>
      </c>
      <c r="CO322" s="85">
        <v>5</v>
      </c>
      <c r="CP322" s="85">
        <v>0</v>
      </c>
      <c r="CQ322" s="85">
        <v>0</v>
      </c>
      <c r="CR322" s="85">
        <v>0</v>
      </c>
      <c r="CS322" s="85">
        <v>8</v>
      </c>
      <c r="CT322" s="85">
        <v>0</v>
      </c>
      <c r="CU322" s="85">
        <v>0</v>
      </c>
      <c r="CV322" s="85">
        <v>0</v>
      </c>
      <c r="CW322" s="85">
        <v>8</v>
      </c>
      <c r="CX322" s="85">
        <v>0</v>
      </c>
      <c r="CY322" s="85">
        <v>0</v>
      </c>
      <c r="CZ322" s="85">
        <v>0</v>
      </c>
      <c r="DA322" s="85">
        <v>4</v>
      </c>
      <c r="DB322" s="85">
        <v>0</v>
      </c>
      <c r="DC322" s="85">
        <v>0</v>
      </c>
    </row>
    <row r="323" spans="1:107">
      <c r="A323" s="85">
        <f t="shared" si="2"/>
        <v>0</v>
      </c>
      <c r="B323" s="86" t="s">
        <v>2391</v>
      </c>
      <c r="C323" s="86" t="s">
        <v>1945</v>
      </c>
      <c r="D323" s="86" t="s">
        <v>1367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85">
        <v>0</v>
      </c>
      <c r="K323" s="85">
        <v>0</v>
      </c>
      <c r="L323" s="85">
        <v>0</v>
      </c>
      <c r="M323" s="85">
        <v>0</v>
      </c>
      <c r="N323" s="85">
        <v>0</v>
      </c>
      <c r="O323" s="85">
        <v>0</v>
      </c>
      <c r="P323" s="85">
        <v>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85">
        <v>0</v>
      </c>
      <c r="AI323" s="85">
        <v>0</v>
      </c>
      <c r="AJ323" s="8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85">
        <v>0</v>
      </c>
      <c r="AV323" s="85">
        <v>0</v>
      </c>
      <c r="AW323" s="85">
        <v>0</v>
      </c>
      <c r="AX323" s="85">
        <v>0</v>
      </c>
      <c r="AY323" s="85">
        <v>3</v>
      </c>
      <c r="AZ323" s="85">
        <v>0</v>
      </c>
      <c r="BA323" s="85">
        <v>0</v>
      </c>
      <c r="BB323" s="85">
        <v>7</v>
      </c>
      <c r="BC323" s="85">
        <v>0</v>
      </c>
      <c r="BD323" s="85">
        <v>0</v>
      </c>
      <c r="BE323" s="85">
        <v>1</v>
      </c>
      <c r="BF323" s="85">
        <v>6</v>
      </c>
      <c r="BG323" s="85">
        <v>0</v>
      </c>
      <c r="BH323" s="85">
        <v>0</v>
      </c>
      <c r="BI323" s="85">
        <v>0</v>
      </c>
      <c r="BJ323" s="85">
        <v>7</v>
      </c>
      <c r="BK323" s="85">
        <v>0</v>
      </c>
      <c r="BL323" s="85">
        <v>0</v>
      </c>
      <c r="BM323" s="85">
        <v>0</v>
      </c>
      <c r="BN323" s="85">
        <v>6</v>
      </c>
      <c r="BO323" s="85">
        <v>0</v>
      </c>
      <c r="BP323" s="85">
        <v>0</v>
      </c>
      <c r="BQ323" s="85">
        <v>0</v>
      </c>
      <c r="BR323" s="85">
        <v>4</v>
      </c>
      <c r="BS323" s="85">
        <v>0</v>
      </c>
      <c r="BT323" s="85">
        <v>0</v>
      </c>
      <c r="BU323" s="85">
        <v>0</v>
      </c>
      <c r="BV323" s="85">
        <v>6</v>
      </c>
      <c r="BW323" s="85">
        <v>0</v>
      </c>
      <c r="BX323" s="85">
        <v>0</v>
      </c>
      <c r="BY323" s="85">
        <v>0</v>
      </c>
      <c r="BZ323" s="85">
        <v>0</v>
      </c>
      <c r="CA323" s="85">
        <v>6</v>
      </c>
      <c r="CB323" s="85">
        <v>0</v>
      </c>
      <c r="CC323" s="85">
        <v>0</v>
      </c>
      <c r="CD323" s="85">
        <v>0</v>
      </c>
      <c r="CE323" s="85">
        <v>0</v>
      </c>
      <c r="CF323" s="85">
        <v>17</v>
      </c>
      <c r="CG323" s="85">
        <v>0</v>
      </c>
      <c r="CH323" s="85">
        <v>0</v>
      </c>
      <c r="CI323" s="85">
        <v>0</v>
      </c>
      <c r="CJ323" s="85">
        <v>5</v>
      </c>
      <c r="CK323" s="85">
        <v>0</v>
      </c>
      <c r="CL323" s="85">
        <v>0</v>
      </c>
      <c r="CM323" s="85">
        <v>0</v>
      </c>
      <c r="CN323" s="85">
        <v>0</v>
      </c>
      <c r="CO323" s="85">
        <v>4</v>
      </c>
      <c r="CP323" s="85">
        <v>0</v>
      </c>
      <c r="CQ323" s="85">
        <v>0</v>
      </c>
      <c r="CR323" s="85">
        <v>0</v>
      </c>
      <c r="CS323" s="85">
        <v>8</v>
      </c>
      <c r="CT323" s="85">
        <v>0</v>
      </c>
      <c r="CU323" s="85">
        <v>0</v>
      </c>
      <c r="CV323" s="85">
        <v>0</v>
      </c>
      <c r="CW323" s="85">
        <v>8</v>
      </c>
      <c r="CX323" s="85">
        <v>0</v>
      </c>
      <c r="CY323" s="85">
        <v>0</v>
      </c>
      <c r="CZ323" s="85">
        <v>0</v>
      </c>
      <c r="DA323" s="85">
        <v>9</v>
      </c>
      <c r="DB323" s="85">
        <v>0</v>
      </c>
      <c r="DC323" s="85">
        <v>0</v>
      </c>
    </row>
    <row r="324" spans="1:107">
      <c r="A324" s="85">
        <f t="shared" si="2"/>
        <v>0</v>
      </c>
      <c r="B324" s="86" t="s">
        <v>2392</v>
      </c>
      <c r="C324" s="86" t="s">
        <v>1945</v>
      </c>
      <c r="D324" s="86" t="s">
        <v>1367</v>
      </c>
      <c r="E324" s="85">
        <v>0</v>
      </c>
      <c r="F324" s="85">
        <v>0</v>
      </c>
      <c r="G324" s="85">
        <v>0</v>
      </c>
      <c r="H324" s="85">
        <v>0</v>
      </c>
      <c r="I324" s="85">
        <v>0</v>
      </c>
      <c r="J324" s="85">
        <v>0</v>
      </c>
      <c r="K324" s="85">
        <v>0</v>
      </c>
      <c r="L324" s="85">
        <v>0</v>
      </c>
      <c r="M324" s="85">
        <v>0</v>
      </c>
      <c r="N324" s="85">
        <v>0</v>
      </c>
      <c r="O324" s="85">
        <v>0</v>
      </c>
      <c r="P324" s="85">
        <v>0</v>
      </c>
      <c r="Q324" s="85">
        <v>0</v>
      </c>
      <c r="R324" s="85">
        <v>0</v>
      </c>
      <c r="S324" s="85">
        <v>0</v>
      </c>
      <c r="T324" s="85">
        <v>0</v>
      </c>
      <c r="U324" s="85">
        <v>0</v>
      </c>
      <c r="V324" s="85">
        <v>0</v>
      </c>
      <c r="W324" s="85">
        <v>0</v>
      </c>
      <c r="X324" s="85">
        <v>0</v>
      </c>
      <c r="Y324" s="85">
        <v>0</v>
      </c>
      <c r="Z324" s="85">
        <v>0</v>
      </c>
      <c r="AA324" s="85">
        <v>0</v>
      </c>
      <c r="AB324" s="85">
        <v>0</v>
      </c>
      <c r="AC324" s="85">
        <v>0</v>
      </c>
      <c r="AD324" s="85">
        <v>0</v>
      </c>
      <c r="AE324" s="85">
        <v>0</v>
      </c>
      <c r="AF324" s="85">
        <v>0</v>
      </c>
      <c r="AG324" s="85">
        <v>0</v>
      </c>
      <c r="AH324" s="85">
        <v>0</v>
      </c>
      <c r="AI324" s="85">
        <v>0</v>
      </c>
      <c r="AJ324" s="85">
        <v>0</v>
      </c>
      <c r="AK324" s="85">
        <v>0</v>
      </c>
      <c r="AL324" s="85">
        <v>0</v>
      </c>
      <c r="AM324" s="85">
        <v>0</v>
      </c>
      <c r="AN324" s="85">
        <v>0</v>
      </c>
      <c r="AO324" s="85">
        <v>0</v>
      </c>
      <c r="AP324" s="85">
        <v>0</v>
      </c>
      <c r="AQ324" s="85">
        <v>0</v>
      </c>
      <c r="AR324" s="85">
        <v>0</v>
      </c>
      <c r="AS324" s="85">
        <v>3</v>
      </c>
      <c r="AT324" s="85">
        <v>0</v>
      </c>
      <c r="AU324" s="85">
        <v>0</v>
      </c>
      <c r="AV324" s="85">
        <v>1</v>
      </c>
      <c r="AW324" s="85">
        <v>0</v>
      </c>
      <c r="AX324" s="85">
        <v>0</v>
      </c>
      <c r="AY324" s="85">
        <v>3</v>
      </c>
      <c r="AZ324" s="85">
        <v>0</v>
      </c>
      <c r="BA324" s="85">
        <v>0</v>
      </c>
      <c r="BB324" s="85">
        <v>7</v>
      </c>
      <c r="BC324" s="85">
        <v>0</v>
      </c>
      <c r="BD324" s="85">
        <v>0</v>
      </c>
      <c r="BE324" s="85">
        <v>0</v>
      </c>
      <c r="BF324" s="85">
        <v>8</v>
      </c>
      <c r="BG324" s="85">
        <v>0</v>
      </c>
      <c r="BH324" s="85">
        <v>0</v>
      </c>
      <c r="BI324" s="85">
        <v>0</v>
      </c>
      <c r="BJ324" s="85">
        <v>6</v>
      </c>
      <c r="BK324" s="85">
        <v>0</v>
      </c>
      <c r="BL324" s="85">
        <v>0</v>
      </c>
      <c r="BM324" s="85">
        <v>0</v>
      </c>
      <c r="BN324" s="85">
        <v>5</v>
      </c>
      <c r="BO324" s="85">
        <v>0</v>
      </c>
      <c r="BP324" s="85">
        <v>0</v>
      </c>
      <c r="BQ324" s="85">
        <v>0</v>
      </c>
      <c r="BR324" s="85">
        <v>7</v>
      </c>
      <c r="BS324" s="85">
        <v>0</v>
      </c>
      <c r="BT324" s="85">
        <v>0</v>
      </c>
      <c r="BU324" s="85">
        <v>0</v>
      </c>
      <c r="BV324" s="85">
        <v>5</v>
      </c>
      <c r="BW324" s="85">
        <v>0</v>
      </c>
      <c r="BX324" s="85">
        <v>0</v>
      </c>
      <c r="BY324" s="85">
        <v>0</v>
      </c>
      <c r="BZ324" s="85">
        <v>0</v>
      </c>
      <c r="CA324" s="85">
        <v>4</v>
      </c>
      <c r="CB324" s="85">
        <v>0</v>
      </c>
      <c r="CC324" s="85">
        <v>0</v>
      </c>
      <c r="CD324" s="85">
        <v>0</v>
      </c>
      <c r="CE324" s="85">
        <v>0</v>
      </c>
      <c r="CF324" s="85">
        <v>18</v>
      </c>
      <c r="CG324" s="85">
        <v>0</v>
      </c>
      <c r="CH324" s="85">
        <v>0</v>
      </c>
      <c r="CI324" s="85">
        <v>0</v>
      </c>
      <c r="CJ324" s="85">
        <v>4</v>
      </c>
      <c r="CK324" s="85">
        <v>0</v>
      </c>
      <c r="CL324" s="85">
        <v>0</v>
      </c>
      <c r="CM324" s="85">
        <v>0</v>
      </c>
      <c r="CN324" s="85">
        <v>0</v>
      </c>
      <c r="CO324" s="85">
        <v>7</v>
      </c>
      <c r="CP324" s="85">
        <v>0</v>
      </c>
      <c r="CQ324" s="85">
        <v>0</v>
      </c>
      <c r="CR324" s="85">
        <v>0</v>
      </c>
      <c r="CS324" s="85">
        <v>7</v>
      </c>
      <c r="CT324" s="85">
        <v>0</v>
      </c>
      <c r="CU324" s="85">
        <v>0</v>
      </c>
      <c r="CV324" s="85">
        <v>0</v>
      </c>
      <c r="CW324" s="85">
        <v>6</v>
      </c>
      <c r="CX324" s="85">
        <v>0</v>
      </c>
      <c r="CY324" s="85">
        <v>0</v>
      </c>
      <c r="CZ324" s="85">
        <v>1</v>
      </c>
      <c r="DA324" s="85">
        <v>4</v>
      </c>
      <c r="DB324" s="85">
        <v>0</v>
      </c>
      <c r="DC324" s="85">
        <v>0</v>
      </c>
    </row>
    <row r="325" spans="1:107">
      <c r="A325" s="85">
        <f t="shared" si="2"/>
        <v>2</v>
      </c>
      <c r="B325" s="86" t="s">
        <v>2393</v>
      </c>
      <c r="C325" s="86" t="s">
        <v>1945</v>
      </c>
      <c r="D325" s="86" t="s">
        <v>1367</v>
      </c>
      <c r="E325" s="85">
        <v>0</v>
      </c>
      <c r="F325" s="85">
        <v>0</v>
      </c>
      <c r="G325" s="85">
        <v>0</v>
      </c>
      <c r="H325" s="85">
        <v>0</v>
      </c>
      <c r="I325" s="85">
        <v>1</v>
      </c>
      <c r="J325" s="85">
        <v>1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1</v>
      </c>
      <c r="R325" s="85">
        <v>1</v>
      </c>
      <c r="S325" s="85">
        <v>2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85">
        <v>0</v>
      </c>
      <c r="Z325" s="85">
        <v>12</v>
      </c>
      <c r="AA325" s="85">
        <v>0</v>
      </c>
      <c r="AB325" s="85">
        <v>0</v>
      </c>
      <c r="AC325" s="85">
        <v>0</v>
      </c>
      <c r="AD325" s="85">
        <v>0</v>
      </c>
      <c r="AE325" s="85">
        <v>3</v>
      </c>
      <c r="AF325" s="85">
        <v>0</v>
      </c>
      <c r="AG325" s="85">
        <v>0</v>
      </c>
      <c r="AH325" s="85">
        <v>0</v>
      </c>
      <c r="AI325" s="85">
        <v>0</v>
      </c>
      <c r="AJ325" s="85">
        <v>2</v>
      </c>
      <c r="AK325" s="85">
        <v>0</v>
      </c>
      <c r="AL325" s="85">
        <v>0</v>
      </c>
      <c r="AM325" s="85">
        <v>0</v>
      </c>
      <c r="AN325" s="85">
        <v>0</v>
      </c>
      <c r="AO325" s="85">
        <v>4</v>
      </c>
      <c r="AP325" s="85">
        <v>0</v>
      </c>
      <c r="AQ325" s="85">
        <v>0</v>
      </c>
      <c r="AR325" s="85">
        <v>0</v>
      </c>
      <c r="AS325" s="85">
        <v>17</v>
      </c>
      <c r="AT325" s="85">
        <v>0</v>
      </c>
      <c r="AU325" s="85">
        <v>0</v>
      </c>
      <c r="AV325" s="85">
        <v>5</v>
      </c>
      <c r="AW325" s="85">
        <v>0</v>
      </c>
      <c r="AX325" s="85">
        <v>0</v>
      </c>
      <c r="AY325" s="85">
        <v>3</v>
      </c>
      <c r="AZ325" s="85">
        <v>0</v>
      </c>
      <c r="BA325" s="85">
        <v>0</v>
      </c>
      <c r="BB325" s="85">
        <v>7</v>
      </c>
      <c r="BC325" s="85">
        <v>0</v>
      </c>
      <c r="BD325" s="85">
        <v>0</v>
      </c>
      <c r="BE325" s="85">
        <v>0</v>
      </c>
      <c r="BF325" s="85">
        <v>7</v>
      </c>
      <c r="BG325" s="85">
        <v>1</v>
      </c>
      <c r="BH325" s="85">
        <v>0</v>
      </c>
      <c r="BI325" s="85">
        <v>0</v>
      </c>
      <c r="BJ325" s="85">
        <v>5</v>
      </c>
      <c r="BK325" s="85">
        <v>0</v>
      </c>
      <c r="BL325" s="85">
        <v>0</v>
      </c>
      <c r="BM325" s="85">
        <v>0</v>
      </c>
      <c r="BN325" s="85">
        <v>8</v>
      </c>
      <c r="BO325" s="85">
        <v>0</v>
      </c>
      <c r="BP325" s="85">
        <v>0</v>
      </c>
      <c r="BQ325" s="85">
        <v>0</v>
      </c>
      <c r="BR325" s="85">
        <v>9</v>
      </c>
      <c r="BS325" s="85">
        <v>0</v>
      </c>
      <c r="BT325" s="85">
        <v>0</v>
      </c>
      <c r="BU325" s="85">
        <v>0</v>
      </c>
      <c r="BV325" s="85">
        <v>8</v>
      </c>
      <c r="BW325" s="85">
        <v>0</v>
      </c>
      <c r="BX325" s="85">
        <v>0</v>
      </c>
      <c r="BY325" s="85">
        <v>0</v>
      </c>
      <c r="BZ325" s="85">
        <v>0</v>
      </c>
      <c r="CA325" s="85">
        <v>9</v>
      </c>
      <c r="CB325" s="85">
        <v>0</v>
      </c>
      <c r="CC325" s="85">
        <v>0</v>
      </c>
      <c r="CD325" s="85">
        <v>0</v>
      </c>
      <c r="CE325" s="85">
        <v>0</v>
      </c>
      <c r="CF325" s="85">
        <v>20</v>
      </c>
      <c r="CG325" s="85">
        <v>0</v>
      </c>
      <c r="CH325" s="85">
        <v>0</v>
      </c>
      <c r="CI325" s="85">
        <v>0</v>
      </c>
      <c r="CJ325" s="85">
        <v>5</v>
      </c>
      <c r="CK325" s="85">
        <v>0</v>
      </c>
      <c r="CL325" s="85">
        <v>0</v>
      </c>
      <c r="CM325" s="85">
        <v>0</v>
      </c>
      <c r="CN325" s="85">
        <v>0</v>
      </c>
      <c r="CO325" s="85">
        <v>6</v>
      </c>
      <c r="CP325" s="85">
        <v>0</v>
      </c>
      <c r="CQ325" s="85">
        <v>0</v>
      </c>
      <c r="CR325" s="85">
        <v>0</v>
      </c>
      <c r="CS325" s="85">
        <v>6</v>
      </c>
      <c r="CT325" s="85">
        <v>0</v>
      </c>
      <c r="CU325" s="85">
        <v>0</v>
      </c>
      <c r="CV325" s="85">
        <v>0</v>
      </c>
      <c r="CW325" s="85">
        <v>8</v>
      </c>
      <c r="CX325" s="85">
        <v>0</v>
      </c>
      <c r="CY325" s="85">
        <v>0</v>
      </c>
      <c r="CZ325" s="85">
        <v>0</v>
      </c>
      <c r="DA325" s="85">
        <v>9</v>
      </c>
      <c r="DB325" s="85">
        <v>0</v>
      </c>
      <c r="DC325" s="85">
        <v>0</v>
      </c>
    </row>
    <row r="326" spans="1:107">
      <c r="A326" s="85">
        <f t="shared" si="2"/>
        <v>50</v>
      </c>
      <c r="B326" s="86" t="s">
        <v>2394</v>
      </c>
      <c r="C326" s="86" t="s">
        <v>1945</v>
      </c>
      <c r="D326" s="86" t="s">
        <v>1367</v>
      </c>
      <c r="E326" s="85">
        <v>0</v>
      </c>
      <c r="F326" s="85">
        <v>0</v>
      </c>
      <c r="G326" s="85">
        <v>1</v>
      </c>
      <c r="H326" s="85">
        <v>0</v>
      </c>
      <c r="I326" s="85">
        <v>15</v>
      </c>
      <c r="J326" s="85">
        <v>10</v>
      </c>
      <c r="K326" s="85">
        <v>0</v>
      </c>
      <c r="L326" s="85">
        <v>4</v>
      </c>
      <c r="M326" s="85">
        <v>0</v>
      </c>
      <c r="N326" s="85">
        <v>13</v>
      </c>
      <c r="O326" s="85">
        <v>7</v>
      </c>
      <c r="P326" s="85">
        <v>15</v>
      </c>
      <c r="Q326" s="85">
        <v>23</v>
      </c>
      <c r="R326" s="85">
        <v>26</v>
      </c>
      <c r="S326" s="85">
        <v>23</v>
      </c>
      <c r="T326" s="85">
        <v>0</v>
      </c>
      <c r="U326" s="85">
        <v>42</v>
      </c>
      <c r="V326" s="85">
        <v>0</v>
      </c>
      <c r="W326" s="85">
        <v>0</v>
      </c>
      <c r="X326" s="85">
        <v>0</v>
      </c>
      <c r="Y326" s="85">
        <v>0</v>
      </c>
      <c r="Z326" s="85">
        <v>11</v>
      </c>
      <c r="AA326" s="85">
        <v>0</v>
      </c>
      <c r="AB326" s="85">
        <v>0</v>
      </c>
      <c r="AC326" s="85">
        <v>0</v>
      </c>
      <c r="AD326" s="85">
        <v>0</v>
      </c>
      <c r="AE326" s="85">
        <v>3</v>
      </c>
      <c r="AF326" s="85">
        <v>0</v>
      </c>
      <c r="AG326" s="85">
        <v>0</v>
      </c>
      <c r="AH326" s="85">
        <v>0</v>
      </c>
      <c r="AI326" s="85">
        <v>0</v>
      </c>
      <c r="AJ326" s="85">
        <v>9</v>
      </c>
      <c r="AK326" s="85">
        <v>0</v>
      </c>
      <c r="AL326" s="85">
        <v>0</v>
      </c>
      <c r="AM326" s="85">
        <v>0</v>
      </c>
      <c r="AN326" s="85">
        <v>0</v>
      </c>
      <c r="AO326" s="85">
        <v>3</v>
      </c>
      <c r="AP326" s="85">
        <v>0</v>
      </c>
      <c r="AQ326" s="85">
        <v>0</v>
      </c>
      <c r="AR326" s="85">
        <v>0</v>
      </c>
      <c r="AS326" s="85">
        <v>16</v>
      </c>
      <c r="AT326" s="85">
        <v>0</v>
      </c>
      <c r="AU326" s="85">
        <v>0</v>
      </c>
      <c r="AV326" s="85">
        <v>16</v>
      </c>
      <c r="AW326" s="85">
        <v>0</v>
      </c>
      <c r="AX326" s="85">
        <v>1</v>
      </c>
      <c r="AY326" s="85">
        <v>3</v>
      </c>
      <c r="AZ326" s="85">
        <v>0</v>
      </c>
      <c r="BA326" s="85">
        <v>0</v>
      </c>
      <c r="BB326" s="85">
        <v>14</v>
      </c>
      <c r="BC326" s="85">
        <v>0</v>
      </c>
      <c r="BD326" s="85">
        <v>0</v>
      </c>
      <c r="BE326" s="85">
        <v>0</v>
      </c>
      <c r="BF326" s="85">
        <v>9</v>
      </c>
      <c r="BG326" s="85">
        <v>0</v>
      </c>
      <c r="BH326" s="85">
        <v>0</v>
      </c>
      <c r="BI326" s="85">
        <v>0</v>
      </c>
      <c r="BJ326" s="85">
        <v>9</v>
      </c>
      <c r="BK326" s="85">
        <v>0</v>
      </c>
      <c r="BL326" s="85">
        <v>0</v>
      </c>
      <c r="BM326" s="85">
        <v>0</v>
      </c>
      <c r="BN326" s="85">
        <v>8</v>
      </c>
      <c r="BO326" s="85">
        <v>0</v>
      </c>
      <c r="BP326" s="85">
        <v>0</v>
      </c>
      <c r="BQ326" s="85">
        <v>0</v>
      </c>
      <c r="BR326" s="85">
        <v>9</v>
      </c>
      <c r="BS326" s="85">
        <v>0</v>
      </c>
      <c r="BT326" s="85">
        <v>0</v>
      </c>
      <c r="BU326" s="85">
        <v>0</v>
      </c>
      <c r="BV326" s="85">
        <v>8</v>
      </c>
      <c r="BW326" s="85">
        <v>0</v>
      </c>
      <c r="BX326" s="85">
        <v>0</v>
      </c>
      <c r="BY326" s="85">
        <v>0</v>
      </c>
      <c r="BZ326" s="85">
        <v>0</v>
      </c>
      <c r="CA326" s="85">
        <v>9</v>
      </c>
      <c r="CB326" s="85">
        <v>0</v>
      </c>
      <c r="CC326" s="85">
        <v>0</v>
      </c>
      <c r="CD326" s="85">
        <v>0</v>
      </c>
      <c r="CE326" s="85">
        <v>0</v>
      </c>
      <c r="CF326" s="85">
        <v>20</v>
      </c>
      <c r="CG326" s="85">
        <v>0</v>
      </c>
      <c r="CH326" s="85">
        <v>0</v>
      </c>
      <c r="CI326" s="85">
        <v>0</v>
      </c>
      <c r="CJ326" s="85">
        <v>8</v>
      </c>
      <c r="CK326" s="85">
        <v>0</v>
      </c>
      <c r="CL326" s="85">
        <v>0</v>
      </c>
      <c r="CM326" s="85">
        <v>0</v>
      </c>
      <c r="CN326" s="85">
        <v>0</v>
      </c>
      <c r="CO326" s="85">
        <v>10</v>
      </c>
      <c r="CP326" s="85">
        <v>0</v>
      </c>
      <c r="CQ326" s="85">
        <v>0</v>
      </c>
      <c r="CR326" s="85">
        <v>0</v>
      </c>
      <c r="CS326" s="85">
        <v>11</v>
      </c>
      <c r="CT326" s="85">
        <v>0</v>
      </c>
      <c r="CU326" s="85">
        <v>0</v>
      </c>
      <c r="CV326" s="85">
        <v>0</v>
      </c>
      <c r="CW326" s="85">
        <v>11</v>
      </c>
      <c r="CX326" s="85">
        <v>0</v>
      </c>
      <c r="CY326" s="85">
        <v>0</v>
      </c>
      <c r="CZ326" s="85">
        <v>0</v>
      </c>
      <c r="DA326" s="85">
        <v>10</v>
      </c>
      <c r="DB326" s="85">
        <v>0</v>
      </c>
      <c r="DC326" s="85">
        <v>0</v>
      </c>
    </row>
    <row r="327" hidden="1" spans="1:107">
      <c r="A327" s="96" t="s">
        <v>1450</v>
      </c>
      <c r="B327" s="86" t="s">
        <v>2114</v>
      </c>
      <c r="C327" s="86" t="s">
        <v>2116</v>
      </c>
      <c r="D327" s="86" t="s">
        <v>2395</v>
      </c>
      <c r="E327" s="85">
        <v>1</v>
      </c>
      <c r="F327" s="85">
        <v>7</v>
      </c>
      <c r="G327" s="85">
        <v>5</v>
      </c>
      <c r="H327" s="85">
        <v>18</v>
      </c>
      <c r="I327" s="85">
        <v>19</v>
      </c>
      <c r="J327" s="85">
        <v>16</v>
      </c>
      <c r="K327" s="85">
        <v>4</v>
      </c>
      <c r="L327" s="85">
        <v>8</v>
      </c>
      <c r="M327" s="85">
        <v>4</v>
      </c>
      <c r="N327" s="85">
        <v>28</v>
      </c>
      <c r="O327" s="85">
        <v>27</v>
      </c>
      <c r="P327" s="85">
        <v>38</v>
      </c>
      <c r="Q327" s="85">
        <v>42</v>
      </c>
      <c r="R327" s="85">
        <v>38</v>
      </c>
      <c r="S327" s="85">
        <v>44</v>
      </c>
      <c r="T327" s="85">
        <v>2</v>
      </c>
      <c r="U327" s="85">
        <v>124</v>
      </c>
      <c r="V327" s="85">
        <v>1</v>
      </c>
      <c r="W327" s="85">
        <v>1</v>
      </c>
      <c r="X327" s="85">
        <v>0</v>
      </c>
      <c r="Y327" s="85">
        <v>0</v>
      </c>
      <c r="Z327" s="85">
        <v>81</v>
      </c>
      <c r="AA327" s="85">
        <v>1</v>
      </c>
      <c r="AB327" s="85">
        <v>1</v>
      </c>
      <c r="AC327" s="85">
        <v>0</v>
      </c>
      <c r="AD327" s="85">
        <v>0</v>
      </c>
      <c r="AE327" s="85">
        <v>22</v>
      </c>
      <c r="AF327" s="85">
        <v>1</v>
      </c>
      <c r="AG327" s="85">
        <v>1</v>
      </c>
      <c r="AH327" s="85">
        <v>0</v>
      </c>
      <c r="AI327" s="85">
        <v>0</v>
      </c>
      <c r="AJ327" s="85">
        <v>39</v>
      </c>
      <c r="AK327" s="85">
        <v>1</v>
      </c>
      <c r="AL327" s="85">
        <v>1</v>
      </c>
      <c r="AM327" s="85">
        <v>1</v>
      </c>
      <c r="AN327" s="85">
        <v>1</v>
      </c>
      <c r="AO327" s="85">
        <v>8</v>
      </c>
      <c r="AP327" s="85">
        <v>0</v>
      </c>
      <c r="AQ327" s="85">
        <v>0</v>
      </c>
      <c r="AR327" s="85">
        <v>0</v>
      </c>
      <c r="AS327" s="85">
        <v>118</v>
      </c>
      <c r="AT327" s="85">
        <v>0</v>
      </c>
      <c r="AU327" s="85">
        <v>0</v>
      </c>
      <c r="AV327" s="85">
        <v>70</v>
      </c>
      <c r="AW327" s="85">
        <v>1</v>
      </c>
      <c r="AX327" s="85">
        <v>1</v>
      </c>
      <c r="AY327" s="85">
        <v>36</v>
      </c>
      <c r="AZ327" s="85">
        <v>0</v>
      </c>
      <c r="BA327" s="85">
        <v>0</v>
      </c>
      <c r="BB327" s="85">
        <v>114</v>
      </c>
      <c r="BC327" s="85">
        <v>0</v>
      </c>
      <c r="BD327" s="85">
        <v>0</v>
      </c>
      <c r="BE327" s="85">
        <v>1</v>
      </c>
      <c r="BF327" s="85">
        <v>96</v>
      </c>
      <c r="BG327" s="85">
        <v>1</v>
      </c>
      <c r="BH327" s="85">
        <v>0</v>
      </c>
      <c r="BI327" s="85">
        <v>0</v>
      </c>
      <c r="BJ327" s="85">
        <v>76</v>
      </c>
      <c r="BK327" s="85">
        <v>0</v>
      </c>
      <c r="BL327" s="85">
        <v>0</v>
      </c>
      <c r="BM327" s="85">
        <v>0</v>
      </c>
      <c r="BN327" s="85">
        <v>79</v>
      </c>
      <c r="BO327" s="85">
        <v>0</v>
      </c>
      <c r="BP327" s="85">
        <v>0</v>
      </c>
      <c r="BQ327" s="85">
        <v>0</v>
      </c>
      <c r="BR327" s="85">
        <v>81</v>
      </c>
      <c r="BS327" s="85">
        <v>0</v>
      </c>
      <c r="BT327" s="85">
        <v>0</v>
      </c>
      <c r="BU327" s="85">
        <v>0</v>
      </c>
      <c r="BV327" s="85">
        <v>78</v>
      </c>
      <c r="BW327" s="85">
        <v>0</v>
      </c>
      <c r="BX327" s="85">
        <v>0</v>
      </c>
      <c r="BY327" s="85">
        <v>0</v>
      </c>
      <c r="BZ327" s="85">
        <v>0</v>
      </c>
      <c r="CA327" s="85">
        <v>79</v>
      </c>
      <c r="CB327" s="85">
        <v>0</v>
      </c>
      <c r="CC327" s="85">
        <v>0</v>
      </c>
      <c r="CD327" s="85">
        <v>0</v>
      </c>
      <c r="CE327" s="85">
        <v>1</v>
      </c>
      <c r="CF327" s="85">
        <v>94</v>
      </c>
      <c r="CG327" s="85">
        <v>0</v>
      </c>
      <c r="CH327" s="85">
        <v>0</v>
      </c>
      <c r="CI327" s="85">
        <v>0</v>
      </c>
      <c r="CJ327" s="85">
        <v>92</v>
      </c>
      <c r="CK327" s="85">
        <v>0</v>
      </c>
      <c r="CL327" s="85">
        <v>0</v>
      </c>
      <c r="CM327" s="85">
        <v>1</v>
      </c>
      <c r="CN327" s="85">
        <v>0</v>
      </c>
      <c r="CO327" s="85">
        <v>83</v>
      </c>
      <c r="CP327" s="85">
        <v>0</v>
      </c>
      <c r="CQ327" s="85">
        <v>0</v>
      </c>
      <c r="CR327" s="85">
        <v>0</v>
      </c>
      <c r="CS327" s="85">
        <v>81</v>
      </c>
      <c r="CT327" s="85">
        <v>0</v>
      </c>
      <c r="CU327" s="85">
        <v>0</v>
      </c>
      <c r="CV327" s="85">
        <v>0</v>
      </c>
      <c r="CW327" s="85">
        <v>76</v>
      </c>
      <c r="CX327" s="85">
        <v>0</v>
      </c>
      <c r="CY327" s="85">
        <v>0</v>
      </c>
      <c r="CZ327" s="85">
        <v>1</v>
      </c>
      <c r="DA327" s="85">
        <v>128</v>
      </c>
      <c r="DB327" s="85">
        <v>0</v>
      </c>
      <c r="DC327" s="85">
        <v>0</v>
      </c>
    </row>
    <row r="328" hidden="1" spans="1:107">
      <c r="A328" s="96" t="s">
        <v>1450</v>
      </c>
      <c r="B328" s="86" t="s">
        <v>2129</v>
      </c>
      <c r="C328" s="86" t="s">
        <v>2130</v>
      </c>
      <c r="D328" s="86" t="s">
        <v>2395</v>
      </c>
      <c r="E328" s="85">
        <v>1</v>
      </c>
      <c r="F328" s="85">
        <v>7</v>
      </c>
      <c r="G328" s="85">
        <v>5</v>
      </c>
      <c r="H328" s="85">
        <v>18</v>
      </c>
      <c r="I328" s="85">
        <v>19</v>
      </c>
      <c r="J328" s="85">
        <v>16</v>
      </c>
      <c r="K328" s="85">
        <v>4</v>
      </c>
      <c r="L328" s="85">
        <v>8</v>
      </c>
      <c r="M328" s="85">
        <v>4</v>
      </c>
      <c r="N328" s="85">
        <v>28</v>
      </c>
      <c r="O328" s="85">
        <v>27</v>
      </c>
      <c r="P328" s="85">
        <v>38</v>
      </c>
      <c r="Q328" s="85">
        <v>42</v>
      </c>
      <c r="R328" s="85">
        <v>38</v>
      </c>
      <c r="S328" s="85">
        <v>44</v>
      </c>
      <c r="T328" s="85">
        <v>2</v>
      </c>
      <c r="U328" s="85">
        <v>124</v>
      </c>
      <c r="V328" s="85">
        <v>1</v>
      </c>
      <c r="W328" s="85">
        <v>1</v>
      </c>
      <c r="X328" s="85">
        <v>0</v>
      </c>
      <c r="Y328" s="85">
        <v>0</v>
      </c>
      <c r="Z328" s="85">
        <v>81</v>
      </c>
      <c r="AA328" s="85">
        <v>1</v>
      </c>
      <c r="AB328" s="85">
        <v>1</v>
      </c>
      <c r="AC328" s="85">
        <v>0</v>
      </c>
      <c r="AD328" s="85">
        <v>0</v>
      </c>
      <c r="AE328" s="85">
        <v>22</v>
      </c>
      <c r="AF328" s="85">
        <v>1</v>
      </c>
      <c r="AG328" s="85">
        <v>1</v>
      </c>
      <c r="AH328" s="85">
        <v>0</v>
      </c>
      <c r="AI328" s="85">
        <v>0</v>
      </c>
      <c r="AJ328" s="85">
        <v>39</v>
      </c>
      <c r="AK328" s="85">
        <v>1</v>
      </c>
      <c r="AL328" s="85">
        <v>1</v>
      </c>
      <c r="AM328" s="85">
        <v>1</v>
      </c>
      <c r="AN328" s="85">
        <v>1</v>
      </c>
      <c r="AO328" s="85">
        <v>8</v>
      </c>
      <c r="AP328" s="85">
        <v>0</v>
      </c>
      <c r="AQ328" s="85">
        <v>0</v>
      </c>
      <c r="AR328" s="85">
        <v>0</v>
      </c>
      <c r="AS328" s="85">
        <v>118</v>
      </c>
      <c r="AT328" s="85">
        <v>0</v>
      </c>
      <c r="AU328" s="85">
        <v>0</v>
      </c>
      <c r="AV328" s="85">
        <v>70</v>
      </c>
      <c r="AW328" s="85">
        <v>1</v>
      </c>
      <c r="AX328" s="85">
        <v>1</v>
      </c>
      <c r="AY328" s="85">
        <v>36</v>
      </c>
      <c r="AZ328" s="85">
        <v>0</v>
      </c>
      <c r="BA328" s="85">
        <v>0</v>
      </c>
      <c r="BB328" s="85">
        <v>114</v>
      </c>
      <c r="BC328" s="85">
        <v>0</v>
      </c>
      <c r="BD328" s="85">
        <v>0</v>
      </c>
      <c r="BE328" s="85">
        <v>1</v>
      </c>
      <c r="BF328" s="85">
        <v>96</v>
      </c>
      <c r="BG328" s="85">
        <v>1</v>
      </c>
      <c r="BH328" s="85">
        <v>0</v>
      </c>
      <c r="BI328" s="85">
        <v>0</v>
      </c>
      <c r="BJ328" s="85">
        <v>76</v>
      </c>
      <c r="BK328" s="85">
        <v>0</v>
      </c>
      <c r="BL328" s="85">
        <v>0</v>
      </c>
      <c r="BM328" s="85">
        <v>0</v>
      </c>
      <c r="BN328" s="85">
        <v>79</v>
      </c>
      <c r="BO328" s="85">
        <v>0</v>
      </c>
      <c r="BP328" s="85">
        <v>0</v>
      </c>
      <c r="BQ328" s="85">
        <v>0</v>
      </c>
      <c r="BR328" s="85">
        <v>81</v>
      </c>
      <c r="BS328" s="85">
        <v>0</v>
      </c>
      <c r="BT328" s="85">
        <v>0</v>
      </c>
      <c r="BU328" s="85">
        <v>0</v>
      </c>
      <c r="BV328" s="85">
        <v>78</v>
      </c>
      <c r="BW328" s="85">
        <v>0</v>
      </c>
      <c r="BX328" s="85">
        <v>0</v>
      </c>
      <c r="BY328" s="85">
        <v>0</v>
      </c>
      <c r="BZ328" s="85">
        <v>0</v>
      </c>
      <c r="CA328" s="85">
        <v>79</v>
      </c>
      <c r="CB328" s="85">
        <v>0</v>
      </c>
      <c r="CC328" s="85">
        <v>0</v>
      </c>
      <c r="CD328" s="85">
        <v>0</v>
      </c>
      <c r="CE328" s="85">
        <v>1</v>
      </c>
      <c r="CF328" s="85">
        <v>94</v>
      </c>
      <c r="CG328" s="85">
        <v>0</v>
      </c>
      <c r="CH328" s="85">
        <v>0</v>
      </c>
      <c r="CI328" s="85">
        <v>0</v>
      </c>
      <c r="CJ328" s="85">
        <v>92</v>
      </c>
      <c r="CK328" s="85">
        <v>0</v>
      </c>
      <c r="CL328" s="85">
        <v>0</v>
      </c>
      <c r="CM328" s="85">
        <v>1</v>
      </c>
      <c r="CN328" s="85">
        <v>0</v>
      </c>
      <c r="CO328" s="85">
        <v>83</v>
      </c>
      <c r="CP328" s="85">
        <v>0</v>
      </c>
      <c r="CQ328" s="85">
        <v>0</v>
      </c>
      <c r="CR328" s="85">
        <v>0</v>
      </c>
      <c r="CS328" s="85">
        <v>81</v>
      </c>
      <c r="CT328" s="85">
        <v>0</v>
      </c>
      <c r="CU328" s="85">
        <v>0</v>
      </c>
      <c r="CV328" s="85">
        <v>0</v>
      </c>
      <c r="CW328" s="85">
        <v>76</v>
      </c>
      <c r="CX328" s="85">
        <v>0</v>
      </c>
      <c r="CY328" s="85">
        <v>0</v>
      </c>
      <c r="CZ328" s="85">
        <v>1</v>
      </c>
      <c r="DA328" s="85">
        <v>128</v>
      </c>
      <c r="DB328" s="85">
        <v>0</v>
      </c>
      <c r="DC328" s="85">
        <v>0</v>
      </c>
    </row>
    <row r="329" hidden="1" spans="1:107">
      <c r="A329" s="96" t="s">
        <v>1450</v>
      </c>
      <c r="B329" s="86" t="s">
        <v>2153</v>
      </c>
      <c r="C329" s="86" t="s">
        <v>2156</v>
      </c>
      <c r="D329" s="86" t="s">
        <v>2395</v>
      </c>
      <c r="E329" s="85">
        <v>60</v>
      </c>
      <c r="F329" s="85">
        <v>60</v>
      </c>
      <c r="G329" s="85">
        <v>60</v>
      </c>
      <c r="H329" s="85">
        <v>80</v>
      </c>
      <c r="I329" s="85">
        <v>80</v>
      </c>
      <c r="J329" s="85">
        <v>80</v>
      </c>
      <c r="K329" s="85">
        <v>80</v>
      </c>
      <c r="L329" s="85">
        <v>100</v>
      </c>
      <c r="M329" s="85">
        <v>100</v>
      </c>
      <c r="N329" s="85">
        <v>100</v>
      </c>
      <c r="O329" s="85">
        <v>100</v>
      </c>
      <c r="P329" s="85">
        <v>100</v>
      </c>
      <c r="Q329" s="85">
        <v>100</v>
      </c>
      <c r="R329" s="85">
        <v>120</v>
      </c>
      <c r="S329" s="85">
        <v>120</v>
      </c>
      <c r="T329" s="85">
        <v>4</v>
      </c>
      <c r="U329" s="85">
        <v>642</v>
      </c>
      <c r="V329" s="85">
        <v>2</v>
      </c>
      <c r="W329" s="85">
        <v>2</v>
      </c>
      <c r="X329" s="85">
        <v>2</v>
      </c>
      <c r="Y329" s="85">
        <v>2</v>
      </c>
      <c r="Z329" s="85">
        <v>712</v>
      </c>
      <c r="AA329" s="85">
        <v>2</v>
      </c>
      <c r="AB329" s="85">
        <v>2</v>
      </c>
      <c r="AC329" s="85">
        <v>2</v>
      </c>
      <c r="AD329" s="85">
        <v>2</v>
      </c>
      <c r="AE329" s="85">
        <v>792</v>
      </c>
      <c r="AF329" s="85">
        <v>2</v>
      </c>
      <c r="AG329" s="85">
        <v>2</v>
      </c>
      <c r="AH329" s="85">
        <v>2</v>
      </c>
      <c r="AI329" s="85">
        <v>2</v>
      </c>
      <c r="AJ329" s="85">
        <v>692</v>
      </c>
      <c r="AK329" s="85">
        <v>2</v>
      </c>
      <c r="AL329" s="85">
        <v>2</v>
      </c>
      <c r="AM329" s="85">
        <v>2</v>
      </c>
      <c r="AN329" s="85">
        <v>2</v>
      </c>
      <c r="AO329" s="85">
        <v>416</v>
      </c>
      <c r="AP329" s="85">
        <v>2</v>
      </c>
      <c r="AQ329" s="85">
        <v>2</v>
      </c>
      <c r="AR329" s="85">
        <v>2</v>
      </c>
      <c r="AS329" s="85">
        <v>870</v>
      </c>
      <c r="AT329" s="85">
        <v>2</v>
      </c>
      <c r="AU329" s="85">
        <v>2</v>
      </c>
      <c r="AV329" s="85">
        <v>800</v>
      </c>
      <c r="AW329" s="85">
        <v>2</v>
      </c>
      <c r="AX329" s="85">
        <v>2</v>
      </c>
      <c r="AY329" s="85">
        <v>242</v>
      </c>
      <c r="AZ329" s="85">
        <v>2</v>
      </c>
      <c r="BA329" s="85">
        <v>2</v>
      </c>
      <c r="BB329" s="85">
        <v>830</v>
      </c>
      <c r="BC329" s="85">
        <v>2</v>
      </c>
      <c r="BD329" s="85">
        <v>2</v>
      </c>
      <c r="BE329" s="85">
        <v>2</v>
      </c>
      <c r="BF329" s="85">
        <v>716</v>
      </c>
      <c r="BG329" s="85">
        <v>2</v>
      </c>
      <c r="BH329" s="85">
        <v>2</v>
      </c>
      <c r="BI329" s="85">
        <v>2</v>
      </c>
      <c r="BJ329" s="85">
        <v>594</v>
      </c>
      <c r="BK329" s="85">
        <v>2</v>
      </c>
      <c r="BL329" s="85">
        <v>2</v>
      </c>
      <c r="BM329" s="85">
        <v>2</v>
      </c>
      <c r="BN329" s="85">
        <v>672</v>
      </c>
      <c r="BO329" s="85">
        <v>2</v>
      </c>
      <c r="BP329" s="85">
        <v>2</v>
      </c>
      <c r="BQ329" s="85">
        <v>2</v>
      </c>
      <c r="BR329" s="85">
        <v>674</v>
      </c>
      <c r="BS329" s="85">
        <v>2</v>
      </c>
      <c r="BT329" s="85">
        <v>2</v>
      </c>
      <c r="BU329" s="85">
        <v>2</v>
      </c>
      <c r="BV329" s="85">
        <v>674</v>
      </c>
      <c r="BW329" s="85">
        <v>2</v>
      </c>
      <c r="BX329" s="85">
        <v>2</v>
      </c>
      <c r="BY329" s="85">
        <v>2</v>
      </c>
      <c r="BZ329" s="85">
        <v>0</v>
      </c>
      <c r="CA329" s="85">
        <v>674</v>
      </c>
      <c r="CB329" s="85">
        <v>2</v>
      </c>
      <c r="CC329" s="85">
        <v>2</v>
      </c>
      <c r="CD329" s="85">
        <v>2</v>
      </c>
      <c r="CE329" s="85">
        <v>2</v>
      </c>
      <c r="CF329" s="85">
        <v>672</v>
      </c>
      <c r="CG329" s="85">
        <v>4</v>
      </c>
      <c r="CH329" s="85">
        <v>2</v>
      </c>
      <c r="CI329" s="85">
        <v>2</v>
      </c>
      <c r="CJ329" s="85">
        <v>892</v>
      </c>
      <c r="CK329" s="85">
        <v>2</v>
      </c>
      <c r="CL329" s="85">
        <v>2</v>
      </c>
      <c r="CM329" s="85">
        <v>2</v>
      </c>
      <c r="CN329" s="85">
        <v>2</v>
      </c>
      <c r="CO329" s="85">
        <v>892</v>
      </c>
      <c r="CP329" s="85">
        <v>2</v>
      </c>
      <c r="CQ329" s="85">
        <v>2</v>
      </c>
      <c r="CR329" s="85">
        <v>2</v>
      </c>
      <c r="CS329" s="85">
        <v>894</v>
      </c>
      <c r="CT329" s="85">
        <v>2</v>
      </c>
      <c r="CU329" s="85">
        <v>2</v>
      </c>
      <c r="CV329" s="85">
        <v>2</v>
      </c>
      <c r="CW329" s="85">
        <v>894</v>
      </c>
      <c r="CX329" s="85">
        <v>2</v>
      </c>
      <c r="CY329" s="85">
        <v>2</v>
      </c>
      <c r="CZ329" s="85">
        <v>2</v>
      </c>
      <c r="DA329" s="85">
        <v>1014</v>
      </c>
      <c r="DB329" s="85">
        <v>2</v>
      </c>
      <c r="DC329" s="85">
        <v>2</v>
      </c>
    </row>
    <row r="330" hidden="1" spans="1:107">
      <c r="A330" s="96" t="s">
        <v>1450</v>
      </c>
      <c r="B330" s="86" t="s">
        <v>2075</v>
      </c>
      <c r="C330" s="86" t="s">
        <v>2078</v>
      </c>
      <c r="D330" s="86" t="s">
        <v>2396</v>
      </c>
      <c r="E330" s="85">
        <v>30</v>
      </c>
      <c r="F330" s="85">
        <v>30</v>
      </c>
      <c r="G330" s="85">
        <v>30</v>
      </c>
      <c r="H330" s="85">
        <v>40</v>
      </c>
      <c r="I330" s="85">
        <v>40</v>
      </c>
      <c r="J330" s="85">
        <v>40</v>
      </c>
      <c r="K330" s="85">
        <v>40</v>
      </c>
      <c r="L330" s="85">
        <v>50</v>
      </c>
      <c r="M330" s="85">
        <v>50</v>
      </c>
      <c r="N330" s="85">
        <v>50</v>
      </c>
      <c r="O330" s="85">
        <v>50</v>
      </c>
      <c r="P330" s="85">
        <v>50</v>
      </c>
      <c r="Q330" s="85">
        <v>50</v>
      </c>
      <c r="R330" s="85">
        <v>60</v>
      </c>
      <c r="S330" s="85">
        <v>60</v>
      </c>
      <c r="T330" s="85">
        <v>2</v>
      </c>
      <c r="U330" s="85">
        <v>321</v>
      </c>
      <c r="V330" s="85">
        <v>1</v>
      </c>
      <c r="W330" s="85">
        <v>1</v>
      </c>
      <c r="X330" s="85">
        <v>1</v>
      </c>
      <c r="Y330" s="85">
        <v>1</v>
      </c>
      <c r="Z330" s="85">
        <v>356</v>
      </c>
      <c r="AA330" s="85">
        <v>1</v>
      </c>
      <c r="AB330" s="85">
        <v>1</v>
      </c>
      <c r="AC330" s="85">
        <v>1</v>
      </c>
      <c r="AD330" s="85">
        <v>1</v>
      </c>
      <c r="AE330" s="85">
        <v>396</v>
      </c>
      <c r="AF330" s="85">
        <v>1</v>
      </c>
      <c r="AG330" s="85">
        <v>1</v>
      </c>
      <c r="AH330" s="85">
        <v>1</v>
      </c>
      <c r="AI330" s="85">
        <v>1</v>
      </c>
      <c r="AJ330" s="85">
        <v>346</v>
      </c>
      <c r="AK330" s="85">
        <v>1</v>
      </c>
      <c r="AL330" s="85">
        <v>1</v>
      </c>
      <c r="AM330" s="85">
        <v>1</v>
      </c>
      <c r="AN330" s="85">
        <v>1</v>
      </c>
      <c r="AO330" s="85">
        <v>208</v>
      </c>
      <c r="AP330" s="85">
        <v>1</v>
      </c>
      <c r="AQ330" s="85">
        <v>1</v>
      </c>
      <c r="AR330" s="85">
        <v>1</v>
      </c>
      <c r="AS330" s="85">
        <v>435</v>
      </c>
      <c r="AT330" s="85">
        <v>1</v>
      </c>
      <c r="AU330" s="85">
        <v>1</v>
      </c>
      <c r="AV330" s="85">
        <v>400</v>
      </c>
      <c r="AW330" s="85">
        <v>1</v>
      </c>
      <c r="AX330" s="85">
        <v>1</v>
      </c>
      <c r="AY330" s="85">
        <v>121</v>
      </c>
      <c r="AZ330" s="85">
        <v>1</v>
      </c>
      <c r="BA330" s="85">
        <v>1</v>
      </c>
      <c r="BB330" s="85">
        <v>415</v>
      </c>
      <c r="BC330" s="85">
        <v>1</v>
      </c>
      <c r="BD330" s="85">
        <v>1</v>
      </c>
      <c r="BE330" s="85">
        <v>1</v>
      </c>
      <c r="BF330" s="85">
        <v>358</v>
      </c>
      <c r="BG330" s="85">
        <v>1</v>
      </c>
      <c r="BH330" s="85">
        <v>1</v>
      </c>
      <c r="BI330" s="85">
        <v>1</v>
      </c>
      <c r="BJ330" s="85">
        <v>297</v>
      </c>
      <c r="BK330" s="85">
        <v>1</v>
      </c>
      <c r="BL330" s="85">
        <v>1</v>
      </c>
      <c r="BM330" s="85">
        <v>1</v>
      </c>
      <c r="BN330" s="85">
        <v>336</v>
      </c>
      <c r="BO330" s="85">
        <v>1</v>
      </c>
      <c r="BP330" s="85">
        <v>1</v>
      </c>
      <c r="BQ330" s="85">
        <v>1</v>
      </c>
      <c r="BR330" s="85">
        <v>337</v>
      </c>
      <c r="BS330" s="85">
        <v>1</v>
      </c>
      <c r="BT330" s="85">
        <v>1</v>
      </c>
      <c r="BU330" s="85">
        <v>1</v>
      </c>
      <c r="BV330" s="85">
        <v>337</v>
      </c>
      <c r="BW330" s="85">
        <v>1</v>
      </c>
      <c r="BX330" s="85">
        <v>1</v>
      </c>
      <c r="BY330" s="85">
        <v>1</v>
      </c>
      <c r="BZ330" s="85">
        <v>0</v>
      </c>
      <c r="CA330" s="85">
        <v>337</v>
      </c>
      <c r="CB330" s="85">
        <v>1</v>
      </c>
      <c r="CC330" s="85">
        <v>1</v>
      </c>
      <c r="CD330" s="85">
        <v>1</v>
      </c>
      <c r="CE330" s="85">
        <v>1</v>
      </c>
      <c r="CF330" s="85">
        <v>336</v>
      </c>
      <c r="CG330" s="85">
        <v>2</v>
      </c>
      <c r="CH330" s="85">
        <v>1</v>
      </c>
      <c r="CI330" s="85">
        <v>1</v>
      </c>
      <c r="CJ330" s="85">
        <v>446</v>
      </c>
      <c r="CK330" s="85">
        <v>1</v>
      </c>
      <c r="CL330" s="85">
        <v>1</v>
      </c>
      <c r="CM330" s="85">
        <v>1</v>
      </c>
      <c r="CN330" s="85">
        <v>1</v>
      </c>
      <c r="CO330" s="85">
        <v>446</v>
      </c>
      <c r="CP330" s="85">
        <v>1</v>
      </c>
      <c r="CQ330" s="85">
        <v>1</v>
      </c>
      <c r="CR330" s="85">
        <v>1</v>
      </c>
      <c r="CS330" s="85">
        <v>447</v>
      </c>
      <c r="CT330" s="85">
        <v>1</v>
      </c>
      <c r="CU330" s="85">
        <v>1</v>
      </c>
      <c r="CV330" s="85">
        <v>1</v>
      </c>
      <c r="CW330" s="85">
        <v>447</v>
      </c>
      <c r="CX330" s="85">
        <v>1</v>
      </c>
      <c r="CY330" s="85">
        <v>1</v>
      </c>
      <c r="CZ330" s="85">
        <v>1</v>
      </c>
      <c r="DA330" s="85">
        <v>507</v>
      </c>
      <c r="DB330" s="85">
        <v>1</v>
      </c>
      <c r="DC330" s="85">
        <v>1</v>
      </c>
    </row>
    <row r="331" hidden="1" spans="1:107">
      <c r="A331" s="96" t="s">
        <v>1416</v>
      </c>
      <c r="B331" s="86" t="s">
        <v>1522</v>
      </c>
      <c r="C331" s="30" t="s">
        <v>1526</v>
      </c>
      <c r="D331" s="86" t="s">
        <v>2397</v>
      </c>
      <c r="E331" s="85">
        <v>4080</v>
      </c>
      <c r="F331" s="85">
        <v>4080</v>
      </c>
      <c r="G331" s="85">
        <v>4080</v>
      </c>
      <c r="H331" s="85">
        <v>5440</v>
      </c>
      <c r="I331" s="85">
        <v>5440</v>
      </c>
      <c r="J331" s="85">
        <v>5440</v>
      </c>
      <c r="K331" s="85">
        <v>5440</v>
      </c>
      <c r="L331" s="85">
        <v>6800</v>
      </c>
      <c r="M331" s="85">
        <v>6800</v>
      </c>
      <c r="N331" s="85">
        <v>6800</v>
      </c>
      <c r="O331" s="85">
        <v>6800</v>
      </c>
      <c r="P331" s="85">
        <v>6800</v>
      </c>
      <c r="Q331" s="85">
        <v>6800</v>
      </c>
      <c r="R331" s="85">
        <v>8160</v>
      </c>
      <c r="S331" s="85">
        <v>8160</v>
      </c>
      <c r="T331" s="85">
        <v>272</v>
      </c>
      <c r="U331" s="85">
        <v>43656</v>
      </c>
      <c r="V331" s="85">
        <v>136</v>
      </c>
      <c r="W331" s="85">
        <v>136</v>
      </c>
      <c r="X331" s="85">
        <v>136</v>
      </c>
      <c r="Y331" s="85">
        <v>136</v>
      </c>
      <c r="Z331" s="85">
        <v>48416</v>
      </c>
      <c r="AA331" s="85">
        <v>136</v>
      </c>
      <c r="AB331" s="85">
        <v>136</v>
      </c>
      <c r="AC331" s="85">
        <v>136</v>
      </c>
      <c r="AD331" s="85">
        <v>136</v>
      </c>
      <c r="AE331" s="85">
        <v>53856</v>
      </c>
      <c r="AF331" s="85">
        <v>136</v>
      </c>
      <c r="AG331" s="85">
        <v>136</v>
      </c>
      <c r="AH331" s="85">
        <v>136</v>
      </c>
      <c r="AI331" s="85">
        <v>136</v>
      </c>
      <c r="AJ331" s="85">
        <v>47056</v>
      </c>
      <c r="AK331" s="85">
        <v>136</v>
      </c>
      <c r="AL331" s="85">
        <v>136</v>
      </c>
      <c r="AM331" s="85">
        <v>136</v>
      </c>
      <c r="AN331" s="85">
        <v>136</v>
      </c>
      <c r="AO331" s="85">
        <v>28288</v>
      </c>
      <c r="AP331" s="85">
        <v>136</v>
      </c>
      <c r="AQ331" s="85">
        <v>136</v>
      </c>
      <c r="AR331" s="85">
        <v>136</v>
      </c>
      <c r="AS331" s="85">
        <v>59160</v>
      </c>
      <c r="AT331" s="85">
        <v>136</v>
      </c>
      <c r="AU331" s="85">
        <v>136</v>
      </c>
      <c r="AV331" s="85">
        <v>54400</v>
      </c>
      <c r="AW331" s="85">
        <v>136</v>
      </c>
      <c r="AX331" s="85">
        <v>136</v>
      </c>
      <c r="AY331" s="85">
        <v>16320</v>
      </c>
      <c r="AZ331" s="85">
        <v>136</v>
      </c>
      <c r="BA331" s="85">
        <v>136</v>
      </c>
      <c r="BB331" s="85">
        <v>56440</v>
      </c>
      <c r="BC331" s="85">
        <v>136</v>
      </c>
      <c r="BD331" s="85">
        <v>136</v>
      </c>
      <c r="BE331" s="85">
        <v>136</v>
      </c>
      <c r="BF331" s="85">
        <v>48688</v>
      </c>
      <c r="BG331" s="85">
        <v>136</v>
      </c>
      <c r="BH331" s="85">
        <v>136</v>
      </c>
      <c r="BI331" s="85">
        <v>136</v>
      </c>
      <c r="BJ331" s="85">
        <v>40392</v>
      </c>
      <c r="BK331" s="85">
        <v>136</v>
      </c>
      <c r="BL331" s="85">
        <v>136</v>
      </c>
      <c r="BM331" s="85">
        <v>136</v>
      </c>
      <c r="BN331" s="85">
        <v>45696</v>
      </c>
      <c r="BO331" s="85">
        <v>136</v>
      </c>
      <c r="BP331" s="85">
        <v>136</v>
      </c>
      <c r="BQ331" s="85">
        <v>136</v>
      </c>
      <c r="BR331" s="85">
        <v>45832</v>
      </c>
      <c r="BS331" s="85">
        <v>136</v>
      </c>
      <c r="BT331" s="85">
        <v>136</v>
      </c>
      <c r="BU331" s="85">
        <v>136</v>
      </c>
      <c r="BV331" s="85">
        <v>45832</v>
      </c>
      <c r="BW331" s="85">
        <v>136</v>
      </c>
      <c r="BX331" s="85">
        <v>136</v>
      </c>
      <c r="BY331" s="85">
        <v>136</v>
      </c>
      <c r="BZ331" s="85">
        <v>0</v>
      </c>
      <c r="CA331" s="85">
        <v>45832</v>
      </c>
      <c r="CB331" s="85">
        <v>136</v>
      </c>
      <c r="CC331" s="85">
        <v>136</v>
      </c>
      <c r="CD331" s="85">
        <v>136</v>
      </c>
      <c r="CE331" s="85">
        <v>136</v>
      </c>
      <c r="CF331" s="85">
        <v>45696</v>
      </c>
      <c r="CG331" s="85">
        <v>272</v>
      </c>
      <c r="CH331" s="85">
        <v>136</v>
      </c>
      <c r="CI331" s="85">
        <v>136</v>
      </c>
      <c r="CJ331" s="85">
        <v>60656</v>
      </c>
      <c r="CK331" s="85">
        <v>136</v>
      </c>
      <c r="CL331" s="85">
        <v>136</v>
      </c>
      <c r="CM331" s="85">
        <v>136</v>
      </c>
      <c r="CN331" s="85">
        <v>136</v>
      </c>
      <c r="CO331" s="85">
        <v>60656</v>
      </c>
      <c r="CP331" s="85">
        <v>136</v>
      </c>
      <c r="CQ331" s="85">
        <v>136</v>
      </c>
      <c r="CR331" s="85">
        <v>136</v>
      </c>
      <c r="CS331" s="85">
        <v>60792</v>
      </c>
      <c r="CT331" s="85">
        <v>136</v>
      </c>
      <c r="CU331" s="85">
        <v>136</v>
      </c>
      <c r="CV331" s="85">
        <v>136</v>
      </c>
      <c r="CW331" s="85">
        <v>60792</v>
      </c>
      <c r="CX331" s="85">
        <v>136</v>
      </c>
      <c r="CY331" s="85">
        <v>136</v>
      </c>
      <c r="CZ331" s="85">
        <v>136</v>
      </c>
      <c r="DA331" s="85">
        <v>68952</v>
      </c>
      <c r="DB331" s="85">
        <v>136</v>
      </c>
      <c r="DC331" s="85">
        <v>136</v>
      </c>
    </row>
    <row r="332" hidden="1" spans="1:107">
      <c r="A332" s="96" t="s">
        <v>1450</v>
      </c>
      <c r="B332" s="86" t="s">
        <v>1522</v>
      </c>
      <c r="C332" s="86" t="s">
        <v>1526</v>
      </c>
      <c r="D332" s="86" t="s">
        <v>2397</v>
      </c>
      <c r="E332" s="85">
        <v>3000</v>
      </c>
      <c r="F332" s="85">
        <v>3000</v>
      </c>
      <c r="G332" s="85">
        <v>3000</v>
      </c>
      <c r="H332" s="85">
        <v>4000</v>
      </c>
      <c r="I332" s="85">
        <v>4000</v>
      </c>
      <c r="J332" s="85">
        <v>4000</v>
      </c>
      <c r="K332" s="85">
        <v>4000</v>
      </c>
      <c r="L332" s="85">
        <v>5000</v>
      </c>
      <c r="M332" s="85">
        <v>5000</v>
      </c>
      <c r="N332" s="85">
        <v>5000</v>
      </c>
      <c r="O332" s="85">
        <v>5000</v>
      </c>
      <c r="P332" s="85">
        <v>5000</v>
      </c>
      <c r="Q332" s="85">
        <v>5000</v>
      </c>
      <c r="R332" s="85">
        <v>6000</v>
      </c>
      <c r="S332" s="85">
        <v>6000</v>
      </c>
      <c r="T332" s="85">
        <v>200</v>
      </c>
      <c r="U332" s="85">
        <v>32100</v>
      </c>
      <c r="V332" s="85">
        <v>100</v>
      </c>
      <c r="W332" s="85">
        <v>100</v>
      </c>
      <c r="X332" s="85">
        <v>100</v>
      </c>
      <c r="Y332" s="85">
        <v>100</v>
      </c>
      <c r="Z332" s="85">
        <v>35600</v>
      </c>
      <c r="AA332" s="85">
        <v>100</v>
      </c>
      <c r="AB332" s="85">
        <v>100</v>
      </c>
      <c r="AC332" s="85">
        <v>100</v>
      </c>
      <c r="AD332" s="85">
        <v>100</v>
      </c>
      <c r="AE332" s="85">
        <v>39600</v>
      </c>
      <c r="AF332" s="85">
        <v>100</v>
      </c>
      <c r="AG332" s="85">
        <v>100</v>
      </c>
      <c r="AH332" s="85">
        <v>100</v>
      </c>
      <c r="AI332" s="85">
        <v>100</v>
      </c>
      <c r="AJ332" s="85">
        <v>34600</v>
      </c>
      <c r="AK332" s="85">
        <v>100</v>
      </c>
      <c r="AL332" s="85">
        <v>100</v>
      </c>
      <c r="AM332" s="85">
        <v>100</v>
      </c>
      <c r="AN332" s="85">
        <v>100</v>
      </c>
      <c r="AO332" s="85">
        <v>20800</v>
      </c>
      <c r="AP332" s="85">
        <v>100</v>
      </c>
      <c r="AQ332" s="85">
        <v>100</v>
      </c>
      <c r="AR332" s="85">
        <v>100</v>
      </c>
      <c r="AS332" s="85">
        <v>43500</v>
      </c>
      <c r="AT332" s="85">
        <v>100</v>
      </c>
      <c r="AU332" s="85">
        <v>100</v>
      </c>
      <c r="AV332" s="85">
        <v>40000</v>
      </c>
      <c r="AW332" s="85">
        <v>100</v>
      </c>
      <c r="AX332" s="85">
        <v>100</v>
      </c>
      <c r="AY332" s="85">
        <v>12100</v>
      </c>
      <c r="AZ332" s="85">
        <v>100</v>
      </c>
      <c r="BA332" s="85">
        <v>100</v>
      </c>
      <c r="BB332" s="85">
        <v>41500</v>
      </c>
      <c r="BC332" s="85">
        <v>100</v>
      </c>
      <c r="BD332" s="85">
        <v>100</v>
      </c>
      <c r="BE332" s="85">
        <v>100</v>
      </c>
      <c r="BF332" s="85">
        <v>35800</v>
      </c>
      <c r="BG332" s="85">
        <v>100</v>
      </c>
      <c r="BH332" s="85">
        <v>100</v>
      </c>
      <c r="BI332" s="85">
        <v>100</v>
      </c>
      <c r="BJ332" s="85">
        <v>29700</v>
      </c>
      <c r="BK332" s="85">
        <v>100</v>
      </c>
      <c r="BL332" s="85">
        <v>100</v>
      </c>
      <c r="BM332" s="85">
        <v>100</v>
      </c>
      <c r="BN332" s="85">
        <v>33600</v>
      </c>
      <c r="BO332" s="85">
        <v>100</v>
      </c>
      <c r="BP332" s="85">
        <v>100</v>
      </c>
      <c r="BQ332" s="85">
        <v>100</v>
      </c>
      <c r="BR332" s="85">
        <v>33700</v>
      </c>
      <c r="BS332" s="85">
        <v>100</v>
      </c>
      <c r="BT332" s="85">
        <v>100</v>
      </c>
      <c r="BU332" s="85">
        <v>100</v>
      </c>
      <c r="BV332" s="85">
        <v>33700</v>
      </c>
      <c r="BW332" s="85">
        <v>100</v>
      </c>
      <c r="BX332" s="85">
        <v>100</v>
      </c>
      <c r="BY332" s="85">
        <v>100</v>
      </c>
      <c r="BZ332" s="85">
        <v>0</v>
      </c>
      <c r="CA332" s="85">
        <v>33700</v>
      </c>
      <c r="CB332" s="85">
        <v>100</v>
      </c>
      <c r="CC332" s="85">
        <v>100</v>
      </c>
      <c r="CD332" s="85">
        <v>100</v>
      </c>
      <c r="CE332" s="85">
        <v>100</v>
      </c>
      <c r="CF332" s="85">
        <v>33600</v>
      </c>
      <c r="CG332" s="85">
        <v>200</v>
      </c>
      <c r="CH332" s="85">
        <v>100</v>
      </c>
      <c r="CI332" s="85">
        <v>100</v>
      </c>
      <c r="CJ332" s="85">
        <v>44600</v>
      </c>
      <c r="CK332" s="85">
        <v>100</v>
      </c>
      <c r="CL332" s="85">
        <v>100</v>
      </c>
      <c r="CM332" s="85">
        <v>100</v>
      </c>
      <c r="CN332" s="85">
        <v>100</v>
      </c>
      <c r="CO332" s="85">
        <v>44600</v>
      </c>
      <c r="CP332" s="85">
        <v>100</v>
      </c>
      <c r="CQ332" s="85">
        <v>100</v>
      </c>
      <c r="CR332" s="85">
        <v>100</v>
      </c>
      <c r="CS332" s="85">
        <v>44700</v>
      </c>
      <c r="CT332" s="85">
        <v>100</v>
      </c>
      <c r="CU332" s="85">
        <v>100</v>
      </c>
      <c r="CV332" s="85">
        <v>100</v>
      </c>
      <c r="CW332" s="85">
        <v>44700</v>
      </c>
      <c r="CX332" s="85">
        <v>100</v>
      </c>
      <c r="CY332" s="85">
        <v>100</v>
      </c>
      <c r="CZ332" s="85">
        <v>100</v>
      </c>
      <c r="DA332" s="85">
        <v>50700</v>
      </c>
      <c r="DB332" s="85">
        <v>100</v>
      </c>
      <c r="DC332" s="85">
        <v>100</v>
      </c>
    </row>
    <row r="333" hidden="1" spans="1:107">
      <c r="A333" s="96" t="s">
        <v>1416</v>
      </c>
      <c r="B333" s="86" t="s">
        <v>1738</v>
      </c>
      <c r="C333" s="30" t="s">
        <v>1739</v>
      </c>
      <c r="D333" s="90" t="s">
        <v>2398</v>
      </c>
      <c r="E333" s="85">
        <v>30</v>
      </c>
      <c r="F333" s="85">
        <v>30</v>
      </c>
      <c r="G333" s="85">
        <v>30</v>
      </c>
      <c r="H333" s="85">
        <v>40</v>
      </c>
      <c r="I333" s="85">
        <v>40</v>
      </c>
      <c r="J333" s="85">
        <v>40</v>
      </c>
      <c r="K333" s="85">
        <v>40</v>
      </c>
      <c r="L333" s="85">
        <v>50</v>
      </c>
      <c r="M333" s="85">
        <v>50</v>
      </c>
      <c r="N333" s="85">
        <v>50</v>
      </c>
      <c r="O333" s="85">
        <v>50</v>
      </c>
      <c r="P333" s="85">
        <v>50</v>
      </c>
      <c r="Q333" s="85">
        <v>50</v>
      </c>
      <c r="R333" s="85">
        <v>60</v>
      </c>
      <c r="S333" s="85">
        <v>60</v>
      </c>
      <c r="T333" s="85">
        <v>2</v>
      </c>
      <c r="U333" s="85">
        <v>321</v>
      </c>
      <c r="V333" s="85">
        <v>1</v>
      </c>
      <c r="W333" s="85">
        <v>1</v>
      </c>
      <c r="X333" s="85">
        <v>1</v>
      </c>
      <c r="Y333" s="85">
        <v>1</v>
      </c>
      <c r="Z333" s="85">
        <v>356</v>
      </c>
      <c r="AA333" s="85">
        <v>1</v>
      </c>
      <c r="AB333" s="85">
        <v>1</v>
      </c>
      <c r="AC333" s="85">
        <v>1</v>
      </c>
      <c r="AD333" s="85">
        <v>1</v>
      </c>
      <c r="AE333" s="85">
        <v>396</v>
      </c>
      <c r="AF333" s="85">
        <v>1</v>
      </c>
      <c r="AG333" s="85">
        <v>1</v>
      </c>
      <c r="AH333" s="85">
        <v>1</v>
      </c>
      <c r="AI333" s="85">
        <v>1</v>
      </c>
      <c r="AJ333" s="85">
        <v>346</v>
      </c>
      <c r="AK333" s="85">
        <v>1</v>
      </c>
      <c r="AL333" s="85">
        <v>1</v>
      </c>
      <c r="AM333" s="85">
        <v>1</v>
      </c>
      <c r="AN333" s="85">
        <v>1</v>
      </c>
      <c r="AO333" s="85">
        <v>208</v>
      </c>
      <c r="AP333" s="85">
        <v>1</v>
      </c>
      <c r="AQ333" s="85">
        <v>1</v>
      </c>
      <c r="AR333" s="85">
        <v>1</v>
      </c>
      <c r="AS333" s="85">
        <v>435</v>
      </c>
      <c r="AT333" s="85">
        <v>1</v>
      </c>
      <c r="AU333" s="85">
        <v>1</v>
      </c>
      <c r="AV333" s="85">
        <v>400</v>
      </c>
      <c r="AW333" s="85">
        <v>1</v>
      </c>
      <c r="AX333" s="85">
        <v>1</v>
      </c>
      <c r="AY333" s="85">
        <v>120</v>
      </c>
      <c r="AZ333" s="85">
        <v>1</v>
      </c>
      <c r="BA333" s="85">
        <v>1</v>
      </c>
      <c r="BB333" s="85">
        <v>415</v>
      </c>
      <c r="BC333" s="85">
        <v>1</v>
      </c>
      <c r="BD333" s="85">
        <v>1</v>
      </c>
      <c r="BE333" s="85">
        <v>1</v>
      </c>
      <c r="BF333" s="85">
        <v>358</v>
      </c>
      <c r="BG333" s="85">
        <v>1</v>
      </c>
      <c r="BH333" s="85">
        <v>1</v>
      </c>
      <c r="BI333" s="85">
        <v>1</v>
      </c>
      <c r="BJ333" s="85">
        <v>297</v>
      </c>
      <c r="BK333" s="85">
        <v>1</v>
      </c>
      <c r="BL333" s="85">
        <v>1</v>
      </c>
      <c r="BM333" s="85">
        <v>1</v>
      </c>
      <c r="BN333" s="85">
        <v>336</v>
      </c>
      <c r="BO333" s="85">
        <v>1</v>
      </c>
      <c r="BP333" s="85">
        <v>1</v>
      </c>
      <c r="BQ333" s="85">
        <v>1</v>
      </c>
      <c r="BR333" s="85">
        <v>337</v>
      </c>
      <c r="BS333" s="85">
        <v>1</v>
      </c>
      <c r="BT333" s="85">
        <v>1</v>
      </c>
      <c r="BU333" s="85">
        <v>1</v>
      </c>
      <c r="BV333" s="85">
        <v>337</v>
      </c>
      <c r="BW333" s="85">
        <v>1</v>
      </c>
      <c r="BX333" s="85">
        <v>1</v>
      </c>
      <c r="BY333" s="85">
        <v>1</v>
      </c>
      <c r="BZ333" s="85">
        <v>0</v>
      </c>
      <c r="CA333" s="85">
        <v>337</v>
      </c>
      <c r="CB333" s="85">
        <v>1</v>
      </c>
      <c r="CC333" s="85">
        <v>1</v>
      </c>
      <c r="CD333" s="85">
        <v>1</v>
      </c>
      <c r="CE333" s="85">
        <v>1</v>
      </c>
      <c r="CF333" s="85">
        <v>336</v>
      </c>
      <c r="CG333" s="85">
        <v>2</v>
      </c>
      <c r="CH333" s="85">
        <v>1</v>
      </c>
      <c r="CI333" s="85">
        <v>1</v>
      </c>
      <c r="CJ333" s="85">
        <v>446</v>
      </c>
      <c r="CK333" s="85">
        <v>1</v>
      </c>
      <c r="CL333" s="85">
        <v>1</v>
      </c>
      <c r="CM333" s="85">
        <v>1</v>
      </c>
      <c r="CN333" s="85">
        <v>1</v>
      </c>
      <c r="CO333" s="85">
        <v>446</v>
      </c>
      <c r="CP333" s="85">
        <v>1</v>
      </c>
      <c r="CQ333" s="85">
        <v>1</v>
      </c>
      <c r="CR333" s="85">
        <v>1</v>
      </c>
      <c r="CS333" s="85">
        <v>447</v>
      </c>
      <c r="CT333" s="85">
        <v>1</v>
      </c>
      <c r="CU333" s="85">
        <v>1</v>
      </c>
      <c r="CV333" s="85">
        <v>1</v>
      </c>
      <c r="CW333" s="85">
        <v>447</v>
      </c>
      <c r="CX333" s="85">
        <v>1</v>
      </c>
      <c r="CY333" s="85">
        <v>1</v>
      </c>
      <c r="CZ333" s="85">
        <v>1</v>
      </c>
      <c r="DA333" s="85">
        <v>507</v>
      </c>
      <c r="DB333" s="85">
        <v>1</v>
      </c>
      <c r="DC333" s="85">
        <v>1</v>
      </c>
    </row>
    <row r="334" hidden="1" spans="1:107">
      <c r="A334" s="96" t="s">
        <v>1416</v>
      </c>
      <c r="B334" s="86" t="s">
        <v>1729</v>
      </c>
      <c r="C334" s="30" t="s">
        <v>1730</v>
      </c>
      <c r="D334" s="90" t="s">
        <v>2399</v>
      </c>
      <c r="E334" s="85">
        <v>30</v>
      </c>
      <c r="F334" s="85">
        <v>30</v>
      </c>
      <c r="G334" s="85">
        <v>30</v>
      </c>
      <c r="H334" s="85">
        <v>40</v>
      </c>
      <c r="I334" s="85">
        <v>40</v>
      </c>
      <c r="J334" s="85">
        <v>40</v>
      </c>
      <c r="K334" s="85">
        <v>40</v>
      </c>
      <c r="L334" s="85">
        <v>50</v>
      </c>
      <c r="M334" s="85">
        <v>50</v>
      </c>
      <c r="N334" s="85">
        <v>50</v>
      </c>
      <c r="O334" s="85">
        <v>50</v>
      </c>
      <c r="P334" s="85">
        <v>50</v>
      </c>
      <c r="Q334" s="85">
        <v>50</v>
      </c>
      <c r="R334" s="85">
        <v>60</v>
      </c>
      <c r="S334" s="85">
        <v>60</v>
      </c>
      <c r="T334" s="85">
        <v>2</v>
      </c>
      <c r="U334" s="85">
        <v>321</v>
      </c>
      <c r="V334" s="85">
        <v>1</v>
      </c>
      <c r="W334" s="85">
        <v>1</v>
      </c>
      <c r="X334" s="85">
        <v>1</v>
      </c>
      <c r="Y334" s="85">
        <v>1</v>
      </c>
      <c r="Z334" s="85">
        <v>356</v>
      </c>
      <c r="AA334" s="85">
        <v>1</v>
      </c>
      <c r="AB334" s="85">
        <v>1</v>
      </c>
      <c r="AC334" s="85">
        <v>1</v>
      </c>
      <c r="AD334" s="85">
        <v>1</v>
      </c>
      <c r="AE334" s="85">
        <v>396</v>
      </c>
      <c r="AF334" s="85">
        <v>1</v>
      </c>
      <c r="AG334" s="85">
        <v>1</v>
      </c>
      <c r="AH334" s="85">
        <v>1</v>
      </c>
      <c r="AI334" s="85">
        <v>1</v>
      </c>
      <c r="AJ334" s="85">
        <v>346</v>
      </c>
      <c r="AK334" s="85">
        <v>1</v>
      </c>
      <c r="AL334" s="85">
        <v>1</v>
      </c>
      <c r="AM334" s="85">
        <v>1</v>
      </c>
      <c r="AN334" s="85">
        <v>1</v>
      </c>
      <c r="AO334" s="85">
        <v>208</v>
      </c>
      <c r="AP334" s="85">
        <v>1</v>
      </c>
      <c r="AQ334" s="85">
        <v>1</v>
      </c>
      <c r="AR334" s="85">
        <v>1</v>
      </c>
      <c r="AS334" s="85">
        <v>435</v>
      </c>
      <c r="AT334" s="85">
        <v>1</v>
      </c>
      <c r="AU334" s="85">
        <v>1</v>
      </c>
      <c r="AV334" s="85">
        <v>400</v>
      </c>
      <c r="AW334" s="85">
        <v>1</v>
      </c>
      <c r="AX334" s="85">
        <v>1</v>
      </c>
      <c r="AY334" s="85">
        <v>120</v>
      </c>
      <c r="AZ334" s="85">
        <v>1</v>
      </c>
      <c r="BA334" s="85">
        <v>1</v>
      </c>
      <c r="BB334" s="85">
        <v>415</v>
      </c>
      <c r="BC334" s="85">
        <v>1</v>
      </c>
      <c r="BD334" s="85">
        <v>1</v>
      </c>
      <c r="BE334" s="85">
        <v>1</v>
      </c>
      <c r="BF334" s="85">
        <v>358</v>
      </c>
      <c r="BG334" s="85">
        <v>1</v>
      </c>
      <c r="BH334" s="85">
        <v>1</v>
      </c>
      <c r="BI334" s="85">
        <v>1</v>
      </c>
      <c r="BJ334" s="85">
        <v>297</v>
      </c>
      <c r="BK334" s="85">
        <v>1</v>
      </c>
      <c r="BL334" s="85">
        <v>1</v>
      </c>
      <c r="BM334" s="85">
        <v>1</v>
      </c>
      <c r="BN334" s="85">
        <v>336</v>
      </c>
      <c r="BO334" s="85">
        <v>1</v>
      </c>
      <c r="BP334" s="85">
        <v>1</v>
      </c>
      <c r="BQ334" s="85">
        <v>1</v>
      </c>
      <c r="BR334" s="85">
        <v>337</v>
      </c>
      <c r="BS334" s="85">
        <v>1</v>
      </c>
      <c r="BT334" s="85">
        <v>1</v>
      </c>
      <c r="BU334" s="85">
        <v>1</v>
      </c>
      <c r="BV334" s="85">
        <v>337</v>
      </c>
      <c r="BW334" s="85">
        <v>1</v>
      </c>
      <c r="BX334" s="85">
        <v>1</v>
      </c>
      <c r="BY334" s="85">
        <v>1</v>
      </c>
      <c r="BZ334" s="85">
        <v>0</v>
      </c>
      <c r="CA334" s="85">
        <v>337</v>
      </c>
      <c r="CB334" s="85">
        <v>1</v>
      </c>
      <c r="CC334" s="85">
        <v>1</v>
      </c>
      <c r="CD334" s="85">
        <v>1</v>
      </c>
      <c r="CE334" s="85">
        <v>1</v>
      </c>
      <c r="CF334" s="85">
        <v>336</v>
      </c>
      <c r="CG334" s="85">
        <v>2</v>
      </c>
      <c r="CH334" s="85">
        <v>1</v>
      </c>
      <c r="CI334" s="85">
        <v>1</v>
      </c>
      <c r="CJ334" s="85">
        <v>446</v>
      </c>
      <c r="CK334" s="85">
        <v>1</v>
      </c>
      <c r="CL334" s="85">
        <v>1</v>
      </c>
      <c r="CM334" s="85">
        <v>1</v>
      </c>
      <c r="CN334" s="85">
        <v>1</v>
      </c>
      <c r="CO334" s="85">
        <v>446</v>
      </c>
      <c r="CP334" s="85">
        <v>1</v>
      </c>
      <c r="CQ334" s="85">
        <v>1</v>
      </c>
      <c r="CR334" s="85">
        <v>1</v>
      </c>
      <c r="CS334" s="85">
        <v>447</v>
      </c>
      <c r="CT334" s="85">
        <v>1</v>
      </c>
      <c r="CU334" s="85">
        <v>1</v>
      </c>
      <c r="CV334" s="85">
        <v>1</v>
      </c>
      <c r="CW334" s="85">
        <v>447</v>
      </c>
      <c r="CX334" s="85">
        <v>1</v>
      </c>
      <c r="CY334" s="85">
        <v>1</v>
      </c>
      <c r="CZ334" s="85">
        <v>1</v>
      </c>
      <c r="DA334" s="85">
        <v>507</v>
      </c>
      <c r="DB334" s="85">
        <v>1</v>
      </c>
      <c r="DC334" s="85">
        <v>1</v>
      </c>
    </row>
    <row r="335" hidden="1" spans="1:107">
      <c r="A335" s="96" t="s">
        <v>1416</v>
      </c>
      <c r="B335" s="86" t="s">
        <v>1732</v>
      </c>
      <c r="C335" s="30" t="s">
        <v>1733</v>
      </c>
      <c r="D335" s="90" t="s">
        <v>2399</v>
      </c>
      <c r="E335" s="85">
        <v>30</v>
      </c>
      <c r="F335" s="85">
        <v>30</v>
      </c>
      <c r="G335" s="85">
        <v>30</v>
      </c>
      <c r="H335" s="85">
        <v>40</v>
      </c>
      <c r="I335" s="85">
        <v>40</v>
      </c>
      <c r="J335" s="85">
        <v>40</v>
      </c>
      <c r="K335" s="85">
        <v>40</v>
      </c>
      <c r="L335" s="85">
        <v>50</v>
      </c>
      <c r="M335" s="85">
        <v>50</v>
      </c>
      <c r="N335" s="85">
        <v>50</v>
      </c>
      <c r="O335" s="85">
        <v>50</v>
      </c>
      <c r="P335" s="85">
        <v>50</v>
      </c>
      <c r="Q335" s="85">
        <v>50</v>
      </c>
      <c r="R335" s="85">
        <v>60</v>
      </c>
      <c r="S335" s="85">
        <v>60</v>
      </c>
      <c r="T335" s="85">
        <v>2</v>
      </c>
      <c r="U335" s="85">
        <v>321</v>
      </c>
      <c r="V335" s="85">
        <v>1</v>
      </c>
      <c r="W335" s="85">
        <v>1</v>
      </c>
      <c r="X335" s="85">
        <v>1</v>
      </c>
      <c r="Y335" s="85">
        <v>1</v>
      </c>
      <c r="Z335" s="85">
        <v>356</v>
      </c>
      <c r="AA335" s="85">
        <v>1</v>
      </c>
      <c r="AB335" s="85">
        <v>1</v>
      </c>
      <c r="AC335" s="85">
        <v>1</v>
      </c>
      <c r="AD335" s="85">
        <v>1</v>
      </c>
      <c r="AE335" s="85">
        <v>396</v>
      </c>
      <c r="AF335" s="85">
        <v>1</v>
      </c>
      <c r="AG335" s="85">
        <v>1</v>
      </c>
      <c r="AH335" s="85">
        <v>1</v>
      </c>
      <c r="AI335" s="85">
        <v>1</v>
      </c>
      <c r="AJ335" s="85">
        <v>346</v>
      </c>
      <c r="AK335" s="85">
        <v>1</v>
      </c>
      <c r="AL335" s="85">
        <v>1</v>
      </c>
      <c r="AM335" s="85">
        <v>1</v>
      </c>
      <c r="AN335" s="85">
        <v>1</v>
      </c>
      <c r="AO335" s="85">
        <v>208</v>
      </c>
      <c r="AP335" s="85">
        <v>1</v>
      </c>
      <c r="AQ335" s="85">
        <v>1</v>
      </c>
      <c r="AR335" s="85">
        <v>1</v>
      </c>
      <c r="AS335" s="85">
        <v>435</v>
      </c>
      <c r="AT335" s="85">
        <v>1</v>
      </c>
      <c r="AU335" s="85">
        <v>1</v>
      </c>
      <c r="AV335" s="85">
        <v>400</v>
      </c>
      <c r="AW335" s="85">
        <v>1</v>
      </c>
      <c r="AX335" s="85">
        <v>1</v>
      </c>
      <c r="AY335" s="85">
        <v>120</v>
      </c>
      <c r="AZ335" s="85">
        <v>1</v>
      </c>
      <c r="BA335" s="85">
        <v>1</v>
      </c>
      <c r="BB335" s="85">
        <v>415</v>
      </c>
      <c r="BC335" s="85">
        <v>1</v>
      </c>
      <c r="BD335" s="85">
        <v>1</v>
      </c>
      <c r="BE335" s="85">
        <v>1</v>
      </c>
      <c r="BF335" s="85">
        <v>358</v>
      </c>
      <c r="BG335" s="85">
        <v>1</v>
      </c>
      <c r="BH335" s="85">
        <v>1</v>
      </c>
      <c r="BI335" s="85">
        <v>1</v>
      </c>
      <c r="BJ335" s="85">
        <v>297</v>
      </c>
      <c r="BK335" s="85">
        <v>1</v>
      </c>
      <c r="BL335" s="85">
        <v>1</v>
      </c>
      <c r="BM335" s="85">
        <v>1</v>
      </c>
      <c r="BN335" s="85">
        <v>336</v>
      </c>
      <c r="BO335" s="85">
        <v>1</v>
      </c>
      <c r="BP335" s="85">
        <v>1</v>
      </c>
      <c r="BQ335" s="85">
        <v>1</v>
      </c>
      <c r="BR335" s="85">
        <v>337</v>
      </c>
      <c r="BS335" s="85">
        <v>1</v>
      </c>
      <c r="BT335" s="85">
        <v>1</v>
      </c>
      <c r="BU335" s="85">
        <v>1</v>
      </c>
      <c r="BV335" s="85">
        <v>337</v>
      </c>
      <c r="BW335" s="85">
        <v>1</v>
      </c>
      <c r="BX335" s="85">
        <v>1</v>
      </c>
      <c r="BY335" s="85">
        <v>1</v>
      </c>
      <c r="BZ335" s="85">
        <v>0</v>
      </c>
      <c r="CA335" s="85">
        <v>337</v>
      </c>
      <c r="CB335" s="85">
        <v>1</v>
      </c>
      <c r="CC335" s="85">
        <v>1</v>
      </c>
      <c r="CD335" s="85">
        <v>1</v>
      </c>
      <c r="CE335" s="85">
        <v>1</v>
      </c>
      <c r="CF335" s="85">
        <v>336</v>
      </c>
      <c r="CG335" s="85">
        <v>2</v>
      </c>
      <c r="CH335" s="85">
        <v>1</v>
      </c>
      <c r="CI335" s="85">
        <v>1</v>
      </c>
      <c r="CJ335" s="85">
        <v>446</v>
      </c>
      <c r="CK335" s="85">
        <v>1</v>
      </c>
      <c r="CL335" s="85">
        <v>1</v>
      </c>
      <c r="CM335" s="85">
        <v>1</v>
      </c>
      <c r="CN335" s="85">
        <v>1</v>
      </c>
      <c r="CO335" s="85">
        <v>446</v>
      </c>
      <c r="CP335" s="85">
        <v>1</v>
      </c>
      <c r="CQ335" s="85">
        <v>1</v>
      </c>
      <c r="CR335" s="85">
        <v>1</v>
      </c>
      <c r="CS335" s="85">
        <v>447</v>
      </c>
      <c r="CT335" s="85">
        <v>1</v>
      </c>
      <c r="CU335" s="85">
        <v>1</v>
      </c>
      <c r="CV335" s="85">
        <v>1</v>
      </c>
      <c r="CW335" s="85">
        <v>447</v>
      </c>
      <c r="CX335" s="85">
        <v>1</v>
      </c>
      <c r="CY335" s="85">
        <v>1</v>
      </c>
      <c r="CZ335" s="85">
        <v>1</v>
      </c>
      <c r="DA335" s="85">
        <v>507</v>
      </c>
      <c r="DB335" s="85">
        <v>1</v>
      </c>
      <c r="DC335" s="85">
        <v>1</v>
      </c>
    </row>
    <row r="336" hidden="1" spans="1:107">
      <c r="A336" s="96" t="s">
        <v>1416</v>
      </c>
      <c r="B336" s="86" t="s">
        <v>1555</v>
      </c>
      <c r="C336" s="30" t="s">
        <v>1556</v>
      </c>
      <c r="D336" s="86" t="s">
        <v>2400</v>
      </c>
      <c r="E336" s="85">
        <v>30</v>
      </c>
      <c r="F336" s="85">
        <v>30</v>
      </c>
      <c r="G336" s="85">
        <v>30</v>
      </c>
      <c r="H336" s="85">
        <v>40</v>
      </c>
      <c r="I336" s="85">
        <v>40</v>
      </c>
      <c r="J336" s="85">
        <v>40</v>
      </c>
      <c r="K336" s="85">
        <v>40</v>
      </c>
      <c r="L336" s="85">
        <v>50</v>
      </c>
      <c r="M336" s="85">
        <v>50</v>
      </c>
      <c r="N336" s="85">
        <v>50</v>
      </c>
      <c r="O336" s="85">
        <v>50</v>
      </c>
      <c r="P336" s="85">
        <v>50</v>
      </c>
      <c r="Q336" s="85">
        <v>50</v>
      </c>
      <c r="R336" s="85">
        <v>60</v>
      </c>
      <c r="S336" s="85">
        <v>60</v>
      </c>
      <c r="T336" s="85">
        <v>2</v>
      </c>
      <c r="U336" s="85">
        <v>321</v>
      </c>
      <c r="V336" s="85">
        <v>1</v>
      </c>
      <c r="W336" s="85">
        <v>1</v>
      </c>
      <c r="X336" s="85">
        <v>1</v>
      </c>
      <c r="Y336" s="85">
        <v>1</v>
      </c>
      <c r="Z336" s="85">
        <v>356</v>
      </c>
      <c r="AA336" s="85">
        <v>1</v>
      </c>
      <c r="AB336" s="85">
        <v>1</v>
      </c>
      <c r="AC336" s="85">
        <v>1</v>
      </c>
      <c r="AD336" s="85">
        <v>1</v>
      </c>
      <c r="AE336" s="85">
        <v>396</v>
      </c>
      <c r="AF336" s="85">
        <v>1</v>
      </c>
      <c r="AG336" s="85">
        <v>1</v>
      </c>
      <c r="AH336" s="85">
        <v>1</v>
      </c>
      <c r="AI336" s="85">
        <v>1</v>
      </c>
      <c r="AJ336" s="85">
        <v>346</v>
      </c>
      <c r="AK336" s="85">
        <v>1</v>
      </c>
      <c r="AL336" s="85">
        <v>1</v>
      </c>
      <c r="AM336" s="85">
        <v>1</v>
      </c>
      <c r="AN336" s="85">
        <v>1</v>
      </c>
      <c r="AO336" s="85">
        <v>208</v>
      </c>
      <c r="AP336" s="85">
        <v>1</v>
      </c>
      <c r="AQ336" s="85">
        <v>1</v>
      </c>
      <c r="AR336" s="85">
        <v>1</v>
      </c>
      <c r="AS336" s="85">
        <v>435</v>
      </c>
      <c r="AT336" s="85">
        <v>1</v>
      </c>
      <c r="AU336" s="85">
        <v>1</v>
      </c>
      <c r="AV336" s="85">
        <v>400</v>
      </c>
      <c r="AW336" s="85">
        <v>1</v>
      </c>
      <c r="AX336" s="85">
        <v>1</v>
      </c>
      <c r="AY336" s="85">
        <v>120</v>
      </c>
      <c r="AZ336" s="85">
        <v>1</v>
      </c>
      <c r="BA336" s="85">
        <v>1</v>
      </c>
      <c r="BB336" s="85">
        <v>415</v>
      </c>
      <c r="BC336" s="85">
        <v>1</v>
      </c>
      <c r="BD336" s="85">
        <v>1</v>
      </c>
      <c r="BE336" s="85">
        <v>1</v>
      </c>
      <c r="BF336" s="85">
        <v>358</v>
      </c>
      <c r="BG336" s="85">
        <v>1</v>
      </c>
      <c r="BH336" s="85">
        <v>1</v>
      </c>
      <c r="BI336" s="85">
        <v>1</v>
      </c>
      <c r="BJ336" s="85">
        <v>297</v>
      </c>
      <c r="BK336" s="85">
        <v>1</v>
      </c>
      <c r="BL336" s="85">
        <v>1</v>
      </c>
      <c r="BM336" s="85">
        <v>1</v>
      </c>
      <c r="BN336" s="85">
        <v>336</v>
      </c>
      <c r="BO336" s="85">
        <v>1</v>
      </c>
      <c r="BP336" s="85">
        <v>1</v>
      </c>
      <c r="BQ336" s="85">
        <v>1</v>
      </c>
      <c r="BR336" s="85">
        <v>337</v>
      </c>
      <c r="BS336" s="85">
        <v>1</v>
      </c>
      <c r="BT336" s="85">
        <v>1</v>
      </c>
      <c r="BU336" s="85">
        <v>1</v>
      </c>
      <c r="BV336" s="85">
        <v>337</v>
      </c>
      <c r="BW336" s="85">
        <v>1</v>
      </c>
      <c r="BX336" s="85">
        <v>1</v>
      </c>
      <c r="BY336" s="85">
        <v>1</v>
      </c>
      <c r="BZ336" s="85">
        <v>0</v>
      </c>
      <c r="CA336" s="85">
        <v>337</v>
      </c>
      <c r="CB336" s="85">
        <v>1</v>
      </c>
      <c r="CC336" s="85">
        <v>1</v>
      </c>
      <c r="CD336" s="85">
        <v>1</v>
      </c>
      <c r="CE336" s="85">
        <v>1</v>
      </c>
      <c r="CF336" s="85">
        <v>336</v>
      </c>
      <c r="CG336" s="85">
        <v>2</v>
      </c>
      <c r="CH336" s="85">
        <v>1</v>
      </c>
      <c r="CI336" s="85">
        <v>1</v>
      </c>
      <c r="CJ336" s="85">
        <v>446</v>
      </c>
      <c r="CK336" s="85">
        <v>1</v>
      </c>
      <c r="CL336" s="85">
        <v>1</v>
      </c>
      <c r="CM336" s="85">
        <v>1</v>
      </c>
      <c r="CN336" s="85">
        <v>1</v>
      </c>
      <c r="CO336" s="85">
        <v>446</v>
      </c>
      <c r="CP336" s="85">
        <v>1</v>
      </c>
      <c r="CQ336" s="85">
        <v>1</v>
      </c>
      <c r="CR336" s="85">
        <v>1</v>
      </c>
      <c r="CS336" s="85">
        <v>447</v>
      </c>
      <c r="CT336" s="85">
        <v>1</v>
      </c>
      <c r="CU336" s="85">
        <v>1</v>
      </c>
      <c r="CV336" s="85">
        <v>1</v>
      </c>
      <c r="CW336" s="85">
        <v>447</v>
      </c>
      <c r="CX336" s="85">
        <v>1</v>
      </c>
      <c r="CY336" s="85">
        <v>1</v>
      </c>
      <c r="CZ336" s="85">
        <v>1</v>
      </c>
      <c r="DA336" s="85">
        <v>507</v>
      </c>
      <c r="DB336" s="85">
        <v>1</v>
      </c>
      <c r="DC336" s="85">
        <v>1</v>
      </c>
    </row>
    <row r="337" hidden="1" spans="1:107">
      <c r="A337" s="96" t="s">
        <v>1450</v>
      </c>
      <c r="B337" s="86" t="s">
        <v>2011</v>
      </c>
      <c r="C337" s="86" t="s">
        <v>2013</v>
      </c>
      <c r="D337" s="86" t="s">
        <v>2400</v>
      </c>
      <c r="E337" s="85">
        <v>30</v>
      </c>
      <c r="F337" s="85">
        <v>30</v>
      </c>
      <c r="G337" s="85">
        <v>30</v>
      </c>
      <c r="H337" s="85">
        <v>40</v>
      </c>
      <c r="I337" s="85">
        <v>40</v>
      </c>
      <c r="J337" s="85">
        <v>40</v>
      </c>
      <c r="K337" s="85">
        <v>40</v>
      </c>
      <c r="L337" s="85">
        <v>50</v>
      </c>
      <c r="M337" s="85">
        <v>50</v>
      </c>
      <c r="N337" s="85">
        <v>50</v>
      </c>
      <c r="O337" s="85">
        <v>50</v>
      </c>
      <c r="P337" s="85">
        <v>50</v>
      </c>
      <c r="Q337" s="85">
        <v>50</v>
      </c>
      <c r="R337" s="85">
        <v>60</v>
      </c>
      <c r="S337" s="85">
        <v>60</v>
      </c>
      <c r="T337" s="85">
        <v>2</v>
      </c>
      <c r="U337" s="85">
        <v>321</v>
      </c>
      <c r="V337" s="85">
        <v>1</v>
      </c>
      <c r="W337" s="85">
        <v>1</v>
      </c>
      <c r="X337" s="85">
        <v>1</v>
      </c>
      <c r="Y337" s="85">
        <v>1</v>
      </c>
      <c r="Z337" s="85">
        <v>356</v>
      </c>
      <c r="AA337" s="85">
        <v>1</v>
      </c>
      <c r="AB337" s="85">
        <v>1</v>
      </c>
      <c r="AC337" s="85">
        <v>1</v>
      </c>
      <c r="AD337" s="85">
        <v>1</v>
      </c>
      <c r="AE337" s="85">
        <v>396</v>
      </c>
      <c r="AF337" s="85">
        <v>1</v>
      </c>
      <c r="AG337" s="85">
        <v>1</v>
      </c>
      <c r="AH337" s="85">
        <v>1</v>
      </c>
      <c r="AI337" s="85">
        <v>1</v>
      </c>
      <c r="AJ337" s="85">
        <v>346</v>
      </c>
      <c r="AK337" s="85">
        <v>1</v>
      </c>
      <c r="AL337" s="85">
        <v>1</v>
      </c>
      <c r="AM337" s="85">
        <v>1</v>
      </c>
      <c r="AN337" s="85">
        <v>1</v>
      </c>
      <c r="AO337" s="85">
        <v>208</v>
      </c>
      <c r="AP337" s="85">
        <v>1</v>
      </c>
      <c r="AQ337" s="85">
        <v>1</v>
      </c>
      <c r="AR337" s="85">
        <v>1</v>
      </c>
      <c r="AS337" s="85">
        <v>435</v>
      </c>
      <c r="AT337" s="85">
        <v>1</v>
      </c>
      <c r="AU337" s="85">
        <v>1</v>
      </c>
      <c r="AV337" s="85">
        <v>400</v>
      </c>
      <c r="AW337" s="85">
        <v>1</v>
      </c>
      <c r="AX337" s="85">
        <v>1</v>
      </c>
      <c r="AY337" s="85">
        <v>121</v>
      </c>
      <c r="AZ337" s="85">
        <v>1</v>
      </c>
      <c r="BA337" s="85">
        <v>1</v>
      </c>
      <c r="BB337" s="85">
        <v>415</v>
      </c>
      <c r="BC337" s="85">
        <v>1</v>
      </c>
      <c r="BD337" s="85">
        <v>1</v>
      </c>
      <c r="BE337" s="85">
        <v>1</v>
      </c>
      <c r="BF337" s="85">
        <v>358</v>
      </c>
      <c r="BG337" s="85">
        <v>1</v>
      </c>
      <c r="BH337" s="85">
        <v>1</v>
      </c>
      <c r="BI337" s="85">
        <v>1</v>
      </c>
      <c r="BJ337" s="85">
        <v>297</v>
      </c>
      <c r="BK337" s="85">
        <v>1</v>
      </c>
      <c r="BL337" s="85">
        <v>1</v>
      </c>
      <c r="BM337" s="85">
        <v>1</v>
      </c>
      <c r="BN337" s="85">
        <v>336</v>
      </c>
      <c r="BO337" s="85">
        <v>1</v>
      </c>
      <c r="BP337" s="85">
        <v>1</v>
      </c>
      <c r="BQ337" s="85">
        <v>1</v>
      </c>
      <c r="BR337" s="85">
        <v>337</v>
      </c>
      <c r="BS337" s="85">
        <v>1</v>
      </c>
      <c r="BT337" s="85">
        <v>1</v>
      </c>
      <c r="BU337" s="85">
        <v>1</v>
      </c>
      <c r="BV337" s="85">
        <v>337</v>
      </c>
      <c r="BW337" s="85">
        <v>1</v>
      </c>
      <c r="BX337" s="85">
        <v>1</v>
      </c>
      <c r="BY337" s="85">
        <v>1</v>
      </c>
      <c r="BZ337" s="85">
        <v>0</v>
      </c>
      <c r="CA337" s="85">
        <v>337</v>
      </c>
      <c r="CB337" s="85">
        <v>1</v>
      </c>
      <c r="CC337" s="85">
        <v>1</v>
      </c>
      <c r="CD337" s="85">
        <v>1</v>
      </c>
      <c r="CE337" s="85">
        <v>1</v>
      </c>
      <c r="CF337" s="85">
        <v>336</v>
      </c>
      <c r="CG337" s="85">
        <v>2</v>
      </c>
      <c r="CH337" s="85">
        <v>1</v>
      </c>
      <c r="CI337" s="85">
        <v>1</v>
      </c>
      <c r="CJ337" s="85">
        <v>446</v>
      </c>
      <c r="CK337" s="85">
        <v>1</v>
      </c>
      <c r="CL337" s="85">
        <v>1</v>
      </c>
      <c r="CM337" s="85">
        <v>1</v>
      </c>
      <c r="CN337" s="85">
        <v>1</v>
      </c>
      <c r="CO337" s="85">
        <v>446</v>
      </c>
      <c r="CP337" s="85">
        <v>1</v>
      </c>
      <c r="CQ337" s="85">
        <v>1</v>
      </c>
      <c r="CR337" s="85">
        <v>1</v>
      </c>
      <c r="CS337" s="85">
        <v>447</v>
      </c>
      <c r="CT337" s="85">
        <v>1</v>
      </c>
      <c r="CU337" s="85">
        <v>1</v>
      </c>
      <c r="CV337" s="85">
        <v>1</v>
      </c>
      <c r="CW337" s="85">
        <v>447</v>
      </c>
      <c r="CX337" s="85">
        <v>1</v>
      </c>
      <c r="CY337" s="85">
        <v>1</v>
      </c>
      <c r="CZ337" s="85">
        <v>1</v>
      </c>
      <c r="DA337" s="85">
        <v>507</v>
      </c>
      <c r="DB337" s="85">
        <v>1</v>
      </c>
      <c r="DC337" s="85">
        <v>1</v>
      </c>
    </row>
    <row r="338" hidden="1" spans="1:107">
      <c r="A338" s="96" t="s">
        <v>1450</v>
      </c>
      <c r="B338" s="86" t="s">
        <v>2014</v>
      </c>
      <c r="C338" s="86" t="s">
        <v>2015</v>
      </c>
      <c r="D338" s="86" t="s">
        <v>2400</v>
      </c>
      <c r="E338" s="85">
        <v>60</v>
      </c>
      <c r="F338" s="85">
        <v>60</v>
      </c>
      <c r="G338" s="85">
        <v>60</v>
      </c>
      <c r="H338" s="85">
        <v>80</v>
      </c>
      <c r="I338" s="85">
        <v>80</v>
      </c>
      <c r="J338" s="85">
        <v>80</v>
      </c>
      <c r="K338" s="85">
        <v>80</v>
      </c>
      <c r="L338" s="85">
        <v>100</v>
      </c>
      <c r="M338" s="85">
        <v>100</v>
      </c>
      <c r="N338" s="85">
        <v>100</v>
      </c>
      <c r="O338" s="85">
        <v>100</v>
      </c>
      <c r="P338" s="85">
        <v>100</v>
      </c>
      <c r="Q338" s="85">
        <v>100</v>
      </c>
      <c r="R338" s="85">
        <v>120</v>
      </c>
      <c r="S338" s="85">
        <v>120</v>
      </c>
      <c r="T338" s="85">
        <v>4</v>
      </c>
      <c r="U338" s="85">
        <v>642</v>
      </c>
      <c r="V338" s="85">
        <v>2</v>
      </c>
      <c r="W338" s="85">
        <v>2</v>
      </c>
      <c r="X338" s="85">
        <v>2</v>
      </c>
      <c r="Y338" s="85">
        <v>2</v>
      </c>
      <c r="Z338" s="85">
        <v>712</v>
      </c>
      <c r="AA338" s="85">
        <v>2</v>
      </c>
      <c r="AB338" s="85">
        <v>2</v>
      </c>
      <c r="AC338" s="85">
        <v>2</v>
      </c>
      <c r="AD338" s="85">
        <v>2</v>
      </c>
      <c r="AE338" s="85">
        <v>792</v>
      </c>
      <c r="AF338" s="85">
        <v>2</v>
      </c>
      <c r="AG338" s="85">
        <v>2</v>
      </c>
      <c r="AH338" s="85">
        <v>2</v>
      </c>
      <c r="AI338" s="85">
        <v>2</v>
      </c>
      <c r="AJ338" s="85">
        <v>692</v>
      </c>
      <c r="AK338" s="85">
        <v>2</v>
      </c>
      <c r="AL338" s="85">
        <v>2</v>
      </c>
      <c r="AM338" s="85">
        <v>2</v>
      </c>
      <c r="AN338" s="85">
        <v>2</v>
      </c>
      <c r="AO338" s="85">
        <v>416</v>
      </c>
      <c r="AP338" s="85">
        <v>2</v>
      </c>
      <c r="AQ338" s="85">
        <v>2</v>
      </c>
      <c r="AR338" s="85">
        <v>2</v>
      </c>
      <c r="AS338" s="85">
        <v>870</v>
      </c>
      <c r="AT338" s="85">
        <v>2</v>
      </c>
      <c r="AU338" s="85">
        <v>2</v>
      </c>
      <c r="AV338" s="85">
        <v>800</v>
      </c>
      <c r="AW338" s="85">
        <v>2</v>
      </c>
      <c r="AX338" s="85">
        <v>2</v>
      </c>
      <c r="AY338" s="85">
        <v>242</v>
      </c>
      <c r="AZ338" s="85">
        <v>2</v>
      </c>
      <c r="BA338" s="85">
        <v>2</v>
      </c>
      <c r="BB338" s="85">
        <v>830</v>
      </c>
      <c r="BC338" s="85">
        <v>2</v>
      </c>
      <c r="BD338" s="85">
        <v>2</v>
      </c>
      <c r="BE338" s="85">
        <v>2</v>
      </c>
      <c r="BF338" s="85">
        <v>716</v>
      </c>
      <c r="BG338" s="85">
        <v>2</v>
      </c>
      <c r="BH338" s="85">
        <v>2</v>
      </c>
      <c r="BI338" s="85">
        <v>2</v>
      </c>
      <c r="BJ338" s="85">
        <v>594</v>
      </c>
      <c r="BK338" s="85">
        <v>2</v>
      </c>
      <c r="BL338" s="85">
        <v>2</v>
      </c>
      <c r="BM338" s="85">
        <v>2</v>
      </c>
      <c r="BN338" s="85">
        <v>672</v>
      </c>
      <c r="BO338" s="85">
        <v>2</v>
      </c>
      <c r="BP338" s="85">
        <v>2</v>
      </c>
      <c r="BQ338" s="85">
        <v>2</v>
      </c>
      <c r="BR338" s="85">
        <v>674</v>
      </c>
      <c r="BS338" s="85">
        <v>2</v>
      </c>
      <c r="BT338" s="85">
        <v>2</v>
      </c>
      <c r="BU338" s="85">
        <v>2</v>
      </c>
      <c r="BV338" s="85">
        <v>674</v>
      </c>
      <c r="BW338" s="85">
        <v>2</v>
      </c>
      <c r="BX338" s="85">
        <v>2</v>
      </c>
      <c r="BY338" s="85">
        <v>2</v>
      </c>
      <c r="BZ338" s="85">
        <v>0</v>
      </c>
      <c r="CA338" s="85">
        <v>674</v>
      </c>
      <c r="CB338" s="85">
        <v>2</v>
      </c>
      <c r="CC338" s="85">
        <v>2</v>
      </c>
      <c r="CD338" s="85">
        <v>2</v>
      </c>
      <c r="CE338" s="85">
        <v>2</v>
      </c>
      <c r="CF338" s="85">
        <v>672</v>
      </c>
      <c r="CG338" s="85">
        <v>4</v>
      </c>
      <c r="CH338" s="85">
        <v>2</v>
      </c>
      <c r="CI338" s="85">
        <v>2</v>
      </c>
      <c r="CJ338" s="85">
        <v>892</v>
      </c>
      <c r="CK338" s="85">
        <v>2</v>
      </c>
      <c r="CL338" s="85">
        <v>2</v>
      </c>
      <c r="CM338" s="85">
        <v>2</v>
      </c>
      <c r="CN338" s="85">
        <v>2</v>
      </c>
      <c r="CO338" s="85">
        <v>892</v>
      </c>
      <c r="CP338" s="85">
        <v>2</v>
      </c>
      <c r="CQ338" s="85">
        <v>2</v>
      </c>
      <c r="CR338" s="85">
        <v>2</v>
      </c>
      <c r="CS338" s="85">
        <v>894</v>
      </c>
      <c r="CT338" s="85">
        <v>2</v>
      </c>
      <c r="CU338" s="85">
        <v>2</v>
      </c>
      <c r="CV338" s="85">
        <v>2</v>
      </c>
      <c r="CW338" s="85">
        <v>894</v>
      </c>
      <c r="CX338" s="85">
        <v>2</v>
      </c>
      <c r="CY338" s="85">
        <v>2</v>
      </c>
      <c r="CZ338" s="85">
        <v>2</v>
      </c>
      <c r="DA338" s="85">
        <v>1014</v>
      </c>
      <c r="DB338" s="85">
        <v>2</v>
      </c>
      <c r="DC338" s="85">
        <v>2</v>
      </c>
    </row>
    <row r="339" hidden="1" spans="1:107">
      <c r="A339" s="96" t="s">
        <v>1450</v>
      </c>
      <c r="B339" s="86" t="s">
        <v>2016</v>
      </c>
      <c r="C339" s="86" t="s">
        <v>2017</v>
      </c>
      <c r="D339" s="86" t="s">
        <v>2400</v>
      </c>
      <c r="E339" s="85">
        <v>30</v>
      </c>
      <c r="F339" s="85">
        <v>30</v>
      </c>
      <c r="G339" s="85">
        <v>30</v>
      </c>
      <c r="H339" s="85">
        <v>40</v>
      </c>
      <c r="I339" s="85">
        <v>40</v>
      </c>
      <c r="J339" s="85">
        <v>40</v>
      </c>
      <c r="K339" s="85">
        <v>40</v>
      </c>
      <c r="L339" s="85">
        <v>50</v>
      </c>
      <c r="M339" s="85">
        <v>50</v>
      </c>
      <c r="N339" s="85">
        <v>50</v>
      </c>
      <c r="O339" s="85">
        <v>50</v>
      </c>
      <c r="P339" s="85">
        <v>50</v>
      </c>
      <c r="Q339" s="85">
        <v>50</v>
      </c>
      <c r="R339" s="85">
        <v>60</v>
      </c>
      <c r="S339" s="85">
        <v>60</v>
      </c>
      <c r="T339" s="85">
        <v>2</v>
      </c>
      <c r="U339" s="85">
        <v>321</v>
      </c>
      <c r="V339" s="85">
        <v>1</v>
      </c>
      <c r="W339" s="85">
        <v>1</v>
      </c>
      <c r="X339" s="85">
        <v>1</v>
      </c>
      <c r="Y339" s="85">
        <v>1</v>
      </c>
      <c r="Z339" s="85">
        <v>356</v>
      </c>
      <c r="AA339" s="85">
        <v>1</v>
      </c>
      <c r="AB339" s="85">
        <v>1</v>
      </c>
      <c r="AC339" s="85">
        <v>1</v>
      </c>
      <c r="AD339" s="85">
        <v>1</v>
      </c>
      <c r="AE339" s="85">
        <v>396</v>
      </c>
      <c r="AF339" s="85">
        <v>1</v>
      </c>
      <c r="AG339" s="85">
        <v>1</v>
      </c>
      <c r="AH339" s="85">
        <v>1</v>
      </c>
      <c r="AI339" s="85">
        <v>1</v>
      </c>
      <c r="AJ339" s="85">
        <v>346</v>
      </c>
      <c r="AK339" s="85">
        <v>1</v>
      </c>
      <c r="AL339" s="85">
        <v>1</v>
      </c>
      <c r="AM339" s="85">
        <v>1</v>
      </c>
      <c r="AN339" s="85">
        <v>1</v>
      </c>
      <c r="AO339" s="85">
        <v>208</v>
      </c>
      <c r="AP339" s="85">
        <v>1</v>
      </c>
      <c r="AQ339" s="85">
        <v>1</v>
      </c>
      <c r="AR339" s="85">
        <v>1</v>
      </c>
      <c r="AS339" s="85">
        <v>435</v>
      </c>
      <c r="AT339" s="85">
        <v>1</v>
      </c>
      <c r="AU339" s="85">
        <v>1</v>
      </c>
      <c r="AV339" s="85">
        <v>400</v>
      </c>
      <c r="AW339" s="85">
        <v>1</v>
      </c>
      <c r="AX339" s="85">
        <v>1</v>
      </c>
      <c r="AY339" s="85">
        <v>121</v>
      </c>
      <c r="AZ339" s="85">
        <v>1</v>
      </c>
      <c r="BA339" s="85">
        <v>1</v>
      </c>
      <c r="BB339" s="85">
        <v>415</v>
      </c>
      <c r="BC339" s="85">
        <v>1</v>
      </c>
      <c r="BD339" s="85">
        <v>1</v>
      </c>
      <c r="BE339" s="85">
        <v>1</v>
      </c>
      <c r="BF339" s="85">
        <v>358</v>
      </c>
      <c r="BG339" s="85">
        <v>1</v>
      </c>
      <c r="BH339" s="85">
        <v>1</v>
      </c>
      <c r="BI339" s="85">
        <v>1</v>
      </c>
      <c r="BJ339" s="85">
        <v>297</v>
      </c>
      <c r="BK339" s="85">
        <v>1</v>
      </c>
      <c r="BL339" s="85">
        <v>1</v>
      </c>
      <c r="BM339" s="85">
        <v>1</v>
      </c>
      <c r="BN339" s="85">
        <v>336</v>
      </c>
      <c r="BO339" s="85">
        <v>1</v>
      </c>
      <c r="BP339" s="85">
        <v>1</v>
      </c>
      <c r="BQ339" s="85">
        <v>1</v>
      </c>
      <c r="BR339" s="85">
        <v>337</v>
      </c>
      <c r="BS339" s="85">
        <v>1</v>
      </c>
      <c r="BT339" s="85">
        <v>1</v>
      </c>
      <c r="BU339" s="85">
        <v>1</v>
      </c>
      <c r="BV339" s="85">
        <v>337</v>
      </c>
      <c r="BW339" s="85">
        <v>1</v>
      </c>
      <c r="BX339" s="85">
        <v>1</v>
      </c>
      <c r="BY339" s="85">
        <v>1</v>
      </c>
      <c r="BZ339" s="85">
        <v>0</v>
      </c>
      <c r="CA339" s="85">
        <v>337</v>
      </c>
      <c r="CB339" s="85">
        <v>1</v>
      </c>
      <c r="CC339" s="85">
        <v>1</v>
      </c>
      <c r="CD339" s="85">
        <v>1</v>
      </c>
      <c r="CE339" s="85">
        <v>1</v>
      </c>
      <c r="CF339" s="85">
        <v>336</v>
      </c>
      <c r="CG339" s="85">
        <v>2</v>
      </c>
      <c r="CH339" s="85">
        <v>1</v>
      </c>
      <c r="CI339" s="85">
        <v>1</v>
      </c>
      <c r="CJ339" s="85">
        <v>446</v>
      </c>
      <c r="CK339" s="85">
        <v>1</v>
      </c>
      <c r="CL339" s="85">
        <v>1</v>
      </c>
      <c r="CM339" s="85">
        <v>1</v>
      </c>
      <c r="CN339" s="85">
        <v>1</v>
      </c>
      <c r="CO339" s="85">
        <v>446</v>
      </c>
      <c r="CP339" s="85">
        <v>1</v>
      </c>
      <c r="CQ339" s="85">
        <v>1</v>
      </c>
      <c r="CR339" s="85">
        <v>1</v>
      </c>
      <c r="CS339" s="85">
        <v>447</v>
      </c>
      <c r="CT339" s="85">
        <v>1</v>
      </c>
      <c r="CU339" s="85">
        <v>1</v>
      </c>
      <c r="CV339" s="85">
        <v>1</v>
      </c>
      <c r="CW339" s="85">
        <v>447</v>
      </c>
      <c r="CX339" s="85">
        <v>1</v>
      </c>
      <c r="CY339" s="85">
        <v>1</v>
      </c>
      <c r="CZ339" s="85">
        <v>1</v>
      </c>
      <c r="DA339" s="85">
        <v>507</v>
      </c>
      <c r="DB339" s="85">
        <v>1</v>
      </c>
      <c r="DC339" s="85">
        <v>1</v>
      </c>
    </row>
    <row r="340" hidden="1" spans="1:107">
      <c r="A340" s="96" t="s">
        <v>1416</v>
      </c>
      <c r="B340" s="86" t="s">
        <v>1501</v>
      </c>
      <c r="C340" s="30" t="s">
        <v>1505</v>
      </c>
      <c r="D340" s="86" t="s">
        <v>1506</v>
      </c>
      <c r="E340" s="85">
        <v>900</v>
      </c>
      <c r="F340" s="85">
        <v>900</v>
      </c>
      <c r="G340" s="85">
        <v>900</v>
      </c>
      <c r="H340" s="85">
        <v>1200</v>
      </c>
      <c r="I340" s="85">
        <v>1200</v>
      </c>
      <c r="J340" s="85">
        <v>1200</v>
      </c>
      <c r="K340" s="85">
        <v>1200</v>
      </c>
      <c r="L340" s="85">
        <v>1500</v>
      </c>
      <c r="M340" s="85">
        <v>1500</v>
      </c>
      <c r="N340" s="85">
        <v>1500</v>
      </c>
      <c r="O340" s="85">
        <v>1500</v>
      </c>
      <c r="P340" s="85">
        <v>1500</v>
      </c>
      <c r="Q340" s="85">
        <v>1500</v>
      </c>
      <c r="R340" s="85">
        <v>1800</v>
      </c>
      <c r="S340" s="85">
        <v>1800</v>
      </c>
      <c r="T340" s="85">
        <v>60</v>
      </c>
      <c r="U340" s="85">
        <v>9630</v>
      </c>
      <c r="V340" s="85">
        <v>30</v>
      </c>
      <c r="W340" s="85">
        <v>30</v>
      </c>
      <c r="X340" s="85">
        <v>30</v>
      </c>
      <c r="Y340" s="85">
        <v>30</v>
      </c>
      <c r="Z340" s="85">
        <v>10680</v>
      </c>
      <c r="AA340" s="85">
        <v>30</v>
      </c>
      <c r="AB340" s="85">
        <v>30</v>
      </c>
      <c r="AC340" s="85">
        <v>30</v>
      </c>
      <c r="AD340" s="85">
        <v>30</v>
      </c>
      <c r="AE340" s="85">
        <v>11880</v>
      </c>
      <c r="AF340" s="85">
        <v>30</v>
      </c>
      <c r="AG340" s="85">
        <v>30</v>
      </c>
      <c r="AH340" s="85">
        <v>30</v>
      </c>
      <c r="AI340" s="85">
        <v>30</v>
      </c>
      <c r="AJ340" s="85">
        <v>10380</v>
      </c>
      <c r="AK340" s="85">
        <v>30</v>
      </c>
      <c r="AL340" s="85">
        <v>30</v>
      </c>
      <c r="AM340" s="85">
        <v>30</v>
      </c>
      <c r="AN340" s="85">
        <v>30</v>
      </c>
      <c r="AO340" s="85">
        <v>6240</v>
      </c>
      <c r="AP340" s="85">
        <v>30</v>
      </c>
      <c r="AQ340" s="85">
        <v>30</v>
      </c>
      <c r="AR340" s="85">
        <v>30</v>
      </c>
      <c r="AS340" s="85">
        <v>13050</v>
      </c>
      <c r="AT340" s="85">
        <v>30</v>
      </c>
      <c r="AU340" s="85">
        <v>30</v>
      </c>
      <c r="AV340" s="85">
        <v>12000</v>
      </c>
      <c r="AW340" s="85">
        <v>30</v>
      </c>
      <c r="AX340" s="85">
        <v>56</v>
      </c>
      <c r="AY340" s="85">
        <v>3678</v>
      </c>
      <c r="AZ340" s="85">
        <v>30</v>
      </c>
      <c r="BA340" s="85">
        <v>30</v>
      </c>
      <c r="BB340" s="85">
        <v>12606</v>
      </c>
      <c r="BC340" s="85">
        <v>30</v>
      </c>
      <c r="BD340" s="85">
        <v>30</v>
      </c>
      <c r="BE340" s="85">
        <v>30</v>
      </c>
      <c r="BF340" s="85">
        <v>10870</v>
      </c>
      <c r="BG340" s="85">
        <v>30</v>
      </c>
      <c r="BH340" s="85">
        <v>30</v>
      </c>
      <c r="BI340" s="85">
        <v>30</v>
      </c>
      <c r="BJ340" s="85">
        <v>9014</v>
      </c>
      <c r="BK340" s="85">
        <v>30</v>
      </c>
      <c r="BL340" s="85">
        <v>30</v>
      </c>
      <c r="BM340" s="85">
        <v>30</v>
      </c>
      <c r="BN340" s="85">
        <v>10184</v>
      </c>
      <c r="BO340" s="85">
        <v>30</v>
      </c>
      <c r="BP340" s="85">
        <v>30</v>
      </c>
      <c r="BQ340" s="85">
        <v>30</v>
      </c>
      <c r="BR340" s="85">
        <v>10188</v>
      </c>
      <c r="BS340" s="85">
        <v>30</v>
      </c>
      <c r="BT340" s="85">
        <v>30</v>
      </c>
      <c r="BU340" s="85">
        <v>30</v>
      </c>
      <c r="BV340" s="85">
        <v>10240</v>
      </c>
      <c r="BW340" s="85">
        <v>30</v>
      </c>
      <c r="BX340" s="85">
        <v>30</v>
      </c>
      <c r="BY340" s="85">
        <v>30</v>
      </c>
      <c r="BZ340" s="85">
        <v>0</v>
      </c>
      <c r="CA340" s="85">
        <v>10240</v>
      </c>
      <c r="CB340" s="85">
        <v>30</v>
      </c>
      <c r="CC340" s="85">
        <v>30</v>
      </c>
      <c r="CD340" s="85">
        <v>30</v>
      </c>
      <c r="CE340" s="85">
        <v>30</v>
      </c>
      <c r="CF340" s="85">
        <v>10184</v>
      </c>
      <c r="CG340" s="85">
        <v>60</v>
      </c>
      <c r="CH340" s="85">
        <v>30</v>
      </c>
      <c r="CI340" s="85">
        <v>30</v>
      </c>
      <c r="CJ340" s="85">
        <v>13432</v>
      </c>
      <c r="CK340" s="85">
        <v>30</v>
      </c>
      <c r="CL340" s="85">
        <v>30</v>
      </c>
      <c r="CM340" s="85">
        <v>30</v>
      </c>
      <c r="CN340" s="85">
        <v>30</v>
      </c>
      <c r="CO340" s="85">
        <v>13510</v>
      </c>
      <c r="CP340" s="85">
        <v>30</v>
      </c>
      <c r="CQ340" s="85">
        <v>30</v>
      </c>
      <c r="CR340" s="85">
        <v>30</v>
      </c>
      <c r="CS340" s="85">
        <v>13488</v>
      </c>
      <c r="CT340" s="85">
        <v>30</v>
      </c>
      <c r="CU340" s="85">
        <v>30</v>
      </c>
      <c r="CV340" s="85">
        <v>30</v>
      </c>
      <c r="CW340" s="85">
        <v>13514</v>
      </c>
      <c r="CX340" s="85">
        <v>30</v>
      </c>
      <c r="CY340" s="85">
        <v>30</v>
      </c>
      <c r="CZ340" s="85">
        <v>30</v>
      </c>
      <c r="DA340" s="85">
        <v>15366</v>
      </c>
      <c r="DB340" s="85">
        <v>30</v>
      </c>
      <c r="DC340" s="85">
        <v>30</v>
      </c>
    </row>
    <row r="341" hidden="1" spans="1:107">
      <c r="A341" s="96" t="s">
        <v>1416</v>
      </c>
      <c r="B341" s="86" t="s">
        <v>1507</v>
      </c>
      <c r="C341" s="30" t="s">
        <v>1508</v>
      </c>
      <c r="D341" s="86" t="s">
        <v>1506</v>
      </c>
      <c r="E341" s="85">
        <v>4</v>
      </c>
      <c r="F341" s="85">
        <v>28</v>
      </c>
      <c r="G341" s="85">
        <v>20</v>
      </c>
      <c r="H341" s="85">
        <v>72</v>
      </c>
      <c r="I341" s="85">
        <v>76</v>
      </c>
      <c r="J341" s="85">
        <v>64</v>
      </c>
      <c r="K341" s="85">
        <v>16</v>
      </c>
      <c r="L341" s="85">
        <v>32</v>
      </c>
      <c r="M341" s="85">
        <v>16</v>
      </c>
      <c r="N341" s="85">
        <v>112</v>
      </c>
      <c r="O341" s="85">
        <v>108</v>
      </c>
      <c r="P341" s="85">
        <v>152</v>
      </c>
      <c r="Q341" s="85">
        <v>168</v>
      </c>
      <c r="R341" s="85">
        <v>152</v>
      </c>
      <c r="S341" s="85">
        <v>176</v>
      </c>
      <c r="T341" s="85">
        <v>8</v>
      </c>
      <c r="U341" s="85">
        <v>496</v>
      </c>
      <c r="V341" s="85">
        <v>4</v>
      </c>
      <c r="W341" s="85">
        <v>4</v>
      </c>
      <c r="X341" s="85">
        <v>0</v>
      </c>
      <c r="Y341" s="85">
        <v>0</v>
      </c>
      <c r="Z341" s="85">
        <v>324</v>
      </c>
      <c r="AA341" s="85">
        <v>4</v>
      </c>
      <c r="AB341" s="85">
        <v>4</v>
      </c>
      <c r="AC341" s="85">
        <v>0</v>
      </c>
      <c r="AD341" s="85">
        <v>0</v>
      </c>
      <c r="AE341" s="85">
        <v>88</v>
      </c>
      <c r="AF341" s="85">
        <v>4</v>
      </c>
      <c r="AG341" s="85">
        <v>4</v>
      </c>
      <c r="AH341" s="85">
        <v>0</v>
      </c>
      <c r="AI341" s="85">
        <v>0</v>
      </c>
      <c r="AJ341" s="85">
        <v>156</v>
      </c>
      <c r="AK341" s="85">
        <v>4</v>
      </c>
      <c r="AL341" s="85">
        <v>4</v>
      </c>
      <c r="AM341" s="85">
        <v>4</v>
      </c>
      <c r="AN341" s="85">
        <v>4</v>
      </c>
      <c r="AO341" s="85">
        <v>32</v>
      </c>
      <c r="AP341" s="85">
        <v>0</v>
      </c>
      <c r="AQ341" s="85">
        <v>0</v>
      </c>
      <c r="AR341" s="85">
        <v>0</v>
      </c>
      <c r="AS341" s="85">
        <v>472</v>
      </c>
      <c r="AT341" s="85">
        <v>0</v>
      </c>
      <c r="AU341" s="85">
        <v>0</v>
      </c>
      <c r="AV341" s="85">
        <v>280</v>
      </c>
      <c r="AW341" s="85">
        <v>4</v>
      </c>
      <c r="AX341" s="85">
        <v>4</v>
      </c>
      <c r="AY341" s="85">
        <v>144</v>
      </c>
      <c r="AZ341" s="85">
        <v>0</v>
      </c>
      <c r="BA341" s="85">
        <v>0</v>
      </c>
      <c r="BB341" s="85">
        <v>456</v>
      </c>
      <c r="BC341" s="85">
        <v>0</v>
      </c>
      <c r="BD341" s="85">
        <v>0</v>
      </c>
      <c r="BE341" s="85">
        <v>4</v>
      </c>
      <c r="BF341" s="85">
        <v>384</v>
      </c>
      <c r="BG341" s="85">
        <v>4</v>
      </c>
      <c r="BH341" s="85">
        <v>0</v>
      </c>
      <c r="BI341" s="85">
        <v>0</v>
      </c>
      <c r="BJ341" s="85">
        <v>304</v>
      </c>
      <c r="BK341" s="85">
        <v>0</v>
      </c>
      <c r="BL341" s="85">
        <v>0</v>
      </c>
      <c r="BM341" s="85">
        <v>0</v>
      </c>
      <c r="BN341" s="85">
        <v>316</v>
      </c>
      <c r="BO341" s="85">
        <v>0</v>
      </c>
      <c r="BP341" s="85">
        <v>0</v>
      </c>
      <c r="BQ341" s="85">
        <v>0</v>
      </c>
      <c r="BR341" s="85">
        <v>324</v>
      </c>
      <c r="BS341" s="85">
        <v>0</v>
      </c>
      <c r="BT341" s="85">
        <v>0</v>
      </c>
      <c r="BU341" s="85">
        <v>0</v>
      </c>
      <c r="BV341" s="85">
        <v>312</v>
      </c>
      <c r="BW341" s="85">
        <v>0</v>
      </c>
      <c r="BX341" s="85">
        <v>0</v>
      </c>
      <c r="BY341" s="85">
        <v>0</v>
      </c>
      <c r="BZ341" s="85">
        <v>0</v>
      </c>
      <c r="CA341" s="85">
        <v>316</v>
      </c>
      <c r="CB341" s="85">
        <v>0</v>
      </c>
      <c r="CC341" s="85">
        <v>0</v>
      </c>
      <c r="CD341" s="85">
        <v>0</v>
      </c>
      <c r="CE341" s="85">
        <v>4</v>
      </c>
      <c r="CF341" s="85">
        <v>376</v>
      </c>
      <c r="CG341" s="85">
        <v>0</v>
      </c>
      <c r="CH341" s="85">
        <v>0</v>
      </c>
      <c r="CI341" s="85">
        <v>0</v>
      </c>
      <c r="CJ341" s="85">
        <v>368</v>
      </c>
      <c r="CK341" s="85">
        <v>0</v>
      </c>
      <c r="CL341" s="85">
        <v>0</v>
      </c>
      <c r="CM341" s="85">
        <v>4</v>
      </c>
      <c r="CN341" s="85">
        <v>0</v>
      </c>
      <c r="CO341" s="85">
        <v>332</v>
      </c>
      <c r="CP341" s="85">
        <v>0</v>
      </c>
      <c r="CQ341" s="85">
        <v>0</v>
      </c>
      <c r="CR341" s="85">
        <v>0</v>
      </c>
      <c r="CS341" s="85">
        <v>324</v>
      </c>
      <c r="CT341" s="85">
        <v>0</v>
      </c>
      <c r="CU341" s="85">
        <v>0</v>
      </c>
      <c r="CV341" s="85">
        <v>0</v>
      </c>
      <c r="CW341" s="85">
        <v>304</v>
      </c>
      <c r="CX341" s="85">
        <v>0</v>
      </c>
      <c r="CY341" s="85">
        <v>0</v>
      </c>
      <c r="CZ341" s="85">
        <v>4</v>
      </c>
      <c r="DA341" s="85">
        <v>512</v>
      </c>
      <c r="DB341" s="85">
        <v>0</v>
      </c>
      <c r="DC341" s="85">
        <v>0</v>
      </c>
    </row>
    <row r="342" hidden="1" spans="1:107">
      <c r="A342" s="96" t="s">
        <v>1416</v>
      </c>
      <c r="B342" s="86" t="s">
        <v>1511</v>
      </c>
      <c r="C342" s="30" t="s">
        <v>1513</v>
      </c>
      <c r="D342" s="86" t="s">
        <v>1506</v>
      </c>
      <c r="E342" s="85">
        <v>30</v>
      </c>
      <c r="F342" s="85">
        <v>30</v>
      </c>
      <c r="G342" s="85">
        <v>30</v>
      </c>
      <c r="H342" s="85">
        <v>40</v>
      </c>
      <c r="I342" s="85">
        <v>40</v>
      </c>
      <c r="J342" s="85">
        <v>40</v>
      </c>
      <c r="K342" s="85">
        <v>40</v>
      </c>
      <c r="L342" s="85">
        <v>50</v>
      </c>
      <c r="M342" s="85">
        <v>50</v>
      </c>
      <c r="N342" s="85">
        <v>50</v>
      </c>
      <c r="O342" s="85">
        <v>50</v>
      </c>
      <c r="P342" s="85">
        <v>50</v>
      </c>
      <c r="Q342" s="85">
        <v>50</v>
      </c>
      <c r="R342" s="85">
        <v>60</v>
      </c>
      <c r="S342" s="85">
        <v>60</v>
      </c>
      <c r="T342" s="85">
        <v>2</v>
      </c>
      <c r="U342" s="85">
        <v>321</v>
      </c>
      <c r="V342" s="85">
        <v>1</v>
      </c>
      <c r="W342" s="85">
        <v>1</v>
      </c>
      <c r="X342" s="85">
        <v>1</v>
      </c>
      <c r="Y342" s="85">
        <v>1</v>
      </c>
      <c r="Z342" s="85">
        <v>356</v>
      </c>
      <c r="AA342" s="85">
        <v>1</v>
      </c>
      <c r="AB342" s="85">
        <v>1</v>
      </c>
      <c r="AC342" s="85">
        <v>1</v>
      </c>
      <c r="AD342" s="85">
        <v>1</v>
      </c>
      <c r="AE342" s="85">
        <v>396</v>
      </c>
      <c r="AF342" s="85">
        <v>1</v>
      </c>
      <c r="AG342" s="85">
        <v>1</v>
      </c>
      <c r="AH342" s="85">
        <v>1</v>
      </c>
      <c r="AI342" s="85">
        <v>1</v>
      </c>
      <c r="AJ342" s="85">
        <v>346</v>
      </c>
      <c r="AK342" s="85">
        <v>1</v>
      </c>
      <c r="AL342" s="85">
        <v>1</v>
      </c>
      <c r="AM342" s="85">
        <v>1</v>
      </c>
      <c r="AN342" s="85">
        <v>1</v>
      </c>
      <c r="AO342" s="85">
        <v>208</v>
      </c>
      <c r="AP342" s="85">
        <v>1</v>
      </c>
      <c r="AQ342" s="85">
        <v>1</v>
      </c>
      <c r="AR342" s="85">
        <v>1</v>
      </c>
      <c r="AS342" s="85">
        <v>435</v>
      </c>
      <c r="AT342" s="85">
        <v>1</v>
      </c>
      <c r="AU342" s="85">
        <v>1</v>
      </c>
      <c r="AV342" s="85">
        <v>400</v>
      </c>
      <c r="AW342" s="85">
        <v>1</v>
      </c>
      <c r="AX342" s="85">
        <v>1</v>
      </c>
      <c r="AY342" s="85">
        <v>120</v>
      </c>
      <c r="AZ342" s="85">
        <v>1</v>
      </c>
      <c r="BA342" s="85">
        <v>1</v>
      </c>
      <c r="BB342" s="85">
        <v>415</v>
      </c>
      <c r="BC342" s="85">
        <v>1</v>
      </c>
      <c r="BD342" s="85">
        <v>1</v>
      </c>
      <c r="BE342" s="85">
        <v>1</v>
      </c>
      <c r="BF342" s="85">
        <v>358</v>
      </c>
      <c r="BG342" s="85">
        <v>1</v>
      </c>
      <c r="BH342" s="85">
        <v>1</v>
      </c>
      <c r="BI342" s="85">
        <v>1</v>
      </c>
      <c r="BJ342" s="85">
        <v>297</v>
      </c>
      <c r="BK342" s="85">
        <v>1</v>
      </c>
      <c r="BL342" s="85">
        <v>1</v>
      </c>
      <c r="BM342" s="85">
        <v>1</v>
      </c>
      <c r="BN342" s="85">
        <v>336</v>
      </c>
      <c r="BO342" s="85">
        <v>1</v>
      </c>
      <c r="BP342" s="85">
        <v>1</v>
      </c>
      <c r="BQ342" s="85">
        <v>1</v>
      </c>
      <c r="BR342" s="85">
        <v>337</v>
      </c>
      <c r="BS342" s="85">
        <v>1</v>
      </c>
      <c r="BT342" s="85">
        <v>1</v>
      </c>
      <c r="BU342" s="85">
        <v>1</v>
      </c>
      <c r="BV342" s="85">
        <v>337</v>
      </c>
      <c r="BW342" s="85">
        <v>1</v>
      </c>
      <c r="BX342" s="85">
        <v>1</v>
      </c>
      <c r="BY342" s="85">
        <v>1</v>
      </c>
      <c r="BZ342" s="85">
        <v>0</v>
      </c>
      <c r="CA342" s="85">
        <v>337</v>
      </c>
      <c r="CB342" s="85">
        <v>1</v>
      </c>
      <c r="CC342" s="85">
        <v>1</v>
      </c>
      <c r="CD342" s="85">
        <v>1</v>
      </c>
      <c r="CE342" s="85">
        <v>1</v>
      </c>
      <c r="CF342" s="85">
        <v>336</v>
      </c>
      <c r="CG342" s="85">
        <v>2</v>
      </c>
      <c r="CH342" s="85">
        <v>1</v>
      </c>
      <c r="CI342" s="85">
        <v>1</v>
      </c>
      <c r="CJ342" s="85">
        <v>446</v>
      </c>
      <c r="CK342" s="85">
        <v>1</v>
      </c>
      <c r="CL342" s="85">
        <v>1</v>
      </c>
      <c r="CM342" s="85">
        <v>1</v>
      </c>
      <c r="CN342" s="85">
        <v>1</v>
      </c>
      <c r="CO342" s="85">
        <v>446</v>
      </c>
      <c r="CP342" s="85">
        <v>1</v>
      </c>
      <c r="CQ342" s="85">
        <v>1</v>
      </c>
      <c r="CR342" s="85">
        <v>1</v>
      </c>
      <c r="CS342" s="85">
        <v>447</v>
      </c>
      <c r="CT342" s="85">
        <v>1</v>
      </c>
      <c r="CU342" s="85">
        <v>1</v>
      </c>
      <c r="CV342" s="85">
        <v>1</v>
      </c>
      <c r="CW342" s="85">
        <v>447</v>
      </c>
      <c r="CX342" s="85">
        <v>1</v>
      </c>
      <c r="CY342" s="85">
        <v>1</v>
      </c>
      <c r="CZ342" s="85">
        <v>1</v>
      </c>
      <c r="DA342" s="85">
        <v>507</v>
      </c>
      <c r="DB342" s="85">
        <v>1</v>
      </c>
      <c r="DC342" s="85">
        <v>1</v>
      </c>
    </row>
    <row r="343" hidden="1" spans="1:107">
      <c r="A343" s="96" t="s">
        <v>1416</v>
      </c>
      <c r="B343" s="86" t="s">
        <v>1514</v>
      </c>
      <c r="C343" s="30" t="s">
        <v>1518</v>
      </c>
      <c r="D343" s="86" t="s">
        <v>1506</v>
      </c>
      <c r="E343" s="85">
        <v>120</v>
      </c>
      <c r="F343" s="85">
        <v>120</v>
      </c>
      <c r="G343" s="85">
        <v>120</v>
      </c>
      <c r="H343" s="85">
        <v>160</v>
      </c>
      <c r="I343" s="85">
        <v>160</v>
      </c>
      <c r="J343" s="85">
        <v>160</v>
      </c>
      <c r="K343" s="85">
        <v>160</v>
      </c>
      <c r="L343" s="85">
        <v>200</v>
      </c>
      <c r="M343" s="85">
        <v>200</v>
      </c>
      <c r="N343" s="85">
        <v>200</v>
      </c>
      <c r="O343" s="85">
        <v>200</v>
      </c>
      <c r="P343" s="85">
        <v>200</v>
      </c>
      <c r="Q343" s="85">
        <v>200</v>
      </c>
      <c r="R343" s="85">
        <v>240</v>
      </c>
      <c r="S343" s="85">
        <v>240</v>
      </c>
      <c r="T343" s="85">
        <v>8</v>
      </c>
      <c r="U343" s="85">
        <v>1284</v>
      </c>
      <c r="V343" s="85">
        <v>4</v>
      </c>
      <c r="W343" s="85">
        <v>4</v>
      </c>
      <c r="X343" s="85">
        <v>4</v>
      </c>
      <c r="Y343" s="85">
        <v>4</v>
      </c>
      <c r="Z343" s="85">
        <v>1424</v>
      </c>
      <c r="AA343" s="85">
        <v>4</v>
      </c>
      <c r="AB343" s="85">
        <v>4</v>
      </c>
      <c r="AC343" s="85">
        <v>4</v>
      </c>
      <c r="AD343" s="85">
        <v>4</v>
      </c>
      <c r="AE343" s="85">
        <v>1584</v>
      </c>
      <c r="AF343" s="85">
        <v>4</v>
      </c>
      <c r="AG343" s="85">
        <v>4</v>
      </c>
      <c r="AH343" s="85">
        <v>4</v>
      </c>
      <c r="AI343" s="85">
        <v>4</v>
      </c>
      <c r="AJ343" s="85">
        <v>1384</v>
      </c>
      <c r="AK343" s="85">
        <v>4</v>
      </c>
      <c r="AL343" s="85">
        <v>4</v>
      </c>
      <c r="AM343" s="85">
        <v>4</v>
      </c>
      <c r="AN343" s="85">
        <v>4</v>
      </c>
      <c r="AO343" s="85">
        <v>832</v>
      </c>
      <c r="AP343" s="85">
        <v>4</v>
      </c>
      <c r="AQ343" s="85">
        <v>4</v>
      </c>
      <c r="AR343" s="85">
        <v>4</v>
      </c>
      <c r="AS343" s="85">
        <v>1740</v>
      </c>
      <c r="AT343" s="85">
        <v>4</v>
      </c>
      <c r="AU343" s="85">
        <v>4</v>
      </c>
      <c r="AV343" s="85">
        <v>1600</v>
      </c>
      <c r="AW343" s="85">
        <v>4</v>
      </c>
      <c r="AX343" s="85">
        <v>4</v>
      </c>
      <c r="AY343" s="85">
        <v>480</v>
      </c>
      <c r="AZ343" s="85">
        <v>4</v>
      </c>
      <c r="BA343" s="85">
        <v>4</v>
      </c>
      <c r="BB343" s="85">
        <v>1660</v>
      </c>
      <c r="BC343" s="85">
        <v>4</v>
      </c>
      <c r="BD343" s="85">
        <v>4</v>
      </c>
      <c r="BE343" s="85">
        <v>4</v>
      </c>
      <c r="BF343" s="85">
        <v>1432</v>
      </c>
      <c r="BG343" s="85">
        <v>4</v>
      </c>
      <c r="BH343" s="85">
        <v>4</v>
      </c>
      <c r="BI343" s="85">
        <v>4</v>
      </c>
      <c r="BJ343" s="85">
        <v>1188</v>
      </c>
      <c r="BK343" s="85">
        <v>4</v>
      </c>
      <c r="BL343" s="85">
        <v>4</v>
      </c>
      <c r="BM343" s="85">
        <v>4</v>
      </c>
      <c r="BN343" s="85">
        <v>1344</v>
      </c>
      <c r="BO343" s="85">
        <v>4</v>
      </c>
      <c r="BP343" s="85">
        <v>4</v>
      </c>
      <c r="BQ343" s="85">
        <v>4</v>
      </c>
      <c r="BR343" s="85">
        <v>1348</v>
      </c>
      <c r="BS343" s="85">
        <v>4</v>
      </c>
      <c r="BT343" s="85">
        <v>4</v>
      </c>
      <c r="BU343" s="85">
        <v>4</v>
      </c>
      <c r="BV343" s="85">
        <v>1348</v>
      </c>
      <c r="BW343" s="85">
        <v>4</v>
      </c>
      <c r="BX343" s="85">
        <v>4</v>
      </c>
      <c r="BY343" s="85">
        <v>4</v>
      </c>
      <c r="BZ343" s="85">
        <v>0</v>
      </c>
      <c r="CA343" s="85">
        <v>1348</v>
      </c>
      <c r="CB343" s="85">
        <v>4</v>
      </c>
      <c r="CC343" s="85">
        <v>4</v>
      </c>
      <c r="CD343" s="85">
        <v>4</v>
      </c>
      <c r="CE343" s="85">
        <v>4</v>
      </c>
      <c r="CF343" s="85">
        <v>1344</v>
      </c>
      <c r="CG343" s="85">
        <v>8</v>
      </c>
      <c r="CH343" s="85">
        <v>4</v>
      </c>
      <c r="CI343" s="85">
        <v>4</v>
      </c>
      <c r="CJ343" s="85">
        <v>1784</v>
      </c>
      <c r="CK343" s="85">
        <v>4</v>
      </c>
      <c r="CL343" s="85">
        <v>4</v>
      </c>
      <c r="CM343" s="85">
        <v>4</v>
      </c>
      <c r="CN343" s="85">
        <v>4</v>
      </c>
      <c r="CO343" s="85">
        <v>1784</v>
      </c>
      <c r="CP343" s="85">
        <v>4</v>
      </c>
      <c r="CQ343" s="85">
        <v>4</v>
      </c>
      <c r="CR343" s="85">
        <v>4</v>
      </c>
      <c r="CS343" s="85">
        <v>1788</v>
      </c>
      <c r="CT343" s="85">
        <v>4</v>
      </c>
      <c r="CU343" s="85">
        <v>4</v>
      </c>
      <c r="CV343" s="85">
        <v>4</v>
      </c>
      <c r="CW343" s="85">
        <v>1788</v>
      </c>
      <c r="CX343" s="85">
        <v>4</v>
      </c>
      <c r="CY343" s="85">
        <v>4</v>
      </c>
      <c r="CZ343" s="85">
        <v>4</v>
      </c>
      <c r="DA343" s="85">
        <v>2028</v>
      </c>
      <c r="DB343" s="85">
        <v>4</v>
      </c>
      <c r="DC343" s="85">
        <v>4</v>
      </c>
    </row>
    <row r="344" hidden="1" spans="1:107">
      <c r="A344" s="96" t="s">
        <v>1416</v>
      </c>
      <c r="B344" s="86" t="s">
        <v>1519</v>
      </c>
      <c r="C344" s="30" t="s">
        <v>1521</v>
      </c>
      <c r="D344" s="86" t="s">
        <v>1506</v>
      </c>
      <c r="E344" s="85">
        <v>120</v>
      </c>
      <c r="F344" s="85">
        <v>120</v>
      </c>
      <c r="G344" s="85">
        <v>120</v>
      </c>
      <c r="H344" s="85">
        <v>160</v>
      </c>
      <c r="I344" s="85">
        <v>160</v>
      </c>
      <c r="J344" s="85">
        <v>160</v>
      </c>
      <c r="K344" s="85">
        <v>160</v>
      </c>
      <c r="L344" s="85">
        <v>200</v>
      </c>
      <c r="M344" s="85">
        <v>200</v>
      </c>
      <c r="N344" s="85">
        <v>200</v>
      </c>
      <c r="O344" s="85">
        <v>200</v>
      </c>
      <c r="P344" s="85">
        <v>200</v>
      </c>
      <c r="Q344" s="85">
        <v>200</v>
      </c>
      <c r="R344" s="85">
        <v>240</v>
      </c>
      <c r="S344" s="85">
        <v>240</v>
      </c>
      <c r="T344" s="85">
        <v>8</v>
      </c>
      <c r="U344" s="85">
        <v>1284</v>
      </c>
      <c r="V344" s="85">
        <v>4</v>
      </c>
      <c r="W344" s="85">
        <v>4</v>
      </c>
      <c r="X344" s="85">
        <v>4</v>
      </c>
      <c r="Y344" s="85">
        <v>4</v>
      </c>
      <c r="Z344" s="85">
        <v>1424</v>
      </c>
      <c r="AA344" s="85">
        <v>4</v>
      </c>
      <c r="AB344" s="85">
        <v>4</v>
      </c>
      <c r="AC344" s="85">
        <v>4</v>
      </c>
      <c r="AD344" s="85">
        <v>4</v>
      </c>
      <c r="AE344" s="85">
        <v>1584</v>
      </c>
      <c r="AF344" s="85">
        <v>4</v>
      </c>
      <c r="AG344" s="85">
        <v>4</v>
      </c>
      <c r="AH344" s="85">
        <v>4</v>
      </c>
      <c r="AI344" s="85">
        <v>4</v>
      </c>
      <c r="AJ344" s="85">
        <v>1384</v>
      </c>
      <c r="AK344" s="85">
        <v>4</v>
      </c>
      <c r="AL344" s="85">
        <v>4</v>
      </c>
      <c r="AM344" s="85">
        <v>4</v>
      </c>
      <c r="AN344" s="85">
        <v>4</v>
      </c>
      <c r="AO344" s="85">
        <v>832</v>
      </c>
      <c r="AP344" s="85">
        <v>4</v>
      </c>
      <c r="AQ344" s="85">
        <v>4</v>
      </c>
      <c r="AR344" s="85">
        <v>4</v>
      </c>
      <c r="AS344" s="85">
        <v>1740</v>
      </c>
      <c r="AT344" s="85">
        <v>4</v>
      </c>
      <c r="AU344" s="85">
        <v>4</v>
      </c>
      <c r="AV344" s="85">
        <v>1600</v>
      </c>
      <c r="AW344" s="85">
        <v>4</v>
      </c>
      <c r="AX344" s="85">
        <v>4</v>
      </c>
      <c r="AY344" s="85">
        <v>480</v>
      </c>
      <c r="AZ344" s="85">
        <v>4</v>
      </c>
      <c r="BA344" s="85">
        <v>4</v>
      </c>
      <c r="BB344" s="85">
        <v>1660</v>
      </c>
      <c r="BC344" s="85">
        <v>4</v>
      </c>
      <c r="BD344" s="85">
        <v>4</v>
      </c>
      <c r="BE344" s="85">
        <v>4</v>
      </c>
      <c r="BF344" s="85">
        <v>1432</v>
      </c>
      <c r="BG344" s="85">
        <v>4</v>
      </c>
      <c r="BH344" s="85">
        <v>4</v>
      </c>
      <c r="BI344" s="85">
        <v>4</v>
      </c>
      <c r="BJ344" s="85">
        <v>1188</v>
      </c>
      <c r="BK344" s="85">
        <v>4</v>
      </c>
      <c r="BL344" s="85">
        <v>4</v>
      </c>
      <c r="BM344" s="85">
        <v>4</v>
      </c>
      <c r="BN344" s="85">
        <v>1344</v>
      </c>
      <c r="BO344" s="85">
        <v>4</v>
      </c>
      <c r="BP344" s="85">
        <v>4</v>
      </c>
      <c r="BQ344" s="85">
        <v>4</v>
      </c>
      <c r="BR344" s="85">
        <v>1348</v>
      </c>
      <c r="BS344" s="85">
        <v>4</v>
      </c>
      <c r="BT344" s="85">
        <v>4</v>
      </c>
      <c r="BU344" s="85">
        <v>4</v>
      </c>
      <c r="BV344" s="85">
        <v>1348</v>
      </c>
      <c r="BW344" s="85">
        <v>4</v>
      </c>
      <c r="BX344" s="85">
        <v>4</v>
      </c>
      <c r="BY344" s="85">
        <v>4</v>
      </c>
      <c r="BZ344" s="85">
        <v>0</v>
      </c>
      <c r="CA344" s="85">
        <v>1348</v>
      </c>
      <c r="CB344" s="85">
        <v>4</v>
      </c>
      <c r="CC344" s="85">
        <v>4</v>
      </c>
      <c r="CD344" s="85">
        <v>4</v>
      </c>
      <c r="CE344" s="85">
        <v>4</v>
      </c>
      <c r="CF344" s="85">
        <v>1344</v>
      </c>
      <c r="CG344" s="85">
        <v>8</v>
      </c>
      <c r="CH344" s="85">
        <v>4</v>
      </c>
      <c r="CI344" s="85">
        <v>4</v>
      </c>
      <c r="CJ344" s="85">
        <v>1784</v>
      </c>
      <c r="CK344" s="85">
        <v>4</v>
      </c>
      <c r="CL344" s="85">
        <v>4</v>
      </c>
      <c r="CM344" s="85">
        <v>4</v>
      </c>
      <c r="CN344" s="85">
        <v>4</v>
      </c>
      <c r="CO344" s="85">
        <v>1784</v>
      </c>
      <c r="CP344" s="85">
        <v>4</v>
      </c>
      <c r="CQ344" s="85">
        <v>4</v>
      </c>
      <c r="CR344" s="85">
        <v>4</v>
      </c>
      <c r="CS344" s="85">
        <v>1788</v>
      </c>
      <c r="CT344" s="85">
        <v>4</v>
      </c>
      <c r="CU344" s="85">
        <v>4</v>
      </c>
      <c r="CV344" s="85">
        <v>4</v>
      </c>
      <c r="CW344" s="85">
        <v>1788</v>
      </c>
      <c r="CX344" s="85">
        <v>4</v>
      </c>
      <c r="CY344" s="85">
        <v>4</v>
      </c>
      <c r="CZ344" s="85">
        <v>4</v>
      </c>
      <c r="DA344" s="85">
        <v>2028</v>
      </c>
      <c r="DB344" s="85">
        <v>4</v>
      </c>
      <c r="DC344" s="85">
        <v>4</v>
      </c>
    </row>
    <row r="345" hidden="1" spans="1:107">
      <c r="A345" s="96" t="s">
        <v>1416</v>
      </c>
      <c r="B345" s="86" t="s">
        <v>1527</v>
      </c>
      <c r="C345" s="30" t="s">
        <v>1530</v>
      </c>
      <c r="D345" s="86" t="s">
        <v>1506</v>
      </c>
      <c r="E345" s="85">
        <v>240</v>
      </c>
      <c r="F345" s="85">
        <v>240</v>
      </c>
      <c r="G345" s="85">
        <v>240</v>
      </c>
      <c r="H345" s="85">
        <v>320</v>
      </c>
      <c r="I345" s="85">
        <v>320</v>
      </c>
      <c r="J345" s="85">
        <v>320</v>
      </c>
      <c r="K345" s="85">
        <v>320</v>
      </c>
      <c r="L345" s="85">
        <v>400</v>
      </c>
      <c r="M345" s="85">
        <v>400</v>
      </c>
      <c r="N345" s="85">
        <v>400</v>
      </c>
      <c r="O345" s="85">
        <v>400</v>
      </c>
      <c r="P345" s="85">
        <v>400</v>
      </c>
      <c r="Q345" s="85">
        <v>400</v>
      </c>
      <c r="R345" s="85">
        <v>480</v>
      </c>
      <c r="S345" s="85">
        <v>480</v>
      </c>
      <c r="T345" s="85">
        <v>16</v>
      </c>
      <c r="U345" s="85">
        <v>2568</v>
      </c>
      <c r="V345" s="85">
        <v>8</v>
      </c>
      <c r="W345" s="85">
        <v>8</v>
      </c>
      <c r="X345" s="85">
        <v>8</v>
      </c>
      <c r="Y345" s="85">
        <v>8</v>
      </c>
      <c r="Z345" s="85">
        <v>2848</v>
      </c>
      <c r="AA345" s="85">
        <v>8</v>
      </c>
      <c r="AB345" s="85">
        <v>8</v>
      </c>
      <c r="AC345" s="85">
        <v>8</v>
      </c>
      <c r="AD345" s="85">
        <v>8</v>
      </c>
      <c r="AE345" s="85">
        <v>3168</v>
      </c>
      <c r="AF345" s="85">
        <v>8</v>
      </c>
      <c r="AG345" s="85">
        <v>8</v>
      </c>
      <c r="AH345" s="85">
        <v>8</v>
      </c>
      <c r="AI345" s="85">
        <v>8</v>
      </c>
      <c r="AJ345" s="85">
        <v>2768</v>
      </c>
      <c r="AK345" s="85">
        <v>8</v>
      </c>
      <c r="AL345" s="85">
        <v>8</v>
      </c>
      <c r="AM345" s="85">
        <v>8</v>
      </c>
      <c r="AN345" s="85">
        <v>8</v>
      </c>
      <c r="AO345" s="85">
        <v>1664</v>
      </c>
      <c r="AP345" s="85">
        <v>8</v>
      </c>
      <c r="AQ345" s="85">
        <v>8</v>
      </c>
      <c r="AR345" s="85">
        <v>8</v>
      </c>
      <c r="AS345" s="85">
        <v>3480</v>
      </c>
      <c r="AT345" s="85">
        <v>8</v>
      </c>
      <c r="AU345" s="85">
        <v>8</v>
      </c>
      <c r="AV345" s="85">
        <v>3200</v>
      </c>
      <c r="AW345" s="85">
        <v>8</v>
      </c>
      <c r="AX345" s="85">
        <v>8</v>
      </c>
      <c r="AY345" s="85">
        <v>960</v>
      </c>
      <c r="AZ345" s="85">
        <v>8</v>
      </c>
      <c r="BA345" s="85">
        <v>8</v>
      </c>
      <c r="BB345" s="85">
        <v>3320</v>
      </c>
      <c r="BC345" s="85">
        <v>8</v>
      </c>
      <c r="BD345" s="85">
        <v>8</v>
      </c>
      <c r="BE345" s="85">
        <v>8</v>
      </c>
      <c r="BF345" s="85">
        <v>2864</v>
      </c>
      <c r="BG345" s="85">
        <v>8</v>
      </c>
      <c r="BH345" s="85">
        <v>8</v>
      </c>
      <c r="BI345" s="85">
        <v>8</v>
      </c>
      <c r="BJ345" s="85">
        <v>2376</v>
      </c>
      <c r="BK345" s="85">
        <v>8</v>
      </c>
      <c r="BL345" s="85">
        <v>8</v>
      </c>
      <c r="BM345" s="85">
        <v>8</v>
      </c>
      <c r="BN345" s="85">
        <v>2688</v>
      </c>
      <c r="BO345" s="85">
        <v>8</v>
      </c>
      <c r="BP345" s="85">
        <v>8</v>
      </c>
      <c r="BQ345" s="85">
        <v>8</v>
      </c>
      <c r="BR345" s="85">
        <v>2696</v>
      </c>
      <c r="BS345" s="85">
        <v>8</v>
      </c>
      <c r="BT345" s="85">
        <v>8</v>
      </c>
      <c r="BU345" s="85">
        <v>8</v>
      </c>
      <c r="BV345" s="85">
        <v>2696</v>
      </c>
      <c r="BW345" s="85">
        <v>8</v>
      </c>
      <c r="BX345" s="85">
        <v>8</v>
      </c>
      <c r="BY345" s="85">
        <v>8</v>
      </c>
      <c r="BZ345" s="85">
        <v>0</v>
      </c>
      <c r="CA345" s="85">
        <v>2696</v>
      </c>
      <c r="CB345" s="85">
        <v>8</v>
      </c>
      <c r="CC345" s="85">
        <v>8</v>
      </c>
      <c r="CD345" s="85">
        <v>8</v>
      </c>
      <c r="CE345" s="85">
        <v>8</v>
      </c>
      <c r="CF345" s="85">
        <v>2688</v>
      </c>
      <c r="CG345" s="85">
        <v>16</v>
      </c>
      <c r="CH345" s="85">
        <v>8</v>
      </c>
      <c r="CI345" s="85">
        <v>8</v>
      </c>
      <c r="CJ345" s="85">
        <v>3568</v>
      </c>
      <c r="CK345" s="85">
        <v>8</v>
      </c>
      <c r="CL345" s="85">
        <v>8</v>
      </c>
      <c r="CM345" s="85">
        <v>8</v>
      </c>
      <c r="CN345" s="85">
        <v>8</v>
      </c>
      <c r="CO345" s="85">
        <v>3568</v>
      </c>
      <c r="CP345" s="85">
        <v>8</v>
      </c>
      <c r="CQ345" s="85">
        <v>8</v>
      </c>
      <c r="CR345" s="85">
        <v>8</v>
      </c>
      <c r="CS345" s="85">
        <v>3576</v>
      </c>
      <c r="CT345" s="85">
        <v>8</v>
      </c>
      <c r="CU345" s="85">
        <v>8</v>
      </c>
      <c r="CV345" s="85">
        <v>8</v>
      </c>
      <c r="CW345" s="85">
        <v>3576</v>
      </c>
      <c r="CX345" s="85">
        <v>8</v>
      </c>
      <c r="CY345" s="85">
        <v>8</v>
      </c>
      <c r="CZ345" s="85">
        <v>8</v>
      </c>
      <c r="DA345" s="85">
        <v>4056</v>
      </c>
      <c r="DB345" s="85">
        <v>8</v>
      </c>
      <c r="DC345" s="85">
        <v>8</v>
      </c>
    </row>
    <row r="346" hidden="1" spans="1:107">
      <c r="A346" s="96" t="s">
        <v>1416</v>
      </c>
      <c r="B346" s="86" t="s">
        <v>1547</v>
      </c>
      <c r="C346" s="30" t="s">
        <v>1548</v>
      </c>
      <c r="D346" s="86" t="s">
        <v>1506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v>0</v>
      </c>
      <c r="AB346" s="85">
        <v>0</v>
      </c>
      <c r="AC346" s="85">
        <v>0</v>
      </c>
      <c r="AD346" s="85">
        <v>0</v>
      </c>
      <c r="AE346" s="85">
        <v>0</v>
      </c>
      <c r="AF346" s="85">
        <v>0</v>
      </c>
      <c r="AG346" s="85">
        <v>0</v>
      </c>
      <c r="AH346" s="85">
        <v>0</v>
      </c>
      <c r="AI346" s="85">
        <v>0</v>
      </c>
      <c r="AJ346" s="85">
        <v>0</v>
      </c>
      <c r="AK346" s="85">
        <v>0</v>
      </c>
      <c r="AL346" s="85">
        <v>0</v>
      </c>
      <c r="AM346" s="85">
        <v>0</v>
      </c>
      <c r="AN346" s="85">
        <v>0</v>
      </c>
      <c r="AO346" s="85">
        <v>0</v>
      </c>
      <c r="AP346" s="85">
        <v>0</v>
      </c>
      <c r="AQ346" s="85">
        <v>0</v>
      </c>
      <c r="AR346" s="85">
        <v>0</v>
      </c>
      <c r="AS346" s="85">
        <v>0</v>
      </c>
      <c r="AT346" s="85">
        <v>0</v>
      </c>
      <c r="AU346" s="85">
        <v>0</v>
      </c>
      <c r="AV346" s="85">
        <v>0</v>
      </c>
      <c r="AW346" s="85">
        <v>0</v>
      </c>
      <c r="AX346" s="85">
        <v>8</v>
      </c>
      <c r="AY346" s="85">
        <v>24</v>
      </c>
      <c r="AZ346" s="85">
        <v>0</v>
      </c>
      <c r="BA346" s="85">
        <v>0</v>
      </c>
      <c r="BB346" s="85">
        <v>48</v>
      </c>
      <c r="BC346" s="85">
        <v>0</v>
      </c>
      <c r="BD346" s="85">
        <v>0</v>
      </c>
      <c r="BE346" s="85">
        <v>0</v>
      </c>
      <c r="BF346" s="85">
        <v>40</v>
      </c>
      <c r="BG346" s="85">
        <v>0</v>
      </c>
      <c r="BH346" s="85">
        <v>0</v>
      </c>
      <c r="BI346" s="85">
        <v>0</v>
      </c>
      <c r="BJ346" s="85">
        <v>32</v>
      </c>
      <c r="BK346" s="85">
        <v>0</v>
      </c>
      <c r="BL346" s="85">
        <v>0</v>
      </c>
      <c r="BM346" s="85">
        <v>0</v>
      </c>
      <c r="BN346" s="85">
        <v>32</v>
      </c>
      <c r="BO346" s="85">
        <v>0</v>
      </c>
      <c r="BP346" s="85">
        <v>0</v>
      </c>
      <c r="BQ346" s="85">
        <v>0</v>
      </c>
      <c r="BR346" s="85">
        <v>24</v>
      </c>
      <c r="BS346" s="85">
        <v>0</v>
      </c>
      <c r="BT346" s="85">
        <v>0</v>
      </c>
      <c r="BU346" s="85">
        <v>0</v>
      </c>
      <c r="BV346" s="85">
        <v>40</v>
      </c>
      <c r="BW346" s="85">
        <v>0</v>
      </c>
      <c r="BX346" s="85">
        <v>0</v>
      </c>
      <c r="BY346" s="85">
        <v>0</v>
      </c>
      <c r="BZ346" s="85">
        <v>0</v>
      </c>
      <c r="CA346" s="85">
        <v>40</v>
      </c>
      <c r="CB346" s="85">
        <v>0</v>
      </c>
      <c r="CC346" s="85">
        <v>0</v>
      </c>
      <c r="CD346" s="85">
        <v>0</v>
      </c>
      <c r="CE346" s="85">
        <v>0</v>
      </c>
      <c r="CF346" s="85">
        <v>32</v>
      </c>
      <c r="CG346" s="85">
        <v>0</v>
      </c>
      <c r="CH346" s="85">
        <v>0</v>
      </c>
      <c r="CI346" s="85">
        <v>0</v>
      </c>
      <c r="CJ346" s="85">
        <v>16</v>
      </c>
      <c r="CK346" s="85">
        <v>0</v>
      </c>
      <c r="CL346" s="85">
        <v>0</v>
      </c>
      <c r="CM346" s="85">
        <v>0</v>
      </c>
      <c r="CN346" s="85">
        <v>0</v>
      </c>
      <c r="CO346" s="85">
        <v>40</v>
      </c>
      <c r="CP346" s="85">
        <v>0</v>
      </c>
      <c r="CQ346" s="85">
        <v>0</v>
      </c>
      <c r="CR346" s="85">
        <v>0</v>
      </c>
      <c r="CS346" s="85">
        <v>24</v>
      </c>
      <c r="CT346" s="85">
        <v>0</v>
      </c>
      <c r="CU346" s="85">
        <v>0</v>
      </c>
      <c r="CV346" s="85">
        <v>0</v>
      </c>
      <c r="CW346" s="85">
        <v>32</v>
      </c>
      <c r="CX346" s="85">
        <v>0</v>
      </c>
      <c r="CY346" s="85">
        <v>0</v>
      </c>
      <c r="CZ346" s="85">
        <v>0</v>
      </c>
      <c r="DA346" s="85">
        <v>48</v>
      </c>
      <c r="DB346" s="85">
        <v>0</v>
      </c>
      <c r="DC346" s="85">
        <v>0</v>
      </c>
    </row>
    <row r="347" hidden="1" spans="1:107">
      <c r="A347" s="96" t="s">
        <v>1416</v>
      </c>
      <c r="B347" s="86" t="s">
        <v>1713</v>
      </c>
      <c r="C347" s="30" t="s">
        <v>1714</v>
      </c>
      <c r="D347" s="86" t="s">
        <v>1506</v>
      </c>
      <c r="E347" s="85">
        <v>6</v>
      </c>
      <c r="F347" s="85">
        <v>42</v>
      </c>
      <c r="G347" s="85">
        <v>30</v>
      </c>
      <c r="H347" s="85">
        <v>108</v>
      </c>
      <c r="I347" s="85">
        <v>114</v>
      </c>
      <c r="J347" s="85">
        <v>96</v>
      </c>
      <c r="K347" s="85">
        <v>24</v>
      </c>
      <c r="L347" s="85">
        <v>48</v>
      </c>
      <c r="M347" s="85">
        <v>24</v>
      </c>
      <c r="N347" s="85">
        <v>168</v>
      </c>
      <c r="O347" s="85">
        <v>162</v>
      </c>
      <c r="P347" s="85">
        <v>228</v>
      </c>
      <c r="Q347" s="85">
        <v>252</v>
      </c>
      <c r="R347" s="85">
        <v>228</v>
      </c>
      <c r="S347" s="85">
        <v>264</v>
      </c>
      <c r="T347" s="85">
        <v>12</v>
      </c>
      <c r="U347" s="85">
        <v>744</v>
      </c>
      <c r="V347" s="85">
        <v>6</v>
      </c>
      <c r="W347" s="85">
        <v>6</v>
      </c>
      <c r="X347" s="85">
        <v>0</v>
      </c>
      <c r="Y347" s="85">
        <v>0</v>
      </c>
      <c r="Z347" s="85">
        <v>486</v>
      </c>
      <c r="AA347" s="85">
        <v>6</v>
      </c>
      <c r="AB347" s="85">
        <v>6</v>
      </c>
      <c r="AC347" s="85">
        <v>0</v>
      </c>
      <c r="AD347" s="85">
        <v>0</v>
      </c>
      <c r="AE347" s="85">
        <v>132</v>
      </c>
      <c r="AF347" s="85">
        <v>6</v>
      </c>
      <c r="AG347" s="85">
        <v>6</v>
      </c>
      <c r="AH347" s="85">
        <v>0</v>
      </c>
      <c r="AI347" s="85">
        <v>0</v>
      </c>
      <c r="AJ347" s="85">
        <v>234</v>
      </c>
      <c r="AK347" s="85">
        <v>6</v>
      </c>
      <c r="AL347" s="85">
        <v>6</v>
      </c>
      <c r="AM347" s="85">
        <v>6</v>
      </c>
      <c r="AN347" s="85">
        <v>6</v>
      </c>
      <c r="AO347" s="85">
        <v>48</v>
      </c>
      <c r="AP347" s="85">
        <v>0</v>
      </c>
      <c r="AQ347" s="85">
        <v>0</v>
      </c>
      <c r="AR347" s="85">
        <v>0</v>
      </c>
      <c r="AS347" s="85">
        <v>708</v>
      </c>
      <c r="AT347" s="85">
        <v>0</v>
      </c>
      <c r="AU347" s="85">
        <v>0</v>
      </c>
      <c r="AV347" s="85">
        <v>420</v>
      </c>
      <c r="AW347" s="85">
        <v>6</v>
      </c>
      <c r="AX347" s="85">
        <v>6</v>
      </c>
      <c r="AY347" s="85">
        <v>216</v>
      </c>
      <c r="AZ347" s="85">
        <v>0</v>
      </c>
      <c r="BA347" s="85">
        <v>0</v>
      </c>
      <c r="BB347" s="85">
        <v>684</v>
      </c>
      <c r="BC347" s="85">
        <v>0</v>
      </c>
      <c r="BD347" s="85">
        <v>0</v>
      </c>
      <c r="BE347" s="85">
        <v>6</v>
      </c>
      <c r="BF347" s="85">
        <v>576</v>
      </c>
      <c r="BG347" s="85">
        <v>6</v>
      </c>
      <c r="BH347" s="85">
        <v>0</v>
      </c>
      <c r="BI347" s="85">
        <v>0</v>
      </c>
      <c r="BJ347" s="85">
        <v>456</v>
      </c>
      <c r="BK347" s="85">
        <v>0</v>
      </c>
      <c r="BL347" s="85">
        <v>0</v>
      </c>
      <c r="BM347" s="85">
        <v>0</v>
      </c>
      <c r="BN347" s="85">
        <v>474</v>
      </c>
      <c r="BO347" s="85">
        <v>0</v>
      </c>
      <c r="BP347" s="85">
        <v>0</v>
      </c>
      <c r="BQ347" s="85">
        <v>0</v>
      </c>
      <c r="BR347" s="85">
        <v>486</v>
      </c>
      <c r="BS347" s="85">
        <v>0</v>
      </c>
      <c r="BT347" s="85">
        <v>0</v>
      </c>
      <c r="BU347" s="85">
        <v>0</v>
      </c>
      <c r="BV347" s="85">
        <v>468</v>
      </c>
      <c r="BW347" s="85">
        <v>0</v>
      </c>
      <c r="BX347" s="85">
        <v>0</v>
      </c>
      <c r="BY347" s="85">
        <v>0</v>
      </c>
      <c r="BZ347" s="85">
        <v>0</v>
      </c>
      <c r="CA347" s="85">
        <v>474</v>
      </c>
      <c r="CB347" s="85">
        <v>0</v>
      </c>
      <c r="CC347" s="85">
        <v>0</v>
      </c>
      <c r="CD347" s="85">
        <v>0</v>
      </c>
      <c r="CE347" s="85">
        <v>6</v>
      </c>
      <c r="CF347" s="85">
        <v>564</v>
      </c>
      <c r="CG347" s="85">
        <v>0</v>
      </c>
      <c r="CH347" s="85">
        <v>0</v>
      </c>
      <c r="CI347" s="85">
        <v>0</v>
      </c>
      <c r="CJ347" s="85">
        <v>552</v>
      </c>
      <c r="CK347" s="85">
        <v>0</v>
      </c>
      <c r="CL347" s="85">
        <v>0</v>
      </c>
      <c r="CM347" s="85">
        <v>6</v>
      </c>
      <c r="CN347" s="85">
        <v>0</v>
      </c>
      <c r="CO347" s="85">
        <v>498</v>
      </c>
      <c r="CP347" s="85">
        <v>0</v>
      </c>
      <c r="CQ347" s="85">
        <v>0</v>
      </c>
      <c r="CR347" s="85">
        <v>0</v>
      </c>
      <c r="CS347" s="85">
        <v>486</v>
      </c>
      <c r="CT347" s="85">
        <v>0</v>
      </c>
      <c r="CU347" s="85">
        <v>0</v>
      </c>
      <c r="CV347" s="85">
        <v>0</v>
      </c>
      <c r="CW347" s="85">
        <v>456</v>
      </c>
      <c r="CX347" s="85">
        <v>0</v>
      </c>
      <c r="CY347" s="85">
        <v>0</v>
      </c>
      <c r="CZ347" s="85">
        <v>6</v>
      </c>
      <c r="DA347" s="85">
        <v>768</v>
      </c>
      <c r="DB347" s="85">
        <v>0</v>
      </c>
      <c r="DC347" s="85">
        <v>0</v>
      </c>
    </row>
    <row r="348" hidden="1" spans="1:107">
      <c r="A348" s="96" t="s">
        <v>1416</v>
      </c>
      <c r="B348" s="86" t="s">
        <v>1715</v>
      </c>
      <c r="C348" s="30" t="s">
        <v>1716</v>
      </c>
      <c r="D348" s="86" t="s">
        <v>1506</v>
      </c>
      <c r="E348" s="85">
        <v>4</v>
      </c>
      <c r="F348" s="85">
        <v>28</v>
      </c>
      <c r="G348" s="85">
        <v>20</v>
      </c>
      <c r="H348" s="85">
        <v>72</v>
      </c>
      <c r="I348" s="85">
        <v>76</v>
      </c>
      <c r="J348" s="85">
        <v>64</v>
      </c>
      <c r="K348" s="85">
        <v>16</v>
      </c>
      <c r="L348" s="85">
        <v>32</v>
      </c>
      <c r="M348" s="85">
        <v>16</v>
      </c>
      <c r="N348" s="85">
        <v>112</v>
      </c>
      <c r="O348" s="85">
        <v>108</v>
      </c>
      <c r="P348" s="85">
        <v>152</v>
      </c>
      <c r="Q348" s="85">
        <v>168</v>
      </c>
      <c r="R348" s="85">
        <v>152</v>
      </c>
      <c r="S348" s="85">
        <v>176</v>
      </c>
      <c r="T348" s="85">
        <v>8</v>
      </c>
      <c r="U348" s="85">
        <v>496</v>
      </c>
      <c r="V348" s="85">
        <v>4</v>
      </c>
      <c r="W348" s="85">
        <v>4</v>
      </c>
      <c r="X348" s="85">
        <v>0</v>
      </c>
      <c r="Y348" s="85">
        <v>0</v>
      </c>
      <c r="Z348" s="85">
        <v>324</v>
      </c>
      <c r="AA348" s="85">
        <v>4</v>
      </c>
      <c r="AB348" s="85">
        <v>4</v>
      </c>
      <c r="AC348" s="85">
        <v>0</v>
      </c>
      <c r="AD348" s="85">
        <v>0</v>
      </c>
      <c r="AE348" s="85">
        <v>88</v>
      </c>
      <c r="AF348" s="85">
        <v>4</v>
      </c>
      <c r="AG348" s="85">
        <v>4</v>
      </c>
      <c r="AH348" s="85">
        <v>0</v>
      </c>
      <c r="AI348" s="85">
        <v>0</v>
      </c>
      <c r="AJ348" s="85">
        <v>156</v>
      </c>
      <c r="AK348" s="85">
        <v>4</v>
      </c>
      <c r="AL348" s="85">
        <v>4</v>
      </c>
      <c r="AM348" s="85">
        <v>4</v>
      </c>
      <c r="AN348" s="85">
        <v>4</v>
      </c>
      <c r="AO348" s="85">
        <v>32</v>
      </c>
      <c r="AP348" s="85">
        <v>0</v>
      </c>
      <c r="AQ348" s="85">
        <v>0</v>
      </c>
      <c r="AR348" s="85">
        <v>0</v>
      </c>
      <c r="AS348" s="85">
        <v>472</v>
      </c>
      <c r="AT348" s="85">
        <v>0</v>
      </c>
      <c r="AU348" s="85">
        <v>0</v>
      </c>
      <c r="AV348" s="85">
        <v>280</v>
      </c>
      <c r="AW348" s="85">
        <v>4</v>
      </c>
      <c r="AX348" s="85">
        <v>4</v>
      </c>
      <c r="AY348" s="85">
        <v>144</v>
      </c>
      <c r="AZ348" s="85">
        <v>0</v>
      </c>
      <c r="BA348" s="85">
        <v>0</v>
      </c>
      <c r="BB348" s="85">
        <v>456</v>
      </c>
      <c r="BC348" s="85">
        <v>0</v>
      </c>
      <c r="BD348" s="85">
        <v>0</v>
      </c>
      <c r="BE348" s="85">
        <v>4</v>
      </c>
      <c r="BF348" s="85">
        <v>384</v>
      </c>
      <c r="BG348" s="85">
        <v>4</v>
      </c>
      <c r="BH348" s="85">
        <v>0</v>
      </c>
      <c r="BI348" s="85">
        <v>0</v>
      </c>
      <c r="BJ348" s="85">
        <v>304</v>
      </c>
      <c r="BK348" s="85">
        <v>0</v>
      </c>
      <c r="BL348" s="85">
        <v>0</v>
      </c>
      <c r="BM348" s="85">
        <v>0</v>
      </c>
      <c r="BN348" s="85">
        <v>316</v>
      </c>
      <c r="BO348" s="85">
        <v>0</v>
      </c>
      <c r="BP348" s="85">
        <v>0</v>
      </c>
      <c r="BQ348" s="85">
        <v>0</v>
      </c>
      <c r="BR348" s="85">
        <v>324</v>
      </c>
      <c r="BS348" s="85">
        <v>0</v>
      </c>
      <c r="BT348" s="85">
        <v>0</v>
      </c>
      <c r="BU348" s="85">
        <v>0</v>
      </c>
      <c r="BV348" s="85">
        <v>312</v>
      </c>
      <c r="BW348" s="85">
        <v>0</v>
      </c>
      <c r="BX348" s="85">
        <v>0</v>
      </c>
      <c r="BY348" s="85">
        <v>0</v>
      </c>
      <c r="BZ348" s="85">
        <v>0</v>
      </c>
      <c r="CA348" s="85">
        <v>316</v>
      </c>
      <c r="CB348" s="85">
        <v>0</v>
      </c>
      <c r="CC348" s="85">
        <v>0</v>
      </c>
      <c r="CD348" s="85">
        <v>0</v>
      </c>
      <c r="CE348" s="85">
        <v>4</v>
      </c>
      <c r="CF348" s="85">
        <v>376</v>
      </c>
      <c r="CG348" s="85">
        <v>0</v>
      </c>
      <c r="CH348" s="85">
        <v>0</v>
      </c>
      <c r="CI348" s="85">
        <v>0</v>
      </c>
      <c r="CJ348" s="85">
        <v>368</v>
      </c>
      <c r="CK348" s="85">
        <v>0</v>
      </c>
      <c r="CL348" s="85">
        <v>0</v>
      </c>
      <c r="CM348" s="85">
        <v>4</v>
      </c>
      <c r="CN348" s="85">
        <v>0</v>
      </c>
      <c r="CO348" s="85">
        <v>332</v>
      </c>
      <c r="CP348" s="85">
        <v>0</v>
      </c>
      <c r="CQ348" s="85">
        <v>0</v>
      </c>
      <c r="CR348" s="85">
        <v>0</v>
      </c>
      <c r="CS348" s="85">
        <v>324</v>
      </c>
      <c r="CT348" s="85">
        <v>0</v>
      </c>
      <c r="CU348" s="85">
        <v>0</v>
      </c>
      <c r="CV348" s="85">
        <v>0</v>
      </c>
      <c r="CW348" s="85">
        <v>304</v>
      </c>
      <c r="CX348" s="85">
        <v>0</v>
      </c>
      <c r="CY348" s="85">
        <v>0</v>
      </c>
      <c r="CZ348" s="85">
        <v>4</v>
      </c>
      <c r="DA348" s="85">
        <v>512</v>
      </c>
      <c r="DB348" s="85">
        <v>0</v>
      </c>
      <c r="DC348" s="85">
        <v>0</v>
      </c>
    </row>
    <row r="349" hidden="1" spans="1:107">
      <c r="A349" s="96" t="s">
        <v>1450</v>
      </c>
      <c r="B349" s="86" t="s">
        <v>1995</v>
      </c>
      <c r="C349" s="86" t="s">
        <v>1996</v>
      </c>
      <c r="D349" s="86" t="s">
        <v>1506</v>
      </c>
      <c r="E349" s="85">
        <v>240</v>
      </c>
      <c r="F349" s="85">
        <v>240</v>
      </c>
      <c r="G349" s="85">
        <v>240</v>
      </c>
      <c r="H349" s="85">
        <v>320</v>
      </c>
      <c r="I349" s="85">
        <v>320</v>
      </c>
      <c r="J349" s="85">
        <v>320</v>
      </c>
      <c r="K349" s="85">
        <v>320</v>
      </c>
      <c r="L349" s="85">
        <v>400</v>
      </c>
      <c r="M349" s="85">
        <v>400</v>
      </c>
      <c r="N349" s="85">
        <v>400</v>
      </c>
      <c r="O349" s="85">
        <v>400</v>
      </c>
      <c r="P349" s="85">
        <v>400</v>
      </c>
      <c r="Q349" s="85">
        <v>400</v>
      </c>
      <c r="R349" s="85">
        <v>480</v>
      </c>
      <c r="S349" s="85">
        <v>480</v>
      </c>
      <c r="T349" s="85">
        <v>16</v>
      </c>
      <c r="U349" s="85">
        <v>2568</v>
      </c>
      <c r="V349" s="85">
        <v>8</v>
      </c>
      <c r="W349" s="85">
        <v>8</v>
      </c>
      <c r="X349" s="85">
        <v>8</v>
      </c>
      <c r="Y349" s="85">
        <v>8</v>
      </c>
      <c r="Z349" s="85">
        <v>2848</v>
      </c>
      <c r="AA349" s="85">
        <v>8</v>
      </c>
      <c r="AB349" s="85">
        <v>8</v>
      </c>
      <c r="AC349" s="85">
        <v>8</v>
      </c>
      <c r="AD349" s="85">
        <v>8</v>
      </c>
      <c r="AE349" s="85">
        <v>3168</v>
      </c>
      <c r="AF349" s="85">
        <v>8</v>
      </c>
      <c r="AG349" s="85">
        <v>8</v>
      </c>
      <c r="AH349" s="85">
        <v>8</v>
      </c>
      <c r="AI349" s="85">
        <v>8</v>
      </c>
      <c r="AJ349" s="85">
        <v>2768</v>
      </c>
      <c r="AK349" s="85">
        <v>8</v>
      </c>
      <c r="AL349" s="85">
        <v>8</v>
      </c>
      <c r="AM349" s="85">
        <v>8</v>
      </c>
      <c r="AN349" s="85">
        <v>8</v>
      </c>
      <c r="AO349" s="85">
        <v>1664</v>
      </c>
      <c r="AP349" s="85">
        <v>8</v>
      </c>
      <c r="AQ349" s="85">
        <v>8</v>
      </c>
      <c r="AR349" s="85">
        <v>8</v>
      </c>
      <c r="AS349" s="85">
        <v>3480</v>
      </c>
      <c r="AT349" s="85">
        <v>8</v>
      </c>
      <c r="AU349" s="85">
        <v>8</v>
      </c>
      <c r="AV349" s="85">
        <v>3200</v>
      </c>
      <c r="AW349" s="85">
        <v>8</v>
      </c>
      <c r="AX349" s="85">
        <v>8</v>
      </c>
      <c r="AY349" s="85">
        <v>968</v>
      </c>
      <c r="AZ349" s="85">
        <v>8</v>
      </c>
      <c r="BA349" s="85">
        <v>8</v>
      </c>
      <c r="BB349" s="85">
        <v>3320</v>
      </c>
      <c r="BC349" s="85">
        <v>8</v>
      </c>
      <c r="BD349" s="85">
        <v>8</v>
      </c>
      <c r="BE349" s="85">
        <v>8</v>
      </c>
      <c r="BF349" s="85">
        <v>2864</v>
      </c>
      <c r="BG349" s="85">
        <v>8</v>
      </c>
      <c r="BH349" s="85">
        <v>8</v>
      </c>
      <c r="BI349" s="85">
        <v>8</v>
      </c>
      <c r="BJ349" s="85">
        <v>2376</v>
      </c>
      <c r="BK349" s="85">
        <v>8</v>
      </c>
      <c r="BL349" s="85">
        <v>8</v>
      </c>
      <c r="BM349" s="85">
        <v>8</v>
      </c>
      <c r="BN349" s="85">
        <v>2688</v>
      </c>
      <c r="BO349" s="85">
        <v>8</v>
      </c>
      <c r="BP349" s="85">
        <v>8</v>
      </c>
      <c r="BQ349" s="85">
        <v>8</v>
      </c>
      <c r="BR349" s="85">
        <v>2696</v>
      </c>
      <c r="BS349" s="85">
        <v>8</v>
      </c>
      <c r="BT349" s="85">
        <v>8</v>
      </c>
      <c r="BU349" s="85">
        <v>8</v>
      </c>
      <c r="BV349" s="85">
        <v>2696</v>
      </c>
      <c r="BW349" s="85">
        <v>8</v>
      </c>
      <c r="BX349" s="85">
        <v>8</v>
      </c>
      <c r="BY349" s="85">
        <v>8</v>
      </c>
      <c r="BZ349" s="85">
        <v>0</v>
      </c>
      <c r="CA349" s="85">
        <v>2696</v>
      </c>
      <c r="CB349" s="85">
        <v>8</v>
      </c>
      <c r="CC349" s="85">
        <v>8</v>
      </c>
      <c r="CD349" s="85">
        <v>8</v>
      </c>
      <c r="CE349" s="85">
        <v>8</v>
      </c>
      <c r="CF349" s="85">
        <v>2688</v>
      </c>
      <c r="CG349" s="85">
        <v>16</v>
      </c>
      <c r="CH349" s="85">
        <v>8</v>
      </c>
      <c r="CI349" s="85">
        <v>8</v>
      </c>
      <c r="CJ349" s="85">
        <v>3568</v>
      </c>
      <c r="CK349" s="85">
        <v>8</v>
      </c>
      <c r="CL349" s="85">
        <v>8</v>
      </c>
      <c r="CM349" s="85">
        <v>8</v>
      </c>
      <c r="CN349" s="85">
        <v>8</v>
      </c>
      <c r="CO349" s="85">
        <v>3568</v>
      </c>
      <c r="CP349" s="85">
        <v>8</v>
      </c>
      <c r="CQ349" s="85">
        <v>8</v>
      </c>
      <c r="CR349" s="85">
        <v>8</v>
      </c>
      <c r="CS349" s="85">
        <v>3576</v>
      </c>
      <c r="CT349" s="85">
        <v>8</v>
      </c>
      <c r="CU349" s="85">
        <v>8</v>
      </c>
      <c r="CV349" s="85">
        <v>8</v>
      </c>
      <c r="CW349" s="85">
        <v>3576</v>
      </c>
      <c r="CX349" s="85">
        <v>8</v>
      </c>
      <c r="CY349" s="85">
        <v>8</v>
      </c>
      <c r="CZ349" s="85">
        <v>8</v>
      </c>
      <c r="DA349" s="85">
        <v>4056</v>
      </c>
      <c r="DB349" s="85">
        <v>8</v>
      </c>
      <c r="DC349" s="85">
        <v>8</v>
      </c>
    </row>
    <row r="350" hidden="1" spans="1:107">
      <c r="A350" s="96" t="s">
        <v>1450</v>
      </c>
      <c r="B350" s="86" t="s">
        <v>1501</v>
      </c>
      <c r="C350" s="86" t="s">
        <v>1505</v>
      </c>
      <c r="D350" s="86" t="s">
        <v>1506</v>
      </c>
      <c r="E350" s="85">
        <v>60</v>
      </c>
      <c r="F350" s="85">
        <v>60</v>
      </c>
      <c r="G350" s="85">
        <v>60</v>
      </c>
      <c r="H350" s="85">
        <v>80</v>
      </c>
      <c r="I350" s="85">
        <v>80</v>
      </c>
      <c r="J350" s="85">
        <v>80</v>
      </c>
      <c r="K350" s="85">
        <v>80</v>
      </c>
      <c r="L350" s="85">
        <v>100</v>
      </c>
      <c r="M350" s="85">
        <v>100</v>
      </c>
      <c r="N350" s="85">
        <v>100</v>
      </c>
      <c r="O350" s="85">
        <v>100</v>
      </c>
      <c r="P350" s="85">
        <v>100</v>
      </c>
      <c r="Q350" s="85">
        <v>100</v>
      </c>
      <c r="R350" s="85">
        <v>120</v>
      </c>
      <c r="S350" s="85">
        <v>120</v>
      </c>
      <c r="T350" s="85">
        <v>4</v>
      </c>
      <c r="U350" s="85">
        <v>642</v>
      </c>
      <c r="V350" s="85">
        <v>2</v>
      </c>
      <c r="W350" s="85">
        <v>2</v>
      </c>
      <c r="X350" s="85">
        <v>2</v>
      </c>
      <c r="Y350" s="85">
        <v>2</v>
      </c>
      <c r="Z350" s="85">
        <v>712</v>
      </c>
      <c r="AA350" s="85">
        <v>2</v>
      </c>
      <c r="AB350" s="85">
        <v>2</v>
      </c>
      <c r="AC350" s="85">
        <v>2</v>
      </c>
      <c r="AD350" s="85">
        <v>2</v>
      </c>
      <c r="AE350" s="85">
        <v>792</v>
      </c>
      <c r="AF350" s="85">
        <v>2</v>
      </c>
      <c r="AG350" s="85">
        <v>2</v>
      </c>
      <c r="AH350" s="85">
        <v>2</v>
      </c>
      <c r="AI350" s="85">
        <v>2</v>
      </c>
      <c r="AJ350" s="85">
        <v>692</v>
      </c>
      <c r="AK350" s="85">
        <v>2</v>
      </c>
      <c r="AL350" s="85">
        <v>2</v>
      </c>
      <c r="AM350" s="85">
        <v>2</v>
      </c>
      <c r="AN350" s="85">
        <v>2</v>
      </c>
      <c r="AO350" s="85">
        <v>416</v>
      </c>
      <c r="AP350" s="85">
        <v>2</v>
      </c>
      <c r="AQ350" s="85">
        <v>2</v>
      </c>
      <c r="AR350" s="85">
        <v>2</v>
      </c>
      <c r="AS350" s="85">
        <v>870</v>
      </c>
      <c r="AT350" s="85">
        <v>2</v>
      </c>
      <c r="AU350" s="85">
        <v>2</v>
      </c>
      <c r="AV350" s="85">
        <v>800</v>
      </c>
      <c r="AW350" s="85">
        <v>2</v>
      </c>
      <c r="AX350" s="85">
        <v>2</v>
      </c>
      <c r="AY350" s="85">
        <v>242</v>
      </c>
      <c r="AZ350" s="85">
        <v>2</v>
      </c>
      <c r="BA350" s="85">
        <v>2</v>
      </c>
      <c r="BB350" s="85">
        <v>830</v>
      </c>
      <c r="BC350" s="85">
        <v>2</v>
      </c>
      <c r="BD350" s="85">
        <v>2</v>
      </c>
      <c r="BE350" s="85">
        <v>2</v>
      </c>
      <c r="BF350" s="85">
        <v>716</v>
      </c>
      <c r="BG350" s="85">
        <v>2</v>
      </c>
      <c r="BH350" s="85">
        <v>2</v>
      </c>
      <c r="BI350" s="85">
        <v>2</v>
      </c>
      <c r="BJ350" s="85">
        <v>594</v>
      </c>
      <c r="BK350" s="85">
        <v>2</v>
      </c>
      <c r="BL350" s="85">
        <v>2</v>
      </c>
      <c r="BM350" s="85">
        <v>2</v>
      </c>
      <c r="BN350" s="85">
        <v>672</v>
      </c>
      <c r="BO350" s="85">
        <v>2</v>
      </c>
      <c r="BP350" s="85">
        <v>2</v>
      </c>
      <c r="BQ350" s="85">
        <v>2</v>
      </c>
      <c r="BR350" s="85">
        <v>674</v>
      </c>
      <c r="BS350" s="85">
        <v>2</v>
      </c>
      <c r="BT350" s="85">
        <v>2</v>
      </c>
      <c r="BU350" s="85">
        <v>2</v>
      </c>
      <c r="BV350" s="85">
        <v>674</v>
      </c>
      <c r="BW350" s="85">
        <v>2</v>
      </c>
      <c r="BX350" s="85">
        <v>2</v>
      </c>
      <c r="BY350" s="85">
        <v>2</v>
      </c>
      <c r="BZ350" s="85">
        <v>0</v>
      </c>
      <c r="CA350" s="85">
        <v>674</v>
      </c>
      <c r="CB350" s="85">
        <v>2</v>
      </c>
      <c r="CC350" s="85">
        <v>2</v>
      </c>
      <c r="CD350" s="85">
        <v>2</v>
      </c>
      <c r="CE350" s="85">
        <v>2</v>
      </c>
      <c r="CF350" s="85">
        <v>672</v>
      </c>
      <c r="CG350" s="85">
        <v>4</v>
      </c>
      <c r="CH350" s="85">
        <v>2</v>
      </c>
      <c r="CI350" s="85">
        <v>2</v>
      </c>
      <c r="CJ350" s="85">
        <v>892</v>
      </c>
      <c r="CK350" s="85">
        <v>2</v>
      </c>
      <c r="CL350" s="85">
        <v>2</v>
      </c>
      <c r="CM350" s="85">
        <v>2</v>
      </c>
      <c r="CN350" s="85">
        <v>2</v>
      </c>
      <c r="CO350" s="85">
        <v>892</v>
      </c>
      <c r="CP350" s="85">
        <v>2</v>
      </c>
      <c r="CQ350" s="85">
        <v>2</v>
      </c>
      <c r="CR350" s="85">
        <v>2</v>
      </c>
      <c r="CS350" s="85">
        <v>894</v>
      </c>
      <c r="CT350" s="85">
        <v>2</v>
      </c>
      <c r="CU350" s="85">
        <v>2</v>
      </c>
      <c r="CV350" s="85">
        <v>2</v>
      </c>
      <c r="CW350" s="85">
        <v>894</v>
      </c>
      <c r="CX350" s="85">
        <v>2</v>
      </c>
      <c r="CY350" s="85">
        <v>2</v>
      </c>
      <c r="CZ350" s="85">
        <v>2</v>
      </c>
      <c r="DA350" s="85">
        <v>1014</v>
      </c>
      <c r="DB350" s="85">
        <v>2</v>
      </c>
      <c r="DC350" s="85">
        <v>2</v>
      </c>
    </row>
    <row r="351" hidden="1" spans="1:107">
      <c r="A351" s="96" t="s">
        <v>1450</v>
      </c>
      <c r="B351" s="86" t="s">
        <v>1999</v>
      </c>
      <c r="C351" s="86" t="s">
        <v>2000</v>
      </c>
      <c r="D351" s="86" t="s">
        <v>1506</v>
      </c>
      <c r="E351" s="85">
        <v>8</v>
      </c>
      <c r="F351" s="85">
        <v>56</v>
      </c>
      <c r="G351" s="85">
        <v>40</v>
      </c>
      <c r="H351" s="85">
        <v>144</v>
      </c>
      <c r="I351" s="85">
        <v>152</v>
      </c>
      <c r="J351" s="85">
        <v>128</v>
      </c>
      <c r="K351" s="85">
        <v>32</v>
      </c>
      <c r="L351" s="85">
        <v>64</v>
      </c>
      <c r="M351" s="85">
        <v>32</v>
      </c>
      <c r="N351" s="85">
        <v>224</v>
      </c>
      <c r="O351" s="85">
        <v>216</v>
      </c>
      <c r="P351" s="85">
        <v>304</v>
      </c>
      <c r="Q351" s="85">
        <v>336</v>
      </c>
      <c r="R351" s="85">
        <v>304</v>
      </c>
      <c r="S351" s="85">
        <v>352</v>
      </c>
      <c r="T351" s="85">
        <v>16</v>
      </c>
      <c r="U351" s="85">
        <v>992</v>
      </c>
      <c r="V351" s="85">
        <v>8</v>
      </c>
      <c r="W351" s="85">
        <v>8</v>
      </c>
      <c r="X351" s="85">
        <v>0</v>
      </c>
      <c r="Y351" s="85">
        <v>0</v>
      </c>
      <c r="Z351" s="85">
        <v>648</v>
      </c>
      <c r="AA351" s="85">
        <v>8</v>
      </c>
      <c r="AB351" s="85">
        <v>8</v>
      </c>
      <c r="AC351" s="85">
        <v>0</v>
      </c>
      <c r="AD351" s="85">
        <v>0</v>
      </c>
      <c r="AE351" s="85">
        <v>176</v>
      </c>
      <c r="AF351" s="85">
        <v>8</v>
      </c>
      <c r="AG351" s="85">
        <v>8</v>
      </c>
      <c r="AH351" s="85">
        <v>0</v>
      </c>
      <c r="AI351" s="85">
        <v>0</v>
      </c>
      <c r="AJ351" s="85">
        <v>312</v>
      </c>
      <c r="AK351" s="85">
        <v>8</v>
      </c>
      <c r="AL351" s="85">
        <v>8</v>
      </c>
      <c r="AM351" s="85">
        <v>8</v>
      </c>
      <c r="AN351" s="85">
        <v>8</v>
      </c>
      <c r="AO351" s="85">
        <v>64</v>
      </c>
      <c r="AP351" s="85">
        <v>0</v>
      </c>
      <c r="AQ351" s="85">
        <v>0</v>
      </c>
      <c r="AR351" s="85">
        <v>0</v>
      </c>
      <c r="AS351" s="85">
        <v>944</v>
      </c>
      <c r="AT351" s="85">
        <v>0</v>
      </c>
      <c r="AU351" s="85">
        <v>0</v>
      </c>
      <c r="AV351" s="85">
        <v>560</v>
      </c>
      <c r="AW351" s="85">
        <v>8</v>
      </c>
      <c r="AX351" s="85">
        <v>8</v>
      </c>
      <c r="AY351" s="85">
        <v>288</v>
      </c>
      <c r="AZ351" s="85">
        <v>0</v>
      </c>
      <c r="BA351" s="85">
        <v>0</v>
      </c>
      <c r="BB351" s="85">
        <v>912</v>
      </c>
      <c r="BC351" s="85">
        <v>0</v>
      </c>
      <c r="BD351" s="85">
        <v>0</v>
      </c>
      <c r="BE351" s="85">
        <v>8</v>
      </c>
      <c r="BF351" s="85">
        <v>768</v>
      </c>
      <c r="BG351" s="85">
        <v>8</v>
      </c>
      <c r="BH351" s="85">
        <v>0</v>
      </c>
      <c r="BI351" s="85">
        <v>0</v>
      </c>
      <c r="BJ351" s="85">
        <v>608</v>
      </c>
      <c r="BK351" s="85">
        <v>0</v>
      </c>
      <c r="BL351" s="85">
        <v>0</v>
      </c>
      <c r="BM351" s="85">
        <v>0</v>
      </c>
      <c r="BN351" s="85">
        <v>632</v>
      </c>
      <c r="BO351" s="85">
        <v>0</v>
      </c>
      <c r="BP351" s="85">
        <v>0</v>
      </c>
      <c r="BQ351" s="85">
        <v>0</v>
      </c>
      <c r="BR351" s="85">
        <v>648</v>
      </c>
      <c r="BS351" s="85">
        <v>0</v>
      </c>
      <c r="BT351" s="85">
        <v>0</v>
      </c>
      <c r="BU351" s="85">
        <v>0</v>
      </c>
      <c r="BV351" s="85">
        <v>624</v>
      </c>
      <c r="BW351" s="85">
        <v>0</v>
      </c>
      <c r="BX351" s="85">
        <v>0</v>
      </c>
      <c r="BY351" s="85">
        <v>0</v>
      </c>
      <c r="BZ351" s="85">
        <v>0</v>
      </c>
      <c r="CA351" s="85">
        <v>632</v>
      </c>
      <c r="CB351" s="85">
        <v>0</v>
      </c>
      <c r="CC351" s="85">
        <v>0</v>
      </c>
      <c r="CD351" s="85">
        <v>0</v>
      </c>
      <c r="CE351" s="85">
        <v>8</v>
      </c>
      <c r="CF351" s="85">
        <v>752</v>
      </c>
      <c r="CG351" s="85">
        <v>0</v>
      </c>
      <c r="CH351" s="85">
        <v>0</v>
      </c>
      <c r="CI351" s="85">
        <v>0</v>
      </c>
      <c r="CJ351" s="85">
        <v>736</v>
      </c>
      <c r="CK351" s="85">
        <v>0</v>
      </c>
      <c r="CL351" s="85">
        <v>0</v>
      </c>
      <c r="CM351" s="85">
        <v>8</v>
      </c>
      <c r="CN351" s="85">
        <v>0</v>
      </c>
      <c r="CO351" s="85">
        <v>664</v>
      </c>
      <c r="CP351" s="85">
        <v>0</v>
      </c>
      <c r="CQ351" s="85">
        <v>0</v>
      </c>
      <c r="CR351" s="85">
        <v>0</v>
      </c>
      <c r="CS351" s="85">
        <v>648</v>
      </c>
      <c r="CT351" s="85">
        <v>0</v>
      </c>
      <c r="CU351" s="85">
        <v>0</v>
      </c>
      <c r="CV351" s="85">
        <v>0</v>
      </c>
      <c r="CW351" s="85">
        <v>608</v>
      </c>
      <c r="CX351" s="85">
        <v>0</v>
      </c>
      <c r="CY351" s="85">
        <v>0</v>
      </c>
      <c r="CZ351" s="85">
        <v>8</v>
      </c>
      <c r="DA351" s="85">
        <v>1024</v>
      </c>
      <c r="DB351" s="85">
        <v>0</v>
      </c>
      <c r="DC351" s="85">
        <v>0</v>
      </c>
    </row>
    <row r="352" hidden="1" spans="1:107">
      <c r="A352" s="96" t="s">
        <v>1450</v>
      </c>
      <c r="B352" s="86" t="s">
        <v>2001</v>
      </c>
      <c r="C352" s="86" t="s">
        <v>2002</v>
      </c>
      <c r="D352" s="86" t="s">
        <v>1506</v>
      </c>
      <c r="E352" s="85">
        <v>120</v>
      </c>
      <c r="F352" s="85">
        <v>120</v>
      </c>
      <c r="G352" s="85">
        <v>120</v>
      </c>
      <c r="H352" s="85">
        <v>160</v>
      </c>
      <c r="I352" s="85">
        <v>160</v>
      </c>
      <c r="J352" s="85">
        <v>160</v>
      </c>
      <c r="K352" s="85">
        <v>160</v>
      </c>
      <c r="L352" s="85">
        <v>200</v>
      </c>
      <c r="M352" s="85">
        <v>200</v>
      </c>
      <c r="N352" s="85">
        <v>200</v>
      </c>
      <c r="O352" s="85">
        <v>200</v>
      </c>
      <c r="P352" s="85">
        <v>200</v>
      </c>
      <c r="Q352" s="85">
        <v>200</v>
      </c>
      <c r="R352" s="85">
        <v>240</v>
      </c>
      <c r="S352" s="85">
        <v>240</v>
      </c>
      <c r="T352" s="85">
        <v>8</v>
      </c>
      <c r="U352" s="85">
        <v>1284</v>
      </c>
      <c r="V352" s="85">
        <v>4</v>
      </c>
      <c r="W352" s="85">
        <v>4</v>
      </c>
      <c r="X352" s="85">
        <v>4</v>
      </c>
      <c r="Y352" s="85">
        <v>4</v>
      </c>
      <c r="Z352" s="85">
        <v>1424</v>
      </c>
      <c r="AA352" s="85">
        <v>4</v>
      </c>
      <c r="AB352" s="85">
        <v>4</v>
      </c>
      <c r="AC352" s="85">
        <v>4</v>
      </c>
      <c r="AD352" s="85">
        <v>4</v>
      </c>
      <c r="AE352" s="85">
        <v>1584</v>
      </c>
      <c r="AF352" s="85">
        <v>4</v>
      </c>
      <c r="AG352" s="85">
        <v>4</v>
      </c>
      <c r="AH352" s="85">
        <v>4</v>
      </c>
      <c r="AI352" s="85">
        <v>4</v>
      </c>
      <c r="AJ352" s="85">
        <v>1384</v>
      </c>
      <c r="AK352" s="85">
        <v>4</v>
      </c>
      <c r="AL352" s="85">
        <v>4</v>
      </c>
      <c r="AM352" s="85">
        <v>4</v>
      </c>
      <c r="AN352" s="85">
        <v>4</v>
      </c>
      <c r="AO352" s="85">
        <v>832</v>
      </c>
      <c r="AP352" s="85">
        <v>4</v>
      </c>
      <c r="AQ352" s="85">
        <v>4</v>
      </c>
      <c r="AR352" s="85">
        <v>4</v>
      </c>
      <c r="AS352" s="85">
        <v>1740</v>
      </c>
      <c r="AT352" s="85">
        <v>4</v>
      </c>
      <c r="AU352" s="85">
        <v>4</v>
      </c>
      <c r="AV352" s="85">
        <v>1600</v>
      </c>
      <c r="AW352" s="85">
        <v>4</v>
      </c>
      <c r="AX352" s="85">
        <v>4</v>
      </c>
      <c r="AY352" s="85">
        <v>484</v>
      </c>
      <c r="AZ352" s="85">
        <v>4</v>
      </c>
      <c r="BA352" s="85">
        <v>4</v>
      </c>
      <c r="BB352" s="85">
        <v>1660</v>
      </c>
      <c r="BC352" s="85">
        <v>4</v>
      </c>
      <c r="BD352" s="85">
        <v>4</v>
      </c>
      <c r="BE352" s="85">
        <v>4</v>
      </c>
      <c r="BF352" s="85">
        <v>1432</v>
      </c>
      <c r="BG352" s="85">
        <v>4</v>
      </c>
      <c r="BH352" s="85">
        <v>4</v>
      </c>
      <c r="BI352" s="85">
        <v>4</v>
      </c>
      <c r="BJ352" s="85">
        <v>1188</v>
      </c>
      <c r="BK352" s="85">
        <v>4</v>
      </c>
      <c r="BL352" s="85">
        <v>4</v>
      </c>
      <c r="BM352" s="85">
        <v>4</v>
      </c>
      <c r="BN352" s="85">
        <v>1344</v>
      </c>
      <c r="BO352" s="85">
        <v>4</v>
      </c>
      <c r="BP352" s="85">
        <v>4</v>
      </c>
      <c r="BQ352" s="85">
        <v>4</v>
      </c>
      <c r="BR352" s="85">
        <v>1348</v>
      </c>
      <c r="BS352" s="85">
        <v>4</v>
      </c>
      <c r="BT352" s="85">
        <v>4</v>
      </c>
      <c r="BU352" s="85">
        <v>4</v>
      </c>
      <c r="BV352" s="85">
        <v>1348</v>
      </c>
      <c r="BW352" s="85">
        <v>4</v>
      </c>
      <c r="BX352" s="85">
        <v>4</v>
      </c>
      <c r="BY352" s="85">
        <v>4</v>
      </c>
      <c r="BZ352" s="85">
        <v>0</v>
      </c>
      <c r="CA352" s="85">
        <v>1348</v>
      </c>
      <c r="CB352" s="85">
        <v>4</v>
      </c>
      <c r="CC352" s="85">
        <v>4</v>
      </c>
      <c r="CD352" s="85">
        <v>4</v>
      </c>
      <c r="CE352" s="85">
        <v>4</v>
      </c>
      <c r="CF352" s="85">
        <v>1344</v>
      </c>
      <c r="CG352" s="85">
        <v>8</v>
      </c>
      <c r="CH352" s="85">
        <v>4</v>
      </c>
      <c r="CI352" s="85">
        <v>4</v>
      </c>
      <c r="CJ352" s="85">
        <v>1784</v>
      </c>
      <c r="CK352" s="85">
        <v>4</v>
      </c>
      <c r="CL352" s="85">
        <v>4</v>
      </c>
      <c r="CM352" s="85">
        <v>4</v>
      </c>
      <c r="CN352" s="85">
        <v>4</v>
      </c>
      <c r="CO352" s="85">
        <v>1784</v>
      </c>
      <c r="CP352" s="85">
        <v>4</v>
      </c>
      <c r="CQ352" s="85">
        <v>4</v>
      </c>
      <c r="CR352" s="85">
        <v>4</v>
      </c>
      <c r="CS352" s="85">
        <v>1788</v>
      </c>
      <c r="CT352" s="85">
        <v>4</v>
      </c>
      <c r="CU352" s="85">
        <v>4</v>
      </c>
      <c r="CV352" s="85">
        <v>4</v>
      </c>
      <c r="CW352" s="85">
        <v>1788</v>
      </c>
      <c r="CX352" s="85">
        <v>4</v>
      </c>
      <c r="CY352" s="85">
        <v>4</v>
      </c>
      <c r="CZ352" s="85">
        <v>4</v>
      </c>
      <c r="DA352" s="85">
        <v>2028</v>
      </c>
      <c r="DB352" s="85">
        <v>4</v>
      </c>
      <c r="DC352" s="85">
        <v>4</v>
      </c>
    </row>
    <row r="353" hidden="1" spans="1:107">
      <c r="A353" s="96" t="s">
        <v>1450</v>
      </c>
      <c r="B353" s="86" t="s">
        <v>2003</v>
      </c>
      <c r="C353" s="86" t="s">
        <v>2005</v>
      </c>
      <c r="D353" s="86" t="s">
        <v>1506</v>
      </c>
      <c r="E353" s="85">
        <v>300</v>
      </c>
      <c r="F353" s="85">
        <v>300</v>
      </c>
      <c r="G353" s="85">
        <v>300</v>
      </c>
      <c r="H353" s="85">
        <v>400</v>
      </c>
      <c r="I353" s="85">
        <v>400</v>
      </c>
      <c r="J353" s="85">
        <v>400</v>
      </c>
      <c r="K353" s="85">
        <v>400</v>
      </c>
      <c r="L353" s="85">
        <v>500</v>
      </c>
      <c r="M353" s="85">
        <v>500</v>
      </c>
      <c r="N353" s="85">
        <v>500</v>
      </c>
      <c r="O353" s="85">
        <v>500</v>
      </c>
      <c r="P353" s="85">
        <v>500</v>
      </c>
      <c r="Q353" s="85">
        <v>500</v>
      </c>
      <c r="R353" s="85">
        <v>600</v>
      </c>
      <c r="S353" s="85">
        <v>600</v>
      </c>
      <c r="T353" s="85">
        <v>20</v>
      </c>
      <c r="U353" s="85">
        <v>3210</v>
      </c>
      <c r="V353" s="85">
        <v>10</v>
      </c>
      <c r="W353" s="85">
        <v>10</v>
      </c>
      <c r="X353" s="85">
        <v>10</v>
      </c>
      <c r="Y353" s="85">
        <v>10</v>
      </c>
      <c r="Z353" s="85">
        <v>3560</v>
      </c>
      <c r="AA353" s="85">
        <v>10</v>
      </c>
      <c r="AB353" s="85">
        <v>10</v>
      </c>
      <c r="AC353" s="85">
        <v>10</v>
      </c>
      <c r="AD353" s="85">
        <v>10</v>
      </c>
      <c r="AE353" s="85">
        <v>3960</v>
      </c>
      <c r="AF353" s="85">
        <v>10</v>
      </c>
      <c r="AG353" s="85">
        <v>10</v>
      </c>
      <c r="AH353" s="85">
        <v>10</v>
      </c>
      <c r="AI353" s="85">
        <v>10</v>
      </c>
      <c r="AJ353" s="85">
        <v>3460</v>
      </c>
      <c r="AK353" s="85">
        <v>10</v>
      </c>
      <c r="AL353" s="85">
        <v>10</v>
      </c>
      <c r="AM353" s="85">
        <v>10</v>
      </c>
      <c r="AN353" s="85">
        <v>10</v>
      </c>
      <c r="AO353" s="85">
        <v>2080</v>
      </c>
      <c r="AP353" s="85">
        <v>10</v>
      </c>
      <c r="AQ353" s="85">
        <v>10</v>
      </c>
      <c r="AR353" s="85">
        <v>10</v>
      </c>
      <c r="AS353" s="85">
        <v>4350</v>
      </c>
      <c r="AT353" s="85">
        <v>10</v>
      </c>
      <c r="AU353" s="85">
        <v>10</v>
      </c>
      <c r="AV353" s="85">
        <v>4000</v>
      </c>
      <c r="AW353" s="85">
        <v>10</v>
      </c>
      <c r="AX353" s="85">
        <v>10</v>
      </c>
      <c r="AY353" s="85">
        <v>1210</v>
      </c>
      <c r="AZ353" s="85">
        <v>10</v>
      </c>
      <c r="BA353" s="85">
        <v>10</v>
      </c>
      <c r="BB353" s="85">
        <v>4150</v>
      </c>
      <c r="BC353" s="85">
        <v>10</v>
      </c>
      <c r="BD353" s="85">
        <v>10</v>
      </c>
      <c r="BE353" s="85">
        <v>10</v>
      </c>
      <c r="BF353" s="85">
        <v>3580</v>
      </c>
      <c r="BG353" s="85">
        <v>10</v>
      </c>
      <c r="BH353" s="85">
        <v>10</v>
      </c>
      <c r="BI353" s="85">
        <v>10</v>
      </c>
      <c r="BJ353" s="85">
        <v>2970</v>
      </c>
      <c r="BK353" s="85">
        <v>10</v>
      </c>
      <c r="BL353" s="85">
        <v>10</v>
      </c>
      <c r="BM353" s="85">
        <v>10</v>
      </c>
      <c r="BN353" s="85">
        <v>3360</v>
      </c>
      <c r="BO353" s="85">
        <v>10</v>
      </c>
      <c r="BP353" s="85">
        <v>10</v>
      </c>
      <c r="BQ353" s="85">
        <v>10</v>
      </c>
      <c r="BR353" s="85">
        <v>3370</v>
      </c>
      <c r="BS353" s="85">
        <v>10</v>
      </c>
      <c r="BT353" s="85">
        <v>10</v>
      </c>
      <c r="BU353" s="85">
        <v>10</v>
      </c>
      <c r="BV353" s="85">
        <v>3370</v>
      </c>
      <c r="BW353" s="85">
        <v>10</v>
      </c>
      <c r="BX353" s="85">
        <v>10</v>
      </c>
      <c r="BY353" s="85">
        <v>10</v>
      </c>
      <c r="BZ353" s="85">
        <v>0</v>
      </c>
      <c r="CA353" s="85">
        <v>3370</v>
      </c>
      <c r="CB353" s="85">
        <v>10</v>
      </c>
      <c r="CC353" s="85">
        <v>10</v>
      </c>
      <c r="CD353" s="85">
        <v>10</v>
      </c>
      <c r="CE353" s="85">
        <v>10</v>
      </c>
      <c r="CF353" s="85">
        <v>3360</v>
      </c>
      <c r="CG353" s="85">
        <v>20</v>
      </c>
      <c r="CH353" s="85">
        <v>10</v>
      </c>
      <c r="CI353" s="85">
        <v>10</v>
      </c>
      <c r="CJ353" s="85">
        <v>4460</v>
      </c>
      <c r="CK353" s="85">
        <v>10</v>
      </c>
      <c r="CL353" s="85">
        <v>10</v>
      </c>
      <c r="CM353" s="85">
        <v>10</v>
      </c>
      <c r="CN353" s="85">
        <v>10</v>
      </c>
      <c r="CO353" s="85">
        <v>4460</v>
      </c>
      <c r="CP353" s="85">
        <v>10</v>
      </c>
      <c r="CQ353" s="85">
        <v>10</v>
      </c>
      <c r="CR353" s="85">
        <v>10</v>
      </c>
      <c r="CS353" s="85">
        <v>4470</v>
      </c>
      <c r="CT353" s="85">
        <v>10</v>
      </c>
      <c r="CU353" s="85">
        <v>10</v>
      </c>
      <c r="CV353" s="85">
        <v>10</v>
      </c>
      <c r="CW353" s="85">
        <v>4470</v>
      </c>
      <c r="CX353" s="85">
        <v>10</v>
      </c>
      <c r="CY353" s="85">
        <v>10</v>
      </c>
      <c r="CZ353" s="85">
        <v>10</v>
      </c>
      <c r="DA353" s="85">
        <v>5070</v>
      </c>
      <c r="DB353" s="85">
        <v>10</v>
      </c>
      <c r="DC353" s="85">
        <v>10</v>
      </c>
    </row>
    <row r="354" hidden="1" spans="1:107">
      <c r="A354" s="96" t="s">
        <v>1450</v>
      </c>
      <c r="B354" s="86" t="s">
        <v>2006</v>
      </c>
      <c r="C354" s="86" t="s">
        <v>2007</v>
      </c>
      <c r="D354" s="86" t="s">
        <v>1506</v>
      </c>
      <c r="E354" s="85">
        <v>4</v>
      </c>
      <c r="F354" s="85">
        <v>28</v>
      </c>
      <c r="G354" s="85">
        <v>20</v>
      </c>
      <c r="H354" s="85">
        <v>72</v>
      </c>
      <c r="I354" s="85">
        <v>76</v>
      </c>
      <c r="J354" s="85">
        <v>64</v>
      </c>
      <c r="K354" s="85">
        <v>16</v>
      </c>
      <c r="L354" s="85">
        <v>32</v>
      </c>
      <c r="M354" s="85">
        <v>16</v>
      </c>
      <c r="N354" s="85">
        <v>112</v>
      </c>
      <c r="O354" s="85">
        <v>108</v>
      </c>
      <c r="P354" s="85">
        <v>152</v>
      </c>
      <c r="Q354" s="85">
        <v>168</v>
      </c>
      <c r="R354" s="85">
        <v>152</v>
      </c>
      <c r="S354" s="85">
        <v>176</v>
      </c>
      <c r="T354" s="85">
        <v>8</v>
      </c>
      <c r="U354" s="85">
        <v>496</v>
      </c>
      <c r="V354" s="85">
        <v>4</v>
      </c>
      <c r="W354" s="85">
        <v>4</v>
      </c>
      <c r="X354" s="85">
        <v>0</v>
      </c>
      <c r="Y354" s="85">
        <v>0</v>
      </c>
      <c r="Z354" s="85">
        <v>324</v>
      </c>
      <c r="AA354" s="85">
        <v>4</v>
      </c>
      <c r="AB354" s="85">
        <v>4</v>
      </c>
      <c r="AC354" s="85">
        <v>0</v>
      </c>
      <c r="AD354" s="85">
        <v>0</v>
      </c>
      <c r="AE354" s="85">
        <v>88</v>
      </c>
      <c r="AF354" s="85">
        <v>4</v>
      </c>
      <c r="AG354" s="85">
        <v>4</v>
      </c>
      <c r="AH354" s="85">
        <v>0</v>
      </c>
      <c r="AI354" s="85">
        <v>0</v>
      </c>
      <c r="AJ354" s="85">
        <v>156</v>
      </c>
      <c r="AK354" s="85">
        <v>4</v>
      </c>
      <c r="AL354" s="85">
        <v>4</v>
      </c>
      <c r="AM354" s="85">
        <v>4</v>
      </c>
      <c r="AN354" s="85">
        <v>4</v>
      </c>
      <c r="AO354" s="85">
        <v>32</v>
      </c>
      <c r="AP354" s="85">
        <v>0</v>
      </c>
      <c r="AQ354" s="85">
        <v>0</v>
      </c>
      <c r="AR354" s="85">
        <v>0</v>
      </c>
      <c r="AS354" s="85">
        <v>472</v>
      </c>
      <c r="AT354" s="85">
        <v>0</v>
      </c>
      <c r="AU354" s="85">
        <v>0</v>
      </c>
      <c r="AV354" s="85">
        <v>280</v>
      </c>
      <c r="AW354" s="85">
        <v>4</v>
      </c>
      <c r="AX354" s="85">
        <v>4</v>
      </c>
      <c r="AY354" s="85">
        <v>144</v>
      </c>
      <c r="AZ354" s="85">
        <v>0</v>
      </c>
      <c r="BA354" s="85">
        <v>0</v>
      </c>
      <c r="BB354" s="85">
        <v>456</v>
      </c>
      <c r="BC354" s="85">
        <v>0</v>
      </c>
      <c r="BD354" s="85">
        <v>0</v>
      </c>
      <c r="BE354" s="85">
        <v>4</v>
      </c>
      <c r="BF354" s="85">
        <v>384</v>
      </c>
      <c r="BG354" s="85">
        <v>4</v>
      </c>
      <c r="BH354" s="85">
        <v>0</v>
      </c>
      <c r="BI354" s="85">
        <v>0</v>
      </c>
      <c r="BJ354" s="85">
        <v>304</v>
      </c>
      <c r="BK354" s="85">
        <v>0</v>
      </c>
      <c r="BL354" s="85">
        <v>0</v>
      </c>
      <c r="BM354" s="85">
        <v>0</v>
      </c>
      <c r="BN354" s="85">
        <v>316</v>
      </c>
      <c r="BO354" s="85">
        <v>0</v>
      </c>
      <c r="BP354" s="85">
        <v>0</v>
      </c>
      <c r="BQ354" s="85">
        <v>0</v>
      </c>
      <c r="BR354" s="85">
        <v>324</v>
      </c>
      <c r="BS354" s="85">
        <v>0</v>
      </c>
      <c r="BT354" s="85">
        <v>0</v>
      </c>
      <c r="BU354" s="85">
        <v>0</v>
      </c>
      <c r="BV354" s="85">
        <v>312</v>
      </c>
      <c r="BW354" s="85">
        <v>0</v>
      </c>
      <c r="BX354" s="85">
        <v>0</v>
      </c>
      <c r="BY354" s="85">
        <v>0</v>
      </c>
      <c r="BZ354" s="85">
        <v>0</v>
      </c>
      <c r="CA354" s="85">
        <v>316</v>
      </c>
      <c r="CB354" s="85">
        <v>0</v>
      </c>
      <c r="CC354" s="85">
        <v>0</v>
      </c>
      <c r="CD354" s="85">
        <v>0</v>
      </c>
      <c r="CE354" s="85">
        <v>4</v>
      </c>
      <c r="CF354" s="85">
        <v>376</v>
      </c>
      <c r="CG354" s="85">
        <v>0</v>
      </c>
      <c r="CH354" s="85">
        <v>0</v>
      </c>
      <c r="CI354" s="85">
        <v>0</v>
      </c>
      <c r="CJ354" s="85">
        <v>368</v>
      </c>
      <c r="CK354" s="85">
        <v>0</v>
      </c>
      <c r="CL354" s="85">
        <v>0</v>
      </c>
      <c r="CM354" s="85">
        <v>4</v>
      </c>
      <c r="CN354" s="85">
        <v>0</v>
      </c>
      <c r="CO354" s="85">
        <v>332</v>
      </c>
      <c r="CP354" s="85">
        <v>0</v>
      </c>
      <c r="CQ354" s="85">
        <v>0</v>
      </c>
      <c r="CR354" s="85">
        <v>0</v>
      </c>
      <c r="CS354" s="85">
        <v>324</v>
      </c>
      <c r="CT354" s="85">
        <v>0</v>
      </c>
      <c r="CU354" s="85">
        <v>0</v>
      </c>
      <c r="CV354" s="85">
        <v>0</v>
      </c>
      <c r="CW354" s="85">
        <v>304</v>
      </c>
      <c r="CX354" s="85">
        <v>0</v>
      </c>
      <c r="CY354" s="85">
        <v>0</v>
      </c>
      <c r="CZ354" s="85">
        <v>4</v>
      </c>
      <c r="DA354" s="85">
        <v>512</v>
      </c>
      <c r="DB354" s="85">
        <v>0</v>
      </c>
      <c r="DC354" s="85">
        <v>0</v>
      </c>
    </row>
    <row r="355" hidden="1" spans="1:107">
      <c r="A355" s="96" t="s">
        <v>1450</v>
      </c>
      <c r="B355" s="86" t="s">
        <v>2009</v>
      </c>
      <c r="C355" s="86" t="s">
        <v>2010</v>
      </c>
      <c r="D355" s="86" t="s">
        <v>1506</v>
      </c>
      <c r="E355" s="85">
        <v>120</v>
      </c>
      <c r="F355" s="85">
        <v>120</v>
      </c>
      <c r="G355" s="85">
        <v>120</v>
      </c>
      <c r="H355" s="85">
        <v>160</v>
      </c>
      <c r="I355" s="85">
        <v>160</v>
      </c>
      <c r="J355" s="85">
        <v>160</v>
      </c>
      <c r="K355" s="85">
        <v>160</v>
      </c>
      <c r="L355" s="85">
        <v>200</v>
      </c>
      <c r="M355" s="85">
        <v>200</v>
      </c>
      <c r="N355" s="85">
        <v>200</v>
      </c>
      <c r="O355" s="85">
        <v>200</v>
      </c>
      <c r="P355" s="85">
        <v>200</v>
      </c>
      <c r="Q355" s="85">
        <v>200</v>
      </c>
      <c r="R355" s="85">
        <v>240</v>
      </c>
      <c r="S355" s="85">
        <v>240</v>
      </c>
      <c r="T355" s="85">
        <v>8</v>
      </c>
      <c r="U355" s="85">
        <v>1284</v>
      </c>
      <c r="V355" s="85">
        <v>4</v>
      </c>
      <c r="W355" s="85">
        <v>4</v>
      </c>
      <c r="X355" s="85">
        <v>4</v>
      </c>
      <c r="Y355" s="85">
        <v>4</v>
      </c>
      <c r="Z355" s="85">
        <v>1424</v>
      </c>
      <c r="AA355" s="85">
        <v>4</v>
      </c>
      <c r="AB355" s="85">
        <v>4</v>
      </c>
      <c r="AC355" s="85">
        <v>4</v>
      </c>
      <c r="AD355" s="85">
        <v>4</v>
      </c>
      <c r="AE355" s="85">
        <v>1584</v>
      </c>
      <c r="AF355" s="85">
        <v>4</v>
      </c>
      <c r="AG355" s="85">
        <v>4</v>
      </c>
      <c r="AH355" s="85">
        <v>4</v>
      </c>
      <c r="AI355" s="85">
        <v>4</v>
      </c>
      <c r="AJ355" s="85">
        <v>1384</v>
      </c>
      <c r="AK355" s="85">
        <v>4</v>
      </c>
      <c r="AL355" s="85">
        <v>4</v>
      </c>
      <c r="AM355" s="85">
        <v>4</v>
      </c>
      <c r="AN355" s="85">
        <v>4</v>
      </c>
      <c r="AO355" s="85">
        <v>832</v>
      </c>
      <c r="AP355" s="85">
        <v>4</v>
      </c>
      <c r="AQ355" s="85">
        <v>4</v>
      </c>
      <c r="AR355" s="85">
        <v>4</v>
      </c>
      <c r="AS355" s="85">
        <v>1740</v>
      </c>
      <c r="AT355" s="85">
        <v>4</v>
      </c>
      <c r="AU355" s="85">
        <v>4</v>
      </c>
      <c r="AV355" s="85">
        <v>1600</v>
      </c>
      <c r="AW355" s="85">
        <v>4</v>
      </c>
      <c r="AX355" s="85">
        <v>4</v>
      </c>
      <c r="AY355" s="85">
        <v>484</v>
      </c>
      <c r="AZ355" s="85">
        <v>4</v>
      </c>
      <c r="BA355" s="85">
        <v>4</v>
      </c>
      <c r="BB355" s="85">
        <v>1660</v>
      </c>
      <c r="BC355" s="85">
        <v>4</v>
      </c>
      <c r="BD355" s="85">
        <v>4</v>
      </c>
      <c r="BE355" s="85">
        <v>4</v>
      </c>
      <c r="BF355" s="85">
        <v>1432</v>
      </c>
      <c r="BG355" s="85">
        <v>4</v>
      </c>
      <c r="BH355" s="85">
        <v>4</v>
      </c>
      <c r="BI355" s="85">
        <v>4</v>
      </c>
      <c r="BJ355" s="85">
        <v>1188</v>
      </c>
      <c r="BK355" s="85">
        <v>4</v>
      </c>
      <c r="BL355" s="85">
        <v>4</v>
      </c>
      <c r="BM355" s="85">
        <v>4</v>
      </c>
      <c r="BN355" s="85">
        <v>1344</v>
      </c>
      <c r="BO355" s="85">
        <v>4</v>
      </c>
      <c r="BP355" s="85">
        <v>4</v>
      </c>
      <c r="BQ355" s="85">
        <v>4</v>
      </c>
      <c r="BR355" s="85">
        <v>1348</v>
      </c>
      <c r="BS355" s="85">
        <v>4</v>
      </c>
      <c r="BT355" s="85">
        <v>4</v>
      </c>
      <c r="BU355" s="85">
        <v>4</v>
      </c>
      <c r="BV355" s="85">
        <v>1348</v>
      </c>
      <c r="BW355" s="85">
        <v>4</v>
      </c>
      <c r="BX355" s="85">
        <v>4</v>
      </c>
      <c r="BY355" s="85">
        <v>4</v>
      </c>
      <c r="BZ355" s="85">
        <v>0</v>
      </c>
      <c r="CA355" s="85">
        <v>1348</v>
      </c>
      <c r="CB355" s="85">
        <v>4</v>
      </c>
      <c r="CC355" s="85">
        <v>4</v>
      </c>
      <c r="CD355" s="85">
        <v>4</v>
      </c>
      <c r="CE355" s="85">
        <v>4</v>
      </c>
      <c r="CF355" s="85">
        <v>1344</v>
      </c>
      <c r="CG355" s="85">
        <v>8</v>
      </c>
      <c r="CH355" s="85">
        <v>4</v>
      </c>
      <c r="CI355" s="85">
        <v>4</v>
      </c>
      <c r="CJ355" s="85">
        <v>1784</v>
      </c>
      <c r="CK355" s="85">
        <v>4</v>
      </c>
      <c r="CL355" s="85">
        <v>4</v>
      </c>
      <c r="CM355" s="85">
        <v>4</v>
      </c>
      <c r="CN355" s="85">
        <v>4</v>
      </c>
      <c r="CO355" s="85">
        <v>1784</v>
      </c>
      <c r="CP355" s="85">
        <v>4</v>
      </c>
      <c r="CQ355" s="85">
        <v>4</v>
      </c>
      <c r="CR355" s="85">
        <v>4</v>
      </c>
      <c r="CS355" s="85">
        <v>1788</v>
      </c>
      <c r="CT355" s="85">
        <v>4</v>
      </c>
      <c r="CU355" s="85">
        <v>4</v>
      </c>
      <c r="CV355" s="85">
        <v>4</v>
      </c>
      <c r="CW355" s="85">
        <v>1788</v>
      </c>
      <c r="CX355" s="85">
        <v>4</v>
      </c>
      <c r="CY355" s="85">
        <v>4</v>
      </c>
      <c r="CZ355" s="85">
        <v>4</v>
      </c>
      <c r="DA355" s="85">
        <v>2028</v>
      </c>
      <c r="DB355" s="85">
        <v>4</v>
      </c>
      <c r="DC355" s="85">
        <v>4</v>
      </c>
    </row>
    <row r="356" hidden="1" spans="1:107">
      <c r="A356" s="96" t="s">
        <v>1450</v>
      </c>
      <c r="B356" s="86" t="s">
        <v>2118</v>
      </c>
      <c r="C356" s="86" t="s">
        <v>2120</v>
      </c>
      <c r="D356" s="86" t="s">
        <v>2401</v>
      </c>
      <c r="E356" s="85">
        <v>1</v>
      </c>
      <c r="F356" s="85">
        <v>7</v>
      </c>
      <c r="G356" s="85">
        <v>5</v>
      </c>
      <c r="H356" s="85">
        <v>18</v>
      </c>
      <c r="I356" s="85">
        <v>19</v>
      </c>
      <c r="J356" s="85">
        <v>16</v>
      </c>
      <c r="K356" s="85">
        <v>4</v>
      </c>
      <c r="L356" s="85">
        <v>8</v>
      </c>
      <c r="M356" s="85">
        <v>4</v>
      </c>
      <c r="N356" s="85">
        <v>28</v>
      </c>
      <c r="O356" s="85">
        <v>27</v>
      </c>
      <c r="P356" s="85">
        <v>38</v>
      </c>
      <c r="Q356" s="85">
        <v>42</v>
      </c>
      <c r="R356" s="85">
        <v>38</v>
      </c>
      <c r="S356" s="85">
        <v>44</v>
      </c>
      <c r="T356" s="85">
        <v>2</v>
      </c>
      <c r="U356" s="85">
        <v>124</v>
      </c>
      <c r="V356" s="85">
        <v>1</v>
      </c>
      <c r="W356" s="85">
        <v>1</v>
      </c>
      <c r="X356" s="85">
        <v>0</v>
      </c>
      <c r="Y356" s="85">
        <v>0</v>
      </c>
      <c r="Z356" s="85">
        <v>81</v>
      </c>
      <c r="AA356" s="85">
        <v>1</v>
      </c>
      <c r="AB356" s="85">
        <v>1</v>
      </c>
      <c r="AC356" s="85">
        <v>0</v>
      </c>
      <c r="AD356" s="85">
        <v>0</v>
      </c>
      <c r="AE356" s="85">
        <v>22</v>
      </c>
      <c r="AF356" s="85">
        <v>1</v>
      </c>
      <c r="AG356" s="85">
        <v>1</v>
      </c>
      <c r="AH356" s="85">
        <v>0</v>
      </c>
      <c r="AI356" s="85">
        <v>0</v>
      </c>
      <c r="AJ356" s="85">
        <v>39</v>
      </c>
      <c r="AK356" s="85">
        <v>1</v>
      </c>
      <c r="AL356" s="85">
        <v>1</v>
      </c>
      <c r="AM356" s="85">
        <v>1</v>
      </c>
      <c r="AN356" s="85">
        <v>1</v>
      </c>
      <c r="AO356" s="85">
        <v>8</v>
      </c>
      <c r="AP356" s="85">
        <v>0</v>
      </c>
      <c r="AQ356" s="85">
        <v>0</v>
      </c>
      <c r="AR356" s="85">
        <v>0</v>
      </c>
      <c r="AS356" s="85">
        <v>118</v>
      </c>
      <c r="AT356" s="85">
        <v>0</v>
      </c>
      <c r="AU356" s="85">
        <v>0</v>
      </c>
      <c r="AV356" s="85">
        <v>70</v>
      </c>
      <c r="AW356" s="85">
        <v>1</v>
      </c>
      <c r="AX356" s="85">
        <v>1</v>
      </c>
      <c r="AY356" s="85">
        <v>36</v>
      </c>
      <c r="AZ356" s="85">
        <v>0</v>
      </c>
      <c r="BA356" s="85">
        <v>0</v>
      </c>
      <c r="BB356" s="85">
        <v>114</v>
      </c>
      <c r="BC356" s="85">
        <v>0</v>
      </c>
      <c r="BD356" s="85">
        <v>0</v>
      </c>
      <c r="BE356" s="85">
        <v>1</v>
      </c>
      <c r="BF356" s="85">
        <v>96</v>
      </c>
      <c r="BG356" s="85">
        <v>1</v>
      </c>
      <c r="BH356" s="85">
        <v>0</v>
      </c>
      <c r="BI356" s="85">
        <v>0</v>
      </c>
      <c r="BJ356" s="85">
        <v>76</v>
      </c>
      <c r="BK356" s="85">
        <v>0</v>
      </c>
      <c r="BL356" s="85">
        <v>0</v>
      </c>
      <c r="BM356" s="85">
        <v>0</v>
      </c>
      <c r="BN356" s="85">
        <v>79</v>
      </c>
      <c r="BO356" s="85">
        <v>0</v>
      </c>
      <c r="BP356" s="85">
        <v>0</v>
      </c>
      <c r="BQ356" s="85">
        <v>0</v>
      </c>
      <c r="BR356" s="85">
        <v>81</v>
      </c>
      <c r="BS356" s="85">
        <v>0</v>
      </c>
      <c r="BT356" s="85">
        <v>0</v>
      </c>
      <c r="BU356" s="85">
        <v>0</v>
      </c>
      <c r="BV356" s="85">
        <v>78</v>
      </c>
      <c r="BW356" s="85">
        <v>0</v>
      </c>
      <c r="BX356" s="85">
        <v>0</v>
      </c>
      <c r="BY356" s="85">
        <v>0</v>
      </c>
      <c r="BZ356" s="85">
        <v>0</v>
      </c>
      <c r="CA356" s="85">
        <v>79</v>
      </c>
      <c r="CB356" s="85">
        <v>0</v>
      </c>
      <c r="CC356" s="85">
        <v>0</v>
      </c>
      <c r="CD356" s="85">
        <v>0</v>
      </c>
      <c r="CE356" s="85">
        <v>1</v>
      </c>
      <c r="CF356" s="85">
        <v>94</v>
      </c>
      <c r="CG356" s="85">
        <v>0</v>
      </c>
      <c r="CH356" s="85">
        <v>0</v>
      </c>
      <c r="CI356" s="85">
        <v>0</v>
      </c>
      <c r="CJ356" s="85">
        <v>92</v>
      </c>
      <c r="CK356" s="85">
        <v>0</v>
      </c>
      <c r="CL356" s="85">
        <v>0</v>
      </c>
      <c r="CM356" s="85">
        <v>1</v>
      </c>
      <c r="CN356" s="85">
        <v>0</v>
      </c>
      <c r="CO356" s="85">
        <v>83</v>
      </c>
      <c r="CP356" s="85">
        <v>0</v>
      </c>
      <c r="CQ356" s="85">
        <v>0</v>
      </c>
      <c r="CR356" s="85">
        <v>0</v>
      </c>
      <c r="CS356" s="85">
        <v>81</v>
      </c>
      <c r="CT356" s="85">
        <v>0</v>
      </c>
      <c r="CU356" s="85">
        <v>0</v>
      </c>
      <c r="CV356" s="85">
        <v>0</v>
      </c>
      <c r="CW356" s="85">
        <v>76</v>
      </c>
      <c r="CX356" s="85">
        <v>0</v>
      </c>
      <c r="CY356" s="85">
        <v>0</v>
      </c>
      <c r="CZ356" s="85">
        <v>1</v>
      </c>
      <c r="DA356" s="85">
        <v>128</v>
      </c>
      <c r="DB356" s="85">
        <v>0</v>
      </c>
      <c r="DC356" s="85">
        <v>0</v>
      </c>
    </row>
    <row r="357" hidden="1" spans="1:107">
      <c r="A357" s="96" t="s">
        <v>1450</v>
      </c>
      <c r="B357" s="86" t="s">
        <v>2122</v>
      </c>
      <c r="C357" s="86" t="s">
        <v>2124</v>
      </c>
      <c r="D357" s="86" t="s">
        <v>2401</v>
      </c>
      <c r="E357" s="85">
        <v>1</v>
      </c>
      <c r="F357" s="85">
        <v>7</v>
      </c>
      <c r="G357" s="85">
        <v>5</v>
      </c>
      <c r="H357" s="85">
        <v>18</v>
      </c>
      <c r="I357" s="85">
        <v>19</v>
      </c>
      <c r="J357" s="85">
        <v>16</v>
      </c>
      <c r="K357" s="85">
        <v>4</v>
      </c>
      <c r="L357" s="85">
        <v>8</v>
      </c>
      <c r="M357" s="85">
        <v>4</v>
      </c>
      <c r="N357" s="85">
        <v>28</v>
      </c>
      <c r="O357" s="85">
        <v>27</v>
      </c>
      <c r="P357" s="85">
        <v>38</v>
      </c>
      <c r="Q357" s="85">
        <v>42</v>
      </c>
      <c r="R357" s="85">
        <v>38</v>
      </c>
      <c r="S357" s="85">
        <v>44</v>
      </c>
      <c r="T357" s="85">
        <v>2</v>
      </c>
      <c r="U357" s="85">
        <v>124</v>
      </c>
      <c r="V357" s="85">
        <v>1</v>
      </c>
      <c r="W357" s="85">
        <v>1</v>
      </c>
      <c r="X357" s="85">
        <v>0</v>
      </c>
      <c r="Y357" s="85">
        <v>0</v>
      </c>
      <c r="Z357" s="85">
        <v>81</v>
      </c>
      <c r="AA357" s="85">
        <v>1</v>
      </c>
      <c r="AB357" s="85">
        <v>1</v>
      </c>
      <c r="AC357" s="85">
        <v>0</v>
      </c>
      <c r="AD357" s="85">
        <v>0</v>
      </c>
      <c r="AE357" s="85">
        <v>22</v>
      </c>
      <c r="AF357" s="85">
        <v>1</v>
      </c>
      <c r="AG357" s="85">
        <v>1</v>
      </c>
      <c r="AH357" s="85">
        <v>0</v>
      </c>
      <c r="AI357" s="85">
        <v>0</v>
      </c>
      <c r="AJ357" s="85">
        <v>39</v>
      </c>
      <c r="AK357" s="85">
        <v>1</v>
      </c>
      <c r="AL357" s="85">
        <v>1</v>
      </c>
      <c r="AM357" s="85">
        <v>1</v>
      </c>
      <c r="AN357" s="85">
        <v>1</v>
      </c>
      <c r="AO357" s="85">
        <v>8</v>
      </c>
      <c r="AP357" s="85">
        <v>0</v>
      </c>
      <c r="AQ357" s="85">
        <v>0</v>
      </c>
      <c r="AR357" s="85">
        <v>0</v>
      </c>
      <c r="AS357" s="85">
        <v>118</v>
      </c>
      <c r="AT357" s="85">
        <v>0</v>
      </c>
      <c r="AU357" s="85">
        <v>0</v>
      </c>
      <c r="AV357" s="85">
        <v>70</v>
      </c>
      <c r="AW357" s="85">
        <v>1</v>
      </c>
      <c r="AX357" s="85">
        <v>1</v>
      </c>
      <c r="AY357" s="85">
        <v>36</v>
      </c>
      <c r="AZ357" s="85">
        <v>0</v>
      </c>
      <c r="BA357" s="85">
        <v>0</v>
      </c>
      <c r="BB357" s="85">
        <v>114</v>
      </c>
      <c r="BC357" s="85">
        <v>0</v>
      </c>
      <c r="BD357" s="85">
        <v>0</v>
      </c>
      <c r="BE357" s="85">
        <v>1</v>
      </c>
      <c r="BF357" s="85">
        <v>96</v>
      </c>
      <c r="BG357" s="85">
        <v>1</v>
      </c>
      <c r="BH357" s="85">
        <v>0</v>
      </c>
      <c r="BI357" s="85">
        <v>0</v>
      </c>
      <c r="BJ357" s="85">
        <v>76</v>
      </c>
      <c r="BK357" s="85">
        <v>0</v>
      </c>
      <c r="BL357" s="85">
        <v>0</v>
      </c>
      <c r="BM357" s="85">
        <v>0</v>
      </c>
      <c r="BN357" s="85">
        <v>79</v>
      </c>
      <c r="BO357" s="85">
        <v>0</v>
      </c>
      <c r="BP357" s="85">
        <v>0</v>
      </c>
      <c r="BQ357" s="85">
        <v>0</v>
      </c>
      <c r="BR357" s="85">
        <v>81</v>
      </c>
      <c r="BS357" s="85">
        <v>0</v>
      </c>
      <c r="BT357" s="85">
        <v>0</v>
      </c>
      <c r="BU357" s="85">
        <v>0</v>
      </c>
      <c r="BV357" s="85">
        <v>78</v>
      </c>
      <c r="BW357" s="85">
        <v>0</v>
      </c>
      <c r="BX357" s="85">
        <v>0</v>
      </c>
      <c r="BY357" s="85">
        <v>0</v>
      </c>
      <c r="BZ357" s="85">
        <v>0</v>
      </c>
      <c r="CA357" s="85">
        <v>79</v>
      </c>
      <c r="CB357" s="85">
        <v>0</v>
      </c>
      <c r="CC357" s="85">
        <v>0</v>
      </c>
      <c r="CD357" s="85">
        <v>0</v>
      </c>
      <c r="CE357" s="85">
        <v>1</v>
      </c>
      <c r="CF357" s="85">
        <v>94</v>
      </c>
      <c r="CG357" s="85">
        <v>0</v>
      </c>
      <c r="CH357" s="85">
        <v>0</v>
      </c>
      <c r="CI357" s="85">
        <v>0</v>
      </c>
      <c r="CJ357" s="85">
        <v>92</v>
      </c>
      <c r="CK357" s="85">
        <v>0</v>
      </c>
      <c r="CL357" s="85">
        <v>0</v>
      </c>
      <c r="CM357" s="85">
        <v>1</v>
      </c>
      <c r="CN357" s="85">
        <v>0</v>
      </c>
      <c r="CO357" s="85">
        <v>83</v>
      </c>
      <c r="CP357" s="85">
        <v>0</v>
      </c>
      <c r="CQ357" s="85">
        <v>0</v>
      </c>
      <c r="CR357" s="85">
        <v>0</v>
      </c>
      <c r="CS357" s="85">
        <v>81</v>
      </c>
      <c r="CT357" s="85">
        <v>0</v>
      </c>
      <c r="CU357" s="85">
        <v>0</v>
      </c>
      <c r="CV357" s="85">
        <v>0</v>
      </c>
      <c r="CW357" s="85">
        <v>76</v>
      </c>
      <c r="CX357" s="85">
        <v>0</v>
      </c>
      <c r="CY357" s="85">
        <v>0</v>
      </c>
      <c r="CZ357" s="85">
        <v>1</v>
      </c>
      <c r="DA357" s="85">
        <v>128</v>
      </c>
      <c r="DB357" s="85">
        <v>0</v>
      </c>
      <c r="DC357" s="85">
        <v>0</v>
      </c>
    </row>
    <row r="358" hidden="1" spans="1:107">
      <c r="A358" s="96" t="s">
        <v>1416</v>
      </c>
      <c r="B358" s="86" t="s">
        <v>1706</v>
      </c>
      <c r="C358" s="30" t="s">
        <v>1711</v>
      </c>
      <c r="D358" s="90" t="s">
        <v>2402</v>
      </c>
      <c r="E358" s="85">
        <v>2</v>
      </c>
      <c r="F358" s="85">
        <v>14</v>
      </c>
      <c r="G358" s="85">
        <v>10</v>
      </c>
      <c r="H358" s="85">
        <v>36</v>
      </c>
      <c r="I358" s="85">
        <v>38</v>
      </c>
      <c r="J358" s="85">
        <v>32</v>
      </c>
      <c r="K358" s="85">
        <v>8</v>
      </c>
      <c r="L358" s="85">
        <v>16</v>
      </c>
      <c r="M358" s="85">
        <v>8</v>
      </c>
      <c r="N358" s="85">
        <v>56</v>
      </c>
      <c r="O358" s="85">
        <v>54</v>
      </c>
      <c r="P358" s="85">
        <v>76</v>
      </c>
      <c r="Q358" s="85">
        <v>84</v>
      </c>
      <c r="R358" s="85">
        <v>76</v>
      </c>
      <c r="S358" s="85">
        <v>88</v>
      </c>
      <c r="T358" s="85">
        <v>4</v>
      </c>
      <c r="U358" s="85">
        <v>248</v>
      </c>
      <c r="V358" s="85">
        <v>2</v>
      </c>
      <c r="W358" s="85">
        <v>2</v>
      </c>
      <c r="X358" s="85">
        <v>0</v>
      </c>
      <c r="Y358" s="85">
        <v>0</v>
      </c>
      <c r="Z358" s="85">
        <v>162</v>
      </c>
      <c r="AA358" s="85">
        <v>2</v>
      </c>
      <c r="AB358" s="85">
        <v>2</v>
      </c>
      <c r="AC358" s="85">
        <v>0</v>
      </c>
      <c r="AD358" s="85">
        <v>0</v>
      </c>
      <c r="AE358" s="85">
        <v>44</v>
      </c>
      <c r="AF358" s="85">
        <v>2</v>
      </c>
      <c r="AG358" s="85">
        <v>2</v>
      </c>
      <c r="AH358" s="85">
        <v>0</v>
      </c>
      <c r="AI358" s="85">
        <v>0</v>
      </c>
      <c r="AJ358" s="85">
        <v>78</v>
      </c>
      <c r="AK358" s="85">
        <v>2</v>
      </c>
      <c r="AL358" s="85">
        <v>2</v>
      </c>
      <c r="AM358" s="85">
        <v>2</v>
      </c>
      <c r="AN358" s="85">
        <v>2</v>
      </c>
      <c r="AO358" s="85">
        <v>16</v>
      </c>
      <c r="AP358" s="85">
        <v>0</v>
      </c>
      <c r="AQ358" s="85">
        <v>0</v>
      </c>
      <c r="AR358" s="85">
        <v>0</v>
      </c>
      <c r="AS358" s="85">
        <v>236</v>
      </c>
      <c r="AT358" s="85">
        <v>0</v>
      </c>
      <c r="AU358" s="85">
        <v>0</v>
      </c>
      <c r="AV358" s="85">
        <v>140</v>
      </c>
      <c r="AW358" s="85">
        <v>2</v>
      </c>
      <c r="AX358" s="85">
        <v>2</v>
      </c>
      <c r="AY358" s="85">
        <v>72</v>
      </c>
      <c r="AZ358" s="85">
        <v>0</v>
      </c>
      <c r="BA358" s="85">
        <v>0</v>
      </c>
      <c r="BB358" s="85">
        <v>228</v>
      </c>
      <c r="BC358" s="85">
        <v>0</v>
      </c>
      <c r="BD358" s="85">
        <v>0</v>
      </c>
      <c r="BE358" s="85">
        <v>2</v>
      </c>
      <c r="BF358" s="85">
        <v>192</v>
      </c>
      <c r="BG358" s="85">
        <v>2</v>
      </c>
      <c r="BH358" s="85">
        <v>0</v>
      </c>
      <c r="BI358" s="85">
        <v>0</v>
      </c>
      <c r="BJ358" s="85">
        <v>152</v>
      </c>
      <c r="BK358" s="85">
        <v>0</v>
      </c>
      <c r="BL358" s="85">
        <v>0</v>
      </c>
      <c r="BM358" s="85">
        <v>0</v>
      </c>
      <c r="BN358" s="85">
        <v>158</v>
      </c>
      <c r="BO358" s="85">
        <v>0</v>
      </c>
      <c r="BP358" s="85">
        <v>0</v>
      </c>
      <c r="BQ358" s="85">
        <v>0</v>
      </c>
      <c r="BR358" s="85">
        <v>162</v>
      </c>
      <c r="BS358" s="85">
        <v>0</v>
      </c>
      <c r="BT358" s="85">
        <v>0</v>
      </c>
      <c r="BU358" s="85">
        <v>0</v>
      </c>
      <c r="BV358" s="85">
        <v>156</v>
      </c>
      <c r="BW358" s="85">
        <v>0</v>
      </c>
      <c r="BX358" s="85">
        <v>0</v>
      </c>
      <c r="BY358" s="85">
        <v>0</v>
      </c>
      <c r="BZ358" s="85">
        <v>0</v>
      </c>
      <c r="CA358" s="85">
        <v>158</v>
      </c>
      <c r="CB358" s="85">
        <v>0</v>
      </c>
      <c r="CC358" s="85">
        <v>0</v>
      </c>
      <c r="CD358" s="85">
        <v>0</v>
      </c>
      <c r="CE358" s="85">
        <v>2</v>
      </c>
      <c r="CF358" s="85">
        <v>188</v>
      </c>
      <c r="CG358" s="85">
        <v>0</v>
      </c>
      <c r="CH358" s="85">
        <v>0</v>
      </c>
      <c r="CI358" s="85">
        <v>0</v>
      </c>
      <c r="CJ358" s="85">
        <v>184</v>
      </c>
      <c r="CK358" s="85">
        <v>0</v>
      </c>
      <c r="CL358" s="85">
        <v>0</v>
      </c>
      <c r="CM358" s="85">
        <v>2</v>
      </c>
      <c r="CN358" s="85">
        <v>0</v>
      </c>
      <c r="CO358" s="85">
        <v>166</v>
      </c>
      <c r="CP358" s="85">
        <v>0</v>
      </c>
      <c r="CQ358" s="85">
        <v>0</v>
      </c>
      <c r="CR358" s="85">
        <v>0</v>
      </c>
      <c r="CS358" s="85">
        <v>162</v>
      </c>
      <c r="CT358" s="85">
        <v>0</v>
      </c>
      <c r="CU358" s="85">
        <v>0</v>
      </c>
      <c r="CV358" s="85">
        <v>0</v>
      </c>
      <c r="CW358" s="85">
        <v>152</v>
      </c>
      <c r="CX358" s="85">
        <v>0</v>
      </c>
      <c r="CY358" s="85">
        <v>0</v>
      </c>
      <c r="CZ358" s="85">
        <v>2</v>
      </c>
      <c r="DA358" s="85">
        <v>256</v>
      </c>
      <c r="DB358" s="85">
        <v>0</v>
      </c>
      <c r="DC358" s="85">
        <v>0</v>
      </c>
    </row>
    <row r="359" hidden="1" spans="1:107">
      <c r="A359" s="96" t="s">
        <v>1416</v>
      </c>
      <c r="B359" s="86" t="s">
        <v>1531</v>
      </c>
      <c r="C359" s="30" t="s">
        <v>1532</v>
      </c>
      <c r="D359" s="86" t="s">
        <v>2403</v>
      </c>
      <c r="E359" s="85">
        <v>120</v>
      </c>
      <c r="F359" s="85">
        <v>120</v>
      </c>
      <c r="G359" s="85">
        <v>140</v>
      </c>
      <c r="H359" s="85">
        <v>160</v>
      </c>
      <c r="I359" s="85">
        <v>480</v>
      </c>
      <c r="J359" s="85">
        <v>380</v>
      </c>
      <c r="K359" s="85">
        <v>160</v>
      </c>
      <c r="L359" s="85">
        <v>280</v>
      </c>
      <c r="M359" s="85">
        <v>200</v>
      </c>
      <c r="N359" s="85">
        <v>460</v>
      </c>
      <c r="O359" s="85">
        <v>340</v>
      </c>
      <c r="P359" s="85">
        <v>500</v>
      </c>
      <c r="Q359" s="85">
        <v>680</v>
      </c>
      <c r="R359" s="85">
        <v>780</v>
      </c>
      <c r="S359" s="85">
        <v>740</v>
      </c>
      <c r="T359" s="85">
        <v>8</v>
      </c>
      <c r="U359" s="85">
        <v>2144</v>
      </c>
      <c r="V359" s="85">
        <v>4</v>
      </c>
      <c r="W359" s="85">
        <v>4</v>
      </c>
      <c r="X359" s="85">
        <v>4</v>
      </c>
      <c r="Y359" s="85">
        <v>4</v>
      </c>
      <c r="Z359" s="85">
        <v>1924</v>
      </c>
      <c r="AA359" s="85">
        <v>4</v>
      </c>
      <c r="AB359" s="85">
        <v>4</v>
      </c>
      <c r="AC359" s="85">
        <v>4</v>
      </c>
      <c r="AD359" s="85">
        <v>4</v>
      </c>
      <c r="AE359" s="85">
        <v>1724</v>
      </c>
      <c r="AF359" s="85">
        <v>4</v>
      </c>
      <c r="AG359" s="85">
        <v>4</v>
      </c>
      <c r="AH359" s="85">
        <v>4</v>
      </c>
      <c r="AI359" s="85">
        <v>4</v>
      </c>
      <c r="AJ359" s="85">
        <v>1604</v>
      </c>
      <c r="AK359" s="85">
        <v>4</v>
      </c>
      <c r="AL359" s="85">
        <v>4</v>
      </c>
      <c r="AM359" s="85">
        <v>4</v>
      </c>
      <c r="AN359" s="85">
        <v>4</v>
      </c>
      <c r="AO359" s="85">
        <v>972</v>
      </c>
      <c r="AP359" s="85">
        <v>4</v>
      </c>
      <c r="AQ359" s="85">
        <v>4</v>
      </c>
      <c r="AR359" s="85">
        <v>4</v>
      </c>
      <c r="AS359" s="85">
        <v>2620</v>
      </c>
      <c r="AT359" s="85">
        <v>4</v>
      </c>
      <c r="AU359" s="85">
        <v>4</v>
      </c>
      <c r="AV359" s="85">
        <v>2100</v>
      </c>
      <c r="AW359" s="85">
        <v>24</v>
      </c>
      <c r="AX359" s="85">
        <v>20</v>
      </c>
      <c r="AY359" s="85">
        <v>748</v>
      </c>
      <c r="AZ359" s="85">
        <v>4</v>
      </c>
      <c r="BA359" s="85">
        <v>4</v>
      </c>
      <c r="BB359" s="85">
        <v>2496</v>
      </c>
      <c r="BC359" s="85">
        <v>4</v>
      </c>
      <c r="BD359" s="85">
        <v>4</v>
      </c>
      <c r="BE359" s="85">
        <v>24</v>
      </c>
      <c r="BF359" s="85">
        <v>2172</v>
      </c>
      <c r="BG359" s="85">
        <v>24</v>
      </c>
      <c r="BH359" s="85">
        <v>4</v>
      </c>
      <c r="BI359" s="85">
        <v>4</v>
      </c>
      <c r="BJ359" s="85">
        <v>1812</v>
      </c>
      <c r="BK359" s="85">
        <v>4</v>
      </c>
      <c r="BL359" s="85">
        <v>4</v>
      </c>
      <c r="BM359" s="85">
        <v>4</v>
      </c>
      <c r="BN359" s="85">
        <v>1988</v>
      </c>
      <c r="BO359" s="85">
        <v>4</v>
      </c>
      <c r="BP359" s="85">
        <v>4</v>
      </c>
      <c r="BQ359" s="85">
        <v>4</v>
      </c>
      <c r="BR359" s="85">
        <v>2016</v>
      </c>
      <c r="BS359" s="85">
        <v>4</v>
      </c>
      <c r="BT359" s="85">
        <v>4</v>
      </c>
      <c r="BU359" s="85">
        <v>4</v>
      </c>
      <c r="BV359" s="85">
        <v>1968</v>
      </c>
      <c r="BW359" s="85">
        <v>4</v>
      </c>
      <c r="BX359" s="85">
        <v>4</v>
      </c>
      <c r="BY359" s="85">
        <v>4</v>
      </c>
      <c r="BZ359" s="85">
        <v>0</v>
      </c>
      <c r="CA359" s="85">
        <v>2008</v>
      </c>
      <c r="CB359" s="85">
        <v>4</v>
      </c>
      <c r="CC359" s="85">
        <v>4</v>
      </c>
      <c r="CD359" s="85">
        <v>4</v>
      </c>
      <c r="CE359" s="85">
        <v>24</v>
      </c>
      <c r="CF359" s="85">
        <v>3188</v>
      </c>
      <c r="CG359" s="85">
        <v>8</v>
      </c>
      <c r="CH359" s="85">
        <v>4</v>
      </c>
      <c r="CI359" s="85">
        <v>4</v>
      </c>
      <c r="CJ359" s="85">
        <v>2276</v>
      </c>
      <c r="CK359" s="85">
        <v>4</v>
      </c>
      <c r="CL359" s="85">
        <v>4</v>
      </c>
      <c r="CM359" s="85">
        <v>24</v>
      </c>
      <c r="CN359" s="85">
        <v>4</v>
      </c>
      <c r="CO359" s="85">
        <v>2404</v>
      </c>
      <c r="CP359" s="85">
        <v>4</v>
      </c>
      <c r="CQ359" s="85">
        <v>4</v>
      </c>
      <c r="CR359" s="85">
        <v>4</v>
      </c>
      <c r="CS359" s="85">
        <v>2576</v>
      </c>
      <c r="CT359" s="85">
        <v>4</v>
      </c>
      <c r="CU359" s="85">
        <v>4</v>
      </c>
      <c r="CV359" s="85">
        <v>4</v>
      </c>
      <c r="CW359" s="85">
        <v>2592</v>
      </c>
      <c r="CX359" s="85">
        <v>4</v>
      </c>
      <c r="CY359" s="85">
        <v>4</v>
      </c>
      <c r="CZ359" s="85">
        <v>24</v>
      </c>
      <c r="DA359" s="85">
        <v>2724</v>
      </c>
      <c r="DB359" s="85">
        <v>4</v>
      </c>
      <c r="DC359" s="85">
        <v>4</v>
      </c>
    </row>
    <row r="360" hidden="1" spans="1:107">
      <c r="A360" s="96" t="s">
        <v>1450</v>
      </c>
      <c r="B360" s="86" t="s">
        <v>2404</v>
      </c>
      <c r="C360" s="86" t="s">
        <v>1966</v>
      </c>
      <c r="D360" s="86" t="s">
        <v>1967</v>
      </c>
      <c r="E360" s="85">
        <v>9</v>
      </c>
      <c r="F360" s="85">
        <v>7</v>
      </c>
      <c r="G360" s="85">
        <v>6</v>
      </c>
      <c r="H360" s="85">
        <v>10</v>
      </c>
      <c r="I360" s="85">
        <v>7</v>
      </c>
      <c r="J360" s="85">
        <v>11</v>
      </c>
      <c r="K360" s="85">
        <v>5</v>
      </c>
      <c r="L360" s="85">
        <v>24</v>
      </c>
      <c r="M360" s="85">
        <v>13</v>
      </c>
      <c r="N360" s="85">
        <v>12</v>
      </c>
      <c r="O360" s="85">
        <v>15</v>
      </c>
      <c r="P360" s="85">
        <v>0</v>
      </c>
      <c r="Q360" s="85">
        <v>4</v>
      </c>
      <c r="R360" s="85">
        <v>8</v>
      </c>
      <c r="S360" s="85">
        <v>6</v>
      </c>
      <c r="T360" s="85">
        <v>0</v>
      </c>
      <c r="U360" s="85">
        <v>63</v>
      </c>
      <c r="V360" s="85">
        <v>0</v>
      </c>
      <c r="W360" s="85">
        <v>0</v>
      </c>
      <c r="X360" s="85">
        <v>0</v>
      </c>
      <c r="Y360" s="85">
        <v>0</v>
      </c>
      <c r="Z360" s="85">
        <v>37</v>
      </c>
      <c r="AA360" s="85">
        <v>1</v>
      </c>
      <c r="AB360" s="85">
        <v>0</v>
      </c>
      <c r="AC360" s="85">
        <v>0</v>
      </c>
      <c r="AD360" s="85">
        <v>0</v>
      </c>
      <c r="AE360" s="85">
        <v>71</v>
      </c>
      <c r="AF360" s="85">
        <v>0</v>
      </c>
      <c r="AG360" s="85">
        <v>0</v>
      </c>
      <c r="AH360" s="85">
        <v>0</v>
      </c>
      <c r="AI360" s="85">
        <v>0</v>
      </c>
      <c r="AJ360" s="85">
        <v>35</v>
      </c>
      <c r="AK360" s="85">
        <v>0</v>
      </c>
      <c r="AL360" s="85">
        <v>0</v>
      </c>
      <c r="AM360" s="85">
        <v>0</v>
      </c>
      <c r="AN360" s="85">
        <v>0</v>
      </c>
      <c r="AO360" s="85">
        <v>49</v>
      </c>
      <c r="AP360" s="85">
        <v>0</v>
      </c>
      <c r="AQ360" s="85">
        <v>1</v>
      </c>
      <c r="AR360" s="85">
        <v>0</v>
      </c>
      <c r="AS360" s="85">
        <v>102</v>
      </c>
      <c r="AT360" s="85">
        <v>0</v>
      </c>
      <c r="AU360" s="85">
        <v>0</v>
      </c>
      <c r="AV360" s="85">
        <v>128</v>
      </c>
      <c r="AW360" s="85">
        <v>0</v>
      </c>
      <c r="AX360" s="85">
        <v>0</v>
      </c>
      <c r="AY360" s="85">
        <v>21</v>
      </c>
      <c r="AZ360" s="85">
        <v>0</v>
      </c>
      <c r="BA360" s="85">
        <v>0</v>
      </c>
      <c r="BB360" s="85">
        <v>83</v>
      </c>
      <c r="BC360" s="85">
        <v>0</v>
      </c>
      <c r="BD360" s="85">
        <v>0</v>
      </c>
      <c r="BE360" s="85">
        <v>0</v>
      </c>
      <c r="BF360" s="85">
        <v>61</v>
      </c>
      <c r="BG360" s="85">
        <v>0</v>
      </c>
      <c r="BH360" s="85">
        <v>0</v>
      </c>
      <c r="BI360" s="85">
        <v>0</v>
      </c>
      <c r="BJ360" s="85">
        <v>59</v>
      </c>
      <c r="BK360" s="85">
        <v>0</v>
      </c>
      <c r="BL360" s="85">
        <v>0</v>
      </c>
      <c r="BM360" s="85">
        <v>1</v>
      </c>
      <c r="BN360" s="85">
        <v>120</v>
      </c>
      <c r="BO360" s="85">
        <v>1</v>
      </c>
      <c r="BP360" s="85">
        <v>1</v>
      </c>
      <c r="BQ360" s="85">
        <v>0</v>
      </c>
      <c r="BR360" s="85">
        <v>111</v>
      </c>
      <c r="BS360" s="85">
        <v>1</v>
      </c>
      <c r="BT360" s="85">
        <v>1</v>
      </c>
      <c r="BU360" s="85">
        <v>0</v>
      </c>
      <c r="BV360" s="85">
        <v>122</v>
      </c>
      <c r="BW360" s="85">
        <v>1</v>
      </c>
      <c r="BX360" s="85">
        <v>1</v>
      </c>
      <c r="BY360" s="85">
        <v>0</v>
      </c>
      <c r="BZ360" s="85">
        <v>0</v>
      </c>
      <c r="CA360" s="85">
        <v>107</v>
      </c>
      <c r="CB360" s="85">
        <v>1</v>
      </c>
      <c r="CC360" s="85">
        <v>1</v>
      </c>
      <c r="CD360" s="85">
        <v>0</v>
      </c>
      <c r="CE360" s="85">
        <v>0</v>
      </c>
      <c r="CF360" s="85">
        <v>148</v>
      </c>
      <c r="CG360" s="85">
        <v>2</v>
      </c>
      <c r="CH360" s="85">
        <v>0</v>
      </c>
      <c r="CI360" s="85">
        <v>0</v>
      </c>
      <c r="CJ360" s="85">
        <v>178</v>
      </c>
      <c r="CK360" s="85">
        <v>1</v>
      </c>
      <c r="CL360" s="85">
        <v>1</v>
      </c>
      <c r="CM360" s="85">
        <v>0</v>
      </c>
      <c r="CN360" s="85">
        <v>0</v>
      </c>
      <c r="CO360" s="85">
        <v>182</v>
      </c>
      <c r="CP360" s="85">
        <v>1</v>
      </c>
      <c r="CQ360" s="85">
        <v>1</v>
      </c>
      <c r="CR360" s="85">
        <v>1</v>
      </c>
      <c r="CS360" s="85">
        <v>173</v>
      </c>
      <c r="CT360" s="85">
        <v>1</v>
      </c>
      <c r="CU360" s="85">
        <v>1</v>
      </c>
      <c r="CV360" s="85">
        <v>0</v>
      </c>
      <c r="CW360" s="85">
        <v>184</v>
      </c>
      <c r="CX360" s="85">
        <v>1</v>
      </c>
      <c r="CY360" s="85">
        <v>1</v>
      </c>
      <c r="CZ360" s="85">
        <v>0</v>
      </c>
      <c r="DA360" s="85">
        <v>131</v>
      </c>
      <c r="DB360" s="85">
        <v>0</v>
      </c>
      <c r="DC360" s="85">
        <v>0</v>
      </c>
    </row>
    <row r="361" hidden="1" spans="1:107">
      <c r="A361" s="96" t="s">
        <v>1450</v>
      </c>
      <c r="B361" s="86" t="s">
        <v>2405</v>
      </c>
      <c r="C361" s="86" t="s">
        <v>1966</v>
      </c>
      <c r="D361" s="86" t="s">
        <v>1967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  <c r="AI361" s="85">
        <v>0</v>
      </c>
      <c r="AJ361" s="85">
        <v>0</v>
      </c>
      <c r="AK361" s="85">
        <v>0</v>
      </c>
      <c r="AL361" s="85">
        <v>0</v>
      </c>
      <c r="AM361" s="85">
        <v>0</v>
      </c>
      <c r="AN361" s="85">
        <v>0</v>
      </c>
      <c r="AO361" s="85">
        <v>0</v>
      </c>
      <c r="AP361" s="85">
        <v>0</v>
      </c>
      <c r="AQ361" s="85">
        <v>0</v>
      </c>
      <c r="AR361" s="85">
        <v>0</v>
      </c>
      <c r="AS361" s="85">
        <v>0</v>
      </c>
      <c r="AT361" s="85">
        <v>0</v>
      </c>
      <c r="AU361" s="85">
        <v>0</v>
      </c>
      <c r="AV361" s="85">
        <v>0</v>
      </c>
      <c r="AW361" s="85">
        <v>0</v>
      </c>
      <c r="AX361" s="85">
        <v>0</v>
      </c>
      <c r="AY361" s="85">
        <v>47</v>
      </c>
      <c r="AZ361" s="85">
        <v>1</v>
      </c>
      <c r="BA361" s="85">
        <v>0</v>
      </c>
      <c r="BB361" s="85">
        <v>147</v>
      </c>
      <c r="BC361" s="85">
        <v>1</v>
      </c>
      <c r="BD361" s="85">
        <v>1</v>
      </c>
      <c r="BE361" s="85">
        <v>0</v>
      </c>
      <c r="BF361" s="85">
        <v>149</v>
      </c>
      <c r="BG361" s="85">
        <v>0</v>
      </c>
      <c r="BH361" s="85">
        <v>0</v>
      </c>
      <c r="BI361" s="85">
        <v>1</v>
      </c>
      <c r="BJ361" s="85">
        <v>119</v>
      </c>
      <c r="BK361" s="85">
        <v>0</v>
      </c>
      <c r="BL361" s="85">
        <v>1</v>
      </c>
      <c r="BM361" s="85">
        <v>0</v>
      </c>
      <c r="BN361" s="85">
        <v>92</v>
      </c>
      <c r="BO361" s="85">
        <v>0</v>
      </c>
      <c r="BP361" s="85">
        <v>0</v>
      </c>
      <c r="BQ361" s="85">
        <v>0</v>
      </c>
      <c r="BR361" s="85">
        <v>112</v>
      </c>
      <c r="BS361" s="85">
        <v>0</v>
      </c>
      <c r="BT361" s="85">
        <v>0</v>
      </c>
      <c r="BU361" s="85">
        <v>0</v>
      </c>
      <c r="BV361" s="85">
        <v>119</v>
      </c>
      <c r="BW361" s="85">
        <v>0</v>
      </c>
      <c r="BX361" s="85">
        <v>0</v>
      </c>
      <c r="BY361" s="85">
        <v>0</v>
      </c>
      <c r="BZ361" s="85">
        <v>0</v>
      </c>
      <c r="CA361" s="85">
        <v>117</v>
      </c>
      <c r="CB361" s="85">
        <v>0</v>
      </c>
      <c r="CC361" s="85">
        <v>0</v>
      </c>
      <c r="CD361" s="85">
        <v>0</v>
      </c>
      <c r="CE361" s="85">
        <v>0</v>
      </c>
      <c r="CF361" s="85">
        <v>61</v>
      </c>
      <c r="CG361" s="85">
        <v>0</v>
      </c>
      <c r="CH361" s="85">
        <v>1</v>
      </c>
      <c r="CI361" s="85">
        <v>0</v>
      </c>
      <c r="CJ361" s="85">
        <v>120</v>
      </c>
      <c r="CK361" s="85">
        <v>0</v>
      </c>
      <c r="CL361" s="85">
        <v>0</v>
      </c>
      <c r="CM361" s="85">
        <v>0</v>
      </c>
      <c r="CN361" s="85">
        <v>0</v>
      </c>
      <c r="CO361" s="85">
        <v>134</v>
      </c>
      <c r="CP361" s="85">
        <v>0</v>
      </c>
      <c r="CQ361" s="85">
        <v>0</v>
      </c>
      <c r="CR361" s="85">
        <v>0</v>
      </c>
      <c r="CS361" s="85">
        <v>136</v>
      </c>
      <c r="CT361" s="85">
        <v>0</v>
      </c>
      <c r="CU361" s="85">
        <v>0</v>
      </c>
      <c r="CV361" s="85">
        <v>1</v>
      </c>
      <c r="CW361" s="85">
        <v>129</v>
      </c>
      <c r="CX361" s="85">
        <v>0</v>
      </c>
      <c r="CY361" s="85">
        <v>0</v>
      </c>
      <c r="CZ361" s="85">
        <v>0</v>
      </c>
      <c r="DA361" s="85">
        <v>190</v>
      </c>
      <c r="DB361" s="85">
        <v>1</v>
      </c>
      <c r="DC361" s="85">
        <v>0</v>
      </c>
    </row>
    <row r="362" hidden="1" spans="1:107">
      <c r="A362" s="96" t="s">
        <v>1450</v>
      </c>
      <c r="B362" s="86" t="s">
        <v>2406</v>
      </c>
      <c r="C362" s="86" t="s">
        <v>1966</v>
      </c>
      <c r="D362" s="86" t="s">
        <v>1967</v>
      </c>
      <c r="E362" s="85">
        <v>3</v>
      </c>
      <c r="F362" s="85">
        <v>4</v>
      </c>
      <c r="G362" s="85">
        <v>0</v>
      </c>
      <c r="H362" s="85">
        <v>1</v>
      </c>
      <c r="I362" s="85">
        <v>1</v>
      </c>
      <c r="J362" s="85">
        <v>1</v>
      </c>
      <c r="K362" s="85">
        <v>1</v>
      </c>
      <c r="L362" s="85">
        <v>13</v>
      </c>
      <c r="M362" s="85">
        <v>6</v>
      </c>
      <c r="N362" s="85">
        <v>3</v>
      </c>
      <c r="O362" s="85">
        <v>6</v>
      </c>
      <c r="P362" s="85">
        <v>6</v>
      </c>
      <c r="Q362" s="85">
        <v>0</v>
      </c>
      <c r="R362" s="85">
        <v>5</v>
      </c>
      <c r="S362" s="85">
        <v>1</v>
      </c>
      <c r="T362" s="85">
        <v>0</v>
      </c>
      <c r="U362" s="85">
        <v>100</v>
      </c>
      <c r="V362" s="85">
        <v>1</v>
      </c>
      <c r="W362" s="85">
        <v>0</v>
      </c>
      <c r="X362" s="85">
        <v>1</v>
      </c>
      <c r="Y362" s="85">
        <v>1</v>
      </c>
      <c r="Z362" s="85">
        <v>194</v>
      </c>
      <c r="AA362" s="85">
        <v>0</v>
      </c>
      <c r="AB362" s="85">
        <v>0</v>
      </c>
      <c r="AC362" s="85">
        <v>1</v>
      </c>
      <c r="AD362" s="85">
        <v>1</v>
      </c>
      <c r="AE362" s="85">
        <v>204</v>
      </c>
      <c r="AF362" s="85">
        <v>1</v>
      </c>
      <c r="AG362" s="85">
        <v>1</v>
      </c>
      <c r="AH362" s="85">
        <v>1</v>
      </c>
      <c r="AI362" s="85">
        <v>1</v>
      </c>
      <c r="AJ362" s="85">
        <v>111</v>
      </c>
      <c r="AK362" s="85">
        <v>0</v>
      </c>
      <c r="AL362" s="85">
        <v>0</v>
      </c>
      <c r="AM362" s="85">
        <v>1</v>
      </c>
      <c r="AN362" s="85">
        <v>1</v>
      </c>
      <c r="AO362" s="85">
        <v>76</v>
      </c>
      <c r="AP362" s="85">
        <v>1</v>
      </c>
      <c r="AQ362" s="85">
        <v>0</v>
      </c>
      <c r="AR362" s="85">
        <v>1</v>
      </c>
      <c r="AS362" s="85">
        <v>121</v>
      </c>
      <c r="AT362" s="85">
        <v>0</v>
      </c>
      <c r="AU362" s="85">
        <v>0</v>
      </c>
      <c r="AV362" s="85">
        <v>24</v>
      </c>
      <c r="AW362" s="85">
        <v>0</v>
      </c>
      <c r="AX362" s="85">
        <v>0</v>
      </c>
      <c r="AY362" s="85">
        <v>22</v>
      </c>
      <c r="AZ362" s="85">
        <v>0</v>
      </c>
      <c r="BA362" s="85">
        <v>1</v>
      </c>
      <c r="BB362" s="85">
        <v>81</v>
      </c>
      <c r="BC362" s="85">
        <v>0</v>
      </c>
      <c r="BD362" s="85">
        <v>0</v>
      </c>
      <c r="BE362" s="85">
        <v>0</v>
      </c>
      <c r="BF362" s="85">
        <v>68</v>
      </c>
      <c r="BG362" s="85">
        <v>0</v>
      </c>
      <c r="BH362" s="85">
        <v>0</v>
      </c>
      <c r="BI362" s="85">
        <v>0</v>
      </c>
      <c r="BJ362" s="85">
        <v>52</v>
      </c>
      <c r="BK362" s="85">
        <v>0</v>
      </c>
      <c r="BL362" s="85">
        <v>0</v>
      </c>
      <c r="BM362" s="85">
        <v>0</v>
      </c>
      <c r="BN362" s="85">
        <v>57</v>
      </c>
      <c r="BO362" s="85">
        <v>0</v>
      </c>
      <c r="BP362" s="85">
        <v>0</v>
      </c>
      <c r="BQ362" s="85">
        <v>1</v>
      </c>
      <c r="BR362" s="85">
        <v>49</v>
      </c>
      <c r="BS362" s="85">
        <v>0</v>
      </c>
      <c r="BT362" s="85">
        <v>0</v>
      </c>
      <c r="BU362" s="85">
        <v>1</v>
      </c>
      <c r="BV362" s="85">
        <v>37</v>
      </c>
      <c r="BW362" s="85">
        <v>0</v>
      </c>
      <c r="BX362" s="85">
        <v>0</v>
      </c>
      <c r="BY362" s="85">
        <v>1</v>
      </c>
      <c r="BZ362" s="85">
        <v>0</v>
      </c>
      <c r="CA362" s="85">
        <v>45</v>
      </c>
      <c r="CB362" s="85">
        <v>0</v>
      </c>
      <c r="CC362" s="85">
        <v>0</v>
      </c>
      <c r="CD362" s="85">
        <v>0</v>
      </c>
      <c r="CE362" s="85">
        <v>0</v>
      </c>
      <c r="CF362" s="85">
        <v>15</v>
      </c>
      <c r="CG362" s="85">
        <v>0</v>
      </c>
      <c r="CH362" s="85">
        <v>0</v>
      </c>
      <c r="CI362" s="85">
        <v>1</v>
      </c>
      <c r="CJ362" s="85">
        <v>64</v>
      </c>
      <c r="CK362" s="85">
        <v>0</v>
      </c>
      <c r="CL362" s="85">
        <v>0</v>
      </c>
      <c r="CM362" s="85">
        <v>0</v>
      </c>
      <c r="CN362" s="85">
        <v>1</v>
      </c>
      <c r="CO362" s="85">
        <v>56</v>
      </c>
      <c r="CP362" s="85">
        <v>0</v>
      </c>
      <c r="CQ362" s="85">
        <v>0</v>
      </c>
      <c r="CR362" s="85">
        <v>0</v>
      </c>
      <c r="CS362" s="85">
        <v>49</v>
      </c>
      <c r="CT362" s="85">
        <v>0</v>
      </c>
      <c r="CU362" s="85">
        <v>0</v>
      </c>
      <c r="CV362" s="85">
        <v>0</v>
      </c>
      <c r="CW362" s="85">
        <v>56</v>
      </c>
      <c r="CX362" s="85">
        <v>0</v>
      </c>
      <c r="CY362" s="85">
        <v>0</v>
      </c>
      <c r="CZ362" s="85">
        <v>0</v>
      </c>
      <c r="DA362" s="85">
        <v>87</v>
      </c>
      <c r="DB362" s="85">
        <v>0</v>
      </c>
      <c r="DC362" s="85">
        <v>1</v>
      </c>
    </row>
    <row r="363" hidden="1" spans="1:107">
      <c r="A363" s="96" t="s">
        <v>1450</v>
      </c>
      <c r="B363" s="86" t="s">
        <v>2407</v>
      </c>
      <c r="C363" s="86" t="s">
        <v>1966</v>
      </c>
      <c r="D363" s="86" t="s">
        <v>1967</v>
      </c>
      <c r="E363" s="85">
        <v>18</v>
      </c>
      <c r="F363" s="85">
        <v>19</v>
      </c>
      <c r="G363" s="85">
        <v>23</v>
      </c>
      <c r="H363" s="85">
        <v>29</v>
      </c>
      <c r="I363" s="85">
        <v>16</v>
      </c>
      <c r="J363" s="85">
        <v>17</v>
      </c>
      <c r="K363" s="85">
        <v>34</v>
      </c>
      <c r="L363" s="85">
        <v>9</v>
      </c>
      <c r="M363" s="85">
        <v>31</v>
      </c>
      <c r="N363" s="85">
        <v>22</v>
      </c>
      <c r="O363" s="85">
        <v>22</v>
      </c>
      <c r="P363" s="85">
        <v>29</v>
      </c>
      <c r="Q363" s="85">
        <v>22</v>
      </c>
      <c r="R363" s="85">
        <v>20</v>
      </c>
      <c r="S363" s="85">
        <v>28</v>
      </c>
      <c r="T363" s="85">
        <v>2</v>
      </c>
      <c r="U363" s="85">
        <v>115</v>
      </c>
      <c r="V363" s="85">
        <v>0</v>
      </c>
      <c r="W363" s="85">
        <v>1</v>
      </c>
      <c r="X363" s="85">
        <v>0</v>
      </c>
      <c r="Y363" s="85">
        <v>0</v>
      </c>
      <c r="Z363" s="85">
        <v>100</v>
      </c>
      <c r="AA363" s="85">
        <v>0</v>
      </c>
      <c r="AB363" s="85">
        <v>1</v>
      </c>
      <c r="AC363" s="85">
        <v>0</v>
      </c>
      <c r="AD363" s="85">
        <v>0</v>
      </c>
      <c r="AE363" s="85">
        <v>114</v>
      </c>
      <c r="AF363" s="85">
        <v>0</v>
      </c>
      <c r="AG363" s="85">
        <v>0</v>
      </c>
      <c r="AH363" s="85">
        <v>0</v>
      </c>
      <c r="AI363" s="85">
        <v>0</v>
      </c>
      <c r="AJ363" s="85">
        <v>189</v>
      </c>
      <c r="AK363" s="85">
        <v>1</v>
      </c>
      <c r="AL363" s="85">
        <v>1</v>
      </c>
      <c r="AM363" s="85">
        <v>0</v>
      </c>
      <c r="AN363" s="85">
        <v>0</v>
      </c>
      <c r="AO363" s="85">
        <v>76</v>
      </c>
      <c r="AP363" s="85">
        <v>0</v>
      </c>
      <c r="AQ363" s="85">
        <v>0</v>
      </c>
      <c r="AR363" s="85">
        <v>0</v>
      </c>
      <c r="AS363" s="85">
        <v>168</v>
      </c>
      <c r="AT363" s="85">
        <v>1</v>
      </c>
      <c r="AU363" s="85">
        <v>1</v>
      </c>
      <c r="AV363" s="85">
        <v>223</v>
      </c>
      <c r="AW363" s="85">
        <v>0</v>
      </c>
      <c r="AX363" s="85">
        <v>0</v>
      </c>
      <c r="AY363" s="85">
        <v>17</v>
      </c>
      <c r="AZ363" s="85">
        <v>0</v>
      </c>
      <c r="BA363" s="85">
        <v>0</v>
      </c>
      <c r="BB363" s="85">
        <v>61</v>
      </c>
      <c r="BC363" s="85">
        <v>0</v>
      </c>
      <c r="BD363" s="85">
        <v>0</v>
      </c>
      <c r="BE363" s="85">
        <v>0</v>
      </c>
      <c r="BF363" s="85">
        <v>42</v>
      </c>
      <c r="BG363" s="85">
        <v>0</v>
      </c>
      <c r="BH363" s="85">
        <v>1</v>
      </c>
      <c r="BI363" s="85">
        <v>0</v>
      </c>
      <c r="BJ363" s="85">
        <v>35</v>
      </c>
      <c r="BK363" s="85">
        <v>1</v>
      </c>
      <c r="BL363" s="85">
        <v>0</v>
      </c>
      <c r="BM363" s="85">
        <v>0</v>
      </c>
      <c r="BN363" s="85">
        <v>34</v>
      </c>
      <c r="BO363" s="85">
        <v>0</v>
      </c>
      <c r="BP363" s="85">
        <v>0</v>
      </c>
      <c r="BQ363" s="85">
        <v>0</v>
      </c>
      <c r="BR363" s="85">
        <v>31</v>
      </c>
      <c r="BS363" s="85">
        <v>0</v>
      </c>
      <c r="BT363" s="85">
        <v>0</v>
      </c>
      <c r="BU363" s="85">
        <v>0</v>
      </c>
      <c r="BV363" s="85">
        <v>27</v>
      </c>
      <c r="BW363" s="85">
        <v>0</v>
      </c>
      <c r="BX363" s="85">
        <v>0</v>
      </c>
      <c r="BY363" s="85">
        <v>0</v>
      </c>
      <c r="BZ363" s="85">
        <v>0</v>
      </c>
      <c r="CA363" s="85">
        <v>34</v>
      </c>
      <c r="CB363" s="85">
        <v>0</v>
      </c>
      <c r="CC363" s="85">
        <v>0</v>
      </c>
      <c r="CD363" s="85">
        <v>1</v>
      </c>
      <c r="CE363" s="85">
        <v>0</v>
      </c>
      <c r="CF363" s="85">
        <v>19</v>
      </c>
      <c r="CG363" s="85">
        <v>0</v>
      </c>
      <c r="CH363" s="85">
        <v>0</v>
      </c>
      <c r="CI363" s="85">
        <v>0</v>
      </c>
      <c r="CJ363" s="85">
        <v>59</v>
      </c>
      <c r="CK363" s="85">
        <v>0</v>
      </c>
      <c r="CL363" s="85">
        <v>0</v>
      </c>
      <c r="CM363" s="85">
        <v>0</v>
      </c>
      <c r="CN363" s="85">
        <v>0</v>
      </c>
      <c r="CO363" s="85">
        <v>42</v>
      </c>
      <c r="CP363" s="85">
        <v>0</v>
      </c>
      <c r="CQ363" s="85">
        <v>0</v>
      </c>
      <c r="CR363" s="85">
        <v>0</v>
      </c>
      <c r="CS363" s="85">
        <v>49</v>
      </c>
      <c r="CT363" s="85">
        <v>0</v>
      </c>
      <c r="CU363" s="85">
        <v>0</v>
      </c>
      <c r="CV363" s="85">
        <v>0</v>
      </c>
      <c r="CW363" s="85">
        <v>37</v>
      </c>
      <c r="CX363" s="85">
        <v>0</v>
      </c>
      <c r="CY363" s="85">
        <v>0</v>
      </c>
      <c r="CZ363" s="85">
        <v>0</v>
      </c>
      <c r="DA363" s="85">
        <v>63</v>
      </c>
      <c r="DB363" s="85">
        <v>0</v>
      </c>
      <c r="DC363" s="85">
        <v>0</v>
      </c>
    </row>
    <row r="364" hidden="1" spans="1:107">
      <c r="A364" s="96" t="s">
        <v>1450</v>
      </c>
      <c r="B364" s="86" t="s">
        <v>2408</v>
      </c>
      <c r="C364" s="86" t="s">
        <v>1969</v>
      </c>
      <c r="D364" s="86" t="s">
        <v>1967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1</v>
      </c>
      <c r="V364" s="85">
        <v>0</v>
      </c>
      <c r="W364" s="85">
        <v>0</v>
      </c>
      <c r="X364" s="85">
        <v>0</v>
      </c>
      <c r="Y364" s="85">
        <v>0</v>
      </c>
      <c r="Z364" s="85">
        <v>2</v>
      </c>
      <c r="AA364" s="85">
        <v>0</v>
      </c>
      <c r="AB364" s="85">
        <v>0</v>
      </c>
      <c r="AC364" s="85">
        <v>0</v>
      </c>
      <c r="AD364" s="85">
        <v>0</v>
      </c>
      <c r="AE364" s="85">
        <v>1</v>
      </c>
      <c r="AF364" s="85">
        <v>0</v>
      </c>
      <c r="AG364" s="85">
        <v>0</v>
      </c>
      <c r="AH364" s="85">
        <v>0</v>
      </c>
      <c r="AI364" s="85">
        <v>0</v>
      </c>
      <c r="AJ364" s="8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8</v>
      </c>
      <c r="AT364" s="85">
        <v>0</v>
      </c>
      <c r="AU364" s="85">
        <v>0</v>
      </c>
      <c r="AV364" s="85">
        <v>3</v>
      </c>
      <c r="AW364" s="85">
        <v>1</v>
      </c>
      <c r="AX364" s="85">
        <v>0</v>
      </c>
      <c r="AY364" s="85">
        <v>2</v>
      </c>
      <c r="AZ364" s="85">
        <v>0</v>
      </c>
      <c r="BA364" s="85">
        <v>0</v>
      </c>
      <c r="BB364" s="85">
        <v>8</v>
      </c>
      <c r="BC364" s="85">
        <v>0</v>
      </c>
      <c r="BD364" s="85">
        <v>0</v>
      </c>
      <c r="BE364" s="85">
        <v>0</v>
      </c>
      <c r="BF364" s="85">
        <v>8</v>
      </c>
      <c r="BG364" s="85">
        <v>0</v>
      </c>
      <c r="BH364" s="85">
        <v>0</v>
      </c>
      <c r="BI364" s="85">
        <v>0</v>
      </c>
      <c r="BJ364" s="85">
        <v>5</v>
      </c>
      <c r="BK364" s="85">
        <v>0</v>
      </c>
      <c r="BL364" s="85">
        <v>0</v>
      </c>
      <c r="BM364" s="85">
        <v>0</v>
      </c>
      <c r="BN364" s="85">
        <v>6</v>
      </c>
      <c r="BO364" s="85">
        <v>0</v>
      </c>
      <c r="BP364" s="85">
        <v>0</v>
      </c>
      <c r="BQ364" s="85">
        <v>0</v>
      </c>
      <c r="BR364" s="85">
        <v>5</v>
      </c>
      <c r="BS364" s="85">
        <v>0</v>
      </c>
      <c r="BT364" s="85">
        <v>0</v>
      </c>
      <c r="BU364" s="85">
        <v>0</v>
      </c>
      <c r="BV364" s="85">
        <v>5</v>
      </c>
      <c r="BW364" s="85">
        <v>0</v>
      </c>
      <c r="BX364" s="85">
        <v>0</v>
      </c>
      <c r="BY364" s="85">
        <v>0</v>
      </c>
      <c r="BZ364" s="85">
        <v>0</v>
      </c>
      <c r="CA364" s="85">
        <v>6</v>
      </c>
      <c r="CB364" s="85">
        <v>0</v>
      </c>
      <c r="CC364" s="85">
        <v>0</v>
      </c>
      <c r="CD364" s="85">
        <v>0</v>
      </c>
      <c r="CE364" s="85">
        <v>1</v>
      </c>
      <c r="CF364" s="85">
        <v>18</v>
      </c>
      <c r="CG364" s="85">
        <v>0</v>
      </c>
      <c r="CH364" s="85">
        <v>0</v>
      </c>
      <c r="CI364" s="85">
        <v>0</v>
      </c>
      <c r="CJ364" s="85">
        <v>3</v>
      </c>
      <c r="CK364" s="85">
        <v>0</v>
      </c>
      <c r="CL364" s="85">
        <v>0</v>
      </c>
      <c r="CM364" s="85">
        <v>1</v>
      </c>
      <c r="CN364" s="85">
        <v>0</v>
      </c>
      <c r="CO364" s="85">
        <v>5</v>
      </c>
      <c r="CP364" s="85">
        <v>0</v>
      </c>
      <c r="CQ364" s="85">
        <v>0</v>
      </c>
      <c r="CR364" s="85">
        <v>0</v>
      </c>
      <c r="CS364" s="85">
        <v>8</v>
      </c>
      <c r="CT364" s="85">
        <v>0</v>
      </c>
      <c r="CU364" s="85">
        <v>0</v>
      </c>
      <c r="CV364" s="85">
        <v>0</v>
      </c>
      <c r="CW364" s="85">
        <v>8</v>
      </c>
      <c r="CX364" s="85">
        <v>0</v>
      </c>
      <c r="CY364" s="85">
        <v>0</v>
      </c>
      <c r="CZ364" s="85">
        <v>0</v>
      </c>
      <c r="DA364" s="85">
        <v>4</v>
      </c>
      <c r="DB364" s="85">
        <v>0</v>
      </c>
      <c r="DC364" s="85">
        <v>0</v>
      </c>
    </row>
    <row r="365" hidden="1" spans="1:107">
      <c r="A365" s="96" t="s">
        <v>1450</v>
      </c>
      <c r="B365" s="97" t="s">
        <v>2409</v>
      </c>
      <c r="C365" s="86" t="s">
        <v>1969</v>
      </c>
      <c r="D365" s="86" t="s">
        <v>1967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85">
        <v>0</v>
      </c>
      <c r="AI365" s="85">
        <v>0</v>
      </c>
      <c r="AJ365" s="8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85">
        <v>0</v>
      </c>
      <c r="AV365" s="85">
        <v>0</v>
      </c>
      <c r="AW365" s="85">
        <v>0</v>
      </c>
      <c r="AX365" s="85">
        <v>0</v>
      </c>
      <c r="AY365" s="85">
        <v>3</v>
      </c>
      <c r="AZ365" s="85">
        <v>0</v>
      </c>
      <c r="BA365" s="85">
        <v>0</v>
      </c>
      <c r="BB365" s="85">
        <v>7</v>
      </c>
      <c r="BC365" s="85">
        <v>0</v>
      </c>
      <c r="BD365" s="85">
        <v>0</v>
      </c>
      <c r="BE365" s="85">
        <v>1</v>
      </c>
      <c r="BF365" s="85">
        <v>6</v>
      </c>
      <c r="BG365" s="85">
        <v>0</v>
      </c>
      <c r="BH365" s="85">
        <v>0</v>
      </c>
      <c r="BI365" s="85">
        <v>0</v>
      </c>
      <c r="BJ365" s="85">
        <v>7</v>
      </c>
      <c r="BK365" s="85">
        <v>0</v>
      </c>
      <c r="BL365" s="85">
        <v>0</v>
      </c>
      <c r="BM365" s="85">
        <v>0</v>
      </c>
      <c r="BN365" s="85">
        <v>6</v>
      </c>
      <c r="BO365" s="85">
        <v>0</v>
      </c>
      <c r="BP365" s="85">
        <v>0</v>
      </c>
      <c r="BQ365" s="85">
        <v>0</v>
      </c>
      <c r="BR365" s="85">
        <v>4</v>
      </c>
      <c r="BS365" s="85">
        <v>0</v>
      </c>
      <c r="BT365" s="85">
        <v>0</v>
      </c>
      <c r="BU365" s="85">
        <v>0</v>
      </c>
      <c r="BV365" s="85">
        <v>6</v>
      </c>
      <c r="BW365" s="85">
        <v>0</v>
      </c>
      <c r="BX365" s="85">
        <v>0</v>
      </c>
      <c r="BY365" s="85">
        <v>0</v>
      </c>
      <c r="BZ365" s="85">
        <v>0</v>
      </c>
      <c r="CA365" s="85">
        <v>6</v>
      </c>
      <c r="CB365" s="85">
        <v>0</v>
      </c>
      <c r="CC365" s="85">
        <v>0</v>
      </c>
      <c r="CD365" s="85">
        <v>0</v>
      </c>
      <c r="CE365" s="85">
        <v>0</v>
      </c>
      <c r="CF365" s="85">
        <v>17</v>
      </c>
      <c r="CG365" s="85">
        <v>0</v>
      </c>
      <c r="CH365" s="85">
        <v>0</v>
      </c>
      <c r="CI365" s="85">
        <v>0</v>
      </c>
      <c r="CJ365" s="85">
        <v>5</v>
      </c>
      <c r="CK365" s="85">
        <v>0</v>
      </c>
      <c r="CL365" s="85">
        <v>0</v>
      </c>
      <c r="CM365" s="85">
        <v>0</v>
      </c>
      <c r="CN365" s="85">
        <v>0</v>
      </c>
      <c r="CO365" s="85">
        <v>4</v>
      </c>
      <c r="CP365" s="85">
        <v>0</v>
      </c>
      <c r="CQ365" s="85">
        <v>0</v>
      </c>
      <c r="CR365" s="85">
        <v>0</v>
      </c>
      <c r="CS365" s="85">
        <v>8</v>
      </c>
      <c r="CT365" s="85">
        <v>0</v>
      </c>
      <c r="CU365" s="85">
        <v>0</v>
      </c>
      <c r="CV365" s="85">
        <v>0</v>
      </c>
      <c r="CW365" s="85">
        <v>8</v>
      </c>
      <c r="CX365" s="85">
        <v>0</v>
      </c>
      <c r="CY365" s="85">
        <v>0</v>
      </c>
      <c r="CZ365" s="85">
        <v>0</v>
      </c>
      <c r="DA365" s="85">
        <v>9</v>
      </c>
      <c r="DB365" s="85">
        <v>0</v>
      </c>
      <c r="DC365" s="85">
        <v>0</v>
      </c>
    </row>
    <row r="366" hidden="1" spans="1:107">
      <c r="A366" s="96" t="s">
        <v>1450</v>
      </c>
      <c r="B366" s="97" t="s">
        <v>2410</v>
      </c>
      <c r="C366" s="86" t="s">
        <v>1969</v>
      </c>
      <c r="D366" s="86" t="s">
        <v>1967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85">
        <v>0</v>
      </c>
      <c r="AI366" s="85">
        <v>0</v>
      </c>
      <c r="AJ366" s="85">
        <v>0</v>
      </c>
      <c r="AK366" s="85">
        <v>0</v>
      </c>
      <c r="AL366" s="85">
        <v>0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3</v>
      </c>
      <c r="AT366" s="85">
        <v>0</v>
      </c>
      <c r="AU366" s="85">
        <v>0</v>
      </c>
      <c r="AV366" s="85">
        <v>1</v>
      </c>
      <c r="AW366" s="85">
        <v>0</v>
      </c>
      <c r="AX366" s="85">
        <v>0</v>
      </c>
      <c r="AY366" s="85">
        <v>3</v>
      </c>
      <c r="AZ366" s="85">
        <v>0</v>
      </c>
      <c r="BA366" s="85">
        <v>0</v>
      </c>
      <c r="BB366" s="85">
        <v>7</v>
      </c>
      <c r="BC366" s="85">
        <v>0</v>
      </c>
      <c r="BD366" s="85">
        <v>0</v>
      </c>
      <c r="BE366" s="85">
        <v>0</v>
      </c>
      <c r="BF366" s="85">
        <v>8</v>
      </c>
      <c r="BG366" s="85">
        <v>0</v>
      </c>
      <c r="BH366" s="85">
        <v>0</v>
      </c>
      <c r="BI366" s="85">
        <v>0</v>
      </c>
      <c r="BJ366" s="85">
        <v>6</v>
      </c>
      <c r="BK366" s="85">
        <v>0</v>
      </c>
      <c r="BL366" s="85">
        <v>0</v>
      </c>
      <c r="BM366" s="85">
        <v>0</v>
      </c>
      <c r="BN366" s="85">
        <v>5</v>
      </c>
      <c r="BO366" s="85">
        <v>0</v>
      </c>
      <c r="BP366" s="85">
        <v>0</v>
      </c>
      <c r="BQ366" s="85">
        <v>0</v>
      </c>
      <c r="BR366" s="85">
        <v>7</v>
      </c>
      <c r="BS366" s="85">
        <v>0</v>
      </c>
      <c r="BT366" s="85">
        <v>0</v>
      </c>
      <c r="BU366" s="85">
        <v>0</v>
      </c>
      <c r="BV366" s="85">
        <v>5</v>
      </c>
      <c r="BW366" s="85">
        <v>0</v>
      </c>
      <c r="BX366" s="85">
        <v>0</v>
      </c>
      <c r="BY366" s="85">
        <v>0</v>
      </c>
      <c r="BZ366" s="85">
        <v>0</v>
      </c>
      <c r="CA366" s="85">
        <v>4</v>
      </c>
      <c r="CB366" s="85">
        <v>0</v>
      </c>
      <c r="CC366" s="85">
        <v>0</v>
      </c>
      <c r="CD366" s="85">
        <v>0</v>
      </c>
      <c r="CE366" s="85">
        <v>0</v>
      </c>
      <c r="CF366" s="85">
        <v>18</v>
      </c>
      <c r="CG366" s="85">
        <v>0</v>
      </c>
      <c r="CH366" s="85">
        <v>0</v>
      </c>
      <c r="CI366" s="85">
        <v>0</v>
      </c>
      <c r="CJ366" s="85">
        <v>4</v>
      </c>
      <c r="CK366" s="85">
        <v>0</v>
      </c>
      <c r="CL366" s="85">
        <v>0</v>
      </c>
      <c r="CM366" s="85">
        <v>0</v>
      </c>
      <c r="CN366" s="85">
        <v>0</v>
      </c>
      <c r="CO366" s="85">
        <v>7</v>
      </c>
      <c r="CP366" s="85">
        <v>0</v>
      </c>
      <c r="CQ366" s="85">
        <v>0</v>
      </c>
      <c r="CR366" s="85">
        <v>0</v>
      </c>
      <c r="CS366" s="85">
        <v>7</v>
      </c>
      <c r="CT366" s="85">
        <v>0</v>
      </c>
      <c r="CU366" s="85">
        <v>0</v>
      </c>
      <c r="CV366" s="85">
        <v>0</v>
      </c>
      <c r="CW366" s="85">
        <v>6</v>
      </c>
      <c r="CX366" s="85">
        <v>0</v>
      </c>
      <c r="CY366" s="85">
        <v>0</v>
      </c>
      <c r="CZ366" s="85">
        <v>1</v>
      </c>
      <c r="DA366" s="85">
        <v>4</v>
      </c>
      <c r="DB366" s="85">
        <v>0</v>
      </c>
      <c r="DC366" s="85">
        <v>0</v>
      </c>
    </row>
    <row r="367" hidden="1" spans="1:107">
      <c r="A367" s="96" t="s">
        <v>1450</v>
      </c>
      <c r="B367" s="97" t="s">
        <v>2411</v>
      </c>
      <c r="C367" s="86" t="s">
        <v>1969</v>
      </c>
      <c r="D367" s="86" t="s">
        <v>1967</v>
      </c>
      <c r="E367" s="85">
        <v>0</v>
      </c>
      <c r="F367" s="85">
        <v>0</v>
      </c>
      <c r="G367" s="85">
        <v>0</v>
      </c>
      <c r="H367" s="85">
        <v>0</v>
      </c>
      <c r="I367" s="85">
        <v>1</v>
      </c>
      <c r="J367" s="85">
        <v>1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1</v>
      </c>
      <c r="R367" s="85">
        <v>1</v>
      </c>
      <c r="S367" s="85">
        <v>2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12</v>
      </c>
      <c r="AA367" s="85">
        <v>0</v>
      </c>
      <c r="AB367" s="85">
        <v>0</v>
      </c>
      <c r="AC367" s="85">
        <v>0</v>
      </c>
      <c r="AD367" s="85">
        <v>0</v>
      </c>
      <c r="AE367" s="85">
        <v>3</v>
      </c>
      <c r="AF367" s="85">
        <v>0</v>
      </c>
      <c r="AG367" s="85">
        <v>0</v>
      </c>
      <c r="AH367" s="85">
        <v>0</v>
      </c>
      <c r="AI367" s="85">
        <v>0</v>
      </c>
      <c r="AJ367" s="85">
        <v>2</v>
      </c>
      <c r="AK367" s="85">
        <v>0</v>
      </c>
      <c r="AL367" s="85">
        <v>0</v>
      </c>
      <c r="AM367" s="85">
        <v>0</v>
      </c>
      <c r="AN367" s="85">
        <v>0</v>
      </c>
      <c r="AO367" s="85">
        <v>4</v>
      </c>
      <c r="AP367" s="85">
        <v>0</v>
      </c>
      <c r="AQ367" s="85">
        <v>0</v>
      </c>
      <c r="AR367" s="85">
        <v>0</v>
      </c>
      <c r="AS367" s="85">
        <v>17</v>
      </c>
      <c r="AT367" s="85">
        <v>0</v>
      </c>
      <c r="AU367" s="85">
        <v>0</v>
      </c>
      <c r="AV367" s="85">
        <v>5</v>
      </c>
      <c r="AW367" s="85">
        <v>0</v>
      </c>
      <c r="AX367" s="85">
        <v>0</v>
      </c>
      <c r="AY367" s="85">
        <v>3</v>
      </c>
      <c r="AZ367" s="85">
        <v>0</v>
      </c>
      <c r="BA367" s="85">
        <v>0</v>
      </c>
      <c r="BB367" s="85">
        <v>7</v>
      </c>
      <c r="BC367" s="85">
        <v>0</v>
      </c>
      <c r="BD367" s="85">
        <v>0</v>
      </c>
      <c r="BE367" s="85">
        <v>0</v>
      </c>
      <c r="BF367" s="85">
        <v>7</v>
      </c>
      <c r="BG367" s="85">
        <v>1</v>
      </c>
      <c r="BH367" s="85">
        <v>0</v>
      </c>
      <c r="BI367" s="85">
        <v>0</v>
      </c>
      <c r="BJ367" s="85">
        <v>5</v>
      </c>
      <c r="BK367" s="85">
        <v>0</v>
      </c>
      <c r="BL367" s="85">
        <v>0</v>
      </c>
      <c r="BM367" s="85">
        <v>0</v>
      </c>
      <c r="BN367" s="85">
        <v>8</v>
      </c>
      <c r="BO367" s="85">
        <v>0</v>
      </c>
      <c r="BP367" s="85">
        <v>0</v>
      </c>
      <c r="BQ367" s="85">
        <v>0</v>
      </c>
      <c r="BR367" s="85">
        <v>9</v>
      </c>
      <c r="BS367" s="85">
        <v>0</v>
      </c>
      <c r="BT367" s="85">
        <v>0</v>
      </c>
      <c r="BU367" s="85">
        <v>0</v>
      </c>
      <c r="BV367" s="85">
        <v>8</v>
      </c>
      <c r="BW367" s="85">
        <v>0</v>
      </c>
      <c r="BX367" s="85">
        <v>0</v>
      </c>
      <c r="BY367" s="85">
        <v>0</v>
      </c>
      <c r="BZ367" s="85">
        <v>0</v>
      </c>
      <c r="CA367" s="85">
        <v>9</v>
      </c>
      <c r="CB367" s="85">
        <v>0</v>
      </c>
      <c r="CC367" s="85">
        <v>0</v>
      </c>
      <c r="CD367" s="85">
        <v>0</v>
      </c>
      <c r="CE367" s="85">
        <v>0</v>
      </c>
      <c r="CF367" s="85">
        <v>20</v>
      </c>
      <c r="CG367" s="85">
        <v>0</v>
      </c>
      <c r="CH367" s="85">
        <v>0</v>
      </c>
      <c r="CI367" s="85">
        <v>0</v>
      </c>
      <c r="CJ367" s="85">
        <v>5</v>
      </c>
      <c r="CK367" s="85">
        <v>0</v>
      </c>
      <c r="CL367" s="85">
        <v>0</v>
      </c>
      <c r="CM367" s="85">
        <v>0</v>
      </c>
      <c r="CN367" s="85">
        <v>0</v>
      </c>
      <c r="CO367" s="85">
        <v>6</v>
      </c>
      <c r="CP367" s="85">
        <v>0</v>
      </c>
      <c r="CQ367" s="85">
        <v>0</v>
      </c>
      <c r="CR367" s="85">
        <v>0</v>
      </c>
      <c r="CS367" s="85">
        <v>6</v>
      </c>
      <c r="CT367" s="85">
        <v>0</v>
      </c>
      <c r="CU367" s="85">
        <v>0</v>
      </c>
      <c r="CV367" s="85">
        <v>0</v>
      </c>
      <c r="CW367" s="85">
        <v>8</v>
      </c>
      <c r="CX367" s="85">
        <v>0</v>
      </c>
      <c r="CY367" s="85">
        <v>0</v>
      </c>
      <c r="CZ367" s="85">
        <v>0</v>
      </c>
      <c r="DA367" s="85">
        <v>9</v>
      </c>
      <c r="DB367" s="85">
        <v>0</v>
      </c>
      <c r="DC367" s="85">
        <v>0</v>
      </c>
    </row>
    <row r="368" hidden="1" spans="1:107">
      <c r="A368" s="96" t="s">
        <v>1450</v>
      </c>
      <c r="B368" s="97" t="s">
        <v>2412</v>
      </c>
      <c r="C368" s="86" t="s">
        <v>1969</v>
      </c>
      <c r="D368" s="86" t="s">
        <v>1967</v>
      </c>
      <c r="E368" s="85">
        <v>0</v>
      </c>
      <c r="F368" s="85">
        <v>0</v>
      </c>
      <c r="G368" s="85">
        <v>1</v>
      </c>
      <c r="H368" s="85">
        <v>0</v>
      </c>
      <c r="I368" s="85">
        <v>15</v>
      </c>
      <c r="J368" s="85">
        <v>10</v>
      </c>
      <c r="K368" s="85">
        <v>0</v>
      </c>
      <c r="L368" s="85">
        <v>4</v>
      </c>
      <c r="M368" s="85">
        <v>0</v>
      </c>
      <c r="N368" s="85">
        <v>13</v>
      </c>
      <c r="O368" s="85">
        <v>7</v>
      </c>
      <c r="P368" s="85">
        <v>15</v>
      </c>
      <c r="Q368" s="85">
        <v>23</v>
      </c>
      <c r="R368" s="85">
        <v>26</v>
      </c>
      <c r="S368" s="85">
        <v>23</v>
      </c>
      <c r="T368" s="85">
        <v>0</v>
      </c>
      <c r="U368" s="85">
        <v>42</v>
      </c>
      <c r="V368" s="85">
        <v>0</v>
      </c>
      <c r="W368" s="85">
        <v>0</v>
      </c>
      <c r="X368" s="85">
        <v>0</v>
      </c>
      <c r="Y368" s="85">
        <v>0</v>
      </c>
      <c r="Z368" s="85">
        <v>11</v>
      </c>
      <c r="AA368" s="85">
        <v>0</v>
      </c>
      <c r="AB368" s="85">
        <v>0</v>
      </c>
      <c r="AC368" s="85">
        <v>0</v>
      </c>
      <c r="AD368" s="85">
        <v>0</v>
      </c>
      <c r="AE368" s="85">
        <v>3</v>
      </c>
      <c r="AF368" s="85">
        <v>0</v>
      </c>
      <c r="AG368" s="85">
        <v>0</v>
      </c>
      <c r="AH368" s="85">
        <v>0</v>
      </c>
      <c r="AI368" s="85">
        <v>0</v>
      </c>
      <c r="AJ368" s="85">
        <v>9</v>
      </c>
      <c r="AK368" s="85">
        <v>0</v>
      </c>
      <c r="AL368" s="85">
        <v>0</v>
      </c>
      <c r="AM368" s="85">
        <v>0</v>
      </c>
      <c r="AN368" s="85">
        <v>0</v>
      </c>
      <c r="AO368" s="85">
        <v>3</v>
      </c>
      <c r="AP368" s="85">
        <v>0</v>
      </c>
      <c r="AQ368" s="85">
        <v>0</v>
      </c>
      <c r="AR368" s="85">
        <v>0</v>
      </c>
      <c r="AS368" s="85">
        <v>16</v>
      </c>
      <c r="AT368" s="85">
        <v>0</v>
      </c>
      <c r="AU368" s="85">
        <v>0</v>
      </c>
      <c r="AV368" s="85">
        <v>16</v>
      </c>
      <c r="AW368" s="85">
        <v>0</v>
      </c>
      <c r="AX368" s="85">
        <v>1</v>
      </c>
      <c r="AY368" s="85">
        <v>3</v>
      </c>
      <c r="AZ368" s="85">
        <v>0</v>
      </c>
      <c r="BA368" s="85">
        <v>0</v>
      </c>
      <c r="BB368" s="85">
        <v>14</v>
      </c>
      <c r="BC368" s="85">
        <v>0</v>
      </c>
      <c r="BD368" s="85">
        <v>0</v>
      </c>
      <c r="BE368" s="85">
        <v>0</v>
      </c>
      <c r="BF368" s="85">
        <v>9</v>
      </c>
      <c r="BG368" s="85">
        <v>0</v>
      </c>
      <c r="BH368" s="85">
        <v>0</v>
      </c>
      <c r="BI368" s="85">
        <v>0</v>
      </c>
      <c r="BJ368" s="85">
        <v>9</v>
      </c>
      <c r="BK368" s="85">
        <v>0</v>
      </c>
      <c r="BL368" s="85">
        <v>0</v>
      </c>
      <c r="BM368" s="85">
        <v>0</v>
      </c>
      <c r="BN368" s="85">
        <v>8</v>
      </c>
      <c r="BO368" s="85">
        <v>0</v>
      </c>
      <c r="BP368" s="85">
        <v>0</v>
      </c>
      <c r="BQ368" s="85">
        <v>0</v>
      </c>
      <c r="BR368" s="85">
        <v>9</v>
      </c>
      <c r="BS368" s="85">
        <v>0</v>
      </c>
      <c r="BT368" s="85">
        <v>0</v>
      </c>
      <c r="BU368" s="85">
        <v>0</v>
      </c>
      <c r="BV368" s="85">
        <v>8</v>
      </c>
      <c r="BW368" s="85">
        <v>0</v>
      </c>
      <c r="BX368" s="85">
        <v>0</v>
      </c>
      <c r="BY368" s="85">
        <v>0</v>
      </c>
      <c r="BZ368" s="85">
        <v>0</v>
      </c>
      <c r="CA368" s="85">
        <v>9</v>
      </c>
      <c r="CB368" s="85">
        <v>0</v>
      </c>
      <c r="CC368" s="85">
        <v>0</v>
      </c>
      <c r="CD368" s="85">
        <v>0</v>
      </c>
      <c r="CE368" s="85">
        <v>0</v>
      </c>
      <c r="CF368" s="85">
        <v>20</v>
      </c>
      <c r="CG368" s="85">
        <v>0</v>
      </c>
      <c r="CH368" s="85">
        <v>0</v>
      </c>
      <c r="CI368" s="85">
        <v>0</v>
      </c>
      <c r="CJ368" s="85">
        <v>8</v>
      </c>
      <c r="CK368" s="85">
        <v>0</v>
      </c>
      <c r="CL368" s="85">
        <v>0</v>
      </c>
      <c r="CM368" s="85">
        <v>0</v>
      </c>
      <c r="CN368" s="85">
        <v>0</v>
      </c>
      <c r="CO368" s="85">
        <v>10</v>
      </c>
      <c r="CP368" s="85">
        <v>0</v>
      </c>
      <c r="CQ368" s="85">
        <v>0</v>
      </c>
      <c r="CR368" s="85">
        <v>0</v>
      </c>
      <c r="CS368" s="85">
        <v>11</v>
      </c>
      <c r="CT368" s="85">
        <v>0</v>
      </c>
      <c r="CU368" s="85">
        <v>0</v>
      </c>
      <c r="CV368" s="85">
        <v>0</v>
      </c>
      <c r="CW368" s="85">
        <v>11</v>
      </c>
      <c r="CX368" s="85">
        <v>0</v>
      </c>
      <c r="CY368" s="85">
        <v>0</v>
      </c>
      <c r="CZ368" s="85">
        <v>0</v>
      </c>
      <c r="DA368" s="85">
        <v>10</v>
      </c>
      <c r="DB368" s="85">
        <v>0</v>
      </c>
      <c r="DC368" s="85">
        <v>0</v>
      </c>
    </row>
    <row r="369" hidden="1" spans="1:107">
      <c r="A369" s="96" t="s">
        <v>1416</v>
      </c>
      <c r="B369" s="86" t="s">
        <v>1564</v>
      </c>
      <c r="C369" s="30" t="s">
        <v>1565</v>
      </c>
      <c r="D369" s="86" t="s">
        <v>1566</v>
      </c>
      <c r="E369" s="85">
        <v>30</v>
      </c>
      <c r="F369" s="85">
        <v>30</v>
      </c>
      <c r="G369" s="85">
        <v>30</v>
      </c>
      <c r="H369" s="85">
        <v>40</v>
      </c>
      <c r="I369" s="85">
        <v>40</v>
      </c>
      <c r="J369" s="85">
        <v>40</v>
      </c>
      <c r="K369" s="85">
        <v>40</v>
      </c>
      <c r="L369" s="85">
        <v>50</v>
      </c>
      <c r="M369" s="85">
        <v>50</v>
      </c>
      <c r="N369" s="85">
        <v>50</v>
      </c>
      <c r="O369" s="85">
        <v>50</v>
      </c>
      <c r="P369" s="85">
        <v>50</v>
      </c>
      <c r="Q369" s="85">
        <v>50</v>
      </c>
      <c r="R369" s="85">
        <v>60</v>
      </c>
      <c r="S369" s="85">
        <v>60</v>
      </c>
      <c r="T369" s="85">
        <v>2</v>
      </c>
      <c r="U369" s="85">
        <v>321</v>
      </c>
      <c r="V369" s="85">
        <v>1</v>
      </c>
      <c r="W369" s="85">
        <v>1</v>
      </c>
      <c r="X369" s="85">
        <v>1</v>
      </c>
      <c r="Y369" s="85">
        <v>1</v>
      </c>
      <c r="Z369" s="85">
        <v>356</v>
      </c>
      <c r="AA369" s="85">
        <v>1</v>
      </c>
      <c r="AB369" s="85">
        <v>1</v>
      </c>
      <c r="AC369" s="85">
        <v>1</v>
      </c>
      <c r="AD369" s="85">
        <v>1</v>
      </c>
      <c r="AE369" s="85">
        <v>396</v>
      </c>
      <c r="AF369" s="85">
        <v>1</v>
      </c>
      <c r="AG369" s="85">
        <v>1</v>
      </c>
      <c r="AH369" s="85">
        <v>1</v>
      </c>
      <c r="AI369" s="85">
        <v>1</v>
      </c>
      <c r="AJ369" s="85">
        <v>346</v>
      </c>
      <c r="AK369" s="85">
        <v>1</v>
      </c>
      <c r="AL369" s="85">
        <v>1</v>
      </c>
      <c r="AM369" s="85">
        <v>1</v>
      </c>
      <c r="AN369" s="85">
        <v>1</v>
      </c>
      <c r="AO369" s="85">
        <v>208</v>
      </c>
      <c r="AP369" s="85">
        <v>1</v>
      </c>
      <c r="AQ369" s="85">
        <v>1</v>
      </c>
      <c r="AR369" s="85">
        <v>1</v>
      </c>
      <c r="AS369" s="85">
        <v>435</v>
      </c>
      <c r="AT369" s="85">
        <v>1</v>
      </c>
      <c r="AU369" s="85">
        <v>1</v>
      </c>
      <c r="AV369" s="85">
        <v>400</v>
      </c>
      <c r="AW369" s="85">
        <v>1</v>
      </c>
      <c r="AX369" s="85">
        <v>1</v>
      </c>
      <c r="AY369" s="85">
        <v>120</v>
      </c>
      <c r="AZ369" s="85">
        <v>1</v>
      </c>
      <c r="BA369" s="85">
        <v>1</v>
      </c>
      <c r="BB369" s="85">
        <v>415</v>
      </c>
      <c r="BC369" s="85">
        <v>1</v>
      </c>
      <c r="BD369" s="85">
        <v>1</v>
      </c>
      <c r="BE369" s="85">
        <v>1</v>
      </c>
      <c r="BF369" s="85">
        <v>358</v>
      </c>
      <c r="BG369" s="85">
        <v>1</v>
      </c>
      <c r="BH369" s="85">
        <v>1</v>
      </c>
      <c r="BI369" s="85">
        <v>1</v>
      </c>
      <c r="BJ369" s="85">
        <v>297</v>
      </c>
      <c r="BK369" s="85">
        <v>1</v>
      </c>
      <c r="BL369" s="85">
        <v>1</v>
      </c>
      <c r="BM369" s="85">
        <v>1</v>
      </c>
      <c r="BN369" s="85">
        <v>336</v>
      </c>
      <c r="BO369" s="85">
        <v>1</v>
      </c>
      <c r="BP369" s="85">
        <v>1</v>
      </c>
      <c r="BQ369" s="85">
        <v>1</v>
      </c>
      <c r="BR369" s="85">
        <v>337</v>
      </c>
      <c r="BS369" s="85">
        <v>1</v>
      </c>
      <c r="BT369" s="85">
        <v>1</v>
      </c>
      <c r="BU369" s="85">
        <v>1</v>
      </c>
      <c r="BV369" s="85">
        <v>337</v>
      </c>
      <c r="BW369" s="85">
        <v>1</v>
      </c>
      <c r="BX369" s="85">
        <v>1</v>
      </c>
      <c r="BY369" s="85">
        <v>1</v>
      </c>
      <c r="BZ369" s="85">
        <v>0</v>
      </c>
      <c r="CA369" s="85">
        <v>337</v>
      </c>
      <c r="CB369" s="85">
        <v>1</v>
      </c>
      <c r="CC369" s="85">
        <v>1</v>
      </c>
      <c r="CD369" s="85">
        <v>1</v>
      </c>
      <c r="CE369" s="85">
        <v>1</v>
      </c>
      <c r="CF369" s="85">
        <v>336</v>
      </c>
      <c r="CG369" s="85">
        <v>2</v>
      </c>
      <c r="CH369" s="85">
        <v>1</v>
      </c>
      <c r="CI369" s="85">
        <v>1</v>
      </c>
      <c r="CJ369" s="85">
        <v>446</v>
      </c>
      <c r="CK369" s="85">
        <v>1</v>
      </c>
      <c r="CL369" s="85">
        <v>1</v>
      </c>
      <c r="CM369" s="85">
        <v>1</v>
      </c>
      <c r="CN369" s="85">
        <v>1</v>
      </c>
      <c r="CO369" s="85">
        <v>446</v>
      </c>
      <c r="CP369" s="85">
        <v>1</v>
      </c>
      <c r="CQ369" s="85">
        <v>1</v>
      </c>
      <c r="CR369" s="85">
        <v>1</v>
      </c>
      <c r="CS369" s="85">
        <v>447</v>
      </c>
      <c r="CT369" s="85">
        <v>1</v>
      </c>
      <c r="CU369" s="85">
        <v>1</v>
      </c>
      <c r="CV369" s="85">
        <v>1</v>
      </c>
      <c r="CW369" s="85">
        <v>447</v>
      </c>
      <c r="CX369" s="85">
        <v>1</v>
      </c>
      <c r="CY369" s="85">
        <v>1</v>
      </c>
      <c r="CZ369" s="85">
        <v>1</v>
      </c>
      <c r="DA369" s="85">
        <v>507</v>
      </c>
      <c r="DB369" s="85">
        <v>1</v>
      </c>
      <c r="DC369" s="85">
        <v>1</v>
      </c>
    </row>
    <row r="370" hidden="1" spans="1:107">
      <c r="A370" s="96" t="s">
        <v>1450</v>
      </c>
      <c r="B370" s="86" t="s">
        <v>2413</v>
      </c>
      <c r="C370" s="86" t="s">
        <v>2048</v>
      </c>
      <c r="D370" s="86" t="s">
        <v>1566</v>
      </c>
      <c r="E370" s="85">
        <v>30</v>
      </c>
      <c r="F370" s="85">
        <v>30</v>
      </c>
      <c r="G370" s="85">
        <v>30</v>
      </c>
      <c r="H370" s="85">
        <v>40</v>
      </c>
      <c r="I370" s="85">
        <v>40</v>
      </c>
      <c r="J370" s="85">
        <v>40</v>
      </c>
      <c r="K370" s="85">
        <v>40</v>
      </c>
      <c r="L370" s="85">
        <v>50</v>
      </c>
      <c r="M370" s="85">
        <v>50</v>
      </c>
      <c r="N370" s="85">
        <v>50</v>
      </c>
      <c r="O370" s="85">
        <v>50</v>
      </c>
      <c r="P370" s="85">
        <v>50</v>
      </c>
      <c r="Q370" s="85">
        <v>50</v>
      </c>
      <c r="R370" s="85">
        <v>60</v>
      </c>
      <c r="S370" s="85">
        <v>60</v>
      </c>
      <c r="T370" s="85">
        <v>2</v>
      </c>
      <c r="U370" s="85">
        <v>321</v>
      </c>
      <c r="V370" s="85">
        <v>1</v>
      </c>
      <c r="W370" s="85">
        <v>1</v>
      </c>
      <c r="X370" s="85">
        <v>1</v>
      </c>
      <c r="Y370" s="85">
        <v>1</v>
      </c>
      <c r="Z370" s="85">
        <v>356</v>
      </c>
      <c r="AA370" s="85">
        <v>1</v>
      </c>
      <c r="AB370" s="85">
        <v>1</v>
      </c>
      <c r="AC370" s="85">
        <v>1</v>
      </c>
      <c r="AD370" s="85">
        <v>1</v>
      </c>
      <c r="AE370" s="85">
        <v>396</v>
      </c>
      <c r="AF370" s="85">
        <v>1</v>
      </c>
      <c r="AG370" s="85">
        <v>1</v>
      </c>
      <c r="AH370" s="85">
        <v>1</v>
      </c>
      <c r="AI370" s="85">
        <v>1</v>
      </c>
      <c r="AJ370" s="85">
        <v>346</v>
      </c>
      <c r="AK370" s="85">
        <v>1</v>
      </c>
      <c r="AL370" s="85">
        <v>1</v>
      </c>
      <c r="AM370" s="85">
        <v>1</v>
      </c>
      <c r="AN370" s="85">
        <v>1</v>
      </c>
      <c r="AO370" s="85">
        <v>208</v>
      </c>
      <c r="AP370" s="85">
        <v>1</v>
      </c>
      <c r="AQ370" s="85">
        <v>1</v>
      </c>
      <c r="AR370" s="85">
        <v>1</v>
      </c>
      <c r="AS370" s="85">
        <v>435</v>
      </c>
      <c r="AT370" s="85">
        <v>1</v>
      </c>
      <c r="AU370" s="85">
        <v>1</v>
      </c>
      <c r="AV370" s="85">
        <v>400</v>
      </c>
      <c r="AW370" s="85">
        <v>1</v>
      </c>
      <c r="AX370" s="85">
        <v>1</v>
      </c>
      <c r="AY370" s="85">
        <v>121</v>
      </c>
      <c r="AZ370" s="85">
        <v>1</v>
      </c>
      <c r="BA370" s="85">
        <v>1</v>
      </c>
      <c r="BB370" s="85">
        <v>415</v>
      </c>
      <c r="BC370" s="85">
        <v>1</v>
      </c>
      <c r="BD370" s="85">
        <v>1</v>
      </c>
      <c r="BE370" s="85">
        <v>1</v>
      </c>
      <c r="BF370" s="85">
        <v>358</v>
      </c>
      <c r="BG370" s="85">
        <v>1</v>
      </c>
      <c r="BH370" s="85">
        <v>1</v>
      </c>
      <c r="BI370" s="85">
        <v>1</v>
      </c>
      <c r="BJ370" s="85">
        <v>297</v>
      </c>
      <c r="BK370" s="85">
        <v>1</v>
      </c>
      <c r="BL370" s="85">
        <v>1</v>
      </c>
      <c r="BM370" s="85">
        <v>1</v>
      </c>
      <c r="BN370" s="85">
        <v>336</v>
      </c>
      <c r="BO370" s="85">
        <v>1</v>
      </c>
      <c r="BP370" s="85">
        <v>1</v>
      </c>
      <c r="BQ370" s="85">
        <v>1</v>
      </c>
      <c r="BR370" s="85">
        <v>337</v>
      </c>
      <c r="BS370" s="85">
        <v>1</v>
      </c>
      <c r="BT370" s="85">
        <v>1</v>
      </c>
      <c r="BU370" s="85">
        <v>1</v>
      </c>
      <c r="BV370" s="85">
        <v>337</v>
      </c>
      <c r="BW370" s="85">
        <v>1</v>
      </c>
      <c r="BX370" s="85">
        <v>1</v>
      </c>
      <c r="BY370" s="85">
        <v>1</v>
      </c>
      <c r="BZ370" s="85">
        <v>0</v>
      </c>
      <c r="CA370" s="85">
        <v>337</v>
      </c>
      <c r="CB370" s="85">
        <v>1</v>
      </c>
      <c r="CC370" s="85">
        <v>1</v>
      </c>
      <c r="CD370" s="85">
        <v>1</v>
      </c>
      <c r="CE370" s="85">
        <v>1</v>
      </c>
      <c r="CF370" s="85">
        <v>336</v>
      </c>
      <c r="CG370" s="85">
        <v>2</v>
      </c>
      <c r="CH370" s="85">
        <v>1</v>
      </c>
      <c r="CI370" s="85">
        <v>1</v>
      </c>
      <c r="CJ370" s="85">
        <v>446</v>
      </c>
      <c r="CK370" s="85">
        <v>1</v>
      </c>
      <c r="CL370" s="85">
        <v>1</v>
      </c>
      <c r="CM370" s="85">
        <v>1</v>
      </c>
      <c r="CN370" s="85">
        <v>1</v>
      </c>
      <c r="CO370" s="85">
        <v>446</v>
      </c>
      <c r="CP370" s="85">
        <v>1</v>
      </c>
      <c r="CQ370" s="85">
        <v>1</v>
      </c>
      <c r="CR370" s="85">
        <v>1</v>
      </c>
      <c r="CS370" s="85">
        <v>447</v>
      </c>
      <c r="CT370" s="85">
        <v>1</v>
      </c>
      <c r="CU370" s="85">
        <v>1</v>
      </c>
      <c r="CV370" s="85">
        <v>1</v>
      </c>
      <c r="CW370" s="85">
        <v>447</v>
      </c>
      <c r="CX370" s="85">
        <v>1</v>
      </c>
      <c r="CY370" s="85">
        <v>1</v>
      </c>
      <c r="CZ370" s="85">
        <v>1</v>
      </c>
      <c r="DA370" s="85">
        <v>507</v>
      </c>
      <c r="DB370" s="85">
        <v>1</v>
      </c>
      <c r="DC370" s="85">
        <v>1</v>
      </c>
    </row>
    <row r="371" hidden="1" spans="1:107">
      <c r="A371" s="96" t="s">
        <v>1416</v>
      </c>
      <c r="B371" s="86" t="s">
        <v>1858</v>
      </c>
      <c r="C371" s="30" t="s">
        <v>1862</v>
      </c>
      <c r="D371" s="90" t="s">
        <v>1863</v>
      </c>
      <c r="E371" s="85">
        <v>60</v>
      </c>
      <c r="F371" s="85">
        <v>60</v>
      </c>
      <c r="G371" s="85">
        <v>58</v>
      </c>
      <c r="H371" s="85">
        <v>80</v>
      </c>
      <c r="I371" s="85">
        <v>48</v>
      </c>
      <c r="J371" s="85">
        <v>58</v>
      </c>
      <c r="K371" s="85">
        <v>80</v>
      </c>
      <c r="L371" s="85">
        <v>92</v>
      </c>
      <c r="M371" s="85">
        <v>100</v>
      </c>
      <c r="N371" s="85">
        <v>74</v>
      </c>
      <c r="O371" s="85">
        <v>86</v>
      </c>
      <c r="P371" s="85">
        <v>70</v>
      </c>
      <c r="Q371" s="85">
        <v>52</v>
      </c>
      <c r="R371" s="85">
        <v>66</v>
      </c>
      <c r="S371" s="85">
        <v>70</v>
      </c>
      <c r="T371" s="85">
        <v>4</v>
      </c>
      <c r="U371" s="85">
        <v>556</v>
      </c>
      <c r="V371" s="85">
        <v>2</v>
      </c>
      <c r="W371" s="85">
        <v>2</v>
      </c>
      <c r="X371" s="85">
        <v>2</v>
      </c>
      <c r="Y371" s="85">
        <v>2</v>
      </c>
      <c r="Z371" s="85">
        <v>662</v>
      </c>
      <c r="AA371" s="85">
        <v>2</v>
      </c>
      <c r="AB371" s="85">
        <v>2</v>
      </c>
      <c r="AC371" s="85">
        <v>2</v>
      </c>
      <c r="AD371" s="85">
        <v>2</v>
      </c>
      <c r="AE371" s="85">
        <v>778</v>
      </c>
      <c r="AF371" s="85">
        <v>2</v>
      </c>
      <c r="AG371" s="85">
        <v>2</v>
      </c>
      <c r="AH371" s="85">
        <v>2</v>
      </c>
      <c r="AI371" s="85">
        <v>2</v>
      </c>
      <c r="AJ371" s="85">
        <v>670</v>
      </c>
      <c r="AK371" s="85">
        <v>2</v>
      </c>
      <c r="AL371" s="85">
        <v>2</v>
      </c>
      <c r="AM371" s="85">
        <v>2</v>
      </c>
      <c r="AN371" s="85">
        <v>2</v>
      </c>
      <c r="AO371" s="85">
        <v>402</v>
      </c>
      <c r="AP371" s="85">
        <v>2</v>
      </c>
      <c r="AQ371" s="85">
        <v>2</v>
      </c>
      <c r="AR371" s="85">
        <v>2</v>
      </c>
      <c r="AS371" s="85">
        <v>782</v>
      </c>
      <c r="AT371" s="85">
        <v>2</v>
      </c>
      <c r="AU371" s="85">
        <v>2</v>
      </c>
      <c r="AV371" s="85">
        <v>750</v>
      </c>
      <c r="AW371" s="85">
        <v>0</v>
      </c>
      <c r="AX371" s="85">
        <v>0</v>
      </c>
      <c r="AY371" s="85">
        <v>212</v>
      </c>
      <c r="AZ371" s="85">
        <v>2</v>
      </c>
      <c r="BA371" s="85">
        <v>2</v>
      </c>
      <c r="BB371" s="85">
        <v>744</v>
      </c>
      <c r="BC371" s="85">
        <v>2</v>
      </c>
      <c r="BD371" s="85">
        <v>2</v>
      </c>
      <c r="BE371" s="85">
        <v>0</v>
      </c>
      <c r="BF371" s="85">
        <v>640</v>
      </c>
      <c r="BG371" s="85">
        <v>0</v>
      </c>
      <c r="BH371" s="85">
        <v>2</v>
      </c>
      <c r="BI371" s="85">
        <v>2</v>
      </c>
      <c r="BJ371" s="85">
        <v>530</v>
      </c>
      <c r="BK371" s="85">
        <v>2</v>
      </c>
      <c r="BL371" s="85">
        <v>2</v>
      </c>
      <c r="BM371" s="85">
        <v>2</v>
      </c>
      <c r="BN371" s="85">
        <v>606</v>
      </c>
      <c r="BO371" s="85">
        <v>2</v>
      </c>
      <c r="BP371" s="85">
        <v>2</v>
      </c>
      <c r="BQ371" s="85">
        <v>2</v>
      </c>
      <c r="BR371" s="85">
        <v>606</v>
      </c>
      <c r="BS371" s="85">
        <v>2</v>
      </c>
      <c r="BT371" s="85">
        <v>2</v>
      </c>
      <c r="BU371" s="85">
        <v>2</v>
      </c>
      <c r="BV371" s="85">
        <v>610</v>
      </c>
      <c r="BW371" s="85">
        <v>2</v>
      </c>
      <c r="BX371" s="85">
        <v>2</v>
      </c>
      <c r="BY371" s="85">
        <v>2</v>
      </c>
      <c r="BZ371" s="85">
        <v>0</v>
      </c>
      <c r="CA371" s="85">
        <v>606</v>
      </c>
      <c r="CB371" s="85">
        <v>2</v>
      </c>
      <c r="CC371" s="85">
        <v>2</v>
      </c>
      <c r="CD371" s="85">
        <v>2</v>
      </c>
      <c r="CE371" s="85">
        <v>0</v>
      </c>
      <c r="CF371" s="85">
        <v>486</v>
      </c>
      <c r="CG371" s="85">
        <v>4</v>
      </c>
      <c r="CH371" s="85">
        <v>2</v>
      </c>
      <c r="CI371" s="85">
        <v>2</v>
      </c>
      <c r="CJ371" s="85">
        <v>842</v>
      </c>
      <c r="CK371" s="85">
        <v>2</v>
      </c>
      <c r="CL371" s="85">
        <v>2</v>
      </c>
      <c r="CM371" s="85">
        <v>0</v>
      </c>
      <c r="CN371" s="85">
        <v>2</v>
      </c>
      <c r="CO371" s="85">
        <v>828</v>
      </c>
      <c r="CP371" s="85">
        <v>2</v>
      </c>
      <c r="CQ371" s="85">
        <v>2</v>
      </c>
      <c r="CR371" s="85">
        <v>2</v>
      </c>
      <c r="CS371" s="85">
        <v>814</v>
      </c>
      <c r="CT371" s="85">
        <v>2</v>
      </c>
      <c r="CU371" s="85">
        <v>2</v>
      </c>
      <c r="CV371" s="85">
        <v>2</v>
      </c>
      <c r="CW371" s="85">
        <v>812</v>
      </c>
      <c r="CX371" s="85">
        <v>2</v>
      </c>
      <c r="CY371" s="85">
        <v>2</v>
      </c>
      <c r="CZ371" s="85">
        <v>0</v>
      </c>
      <c r="DA371" s="85">
        <v>942</v>
      </c>
      <c r="DB371" s="85">
        <v>2</v>
      </c>
      <c r="DC371" s="85">
        <v>2</v>
      </c>
    </row>
    <row r="372" hidden="1" spans="1:107">
      <c r="A372" s="96" t="s">
        <v>1416</v>
      </c>
      <c r="B372" s="86" t="s">
        <v>1866</v>
      </c>
      <c r="C372" s="30" t="s">
        <v>1867</v>
      </c>
      <c r="D372" s="90" t="s">
        <v>1863</v>
      </c>
      <c r="E372" s="85">
        <v>0</v>
      </c>
      <c r="F372" s="85">
        <v>0</v>
      </c>
      <c r="G372" s="85">
        <v>2</v>
      </c>
      <c r="H372" s="85">
        <v>0</v>
      </c>
      <c r="I372" s="85">
        <v>32</v>
      </c>
      <c r="J372" s="85">
        <v>22</v>
      </c>
      <c r="K372" s="85">
        <v>0</v>
      </c>
      <c r="L372" s="85">
        <v>8</v>
      </c>
      <c r="M372" s="85">
        <v>0</v>
      </c>
      <c r="N372" s="85">
        <v>26</v>
      </c>
      <c r="O372" s="85">
        <v>14</v>
      </c>
      <c r="P372" s="85">
        <v>30</v>
      </c>
      <c r="Q372" s="85">
        <v>48</v>
      </c>
      <c r="R372" s="85">
        <v>54</v>
      </c>
      <c r="S372" s="85">
        <v>50</v>
      </c>
      <c r="T372" s="85">
        <v>0</v>
      </c>
      <c r="U372" s="85">
        <v>86</v>
      </c>
      <c r="V372" s="85">
        <v>0</v>
      </c>
      <c r="W372" s="85">
        <v>0</v>
      </c>
      <c r="X372" s="85">
        <v>0</v>
      </c>
      <c r="Y372" s="85">
        <v>0</v>
      </c>
      <c r="Z372" s="85">
        <v>50</v>
      </c>
      <c r="AA372" s="85">
        <v>0</v>
      </c>
      <c r="AB372" s="85">
        <v>0</v>
      </c>
      <c r="AC372" s="85">
        <v>0</v>
      </c>
      <c r="AD372" s="85">
        <v>0</v>
      </c>
      <c r="AE372" s="85">
        <v>14</v>
      </c>
      <c r="AF372" s="85">
        <v>0</v>
      </c>
      <c r="AG372" s="85">
        <v>0</v>
      </c>
      <c r="AH372" s="85">
        <v>0</v>
      </c>
      <c r="AI372" s="85">
        <v>0</v>
      </c>
      <c r="AJ372" s="85">
        <v>22</v>
      </c>
      <c r="AK372" s="85">
        <v>0</v>
      </c>
      <c r="AL372" s="85">
        <v>0</v>
      </c>
      <c r="AM372" s="85">
        <v>0</v>
      </c>
      <c r="AN372" s="85">
        <v>0</v>
      </c>
      <c r="AO372" s="85">
        <v>14</v>
      </c>
      <c r="AP372" s="85">
        <v>0</v>
      </c>
      <c r="AQ372" s="85">
        <v>0</v>
      </c>
      <c r="AR372" s="85">
        <v>0</v>
      </c>
      <c r="AS372" s="85">
        <v>88</v>
      </c>
      <c r="AT372" s="85">
        <v>0</v>
      </c>
      <c r="AU372" s="85">
        <v>0</v>
      </c>
      <c r="AV372" s="85">
        <v>50</v>
      </c>
      <c r="AW372" s="85">
        <v>2</v>
      </c>
      <c r="AX372" s="85">
        <v>2</v>
      </c>
      <c r="AY372" s="85">
        <v>28</v>
      </c>
      <c r="AZ372" s="85">
        <v>0</v>
      </c>
      <c r="BA372" s="85">
        <v>0</v>
      </c>
      <c r="BB372" s="85">
        <v>86</v>
      </c>
      <c r="BC372" s="85">
        <v>0</v>
      </c>
      <c r="BD372" s="85">
        <v>0</v>
      </c>
      <c r="BE372" s="85">
        <v>2</v>
      </c>
      <c r="BF372" s="85">
        <v>76</v>
      </c>
      <c r="BG372" s="85">
        <v>2</v>
      </c>
      <c r="BH372" s="85">
        <v>0</v>
      </c>
      <c r="BI372" s="85">
        <v>0</v>
      </c>
      <c r="BJ372" s="85">
        <v>64</v>
      </c>
      <c r="BK372" s="85">
        <v>0</v>
      </c>
      <c r="BL372" s="85">
        <v>0</v>
      </c>
      <c r="BM372" s="85">
        <v>0</v>
      </c>
      <c r="BN372" s="85">
        <v>66</v>
      </c>
      <c r="BO372" s="85">
        <v>0</v>
      </c>
      <c r="BP372" s="85">
        <v>0</v>
      </c>
      <c r="BQ372" s="85">
        <v>0</v>
      </c>
      <c r="BR372" s="85">
        <v>68</v>
      </c>
      <c r="BS372" s="85">
        <v>0</v>
      </c>
      <c r="BT372" s="85">
        <v>0</v>
      </c>
      <c r="BU372" s="85">
        <v>0</v>
      </c>
      <c r="BV372" s="85">
        <v>64</v>
      </c>
      <c r="BW372" s="85">
        <v>0</v>
      </c>
      <c r="BX372" s="85">
        <v>0</v>
      </c>
      <c r="BY372" s="85">
        <v>0</v>
      </c>
      <c r="BZ372" s="85">
        <v>0</v>
      </c>
      <c r="CA372" s="85">
        <v>68</v>
      </c>
      <c r="CB372" s="85">
        <v>0</v>
      </c>
      <c r="CC372" s="85">
        <v>0</v>
      </c>
      <c r="CD372" s="85">
        <v>0</v>
      </c>
      <c r="CE372" s="85">
        <v>2</v>
      </c>
      <c r="CF372" s="85">
        <v>186</v>
      </c>
      <c r="CG372" s="85">
        <v>0</v>
      </c>
      <c r="CH372" s="85">
        <v>0</v>
      </c>
      <c r="CI372" s="85">
        <v>0</v>
      </c>
      <c r="CJ372" s="85">
        <v>50</v>
      </c>
      <c r="CK372" s="85">
        <v>0</v>
      </c>
      <c r="CL372" s="85">
        <v>0</v>
      </c>
      <c r="CM372" s="85">
        <v>2</v>
      </c>
      <c r="CN372" s="85">
        <v>0</v>
      </c>
      <c r="CO372" s="85">
        <v>64</v>
      </c>
      <c r="CP372" s="85">
        <v>0</v>
      </c>
      <c r="CQ372" s="85">
        <v>0</v>
      </c>
      <c r="CR372" s="85">
        <v>0</v>
      </c>
      <c r="CS372" s="85">
        <v>80</v>
      </c>
      <c r="CT372" s="85">
        <v>0</v>
      </c>
      <c r="CU372" s="85">
        <v>0</v>
      </c>
      <c r="CV372" s="85">
        <v>0</v>
      </c>
      <c r="CW372" s="85">
        <v>82</v>
      </c>
      <c r="CX372" s="85">
        <v>0</v>
      </c>
      <c r="CY372" s="85">
        <v>0</v>
      </c>
      <c r="CZ372" s="85">
        <v>2</v>
      </c>
      <c r="DA372" s="85">
        <v>72</v>
      </c>
      <c r="DB372" s="85">
        <v>0</v>
      </c>
      <c r="DC372" s="85">
        <v>0</v>
      </c>
    </row>
    <row r="373" hidden="1" spans="1:107">
      <c r="A373" s="96" t="s">
        <v>1416</v>
      </c>
      <c r="B373" s="86" t="s">
        <v>2414</v>
      </c>
      <c r="C373" s="30" t="s">
        <v>1570</v>
      </c>
      <c r="D373" s="86" t="s">
        <v>1571</v>
      </c>
      <c r="E373" s="85">
        <v>27</v>
      </c>
      <c r="F373" s="85">
        <v>26</v>
      </c>
      <c r="G373" s="85">
        <v>30</v>
      </c>
      <c r="H373" s="85">
        <v>39</v>
      </c>
      <c r="I373" s="85">
        <v>38</v>
      </c>
      <c r="J373" s="85">
        <v>38</v>
      </c>
      <c r="K373" s="85">
        <v>39</v>
      </c>
      <c r="L373" s="85">
        <v>37</v>
      </c>
      <c r="M373" s="85">
        <v>44</v>
      </c>
      <c r="N373" s="85">
        <v>47</v>
      </c>
      <c r="O373" s="85">
        <v>44</v>
      </c>
      <c r="P373" s="85">
        <v>44</v>
      </c>
      <c r="Q373" s="85">
        <v>49</v>
      </c>
      <c r="R373" s="85">
        <v>54</v>
      </c>
      <c r="S373" s="85">
        <v>57</v>
      </c>
      <c r="T373" s="85">
        <v>2</v>
      </c>
      <c r="U373" s="85">
        <v>221</v>
      </c>
      <c r="V373" s="85">
        <v>0</v>
      </c>
      <c r="W373" s="85">
        <v>1</v>
      </c>
      <c r="X373" s="85">
        <v>0</v>
      </c>
      <c r="Y373" s="85">
        <v>0</v>
      </c>
      <c r="Z373" s="85">
        <v>150</v>
      </c>
      <c r="AA373" s="85">
        <v>1</v>
      </c>
      <c r="AB373" s="85">
        <v>1</v>
      </c>
      <c r="AC373" s="85">
        <v>0</v>
      </c>
      <c r="AD373" s="85">
        <v>0</v>
      </c>
      <c r="AE373" s="85">
        <v>189</v>
      </c>
      <c r="AF373" s="85">
        <v>0</v>
      </c>
      <c r="AG373" s="85">
        <v>0</v>
      </c>
      <c r="AH373" s="85">
        <v>0</v>
      </c>
      <c r="AI373" s="85">
        <v>0</v>
      </c>
      <c r="AJ373" s="85">
        <v>233</v>
      </c>
      <c r="AK373" s="85">
        <v>1</v>
      </c>
      <c r="AL373" s="85">
        <v>1</v>
      </c>
      <c r="AM373" s="85">
        <v>0</v>
      </c>
      <c r="AN373" s="85">
        <v>0</v>
      </c>
      <c r="AO373" s="85">
        <v>128</v>
      </c>
      <c r="AP373" s="85">
        <v>0</v>
      </c>
      <c r="AQ373" s="85">
        <v>1</v>
      </c>
      <c r="AR373" s="85">
        <v>0</v>
      </c>
      <c r="AS373" s="85">
        <v>294</v>
      </c>
      <c r="AT373" s="85">
        <v>1</v>
      </c>
      <c r="AU373" s="85">
        <v>1</v>
      </c>
      <c r="AV373" s="85">
        <v>370</v>
      </c>
      <c r="AW373" s="85">
        <v>1</v>
      </c>
      <c r="AX373" s="85">
        <v>1</v>
      </c>
      <c r="AY373" s="85">
        <v>42</v>
      </c>
      <c r="AZ373" s="85">
        <v>0</v>
      </c>
      <c r="BA373" s="85">
        <v>0</v>
      </c>
      <c r="BB373" s="85">
        <v>166</v>
      </c>
      <c r="BC373" s="85">
        <v>0</v>
      </c>
      <c r="BD373" s="85">
        <v>0</v>
      </c>
      <c r="BE373" s="85">
        <v>0</v>
      </c>
      <c r="BF373" s="85">
        <v>120</v>
      </c>
      <c r="BG373" s="85">
        <v>0</v>
      </c>
      <c r="BH373" s="85">
        <v>1</v>
      </c>
      <c r="BI373" s="85">
        <v>0</v>
      </c>
      <c r="BJ373" s="85">
        <v>108</v>
      </c>
      <c r="BK373" s="85">
        <v>1</v>
      </c>
      <c r="BL373" s="85">
        <v>0</v>
      </c>
      <c r="BM373" s="85">
        <v>1</v>
      </c>
      <c r="BN373" s="85">
        <v>168</v>
      </c>
      <c r="BO373" s="85">
        <v>1</v>
      </c>
      <c r="BP373" s="85">
        <v>1</v>
      </c>
      <c r="BQ373" s="85">
        <v>0</v>
      </c>
      <c r="BR373" s="85">
        <v>156</v>
      </c>
      <c r="BS373" s="85">
        <v>1</v>
      </c>
      <c r="BT373" s="85">
        <v>1</v>
      </c>
      <c r="BU373" s="85">
        <v>0</v>
      </c>
      <c r="BV373" s="85">
        <v>162</v>
      </c>
      <c r="BW373" s="85">
        <v>1</v>
      </c>
      <c r="BX373" s="85">
        <v>1</v>
      </c>
      <c r="BY373" s="85">
        <v>0</v>
      </c>
      <c r="BZ373" s="85">
        <v>0</v>
      </c>
      <c r="CA373" s="85">
        <v>156</v>
      </c>
      <c r="CB373" s="85">
        <v>1</v>
      </c>
      <c r="CC373" s="85">
        <v>1</v>
      </c>
      <c r="CD373" s="85">
        <v>1</v>
      </c>
      <c r="CE373" s="85">
        <v>1</v>
      </c>
      <c r="CF373" s="85">
        <v>205</v>
      </c>
      <c r="CG373" s="85">
        <v>2</v>
      </c>
      <c r="CH373" s="85">
        <v>0</v>
      </c>
      <c r="CI373" s="85">
        <v>0</v>
      </c>
      <c r="CJ373" s="85">
        <v>248</v>
      </c>
      <c r="CK373" s="85">
        <v>1</v>
      </c>
      <c r="CL373" s="85">
        <v>1</v>
      </c>
      <c r="CM373" s="85">
        <v>1</v>
      </c>
      <c r="CN373" s="85">
        <v>0</v>
      </c>
      <c r="CO373" s="85">
        <v>239</v>
      </c>
      <c r="CP373" s="85">
        <v>1</v>
      </c>
      <c r="CQ373" s="85">
        <v>1</v>
      </c>
      <c r="CR373" s="85">
        <v>1</v>
      </c>
      <c r="CS373" s="85">
        <v>241</v>
      </c>
      <c r="CT373" s="85">
        <v>1</v>
      </c>
      <c r="CU373" s="85">
        <v>1</v>
      </c>
      <c r="CV373" s="85">
        <v>0</v>
      </c>
      <c r="CW373" s="85">
        <v>240</v>
      </c>
      <c r="CX373" s="85">
        <v>1</v>
      </c>
      <c r="CY373" s="85">
        <v>1</v>
      </c>
      <c r="CZ373" s="85">
        <v>0</v>
      </c>
      <c r="DA373" s="85">
        <v>208</v>
      </c>
      <c r="DB373" s="85">
        <v>0</v>
      </c>
      <c r="DC373" s="85">
        <v>0</v>
      </c>
    </row>
    <row r="374" hidden="1" spans="1:107">
      <c r="A374" s="96" t="s">
        <v>1416</v>
      </c>
      <c r="B374" s="86" t="s">
        <v>2415</v>
      </c>
      <c r="C374" s="30" t="s">
        <v>1570</v>
      </c>
      <c r="D374" s="86" t="s">
        <v>1571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85">
        <v>0</v>
      </c>
      <c r="AI374" s="85">
        <v>0</v>
      </c>
      <c r="AJ374" s="85">
        <v>0</v>
      </c>
      <c r="AK374" s="85">
        <v>0</v>
      </c>
      <c r="AL374" s="85">
        <v>0</v>
      </c>
      <c r="AM374" s="85">
        <v>0</v>
      </c>
      <c r="AN374" s="85">
        <v>0</v>
      </c>
      <c r="AO374" s="85">
        <v>0</v>
      </c>
      <c r="AP374" s="85">
        <v>0</v>
      </c>
      <c r="AQ374" s="85">
        <v>0</v>
      </c>
      <c r="AR374" s="85">
        <v>0</v>
      </c>
      <c r="AS374" s="85">
        <v>0</v>
      </c>
      <c r="AT374" s="85">
        <v>0</v>
      </c>
      <c r="AU374" s="85">
        <v>0</v>
      </c>
      <c r="AV374" s="85">
        <v>0</v>
      </c>
      <c r="AW374" s="85">
        <v>0</v>
      </c>
      <c r="AX374" s="85">
        <v>0</v>
      </c>
      <c r="AY374" s="85">
        <v>50</v>
      </c>
      <c r="AZ374" s="85">
        <v>1</v>
      </c>
      <c r="BA374" s="85">
        <v>0</v>
      </c>
      <c r="BB374" s="85">
        <v>154</v>
      </c>
      <c r="BC374" s="85">
        <v>1</v>
      </c>
      <c r="BD374" s="85">
        <v>1</v>
      </c>
      <c r="BE374" s="85">
        <v>1</v>
      </c>
      <c r="BF374" s="85">
        <v>155</v>
      </c>
      <c r="BG374" s="85">
        <v>0</v>
      </c>
      <c r="BH374" s="85">
        <v>0</v>
      </c>
      <c r="BI374" s="85">
        <v>1</v>
      </c>
      <c r="BJ374" s="85">
        <v>126</v>
      </c>
      <c r="BK374" s="85">
        <v>0</v>
      </c>
      <c r="BL374" s="85">
        <v>1</v>
      </c>
      <c r="BM374" s="85">
        <v>0</v>
      </c>
      <c r="BN374" s="85">
        <v>98</v>
      </c>
      <c r="BO374" s="85">
        <v>0</v>
      </c>
      <c r="BP374" s="85">
        <v>0</v>
      </c>
      <c r="BQ374" s="85">
        <v>0</v>
      </c>
      <c r="BR374" s="85">
        <v>116</v>
      </c>
      <c r="BS374" s="85">
        <v>0</v>
      </c>
      <c r="BT374" s="85">
        <v>0</v>
      </c>
      <c r="BU374" s="85">
        <v>0</v>
      </c>
      <c r="BV374" s="85">
        <v>125</v>
      </c>
      <c r="BW374" s="85">
        <v>0</v>
      </c>
      <c r="BX374" s="85">
        <v>0</v>
      </c>
      <c r="BY374" s="85">
        <v>0</v>
      </c>
      <c r="BZ374" s="85">
        <v>0</v>
      </c>
      <c r="CA374" s="85">
        <v>123</v>
      </c>
      <c r="CB374" s="85">
        <v>0</v>
      </c>
      <c r="CC374" s="85">
        <v>0</v>
      </c>
      <c r="CD374" s="85">
        <v>0</v>
      </c>
      <c r="CE374" s="85">
        <v>0</v>
      </c>
      <c r="CF374" s="85">
        <v>78</v>
      </c>
      <c r="CG374" s="85">
        <v>0</v>
      </c>
      <c r="CH374" s="85">
        <v>1</v>
      </c>
      <c r="CI374" s="85">
        <v>0</v>
      </c>
      <c r="CJ374" s="85">
        <v>125</v>
      </c>
      <c r="CK374" s="85">
        <v>0</v>
      </c>
      <c r="CL374" s="85">
        <v>0</v>
      </c>
      <c r="CM374" s="85">
        <v>0</v>
      </c>
      <c r="CN374" s="85">
        <v>0</v>
      </c>
      <c r="CO374" s="85">
        <v>138</v>
      </c>
      <c r="CP374" s="85">
        <v>0</v>
      </c>
      <c r="CQ374" s="85">
        <v>0</v>
      </c>
      <c r="CR374" s="85">
        <v>0</v>
      </c>
      <c r="CS374" s="85">
        <v>144</v>
      </c>
      <c r="CT374" s="85">
        <v>0</v>
      </c>
      <c r="CU374" s="85">
        <v>0</v>
      </c>
      <c r="CV374" s="85">
        <v>1</v>
      </c>
      <c r="CW374" s="85">
        <v>137</v>
      </c>
      <c r="CX374" s="85">
        <v>0</v>
      </c>
      <c r="CY374" s="85">
        <v>0</v>
      </c>
      <c r="CZ374" s="85">
        <v>0</v>
      </c>
      <c r="DA374" s="85">
        <v>199</v>
      </c>
      <c r="DB374" s="85">
        <v>1</v>
      </c>
      <c r="DC374" s="85">
        <v>0</v>
      </c>
    </row>
    <row r="375" hidden="1" spans="1:107">
      <c r="A375" s="96" t="s">
        <v>1416</v>
      </c>
      <c r="B375" s="86" t="s">
        <v>2416</v>
      </c>
      <c r="C375" s="30" t="s">
        <v>1570</v>
      </c>
      <c r="D375" s="86" t="s">
        <v>1571</v>
      </c>
      <c r="E375" s="85">
        <v>3</v>
      </c>
      <c r="F375" s="85">
        <v>4</v>
      </c>
      <c r="G375" s="85">
        <v>0</v>
      </c>
      <c r="H375" s="85">
        <v>1</v>
      </c>
      <c r="I375" s="85">
        <v>1</v>
      </c>
      <c r="J375" s="85">
        <v>1</v>
      </c>
      <c r="K375" s="85">
        <v>1</v>
      </c>
      <c r="L375" s="85">
        <v>13</v>
      </c>
      <c r="M375" s="85">
        <v>6</v>
      </c>
      <c r="N375" s="85">
        <v>3</v>
      </c>
      <c r="O375" s="85">
        <v>6</v>
      </c>
      <c r="P375" s="85">
        <v>6</v>
      </c>
      <c r="Q375" s="85">
        <v>0</v>
      </c>
      <c r="R375" s="85">
        <v>5</v>
      </c>
      <c r="S375" s="85">
        <v>1</v>
      </c>
      <c r="T375" s="85">
        <v>0</v>
      </c>
      <c r="U375" s="85">
        <v>100</v>
      </c>
      <c r="V375" s="85">
        <v>1</v>
      </c>
      <c r="W375" s="85">
        <v>0</v>
      </c>
      <c r="X375" s="85">
        <v>1</v>
      </c>
      <c r="Y375" s="85">
        <v>1</v>
      </c>
      <c r="Z375" s="85">
        <v>194</v>
      </c>
      <c r="AA375" s="85">
        <v>0</v>
      </c>
      <c r="AB375" s="85">
        <v>0</v>
      </c>
      <c r="AC375" s="85">
        <v>1</v>
      </c>
      <c r="AD375" s="85">
        <v>1</v>
      </c>
      <c r="AE375" s="85">
        <v>204</v>
      </c>
      <c r="AF375" s="85">
        <v>1</v>
      </c>
      <c r="AG375" s="85">
        <v>1</v>
      </c>
      <c r="AH375" s="85">
        <v>1</v>
      </c>
      <c r="AI375" s="85">
        <v>1</v>
      </c>
      <c r="AJ375" s="85">
        <v>111</v>
      </c>
      <c r="AK375" s="85">
        <v>0</v>
      </c>
      <c r="AL375" s="85">
        <v>0</v>
      </c>
      <c r="AM375" s="85">
        <v>1</v>
      </c>
      <c r="AN375" s="85">
        <v>1</v>
      </c>
      <c r="AO375" s="85">
        <v>76</v>
      </c>
      <c r="AP375" s="85">
        <v>1</v>
      </c>
      <c r="AQ375" s="85">
        <v>0</v>
      </c>
      <c r="AR375" s="85">
        <v>1</v>
      </c>
      <c r="AS375" s="85">
        <v>124</v>
      </c>
      <c r="AT375" s="85">
        <v>0</v>
      </c>
      <c r="AU375" s="85">
        <v>0</v>
      </c>
      <c r="AV375" s="85">
        <v>25</v>
      </c>
      <c r="AW375" s="85">
        <v>0</v>
      </c>
      <c r="AX375" s="85">
        <v>0</v>
      </c>
      <c r="AY375" s="85">
        <v>25</v>
      </c>
      <c r="AZ375" s="85">
        <v>0</v>
      </c>
      <c r="BA375" s="85">
        <v>1</v>
      </c>
      <c r="BB375" s="85">
        <v>88</v>
      </c>
      <c r="BC375" s="85">
        <v>0</v>
      </c>
      <c r="BD375" s="85">
        <v>0</v>
      </c>
      <c r="BE375" s="85">
        <v>0</v>
      </c>
      <c r="BF375" s="85">
        <v>76</v>
      </c>
      <c r="BG375" s="85">
        <v>0</v>
      </c>
      <c r="BH375" s="85">
        <v>0</v>
      </c>
      <c r="BI375" s="85">
        <v>0</v>
      </c>
      <c r="BJ375" s="85">
        <v>58</v>
      </c>
      <c r="BK375" s="85">
        <v>0</v>
      </c>
      <c r="BL375" s="85">
        <v>0</v>
      </c>
      <c r="BM375" s="85">
        <v>0</v>
      </c>
      <c r="BN375" s="85">
        <v>62</v>
      </c>
      <c r="BO375" s="85">
        <v>0</v>
      </c>
      <c r="BP375" s="85">
        <v>0</v>
      </c>
      <c r="BQ375" s="85">
        <v>1</v>
      </c>
      <c r="BR375" s="85">
        <v>56</v>
      </c>
      <c r="BS375" s="85">
        <v>0</v>
      </c>
      <c r="BT375" s="85">
        <v>0</v>
      </c>
      <c r="BU375" s="85">
        <v>1</v>
      </c>
      <c r="BV375" s="85">
        <v>42</v>
      </c>
      <c r="BW375" s="85">
        <v>0</v>
      </c>
      <c r="BX375" s="85">
        <v>0</v>
      </c>
      <c r="BY375" s="85">
        <v>1</v>
      </c>
      <c r="BZ375" s="85">
        <v>0</v>
      </c>
      <c r="CA375" s="85">
        <v>49</v>
      </c>
      <c r="CB375" s="85">
        <v>0</v>
      </c>
      <c r="CC375" s="85">
        <v>0</v>
      </c>
      <c r="CD375" s="85">
        <v>0</v>
      </c>
      <c r="CE375" s="85">
        <v>0</v>
      </c>
      <c r="CF375" s="85">
        <v>33</v>
      </c>
      <c r="CG375" s="85">
        <v>0</v>
      </c>
      <c r="CH375" s="85">
        <v>0</v>
      </c>
      <c r="CI375" s="85">
        <v>1</v>
      </c>
      <c r="CJ375" s="85">
        <v>68</v>
      </c>
      <c r="CK375" s="85">
        <v>0</v>
      </c>
      <c r="CL375" s="85">
        <v>0</v>
      </c>
      <c r="CM375" s="85">
        <v>0</v>
      </c>
      <c r="CN375" s="85">
        <v>1</v>
      </c>
      <c r="CO375" s="85">
        <v>63</v>
      </c>
      <c r="CP375" s="85">
        <v>0</v>
      </c>
      <c r="CQ375" s="85">
        <v>0</v>
      </c>
      <c r="CR375" s="85">
        <v>0</v>
      </c>
      <c r="CS375" s="85">
        <v>56</v>
      </c>
      <c r="CT375" s="85">
        <v>0</v>
      </c>
      <c r="CU375" s="85">
        <v>0</v>
      </c>
      <c r="CV375" s="85">
        <v>0</v>
      </c>
      <c r="CW375" s="85">
        <v>62</v>
      </c>
      <c r="CX375" s="85">
        <v>0</v>
      </c>
      <c r="CY375" s="85">
        <v>0</v>
      </c>
      <c r="CZ375" s="85">
        <v>1</v>
      </c>
      <c r="DA375" s="85">
        <v>91</v>
      </c>
      <c r="DB375" s="85">
        <v>0</v>
      </c>
      <c r="DC375" s="85">
        <v>1</v>
      </c>
    </row>
    <row r="376" hidden="1" spans="1:107">
      <c r="A376" s="96" t="s">
        <v>1416</v>
      </c>
      <c r="B376" s="86" t="s">
        <v>2417</v>
      </c>
      <c r="C376" s="30" t="s">
        <v>1570</v>
      </c>
      <c r="D376" s="86" t="s">
        <v>1571</v>
      </c>
      <c r="E376" s="85">
        <v>0</v>
      </c>
      <c r="F376" s="85">
        <v>0</v>
      </c>
      <c r="G376" s="85">
        <v>0</v>
      </c>
      <c r="H376" s="85">
        <v>0</v>
      </c>
      <c r="I376" s="85">
        <v>1</v>
      </c>
      <c r="J376" s="85">
        <v>1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1</v>
      </c>
      <c r="R376" s="85">
        <v>1</v>
      </c>
      <c r="S376" s="85">
        <v>2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5">
        <v>12</v>
      </c>
      <c r="AA376" s="85">
        <v>0</v>
      </c>
      <c r="AB376" s="85">
        <v>0</v>
      </c>
      <c r="AC376" s="85">
        <v>0</v>
      </c>
      <c r="AD376" s="85">
        <v>0</v>
      </c>
      <c r="AE376" s="85">
        <v>3</v>
      </c>
      <c r="AF376" s="85">
        <v>0</v>
      </c>
      <c r="AG376" s="85">
        <v>0</v>
      </c>
      <c r="AH376" s="85">
        <v>0</v>
      </c>
      <c r="AI376" s="85">
        <v>0</v>
      </c>
      <c r="AJ376" s="85">
        <v>2</v>
      </c>
      <c r="AK376" s="85">
        <v>0</v>
      </c>
      <c r="AL376" s="85">
        <v>0</v>
      </c>
      <c r="AM376" s="85">
        <v>0</v>
      </c>
      <c r="AN376" s="85">
        <v>0</v>
      </c>
      <c r="AO376" s="85">
        <v>4</v>
      </c>
      <c r="AP376" s="85">
        <v>0</v>
      </c>
      <c r="AQ376" s="85">
        <v>0</v>
      </c>
      <c r="AR376" s="85">
        <v>0</v>
      </c>
      <c r="AS376" s="85">
        <v>17</v>
      </c>
      <c r="AT376" s="85">
        <v>0</v>
      </c>
      <c r="AU376" s="85">
        <v>0</v>
      </c>
      <c r="AV376" s="85">
        <v>5</v>
      </c>
      <c r="AW376" s="85">
        <v>0</v>
      </c>
      <c r="AX376" s="85">
        <v>0</v>
      </c>
      <c r="AY376" s="85">
        <v>3</v>
      </c>
      <c r="AZ376" s="85">
        <v>0</v>
      </c>
      <c r="BA376" s="85">
        <v>0</v>
      </c>
      <c r="BB376" s="85">
        <v>7</v>
      </c>
      <c r="BC376" s="85">
        <v>0</v>
      </c>
      <c r="BD376" s="85">
        <v>0</v>
      </c>
      <c r="BE376" s="85">
        <v>0</v>
      </c>
      <c r="BF376" s="85">
        <v>7</v>
      </c>
      <c r="BG376" s="85">
        <v>1</v>
      </c>
      <c r="BH376" s="85">
        <v>0</v>
      </c>
      <c r="BI376" s="85">
        <v>0</v>
      </c>
      <c r="BJ376" s="85">
        <v>5</v>
      </c>
      <c r="BK376" s="85">
        <v>0</v>
      </c>
      <c r="BL376" s="85">
        <v>0</v>
      </c>
      <c r="BM376" s="85">
        <v>0</v>
      </c>
      <c r="BN376" s="85">
        <v>8</v>
      </c>
      <c r="BO376" s="85">
        <v>0</v>
      </c>
      <c r="BP376" s="85">
        <v>0</v>
      </c>
      <c r="BQ376" s="85">
        <v>0</v>
      </c>
      <c r="BR376" s="85">
        <v>9</v>
      </c>
      <c r="BS376" s="85">
        <v>0</v>
      </c>
      <c r="BT376" s="85">
        <v>0</v>
      </c>
      <c r="BU376" s="85">
        <v>0</v>
      </c>
      <c r="BV376" s="85">
        <v>8</v>
      </c>
      <c r="BW376" s="85">
        <v>0</v>
      </c>
      <c r="BX376" s="85">
        <v>0</v>
      </c>
      <c r="BY376" s="85">
        <v>0</v>
      </c>
      <c r="BZ376" s="85">
        <v>0</v>
      </c>
      <c r="CA376" s="85">
        <v>9</v>
      </c>
      <c r="CB376" s="85">
        <v>0</v>
      </c>
      <c r="CC376" s="85">
        <v>0</v>
      </c>
      <c r="CD376" s="85">
        <v>0</v>
      </c>
      <c r="CE376" s="85">
        <v>0</v>
      </c>
      <c r="CF376" s="85">
        <v>20</v>
      </c>
      <c r="CG376" s="85">
        <v>0</v>
      </c>
      <c r="CH376" s="85">
        <v>0</v>
      </c>
      <c r="CI376" s="85">
        <v>0</v>
      </c>
      <c r="CJ376" s="85">
        <v>5</v>
      </c>
      <c r="CK376" s="85">
        <v>0</v>
      </c>
      <c r="CL376" s="85">
        <v>0</v>
      </c>
      <c r="CM376" s="85">
        <v>0</v>
      </c>
      <c r="CN376" s="85">
        <v>0</v>
      </c>
      <c r="CO376" s="85">
        <v>6</v>
      </c>
      <c r="CP376" s="85">
        <v>0</v>
      </c>
      <c r="CQ376" s="85">
        <v>0</v>
      </c>
      <c r="CR376" s="85">
        <v>0</v>
      </c>
      <c r="CS376" s="85">
        <v>6</v>
      </c>
      <c r="CT376" s="85">
        <v>0</v>
      </c>
      <c r="CU376" s="85">
        <v>0</v>
      </c>
      <c r="CV376" s="85">
        <v>0</v>
      </c>
      <c r="CW376" s="85">
        <v>8</v>
      </c>
      <c r="CX376" s="85">
        <v>0</v>
      </c>
      <c r="CY376" s="85">
        <v>0</v>
      </c>
      <c r="CZ376" s="85">
        <v>0</v>
      </c>
      <c r="DA376" s="85">
        <v>9</v>
      </c>
      <c r="DB376" s="85">
        <v>0</v>
      </c>
      <c r="DC376" s="85">
        <v>0</v>
      </c>
    </row>
    <row r="377" hidden="1" spans="1:107">
      <c r="A377" s="96" t="s">
        <v>1416</v>
      </c>
      <c r="B377" s="86" t="s">
        <v>2418</v>
      </c>
      <c r="C377" s="30" t="s">
        <v>1573</v>
      </c>
      <c r="D377" s="86" t="s">
        <v>1571</v>
      </c>
      <c r="E377" s="85">
        <v>27</v>
      </c>
      <c r="F377" s="85">
        <v>26</v>
      </c>
      <c r="G377" s="85">
        <v>30</v>
      </c>
      <c r="H377" s="85">
        <v>39</v>
      </c>
      <c r="I377" s="85">
        <v>38</v>
      </c>
      <c r="J377" s="85">
        <v>38</v>
      </c>
      <c r="K377" s="85">
        <v>39</v>
      </c>
      <c r="L377" s="85">
        <v>37</v>
      </c>
      <c r="M377" s="85">
        <v>44</v>
      </c>
      <c r="N377" s="85">
        <v>47</v>
      </c>
      <c r="O377" s="85">
        <v>44</v>
      </c>
      <c r="P377" s="85">
        <v>44</v>
      </c>
      <c r="Q377" s="85">
        <v>49</v>
      </c>
      <c r="R377" s="85">
        <v>54</v>
      </c>
      <c r="S377" s="85">
        <v>57</v>
      </c>
      <c r="T377" s="85">
        <v>2</v>
      </c>
      <c r="U377" s="85">
        <v>221</v>
      </c>
      <c r="V377" s="85">
        <v>0</v>
      </c>
      <c r="W377" s="85">
        <v>1</v>
      </c>
      <c r="X377" s="85">
        <v>0</v>
      </c>
      <c r="Y377" s="85">
        <v>0</v>
      </c>
      <c r="Z377" s="85">
        <v>150</v>
      </c>
      <c r="AA377" s="85">
        <v>1</v>
      </c>
      <c r="AB377" s="85">
        <v>1</v>
      </c>
      <c r="AC377" s="85">
        <v>0</v>
      </c>
      <c r="AD377" s="85">
        <v>0</v>
      </c>
      <c r="AE377" s="85">
        <v>189</v>
      </c>
      <c r="AF377" s="85">
        <v>0</v>
      </c>
      <c r="AG377" s="85">
        <v>0</v>
      </c>
      <c r="AH377" s="85">
        <v>0</v>
      </c>
      <c r="AI377" s="85">
        <v>0</v>
      </c>
      <c r="AJ377" s="85">
        <v>233</v>
      </c>
      <c r="AK377" s="85">
        <v>1</v>
      </c>
      <c r="AL377" s="85">
        <v>1</v>
      </c>
      <c r="AM377" s="85">
        <v>0</v>
      </c>
      <c r="AN377" s="85">
        <v>0</v>
      </c>
      <c r="AO377" s="85">
        <v>128</v>
      </c>
      <c r="AP377" s="85">
        <v>0</v>
      </c>
      <c r="AQ377" s="85">
        <v>1</v>
      </c>
      <c r="AR377" s="85">
        <v>0</v>
      </c>
      <c r="AS377" s="85">
        <v>294</v>
      </c>
      <c r="AT377" s="85">
        <v>1</v>
      </c>
      <c r="AU377" s="85">
        <v>1</v>
      </c>
      <c r="AV377" s="85">
        <v>370</v>
      </c>
      <c r="AW377" s="85">
        <v>1</v>
      </c>
      <c r="AX377" s="85">
        <v>1</v>
      </c>
      <c r="AY377" s="85">
        <v>42</v>
      </c>
      <c r="AZ377" s="85">
        <v>0</v>
      </c>
      <c r="BA377" s="85">
        <v>0</v>
      </c>
      <c r="BB377" s="85">
        <v>166</v>
      </c>
      <c r="BC377" s="85">
        <v>0</v>
      </c>
      <c r="BD377" s="85">
        <v>0</v>
      </c>
      <c r="BE377" s="85">
        <v>0</v>
      </c>
      <c r="BF377" s="85">
        <v>120</v>
      </c>
      <c r="BG377" s="85">
        <v>0</v>
      </c>
      <c r="BH377" s="85">
        <v>1</v>
      </c>
      <c r="BI377" s="85">
        <v>0</v>
      </c>
      <c r="BJ377" s="85">
        <v>108</v>
      </c>
      <c r="BK377" s="85">
        <v>1</v>
      </c>
      <c r="BL377" s="85">
        <v>0</v>
      </c>
      <c r="BM377" s="85">
        <v>1</v>
      </c>
      <c r="BN377" s="85">
        <v>168</v>
      </c>
      <c r="BO377" s="85">
        <v>1</v>
      </c>
      <c r="BP377" s="85">
        <v>1</v>
      </c>
      <c r="BQ377" s="85">
        <v>0</v>
      </c>
      <c r="BR377" s="85">
        <v>156</v>
      </c>
      <c r="BS377" s="85">
        <v>1</v>
      </c>
      <c r="BT377" s="85">
        <v>1</v>
      </c>
      <c r="BU377" s="85">
        <v>0</v>
      </c>
      <c r="BV377" s="85">
        <v>162</v>
      </c>
      <c r="BW377" s="85">
        <v>1</v>
      </c>
      <c r="BX377" s="85">
        <v>1</v>
      </c>
      <c r="BY377" s="85">
        <v>0</v>
      </c>
      <c r="BZ377" s="85">
        <v>0</v>
      </c>
      <c r="CA377" s="85">
        <v>156</v>
      </c>
      <c r="CB377" s="85">
        <v>1</v>
      </c>
      <c r="CC377" s="85">
        <v>1</v>
      </c>
      <c r="CD377" s="85">
        <v>1</v>
      </c>
      <c r="CE377" s="85">
        <v>1</v>
      </c>
      <c r="CF377" s="85">
        <v>205</v>
      </c>
      <c r="CG377" s="85">
        <v>2</v>
      </c>
      <c r="CH377" s="85">
        <v>0</v>
      </c>
      <c r="CI377" s="85">
        <v>0</v>
      </c>
      <c r="CJ377" s="85">
        <v>248</v>
      </c>
      <c r="CK377" s="85">
        <v>1</v>
      </c>
      <c r="CL377" s="85">
        <v>1</v>
      </c>
      <c r="CM377" s="85">
        <v>1</v>
      </c>
      <c r="CN377" s="85">
        <v>0</v>
      </c>
      <c r="CO377" s="85">
        <v>239</v>
      </c>
      <c r="CP377" s="85">
        <v>1</v>
      </c>
      <c r="CQ377" s="85">
        <v>1</v>
      </c>
      <c r="CR377" s="85">
        <v>1</v>
      </c>
      <c r="CS377" s="85">
        <v>241</v>
      </c>
      <c r="CT377" s="85">
        <v>1</v>
      </c>
      <c r="CU377" s="85">
        <v>1</v>
      </c>
      <c r="CV377" s="85">
        <v>0</v>
      </c>
      <c r="CW377" s="85">
        <v>240</v>
      </c>
      <c r="CX377" s="85">
        <v>1</v>
      </c>
      <c r="CY377" s="85">
        <v>1</v>
      </c>
      <c r="CZ377" s="85">
        <v>0</v>
      </c>
      <c r="DA377" s="85">
        <v>208</v>
      </c>
      <c r="DB377" s="85">
        <v>0</v>
      </c>
      <c r="DC377" s="85">
        <v>0</v>
      </c>
    </row>
    <row r="378" hidden="1" spans="1:107">
      <c r="A378" s="96" t="s">
        <v>1416</v>
      </c>
      <c r="B378" s="86" t="s">
        <v>2419</v>
      </c>
      <c r="C378" s="30" t="s">
        <v>1573</v>
      </c>
      <c r="D378" s="86" t="s">
        <v>1571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85">
        <v>0</v>
      </c>
      <c r="AI378" s="85">
        <v>0</v>
      </c>
      <c r="AJ378" s="8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5">
        <v>0</v>
      </c>
      <c r="AQ378" s="85">
        <v>0</v>
      </c>
      <c r="AR378" s="85">
        <v>0</v>
      </c>
      <c r="AS378" s="85">
        <v>0</v>
      </c>
      <c r="AT378" s="85">
        <v>0</v>
      </c>
      <c r="AU378" s="85">
        <v>0</v>
      </c>
      <c r="AV378" s="85">
        <v>0</v>
      </c>
      <c r="AW378" s="85">
        <v>0</v>
      </c>
      <c r="AX378" s="85">
        <v>0</v>
      </c>
      <c r="AY378" s="85">
        <v>50</v>
      </c>
      <c r="AZ378" s="85">
        <v>1</v>
      </c>
      <c r="BA378" s="85">
        <v>0</v>
      </c>
      <c r="BB378" s="85">
        <v>154</v>
      </c>
      <c r="BC378" s="85">
        <v>1</v>
      </c>
      <c r="BD378" s="85">
        <v>1</v>
      </c>
      <c r="BE378" s="85">
        <v>1</v>
      </c>
      <c r="BF378" s="85">
        <v>155</v>
      </c>
      <c r="BG378" s="85">
        <v>0</v>
      </c>
      <c r="BH378" s="85">
        <v>0</v>
      </c>
      <c r="BI378" s="85">
        <v>1</v>
      </c>
      <c r="BJ378" s="85">
        <v>126</v>
      </c>
      <c r="BK378" s="85">
        <v>0</v>
      </c>
      <c r="BL378" s="85">
        <v>1</v>
      </c>
      <c r="BM378" s="85">
        <v>0</v>
      </c>
      <c r="BN378" s="85">
        <v>98</v>
      </c>
      <c r="BO378" s="85">
        <v>0</v>
      </c>
      <c r="BP378" s="85">
        <v>0</v>
      </c>
      <c r="BQ378" s="85">
        <v>0</v>
      </c>
      <c r="BR378" s="85">
        <v>116</v>
      </c>
      <c r="BS378" s="85">
        <v>0</v>
      </c>
      <c r="BT378" s="85">
        <v>0</v>
      </c>
      <c r="BU378" s="85">
        <v>0</v>
      </c>
      <c r="BV378" s="85">
        <v>125</v>
      </c>
      <c r="BW378" s="85">
        <v>0</v>
      </c>
      <c r="BX378" s="85">
        <v>0</v>
      </c>
      <c r="BY378" s="85">
        <v>0</v>
      </c>
      <c r="BZ378" s="85">
        <v>0</v>
      </c>
      <c r="CA378" s="85">
        <v>123</v>
      </c>
      <c r="CB378" s="85">
        <v>0</v>
      </c>
      <c r="CC378" s="85">
        <v>0</v>
      </c>
      <c r="CD378" s="85">
        <v>0</v>
      </c>
      <c r="CE378" s="85">
        <v>0</v>
      </c>
      <c r="CF378" s="85">
        <v>78</v>
      </c>
      <c r="CG378" s="85">
        <v>0</v>
      </c>
      <c r="CH378" s="85">
        <v>1</v>
      </c>
      <c r="CI378" s="85">
        <v>0</v>
      </c>
      <c r="CJ378" s="85">
        <v>125</v>
      </c>
      <c r="CK378" s="85">
        <v>0</v>
      </c>
      <c r="CL378" s="85">
        <v>0</v>
      </c>
      <c r="CM378" s="85">
        <v>0</v>
      </c>
      <c r="CN378" s="85">
        <v>0</v>
      </c>
      <c r="CO378" s="85">
        <v>138</v>
      </c>
      <c r="CP378" s="85">
        <v>0</v>
      </c>
      <c r="CQ378" s="85">
        <v>0</v>
      </c>
      <c r="CR378" s="85">
        <v>0</v>
      </c>
      <c r="CS378" s="85">
        <v>144</v>
      </c>
      <c r="CT378" s="85">
        <v>0</v>
      </c>
      <c r="CU378" s="85">
        <v>0</v>
      </c>
      <c r="CV378" s="85">
        <v>1</v>
      </c>
      <c r="CW378" s="85">
        <v>137</v>
      </c>
      <c r="CX378" s="85">
        <v>0</v>
      </c>
      <c r="CY378" s="85">
        <v>0</v>
      </c>
      <c r="CZ378" s="85">
        <v>0</v>
      </c>
      <c r="DA378" s="85">
        <v>199</v>
      </c>
      <c r="DB378" s="85">
        <v>1</v>
      </c>
      <c r="DC378" s="85">
        <v>0</v>
      </c>
    </row>
    <row r="379" hidden="1" spans="1:107">
      <c r="A379" s="96" t="s">
        <v>1416</v>
      </c>
      <c r="B379" s="86" t="s">
        <v>2420</v>
      </c>
      <c r="C379" s="30" t="s">
        <v>1573</v>
      </c>
      <c r="D379" s="86" t="s">
        <v>1571</v>
      </c>
      <c r="E379" s="85">
        <v>3</v>
      </c>
      <c r="F379" s="85">
        <v>4</v>
      </c>
      <c r="G379" s="85">
        <v>0</v>
      </c>
      <c r="H379" s="85">
        <v>1</v>
      </c>
      <c r="I379" s="85">
        <v>1</v>
      </c>
      <c r="J379" s="85">
        <v>1</v>
      </c>
      <c r="K379" s="85">
        <v>1</v>
      </c>
      <c r="L379" s="85">
        <v>13</v>
      </c>
      <c r="M379" s="85">
        <v>6</v>
      </c>
      <c r="N379" s="85">
        <v>3</v>
      </c>
      <c r="O379" s="85">
        <v>6</v>
      </c>
      <c r="P379" s="85">
        <v>6</v>
      </c>
      <c r="Q379" s="85">
        <v>0</v>
      </c>
      <c r="R379" s="85">
        <v>5</v>
      </c>
      <c r="S379" s="85">
        <v>1</v>
      </c>
      <c r="T379" s="85">
        <v>0</v>
      </c>
      <c r="U379" s="85">
        <v>100</v>
      </c>
      <c r="V379" s="85">
        <v>1</v>
      </c>
      <c r="W379" s="85">
        <v>0</v>
      </c>
      <c r="X379" s="85">
        <v>1</v>
      </c>
      <c r="Y379" s="85">
        <v>1</v>
      </c>
      <c r="Z379" s="85">
        <v>194</v>
      </c>
      <c r="AA379" s="85">
        <v>0</v>
      </c>
      <c r="AB379" s="85">
        <v>0</v>
      </c>
      <c r="AC379" s="85">
        <v>1</v>
      </c>
      <c r="AD379" s="85">
        <v>1</v>
      </c>
      <c r="AE379" s="85">
        <v>204</v>
      </c>
      <c r="AF379" s="85">
        <v>1</v>
      </c>
      <c r="AG379" s="85">
        <v>1</v>
      </c>
      <c r="AH379" s="85">
        <v>1</v>
      </c>
      <c r="AI379" s="85">
        <v>1</v>
      </c>
      <c r="AJ379" s="85">
        <v>111</v>
      </c>
      <c r="AK379" s="85">
        <v>0</v>
      </c>
      <c r="AL379" s="85">
        <v>0</v>
      </c>
      <c r="AM379" s="85">
        <v>1</v>
      </c>
      <c r="AN379" s="85">
        <v>1</v>
      </c>
      <c r="AO379" s="85">
        <v>76</v>
      </c>
      <c r="AP379" s="85">
        <v>1</v>
      </c>
      <c r="AQ379" s="85">
        <v>0</v>
      </c>
      <c r="AR379" s="85">
        <v>1</v>
      </c>
      <c r="AS379" s="85">
        <v>124</v>
      </c>
      <c r="AT379" s="85">
        <v>0</v>
      </c>
      <c r="AU379" s="85">
        <v>0</v>
      </c>
      <c r="AV379" s="85">
        <v>25</v>
      </c>
      <c r="AW379" s="85">
        <v>0</v>
      </c>
      <c r="AX379" s="85">
        <v>0</v>
      </c>
      <c r="AY379" s="85">
        <v>25</v>
      </c>
      <c r="AZ379" s="85">
        <v>0</v>
      </c>
      <c r="BA379" s="85">
        <v>1</v>
      </c>
      <c r="BB379" s="85">
        <v>88</v>
      </c>
      <c r="BC379" s="85">
        <v>0</v>
      </c>
      <c r="BD379" s="85">
        <v>0</v>
      </c>
      <c r="BE379" s="85">
        <v>0</v>
      </c>
      <c r="BF379" s="85">
        <v>76</v>
      </c>
      <c r="BG379" s="85">
        <v>0</v>
      </c>
      <c r="BH379" s="85">
        <v>0</v>
      </c>
      <c r="BI379" s="85">
        <v>0</v>
      </c>
      <c r="BJ379" s="85">
        <v>58</v>
      </c>
      <c r="BK379" s="85">
        <v>0</v>
      </c>
      <c r="BL379" s="85">
        <v>0</v>
      </c>
      <c r="BM379" s="85">
        <v>0</v>
      </c>
      <c r="BN379" s="85">
        <v>62</v>
      </c>
      <c r="BO379" s="85">
        <v>0</v>
      </c>
      <c r="BP379" s="85">
        <v>0</v>
      </c>
      <c r="BQ379" s="85">
        <v>1</v>
      </c>
      <c r="BR379" s="85">
        <v>56</v>
      </c>
      <c r="BS379" s="85">
        <v>0</v>
      </c>
      <c r="BT379" s="85">
        <v>0</v>
      </c>
      <c r="BU379" s="85">
        <v>1</v>
      </c>
      <c r="BV379" s="85">
        <v>42</v>
      </c>
      <c r="BW379" s="85">
        <v>0</v>
      </c>
      <c r="BX379" s="85">
        <v>0</v>
      </c>
      <c r="BY379" s="85">
        <v>1</v>
      </c>
      <c r="BZ379" s="85">
        <v>0</v>
      </c>
      <c r="CA379" s="85">
        <v>49</v>
      </c>
      <c r="CB379" s="85">
        <v>0</v>
      </c>
      <c r="CC379" s="85">
        <v>0</v>
      </c>
      <c r="CD379" s="85">
        <v>0</v>
      </c>
      <c r="CE379" s="85">
        <v>0</v>
      </c>
      <c r="CF379" s="85">
        <v>33</v>
      </c>
      <c r="CG379" s="85">
        <v>0</v>
      </c>
      <c r="CH379" s="85">
        <v>0</v>
      </c>
      <c r="CI379" s="85">
        <v>1</v>
      </c>
      <c r="CJ379" s="85">
        <v>68</v>
      </c>
      <c r="CK379" s="85">
        <v>0</v>
      </c>
      <c r="CL379" s="85">
        <v>0</v>
      </c>
      <c r="CM379" s="85">
        <v>0</v>
      </c>
      <c r="CN379" s="85">
        <v>1</v>
      </c>
      <c r="CO379" s="85">
        <v>63</v>
      </c>
      <c r="CP379" s="85">
        <v>0</v>
      </c>
      <c r="CQ379" s="85">
        <v>0</v>
      </c>
      <c r="CR379" s="85">
        <v>0</v>
      </c>
      <c r="CS379" s="85">
        <v>56</v>
      </c>
      <c r="CT379" s="85">
        <v>0</v>
      </c>
      <c r="CU379" s="85">
        <v>0</v>
      </c>
      <c r="CV379" s="85">
        <v>0</v>
      </c>
      <c r="CW379" s="85">
        <v>62</v>
      </c>
      <c r="CX379" s="85">
        <v>0</v>
      </c>
      <c r="CY379" s="85">
        <v>0</v>
      </c>
      <c r="CZ379" s="85">
        <v>1</v>
      </c>
      <c r="DA379" s="85">
        <v>91</v>
      </c>
      <c r="DB379" s="85">
        <v>0</v>
      </c>
      <c r="DC379" s="85">
        <v>1</v>
      </c>
    </row>
    <row r="380" hidden="1" spans="1:107">
      <c r="A380" s="96" t="s">
        <v>1416</v>
      </c>
      <c r="B380" s="86" t="s">
        <v>2421</v>
      </c>
      <c r="C380" s="30" t="s">
        <v>1573</v>
      </c>
      <c r="D380" s="86" t="s">
        <v>1571</v>
      </c>
      <c r="E380" s="85">
        <v>0</v>
      </c>
      <c r="F380" s="85">
        <v>0</v>
      </c>
      <c r="G380" s="85">
        <v>0</v>
      </c>
      <c r="H380" s="85">
        <v>0</v>
      </c>
      <c r="I380" s="85">
        <v>1</v>
      </c>
      <c r="J380" s="85">
        <v>1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1</v>
      </c>
      <c r="R380" s="85">
        <v>1</v>
      </c>
      <c r="S380" s="85">
        <v>2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  <c r="Y380" s="85">
        <v>0</v>
      </c>
      <c r="Z380" s="85">
        <v>12</v>
      </c>
      <c r="AA380" s="85">
        <v>0</v>
      </c>
      <c r="AB380" s="85">
        <v>0</v>
      </c>
      <c r="AC380" s="85">
        <v>0</v>
      </c>
      <c r="AD380" s="85">
        <v>0</v>
      </c>
      <c r="AE380" s="85">
        <v>3</v>
      </c>
      <c r="AF380" s="85">
        <v>0</v>
      </c>
      <c r="AG380" s="85">
        <v>0</v>
      </c>
      <c r="AH380" s="85">
        <v>0</v>
      </c>
      <c r="AI380" s="85">
        <v>0</v>
      </c>
      <c r="AJ380" s="85">
        <v>2</v>
      </c>
      <c r="AK380" s="85">
        <v>0</v>
      </c>
      <c r="AL380" s="85">
        <v>0</v>
      </c>
      <c r="AM380" s="85">
        <v>0</v>
      </c>
      <c r="AN380" s="85">
        <v>0</v>
      </c>
      <c r="AO380" s="85">
        <v>4</v>
      </c>
      <c r="AP380" s="85">
        <v>0</v>
      </c>
      <c r="AQ380" s="85">
        <v>0</v>
      </c>
      <c r="AR380" s="85">
        <v>0</v>
      </c>
      <c r="AS380" s="85">
        <v>17</v>
      </c>
      <c r="AT380" s="85">
        <v>0</v>
      </c>
      <c r="AU380" s="85">
        <v>0</v>
      </c>
      <c r="AV380" s="85">
        <v>5</v>
      </c>
      <c r="AW380" s="85">
        <v>0</v>
      </c>
      <c r="AX380" s="85">
        <v>0</v>
      </c>
      <c r="AY380" s="85">
        <v>3</v>
      </c>
      <c r="AZ380" s="85">
        <v>0</v>
      </c>
      <c r="BA380" s="85">
        <v>0</v>
      </c>
      <c r="BB380" s="85">
        <v>7</v>
      </c>
      <c r="BC380" s="85">
        <v>0</v>
      </c>
      <c r="BD380" s="85">
        <v>0</v>
      </c>
      <c r="BE380" s="85">
        <v>0</v>
      </c>
      <c r="BF380" s="85">
        <v>7</v>
      </c>
      <c r="BG380" s="85">
        <v>1</v>
      </c>
      <c r="BH380" s="85">
        <v>0</v>
      </c>
      <c r="BI380" s="85">
        <v>0</v>
      </c>
      <c r="BJ380" s="85">
        <v>5</v>
      </c>
      <c r="BK380" s="85">
        <v>0</v>
      </c>
      <c r="BL380" s="85">
        <v>0</v>
      </c>
      <c r="BM380" s="85">
        <v>0</v>
      </c>
      <c r="BN380" s="85">
        <v>8</v>
      </c>
      <c r="BO380" s="85">
        <v>0</v>
      </c>
      <c r="BP380" s="85">
        <v>0</v>
      </c>
      <c r="BQ380" s="85">
        <v>0</v>
      </c>
      <c r="BR380" s="85">
        <v>9</v>
      </c>
      <c r="BS380" s="85">
        <v>0</v>
      </c>
      <c r="BT380" s="85">
        <v>0</v>
      </c>
      <c r="BU380" s="85">
        <v>0</v>
      </c>
      <c r="BV380" s="85">
        <v>8</v>
      </c>
      <c r="BW380" s="85">
        <v>0</v>
      </c>
      <c r="BX380" s="85">
        <v>0</v>
      </c>
      <c r="BY380" s="85">
        <v>0</v>
      </c>
      <c r="BZ380" s="85">
        <v>0</v>
      </c>
      <c r="CA380" s="85">
        <v>9</v>
      </c>
      <c r="CB380" s="85">
        <v>0</v>
      </c>
      <c r="CC380" s="85">
        <v>0</v>
      </c>
      <c r="CD380" s="85">
        <v>0</v>
      </c>
      <c r="CE380" s="85">
        <v>0</v>
      </c>
      <c r="CF380" s="85">
        <v>20</v>
      </c>
      <c r="CG380" s="85">
        <v>0</v>
      </c>
      <c r="CH380" s="85">
        <v>0</v>
      </c>
      <c r="CI380" s="85">
        <v>0</v>
      </c>
      <c r="CJ380" s="85">
        <v>5</v>
      </c>
      <c r="CK380" s="85">
        <v>0</v>
      </c>
      <c r="CL380" s="85">
        <v>0</v>
      </c>
      <c r="CM380" s="85">
        <v>0</v>
      </c>
      <c r="CN380" s="85">
        <v>0</v>
      </c>
      <c r="CO380" s="85">
        <v>6</v>
      </c>
      <c r="CP380" s="85">
        <v>0</v>
      </c>
      <c r="CQ380" s="85">
        <v>0</v>
      </c>
      <c r="CR380" s="85">
        <v>0</v>
      </c>
      <c r="CS380" s="85">
        <v>6</v>
      </c>
      <c r="CT380" s="85">
        <v>0</v>
      </c>
      <c r="CU380" s="85">
        <v>0</v>
      </c>
      <c r="CV380" s="85">
        <v>0</v>
      </c>
      <c r="CW380" s="85">
        <v>8</v>
      </c>
      <c r="CX380" s="85">
        <v>0</v>
      </c>
      <c r="CY380" s="85">
        <v>0</v>
      </c>
      <c r="CZ380" s="85">
        <v>0</v>
      </c>
      <c r="DA380" s="85">
        <v>9</v>
      </c>
      <c r="DB380" s="85">
        <v>0</v>
      </c>
      <c r="DC380" s="85">
        <v>0</v>
      </c>
    </row>
    <row r="381" hidden="1" spans="1:107">
      <c r="A381" s="96" t="s">
        <v>1416</v>
      </c>
      <c r="B381" s="86" t="s">
        <v>1574</v>
      </c>
      <c r="C381" s="30" t="s">
        <v>1575</v>
      </c>
      <c r="D381" s="86" t="s">
        <v>1571</v>
      </c>
      <c r="E381" s="85">
        <v>60</v>
      </c>
      <c r="F381" s="85">
        <v>60</v>
      </c>
      <c r="G381" s="85">
        <v>60</v>
      </c>
      <c r="H381" s="85">
        <v>80</v>
      </c>
      <c r="I381" s="85">
        <v>80</v>
      </c>
      <c r="J381" s="85">
        <v>80</v>
      </c>
      <c r="K381" s="85">
        <v>80</v>
      </c>
      <c r="L381" s="85">
        <v>100</v>
      </c>
      <c r="M381" s="85">
        <v>100</v>
      </c>
      <c r="N381" s="85">
        <v>100</v>
      </c>
      <c r="O381" s="85">
        <v>100</v>
      </c>
      <c r="P381" s="85">
        <v>100</v>
      </c>
      <c r="Q381" s="85">
        <v>100</v>
      </c>
      <c r="R381" s="85">
        <v>120</v>
      </c>
      <c r="S381" s="85">
        <v>120</v>
      </c>
      <c r="T381" s="85">
        <v>4</v>
      </c>
      <c r="U381" s="85">
        <v>642</v>
      </c>
      <c r="V381" s="85">
        <v>2</v>
      </c>
      <c r="W381" s="85">
        <v>2</v>
      </c>
      <c r="X381" s="85">
        <v>2</v>
      </c>
      <c r="Y381" s="85">
        <v>2</v>
      </c>
      <c r="Z381" s="85">
        <v>712</v>
      </c>
      <c r="AA381" s="85">
        <v>2</v>
      </c>
      <c r="AB381" s="85">
        <v>2</v>
      </c>
      <c r="AC381" s="85">
        <v>2</v>
      </c>
      <c r="AD381" s="85">
        <v>2</v>
      </c>
      <c r="AE381" s="85">
        <v>792</v>
      </c>
      <c r="AF381" s="85">
        <v>2</v>
      </c>
      <c r="AG381" s="85">
        <v>2</v>
      </c>
      <c r="AH381" s="85">
        <v>2</v>
      </c>
      <c r="AI381" s="85">
        <v>2</v>
      </c>
      <c r="AJ381" s="85">
        <v>692</v>
      </c>
      <c r="AK381" s="85">
        <v>2</v>
      </c>
      <c r="AL381" s="85">
        <v>2</v>
      </c>
      <c r="AM381" s="85">
        <v>2</v>
      </c>
      <c r="AN381" s="85">
        <v>2</v>
      </c>
      <c r="AO381" s="85">
        <v>416</v>
      </c>
      <c r="AP381" s="85">
        <v>2</v>
      </c>
      <c r="AQ381" s="85">
        <v>2</v>
      </c>
      <c r="AR381" s="85">
        <v>2</v>
      </c>
      <c r="AS381" s="85">
        <v>870</v>
      </c>
      <c r="AT381" s="85">
        <v>2</v>
      </c>
      <c r="AU381" s="85">
        <v>2</v>
      </c>
      <c r="AV381" s="85">
        <v>800</v>
      </c>
      <c r="AW381" s="85">
        <v>2</v>
      </c>
      <c r="AX381" s="85">
        <v>2</v>
      </c>
      <c r="AY381" s="85">
        <v>240</v>
      </c>
      <c r="AZ381" s="85">
        <v>2</v>
      </c>
      <c r="BA381" s="85">
        <v>2</v>
      </c>
      <c r="BB381" s="85">
        <v>830</v>
      </c>
      <c r="BC381" s="85">
        <v>2</v>
      </c>
      <c r="BD381" s="85">
        <v>2</v>
      </c>
      <c r="BE381" s="85">
        <v>2</v>
      </c>
      <c r="BF381" s="85">
        <v>716</v>
      </c>
      <c r="BG381" s="85">
        <v>2</v>
      </c>
      <c r="BH381" s="85">
        <v>2</v>
      </c>
      <c r="BI381" s="85">
        <v>2</v>
      </c>
      <c r="BJ381" s="85">
        <v>594</v>
      </c>
      <c r="BK381" s="85">
        <v>2</v>
      </c>
      <c r="BL381" s="85">
        <v>2</v>
      </c>
      <c r="BM381" s="85">
        <v>2</v>
      </c>
      <c r="BN381" s="85">
        <v>672</v>
      </c>
      <c r="BO381" s="85">
        <v>2</v>
      </c>
      <c r="BP381" s="85">
        <v>2</v>
      </c>
      <c r="BQ381" s="85">
        <v>2</v>
      </c>
      <c r="BR381" s="85">
        <v>674</v>
      </c>
      <c r="BS381" s="85">
        <v>2</v>
      </c>
      <c r="BT381" s="85">
        <v>2</v>
      </c>
      <c r="BU381" s="85">
        <v>2</v>
      </c>
      <c r="BV381" s="85">
        <v>674</v>
      </c>
      <c r="BW381" s="85">
        <v>2</v>
      </c>
      <c r="BX381" s="85">
        <v>2</v>
      </c>
      <c r="BY381" s="85">
        <v>2</v>
      </c>
      <c r="BZ381" s="85">
        <v>0</v>
      </c>
      <c r="CA381" s="85">
        <v>674</v>
      </c>
      <c r="CB381" s="85">
        <v>2</v>
      </c>
      <c r="CC381" s="85">
        <v>2</v>
      </c>
      <c r="CD381" s="85">
        <v>2</v>
      </c>
      <c r="CE381" s="85">
        <v>2</v>
      </c>
      <c r="CF381" s="85">
        <v>672</v>
      </c>
      <c r="CG381" s="85">
        <v>4</v>
      </c>
      <c r="CH381" s="85">
        <v>2</v>
      </c>
      <c r="CI381" s="85">
        <v>2</v>
      </c>
      <c r="CJ381" s="85">
        <v>892</v>
      </c>
      <c r="CK381" s="85">
        <v>2</v>
      </c>
      <c r="CL381" s="85">
        <v>2</v>
      </c>
      <c r="CM381" s="85">
        <v>2</v>
      </c>
      <c r="CN381" s="85">
        <v>2</v>
      </c>
      <c r="CO381" s="85">
        <v>892</v>
      </c>
      <c r="CP381" s="85">
        <v>2</v>
      </c>
      <c r="CQ381" s="85">
        <v>2</v>
      </c>
      <c r="CR381" s="85">
        <v>2</v>
      </c>
      <c r="CS381" s="85">
        <v>894</v>
      </c>
      <c r="CT381" s="85">
        <v>2</v>
      </c>
      <c r="CU381" s="85">
        <v>2</v>
      </c>
      <c r="CV381" s="85">
        <v>2</v>
      </c>
      <c r="CW381" s="85">
        <v>894</v>
      </c>
      <c r="CX381" s="85">
        <v>2</v>
      </c>
      <c r="CY381" s="85">
        <v>2</v>
      </c>
      <c r="CZ381" s="85">
        <v>2</v>
      </c>
      <c r="DA381" s="85">
        <v>1014</v>
      </c>
      <c r="DB381" s="85">
        <v>2</v>
      </c>
      <c r="DC381" s="85">
        <v>2</v>
      </c>
    </row>
    <row r="382" hidden="1" spans="1:107">
      <c r="A382" s="96" t="s">
        <v>1416</v>
      </c>
      <c r="B382" s="86" t="s">
        <v>1576</v>
      </c>
      <c r="C382" s="30" t="s">
        <v>1577</v>
      </c>
      <c r="D382" s="86" t="s">
        <v>1571</v>
      </c>
      <c r="E382" s="85">
        <v>60</v>
      </c>
      <c r="F382" s="85">
        <v>60</v>
      </c>
      <c r="G382" s="85">
        <v>60</v>
      </c>
      <c r="H382" s="85">
        <v>80</v>
      </c>
      <c r="I382" s="85">
        <v>80</v>
      </c>
      <c r="J382" s="85">
        <v>80</v>
      </c>
      <c r="K382" s="85">
        <v>80</v>
      </c>
      <c r="L382" s="85">
        <v>100</v>
      </c>
      <c r="M382" s="85">
        <v>100</v>
      </c>
      <c r="N382" s="85">
        <v>100</v>
      </c>
      <c r="O382" s="85">
        <v>100</v>
      </c>
      <c r="P382" s="85">
        <v>100</v>
      </c>
      <c r="Q382" s="85">
        <v>100</v>
      </c>
      <c r="R382" s="85">
        <v>120</v>
      </c>
      <c r="S382" s="85">
        <v>120</v>
      </c>
      <c r="T382" s="85">
        <v>4</v>
      </c>
      <c r="U382" s="85">
        <v>642</v>
      </c>
      <c r="V382" s="85">
        <v>2</v>
      </c>
      <c r="W382" s="85">
        <v>2</v>
      </c>
      <c r="X382" s="85">
        <v>2</v>
      </c>
      <c r="Y382" s="85">
        <v>2</v>
      </c>
      <c r="Z382" s="85">
        <v>712</v>
      </c>
      <c r="AA382" s="85">
        <v>2</v>
      </c>
      <c r="AB382" s="85">
        <v>2</v>
      </c>
      <c r="AC382" s="85">
        <v>2</v>
      </c>
      <c r="AD382" s="85">
        <v>2</v>
      </c>
      <c r="AE382" s="85">
        <v>792</v>
      </c>
      <c r="AF382" s="85">
        <v>2</v>
      </c>
      <c r="AG382" s="85">
        <v>2</v>
      </c>
      <c r="AH382" s="85">
        <v>2</v>
      </c>
      <c r="AI382" s="85">
        <v>2</v>
      </c>
      <c r="AJ382" s="85">
        <v>692</v>
      </c>
      <c r="AK382" s="85">
        <v>2</v>
      </c>
      <c r="AL382" s="85">
        <v>2</v>
      </c>
      <c r="AM382" s="85">
        <v>2</v>
      </c>
      <c r="AN382" s="85">
        <v>2</v>
      </c>
      <c r="AO382" s="85">
        <v>416</v>
      </c>
      <c r="AP382" s="85">
        <v>2</v>
      </c>
      <c r="AQ382" s="85">
        <v>2</v>
      </c>
      <c r="AR382" s="85">
        <v>2</v>
      </c>
      <c r="AS382" s="85">
        <v>870</v>
      </c>
      <c r="AT382" s="85">
        <v>2</v>
      </c>
      <c r="AU382" s="85">
        <v>2</v>
      </c>
      <c r="AV382" s="85">
        <v>800</v>
      </c>
      <c r="AW382" s="85">
        <v>2</v>
      </c>
      <c r="AX382" s="85">
        <v>2</v>
      </c>
      <c r="AY382" s="85">
        <v>240</v>
      </c>
      <c r="AZ382" s="85">
        <v>2</v>
      </c>
      <c r="BA382" s="85">
        <v>2</v>
      </c>
      <c r="BB382" s="85">
        <v>830</v>
      </c>
      <c r="BC382" s="85">
        <v>2</v>
      </c>
      <c r="BD382" s="85">
        <v>2</v>
      </c>
      <c r="BE382" s="85">
        <v>2</v>
      </c>
      <c r="BF382" s="85">
        <v>716</v>
      </c>
      <c r="BG382" s="85">
        <v>2</v>
      </c>
      <c r="BH382" s="85">
        <v>2</v>
      </c>
      <c r="BI382" s="85">
        <v>2</v>
      </c>
      <c r="BJ382" s="85">
        <v>594</v>
      </c>
      <c r="BK382" s="85">
        <v>2</v>
      </c>
      <c r="BL382" s="85">
        <v>2</v>
      </c>
      <c r="BM382" s="85">
        <v>2</v>
      </c>
      <c r="BN382" s="85">
        <v>672</v>
      </c>
      <c r="BO382" s="85">
        <v>2</v>
      </c>
      <c r="BP382" s="85">
        <v>2</v>
      </c>
      <c r="BQ382" s="85">
        <v>2</v>
      </c>
      <c r="BR382" s="85">
        <v>674</v>
      </c>
      <c r="BS382" s="85">
        <v>2</v>
      </c>
      <c r="BT382" s="85">
        <v>2</v>
      </c>
      <c r="BU382" s="85">
        <v>2</v>
      </c>
      <c r="BV382" s="85">
        <v>674</v>
      </c>
      <c r="BW382" s="85">
        <v>2</v>
      </c>
      <c r="BX382" s="85">
        <v>2</v>
      </c>
      <c r="BY382" s="85">
        <v>2</v>
      </c>
      <c r="BZ382" s="85">
        <v>0</v>
      </c>
      <c r="CA382" s="85">
        <v>674</v>
      </c>
      <c r="CB382" s="85">
        <v>2</v>
      </c>
      <c r="CC382" s="85">
        <v>2</v>
      </c>
      <c r="CD382" s="85">
        <v>2</v>
      </c>
      <c r="CE382" s="85">
        <v>2</v>
      </c>
      <c r="CF382" s="85">
        <v>672</v>
      </c>
      <c r="CG382" s="85">
        <v>4</v>
      </c>
      <c r="CH382" s="85">
        <v>2</v>
      </c>
      <c r="CI382" s="85">
        <v>2</v>
      </c>
      <c r="CJ382" s="85">
        <v>892</v>
      </c>
      <c r="CK382" s="85">
        <v>2</v>
      </c>
      <c r="CL382" s="85">
        <v>2</v>
      </c>
      <c r="CM382" s="85">
        <v>2</v>
      </c>
      <c r="CN382" s="85">
        <v>2</v>
      </c>
      <c r="CO382" s="85">
        <v>892</v>
      </c>
      <c r="CP382" s="85">
        <v>2</v>
      </c>
      <c r="CQ382" s="85">
        <v>2</v>
      </c>
      <c r="CR382" s="85">
        <v>2</v>
      </c>
      <c r="CS382" s="85">
        <v>894</v>
      </c>
      <c r="CT382" s="85">
        <v>2</v>
      </c>
      <c r="CU382" s="85">
        <v>2</v>
      </c>
      <c r="CV382" s="85">
        <v>2</v>
      </c>
      <c r="CW382" s="85">
        <v>894</v>
      </c>
      <c r="CX382" s="85">
        <v>2</v>
      </c>
      <c r="CY382" s="85">
        <v>2</v>
      </c>
      <c r="CZ382" s="85">
        <v>2</v>
      </c>
      <c r="DA382" s="85">
        <v>1014</v>
      </c>
      <c r="DB382" s="85">
        <v>2</v>
      </c>
      <c r="DC382" s="85">
        <v>2</v>
      </c>
    </row>
    <row r="383" hidden="1" spans="1:107">
      <c r="A383" s="96" t="s">
        <v>1416</v>
      </c>
      <c r="B383" s="86" t="s">
        <v>1578</v>
      </c>
      <c r="C383" s="30" t="s">
        <v>1579</v>
      </c>
      <c r="D383" s="86" t="s">
        <v>1571</v>
      </c>
      <c r="E383" s="85">
        <v>120</v>
      </c>
      <c r="F383" s="85">
        <v>120</v>
      </c>
      <c r="G383" s="85">
        <v>120</v>
      </c>
      <c r="H383" s="85">
        <v>160</v>
      </c>
      <c r="I383" s="85">
        <v>160</v>
      </c>
      <c r="J383" s="85">
        <v>160</v>
      </c>
      <c r="K383" s="85">
        <v>160</v>
      </c>
      <c r="L383" s="85">
        <v>200</v>
      </c>
      <c r="M383" s="85">
        <v>200</v>
      </c>
      <c r="N383" s="85">
        <v>200</v>
      </c>
      <c r="O383" s="85">
        <v>200</v>
      </c>
      <c r="P383" s="85">
        <v>200</v>
      </c>
      <c r="Q383" s="85">
        <v>200</v>
      </c>
      <c r="R383" s="85">
        <v>240</v>
      </c>
      <c r="S383" s="85">
        <v>240</v>
      </c>
      <c r="T383" s="85">
        <v>8</v>
      </c>
      <c r="U383" s="85">
        <v>1284</v>
      </c>
      <c r="V383" s="85">
        <v>4</v>
      </c>
      <c r="W383" s="85">
        <v>4</v>
      </c>
      <c r="X383" s="85">
        <v>4</v>
      </c>
      <c r="Y383" s="85">
        <v>4</v>
      </c>
      <c r="Z383" s="85">
        <v>1424</v>
      </c>
      <c r="AA383" s="85">
        <v>4</v>
      </c>
      <c r="AB383" s="85">
        <v>4</v>
      </c>
      <c r="AC383" s="85">
        <v>4</v>
      </c>
      <c r="AD383" s="85">
        <v>4</v>
      </c>
      <c r="AE383" s="85">
        <v>1584</v>
      </c>
      <c r="AF383" s="85">
        <v>4</v>
      </c>
      <c r="AG383" s="85">
        <v>4</v>
      </c>
      <c r="AH383" s="85">
        <v>4</v>
      </c>
      <c r="AI383" s="85">
        <v>4</v>
      </c>
      <c r="AJ383" s="85">
        <v>1384</v>
      </c>
      <c r="AK383" s="85">
        <v>4</v>
      </c>
      <c r="AL383" s="85">
        <v>4</v>
      </c>
      <c r="AM383" s="85">
        <v>4</v>
      </c>
      <c r="AN383" s="85">
        <v>4</v>
      </c>
      <c r="AO383" s="85">
        <v>832</v>
      </c>
      <c r="AP383" s="85">
        <v>4</v>
      </c>
      <c r="AQ383" s="85">
        <v>4</v>
      </c>
      <c r="AR383" s="85">
        <v>4</v>
      </c>
      <c r="AS383" s="85">
        <v>1740</v>
      </c>
      <c r="AT383" s="85">
        <v>4</v>
      </c>
      <c r="AU383" s="85">
        <v>4</v>
      </c>
      <c r="AV383" s="85">
        <v>1600</v>
      </c>
      <c r="AW383" s="85">
        <v>4</v>
      </c>
      <c r="AX383" s="85">
        <v>4</v>
      </c>
      <c r="AY383" s="85">
        <v>480</v>
      </c>
      <c r="AZ383" s="85">
        <v>4</v>
      </c>
      <c r="BA383" s="85">
        <v>4</v>
      </c>
      <c r="BB383" s="85">
        <v>1660</v>
      </c>
      <c r="BC383" s="85">
        <v>4</v>
      </c>
      <c r="BD383" s="85">
        <v>4</v>
      </c>
      <c r="BE383" s="85">
        <v>4</v>
      </c>
      <c r="BF383" s="85">
        <v>1432</v>
      </c>
      <c r="BG383" s="85">
        <v>4</v>
      </c>
      <c r="BH383" s="85">
        <v>4</v>
      </c>
      <c r="BI383" s="85">
        <v>4</v>
      </c>
      <c r="BJ383" s="85">
        <v>1188</v>
      </c>
      <c r="BK383" s="85">
        <v>4</v>
      </c>
      <c r="BL383" s="85">
        <v>4</v>
      </c>
      <c r="BM383" s="85">
        <v>4</v>
      </c>
      <c r="BN383" s="85">
        <v>1344</v>
      </c>
      <c r="BO383" s="85">
        <v>4</v>
      </c>
      <c r="BP383" s="85">
        <v>4</v>
      </c>
      <c r="BQ383" s="85">
        <v>4</v>
      </c>
      <c r="BR383" s="85">
        <v>1348</v>
      </c>
      <c r="BS383" s="85">
        <v>4</v>
      </c>
      <c r="BT383" s="85">
        <v>4</v>
      </c>
      <c r="BU383" s="85">
        <v>4</v>
      </c>
      <c r="BV383" s="85">
        <v>1348</v>
      </c>
      <c r="BW383" s="85">
        <v>4</v>
      </c>
      <c r="BX383" s="85">
        <v>4</v>
      </c>
      <c r="BY383" s="85">
        <v>4</v>
      </c>
      <c r="BZ383" s="85">
        <v>0</v>
      </c>
      <c r="CA383" s="85">
        <v>1348</v>
      </c>
      <c r="CB383" s="85">
        <v>4</v>
      </c>
      <c r="CC383" s="85">
        <v>4</v>
      </c>
      <c r="CD383" s="85">
        <v>4</v>
      </c>
      <c r="CE383" s="85">
        <v>4</v>
      </c>
      <c r="CF383" s="85">
        <v>1344</v>
      </c>
      <c r="CG383" s="85">
        <v>8</v>
      </c>
      <c r="CH383" s="85">
        <v>4</v>
      </c>
      <c r="CI383" s="85">
        <v>4</v>
      </c>
      <c r="CJ383" s="85">
        <v>1784</v>
      </c>
      <c r="CK383" s="85">
        <v>4</v>
      </c>
      <c r="CL383" s="85">
        <v>4</v>
      </c>
      <c r="CM383" s="85">
        <v>4</v>
      </c>
      <c r="CN383" s="85">
        <v>4</v>
      </c>
      <c r="CO383" s="85">
        <v>1784</v>
      </c>
      <c r="CP383" s="85">
        <v>4</v>
      </c>
      <c r="CQ383" s="85">
        <v>4</v>
      </c>
      <c r="CR383" s="85">
        <v>4</v>
      </c>
      <c r="CS383" s="85">
        <v>1788</v>
      </c>
      <c r="CT383" s="85">
        <v>4</v>
      </c>
      <c r="CU383" s="85">
        <v>4</v>
      </c>
      <c r="CV383" s="85">
        <v>4</v>
      </c>
      <c r="CW383" s="85">
        <v>1788</v>
      </c>
      <c r="CX383" s="85">
        <v>4</v>
      </c>
      <c r="CY383" s="85">
        <v>4</v>
      </c>
      <c r="CZ383" s="85">
        <v>4</v>
      </c>
      <c r="DA383" s="85">
        <v>2028</v>
      </c>
      <c r="DB383" s="85">
        <v>4</v>
      </c>
      <c r="DC383" s="85">
        <v>4</v>
      </c>
    </row>
    <row r="384" hidden="1" spans="1:107">
      <c r="A384" s="96" t="s">
        <v>1416</v>
      </c>
      <c r="B384" s="86" t="s">
        <v>2422</v>
      </c>
      <c r="C384" s="30" t="s">
        <v>1581</v>
      </c>
      <c r="D384" s="86" t="s">
        <v>1571</v>
      </c>
      <c r="E384" s="85">
        <v>108</v>
      </c>
      <c r="F384" s="85">
        <v>104</v>
      </c>
      <c r="G384" s="85">
        <v>120</v>
      </c>
      <c r="H384" s="85">
        <v>156</v>
      </c>
      <c r="I384" s="85">
        <v>152</v>
      </c>
      <c r="J384" s="85">
        <v>152</v>
      </c>
      <c r="K384" s="85">
        <v>156</v>
      </c>
      <c r="L384" s="85">
        <v>148</v>
      </c>
      <c r="M384" s="85">
        <v>176</v>
      </c>
      <c r="N384" s="85">
        <v>188</v>
      </c>
      <c r="O384" s="85">
        <v>176</v>
      </c>
      <c r="P384" s="85">
        <v>176</v>
      </c>
      <c r="Q384" s="85">
        <v>196</v>
      </c>
      <c r="R384" s="85">
        <v>216</v>
      </c>
      <c r="S384" s="85">
        <v>228</v>
      </c>
      <c r="T384" s="85">
        <v>8</v>
      </c>
      <c r="U384" s="85">
        <v>884</v>
      </c>
      <c r="V384" s="85">
        <v>0</v>
      </c>
      <c r="W384" s="85">
        <v>4</v>
      </c>
      <c r="X384" s="85">
        <v>0</v>
      </c>
      <c r="Y384" s="85">
        <v>0</v>
      </c>
      <c r="Z384" s="85">
        <v>600</v>
      </c>
      <c r="AA384" s="85">
        <v>4</v>
      </c>
      <c r="AB384" s="85">
        <v>4</v>
      </c>
      <c r="AC384" s="85">
        <v>0</v>
      </c>
      <c r="AD384" s="85">
        <v>0</v>
      </c>
      <c r="AE384" s="85">
        <v>756</v>
      </c>
      <c r="AF384" s="85">
        <v>0</v>
      </c>
      <c r="AG384" s="85">
        <v>0</v>
      </c>
      <c r="AH384" s="85">
        <v>0</v>
      </c>
      <c r="AI384" s="85">
        <v>0</v>
      </c>
      <c r="AJ384" s="85">
        <v>932</v>
      </c>
      <c r="AK384" s="85">
        <v>4</v>
      </c>
      <c r="AL384" s="85">
        <v>4</v>
      </c>
      <c r="AM384" s="85">
        <v>0</v>
      </c>
      <c r="AN384" s="85">
        <v>0</v>
      </c>
      <c r="AO384" s="85">
        <v>512</v>
      </c>
      <c r="AP384" s="85">
        <v>0</v>
      </c>
      <c r="AQ384" s="85">
        <v>4</v>
      </c>
      <c r="AR384" s="85">
        <v>0</v>
      </c>
      <c r="AS384" s="85">
        <v>1176</v>
      </c>
      <c r="AT384" s="85">
        <v>4</v>
      </c>
      <c r="AU384" s="85">
        <v>4</v>
      </c>
      <c r="AV384" s="85">
        <v>1480</v>
      </c>
      <c r="AW384" s="85">
        <v>4</v>
      </c>
      <c r="AX384" s="85">
        <v>4</v>
      </c>
      <c r="AY384" s="85">
        <v>168</v>
      </c>
      <c r="AZ384" s="85">
        <v>0</v>
      </c>
      <c r="BA384" s="85">
        <v>0</v>
      </c>
      <c r="BB384" s="85">
        <v>664</v>
      </c>
      <c r="BC384" s="85">
        <v>0</v>
      </c>
      <c r="BD384" s="85">
        <v>0</v>
      </c>
      <c r="BE384" s="85">
        <v>0</v>
      </c>
      <c r="BF384" s="85">
        <v>480</v>
      </c>
      <c r="BG384" s="85">
        <v>0</v>
      </c>
      <c r="BH384" s="85">
        <v>4</v>
      </c>
      <c r="BI384" s="85">
        <v>0</v>
      </c>
      <c r="BJ384" s="85">
        <v>432</v>
      </c>
      <c r="BK384" s="85">
        <v>4</v>
      </c>
      <c r="BL384" s="85">
        <v>0</v>
      </c>
      <c r="BM384" s="85">
        <v>4</v>
      </c>
      <c r="BN384" s="85">
        <v>672</v>
      </c>
      <c r="BO384" s="85">
        <v>4</v>
      </c>
      <c r="BP384" s="85">
        <v>4</v>
      </c>
      <c r="BQ384" s="85">
        <v>0</v>
      </c>
      <c r="BR384" s="85">
        <v>624</v>
      </c>
      <c r="BS384" s="85">
        <v>4</v>
      </c>
      <c r="BT384" s="85">
        <v>4</v>
      </c>
      <c r="BU384" s="85">
        <v>0</v>
      </c>
      <c r="BV384" s="85">
        <v>648</v>
      </c>
      <c r="BW384" s="85">
        <v>4</v>
      </c>
      <c r="BX384" s="85">
        <v>4</v>
      </c>
      <c r="BY384" s="85">
        <v>0</v>
      </c>
      <c r="BZ384" s="85">
        <v>0</v>
      </c>
      <c r="CA384" s="85">
        <v>624</v>
      </c>
      <c r="CB384" s="85">
        <v>4</v>
      </c>
      <c r="CC384" s="85">
        <v>4</v>
      </c>
      <c r="CD384" s="85">
        <v>4</v>
      </c>
      <c r="CE384" s="85">
        <v>4</v>
      </c>
      <c r="CF384" s="85">
        <v>820</v>
      </c>
      <c r="CG384" s="85">
        <v>8</v>
      </c>
      <c r="CH384" s="85">
        <v>0</v>
      </c>
      <c r="CI384" s="85">
        <v>0</v>
      </c>
      <c r="CJ384" s="85">
        <v>992</v>
      </c>
      <c r="CK384" s="85">
        <v>4</v>
      </c>
      <c r="CL384" s="85">
        <v>4</v>
      </c>
      <c r="CM384" s="85">
        <v>4</v>
      </c>
      <c r="CN384" s="85">
        <v>0</v>
      </c>
      <c r="CO384" s="85">
        <v>956</v>
      </c>
      <c r="CP384" s="85">
        <v>4</v>
      </c>
      <c r="CQ384" s="85">
        <v>4</v>
      </c>
      <c r="CR384" s="85">
        <v>4</v>
      </c>
      <c r="CS384" s="85">
        <v>964</v>
      </c>
      <c r="CT384" s="85">
        <v>4</v>
      </c>
      <c r="CU384" s="85">
        <v>4</v>
      </c>
      <c r="CV384" s="85">
        <v>0</v>
      </c>
      <c r="CW384" s="85">
        <v>960</v>
      </c>
      <c r="CX384" s="85">
        <v>4</v>
      </c>
      <c r="CY384" s="85">
        <v>4</v>
      </c>
      <c r="CZ384" s="85">
        <v>0</v>
      </c>
      <c r="DA384" s="85">
        <v>832</v>
      </c>
      <c r="DB384" s="85">
        <v>0</v>
      </c>
      <c r="DC384" s="85">
        <v>0</v>
      </c>
    </row>
    <row r="385" hidden="1" spans="1:107">
      <c r="A385" s="96" t="s">
        <v>1416</v>
      </c>
      <c r="B385" s="86" t="s">
        <v>2423</v>
      </c>
      <c r="C385" s="30" t="s">
        <v>1581</v>
      </c>
      <c r="D385" s="86" t="s">
        <v>1571</v>
      </c>
      <c r="E385" s="85">
        <v>0</v>
      </c>
      <c r="F385" s="85">
        <v>0</v>
      </c>
      <c r="G385" s="85">
        <v>0</v>
      </c>
      <c r="H385" s="85">
        <v>0</v>
      </c>
      <c r="I385" s="85">
        <v>0</v>
      </c>
      <c r="J385" s="85">
        <v>0</v>
      </c>
      <c r="K385" s="85">
        <v>0</v>
      </c>
      <c r="L385" s="85">
        <v>0</v>
      </c>
      <c r="M385" s="85">
        <v>0</v>
      </c>
      <c r="N385" s="85">
        <v>0</v>
      </c>
      <c r="O385" s="85">
        <v>0</v>
      </c>
      <c r="P385" s="85">
        <v>0</v>
      </c>
      <c r="Q385" s="85">
        <v>0</v>
      </c>
      <c r="R385" s="85">
        <v>0</v>
      </c>
      <c r="S385" s="85">
        <v>0</v>
      </c>
      <c r="T385" s="85">
        <v>0</v>
      </c>
      <c r="U385" s="85">
        <v>0</v>
      </c>
      <c r="V385" s="85">
        <v>0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85">
        <v>0</v>
      </c>
      <c r="AI385" s="85">
        <v>0</v>
      </c>
      <c r="AJ385" s="8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85">
        <v>0</v>
      </c>
      <c r="AV385" s="85">
        <v>0</v>
      </c>
      <c r="AW385" s="85">
        <v>0</v>
      </c>
      <c r="AX385" s="85">
        <v>0</v>
      </c>
      <c r="AY385" s="85">
        <v>200</v>
      </c>
      <c r="AZ385" s="85">
        <v>4</v>
      </c>
      <c r="BA385" s="85">
        <v>0</v>
      </c>
      <c r="BB385" s="85">
        <v>616</v>
      </c>
      <c r="BC385" s="85">
        <v>4</v>
      </c>
      <c r="BD385" s="85">
        <v>4</v>
      </c>
      <c r="BE385" s="85">
        <v>4</v>
      </c>
      <c r="BF385" s="85">
        <v>620</v>
      </c>
      <c r="BG385" s="85">
        <v>0</v>
      </c>
      <c r="BH385" s="85">
        <v>0</v>
      </c>
      <c r="BI385" s="85">
        <v>4</v>
      </c>
      <c r="BJ385" s="85">
        <v>504</v>
      </c>
      <c r="BK385" s="85">
        <v>0</v>
      </c>
      <c r="BL385" s="85">
        <v>4</v>
      </c>
      <c r="BM385" s="85">
        <v>0</v>
      </c>
      <c r="BN385" s="85">
        <v>392</v>
      </c>
      <c r="BO385" s="85">
        <v>0</v>
      </c>
      <c r="BP385" s="85">
        <v>0</v>
      </c>
      <c r="BQ385" s="85">
        <v>0</v>
      </c>
      <c r="BR385" s="85">
        <v>464</v>
      </c>
      <c r="BS385" s="85">
        <v>0</v>
      </c>
      <c r="BT385" s="85">
        <v>0</v>
      </c>
      <c r="BU385" s="85">
        <v>0</v>
      </c>
      <c r="BV385" s="85">
        <v>500</v>
      </c>
      <c r="BW385" s="85">
        <v>0</v>
      </c>
      <c r="BX385" s="85">
        <v>0</v>
      </c>
      <c r="BY385" s="85">
        <v>0</v>
      </c>
      <c r="BZ385" s="85">
        <v>0</v>
      </c>
      <c r="CA385" s="85">
        <v>492</v>
      </c>
      <c r="CB385" s="85">
        <v>0</v>
      </c>
      <c r="CC385" s="85">
        <v>0</v>
      </c>
      <c r="CD385" s="85">
        <v>0</v>
      </c>
      <c r="CE385" s="85">
        <v>0</v>
      </c>
      <c r="CF385" s="85">
        <v>312</v>
      </c>
      <c r="CG385" s="85">
        <v>0</v>
      </c>
      <c r="CH385" s="85">
        <v>4</v>
      </c>
      <c r="CI385" s="85">
        <v>0</v>
      </c>
      <c r="CJ385" s="85">
        <v>500</v>
      </c>
      <c r="CK385" s="85">
        <v>0</v>
      </c>
      <c r="CL385" s="85">
        <v>0</v>
      </c>
      <c r="CM385" s="85">
        <v>0</v>
      </c>
      <c r="CN385" s="85">
        <v>0</v>
      </c>
      <c r="CO385" s="85">
        <v>552</v>
      </c>
      <c r="CP385" s="85">
        <v>0</v>
      </c>
      <c r="CQ385" s="85">
        <v>0</v>
      </c>
      <c r="CR385" s="85">
        <v>0</v>
      </c>
      <c r="CS385" s="85">
        <v>576</v>
      </c>
      <c r="CT385" s="85">
        <v>0</v>
      </c>
      <c r="CU385" s="85">
        <v>0</v>
      </c>
      <c r="CV385" s="85">
        <v>4</v>
      </c>
      <c r="CW385" s="85">
        <v>548</v>
      </c>
      <c r="CX385" s="85">
        <v>0</v>
      </c>
      <c r="CY385" s="85">
        <v>0</v>
      </c>
      <c r="CZ385" s="85">
        <v>0</v>
      </c>
      <c r="DA385" s="85">
        <v>796</v>
      </c>
      <c r="DB385" s="85">
        <v>4</v>
      </c>
      <c r="DC385" s="85">
        <v>0</v>
      </c>
    </row>
    <row r="386" hidden="1" spans="1:107">
      <c r="A386" s="96" t="s">
        <v>1416</v>
      </c>
      <c r="B386" s="86" t="s">
        <v>2424</v>
      </c>
      <c r="C386" s="30" t="s">
        <v>1581</v>
      </c>
      <c r="D386" s="86" t="s">
        <v>1571</v>
      </c>
      <c r="E386" s="85">
        <v>12</v>
      </c>
      <c r="F386" s="85">
        <v>16</v>
      </c>
      <c r="G386" s="85">
        <v>0</v>
      </c>
      <c r="H386" s="85">
        <v>4</v>
      </c>
      <c r="I386" s="85">
        <v>4</v>
      </c>
      <c r="J386" s="85">
        <v>4</v>
      </c>
      <c r="K386" s="85">
        <v>4</v>
      </c>
      <c r="L386" s="85">
        <v>52</v>
      </c>
      <c r="M386" s="85">
        <v>24</v>
      </c>
      <c r="N386" s="85">
        <v>12</v>
      </c>
      <c r="O386" s="85">
        <v>24</v>
      </c>
      <c r="P386" s="85">
        <v>24</v>
      </c>
      <c r="Q386" s="85">
        <v>0</v>
      </c>
      <c r="R386" s="85">
        <v>20</v>
      </c>
      <c r="S386" s="85">
        <v>4</v>
      </c>
      <c r="T386" s="85">
        <v>0</v>
      </c>
      <c r="U386" s="85">
        <v>400</v>
      </c>
      <c r="V386" s="85">
        <v>4</v>
      </c>
      <c r="W386" s="85">
        <v>0</v>
      </c>
      <c r="X386" s="85">
        <v>4</v>
      </c>
      <c r="Y386" s="85">
        <v>4</v>
      </c>
      <c r="Z386" s="85">
        <v>776</v>
      </c>
      <c r="AA386" s="85">
        <v>0</v>
      </c>
      <c r="AB386" s="85">
        <v>0</v>
      </c>
      <c r="AC386" s="85">
        <v>4</v>
      </c>
      <c r="AD386" s="85">
        <v>4</v>
      </c>
      <c r="AE386" s="85">
        <v>816</v>
      </c>
      <c r="AF386" s="85">
        <v>4</v>
      </c>
      <c r="AG386" s="85">
        <v>4</v>
      </c>
      <c r="AH386" s="85">
        <v>4</v>
      </c>
      <c r="AI386" s="85">
        <v>4</v>
      </c>
      <c r="AJ386" s="85">
        <v>444</v>
      </c>
      <c r="AK386" s="85">
        <v>0</v>
      </c>
      <c r="AL386" s="85">
        <v>0</v>
      </c>
      <c r="AM386" s="85">
        <v>4</v>
      </c>
      <c r="AN386" s="85">
        <v>4</v>
      </c>
      <c r="AO386" s="85">
        <v>304</v>
      </c>
      <c r="AP386" s="85">
        <v>4</v>
      </c>
      <c r="AQ386" s="85">
        <v>0</v>
      </c>
      <c r="AR386" s="85">
        <v>4</v>
      </c>
      <c r="AS386" s="85">
        <v>496</v>
      </c>
      <c r="AT386" s="85">
        <v>0</v>
      </c>
      <c r="AU386" s="85">
        <v>0</v>
      </c>
      <c r="AV386" s="85">
        <v>100</v>
      </c>
      <c r="AW386" s="85">
        <v>0</v>
      </c>
      <c r="AX386" s="85">
        <v>0</v>
      </c>
      <c r="AY386" s="85">
        <v>100</v>
      </c>
      <c r="AZ386" s="85">
        <v>0</v>
      </c>
      <c r="BA386" s="85">
        <v>4</v>
      </c>
      <c r="BB386" s="85">
        <v>352</v>
      </c>
      <c r="BC386" s="85">
        <v>0</v>
      </c>
      <c r="BD386" s="85">
        <v>0</v>
      </c>
      <c r="BE386" s="85">
        <v>0</v>
      </c>
      <c r="BF386" s="85">
        <v>304</v>
      </c>
      <c r="BG386" s="85">
        <v>0</v>
      </c>
      <c r="BH386" s="85">
        <v>0</v>
      </c>
      <c r="BI386" s="85">
        <v>0</v>
      </c>
      <c r="BJ386" s="85">
        <v>232</v>
      </c>
      <c r="BK386" s="85">
        <v>0</v>
      </c>
      <c r="BL386" s="85">
        <v>0</v>
      </c>
      <c r="BM386" s="85">
        <v>0</v>
      </c>
      <c r="BN386" s="85">
        <v>248</v>
      </c>
      <c r="BO386" s="85">
        <v>0</v>
      </c>
      <c r="BP386" s="85">
        <v>0</v>
      </c>
      <c r="BQ386" s="85">
        <v>4</v>
      </c>
      <c r="BR386" s="85">
        <v>224</v>
      </c>
      <c r="BS386" s="85">
        <v>0</v>
      </c>
      <c r="BT386" s="85">
        <v>0</v>
      </c>
      <c r="BU386" s="85">
        <v>4</v>
      </c>
      <c r="BV386" s="85">
        <v>168</v>
      </c>
      <c r="BW386" s="85">
        <v>0</v>
      </c>
      <c r="BX386" s="85">
        <v>0</v>
      </c>
      <c r="BY386" s="85">
        <v>4</v>
      </c>
      <c r="BZ386" s="85">
        <v>0</v>
      </c>
      <c r="CA386" s="85">
        <v>196</v>
      </c>
      <c r="CB386" s="85">
        <v>0</v>
      </c>
      <c r="CC386" s="85">
        <v>0</v>
      </c>
      <c r="CD386" s="85">
        <v>0</v>
      </c>
      <c r="CE386" s="85">
        <v>0</v>
      </c>
      <c r="CF386" s="85">
        <v>132</v>
      </c>
      <c r="CG386" s="85">
        <v>0</v>
      </c>
      <c r="CH386" s="85">
        <v>0</v>
      </c>
      <c r="CI386" s="85">
        <v>4</v>
      </c>
      <c r="CJ386" s="85">
        <v>272</v>
      </c>
      <c r="CK386" s="85">
        <v>0</v>
      </c>
      <c r="CL386" s="85">
        <v>0</v>
      </c>
      <c r="CM386" s="85">
        <v>0</v>
      </c>
      <c r="CN386" s="85">
        <v>4</v>
      </c>
      <c r="CO386" s="85">
        <v>252</v>
      </c>
      <c r="CP386" s="85">
        <v>0</v>
      </c>
      <c r="CQ386" s="85">
        <v>0</v>
      </c>
      <c r="CR386" s="85">
        <v>0</v>
      </c>
      <c r="CS386" s="85">
        <v>224</v>
      </c>
      <c r="CT386" s="85">
        <v>0</v>
      </c>
      <c r="CU386" s="85">
        <v>0</v>
      </c>
      <c r="CV386" s="85">
        <v>0</v>
      </c>
      <c r="CW386" s="85">
        <v>248</v>
      </c>
      <c r="CX386" s="85">
        <v>0</v>
      </c>
      <c r="CY386" s="85">
        <v>0</v>
      </c>
      <c r="CZ386" s="85">
        <v>4</v>
      </c>
      <c r="DA386" s="85">
        <v>364</v>
      </c>
      <c r="DB386" s="85">
        <v>0</v>
      </c>
      <c r="DC386" s="85">
        <v>4</v>
      </c>
    </row>
    <row r="387" hidden="1" spans="1:107">
      <c r="A387" s="96" t="s">
        <v>1416</v>
      </c>
      <c r="B387" s="86" t="s">
        <v>2425</v>
      </c>
      <c r="C387" s="30" t="s">
        <v>1581</v>
      </c>
      <c r="D387" s="86" t="s">
        <v>1571</v>
      </c>
      <c r="E387" s="85">
        <v>0</v>
      </c>
      <c r="F387" s="85">
        <v>0</v>
      </c>
      <c r="G387" s="85">
        <v>0</v>
      </c>
      <c r="H387" s="85">
        <v>0</v>
      </c>
      <c r="I387" s="85">
        <v>4</v>
      </c>
      <c r="J387" s="85">
        <v>4</v>
      </c>
      <c r="K387" s="85">
        <v>0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4</v>
      </c>
      <c r="R387" s="85">
        <v>4</v>
      </c>
      <c r="S387" s="85">
        <v>8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  <c r="Y387" s="85">
        <v>0</v>
      </c>
      <c r="Z387" s="85">
        <v>48</v>
      </c>
      <c r="AA387" s="85">
        <v>0</v>
      </c>
      <c r="AB387" s="85">
        <v>0</v>
      </c>
      <c r="AC387" s="85">
        <v>0</v>
      </c>
      <c r="AD387" s="85">
        <v>0</v>
      </c>
      <c r="AE387" s="85">
        <v>12</v>
      </c>
      <c r="AF387" s="85">
        <v>0</v>
      </c>
      <c r="AG387" s="85">
        <v>0</v>
      </c>
      <c r="AH387" s="85">
        <v>0</v>
      </c>
      <c r="AI387" s="85">
        <v>0</v>
      </c>
      <c r="AJ387" s="85">
        <v>8</v>
      </c>
      <c r="AK387" s="85">
        <v>0</v>
      </c>
      <c r="AL387" s="85">
        <v>0</v>
      </c>
      <c r="AM387" s="85">
        <v>0</v>
      </c>
      <c r="AN387" s="85">
        <v>0</v>
      </c>
      <c r="AO387" s="85">
        <v>16</v>
      </c>
      <c r="AP387" s="85">
        <v>0</v>
      </c>
      <c r="AQ387" s="85">
        <v>0</v>
      </c>
      <c r="AR387" s="85">
        <v>0</v>
      </c>
      <c r="AS387" s="85">
        <v>68</v>
      </c>
      <c r="AT387" s="85">
        <v>0</v>
      </c>
      <c r="AU387" s="85">
        <v>0</v>
      </c>
      <c r="AV387" s="85">
        <v>20</v>
      </c>
      <c r="AW387" s="85">
        <v>0</v>
      </c>
      <c r="AX387" s="85">
        <v>0</v>
      </c>
      <c r="AY387" s="85">
        <v>12</v>
      </c>
      <c r="AZ387" s="85">
        <v>0</v>
      </c>
      <c r="BA387" s="85">
        <v>0</v>
      </c>
      <c r="BB387" s="85">
        <v>28</v>
      </c>
      <c r="BC387" s="85">
        <v>0</v>
      </c>
      <c r="BD387" s="85">
        <v>0</v>
      </c>
      <c r="BE387" s="85">
        <v>0</v>
      </c>
      <c r="BF387" s="85">
        <v>28</v>
      </c>
      <c r="BG387" s="85">
        <v>4</v>
      </c>
      <c r="BH387" s="85">
        <v>0</v>
      </c>
      <c r="BI387" s="85">
        <v>0</v>
      </c>
      <c r="BJ387" s="85">
        <v>20</v>
      </c>
      <c r="BK387" s="85">
        <v>0</v>
      </c>
      <c r="BL387" s="85">
        <v>0</v>
      </c>
      <c r="BM387" s="85">
        <v>0</v>
      </c>
      <c r="BN387" s="85">
        <v>32</v>
      </c>
      <c r="BO387" s="85">
        <v>0</v>
      </c>
      <c r="BP387" s="85">
        <v>0</v>
      </c>
      <c r="BQ387" s="85">
        <v>0</v>
      </c>
      <c r="BR387" s="85">
        <v>36</v>
      </c>
      <c r="BS387" s="85">
        <v>0</v>
      </c>
      <c r="BT387" s="85">
        <v>0</v>
      </c>
      <c r="BU387" s="85">
        <v>0</v>
      </c>
      <c r="BV387" s="85">
        <v>32</v>
      </c>
      <c r="BW387" s="85">
        <v>0</v>
      </c>
      <c r="BX387" s="85">
        <v>0</v>
      </c>
      <c r="BY387" s="85">
        <v>0</v>
      </c>
      <c r="BZ387" s="85">
        <v>0</v>
      </c>
      <c r="CA387" s="85">
        <v>36</v>
      </c>
      <c r="CB387" s="85">
        <v>0</v>
      </c>
      <c r="CC387" s="85">
        <v>0</v>
      </c>
      <c r="CD387" s="85">
        <v>0</v>
      </c>
      <c r="CE387" s="85">
        <v>0</v>
      </c>
      <c r="CF387" s="85">
        <v>80</v>
      </c>
      <c r="CG387" s="85">
        <v>0</v>
      </c>
      <c r="CH387" s="85">
        <v>0</v>
      </c>
      <c r="CI387" s="85">
        <v>0</v>
      </c>
      <c r="CJ387" s="85">
        <v>20</v>
      </c>
      <c r="CK387" s="85">
        <v>0</v>
      </c>
      <c r="CL387" s="85">
        <v>0</v>
      </c>
      <c r="CM387" s="85">
        <v>0</v>
      </c>
      <c r="CN387" s="85">
        <v>0</v>
      </c>
      <c r="CO387" s="85">
        <v>24</v>
      </c>
      <c r="CP387" s="85">
        <v>0</v>
      </c>
      <c r="CQ387" s="85">
        <v>0</v>
      </c>
      <c r="CR387" s="85">
        <v>0</v>
      </c>
      <c r="CS387" s="85">
        <v>24</v>
      </c>
      <c r="CT387" s="85">
        <v>0</v>
      </c>
      <c r="CU387" s="85">
        <v>0</v>
      </c>
      <c r="CV387" s="85">
        <v>0</v>
      </c>
      <c r="CW387" s="85">
        <v>32</v>
      </c>
      <c r="CX387" s="85">
        <v>0</v>
      </c>
      <c r="CY387" s="85">
        <v>0</v>
      </c>
      <c r="CZ387" s="85">
        <v>0</v>
      </c>
      <c r="DA387" s="85">
        <v>36</v>
      </c>
      <c r="DB387" s="85">
        <v>0</v>
      </c>
      <c r="DC387" s="85">
        <v>0</v>
      </c>
    </row>
    <row r="388" hidden="1" spans="1:107">
      <c r="A388" s="96" t="s">
        <v>1416</v>
      </c>
      <c r="B388" s="86" t="s">
        <v>2426</v>
      </c>
      <c r="C388" s="30" t="s">
        <v>1583</v>
      </c>
      <c r="D388" s="86" t="s">
        <v>1571</v>
      </c>
      <c r="E388" s="85">
        <v>27</v>
      </c>
      <c r="F388" s="85">
        <v>26</v>
      </c>
      <c r="G388" s="85">
        <v>30</v>
      </c>
      <c r="H388" s="85">
        <v>39</v>
      </c>
      <c r="I388" s="85">
        <v>38</v>
      </c>
      <c r="J388" s="85">
        <v>38</v>
      </c>
      <c r="K388" s="85">
        <v>39</v>
      </c>
      <c r="L388" s="85">
        <v>37</v>
      </c>
      <c r="M388" s="85">
        <v>44</v>
      </c>
      <c r="N388" s="85">
        <v>47</v>
      </c>
      <c r="O388" s="85">
        <v>44</v>
      </c>
      <c r="P388" s="85">
        <v>44</v>
      </c>
      <c r="Q388" s="85">
        <v>49</v>
      </c>
      <c r="R388" s="85">
        <v>54</v>
      </c>
      <c r="S388" s="85">
        <v>57</v>
      </c>
      <c r="T388" s="85">
        <v>2</v>
      </c>
      <c r="U388" s="85">
        <v>221</v>
      </c>
      <c r="V388" s="85">
        <v>0</v>
      </c>
      <c r="W388" s="85">
        <v>1</v>
      </c>
      <c r="X388" s="85">
        <v>0</v>
      </c>
      <c r="Y388" s="85">
        <v>0</v>
      </c>
      <c r="Z388" s="85">
        <v>150</v>
      </c>
      <c r="AA388" s="85">
        <v>1</v>
      </c>
      <c r="AB388" s="85">
        <v>1</v>
      </c>
      <c r="AC388" s="85">
        <v>0</v>
      </c>
      <c r="AD388" s="85">
        <v>0</v>
      </c>
      <c r="AE388" s="85">
        <v>189</v>
      </c>
      <c r="AF388" s="85">
        <v>0</v>
      </c>
      <c r="AG388" s="85">
        <v>0</v>
      </c>
      <c r="AH388" s="85">
        <v>0</v>
      </c>
      <c r="AI388" s="85">
        <v>0</v>
      </c>
      <c r="AJ388" s="85">
        <v>233</v>
      </c>
      <c r="AK388" s="85">
        <v>1</v>
      </c>
      <c r="AL388" s="85">
        <v>1</v>
      </c>
      <c r="AM388" s="85">
        <v>0</v>
      </c>
      <c r="AN388" s="85">
        <v>0</v>
      </c>
      <c r="AO388" s="85">
        <v>128</v>
      </c>
      <c r="AP388" s="85">
        <v>0</v>
      </c>
      <c r="AQ388" s="85">
        <v>1</v>
      </c>
      <c r="AR388" s="85">
        <v>0</v>
      </c>
      <c r="AS388" s="85">
        <v>294</v>
      </c>
      <c r="AT388" s="85">
        <v>1</v>
      </c>
      <c r="AU388" s="85">
        <v>1</v>
      </c>
      <c r="AV388" s="85">
        <v>370</v>
      </c>
      <c r="AW388" s="85">
        <v>1</v>
      </c>
      <c r="AX388" s="85">
        <v>1</v>
      </c>
      <c r="AY388" s="85">
        <v>42</v>
      </c>
      <c r="AZ388" s="85">
        <v>0</v>
      </c>
      <c r="BA388" s="85">
        <v>0</v>
      </c>
      <c r="BB388" s="85">
        <v>166</v>
      </c>
      <c r="BC388" s="85">
        <v>0</v>
      </c>
      <c r="BD388" s="85">
        <v>0</v>
      </c>
      <c r="BE388" s="85">
        <v>0</v>
      </c>
      <c r="BF388" s="85">
        <v>120</v>
      </c>
      <c r="BG388" s="85">
        <v>0</v>
      </c>
      <c r="BH388" s="85">
        <v>1</v>
      </c>
      <c r="BI388" s="85">
        <v>0</v>
      </c>
      <c r="BJ388" s="85">
        <v>108</v>
      </c>
      <c r="BK388" s="85">
        <v>1</v>
      </c>
      <c r="BL388" s="85">
        <v>0</v>
      </c>
      <c r="BM388" s="85">
        <v>1</v>
      </c>
      <c r="BN388" s="85">
        <v>168</v>
      </c>
      <c r="BO388" s="85">
        <v>1</v>
      </c>
      <c r="BP388" s="85">
        <v>1</v>
      </c>
      <c r="BQ388" s="85">
        <v>0</v>
      </c>
      <c r="BR388" s="85">
        <v>156</v>
      </c>
      <c r="BS388" s="85">
        <v>1</v>
      </c>
      <c r="BT388" s="85">
        <v>1</v>
      </c>
      <c r="BU388" s="85">
        <v>0</v>
      </c>
      <c r="BV388" s="85">
        <v>162</v>
      </c>
      <c r="BW388" s="85">
        <v>1</v>
      </c>
      <c r="BX388" s="85">
        <v>1</v>
      </c>
      <c r="BY388" s="85">
        <v>0</v>
      </c>
      <c r="BZ388" s="85">
        <v>0</v>
      </c>
      <c r="CA388" s="85">
        <v>156</v>
      </c>
      <c r="CB388" s="85">
        <v>1</v>
      </c>
      <c r="CC388" s="85">
        <v>1</v>
      </c>
      <c r="CD388" s="85">
        <v>1</v>
      </c>
      <c r="CE388" s="85">
        <v>1</v>
      </c>
      <c r="CF388" s="85">
        <v>205</v>
      </c>
      <c r="CG388" s="85">
        <v>2</v>
      </c>
      <c r="CH388" s="85">
        <v>0</v>
      </c>
      <c r="CI388" s="85">
        <v>0</v>
      </c>
      <c r="CJ388" s="85">
        <v>248</v>
      </c>
      <c r="CK388" s="85">
        <v>1</v>
      </c>
      <c r="CL388" s="85">
        <v>1</v>
      </c>
      <c r="CM388" s="85">
        <v>1</v>
      </c>
      <c r="CN388" s="85">
        <v>0</v>
      </c>
      <c r="CO388" s="85">
        <v>239</v>
      </c>
      <c r="CP388" s="85">
        <v>1</v>
      </c>
      <c r="CQ388" s="85">
        <v>1</v>
      </c>
      <c r="CR388" s="85">
        <v>1</v>
      </c>
      <c r="CS388" s="85">
        <v>241</v>
      </c>
      <c r="CT388" s="85">
        <v>1</v>
      </c>
      <c r="CU388" s="85">
        <v>1</v>
      </c>
      <c r="CV388" s="85">
        <v>0</v>
      </c>
      <c r="CW388" s="85">
        <v>240</v>
      </c>
      <c r="CX388" s="85">
        <v>1</v>
      </c>
      <c r="CY388" s="85">
        <v>1</v>
      </c>
      <c r="CZ388" s="85">
        <v>0</v>
      </c>
      <c r="DA388" s="85">
        <v>208</v>
      </c>
      <c r="DB388" s="85">
        <v>0</v>
      </c>
      <c r="DC388" s="85">
        <v>0</v>
      </c>
    </row>
    <row r="389" hidden="1" spans="1:107">
      <c r="A389" s="96" t="s">
        <v>1416</v>
      </c>
      <c r="B389" s="86" t="s">
        <v>2427</v>
      </c>
      <c r="C389" s="30" t="s">
        <v>1583</v>
      </c>
      <c r="D389" s="86" t="s">
        <v>1571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85">
        <v>0</v>
      </c>
      <c r="AI389" s="85">
        <v>0</v>
      </c>
      <c r="AJ389" s="8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85">
        <v>0</v>
      </c>
      <c r="AV389" s="85">
        <v>0</v>
      </c>
      <c r="AW389" s="85">
        <v>0</v>
      </c>
      <c r="AX389" s="85">
        <v>0</v>
      </c>
      <c r="AY389" s="85">
        <v>50</v>
      </c>
      <c r="AZ389" s="85">
        <v>1</v>
      </c>
      <c r="BA389" s="85">
        <v>0</v>
      </c>
      <c r="BB389" s="85">
        <v>154</v>
      </c>
      <c r="BC389" s="85">
        <v>1</v>
      </c>
      <c r="BD389" s="85">
        <v>1</v>
      </c>
      <c r="BE389" s="85">
        <v>1</v>
      </c>
      <c r="BF389" s="85">
        <v>155</v>
      </c>
      <c r="BG389" s="85">
        <v>0</v>
      </c>
      <c r="BH389" s="85">
        <v>0</v>
      </c>
      <c r="BI389" s="85">
        <v>1</v>
      </c>
      <c r="BJ389" s="85">
        <v>126</v>
      </c>
      <c r="BK389" s="85">
        <v>0</v>
      </c>
      <c r="BL389" s="85">
        <v>1</v>
      </c>
      <c r="BM389" s="85">
        <v>0</v>
      </c>
      <c r="BN389" s="85">
        <v>98</v>
      </c>
      <c r="BO389" s="85">
        <v>0</v>
      </c>
      <c r="BP389" s="85">
        <v>0</v>
      </c>
      <c r="BQ389" s="85">
        <v>0</v>
      </c>
      <c r="BR389" s="85">
        <v>116</v>
      </c>
      <c r="BS389" s="85">
        <v>0</v>
      </c>
      <c r="BT389" s="85">
        <v>0</v>
      </c>
      <c r="BU389" s="85">
        <v>0</v>
      </c>
      <c r="BV389" s="85">
        <v>125</v>
      </c>
      <c r="BW389" s="85">
        <v>0</v>
      </c>
      <c r="BX389" s="85">
        <v>0</v>
      </c>
      <c r="BY389" s="85">
        <v>0</v>
      </c>
      <c r="BZ389" s="85">
        <v>0</v>
      </c>
      <c r="CA389" s="85">
        <v>123</v>
      </c>
      <c r="CB389" s="85">
        <v>0</v>
      </c>
      <c r="CC389" s="85">
        <v>0</v>
      </c>
      <c r="CD389" s="85">
        <v>0</v>
      </c>
      <c r="CE389" s="85">
        <v>0</v>
      </c>
      <c r="CF389" s="85">
        <v>78</v>
      </c>
      <c r="CG389" s="85">
        <v>0</v>
      </c>
      <c r="CH389" s="85">
        <v>1</v>
      </c>
      <c r="CI389" s="85">
        <v>0</v>
      </c>
      <c r="CJ389" s="85">
        <v>125</v>
      </c>
      <c r="CK389" s="85">
        <v>0</v>
      </c>
      <c r="CL389" s="85">
        <v>0</v>
      </c>
      <c r="CM389" s="85">
        <v>0</v>
      </c>
      <c r="CN389" s="85">
        <v>0</v>
      </c>
      <c r="CO389" s="85">
        <v>138</v>
      </c>
      <c r="CP389" s="85">
        <v>0</v>
      </c>
      <c r="CQ389" s="85">
        <v>0</v>
      </c>
      <c r="CR389" s="85">
        <v>0</v>
      </c>
      <c r="CS389" s="85">
        <v>144</v>
      </c>
      <c r="CT389" s="85">
        <v>0</v>
      </c>
      <c r="CU389" s="85">
        <v>0</v>
      </c>
      <c r="CV389" s="85">
        <v>1</v>
      </c>
      <c r="CW389" s="85">
        <v>137</v>
      </c>
      <c r="CX389" s="85">
        <v>0</v>
      </c>
      <c r="CY389" s="85">
        <v>0</v>
      </c>
      <c r="CZ389" s="85">
        <v>0</v>
      </c>
      <c r="DA389" s="85">
        <v>199</v>
      </c>
      <c r="DB389" s="85">
        <v>1</v>
      </c>
      <c r="DC389" s="85">
        <v>0</v>
      </c>
    </row>
    <row r="390" hidden="1" spans="1:107">
      <c r="A390" s="96" t="s">
        <v>1416</v>
      </c>
      <c r="B390" s="86" t="s">
        <v>2428</v>
      </c>
      <c r="C390" s="30" t="s">
        <v>1583</v>
      </c>
      <c r="D390" s="86" t="s">
        <v>1571</v>
      </c>
      <c r="E390" s="85">
        <v>3</v>
      </c>
      <c r="F390" s="85">
        <v>4</v>
      </c>
      <c r="G390" s="85">
        <v>0</v>
      </c>
      <c r="H390" s="85">
        <v>1</v>
      </c>
      <c r="I390" s="85">
        <v>1</v>
      </c>
      <c r="J390" s="85">
        <v>1</v>
      </c>
      <c r="K390" s="85">
        <v>1</v>
      </c>
      <c r="L390" s="85">
        <v>13</v>
      </c>
      <c r="M390" s="85">
        <v>6</v>
      </c>
      <c r="N390" s="85">
        <v>3</v>
      </c>
      <c r="O390" s="85">
        <v>6</v>
      </c>
      <c r="P390" s="85">
        <v>6</v>
      </c>
      <c r="Q390" s="85">
        <v>0</v>
      </c>
      <c r="R390" s="85">
        <v>5</v>
      </c>
      <c r="S390" s="85">
        <v>1</v>
      </c>
      <c r="T390" s="85">
        <v>0</v>
      </c>
      <c r="U390" s="85">
        <v>100</v>
      </c>
      <c r="V390" s="85">
        <v>1</v>
      </c>
      <c r="W390" s="85">
        <v>0</v>
      </c>
      <c r="X390" s="85">
        <v>1</v>
      </c>
      <c r="Y390" s="85">
        <v>1</v>
      </c>
      <c r="Z390" s="85">
        <v>194</v>
      </c>
      <c r="AA390" s="85">
        <v>0</v>
      </c>
      <c r="AB390" s="85">
        <v>0</v>
      </c>
      <c r="AC390" s="85">
        <v>1</v>
      </c>
      <c r="AD390" s="85">
        <v>1</v>
      </c>
      <c r="AE390" s="85">
        <v>204</v>
      </c>
      <c r="AF390" s="85">
        <v>1</v>
      </c>
      <c r="AG390" s="85">
        <v>1</v>
      </c>
      <c r="AH390" s="85">
        <v>1</v>
      </c>
      <c r="AI390" s="85">
        <v>1</v>
      </c>
      <c r="AJ390" s="85">
        <v>111</v>
      </c>
      <c r="AK390" s="85">
        <v>0</v>
      </c>
      <c r="AL390" s="85">
        <v>0</v>
      </c>
      <c r="AM390" s="85">
        <v>1</v>
      </c>
      <c r="AN390" s="85">
        <v>1</v>
      </c>
      <c r="AO390" s="85">
        <v>76</v>
      </c>
      <c r="AP390" s="85">
        <v>1</v>
      </c>
      <c r="AQ390" s="85">
        <v>0</v>
      </c>
      <c r="AR390" s="85">
        <v>1</v>
      </c>
      <c r="AS390" s="85">
        <v>124</v>
      </c>
      <c r="AT390" s="85">
        <v>0</v>
      </c>
      <c r="AU390" s="85">
        <v>0</v>
      </c>
      <c r="AV390" s="85">
        <v>25</v>
      </c>
      <c r="AW390" s="85">
        <v>0</v>
      </c>
      <c r="AX390" s="85">
        <v>0</v>
      </c>
      <c r="AY390" s="85">
        <v>25</v>
      </c>
      <c r="AZ390" s="85">
        <v>0</v>
      </c>
      <c r="BA390" s="85">
        <v>1</v>
      </c>
      <c r="BB390" s="85">
        <v>88</v>
      </c>
      <c r="BC390" s="85">
        <v>0</v>
      </c>
      <c r="BD390" s="85">
        <v>0</v>
      </c>
      <c r="BE390" s="85">
        <v>0</v>
      </c>
      <c r="BF390" s="85">
        <v>76</v>
      </c>
      <c r="BG390" s="85">
        <v>0</v>
      </c>
      <c r="BH390" s="85">
        <v>0</v>
      </c>
      <c r="BI390" s="85">
        <v>0</v>
      </c>
      <c r="BJ390" s="85">
        <v>58</v>
      </c>
      <c r="BK390" s="85">
        <v>0</v>
      </c>
      <c r="BL390" s="85">
        <v>0</v>
      </c>
      <c r="BM390" s="85">
        <v>0</v>
      </c>
      <c r="BN390" s="85">
        <v>62</v>
      </c>
      <c r="BO390" s="85">
        <v>0</v>
      </c>
      <c r="BP390" s="85">
        <v>0</v>
      </c>
      <c r="BQ390" s="85">
        <v>1</v>
      </c>
      <c r="BR390" s="85">
        <v>56</v>
      </c>
      <c r="BS390" s="85">
        <v>0</v>
      </c>
      <c r="BT390" s="85">
        <v>0</v>
      </c>
      <c r="BU390" s="85">
        <v>1</v>
      </c>
      <c r="BV390" s="85">
        <v>42</v>
      </c>
      <c r="BW390" s="85">
        <v>0</v>
      </c>
      <c r="BX390" s="85">
        <v>0</v>
      </c>
      <c r="BY390" s="85">
        <v>1</v>
      </c>
      <c r="BZ390" s="85">
        <v>0</v>
      </c>
      <c r="CA390" s="85">
        <v>49</v>
      </c>
      <c r="CB390" s="85">
        <v>0</v>
      </c>
      <c r="CC390" s="85">
        <v>0</v>
      </c>
      <c r="CD390" s="85">
        <v>0</v>
      </c>
      <c r="CE390" s="85">
        <v>0</v>
      </c>
      <c r="CF390" s="85">
        <v>33</v>
      </c>
      <c r="CG390" s="85">
        <v>0</v>
      </c>
      <c r="CH390" s="85">
        <v>0</v>
      </c>
      <c r="CI390" s="85">
        <v>1</v>
      </c>
      <c r="CJ390" s="85">
        <v>68</v>
      </c>
      <c r="CK390" s="85">
        <v>0</v>
      </c>
      <c r="CL390" s="85">
        <v>0</v>
      </c>
      <c r="CM390" s="85">
        <v>0</v>
      </c>
      <c r="CN390" s="85">
        <v>1</v>
      </c>
      <c r="CO390" s="85">
        <v>63</v>
      </c>
      <c r="CP390" s="85">
        <v>0</v>
      </c>
      <c r="CQ390" s="85">
        <v>0</v>
      </c>
      <c r="CR390" s="85">
        <v>0</v>
      </c>
      <c r="CS390" s="85">
        <v>56</v>
      </c>
      <c r="CT390" s="85">
        <v>0</v>
      </c>
      <c r="CU390" s="85">
        <v>0</v>
      </c>
      <c r="CV390" s="85">
        <v>0</v>
      </c>
      <c r="CW390" s="85">
        <v>62</v>
      </c>
      <c r="CX390" s="85">
        <v>0</v>
      </c>
      <c r="CY390" s="85">
        <v>0</v>
      </c>
      <c r="CZ390" s="85">
        <v>1</v>
      </c>
      <c r="DA390" s="85">
        <v>91</v>
      </c>
      <c r="DB390" s="85">
        <v>0</v>
      </c>
      <c r="DC390" s="85">
        <v>1</v>
      </c>
    </row>
    <row r="391" hidden="1" spans="1:107">
      <c r="A391" s="96" t="s">
        <v>1416</v>
      </c>
      <c r="B391" s="86" t="s">
        <v>2429</v>
      </c>
      <c r="C391" s="30" t="s">
        <v>1583</v>
      </c>
      <c r="D391" s="86" t="s">
        <v>1571</v>
      </c>
      <c r="E391" s="85">
        <v>0</v>
      </c>
      <c r="F391" s="85">
        <v>0</v>
      </c>
      <c r="G391" s="85">
        <v>0</v>
      </c>
      <c r="H391" s="85">
        <v>0</v>
      </c>
      <c r="I391" s="85">
        <v>1</v>
      </c>
      <c r="J391" s="85">
        <v>1</v>
      </c>
      <c r="K391" s="85">
        <v>0</v>
      </c>
      <c r="L391" s="85">
        <v>0</v>
      </c>
      <c r="M391" s="85">
        <v>0</v>
      </c>
      <c r="N391" s="85">
        <v>0</v>
      </c>
      <c r="O391" s="85">
        <v>0</v>
      </c>
      <c r="P391" s="85">
        <v>0</v>
      </c>
      <c r="Q391" s="85">
        <v>1</v>
      </c>
      <c r="R391" s="85">
        <v>1</v>
      </c>
      <c r="S391" s="85">
        <v>2</v>
      </c>
      <c r="T391" s="85">
        <v>0</v>
      </c>
      <c r="U391" s="85">
        <v>0</v>
      </c>
      <c r="V391" s="85">
        <v>0</v>
      </c>
      <c r="W391" s="85">
        <v>0</v>
      </c>
      <c r="X391" s="85">
        <v>0</v>
      </c>
      <c r="Y391" s="85">
        <v>0</v>
      </c>
      <c r="Z391" s="85">
        <v>12</v>
      </c>
      <c r="AA391" s="85">
        <v>0</v>
      </c>
      <c r="AB391" s="85">
        <v>0</v>
      </c>
      <c r="AC391" s="85">
        <v>0</v>
      </c>
      <c r="AD391" s="85">
        <v>0</v>
      </c>
      <c r="AE391" s="85">
        <v>3</v>
      </c>
      <c r="AF391" s="85">
        <v>0</v>
      </c>
      <c r="AG391" s="85">
        <v>0</v>
      </c>
      <c r="AH391" s="85">
        <v>0</v>
      </c>
      <c r="AI391" s="85">
        <v>0</v>
      </c>
      <c r="AJ391" s="85">
        <v>2</v>
      </c>
      <c r="AK391" s="85">
        <v>0</v>
      </c>
      <c r="AL391" s="85">
        <v>0</v>
      </c>
      <c r="AM391" s="85">
        <v>0</v>
      </c>
      <c r="AN391" s="85">
        <v>0</v>
      </c>
      <c r="AO391" s="85">
        <v>4</v>
      </c>
      <c r="AP391" s="85">
        <v>0</v>
      </c>
      <c r="AQ391" s="85">
        <v>0</v>
      </c>
      <c r="AR391" s="85">
        <v>0</v>
      </c>
      <c r="AS391" s="85">
        <v>17</v>
      </c>
      <c r="AT391" s="85">
        <v>0</v>
      </c>
      <c r="AU391" s="85">
        <v>0</v>
      </c>
      <c r="AV391" s="85">
        <v>5</v>
      </c>
      <c r="AW391" s="85">
        <v>0</v>
      </c>
      <c r="AX391" s="85">
        <v>0</v>
      </c>
      <c r="AY391" s="85">
        <v>3</v>
      </c>
      <c r="AZ391" s="85">
        <v>0</v>
      </c>
      <c r="BA391" s="85">
        <v>0</v>
      </c>
      <c r="BB391" s="85">
        <v>7</v>
      </c>
      <c r="BC391" s="85">
        <v>0</v>
      </c>
      <c r="BD391" s="85">
        <v>0</v>
      </c>
      <c r="BE391" s="85">
        <v>0</v>
      </c>
      <c r="BF391" s="85">
        <v>7</v>
      </c>
      <c r="BG391" s="85">
        <v>1</v>
      </c>
      <c r="BH391" s="85">
        <v>0</v>
      </c>
      <c r="BI391" s="85">
        <v>0</v>
      </c>
      <c r="BJ391" s="85">
        <v>5</v>
      </c>
      <c r="BK391" s="85">
        <v>0</v>
      </c>
      <c r="BL391" s="85">
        <v>0</v>
      </c>
      <c r="BM391" s="85">
        <v>0</v>
      </c>
      <c r="BN391" s="85">
        <v>8</v>
      </c>
      <c r="BO391" s="85">
        <v>0</v>
      </c>
      <c r="BP391" s="85">
        <v>0</v>
      </c>
      <c r="BQ391" s="85">
        <v>0</v>
      </c>
      <c r="BR391" s="85">
        <v>9</v>
      </c>
      <c r="BS391" s="85">
        <v>0</v>
      </c>
      <c r="BT391" s="85">
        <v>0</v>
      </c>
      <c r="BU391" s="85">
        <v>0</v>
      </c>
      <c r="BV391" s="85">
        <v>8</v>
      </c>
      <c r="BW391" s="85">
        <v>0</v>
      </c>
      <c r="BX391" s="85">
        <v>0</v>
      </c>
      <c r="BY391" s="85">
        <v>0</v>
      </c>
      <c r="BZ391" s="85">
        <v>0</v>
      </c>
      <c r="CA391" s="85">
        <v>9</v>
      </c>
      <c r="CB391" s="85">
        <v>0</v>
      </c>
      <c r="CC391" s="85">
        <v>0</v>
      </c>
      <c r="CD391" s="85">
        <v>0</v>
      </c>
      <c r="CE391" s="85">
        <v>0</v>
      </c>
      <c r="CF391" s="85">
        <v>20</v>
      </c>
      <c r="CG391" s="85">
        <v>0</v>
      </c>
      <c r="CH391" s="85">
        <v>0</v>
      </c>
      <c r="CI391" s="85">
        <v>0</v>
      </c>
      <c r="CJ391" s="85">
        <v>5</v>
      </c>
      <c r="CK391" s="85">
        <v>0</v>
      </c>
      <c r="CL391" s="85">
        <v>0</v>
      </c>
      <c r="CM391" s="85">
        <v>0</v>
      </c>
      <c r="CN391" s="85">
        <v>0</v>
      </c>
      <c r="CO391" s="85">
        <v>6</v>
      </c>
      <c r="CP391" s="85">
        <v>0</v>
      </c>
      <c r="CQ391" s="85">
        <v>0</v>
      </c>
      <c r="CR391" s="85">
        <v>0</v>
      </c>
      <c r="CS391" s="85">
        <v>6</v>
      </c>
      <c r="CT391" s="85">
        <v>0</v>
      </c>
      <c r="CU391" s="85">
        <v>0</v>
      </c>
      <c r="CV391" s="85">
        <v>0</v>
      </c>
      <c r="CW391" s="85">
        <v>8</v>
      </c>
      <c r="CX391" s="85">
        <v>0</v>
      </c>
      <c r="CY391" s="85">
        <v>0</v>
      </c>
      <c r="CZ391" s="85">
        <v>0</v>
      </c>
      <c r="DA391" s="85">
        <v>9</v>
      </c>
      <c r="DB391" s="85">
        <v>0</v>
      </c>
      <c r="DC391" s="85">
        <v>0</v>
      </c>
    </row>
    <row r="392" hidden="1" spans="1:107">
      <c r="A392" s="96" t="s">
        <v>1416</v>
      </c>
      <c r="B392" s="86" t="s">
        <v>2430</v>
      </c>
      <c r="C392" s="30" t="s">
        <v>1585</v>
      </c>
      <c r="D392" s="86" t="s">
        <v>1571</v>
      </c>
      <c r="E392" s="85">
        <v>27</v>
      </c>
      <c r="F392" s="85">
        <v>26</v>
      </c>
      <c r="G392" s="85">
        <v>30</v>
      </c>
      <c r="H392" s="85">
        <v>39</v>
      </c>
      <c r="I392" s="85">
        <v>38</v>
      </c>
      <c r="J392" s="85">
        <v>38</v>
      </c>
      <c r="K392" s="85">
        <v>39</v>
      </c>
      <c r="L392" s="85">
        <v>37</v>
      </c>
      <c r="M392" s="85">
        <v>44</v>
      </c>
      <c r="N392" s="85">
        <v>47</v>
      </c>
      <c r="O392" s="85">
        <v>44</v>
      </c>
      <c r="P392" s="85">
        <v>44</v>
      </c>
      <c r="Q392" s="85">
        <v>49</v>
      </c>
      <c r="R392" s="85">
        <v>54</v>
      </c>
      <c r="S392" s="85">
        <v>57</v>
      </c>
      <c r="T392" s="85">
        <v>2</v>
      </c>
      <c r="U392" s="85">
        <v>221</v>
      </c>
      <c r="V392" s="85">
        <v>0</v>
      </c>
      <c r="W392" s="85">
        <v>1</v>
      </c>
      <c r="X392" s="85">
        <v>0</v>
      </c>
      <c r="Y392" s="85">
        <v>0</v>
      </c>
      <c r="Z392" s="85">
        <v>150</v>
      </c>
      <c r="AA392" s="85">
        <v>1</v>
      </c>
      <c r="AB392" s="85">
        <v>1</v>
      </c>
      <c r="AC392" s="85">
        <v>0</v>
      </c>
      <c r="AD392" s="85">
        <v>0</v>
      </c>
      <c r="AE392" s="85">
        <v>189</v>
      </c>
      <c r="AF392" s="85">
        <v>0</v>
      </c>
      <c r="AG392" s="85">
        <v>0</v>
      </c>
      <c r="AH392" s="85">
        <v>0</v>
      </c>
      <c r="AI392" s="85">
        <v>0</v>
      </c>
      <c r="AJ392" s="85">
        <v>233</v>
      </c>
      <c r="AK392" s="85">
        <v>1</v>
      </c>
      <c r="AL392" s="85">
        <v>1</v>
      </c>
      <c r="AM392" s="85">
        <v>0</v>
      </c>
      <c r="AN392" s="85">
        <v>0</v>
      </c>
      <c r="AO392" s="85">
        <v>128</v>
      </c>
      <c r="AP392" s="85">
        <v>0</v>
      </c>
      <c r="AQ392" s="85">
        <v>1</v>
      </c>
      <c r="AR392" s="85">
        <v>0</v>
      </c>
      <c r="AS392" s="85">
        <v>294</v>
      </c>
      <c r="AT392" s="85">
        <v>1</v>
      </c>
      <c r="AU392" s="85">
        <v>1</v>
      </c>
      <c r="AV392" s="85">
        <v>370</v>
      </c>
      <c r="AW392" s="85">
        <v>1</v>
      </c>
      <c r="AX392" s="85">
        <v>1</v>
      </c>
      <c r="AY392" s="85">
        <v>42</v>
      </c>
      <c r="AZ392" s="85">
        <v>0</v>
      </c>
      <c r="BA392" s="85">
        <v>0</v>
      </c>
      <c r="BB392" s="85">
        <v>166</v>
      </c>
      <c r="BC392" s="85">
        <v>0</v>
      </c>
      <c r="BD392" s="85">
        <v>0</v>
      </c>
      <c r="BE392" s="85">
        <v>0</v>
      </c>
      <c r="BF392" s="85">
        <v>120</v>
      </c>
      <c r="BG392" s="85">
        <v>0</v>
      </c>
      <c r="BH392" s="85">
        <v>1</v>
      </c>
      <c r="BI392" s="85">
        <v>0</v>
      </c>
      <c r="BJ392" s="85">
        <v>108</v>
      </c>
      <c r="BK392" s="85">
        <v>1</v>
      </c>
      <c r="BL392" s="85">
        <v>0</v>
      </c>
      <c r="BM392" s="85">
        <v>1</v>
      </c>
      <c r="BN392" s="85">
        <v>168</v>
      </c>
      <c r="BO392" s="85">
        <v>1</v>
      </c>
      <c r="BP392" s="85">
        <v>1</v>
      </c>
      <c r="BQ392" s="85">
        <v>0</v>
      </c>
      <c r="BR392" s="85">
        <v>156</v>
      </c>
      <c r="BS392" s="85">
        <v>1</v>
      </c>
      <c r="BT392" s="85">
        <v>1</v>
      </c>
      <c r="BU392" s="85">
        <v>0</v>
      </c>
      <c r="BV392" s="85">
        <v>162</v>
      </c>
      <c r="BW392" s="85">
        <v>1</v>
      </c>
      <c r="BX392" s="85">
        <v>1</v>
      </c>
      <c r="BY392" s="85">
        <v>0</v>
      </c>
      <c r="BZ392" s="85">
        <v>0</v>
      </c>
      <c r="CA392" s="85">
        <v>156</v>
      </c>
      <c r="CB392" s="85">
        <v>1</v>
      </c>
      <c r="CC392" s="85">
        <v>1</v>
      </c>
      <c r="CD392" s="85">
        <v>1</v>
      </c>
      <c r="CE392" s="85">
        <v>1</v>
      </c>
      <c r="CF392" s="85">
        <v>205</v>
      </c>
      <c r="CG392" s="85">
        <v>2</v>
      </c>
      <c r="CH392" s="85">
        <v>0</v>
      </c>
      <c r="CI392" s="85">
        <v>0</v>
      </c>
      <c r="CJ392" s="85">
        <v>248</v>
      </c>
      <c r="CK392" s="85">
        <v>1</v>
      </c>
      <c r="CL392" s="85">
        <v>1</v>
      </c>
      <c r="CM392" s="85">
        <v>1</v>
      </c>
      <c r="CN392" s="85">
        <v>0</v>
      </c>
      <c r="CO392" s="85">
        <v>239</v>
      </c>
      <c r="CP392" s="85">
        <v>1</v>
      </c>
      <c r="CQ392" s="85">
        <v>1</v>
      </c>
      <c r="CR392" s="85">
        <v>1</v>
      </c>
      <c r="CS392" s="85">
        <v>241</v>
      </c>
      <c r="CT392" s="85">
        <v>1</v>
      </c>
      <c r="CU392" s="85">
        <v>1</v>
      </c>
      <c r="CV392" s="85">
        <v>0</v>
      </c>
      <c r="CW392" s="85">
        <v>240</v>
      </c>
      <c r="CX392" s="85">
        <v>1</v>
      </c>
      <c r="CY392" s="85">
        <v>1</v>
      </c>
      <c r="CZ392" s="85">
        <v>0</v>
      </c>
      <c r="DA392" s="85">
        <v>208</v>
      </c>
      <c r="DB392" s="85">
        <v>0</v>
      </c>
      <c r="DC392" s="85">
        <v>0</v>
      </c>
    </row>
    <row r="393" hidden="1" spans="1:107">
      <c r="A393" s="96" t="s">
        <v>1416</v>
      </c>
      <c r="B393" s="86" t="s">
        <v>2431</v>
      </c>
      <c r="C393" s="30" t="s">
        <v>1585</v>
      </c>
      <c r="D393" s="86" t="s">
        <v>1571</v>
      </c>
      <c r="E393" s="85">
        <v>0</v>
      </c>
      <c r="F393" s="85">
        <v>0</v>
      </c>
      <c r="G393" s="85">
        <v>0</v>
      </c>
      <c r="H393" s="85">
        <v>0</v>
      </c>
      <c r="I393" s="85">
        <v>0</v>
      </c>
      <c r="J393" s="85">
        <v>0</v>
      </c>
      <c r="K393" s="85">
        <v>0</v>
      </c>
      <c r="L393" s="85">
        <v>0</v>
      </c>
      <c r="M393" s="85">
        <v>0</v>
      </c>
      <c r="N393" s="85">
        <v>0</v>
      </c>
      <c r="O393" s="85">
        <v>0</v>
      </c>
      <c r="P393" s="85">
        <v>0</v>
      </c>
      <c r="Q393" s="85">
        <v>0</v>
      </c>
      <c r="R393" s="85">
        <v>0</v>
      </c>
      <c r="S393" s="85">
        <v>0</v>
      </c>
      <c r="T393" s="85">
        <v>0</v>
      </c>
      <c r="U393" s="85">
        <v>0</v>
      </c>
      <c r="V393" s="85">
        <v>0</v>
      </c>
      <c r="W393" s="85">
        <v>0</v>
      </c>
      <c r="X393" s="85">
        <v>0</v>
      </c>
      <c r="Y393" s="85">
        <v>0</v>
      </c>
      <c r="Z393" s="85">
        <v>0</v>
      </c>
      <c r="AA393" s="85">
        <v>0</v>
      </c>
      <c r="AB393" s="85">
        <v>0</v>
      </c>
      <c r="AC393" s="85">
        <v>0</v>
      </c>
      <c r="AD393" s="85">
        <v>0</v>
      </c>
      <c r="AE393" s="85">
        <v>0</v>
      </c>
      <c r="AF393" s="85">
        <v>0</v>
      </c>
      <c r="AG393" s="85">
        <v>0</v>
      </c>
      <c r="AH393" s="85">
        <v>0</v>
      </c>
      <c r="AI393" s="85">
        <v>0</v>
      </c>
      <c r="AJ393" s="8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85">
        <v>0</v>
      </c>
      <c r="AV393" s="85">
        <v>0</v>
      </c>
      <c r="AW393" s="85">
        <v>0</v>
      </c>
      <c r="AX393" s="85">
        <v>0</v>
      </c>
      <c r="AY393" s="85">
        <v>50</v>
      </c>
      <c r="AZ393" s="85">
        <v>1</v>
      </c>
      <c r="BA393" s="85">
        <v>0</v>
      </c>
      <c r="BB393" s="85">
        <v>154</v>
      </c>
      <c r="BC393" s="85">
        <v>1</v>
      </c>
      <c r="BD393" s="85">
        <v>1</v>
      </c>
      <c r="BE393" s="85">
        <v>1</v>
      </c>
      <c r="BF393" s="85">
        <v>155</v>
      </c>
      <c r="BG393" s="85">
        <v>0</v>
      </c>
      <c r="BH393" s="85">
        <v>0</v>
      </c>
      <c r="BI393" s="85">
        <v>1</v>
      </c>
      <c r="BJ393" s="85">
        <v>126</v>
      </c>
      <c r="BK393" s="85">
        <v>0</v>
      </c>
      <c r="BL393" s="85">
        <v>1</v>
      </c>
      <c r="BM393" s="85">
        <v>0</v>
      </c>
      <c r="BN393" s="85">
        <v>98</v>
      </c>
      <c r="BO393" s="85">
        <v>0</v>
      </c>
      <c r="BP393" s="85">
        <v>0</v>
      </c>
      <c r="BQ393" s="85">
        <v>0</v>
      </c>
      <c r="BR393" s="85">
        <v>116</v>
      </c>
      <c r="BS393" s="85">
        <v>0</v>
      </c>
      <c r="BT393" s="85">
        <v>0</v>
      </c>
      <c r="BU393" s="85">
        <v>0</v>
      </c>
      <c r="BV393" s="85">
        <v>125</v>
      </c>
      <c r="BW393" s="85">
        <v>0</v>
      </c>
      <c r="BX393" s="85">
        <v>0</v>
      </c>
      <c r="BY393" s="85">
        <v>0</v>
      </c>
      <c r="BZ393" s="85">
        <v>0</v>
      </c>
      <c r="CA393" s="85">
        <v>123</v>
      </c>
      <c r="CB393" s="85">
        <v>0</v>
      </c>
      <c r="CC393" s="85">
        <v>0</v>
      </c>
      <c r="CD393" s="85">
        <v>0</v>
      </c>
      <c r="CE393" s="85">
        <v>0</v>
      </c>
      <c r="CF393" s="85">
        <v>78</v>
      </c>
      <c r="CG393" s="85">
        <v>0</v>
      </c>
      <c r="CH393" s="85">
        <v>1</v>
      </c>
      <c r="CI393" s="85">
        <v>0</v>
      </c>
      <c r="CJ393" s="85">
        <v>125</v>
      </c>
      <c r="CK393" s="85">
        <v>0</v>
      </c>
      <c r="CL393" s="85">
        <v>0</v>
      </c>
      <c r="CM393" s="85">
        <v>0</v>
      </c>
      <c r="CN393" s="85">
        <v>0</v>
      </c>
      <c r="CO393" s="85">
        <v>138</v>
      </c>
      <c r="CP393" s="85">
        <v>0</v>
      </c>
      <c r="CQ393" s="85">
        <v>0</v>
      </c>
      <c r="CR393" s="85">
        <v>0</v>
      </c>
      <c r="CS393" s="85">
        <v>144</v>
      </c>
      <c r="CT393" s="85">
        <v>0</v>
      </c>
      <c r="CU393" s="85">
        <v>0</v>
      </c>
      <c r="CV393" s="85">
        <v>1</v>
      </c>
      <c r="CW393" s="85">
        <v>137</v>
      </c>
      <c r="CX393" s="85">
        <v>0</v>
      </c>
      <c r="CY393" s="85">
        <v>0</v>
      </c>
      <c r="CZ393" s="85">
        <v>0</v>
      </c>
      <c r="DA393" s="85">
        <v>199</v>
      </c>
      <c r="DB393" s="85">
        <v>1</v>
      </c>
      <c r="DC393" s="85">
        <v>0</v>
      </c>
    </row>
    <row r="394" hidden="1" spans="1:107">
      <c r="A394" s="96" t="s">
        <v>1416</v>
      </c>
      <c r="B394" s="86" t="s">
        <v>2432</v>
      </c>
      <c r="C394" s="30" t="s">
        <v>1585</v>
      </c>
      <c r="D394" s="86" t="s">
        <v>1571</v>
      </c>
      <c r="E394" s="85">
        <v>3</v>
      </c>
      <c r="F394" s="85">
        <v>4</v>
      </c>
      <c r="G394" s="85">
        <v>0</v>
      </c>
      <c r="H394" s="85">
        <v>1</v>
      </c>
      <c r="I394" s="85">
        <v>1</v>
      </c>
      <c r="J394" s="85">
        <v>1</v>
      </c>
      <c r="K394" s="85">
        <v>1</v>
      </c>
      <c r="L394" s="85">
        <v>13</v>
      </c>
      <c r="M394" s="85">
        <v>6</v>
      </c>
      <c r="N394" s="85">
        <v>3</v>
      </c>
      <c r="O394" s="85">
        <v>6</v>
      </c>
      <c r="P394" s="85">
        <v>6</v>
      </c>
      <c r="Q394" s="85">
        <v>0</v>
      </c>
      <c r="R394" s="85">
        <v>5</v>
      </c>
      <c r="S394" s="85">
        <v>1</v>
      </c>
      <c r="T394" s="85">
        <v>0</v>
      </c>
      <c r="U394" s="85">
        <v>100</v>
      </c>
      <c r="V394" s="85">
        <v>1</v>
      </c>
      <c r="W394" s="85">
        <v>0</v>
      </c>
      <c r="X394" s="85">
        <v>1</v>
      </c>
      <c r="Y394" s="85">
        <v>1</v>
      </c>
      <c r="Z394" s="85">
        <v>194</v>
      </c>
      <c r="AA394" s="85">
        <v>0</v>
      </c>
      <c r="AB394" s="85">
        <v>0</v>
      </c>
      <c r="AC394" s="85">
        <v>1</v>
      </c>
      <c r="AD394" s="85">
        <v>1</v>
      </c>
      <c r="AE394" s="85">
        <v>204</v>
      </c>
      <c r="AF394" s="85">
        <v>1</v>
      </c>
      <c r="AG394" s="85">
        <v>1</v>
      </c>
      <c r="AH394" s="85">
        <v>1</v>
      </c>
      <c r="AI394" s="85">
        <v>1</v>
      </c>
      <c r="AJ394" s="85">
        <v>111</v>
      </c>
      <c r="AK394" s="85">
        <v>0</v>
      </c>
      <c r="AL394" s="85">
        <v>0</v>
      </c>
      <c r="AM394" s="85">
        <v>1</v>
      </c>
      <c r="AN394" s="85">
        <v>1</v>
      </c>
      <c r="AO394" s="85">
        <v>76</v>
      </c>
      <c r="AP394" s="85">
        <v>1</v>
      </c>
      <c r="AQ394" s="85">
        <v>0</v>
      </c>
      <c r="AR394" s="85">
        <v>1</v>
      </c>
      <c r="AS394" s="85">
        <v>124</v>
      </c>
      <c r="AT394" s="85">
        <v>0</v>
      </c>
      <c r="AU394" s="85">
        <v>0</v>
      </c>
      <c r="AV394" s="85">
        <v>25</v>
      </c>
      <c r="AW394" s="85">
        <v>0</v>
      </c>
      <c r="AX394" s="85">
        <v>0</v>
      </c>
      <c r="AY394" s="85">
        <v>25</v>
      </c>
      <c r="AZ394" s="85">
        <v>0</v>
      </c>
      <c r="BA394" s="85">
        <v>1</v>
      </c>
      <c r="BB394" s="85">
        <v>88</v>
      </c>
      <c r="BC394" s="85">
        <v>0</v>
      </c>
      <c r="BD394" s="85">
        <v>0</v>
      </c>
      <c r="BE394" s="85">
        <v>0</v>
      </c>
      <c r="BF394" s="85">
        <v>76</v>
      </c>
      <c r="BG394" s="85">
        <v>0</v>
      </c>
      <c r="BH394" s="85">
        <v>0</v>
      </c>
      <c r="BI394" s="85">
        <v>0</v>
      </c>
      <c r="BJ394" s="85">
        <v>58</v>
      </c>
      <c r="BK394" s="85">
        <v>0</v>
      </c>
      <c r="BL394" s="85">
        <v>0</v>
      </c>
      <c r="BM394" s="85">
        <v>0</v>
      </c>
      <c r="BN394" s="85">
        <v>62</v>
      </c>
      <c r="BO394" s="85">
        <v>0</v>
      </c>
      <c r="BP394" s="85">
        <v>0</v>
      </c>
      <c r="BQ394" s="85">
        <v>1</v>
      </c>
      <c r="BR394" s="85">
        <v>56</v>
      </c>
      <c r="BS394" s="85">
        <v>0</v>
      </c>
      <c r="BT394" s="85">
        <v>0</v>
      </c>
      <c r="BU394" s="85">
        <v>1</v>
      </c>
      <c r="BV394" s="85">
        <v>42</v>
      </c>
      <c r="BW394" s="85">
        <v>0</v>
      </c>
      <c r="BX394" s="85">
        <v>0</v>
      </c>
      <c r="BY394" s="85">
        <v>1</v>
      </c>
      <c r="BZ394" s="85">
        <v>0</v>
      </c>
      <c r="CA394" s="85">
        <v>49</v>
      </c>
      <c r="CB394" s="85">
        <v>0</v>
      </c>
      <c r="CC394" s="85">
        <v>0</v>
      </c>
      <c r="CD394" s="85">
        <v>0</v>
      </c>
      <c r="CE394" s="85">
        <v>0</v>
      </c>
      <c r="CF394" s="85">
        <v>33</v>
      </c>
      <c r="CG394" s="85">
        <v>0</v>
      </c>
      <c r="CH394" s="85">
        <v>0</v>
      </c>
      <c r="CI394" s="85">
        <v>1</v>
      </c>
      <c r="CJ394" s="85">
        <v>68</v>
      </c>
      <c r="CK394" s="85">
        <v>0</v>
      </c>
      <c r="CL394" s="85">
        <v>0</v>
      </c>
      <c r="CM394" s="85">
        <v>0</v>
      </c>
      <c r="CN394" s="85">
        <v>1</v>
      </c>
      <c r="CO394" s="85">
        <v>63</v>
      </c>
      <c r="CP394" s="85">
        <v>0</v>
      </c>
      <c r="CQ394" s="85">
        <v>0</v>
      </c>
      <c r="CR394" s="85">
        <v>0</v>
      </c>
      <c r="CS394" s="85">
        <v>56</v>
      </c>
      <c r="CT394" s="85">
        <v>0</v>
      </c>
      <c r="CU394" s="85">
        <v>0</v>
      </c>
      <c r="CV394" s="85">
        <v>0</v>
      </c>
      <c r="CW394" s="85">
        <v>62</v>
      </c>
      <c r="CX394" s="85">
        <v>0</v>
      </c>
      <c r="CY394" s="85">
        <v>0</v>
      </c>
      <c r="CZ394" s="85">
        <v>1</v>
      </c>
      <c r="DA394" s="85">
        <v>91</v>
      </c>
      <c r="DB394" s="85">
        <v>0</v>
      </c>
      <c r="DC394" s="85">
        <v>1</v>
      </c>
    </row>
    <row r="395" hidden="1" spans="1:107">
      <c r="A395" s="96" t="s">
        <v>1416</v>
      </c>
      <c r="B395" s="86" t="s">
        <v>2433</v>
      </c>
      <c r="C395" s="30" t="s">
        <v>1585</v>
      </c>
      <c r="D395" s="86" t="s">
        <v>1571</v>
      </c>
      <c r="E395" s="85">
        <v>0</v>
      </c>
      <c r="F395" s="85">
        <v>0</v>
      </c>
      <c r="G395" s="85">
        <v>0</v>
      </c>
      <c r="H395" s="85">
        <v>0</v>
      </c>
      <c r="I395" s="85">
        <v>1</v>
      </c>
      <c r="J395" s="85">
        <v>1</v>
      </c>
      <c r="K395" s="85">
        <v>0</v>
      </c>
      <c r="L395" s="85">
        <v>0</v>
      </c>
      <c r="M395" s="85">
        <v>0</v>
      </c>
      <c r="N395" s="85">
        <v>0</v>
      </c>
      <c r="O395" s="85">
        <v>0</v>
      </c>
      <c r="P395" s="85">
        <v>0</v>
      </c>
      <c r="Q395" s="85">
        <v>1</v>
      </c>
      <c r="R395" s="85">
        <v>1</v>
      </c>
      <c r="S395" s="85">
        <v>2</v>
      </c>
      <c r="T395" s="85">
        <v>0</v>
      </c>
      <c r="U395" s="85">
        <v>0</v>
      </c>
      <c r="V395" s="85">
        <v>0</v>
      </c>
      <c r="W395" s="85">
        <v>0</v>
      </c>
      <c r="X395" s="85">
        <v>0</v>
      </c>
      <c r="Y395" s="85">
        <v>0</v>
      </c>
      <c r="Z395" s="85">
        <v>12</v>
      </c>
      <c r="AA395" s="85">
        <v>0</v>
      </c>
      <c r="AB395" s="85">
        <v>0</v>
      </c>
      <c r="AC395" s="85">
        <v>0</v>
      </c>
      <c r="AD395" s="85">
        <v>0</v>
      </c>
      <c r="AE395" s="85">
        <v>3</v>
      </c>
      <c r="AF395" s="85">
        <v>0</v>
      </c>
      <c r="AG395" s="85">
        <v>0</v>
      </c>
      <c r="AH395" s="85">
        <v>0</v>
      </c>
      <c r="AI395" s="85">
        <v>0</v>
      </c>
      <c r="AJ395" s="85">
        <v>2</v>
      </c>
      <c r="AK395" s="85">
        <v>0</v>
      </c>
      <c r="AL395" s="85">
        <v>0</v>
      </c>
      <c r="AM395" s="85">
        <v>0</v>
      </c>
      <c r="AN395" s="85">
        <v>0</v>
      </c>
      <c r="AO395" s="85">
        <v>4</v>
      </c>
      <c r="AP395" s="85">
        <v>0</v>
      </c>
      <c r="AQ395" s="85">
        <v>0</v>
      </c>
      <c r="AR395" s="85">
        <v>0</v>
      </c>
      <c r="AS395" s="85">
        <v>17</v>
      </c>
      <c r="AT395" s="85">
        <v>0</v>
      </c>
      <c r="AU395" s="85">
        <v>0</v>
      </c>
      <c r="AV395" s="85">
        <v>5</v>
      </c>
      <c r="AW395" s="85">
        <v>0</v>
      </c>
      <c r="AX395" s="85">
        <v>0</v>
      </c>
      <c r="AY395" s="85">
        <v>3</v>
      </c>
      <c r="AZ395" s="85">
        <v>0</v>
      </c>
      <c r="BA395" s="85">
        <v>0</v>
      </c>
      <c r="BB395" s="85">
        <v>7</v>
      </c>
      <c r="BC395" s="85">
        <v>0</v>
      </c>
      <c r="BD395" s="85">
        <v>0</v>
      </c>
      <c r="BE395" s="85">
        <v>0</v>
      </c>
      <c r="BF395" s="85">
        <v>7</v>
      </c>
      <c r="BG395" s="85">
        <v>1</v>
      </c>
      <c r="BH395" s="85">
        <v>0</v>
      </c>
      <c r="BI395" s="85">
        <v>0</v>
      </c>
      <c r="BJ395" s="85">
        <v>5</v>
      </c>
      <c r="BK395" s="85">
        <v>0</v>
      </c>
      <c r="BL395" s="85">
        <v>0</v>
      </c>
      <c r="BM395" s="85">
        <v>0</v>
      </c>
      <c r="BN395" s="85">
        <v>8</v>
      </c>
      <c r="BO395" s="85">
        <v>0</v>
      </c>
      <c r="BP395" s="85">
        <v>0</v>
      </c>
      <c r="BQ395" s="85">
        <v>0</v>
      </c>
      <c r="BR395" s="85">
        <v>9</v>
      </c>
      <c r="BS395" s="85">
        <v>0</v>
      </c>
      <c r="BT395" s="85">
        <v>0</v>
      </c>
      <c r="BU395" s="85">
        <v>0</v>
      </c>
      <c r="BV395" s="85">
        <v>8</v>
      </c>
      <c r="BW395" s="85">
        <v>0</v>
      </c>
      <c r="BX395" s="85">
        <v>0</v>
      </c>
      <c r="BY395" s="85">
        <v>0</v>
      </c>
      <c r="BZ395" s="85">
        <v>0</v>
      </c>
      <c r="CA395" s="85">
        <v>9</v>
      </c>
      <c r="CB395" s="85">
        <v>0</v>
      </c>
      <c r="CC395" s="85">
        <v>0</v>
      </c>
      <c r="CD395" s="85">
        <v>0</v>
      </c>
      <c r="CE395" s="85">
        <v>0</v>
      </c>
      <c r="CF395" s="85">
        <v>20</v>
      </c>
      <c r="CG395" s="85">
        <v>0</v>
      </c>
      <c r="CH395" s="85">
        <v>0</v>
      </c>
      <c r="CI395" s="85">
        <v>0</v>
      </c>
      <c r="CJ395" s="85">
        <v>5</v>
      </c>
      <c r="CK395" s="85">
        <v>0</v>
      </c>
      <c r="CL395" s="85">
        <v>0</v>
      </c>
      <c r="CM395" s="85">
        <v>0</v>
      </c>
      <c r="CN395" s="85">
        <v>0</v>
      </c>
      <c r="CO395" s="85">
        <v>6</v>
      </c>
      <c r="CP395" s="85">
        <v>0</v>
      </c>
      <c r="CQ395" s="85">
        <v>0</v>
      </c>
      <c r="CR395" s="85">
        <v>0</v>
      </c>
      <c r="CS395" s="85">
        <v>6</v>
      </c>
      <c r="CT395" s="85">
        <v>0</v>
      </c>
      <c r="CU395" s="85">
        <v>0</v>
      </c>
      <c r="CV395" s="85">
        <v>0</v>
      </c>
      <c r="CW395" s="85">
        <v>8</v>
      </c>
      <c r="CX395" s="85">
        <v>0</v>
      </c>
      <c r="CY395" s="85">
        <v>0</v>
      </c>
      <c r="CZ395" s="85">
        <v>0</v>
      </c>
      <c r="DA395" s="85">
        <v>9</v>
      </c>
      <c r="DB395" s="85">
        <v>0</v>
      </c>
      <c r="DC395" s="85">
        <v>0</v>
      </c>
    </row>
    <row r="396" hidden="1" spans="1:107">
      <c r="A396" s="96" t="s">
        <v>1416</v>
      </c>
      <c r="B396" s="86" t="s">
        <v>2434</v>
      </c>
      <c r="C396" s="30" t="s">
        <v>1587</v>
      </c>
      <c r="D396" s="86" t="s">
        <v>1571</v>
      </c>
      <c r="E396" s="85">
        <v>27</v>
      </c>
      <c r="F396" s="85">
        <v>26</v>
      </c>
      <c r="G396" s="85">
        <v>29</v>
      </c>
      <c r="H396" s="85">
        <v>39</v>
      </c>
      <c r="I396" s="85">
        <v>24</v>
      </c>
      <c r="J396" s="85">
        <v>29</v>
      </c>
      <c r="K396" s="85">
        <v>39</v>
      </c>
      <c r="L396" s="85">
        <v>33</v>
      </c>
      <c r="M396" s="85">
        <v>44</v>
      </c>
      <c r="N396" s="85">
        <v>34</v>
      </c>
      <c r="O396" s="85">
        <v>37</v>
      </c>
      <c r="P396" s="85">
        <v>29</v>
      </c>
      <c r="Q396" s="85">
        <v>27</v>
      </c>
      <c r="R396" s="85">
        <v>29</v>
      </c>
      <c r="S396" s="85">
        <v>36</v>
      </c>
      <c r="T396" s="85">
        <v>2</v>
      </c>
      <c r="U396" s="85">
        <v>179</v>
      </c>
      <c r="V396" s="85">
        <v>0</v>
      </c>
      <c r="W396" s="85">
        <v>1</v>
      </c>
      <c r="X396" s="85">
        <v>0</v>
      </c>
      <c r="Y396" s="85">
        <v>0</v>
      </c>
      <c r="Z396" s="85">
        <v>151</v>
      </c>
      <c r="AA396" s="85">
        <v>1</v>
      </c>
      <c r="AB396" s="85">
        <v>1</v>
      </c>
      <c r="AC396" s="85">
        <v>0</v>
      </c>
      <c r="AD396" s="85">
        <v>0</v>
      </c>
      <c r="AE396" s="85">
        <v>189</v>
      </c>
      <c r="AF396" s="85">
        <v>0</v>
      </c>
      <c r="AG396" s="85">
        <v>0</v>
      </c>
      <c r="AH396" s="85">
        <v>0</v>
      </c>
      <c r="AI396" s="85">
        <v>0</v>
      </c>
      <c r="AJ396" s="85">
        <v>226</v>
      </c>
      <c r="AK396" s="85">
        <v>1</v>
      </c>
      <c r="AL396" s="85">
        <v>1</v>
      </c>
      <c r="AM396" s="85">
        <v>0</v>
      </c>
      <c r="AN396" s="85">
        <v>0</v>
      </c>
      <c r="AO396" s="85">
        <v>129</v>
      </c>
      <c r="AP396" s="85">
        <v>0</v>
      </c>
      <c r="AQ396" s="85">
        <v>1</v>
      </c>
      <c r="AR396" s="85">
        <v>0</v>
      </c>
      <c r="AS396" s="85">
        <v>295</v>
      </c>
      <c r="AT396" s="85">
        <v>1</v>
      </c>
      <c r="AU396" s="85">
        <v>1</v>
      </c>
      <c r="AV396" s="85">
        <v>359</v>
      </c>
      <c r="AW396" s="85">
        <v>1</v>
      </c>
      <c r="AX396" s="85">
        <v>1</v>
      </c>
      <c r="AY396" s="85">
        <v>41</v>
      </c>
      <c r="AZ396" s="85">
        <v>0</v>
      </c>
      <c r="BA396" s="85">
        <v>0</v>
      </c>
      <c r="BB396" s="85">
        <v>158</v>
      </c>
      <c r="BC396" s="85">
        <v>0</v>
      </c>
      <c r="BD396" s="85">
        <v>0</v>
      </c>
      <c r="BE396" s="85">
        <v>0</v>
      </c>
      <c r="BF396" s="85">
        <v>119</v>
      </c>
      <c r="BG396" s="85">
        <v>1</v>
      </c>
      <c r="BH396" s="85">
        <v>1</v>
      </c>
      <c r="BI396" s="85">
        <v>0</v>
      </c>
      <c r="BJ396" s="85">
        <v>105</v>
      </c>
      <c r="BK396" s="85">
        <v>1</v>
      </c>
      <c r="BL396" s="85">
        <v>0</v>
      </c>
      <c r="BM396" s="85">
        <v>1</v>
      </c>
      <c r="BN396" s="85">
        <v>168</v>
      </c>
      <c r="BO396" s="85">
        <v>1</v>
      </c>
      <c r="BP396" s="85">
        <v>1</v>
      </c>
      <c r="BQ396" s="85">
        <v>0</v>
      </c>
      <c r="BR396" s="85">
        <v>155</v>
      </c>
      <c r="BS396" s="85">
        <v>1</v>
      </c>
      <c r="BT396" s="85">
        <v>1</v>
      </c>
      <c r="BU396" s="85">
        <v>0</v>
      </c>
      <c r="BV396" s="85">
        <v>161</v>
      </c>
      <c r="BW396" s="85">
        <v>1</v>
      </c>
      <c r="BX396" s="85">
        <v>1</v>
      </c>
      <c r="BY396" s="85">
        <v>0</v>
      </c>
      <c r="BZ396" s="85">
        <v>0</v>
      </c>
      <c r="CA396" s="85">
        <v>155</v>
      </c>
      <c r="CB396" s="85">
        <v>1</v>
      </c>
      <c r="CC396" s="85">
        <v>1</v>
      </c>
      <c r="CD396" s="85">
        <v>1</v>
      </c>
      <c r="CE396" s="85">
        <v>1</v>
      </c>
      <c r="CF396" s="85">
        <v>204</v>
      </c>
      <c r="CG396" s="85">
        <v>2</v>
      </c>
      <c r="CH396" s="85">
        <v>0</v>
      </c>
      <c r="CI396" s="85">
        <v>0</v>
      </c>
      <c r="CJ396" s="85">
        <v>245</v>
      </c>
      <c r="CK396" s="85">
        <v>1</v>
      </c>
      <c r="CL396" s="85">
        <v>1</v>
      </c>
      <c r="CM396" s="85">
        <v>1</v>
      </c>
      <c r="CN396" s="85">
        <v>0</v>
      </c>
      <c r="CO396" s="85">
        <v>235</v>
      </c>
      <c r="CP396" s="85">
        <v>1</v>
      </c>
      <c r="CQ396" s="85">
        <v>1</v>
      </c>
      <c r="CR396" s="85">
        <v>1</v>
      </c>
      <c r="CS396" s="85">
        <v>236</v>
      </c>
      <c r="CT396" s="85">
        <v>1</v>
      </c>
      <c r="CU396" s="85">
        <v>1</v>
      </c>
      <c r="CV396" s="85">
        <v>0</v>
      </c>
      <c r="CW396" s="85">
        <v>237</v>
      </c>
      <c r="CX396" s="85">
        <v>1</v>
      </c>
      <c r="CY396" s="85">
        <v>1</v>
      </c>
      <c r="CZ396" s="85">
        <v>0</v>
      </c>
      <c r="DA396" s="85">
        <v>207</v>
      </c>
      <c r="DB396" s="85">
        <v>0</v>
      </c>
      <c r="DC396" s="85">
        <v>0</v>
      </c>
    </row>
    <row r="397" hidden="1" spans="1:107">
      <c r="A397" s="96" t="s">
        <v>1416</v>
      </c>
      <c r="B397" s="86" t="s">
        <v>2435</v>
      </c>
      <c r="C397" s="30" t="s">
        <v>1587</v>
      </c>
      <c r="D397" s="86" t="s">
        <v>1571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85">
        <v>0</v>
      </c>
      <c r="AI397" s="85">
        <v>0</v>
      </c>
      <c r="AJ397" s="8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85">
        <v>0</v>
      </c>
      <c r="AV397" s="85">
        <v>0</v>
      </c>
      <c r="AW397" s="85">
        <v>0</v>
      </c>
      <c r="AX397" s="85">
        <v>0</v>
      </c>
      <c r="AY397" s="85">
        <v>50</v>
      </c>
      <c r="AZ397" s="85">
        <v>1</v>
      </c>
      <c r="BA397" s="85">
        <v>0</v>
      </c>
      <c r="BB397" s="85">
        <v>154</v>
      </c>
      <c r="BC397" s="85">
        <v>1</v>
      </c>
      <c r="BD397" s="85">
        <v>1</v>
      </c>
      <c r="BE397" s="85">
        <v>1</v>
      </c>
      <c r="BF397" s="85">
        <v>155</v>
      </c>
      <c r="BG397" s="85">
        <v>0</v>
      </c>
      <c r="BH397" s="85">
        <v>0</v>
      </c>
      <c r="BI397" s="85">
        <v>1</v>
      </c>
      <c r="BJ397" s="85">
        <v>126</v>
      </c>
      <c r="BK397" s="85">
        <v>0</v>
      </c>
      <c r="BL397" s="85">
        <v>1</v>
      </c>
      <c r="BM397" s="85">
        <v>0</v>
      </c>
      <c r="BN397" s="85">
        <v>98</v>
      </c>
      <c r="BO397" s="85">
        <v>0</v>
      </c>
      <c r="BP397" s="85">
        <v>0</v>
      </c>
      <c r="BQ397" s="85">
        <v>0</v>
      </c>
      <c r="BR397" s="85">
        <v>116</v>
      </c>
      <c r="BS397" s="85">
        <v>0</v>
      </c>
      <c r="BT397" s="85">
        <v>0</v>
      </c>
      <c r="BU397" s="85">
        <v>0</v>
      </c>
      <c r="BV397" s="85">
        <v>125</v>
      </c>
      <c r="BW397" s="85">
        <v>0</v>
      </c>
      <c r="BX397" s="85">
        <v>0</v>
      </c>
      <c r="BY397" s="85">
        <v>0</v>
      </c>
      <c r="BZ397" s="85">
        <v>0</v>
      </c>
      <c r="CA397" s="85">
        <v>123</v>
      </c>
      <c r="CB397" s="85">
        <v>0</v>
      </c>
      <c r="CC397" s="85">
        <v>0</v>
      </c>
      <c r="CD397" s="85">
        <v>0</v>
      </c>
      <c r="CE397" s="85">
        <v>0</v>
      </c>
      <c r="CF397" s="85">
        <v>78</v>
      </c>
      <c r="CG397" s="85">
        <v>0</v>
      </c>
      <c r="CH397" s="85">
        <v>1</v>
      </c>
      <c r="CI397" s="85">
        <v>0</v>
      </c>
      <c r="CJ397" s="85">
        <v>125</v>
      </c>
      <c r="CK397" s="85">
        <v>0</v>
      </c>
      <c r="CL397" s="85">
        <v>0</v>
      </c>
      <c r="CM397" s="85">
        <v>0</v>
      </c>
      <c r="CN397" s="85">
        <v>0</v>
      </c>
      <c r="CO397" s="85">
        <v>138</v>
      </c>
      <c r="CP397" s="85">
        <v>0</v>
      </c>
      <c r="CQ397" s="85">
        <v>0</v>
      </c>
      <c r="CR397" s="85">
        <v>0</v>
      </c>
      <c r="CS397" s="85">
        <v>144</v>
      </c>
      <c r="CT397" s="85">
        <v>0</v>
      </c>
      <c r="CU397" s="85">
        <v>0</v>
      </c>
      <c r="CV397" s="85">
        <v>1</v>
      </c>
      <c r="CW397" s="85">
        <v>137</v>
      </c>
      <c r="CX397" s="85">
        <v>0</v>
      </c>
      <c r="CY397" s="85">
        <v>0</v>
      </c>
      <c r="CZ397" s="85">
        <v>0</v>
      </c>
      <c r="DA397" s="85">
        <v>199</v>
      </c>
      <c r="DB397" s="85">
        <v>1</v>
      </c>
      <c r="DC397" s="85">
        <v>0</v>
      </c>
    </row>
    <row r="398" hidden="1" spans="1:107">
      <c r="A398" s="96" t="s">
        <v>1416</v>
      </c>
      <c r="B398" s="86" t="s">
        <v>2436</v>
      </c>
      <c r="C398" s="30" t="s">
        <v>1587</v>
      </c>
      <c r="D398" s="86" t="s">
        <v>1571</v>
      </c>
      <c r="E398" s="85">
        <v>3</v>
      </c>
      <c r="F398" s="85">
        <v>4</v>
      </c>
      <c r="G398" s="85">
        <v>0</v>
      </c>
      <c r="H398" s="85">
        <v>1</v>
      </c>
      <c r="I398" s="85">
        <v>1</v>
      </c>
      <c r="J398" s="85">
        <v>1</v>
      </c>
      <c r="K398" s="85">
        <v>1</v>
      </c>
      <c r="L398" s="85">
        <v>13</v>
      </c>
      <c r="M398" s="85">
        <v>6</v>
      </c>
      <c r="N398" s="85">
        <v>3</v>
      </c>
      <c r="O398" s="85">
        <v>6</v>
      </c>
      <c r="P398" s="85">
        <v>6</v>
      </c>
      <c r="Q398" s="85">
        <v>0</v>
      </c>
      <c r="R398" s="85">
        <v>5</v>
      </c>
      <c r="S398" s="85">
        <v>1</v>
      </c>
      <c r="T398" s="85">
        <v>0</v>
      </c>
      <c r="U398" s="85">
        <v>100</v>
      </c>
      <c r="V398" s="85">
        <v>1</v>
      </c>
      <c r="W398" s="85">
        <v>0</v>
      </c>
      <c r="X398" s="85">
        <v>1</v>
      </c>
      <c r="Y398" s="85">
        <v>1</v>
      </c>
      <c r="Z398" s="85">
        <v>194</v>
      </c>
      <c r="AA398" s="85">
        <v>0</v>
      </c>
      <c r="AB398" s="85">
        <v>0</v>
      </c>
      <c r="AC398" s="85">
        <v>1</v>
      </c>
      <c r="AD398" s="85">
        <v>1</v>
      </c>
      <c r="AE398" s="85">
        <v>204</v>
      </c>
      <c r="AF398" s="85">
        <v>1</v>
      </c>
      <c r="AG398" s="85">
        <v>1</v>
      </c>
      <c r="AH398" s="85">
        <v>1</v>
      </c>
      <c r="AI398" s="85">
        <v>1</v>
      </c>
      <c r="AJ398" s="85">
        <v>111</v>
      </c>
      <c r="AK398" s="85">
        <v>0</v>
      </c>
      <c r="AL398" s="85">
        <v>0</v>
      </c>
      <c r="AM398" s="85">
        <v>1</v>
      </c>
      <c r="AN398" s="85">
        <v>1</v>
      </c>
      <c r="AO398" s="85">
        <v>76</v>
      </c>
      <c r="AP398" s="85">
        <v>1</v>
      </c>
      <c r="AQ398" s="85">
        <v>0</v>
      </c>
      <c r="AR398" s="85">
        <v>1</v>
      </c>
      <c r="AS398" s="85">
        <v>124</v>
      </c>
      <c r="AT398" s="85">
        <v>0</v>
      </c>
      <c r="AU398" s="85">
        <v>0</v>
      </c>
      <c r="AV398" s="85">
        <v>25</v>
      </c>
      <c r="AW398" s="85">
        <v>0</v>
      </c>
      <c r="AX398" s="85">
        <v>0</v>
      </c>
      <c r="AY398" s="85">
        <v>25</v>
      </c>
      <c r="AZ398" s="85">
        <v>0</v>
      </c>
      <c r="BA398" s="85">
        <v>1</v>
      </c>
      <c r="BB398" s="85">
        <v>88</v>
      </c>
      <c r="BC398" s="85">
        <v>0</v>
      </c>
      <c r="BD398" s="85">
        <v>0</v>
      </c>
      <c r="BE398" s="85">
        <v>0</v>
      </c>
      <c r="BF398" s="85">
        <v>76</v>
      </c>
      <c r="BG398" s="85">
        <v>0</v>
      </c>
      <c r="BH398" s="85">
        <v>0</v>
      </c>
      <c r="BI398" s="85">
        <v>0</v>
      </c>
      <c r="BJ398" s="85">
        <v>58</v>
      </c>
      <c r="BK398" s="85">
        <v>0</v>
      </c>
      <c r="BL398" s="85">
        <v>0</v>
      </c>
      <c r="BM398" s="85">
        <v>0</v>
      </c>
      <c r="BN398" s="85">
        <v>62</v>
      </c>
      <c r="BO398" s="85">
        <v>0</v>
      </c>
      <c r="BP398" s="85">
        <v>0</v>
      </c>
      <c r="BQ398" s="85">
        <v>1</v>
      </c>
      <c r="BR398" s="85">
        <v>56</v>
      </c>
      <c r="BS398" s="85">
        <v>0</v>
      </c>
      <c r="BT398" s="85">
        <v>0</v>
      </c>
      <c r="BU398" s="85">
        <v>1</v>
      </c>
      <c r="BV398" s="85">
        <v>42</v>
      </c>
      <c r="BW398" s="85">
        <v>0</v>
      </c>
      <c r="BX398" s="85">
        <v>0</v>
      </c>
      <c r="BY398" s="85">
        <v>1</v>
      </c>
      <c r="BZ398" s="85">
        <v>0</v>
      </c>
      <c r="CA398" s="85">
        <v>49</v>
      </c>
      <c r="CB398" s="85">
        <v>0</v>
      </c>
      <c r="CC398" s="85">
        <v>0</v>
      </c>
      <c r="CD398" s="85">
        <v>0</v>
      </c>
      <c r="CE398" s="85">
        <v>0</v>
      </c>
      <c r="CF398" s="85">
        <v>33</v>
      </c>
      <c r="CG398" s="85">
        <v>0</v>
      </c>
      <c r="CH398" s="85">
        <v>0</v>
      </c>
      <c r="CI398" s="85">
        <v>1</v>
      </c>
      <c r="CJ398" s="85">
        <v>68</v>
      </c>
      <c r="CK398" s="85">
        <v>0</v>
      </c>
      <c r="CL398" s="85">
        <v>0</v>
      </c>
      <c r="CM398" s="85">
        <v>0</v>
      </c>
      <c r="CN398" s="85">
        <v>1</v>
      </c>
      <c r="CO398" s="85">
        <v>63</v>
      </c>
      <c r="CP398" s="85">
        <v>0</v>
      </c>
      <c r="CQ398" s="85">
        <v>0</v>
      </c>
      <c r="CR398" s="85">
        <v>0</v>
      </c>
      <c r="CS398" s="85">
        <v>56</v>
      </c>
      <c r="CT398" s="85">
        <v>0</v>
      </c>
      <c r="CU398" s="85">
        <v>0</v>
      </c>
      <c r="CV398" s="85">
        <v>0</v>
      </c>
      <c r="CW398" s="85">
        <v>62</v>
      </c>
      <c r="CX398" s="85">
        <v>0</v>
      </c>
      <c r="CY398" s="85">
        <v>0</v>
      </c>
      <c r="CZ398" s="85">
        <v>1</v>
      </c>
      <c r="DA398" s="85">
        <v>91</v>
      </c>
      <c r="DB398" s="85">
        <v>0</v>
      </c>
      <c r="DC398" s="85">
        <v>1</v>
      </c>
    </row>
    <row r="399" hidden="1" spans="1:107">
      <c r="A399" s="96" t="s">
        <v>1416</v>
      </c>
      <c r="B399" s="86" t="s">
        <v>2437</v>
      </c>
      <c r="C399" s="30" t="s">
        <v>1587</v>
      </c>
      <c r="D399" s="86" t="s">
        <v>1571</v>
      </c>
      <c r="E399" s="85">
        <v>0</v>
      </c>
      <c r="F399" s="85">
        <v>0</v>
      </c>
      <c r="G399" s="85">
        <v>0</v>
      </c>
      <c r="H399" s="85">
        <v>0</v>
      </c>
      <c r="I399" s="85">
        <v>1</v>
      </c>
      <c r="J399" s="85">
        <v>1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1</v>
      </c>
      <c r="R399" s="85">
        <v>1</v>
      </c>
      <c r="S399" s="85">
        <v>2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  <c r="Y399" s="85">
        <v>0</v>
      </c>
      <c r="Z399" s="85">
        <v>12</v>
      </c>
      <c r="AA399" s="85">
        <v>0</v>
      </c>
      <c r="AB399" s="85">
        <v>0</v>
      </c>
      <c r="AC399" s="85">
        <v>0</v>
      </c>
      <c r="AD399" s="85">
        <v>0</v>
      </c>
      <c r="AE399" s="85">
        <v>3</v>
      </c>
      <c r="AF399" s="85">
        <v>0</v>
      </c>
      <c r="AG399" s="85">
        <v>0</v>
      </c>
      <c r="AH399" s="85">
        <v>0</v>
      </c>
      <c r="AI399" s="85">
        <v>0</v>
      </c>
      <c r="AJ399" s="85">
        <v>2</v>
      </c>
      <c r="AK399" s="85">
        <v>0</v>
      </c>
      <c r="AL399" s="85">
        <v>0</v>
      </c>
      <c r="AM399" s="85">
        <v>0</v>
      </c>
      <c r="AN399" s="85">
        <v>0</v>
      </c>
      <c r="AO399" s="85">
        <v>4</v>
      </c>
      <c r="AP399" s="85">
        <v>0</v>
      </c>
      <c r="AQ399" s="85">
        <v>0</v>
      </c>
      <c r="AR399" s="85">
        <v>0</v>
      </c>
      <c r="AS399" s="85">
        <v>17</v>
      </c>
      <c r="AT399" s="85">
        <v>0</v>
      </c>
      <c r="AU399" s="85">
        <v>0</v>
      </c>
      <c r="AV399" s="85">
        <v>5</v>
      </c>
      <c r="AW399" s="85">
        <v>0</v>
      </c>
      <c r="AX399" s="85">
        <v>0</v>
      </c>
      <c r="AY399" s="85">
        <v>3</v>
      </c>
      <c r="AZ399" s="85">
        <v>0</v>
      </c>
      <c r="BA399" s="85">
        <v>0</v>
      </c>
      <c r="BB399" s="85">
        <v>7</v>
      </c>
      <c r="BC399" s="85">
        <v>0</v>
      </c>
      <c r="BD399" s="85">
        <v>0</v>
      </c>
      <c r="BE399" s="85">
        <v>0</v>
      </c>
      <c r="BF399" s="85">
        <v>7</v>
      </c>
      <c r="BG399" s="85">
        <v>1</v>
      </c>
      <c r="BH399" s="85">
        <v>0</v>
      </c>
      <c r="BI399" s="85">
        <v>0</v>
      </c>
      <c r="BJ399" s="85">
        <v>5</v>
      </c>
      <c r="BK399" s="85">
        <v>0</v>
      </c>
      <c r="BL399" s="85">
        <v>0</v>
      </c>
      <c r="BM399" s="85">
        <v>0</v>
      </c>
      <c r="BN399" s="85">
        <v>8</v>
      </c>
      <c r="BO399" s="85">
        <v>0</v>
      </c>
      <c r="BP399" s="85">
        <v>0</v>
      </c>
      <c r="BQ399" s="85">
        <v>0</v>
      </c>
      <c r="BR399" s="85">
        <v>9</v>
      </c>
      <c r="BS399" s="85">
        <v>0</v>
      </c>
      <c r="BT399" s="85">
        <v>0</v>
      </c>
      <c r="BU399" s="85">
        <v>0</v>
      </c>
      <c r="BV399" s="85">
        <v>8</v>
      </c>
      <c r="BW399" s="85">
        <v>0</v>
      </c>
      <c r="BX399" s="85">
        <v>0</v>
      </c>
      <c r="BY399" s="85">
        <v>0</v>
      </c>
      <c r="BZ399" s="85">
        <v>0</v>
      </c>
      <c r="CA399" s="85">
        <v>9</v>
      </c>
      <c r="CB399" s="85">
        <v>0</v>
      </c>
      <c r="CC399" s="85">
        <v>0</v>
      </c>
      <c r="CD399" s="85">
        <v>0</v>
      </c>
      <c r="CE399" s="85">
        <v>0</v>
      </c>
      <c r="CF399" s="85">
        <v>20</v>
      </c>
      <c r="CG399" s="85">
        <v>0</v>
      </c>
      <c r="CH399" s="85">
        <v>0</v>
      </c>
      <c r="CI399" s="85">
        <v>0</v>
      </c>
      <c r="CJ399" s="85">
        <v>5</v>
      </c>
      <c r="CK399" s="85">
        <v>0</v>
      </c>
      <c r="CL399" s="85">
        <v>0</v>
      </c>
      <c r="CM399" s="85">
        <v>0</v>
      </c>
      <c r="CN399" s="85">
        <v>0</v>
      </c>
      <c r="CO399" s="85">
        <v>6</v>
      </c>
      <c r="CP399" s="85">
        <v>0</v>
      </c>
      <c r="CQ399" s="85">
        <v>0</v>
      </c>
      <c r="CR399" s="85">
        <v>0</v>
      </c>
      <c r="CS399" s="85">
        <v>6</v>
      </c>
      <c r="CT399" s="85">
        <v>0</v>
      </c>
      <c r="CU399" s="85">
        <v>0</v>
      </c>
      <c r="CV399" s="85">
        <v>0</v>
      </c>
      <c r="CW399" s="85">
        <v>8</v>
      </c>
      <c r="CX399" s="85">
        <v>0</v>
      </c>
      <c r="CY399" s="85">
        <v>0</v>
      </c>
      <c r="CZ399" s="85">
        <v>0</v>
      </c>
      <c r="DA399" s="85">
        <v>9</v>
      </c>
      <c r="DB399" s="85">
        <v>0</v>
      </c>
      <c r="DC399" s="85">
        <v>0</v>
      </c>
    </row>
    <row r="400" hidden="1" spans="1:107">
      <c r="A400" s="96" t="s">
        <v>1416</v>
      </c>
      <c r="B400" s="86" t="s">
        <v>2438</v>
      </c>
      <c r="C400" s="30" t="s">
        <v>1589</v>
      </c>
      <c r="D400" s="86" t="s">
        <v>1571</v>
      </c>
      <c r="E400" s="85">
        <v>27</v>
      </c>
      <c r="F400" s="85">
        <v>26</v>
      </c>
      <c r="G400" s="85">
        <v>30</v>
      </c>
      <c r="H400" s="85">
        <v>39</v>
      </c>
      <c r="I400" s="85">
        <v>38</v>
      </c>
      <c r="J400" s="85">
        <v>38</v>
      </c>
      <c r="K400" s="85">
        <v>39</v>
      </c>
      <c r="L400" s="85">
        <v>37</v>
      </c>
      <c r="M400" s="85">
        <v>44</v>
      </c>
      <c r="N400" s="85">
        <v>47</v>
      </c>
      <c r="O400" s="85">
        <v>44</v>
      </c>
      <c r="P400" s="85">
        <v>44</v>
      </c>
      <c r="Q400" s="85">
        <v>49</v>
      </c>
      <c r="R400" s="85">
        <v>54</v>
      </c>
      <c r="S400" s="85">
        <v>57</v>
      </c>
      <c r="T400" s="85">
        <v>2</v>
      </c>
      <c r="U400" s="85">
        <v>221</v>
      </c>
      <c r="V400" s="85">
        <v>0</v>
      </c>
      <c r="W400" s="85">
        <v>1</v>
      </c>
      <c r="X400" s="85">
        <v>0</v>
      </c>
      <c r="Y400" s="85">
        <v>0</v>
      </c>
      <c r="Z400" s="85">
        <v>150</v>
      </c>
      <c r="AA400" s="85">
        <v>1</v>
      </c>
      <c r="AB400" s="85">
        <v>1</v>
      </c>
      <c r="AC400" s="85">
        <v>0</v>
      </c>
      <c r="AD400" s="85">
        <v>0</v>
      </c>
      <c r="AE400" s="85">
        <v>189</v>
      </c>
      <c r="AF400" s="85">
        <v>0</v>
      </c>
      <c r="AG400" s="85">
        <v>0</v>
      </c>
      <c r="AH400" s="85">
        <v>0</v>
      </c>
      <c r="AI400" s="85">
        <v>0</v>
      </c>
      <c r="AJ400" s="85">
        <v>233</v>
      </c>
      <c r="AK400" s="85">
        <v>1</v>
      </c>
      <c r="AL400" s="85">
        <v>1</v>
      </c>
      <c r="AM400" s="85">
        <v>0</v>
      </c>
      <c r="AN400" s="85">
        <v>0</v>
      </c>
      <c r="AO400" s="85">
        <v>128</v>
      </c>
      <c r="AP400" s="85">
        <v>0</v>
      </c>
      <c r="AQ400" s="85">
        <v>1</v>
      </c>
      <c r="AR400" s="85">
        <v>0</v>
      </c>
      <c r="AS400" s="85">
        <v>294</v>
      </c>
      <c r="AT400" s="85">
        <v>1</v>
      </c>
      <c r="AU400" s="85">
        <v>1</v>
      </c>
      <c r="AV400" s="85">
        <v>370</v>
      </c>
      <c r="AW400" s="85">
        <v>1</v>
      </c>
      <c r="AX400" s="85">
        <v>1</v>
      </c>
      <c r="AY400" s="85">
        <v>42</v>
      </c>
      <c r="AZ400" s="85">
        <v>0</v>
      </c>
      <c r="BA400" s="85">
        <v>0</v>
      </c>
      <c r="BB400" s="85">
        <v>166</v>
      </c>
      <c r="BC400" s="85">
        <v>0</v>
      </c>
      <c r="BD400" s="85">
        <v>0</v>
      </c>
      <c r="BE400" s="85">
        <v>0</v>
      </c>
      <c r="BF400" s="85">
        <v>120</v>
      </c>
      <c r="BG400" s="85">
        <v>0</v>
      </c>
      <c r="BH400" s="85">
        <v>1</v>
      </c>
      <c r="BI400" s="85">
        <v>0</v>
      </c>
      <c r="BJ400" s="85">
        <v>108</v>
      </c>
      <c r="BK400" s="85">
        <v>1</v>
      </c>
      <c r="BL400" s="85">
        <v>0</v>
      </c>
      <c r="BM400" s="85">
        <v>1</v>
      </c>
      <c r="BN400" s="85">
        <v>168</v>
      </c>
      <c r="BO400" s="85">
        <v>1</v>
      </c>
      <c r="BP400" s="85">
        <v>1</v>
      </c>
      <c r="BQ400" s="85">
        <v>0</v>
      </c>
      <c r="BR400" s="85">
        <v>156</v>
      </c>
      <c r="BS400" s="85">
        <v>1</v>
      </c>
      <c r="BT400" s="85">
        <v>1</v>
      </c>
      <c r="BU400" s="85">
        <v>0</v>
      </c>
      <c r="BV400" s="85">
        <v>162</v>
      </c>
      <c r="BW400" s="85">
        <v>1</v>
      </c>
      <c r="BX400" s="85">
        <v>1</v>
      </c>
      <c r="BY400" s="85">
        <v>0</v>
      </c>
      <c r="BZ400" s="85">
        <v>0</v>
      </c>
      <c r="CA400" s="85">
        <v>156</v>
      </c>
      <c r="CB400" s="85">
        <v>1</v>
      </c>
      <c r="CC400" s="85">
        <v>1</v>
      </c>
      <c r="CD400" s="85">
        <v>1</v>
      </c>
      <c r="CE400" s="85">
        <v>1</v>
      </c>
      <c r="CF400" s="85">
        <v>205</v>
      </c>
      <c r="CG400" s="85">
        <v>2</v>
      </c>
      <c r="CH400" s="85">
        <v>0</v>
      </c>
      <c r="CI400" s="85">
        <v>0</v>
      </c>
      <c r="CJ400" s="85">
        <v>248</v>
      </c>
      <c r="CK400" s="85">
        <v>1</v>
      </c>
      <c r="CL400" s="85">
        <v>1</v>
      </c>
      <c r="CM400" s="85">
        <v>1</v>
      </c>
      <c r="CN400" s="85">
        <v>0</v>
      </c>
      <c r="CO400" s="85">
        <v>239</v>
      </c>
      <c r="CP400" s="85">
        <v>1</v>
      </c>
      <c r="CQ400" s="85">
        <v>1</v>
      </c>
      <c r="CR400" s="85">
        <v>1</v>
      </c>
      <c r="CS400" s="85">
        <v>241</v>
      </c>
      <c r="CT400" s="85">
        <v>1</v>
      </c>
      <c r="CU400" s="85">
        <v>1</v>
      </c>
      <c r="CV400" s="85">
        <v>0</v>
      </c>
      <c r="CW400" s="85">
        <v>240</v>
      </c>
      <c r="CX400" s="85">
        <v>1</v>
      </c>
      <c r="CY400" s="85">
        <v>1</v>
      </c>
      <c r="CZ400" s="85">
        <v>0</v>
      </c>
      <c r="DA400" s="85">
        <v>208</v>
      </c>
      <c r="DB400" s="85">
        <v>0</v>
      </c>
      <c r="DC400" s="85">
        <v>0</v>
      </c>
    </row>
    <row r="401" hidden="1" spans="1:107">
      <c r="A401" s="96" t="s">
        <v>1416</v>
      </c>
      <c r="B401" s="86" t="s">
        <v>2439</v>
      </c>
      <c r="C401" s="30" t="s">
        <v>1589</v>
      </c>
      <c r="D401" s="86" t="s">
        <v>1571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85">
        <v>0</v>
      </c>
      <c r="AI401" s="85">
        <v>0</v>
      </c>
      <c r="AJ401" s="8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85">
        <v>0</v>
      </c>
      <c r="AV401" s="85">
        <v>0</v>
      </c>
      <c r="AW401" s="85">
        <v>0</v>
      </c>
      <c r="AX401" s="85">
        <v>0</v>
      </c>
      <c r="AY401" s="85">
        <v>50</v>
      </c>
      <c r="AZ401" s="85">
        <v>1</v>
      </c>
      <c r="BA401" s="85">
        <v>0</v>
      </c>
      <c r="BB401" s="85">
        <v>154</v>
      </c>
      <c r="BC401" s="85">
        <v>1</v>
      </c>
      <c r="BD401" s="85">
        <v>1</v>
      </c>
      <c r="BE401" s="85">
        <v>1</v>
      </c>
      <c r="BF401" s="85">
        <v>155</v>
      </c>
      <c r="BG401" s="85">
        <v>0</v>
      </c>
      <c r="BH401" s="85">
        <v>0</v>
      </c>
      <c r="BI401" s="85">
        <v>1</v>
      </c>
      <c r="BJ401" s="85">
        <v>126</v>
      </c>
      <c r="BK401" s="85">
        <v>0</v>
      </c>
      <c r="BL401" s="85">
        <v>1</v>
      </c>
      <c r="BM401" s="85">
        <v>0</v>
      </c>
      <c r="BN401" s="85">
        <v>98</v>
      </c>
      <c r="BO401" s="85">
        <v>0</v>
      </c>
      <c r="BP401" s="85">
        <v>0</v>
      </c>
      <c r="BQ401" s="85">
        <v>0</v>
      </c>
      <c r="BR401" s="85">
        <v>116</v>
      </c>
      <c r="BS401" s="85">
        <v>0</v>
      </c>
      <c r="BT401" s="85">
        <v>0</v>
      </c>
      <c r="BU401" s="85">
        <v>0</v>
      </c>
      <c r="BV401" s="85">
        <v>125</v>
      </c>
      <c r="BW401" s="85">
        <v>0</v>
      </c>
      <c r="BX401" s="85">
        <v>0</v>
      </c>
      <c r="BY401" s="85">
        <v>0</v>
      </c>
      <c r="BZ401" s="85">
        <v>0</v>
      </c>
      <c r="CA401" s="85">
        <v>123</v>
      </c>
      <c r="CB401" s="85">
        <v>0</v>
      </c>
      <c r="CC401" s="85">
        <v>0</v>
      </c>
      <c r="CD401" s="85">
        <v>0</v>
      </c>
      <c r="CE401" s="85">
        <v>0</v>
      </c>
      <c r="CF401" s="85">
        <v>78</v>
      </c>
      <c r="CG401" s="85">
        <v>0</v>
      </c>
      <c r="CH401" s="85">
        <v>1</v>
      </c>
      <c r="CI401" s="85">
        <v>0</v>
      </c>
      <c r="CJ401" s="85">
        <v>125</v>
      </c>
      <c r="CK401" s="85">
        <v>0</v>
      </c>
      <c r="CL401" s="85">
        <v>0</v>
      </c>
      <c r="CM401" s="85">
        <v>0</v>
      </c>
      <c r="CN401" s="85">
        <v>0</v>
      </c>
      <c r="CO401" s="85">
        <v>138</v>
      </c>
      <c r="CP401" s="85">
        <v>0</v>
      </c>
      <c r="CQ401" s="85">
        <v>0</v>
      </c>
      <c r="CR401" s="85">
        <v>0</v>
      </c>
      <c r="CS401" s="85">
        <v>144</v>
      </c>
      <c r="CT401" s="85">
        <v>0</v>
      </c>
      <c r="CU401" s="85">
        <v>0</v>
      </c>
      <c r="CV401" s="85">
        <v>1</v>
      </c>
      <c r="CW401" s="85">
        <v>137</v>
      </c>
      <c r="CX401" s="85">
        <v>0</v>
      </c>
      <c r="CY401" s="85">
        <v>0</v>
      </c>
      <c r="CZ401" s="85">
        <v>0</v>
      </c>
      <c r="DA401" s="85">
        <v>199</v>
      </c>
      <c r="DB401" s="85">
        <v>1</v>
      </c>
      <c r="DC401" s="85">
        <v>0</v>
      </c>
    </row>
    <row r="402" hidden="1" spans="1:107">
      <c r="A402" s="96" t="s">
        <v>1416</v>
      </c>
      <c r="B402" s="86" t="s">
        <v>2440</v>
      </c>
      <c r="C402" s="30" t="s">
        <v>1589</v>
      </c>
      <c r="D402" s="86" t="s">
        <v>1571</v>
      </c>
      <c r="E402" s="85">
        <v>3</v>
      </c>
      <c r="F402" s="85">
        <v>4</v>
      </c>
      <c r="G402" s="85">
        <v>0</v>
      </c>
      <c r="H402" s="85">
        <v>1</v>
      </c>
      <c r="I402" s="85">
        <v>1</v>
      </c>
      <c r="J402" s="85">
        <v>1</v>
      </c>
      <c r="K402" s="85">
        <v>1</v>
      </c>
      <c r="L402" s="85">
        <v>13</v>
      </c>
      <c r="M402" s="85">
        <v>6</v>
      </c>
      <c r="N402" s="85">
        <v>3</v>
      </c>
      <c r="O402" s="85">
        <v>6</v>
      </c>
      <c r="P402" s="85">
        <v>6</v>
      </c>
      <c r="Q402" s="85">
        <v>0</v>
      </c>
      <c r="R402" s="85">
        <v>5</v>
      </c>
      <c r="S402" s="85">
        <v>1</v>
      </c>
      <c r="T402" s="85">
        <v>0</v>
      </c>
      <c r="U402" s="85">
        <v>100</v>
      </c>
      <c r="V402" s="85">
        <v>1</v>
      </c>
      <c r="W402" s="85">
        <v>0</v>
      </c>
      <c r="X402" s="85">
        <v>1</v>
      </c>
      <c r="Y402" s="85">
        <v>1</v>
      </c>
      <c r="Z402" s="85">
        <v>194</v>
      </c>
      <c r="AA402" s="85">
        <v>0</v>
      </c>
      <c r="AB402" s="85">
        <v>0</v>
      </c>
      <c r="AC402" s="85">
        <v>1</v>
      </c>
      <c r="AD402" s="85">
        <v>1</v>
      </c>
      <c r="AE402" s="85">
        <v>204</v>
      </c>
      <c r="AF402" s="85">
        <v>1</v>
      </c>
      <c r="AG402" s="85">
        <v>1</v>
      </c>
      <c r="AH402" s="85">
        <v>1</v>
      </c>
      <c r="AI402" s="85">
        <v>1</v>
      </c>
      <c r="AJ402" s="85">
        <v>111</v>
      </c>
      <c r="AK402" s="85">
        <v>0</v>
      </c>
      <c r="AL402" s="85">
        <v>0</v>
      </c>
      <c r="AM402" s="85">
        <v>1</v>
      </c>
      <c r="AN402" s="85">
        <v>1</v>
      </c>
      <c r="AO402" s="85">
        <v>76</v>
      </c>
      <c r="AP402" s="85">
        <v>1</v>
      </c>
      <c r="AQ402" s="85">
        <v>0</v>
      </c>
      <c r="AR402" s="85">
        <v>1</v>
      </c>
      <c r="AS402" s="85">
        <v>124</v>
      </c>
      <c r="AT402" s="85">
        <v>0</v>
      </c>
      <c r="AU402" s="85">
        <v>0</v>
      </c>
      <c r="AV402" s="85">
        <v>25</v>
      </c>
      <c r="AW402" s="85">
        <v>0</v>
      </c>
      <c r="AX402" s="85">
        <v>0</v>
      </c>
      <c r="AY402" s="85">
        <v>25</v>
      </c>
      <c r="AZ402" s="85">
        <v>0</v>
      </c>
      <c r="BA402" s="85">
        <v>1</v>
      </c>
      <c r="BB402" s="85">
        <v>88</v>
      </c>
      <c r="BC402" s="85">
        <v>0</v>
      </c>
      <c r="BD402" s="85">
        <v>0</v>
      </c>
      <c r="BE402" s="85">
        <v>0</v>
      </c>
      <c r="BF402" s="85">
        <v>76</v>
      </c>
      <c r="BG402" s="85">
        <v>0</v>
      </c>
      <c r="BH402" s="85">
        <v>0</v>
      </c>
      <c r="BI402" s="85">
        <v>0</v>
      </c>
      <c r="BJ402" s="85">
        <v>58</v>
      </c>
      <c r="BK402" s="85">
        <v>0</v>
      </c>
      <c r="BL402" s="85">
        <v>0</v>
      </c>
      <c r="BM402" s="85">
        <v>0</v>
      </c>
      <c r="BN402" s="85">
        <v>62</v>
      </c>
      <c r="BO402" s="85">
        <v>0</v>
      </c>
      <c r="BP402" s="85">
        <v>0</v>
      </c>
      <c r="BQ402" s="85">
        <v>1</v>
      </c>
      <c r="BR402" s="85">
        <v>56</v>
      </c>
      <c r="BS402" s="85">
        <v>0</v>
      </c>
      <c r="BT402" s="85">
        <v>0</v>
      </c>
      <c r="BU402" s="85">
        <v>1</v>
      </c>
      <c r="BV402" s="85">
        <v>42</v>
      </c>
      <c r="BW402" s="85">
        <v>0</v>
      </c>
      <c r="BX402" s="85">
        <v>0</v>
      </c>
      <c r="BY402" s="85">
        <v>1</v>
      </c>
      <c r="BZ402" s="85">
        <v>0</v>
      </c>
      <c r="CA402" s="85">
        <v>49</v>
      </c>
      <c r="CB402" s="85">
        <v>0</v>
      </c>
      <c r="CC402" s="85">
        <v>0</v>
      </c>
      <c r="CD402" s="85">
        <v>0</v>
      </c>
      <c r="CE402" s="85">
        <v>0</v>
      </c>
      <c r="CF402" s="85">
        <v>33</v>
      </c>
      <c r="CG402" s="85">
        <v>0</v>
      </c>
      <c r="CH402" s="85">
        <v>0</v>
      </c>
      <c r="CI402" s="85">
        <v>1</v>
      </c>
      <c r="CJ402" s="85">
        <v>68</v>
      </c>
      <c r="CK402" s="85">
        <v>0</v>
      </c>
      <c r="CL402" s="85">
        <v>0</v>
      </c>
      <c r="CM402" s="85">
        <v>0</v>
      </c>
      <c r="CN402" s="85">
        <v>1</v>
      </c>
      <c r="CO402" s="85">
        <v>63</v>
      </c>
      <c r="CP402" s="85">
        <v>0</v>
      </c>
      <c r="CQ402" s="85">
        <v>0</v>
      </c>
      <c r="CR402" s="85">
        <v>0</v>
      </c>
      <c r="CS402" s="85">
        <v>56</v>
      </c>
      <c r="CT402" s="85">
        <v>0</v>
      </c>
      <c r="CU402" s="85">
        <v>0</v>
      </c>
      <c r="CV402" s="85">
        <v>0</v>
      </c>
      <c r="CW402" s="85">
        <v>62</v>
      </c>
      <c r="CX402" s="85">
        <v>0</v>
      </c>
      <c r="CY402" s="85">
        <v>0</v>
      </c>
      <c r="CZ402" s="85">
        <v>1</v>
      </c>
      <c r="DA402" s="85">
        <v>91</v>
      </c>
      <c r="DB402" s="85">
        <v>0</v>
      </c>
      <c r="DC402" s="85">
        <v>1</v>
      </c>
    </row>
    <row r="403" hidden="1" spans="1:107">
      <c r="A403" s="96" t="s">
        <v>1416</v>
      </c>
      <c r="B403" s="86" t="s">
        <v>2441</v>
      </c>
      <c r="C403" s="30" t="s">
        <v>1589</v>
      </c>
      <c r="D403" s="86" t="s">
        <v>1571</v>
      </c>
      <c r="E403" s="85">
        <v>0</v>
      </c>
      <c r="F403" s="85">
        <v>0</v>
      </c>
      <c r="G403" s="85">
        <v>0</v>
      </c>
      <c r="H403" s="85">
        <v>0</v>
      </c>
      <c r="I403" s="85">
        <v>1</v>
      </c>
      <c r="J403" s="85">
        <v>1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1</v>
      </c>
      <c r="R403" s="85">
        <v>1</v>
      </c>
      <c r="S403" s="85">
        <v>2</v>
      </c>
      <c r="T403" s="85">
        <v>0</v>
      </c>
      <c r="U403" s="85">
        <v>0</v>
      </c>
      <c r="V403" s="85">
        <v>0</v>
      </c>
      <c r="W403" s="85">
        <v>0</v>
      </c>
      <c r="X403" s="85">
        <v>0</v>
      </c>
      <c r="Y403" s="85">
        <v>0</v>
      </c>
      <c r="Z403" s="85">
        <v>12</v>
      </c>
      <c r="AA403" s="85">
        <v>0</v>
      </c>
      <c r="AB403" s="85">
        <v>0</v>
      </c>
      <c r="AC403" s="85">
        <v>0</v>
      </c>
      <c r="AD403" s="85">
        <v>0</v>
      </c>
      <c r="AE403" s="85">
        <v>3</v>
      </c>
      <c r="AF403" s="85">
        <v>0</v>
      </c>
      <c r="AG403" s="85">
        <v>0</v>
      </c>
      <c r="AH403" s="85">
        <v>0</v>
      </c>
      <c r="AI403" s="85">
        <v>0</v>
      </c>
      <c r="AJ403" s="85">
        <v>2</v>
      </c>
      <c r="AK403" s="85">
        <v>0</v>
      </c>
      <c r="AL403" s="85">
        <v>0</v>
      </c>
      <c r="AM403" s="85">
        <v>0</v>
      </c>
      <c r="AN403" s="85">
        <v>0</v>
      </c>
      <c r="AO403" s="85">
        <v>4</v>
      </c>
      <c r="AP403" s="85">
        <v>0</v>
      </c>
      <c r="AQ403" s="85">
        <v>0</v>
      </c>
      <c r="AR403" s="85">
        <v>0</v>
      </c>
      <c r="AS403" s="85">
        <v>17</v>
      </c>
      <c r="AT403" s="85">
        <v>0</v>
      </c>
      <c r="AU403" s="85">
        <v>0</v>
      </c>
      <c r="AV403" s="85">
        <v>5</v>
      </c>
      <c r="AW403" s="85">
        <v>0</v>
      </c>
      <c r="AX403" s="85">
        <v>0</v>
      </c>
      <c r="AY403" s="85">
        <v>3</v>
      </c>
      <c r="AZ403" s="85">
        <v>0</v>
      </c>
      <c r="BA403" s="85">
        <v>0</v>
      </c>
      <c r="BB403" s="85">
        <v>7</v>
      </c>
      <c r="BC403" s="85">
        <v>0</v>
      </c>
      <c r="BD403" s="85">
        <v>0</v>
      </c>
      <c r="BE403" s="85">
        <v>0</v>
      </c>
      <c r="BF403" s="85">
        <v>7</v>
      </c>
      <c r="BG403" s="85">
        <v>1</v>
      </c>
      <c r="BH403" s="85">
        <v>0</v>
      </c>
      <c r="BI403" s="85">
        <v>0</v>
      </c>
      <c r="BJ403" s="85">
        <v>5</v>
      </c>
      <c r="BK403" s="85">
        <v>0</v>
      </c>
      <c r="BL403" s="85">
        <v>0</v>
      </c>
      <c r="BM403" s="85">
        <v>0</v>
      </c>
      <c r="BN403" s="85">
        <v>8</v>
      </c>
      <c r="BO403" s="85">
        <v>0</v>
      </c>
      <c r="BP403" s="85">
        <v>0</v>
      </c>
      <c r="BQ403" s="85">
        <v>0</v>
      </c>
      <c r="BR403" s="85">
        <v>9</v>
      </c>
      <c r="BS403" s="85">
        <v>0</v>
      </c>
      <c r="BT403" s="85">
        <v>0</v>
      </c>
      <c r="BU403" s="85">
        <v>0</v>
      </c>
      <c r="BV403" s="85">
        <v>8</v>
      </c>
      <c r="BW403" s="85">
        <v>0</v>
      </c>
      <c r="BX403" s="85">
        <v>0</v>
      </c>
      <c r="BY403" s="85">
        <v>0</v>
      </c>
      <c r="BZ403" s="85">
        <v>0</v>
      </c>
      <c r="CA403" s="85">
        <v>9</v>
      </c>
      <c r="CB403" s="85">
        <v>0</v>
      </c>
      <c r="CC403" s="85">
        <v>0</v>
      </c>
      <c r="CD403" s="85">
        <v>0</v>
      </c>
      <c r="CE403" s="85">
        <v>0</v>
      </c>
      <c r="CF403" s="85">
        <v>20</v>
      </c>
      <c r="CG403" s="85">
        <v>0</v>
      </c>
      <c r="CH403" s="85">
        <v>0</v>
      </c>
      <c r="CI403" s="85">
        <v>0</v>
      </c>
      <c r="CJ403" s="85">
        <v>5</v>
      </c>
      <c r="CK403" s="85">
        <v>0</v>
      </c>
      <c r="CL403" s="85">
        <v>0</v>
      </c>
      <c r="CM403" s="85">
        <v>0</v>
      </c>
      <c r="CN403" s="85">
        <v>0</v>
      </c>
      <c r="CO403" s="85">
        <v>6</v>
      </c>
      <c r="CP403" s="85">
        <v>0</v>
      </c>
      <c r="CQ403" s="85">
        <v>0</v>
      </c>
      <c r="CR403" s="85">
        <v>0</v>
      </c>
      <c r="CS403" s="85">
        <v>6</v>
      </c>
      <c r="CT403" s="85">
        <v>0</v>
      </c>
      <c r="CU403" s="85">
        <v>0</v>
      </c>
      <c r="CV403" s="85">
        <v>0</v>
      </c>
      <c r="CW403" s="85">
        <v>8</v>
      </c>
      <c r="CX403" s="85">
        <v>0</v>
      </c>
      <c r="CY403" s="85">
        <v>0</v>
      </c>
      <c r="CZ403" s="85">
        <v>0</v>
      </c>
      <c r="DA403" s="85">
        <v>9</v>
      </c>
      <c r="DB403" s="85">
        <v>0</v>
      </c>
      <c r="DC403" s="85">
        <v>0</v>
      </c>
    </row>
    <row r="404" hidden="1" spans="1:107">
      <c r="A404" s="96" t="s">
        <v>1416</v>
      </c>
      <c r="B404" s="86" t="s">
        <v>2442</v>
      </c>
      <c r="C404" s="30" t="s">
        <v>1592</v>
      </c>
      <c r="D404" s="86" t="s">
        <v>1571</v>
      </c>
      <c r="E404" s="85">
        <v>27</v>
      </c>
      <c r="F404" s="85">
        <v>26</v>
      </c>
      <c r="G404" s="85">
        <v>30</v>
      </c>
      <c r="H404" s="85">
        <v>39</v>
      </c>
      <c r="I404" s="85">
        <v>38</v>
      </c>
      <c r="J404" s="85">
        <v>38</v>
      </c>
      <c r="K404" s="85">
        <v>39</v>
      </c>
      <c r="L404" s="85">
        <v>37</v>
      </c>
      <c r="M404" s="85">
        <v>44</v>
      </c>
      <c r="N404" s="85">
        <v>47</v>
      </c>
      <c r="O404" s="85">
        <v>44</v>
      </c>
      <c r="P404" s="85">
        <v>44</v>
      </c>
      <c r="Q404" s="85">
        <v>49</v>
      </c>
      <c r="R404" s="85">
        <v>54</v>
      </c>
      <c r="S404" s="85">
        <v>57</v>
      </c>
      <c r="T404" s="85">
        <v>2</v>
      </c>
      <c r="U404" s="85">
        <v>221</v>
      </c>
      <c r="V404" s="85">
        <v>0</v>
      </c>
      <c r="W404" s="85">
        <v>1</v>
      </c>
      <c r="X404" s="85">
        <v>0</v>
      </c>
      <c r="Y404" s="85">
        <v>0</v>
      </c>
      <c r="Z404" s="85">
        <v>150</v>
      </c>
      <c r="AA404" s="85">
        <v>1</v>
      </c>
      <c r="AB404" s="85">
        <v>1</v>
      </c>
      <c r="AC404" s="85">
        <v>0</v>
      </c>
      <c r="AD404" s="85">
        <v>0</v>
      </c>
      <c r="AE404" s="85">
        <v>189</v>
      </c>
      <c r="AF404" s="85">
        <v>0</v>
      </c>
      <c r="AG404" s="85">
        <v>0</v>
      </c>
      <c r="AH404" s="85">
        <v>0</v>
      </c>
      <c r="AI404" s="85">
        <v>0</v>
      </c>
      <c r="AJ404" s="85">
        <v>233</v>
      </c>
      <c r="AK404" s="85">
        <v>1</v>
      </c>
      <c r="AL404" s="85">
        <v>1</v>
      </c>
      <c r="AM404" s="85">
        <v>0</v>
      </c>
      <c r="AN404" s="85">
        <v>0</v>
      </c>
      <c r="AO404" s="85">
        <v>128</v>
      </c>
      <c r="AP404" s="85">
        <v>0</v>
      </c>
      <c r="AQ404" s="85">
        <v>1</v>
      </c>
      <c r="AR404" s="85">
        <v>0</v>
      </c>
      <c r="AS404" s="85">
        <v>294</v>
      </c>
      <c r="AT404" s="85">
        <v>1</v>
      </c>
      <c r="AU404" s="85">
        <v>1</v>
      </c>
      <c r="AV404" s="85">
        <v>370</v>
      </c>
      <c r="AW404" s="85">
        <v>1</v>
      </c>
      <c r="AX404" s="85">
        <v>1</v>
      </c>
      <c r="AY404" s="85">
        <v>42</v>
      </c>
      <c r="AZ404" s="85">
        <v>0</v>
      </c>
      <c r="BA404" s="85">
        <v>0</v>
      </c>
      <c r="BB404" s="85">
        <v>166</v>
      </c>
      <c r="BC404" s="85">
        <v>0</v>
      </c>
      <c r="BD404" s="85">
        <v>0</v>
      </c>
      <c r="BE404" s="85">
        <v>0</v>
      </c>
      <c r="BF404" s="85">
        <v>120</v>
      </c>
      <c r="BG404" s="85">
        <v>0</v>
      </c>
      <c r="BH404" s="85">
        <v>1</v>
      </c>
      <c r="BI404" s="85">
        <v>0</v>
      </c>
      <c r="BJ404" s="85">
        <v>108</v>
      </c>
      <c r="BK404" s="85">
        <v>1</v>
      </c>
      <c r="BL404" s="85">
        <v>0</v>
      </c>
      <c r="BM404" s="85">
        <v>1</v>
      </c>
      <c r="BN404" s="85">
        <v>168</v>
      </c>
      <c r="BO404" s="85">
        <v>1</v>
      </c>
      <c r="BP404" s="85">
        <v>1</v>
      </c>
      <c r="BQ404" s="85">
        <v>0</v>
      </c>
      <c r="BR404" s="85">
        <v>156</v>
      </c>
      <c r="BS404" s="85">
        <v>1</v>
      </c>
      <c r="BT404" s="85">
        <v>1</v>
      </c>
      <c r="BU404" s="85">
        <v>0</v>
      </c>
      <c r="BV404" s="85">
        <v>162</v>
      </c>
      <c r="BW404" s="85">
        <v>1</v>
      </c>
      <c r="BX404" s="85">
        <v>1</v>
      </c>
      <c r="BY404" s="85">
        <v>0</v>
      </c>
      <c r="BZ404" s="85">
        <v>0</v>
      </c>
      <c r="CA404" s="85">
        <v>156</v>
      </c>
      <c r="CB404" s="85">
        <v>1</v>
      </c>
      <c r="CC404" s="85">
        <v>1</v>
      </c>
      <c r="CD404" s="85">
        <v>1</v>
      </c>
      <c r="CE404" s="85">
        <v>1</v>
      </c>
      <c r="CF404" s="85">
        <v>205</v>
      </c>
      <c r="CG404" s="85">
        <v>2</v>
      </c>
      <c r="CH404" s="85">
        <v>0</v>
      </c>
      <c r="CI404" s="85">
        <v>0</v>
      </c>
      <c r="CJ404" s="85">
        <v>248</v>
      </c>
      <c r="CK404" s="85">
        <v>1</v>
      </c>
      <c r="CL404" s="85">
        <v>1</v>
      </c>
      <c r="CM404" s="85">
        <v>1</v>
      </c>
      <c r="CN404" s="85">
        <v>0</v>
      </c>
      <c r="CO404" s="85">
        <v>239</v>
      </c>
      <c r="CP404" s="85">
        <v>1</v>
      </c>
      <c r="CQ404" s="85">
        <v>1</v>
      </c>
      <c r="CR404" s="85">
        <v>1</v>
      </c>
      <c r="CS404" s="85">
        <v>241</v>
      </c>
      <c r="CT404" s="85">
        <v>1</v>
      </c>
      <c r="CU404" s="85">
        <v>1</v>
      </c>
      <c r="CV404" s="85">
        <v>0</v>
      </c>
      <c r="CW404" s="85">
        <v>240</v>
      </c>
      <c r="CX404" s="85">
        <v>1</v>
      </c>
      <c r="CY404" s="85">
        <v>1</v>
      </c>
      <c r="CZ404" s="85">
        <v>0</v>
      </c>
      <c r="DA404" s="85">
        <v>208</v>
      </c>
      <c r="DB404" s="85">
        <v>0</v>
      </c>
      <c r="DC404" s="85">
        <v>0</v>
      </c>
    </row>
    <row r="405" hidden="1" spans="1:107">
      <c r="A405" s="96" t="s">
        <v>1416</v>
      </c>
      <c r="B405" s="86" t="s">
        <v>2443</v>
      </c>
      <c r="C405" s="30" t="s">
        <v>1592</v>
      </c>
      <c r="D405" s="86" t="s">
        <v>1571</v>
      </c>
      <c r="E405" s="85">
        <v>0</v>
      </c>
      <c r="F405" s="85">
        <v>0</v>
      </c>
      <c r="G405" s="85">
        <v>0</v>
      </c>
      <c r="H405" s="85">
        <v>0</v>
      </c>
      <c r="I405" s="85">
        <v>0</v>
      </c>
      <c r="J405" s="85">
        <v>0</v>
      </c>
      <c r="K405" s="85">
        <v>0</v>
      </c>
      <c r="L405" s="85">
        <v>0</v>
      </c>
      <c r="M405" s="85">
        <v>0</v>
      </c>
      <c r="N405" s="85">
        <v>0</v>
      </c>
      <c r="O405" s="85">
        <v>0</v>
      </c>
      <c r="P405" s="85">
        <v>0</v>
      </c>
      <c r="Q405" s="85">
        <v>0</v>
      </c>
      <c r="R405" s="85">
        <v>0</v>
      </c>
      <c r="S405" s="85">
        <v>0</v>
      </c>
      <c r="T405" s="85">
        <v>0</v>
      </c>
      <c r="U405" s="85">
        <v>0</v>
      </c>
      <c r="V405" s="85">
        <v>0</v>
      </c>
      <c r="W405" s="85">
        <v>0</v>
      </c>
      <c r="X405" s="85">
        <v>0</v>
      </c>
      <c r="Y405" s="85">
        <v>0</v>
      </c>
      <c r="Z405" s="85">
        <v>0</v>
      </c>
      <c r="AA405" s="85">
        <v>0</v>
      </c>
      <c r="AB405" s="85">
        <v>0</v>
      </c>
      <c r="AC405" s="85">
        <v>0</v>
      </c>
      <c r="AD405" s="85">
        <v>0</v>
      </c>
      <c r="AE405" s="85">
        <v>0</v>
      </c>
      <c r="AF405" s="85">
        <v>0</v>
      </c>
      <c r="AG405" s="85">
        <v>0</v>
      </c>
      <c r="AH405" s="85">
        <v>0</v>
      </c>
      <c r="AI405" s="85">
        <v>0</v>
      </c>
      <c r="AJ405" s="85">
        <v>0</v>
      </c>
      <c r="AK405" s="85">
        <v>0</v>
      </c>
      <c r="AL405" s="85">
        <v>0</v>
      </c>
      <c r="AM405" s="85">
        <v>0</v>
      </c>
      <c r="AN405" s="85">
        <v>0</v>
      </c>
      <c r="AO405" s="85">
        <v>0</v>
      </c>
      <c r="AP405" s="85">
        <v>0</v>
      </c>
      <c r="AQ405" s="85">
        <v>0</v>
      </c>
      <c r="AR405" s="85">
        <v>0</v>
      </c>
      <c r="AS405" s="85">
        <v>0</v>
      </c>
      <c r="AT405" s="85">
        <v>0</v>
      </c>
      <c r="AU405" s="85">
        <v>0</v>
      </c>
      <c r="AV405" s="85">
        <v>0</v>
      </c>
      <c r="AW405" s="85">
        <v>0</v>
      </c>
      <c r="AX405" s="85">
        <v>0</v>
      </c>
      <c r="AY405" s="85">
        <v>50</v>
      </c>
      <c r="AZ405" s="85">
        <v>1</v>
      </c>
      <c r="BA405" s="85">
        <v>0</v>
      </c>
      <c r="BB405" s="85">
        <v>154</v>
      </c>
      <c r="BC405" s="85">
        <v>1</v>
      </c>
      <c r="BD405" s="85">
        <v>1</v>
      </c>
      <c r="BE405" s="85">
        <v>1</v>
      </c>
      <c r="BF405" s="85">
        <v>155</v>
      </c>
      <c r="BG405" s="85">
        <v>0</v>
      </c>
      <c r="BH405" s="85">
        <v>0</v>
      </c>
      <c r="BI405" s="85">
        <v>1</v>
      </c>
      <c r="BJ405" s="85">
        <v>126</v>
      </c>
      <c r="BK405" s="85">
        <v>0</v>
      </c>
      <c r="BL405" s="85">
        <v>1</v>
      </c>
      <c r="BM405" s="85">
        <v>0</v>
      </c>
      <c r="BN405" s="85">
        <v>98</v>
      </c>
      <c r="BO405" s="85">
        <v>0</v>
      </c>
      <c r="BP405" s="85">
        <v>0</v>
      </c>
      <c r="BQ405" s="85">
        <v>0</v>
      </c>
      <c r="BR405" s="85">
        <v>116</v>
      </c>
      <c r="BS405" s="85">
        <v>0</v>
      </c>
      <c r="BT405" s="85">
        <v>0</v>
      </c>
      <c r="BU405" s="85">
        <v>0</v>
      </c>
      <c r="BV405" s="85">
        <v>125</v>
      </c>
      <c r="BW405" s="85">
        <v>0</v>
      </c>
      <c r="BX405" s="85">
        <v>0</v>
      </c>
      <c r="BY405" s="85">
        <v>0</v>
      </c>
      <c r="BZ405" s="85">
        <v>0</v>
      </c>
      <c r="CA405" s="85">
        <v>123</v>
      </c>
      <c r="CB405" s="85">
        <v>0</v>
      </c>
      <c r="CC405" s="85">
        <v>0</v>
      </c>
      <c r="CD405" s="85">
        <v>0</v>
      </c>
      <c r="CE405" s="85">
        <v>0</v>
      </c>
      <c r="CF405" s="85">
        <v>78</v>
      </c>
      <c r="CG405" s="85">
        <v>0</v>
      </c>
      <c r="CH405" s="85">
        <v>1</v>
      </c>
      <c r="CI405" s="85">
        <v>0</v>
      </c>
      <c r="CJ405" s="85">
        <v>125</v>
      </c>
      <c r="CK405" s="85">
        <v>0</v>
      </c>
      <c r="CL405" s="85">
        <v>0</v>
      </c>
      <c r="CM405" s="85">
        <v>0</v>
      </c>
      <c r="CN405" s="85">
        <v>0</v>
      </c>
      <c r="CO405" s="85">
        <v>138</v>
      </c>
      <c r="CP405" s="85">
        <v>0</v>
      </c>
      <c r="CQ405" s="85">
        <v>0</v>
      </c>
      <c r="CR405" s="85">
        <v>0</v>
      </c>
      <c r="CS405" s="85">
        <v>144</v>
      </c>
      <c r="CT405" s="85">
        <v>0</v>
      </c>
      <c r="CU405" s="85">
        <v>0</v>
      </c>
      <c r="CV405" s="85">
        <v>1</v>
      </c>
      <c r="CW405" s="85">
        <v>137</v>
      </c>
      <c r="CX405" s="85">
        <v>0</v>
      </c>
      <c r="CY405" s="85">
        <v>0</v>
      </c>
      <c r="CZ405" s="85">
        <v>0</v>
      </c>
      <c r="DA405" s="85">
        <v>199</v>
      </c>
      <c r="DB405" s="85">
        <v>1</v>
      </c>
      <c r="DC405" s="85">
        <v>0</v>
      </c>
    </row>
    <row r="406" hidden="1" spans="1:107">
      <c r="A406" s="96" t="s">
        <v>1416</v>
      </c>
      <c r="B406" s="86" t="s">
        <v>2444</v>
      </c>
      <c r="C406" s="30" t="s">
        <v>1592</v>
      </c>
      <c r="D406" s="86" t="s">
        <v>1571</v>
      </c>
      <c r="E406" s="85">
        <v>3</v>
      </c>
      <c r="F406" s="85">
        <v>4</v>
      </c>
      <c r="G406" s="85">
        <v>0</v>
      </c>
      <c r="H406" s="85">
        <v>1</v>
      </c>
      <c r="I406" s="85">
        <v>1</v>
      </c>
      <c r="J406" s="85">
        <v>1</v>
      </c>
      <c r="K406" s="85">
        <v>1</v>
      </c>
      <c r="L406" s="85">
        <v>13</v>
      </c>
      <c r="M406" s="85">
        <v>6</v>
      </c>
      <c r="N406" s="85">
        <v>3</v>
      </c>
      <c r="O406" s="85">
        <v>6</v>
      </c>
      <c r="P406" s="85">
        <v>6</v>
      </c>
      <c r="Q406" s="85">
        <v>0</v>
      </c>
      <c r="R406" s="85">
        <v>5</v>
      </c>
      <c r="S406" s="85">
        <v>1</v>
      </c>
      <c r="T406" s="85">
        <v>0</v>
      </c>
      <c r="U406" s="85">
        <v>100</v>
      </c>
      <c r="V406" s="85">
        <v>1</v>
      </c>
      <c r="W406" s="85">
        <v>0</v>
      </c>
      <c r="X406" s="85">
        <v>1</v>
      </c>
      <c r="Y406" s="85">
        <v>1</v>
      </c>
      <c r="Z406" s="85">
        <v>194</v>
      </c>
      <c r="AA406" s="85">
        <v>0</v>
      </c>
      <c r="AB406" s="85">
        <v>0</v>
      </c>
      <c r="AC406" s="85">
        <v>1</v>
      </c>
      <c r="AD406" s="85">
        <v>1</v>
      </c>
      <c r="AE406" s="85">
        <v>204</v>
      </c>
      <c r="AF406" s="85">
        <v>1</v>
      </c>
      <c r="AG406" s="85">
        <v>1</v>
      </c>
      <c r="AH406" s="85">
        <v>1</v>
      </c>
      <c r="AI406" s="85">
        <v>1</v>
      </c>
      <c r="AJ406" s="85">
        <v>111</v>
      </c>
      <c r="AK406" s="85">
        <v>0</v>
      </c>
      <c r="AL406" s="85">
        <v>0</v>
      </c>
      <c r="AM406" s="85">
        <v>1</v>
      </c>
      <c r="AN406" s="85">
        <v>1</v>
      </c>
      <c r="AO406" s="85">
        <v>76</v>
      </c>
      <c r="AP406" s="85">
        <v>1</v>
      </c>
      <c r="AQ406" s="85">
        <v>0</v>
      </c>
      <c r="AR406" s="85">
        <v>1</v>
      </c>
      <c r="AS406" s="85">
        <v>124</v>
      </c>
      <c r="AT406" s="85">
        <v>0</v>
      </c>
      <c r="AU406" s="85">
        <v>0</v>
      </c>
      <c r="AV406" s="85">
        <v>25</v>
      </c>
      <c r="AW406" s="85">
        <v>0</v>
      </c>
      <c r="AX406" s="85">
        <v>0</v>
      </c>
      <c r="AY406" s="85">
        <v>25</v>
      </c>
      <c r="AZ406" s="85">
        <v>0</v>
      </c>
      <c r="BA406" s="85">
        <v>1</v>
      </c>
      <c r="BB406" s="85">
        <v>88</v>
      </c>
      <c r="BC406" s="85">
        <v>0</v>
      </c>
      <c r="BD406" s="85">
        <v>0</v>
      </c>
      <c r="BE406" s="85">
        <v>0</v>
      </c>
      <c r="BF406" s="85">
        <v>76</v>
      </c>
      <c r="BG406" s="85">
        <v>0</v>
      </c>
      <c r="BH406" s="85">
        <v>0</v>
      </c>
      <c r="BI406" s="85">
        <v>0</v>
      </c>
      <c r="BJ406" s="85">
        <v>58</v>
      </c>
      <c r="BK406" s="85">
        <v>0</v>
      </c>
      <c r="BL406" s="85">
        <v>0</v>
      </c>
      <c r="BM406" s="85">
        <v>0</v>
      </c>
      <c r="BN406" s="85">
        <v>62</v>
      </c>
      <c r="BO406" s="85">
        <v>0</v>
      </c>
      <c r="BP406" s="85">
        <v>0</v>
      </c>
      <c r="BQ406" s="85">
        <v>1</v>
      </c>
      <c r="BR406" s="85">
        <v>56</v>
      </c>
      <c r="BS406" s="85">
        <v>0</v>
      </c>
      <c r="BT406" s="85">
        <v>0</v>
      </c>
      <c r="BU406" s="85">
        <v>1</v>
      </c>
      <c r="BV406" s="85">
        <v>42</v>
      </c>
      <c r="BW406" s="85">
        <v>0</v>
      </c>
      <c r="BX406" s="85">
        <v>0</v>
      </c>
      <c r="BY406" s="85">
        <v>1</v>
      </c>
      <c r="BZ406" s="85">
        <v>0</v>
      </c>
      <c r="CA406" s="85">
        <v>49</v>
      </c>
      <c r="CB406" s="85">
        <v>0</v>
      </c>
      <c r="CC406" s="85">
        <v>0</v>
      </c>
      <c r="CD406" s="85">
        <v>0</v>
      </c>
      <c r="CE406" s="85">
        <v>0</v>
      </c>
      <c r="CF406" s="85">
        <v>33</v>
      </c>
      <c r="CG406" s="85">
        <v>0</v>
      </c>
      <c r="CH406" s="85">
        <v>0</v>
      </c>
      <c r="CI406" s="85">
        <v>1</v>
      </c>
      <c r="CJ406" s="85">
        <v>68</v>
      </c>
      <c r="CK406" s="85">
        <v>0</v>
      </c>
      <c r="CL406" s="85">
        <v>0</v>
      </c>
      <c r="CM406" s="85">
        <v>0</v>
      </c>
      <c r="CN406" s="85">
        <v>1</v>
      </c>
      <c r="CO406" s="85">
        <v>63</v>
      </c>
      <c r="CP406" s="85">
        <v>0</v>
      </c>
      <c r="CQ406" s="85">
        <v>0</v>
      </c>
      <c r="CR406" s="85">
        <v>0</v>
      </c>
      <c r="CS406" s="85">
        <v>56</v>
      </c>
      <c r="CT406" s="85">
        <v>0</v>
      </c>
      <c r="CU406" s="85">
        <v>0</v>
      </c>
      <c r="CV406" s="85">
        <v>0</v>
      </c>
      <c r="CW406" s="85">
        <v>62</v>
      </c>
      <c r="CX406" s="85">
        <v>0</v>
      </c>
      <c r="CY406" s="85">
        <v>0</v>
      </c>
      <c r="CZ406" s="85">
        <v>1</v>
      </c>
      <c r="DA406" s="85">
        <v>91</v>
      </c>
      <c r="DB406" s="85">
        <v>0</v>
      </c>
      <c r="DC406" s="85">
        <v>1</v>
      </c>
    </row>
    <row r="407" hidden="1" spans="1:107">
      <c r="A407" s="96" t="s">
        <v>1416</v>
      </c>
      <c r="B407" s="86" t="s">
        <v>2445</v>
      </c>
      <c r="C407" s="30" t="s">
        <v>1592</v>
      </c>
      <c r="D407" s="86" t="s">
        <v>1571</v>
      </c>
      <c r="E407" s="85">
        <v>0</v>
      </c>
      <c r="F407" s="85">
        <v>0</v>
      </c>
      <c r="G407" s="85">
        <v>0</v>
      </c>
      <c r="H407" s="85">
        <v>0</v>
      </c>
      <c r="I407" s="85">
        <v>1</v>
      </c>
      <c r="J407" s="85">
        <v>1</v>
      </c>
      <c r="K407" s="85">
        <v>0</v>
      </c>
      <c r="L407" s="85">
        <v>0</v>
      </c>
      <c r="M407" s="85">
        <v>0</v>
      </c>
      <c r="N407" s="85">
        <v>0</v>
      </c>
      <c r="O407" s="85">
        <v>0</v>
      </c>
      <c r="P407" s="85">
        <v>0</v>
      </c>
      <c r="Q407" s="85">
        <v>1</v>
      </c>
      <c r="R407" s="85">
        <v>1</v>
      </c>
      <c r="S407" s="85">
        <v>2</v>
      </c>
      <c r="T407" s="85">
        <v>0</v>
      </c>
      <c r="U407" s="85">
        <v>0</v>
      </c>
      <c r="V407" s="85">
        <v>0</v>
      </c>
      <c r="W407" s="85">
        <v>0</v>
      </c>
      <c r="X407" s="85">
        <v>0</v>
      </c>
      <c r="Y407" s="85">
        <v>0</v>
      </c>
      <c r="Z407" s="85">
        <v>12</v>
      </c>
      <c r="AA407" s="85">
        <v>0</v>
      </c>
      <c r="AB407" s="85">
        <v>0</v>
      </c>
      <c r="AC407" s="85">
        <v>0</v>
      </c>
      <c r="AD407" s="85">
        <v>0</v>
      </c>
      <c r="AE407" s="85">
        <v>3</v>
      </c>
      <c r="AF407" s="85">
        <v>0</v>
      </c>
      <c r="AG407" s="85">
        <v>0</v>
      </c>
      <c r="AH407" s="85">
        <v>0</v>
      </c>
      <c r="AI407" s="85">
        <v>0</v>
      </c>
      <c r="AJ407" s="85">
        <v>2</v>
      </c>
      <c r="AK407" s="85">
        <v>0</v>
      </c>
      <c r="AL407" s="85">
        <v>0</v>
      </c>
      <c r="AM407" s="85">
        <v>0</v>
      </c>
      <c r="AN407" s="85">
        <v>0</v>
      </c>
      <c r="AO407" s="85">
        <v>4</v>
      </c>
      <c r="AP407" s="85">
        <v>0</v>
      </c>
      <c r="AQ407" s="85">
        <v>0</v>
      </c>
      <c r="AR407" s="85">
        <v>0</v>
      </c>
      <c r="AS407" s="85">
        <v>17</v>
      </c>
      <c r="AT407" s="85">
        <v>0</v>
      </c>
      <c r="AU407" s="85">
        <v>0</v>
      </c>
      <c r="AV407" s="85">
        <v>5</v>
      </c>
      <c r="AW407" s="85">
        <v>0</v>
      </c>
      <c r="AX407" s="85">
        <v>0</v>
      </c>
      <c r="AY407" s="85">
        <v>3</v>
      </c>
      <c r="AZ407" s="85">
        <v>0</v>
      </c>
      <c r="BA407" s="85">
        <v>0</v>
      </c>
      <c r="BB407" s="85">
        <v>7</v>
      </c>
      <c r="BC407" s="85">
        <v>0</v>
      </c>
      <c r="BD407" s="85">
        <v>0</v>
      </c>
      <c r="BE407" s="85">
        <v>0</v>
      </c>
      <c r="BF407" s="85">
        <v>7</v>
      </c>
      <c r="BG407" s="85">
        <v>1</v>
      </c>
      <c r="BH407" s="85">
        <v>0</v>
      </c>
      <c r="BI407" s="85">
        <v>0</v>
      </c>
      <c r="BJ407" s="85">
        <v>5</v>
      </c>
      <c r="BK407" s="85">
        <v>0</v>
      </c>
      <c r="BL407" s="85">
        <v>0</v>
      </c>
      <c r="BM407" s="85">
        <v>0</v>
      </c>
      <c r="BN407" s="85">
        <v>8</v>
      </c>
      <c r="BO407" s="85">
        <v>0</v>
      </c>
      <c r="BP407" s="85">
        <v>0</v>
      </c>
      <c r="BQ407" s="85">
        <v>0</v>
      </c>
      <c r="BR407" s="85">
        <v>9</v>
      </c>
      <c r="BS407" s="85">
        <v>0</v>
      </c>
      <c r="BT407" s="85">
        <v>0</v>
      </c>
      <c r="BU407" s="85">
        <v>0</v>
      </c>
      <c r="BV407" s="85">
        <v>8</v>
      </c>
      <c r="BW407" s="85">
        <v>0</v>
      </c>
      <c r="BX407" s="85">
        <v>0</v>
      </c>
      <c r="BY407" s="85">
        <v>0</v>
      </c>
      <c r="BZ407" s="85">
        <v>0</v>
      </c>
      <c r="CA407" s="85">
        <v>9</v>
      </c>
      <c r="CB407" s="85">
        <v>0</v>
      </c>
      <c r="CC407" s="85">
        <v>0</v>
      </c>
      <c r="CD407" s="85">
        <v>0</v>
      </c>
      <c r="CE407" s="85">
        <v>0</v>
      </c>
      <c r="CF407" s="85">
        <v>20</v>
      </c>
      <c r="CG407" s="85">
        <v>0</v>
      </c>
      <c r="CH407" s="85">
        <v>0</v>
      </c>
      <c r="CI407" s="85">
        <v>0</v>
      </c>
      <c r="CJ407" s="85">
        <v>5</v>
      </c>
      <c r="CK407" s="85">
        <v>0</v>
      </c>
      <c r="CL407" s="85">
        <v>0</v>
      </c>
      <c r="CM407" s="85">
        <v>0</v>
      </c>
      <c r="CN407" s="85">
        <v>0</v>
      </c>
      <c r="CO407" s="85">
        <v>6</v>
      </c>
      <c r="CP407" s="85">
        <v>0</v>
      </c>
      <c r="CQ407" s="85">
        <v>0</v>
      </c>
      <c r="CR407" s="85">
        <v>0</v>
      </c>
      <c r="CS407" s="85">
        <v>6</v>
      </c>
      <c r="CT407" s="85">
        <v>0</v>
      </c>
      <c r="CU407" s="85">
        <v>0</v>
      </c>
      <c r="CV407" s="85">
        <v>0</v>
      </c>
      <c r="CW407" s="85">
        <v>8</v>
      </c>
      <c r="CX407" s="85">
        <v>0</v>
      </c>
      <c r="CY407" s="85">
        <v>0</v>
      </c>
      <c r="CZ407" s="85">
        <v>0</v>
      </c>
      <c r="DA407" s="85">
        <v>9</v>
      </c>
      <c r="DB407" s="85">
        <v>0</v>
      </c>
      <c r="DC407" s="85">
        <v>0</v>
      </c>
    </row>
    <row r="408" hidden="1" spans="1:107">
      <c r="A408" s="96" t="s">
        <v>1416</v>
      </c>
      <c r="B408" s="86" t="s">
        <v>2446</v>
      </c>
      <c r="C408" s="30" t="s">
        <v>1595</v>
      </c>
      <c r="D408" s="86" t="s">
        <v>1571</v>
      </c>
      <c r="E408" s="85">
        <v>27</v>
      </c>
      <c r="F408" s="85">
        <v>26</v>
      </c>
      <c r="G408" s="85">
        <v>30</v>
      </c>
      <c r="H408" s="85">
        <v>39</v>
      </c>
      <c r="I408" s="85">
        <v>38</v>
      </c>
      <c r="J408" s="85">
        <v>38</v>
      </c>
      <c r="K408" s="85">
        <v>39</v>
      </c>
      <c r="L408" s="85">
        <v>37</v>
      </c>
      <c r="M408" s="85">
        <v>44</v>
      </c>
      <c r="N408" s="85">
        <v>47</v>
      </c>
      <c r="O408" s="85">
        <v>44</v>
      </c>
      <c r="P408" s="85">
        <v>44</v>
      </c>
      <c r="Q408" s="85">
        <v>49</v>
      </c>
      <c r="R408" s="85">
        <v>54</v>
      </c>
      <c r="S408" s="85">
        <v>57</v>
      </c>
      <c r="T408" s="85">
        <v>2</v>
      </c>
      <c r="U408" s="85">
        <v>221</v>
      </c>
      <c r="V408" s="85">
        <v>0</v>
      </c>
      <c r="W408" s="85">
        <v>1</v>
      </c>
      <c r="X408" s="85">
        <v>0</v>
      </c>
      <c r="Y408" s="85">
        <v>0</v>
      </c>
      <c r="Z408" s="85">
        <v>150</v>
      </c>
      <c r="AA408" s="85">
        <v>1</v>
      </c>
      <c r="AB408" s="85">
        <v>1</v>
      </c>
      <c r="AC408" s="85">
        <v>0</v>
      </c>
      <c r="AD408" s="85">
        <v>0</v>
      </c>
      <c r="AE408" s="85">
        <v>189</v>
      </c>
      <c r="AF408" s="85">
        <v>0</v>
      </c>
      <c r="AG408" s="85">
        <v>0</v>
      </c>
      <c r="AH408" s="85">
        <v>0</v>
      </c>
      <c r="AI408" s="85">
        <v>0</v>
      </c>
      <c r="AJ408" s="85">
        <v>233</v>
      </c>
      <c r="AK408" s="85">
        <v>1</v>
      </c>
      <c r="AL408" s="85">
        <v>1</v>
      </c>
      <c r="AM408" s="85">
        <v>0</v>
      </c>
      <c r="AN408" s="85">
        <v>0</v>
      </c>
      <c r="AO408" s="85">
        <v>128</v>
      </c>
      <c r="AP408" s="85">
        <v>0</v>
      </c>
      <c r="AQ408" s="85">
        <v>1</v>
      </c>
      <c r="AR408" s="85">
        <v>0</v>
      </c>
      <c r="AS408" s="85">
        <v>294</v>
      </c>
      <c r="AT408" s="85">
        <v>1</v>
      </c>
      <c r="AU408" s="85">
        <v>1</v>
      </c>
      <c r="AV408" s="85">
        <v>370</v>
      </c>
      <c r="AW408" s="85">
        <v>1</v>
      </c>
      <c r="AX408" s="85">
        <v>1</v>
      </c>
      <c r="AY408" s="85">
        <v>42</v>
      </c>
      <c r="AZ408" s="85">
        <v>0</v>
      </c>
      <c r="BA408" s="85">
        <v>0</v>
      </c>
      <c r="BB408" s="85">
        <v>166</v>
      </c>
      <c r="BC408" s="85">
        <v>0</v>
      </c>
      <c r="BD408" s="85">
        <v>0</v>
      </c>
      <c r="BE408" s="85">
        <v>0</v>
      </c>
      <c r="BF408" s="85">
        <v>120</v>
      </c>
      <c r="BG408" s="85">
        <v>0</v>
      </c>
      <c r="BH408" s="85">
        <v>1</v>
      </c>
      <c r="BI408" s="85">
        <v>0</v>
      </c>
      <c r="BJ408" s="85">
        <v>108</v>
      </c>
      <c r="BK408" s="85">
        <v>1</v>
      </c>
      <c r="BL408" s="85">
        <v>0</v>
      </c>
      <c r="BM408" s="85">
        <v>1</v>
      </c>
      <c r="BN408" s="85">
        <v>168</v>
      </c>
      <c r="BO408" s="85">
        <v>1</v>
      </c>
      <c r="BP408" s="85">
        <v>1</v>
      </c>
      <c r="BQ408" s="85">
        <v>0</v>
      </c>
      <c r="BR408" s="85">
        <v>156</v>
      </c>
      <c r="BS408" s="85">
        <v>1</v>
      </c>
      <c r="BT408" s="85">
        <v>1</v>
      </c>
      <c r="BU408" s="85">
        <v>0</v>
      </c>
      <c r="BV408" s="85">
        <v>162</v>
      </c>
      <c r="BW408" s="85">
        <v>1</v>
      </c>
      <c r="BX408" s="85">
        <v>1</v>
      </c>
      <c r="BY408" s="85">
        <v>0</v>
      </c>
      <c r="BZ408" s="85">
        <v>0</v>
      </c>
      <c r="CA408" s="85">
        <v>156</v>
      </c>
      <c r="CB408" s="85">
        <v>1</v>
      </c>
      <c r="CC408" s="85">
        <v>1</v>
      </c>
      <c r="CD408" s="85">
        <v>1</v>
      </c>
      <c r="CE408" s="85">
        <v>1</v>
      </c>
      <c r="CF408" s="85">
        <v>205</v>
      </c>
      <c r="CG408" s="85">
        <v>2</v>
      </c>
      <c r="CH408" s="85">
        <v>0</v>
      </c>
      <c r="CI408" s="85">
        <v>0</v>
      </c>
      <c r="CJ408" s="85">
        <v>248</v>
      </c>
      <c r="CK408" s="85">
        <v>1</v>
      </c>
      <c r="CL408" s="85">
        <v>1</v>
      </c>
      <c r="CM408" s="85">
        <v>1</v>
      </c>
      <c r="CN408" s="85">
        <v>0</v>
      </c>
      <c r="CO408" s="85">
        <v>239</v>
      </c>
      <c r="CP408" s="85">
        <v>1</v>
      </c>
      <c r="CQ408" s="85">
        <v>1</v>
      </c>
      <c r="CR408" s="85">
        <v>1</v>
      </c>
      <c r="CS408" s="85">
        <v>241</v>
      </c>
      <c r="CT408" s="85">
        <v>1</v>
      </c>
      <c r="CU408" s="85">
        <v>1</v>
      </c>
      <c r="CV408" s="85">
        <v>0</v>
      </c>
      <c r="CW408" s="85">
        <v>240</v>
      </c>
      <c r="CX408" s="85">
        <v>1</v>
      </c>
      <c r="CY408" s="85">
        <v>1</v>
      </c>
      <c r="CZ408" s="85">
        <v>0</v>
      </c>
      <c r="DA408" s="85">
        <v>208</v>
      </c>
      <c r="DB408" s="85">
        <v>0</v>
      </c>
      <c r="DC408" s="85">
        <v>0</v>
      </c>
    </row>
    <row r="409" hidden="1" spans="1:107">
      <c r="A409" s="96" t="s">
        <v>1416</v>
      </c>
      <c r="B409" s="86" t="s">
        <v>2447</v>
      </c>
      <c r="C409" s="30" t="s">
        <v>1595</v>
      </c>
      <c r="D409" s="86" t="s">
        <v>1571</v>
      </c>
      <c r="E409" s="85">
        <v>0</v>
      </c>
      <c r="F409" s="85">
        <v>0</v>
      </c>
      <c r="G409" s="85">
        <v>0</v>
      </c>
      <c r="H409" s="85">
        <v>0</v>
      </c>
      <c r="I409" s="85">
        <v>0</v>
      </c>
      <c r="J409" s="85">
        <v>0</v>
      </c>
      <c r="K409" s="85">
        <v>0</v>
      </c>
      <c r="L409" s="85">
        <v>0</v>
      </c>
      <c r="M409" s="85">
        <v>0</v>
      </c>
      <c r="N409" s="85">
        <v>0</v>
      </c>
      <c r="O409" s="85">
        <v>0</v>
      </c>
      <c r="P409" s="85">
        <v>0</v>
      </c>
      <c r="Q409" s="85">
        <v>0</v>
      </c>
      <c r="R409" s="85">
        <v>0</v>
      </c>
      <c r="S409" s="85">
        <v>0</v>
      </c>
      <c r="T409" s="85">
        <v>0</v>
      </c>
      <c r="U409" s="85">
        <v>0</v>
      </c>
      <c r="V409" s="85">
        <v>0</v>
      </c>
      <c r="W409" s="85">
        <v>0</v>
      </c>
      <c r="X409" s="85">
        <v>0</v>
      </c>
      <c r="Y409" s="85">
        <v>0</v>
      </c>
      <c r="Z409" s="85">
        <v>0</v>
      </c>
      <c r="AA409" s="85">
        <v>0</v>
      </c>
      <c r="AB409" s="85">
        <v>0</v>
      </c>
      <c r="AC409" s="85">
        <v>0</v>
      </c>
      <c r="AD409" s="85">
        <v>0</v>
      </c>
      <c r="AE409" s="85">
        <v>0</v>
      </c>
      <c r="AF409" s="85">
        <v>0</v>
      </c>
      <c r="AG409" s="85">
        <v>0</v>
      </c>
      <c r="AH409" s="85">
        <v>0</v>
      </c>
      <c r="AI409" s="85">
        <v>0</v>
      </c>
      <c r="AJ409" s="85">
        <v>0</v>
      </c>
      <c r="AK409" s="85">
        <v>0</v>
      </c>
      <c r="AL409" s="85">
        <v>0</v>
      </c>
      <c r="AM409" s="85">
        <v>0</v>
      </c>
      <c r="AN409" s="85">
        <v>0</v>
      </c>
      <c r="AO409" s="85">
        <v>0</v>
      </c>
      <c r="AP409" s="85">
        <v>0</v>
      </c>
      <c r="AQ409" s="85">
        <v>0</v>
      </c>
      <c r="AR409" s="85">
        <v>0</v>
      </c>
      <c r="AS409" s="85">
        <v>0</v>
      </c>
      <c r="AT409" s="85">
        <v>0</v>
      </c>
      <c r="AU409" s="85">
        <v>0</v>
      </c>
      <c r="AV409" s="85">
        <v>0</v>
      </c>
      <c r="AW409" s="85">
        <v>0</v>
      </c>
      <c r="AX409" s="85">
        <v>0</v>
      </c>
      <c r="AY409" s="85">
        <v>50</v>
      </c>
      <c r="AZ409" s="85">
        <v>1</v>
      </c>
      <c r="BA409" s="85">
        <v>0</v>
      </c>
      <c r="BB409" s="85">
        <v>154</v>
      </c>
      <c r="BC409" s="85">
        <v>1</v>
      </c>
      <c r="BD409" s="85">
        <v>1</v>
      </c>
      <c r="BE409" s="85">
        <v>1</v>
      </c>
      <c r="BF409" s="85">
        <v>155</v>
      </c>
      <c r="BG409" s="85">
        <v>0</v>
      </c>
      <c r="BH409" s="85">
        <v>0</v>
      </c>
      <c r="BI409" s="85">
        <v>1</v>
      </c>
      <c r="BJ409" s="85">
        <v>126</v>
      </c>
      <c r="BK409" s="85">
        <v>0</v>
      </c>
      <c r="BL409" s="85">
        <v>1</v>
      </c>
      <c r="BM409" s="85">
        <v>0</v>
      </c>
      <c r="BN409" s="85">
        <v>98</v>
      </c>
      <c r="BO409" s="85">
        <v>0</v>
      </c>
      <c r="BP409" s="85">
        <v>0</v>
      </c>
      <c r="BQ409" s="85">
        <v>0</v>
      </c>
      <c r="BR409" s="85">
        <v>116</v>
      </c>
      <c r="BS409" s="85">
        <v>0</v>
      </c>
      <c r="BT409" s="85">
        <v>0</v>
      </c>
      <c r="BU409" s="85">
        <v>0</v>
      </c>
      <c r="BV409" s="85">
        <v>125</v>
      </c>
      <c r="BW409" s="85">
        <v>0</v>
      </c>
      <c r="BX409" s="85">
        <v>0</v>
      </c>
      <c r="BY409" s="85">
        <v>0</v>
      </c>
      <c r="BZ409" s="85">
        <v>0</v>
      </c>
      <c r="CA409" s="85">
        <v>123</v>
      </c>
      <c r="CB409" s="85">
        <v>0</v>
      </c>
      <c r="CC409" s="85">
        <v>0</v>
      </c>
      <c r="CD409" s="85">
        <v>0</v>
      </c>
      <c r="CE409" s="85">
        <v>0</v>
      </c>
      <c r="CF409" s="85">
        <v>78</v>
      </c>
      <c r="CG409" s="85">
        <v>0</v>
      </c>
      <c r="CH409" s="85">
        <v>1</v>
      </c>
      <c r="CI409" s="85">
        <v>0</v>
      </c>
      <c r="CJ409" s="85">
        <v>125</v>
      </c>
      <c r="CK409" s="85">
        <v>0</v>
      </c>
      <c r="CL409" s="85">
        <v>0</v>
      </c>
      <c r="CM409" s="85">
        <v>0</v>
      </c>
      <c r="CN409" s="85">
        <v>0</v>
      </c>
      <c r="CO409" s="85">
        <v>138</v>
      </c>
      <c r="CP409" s="85">
        <v>0</v>
      </c>
      <c r="CQ409" s="85">
        <v>0</v>
      </c>
      <c r="CR409" s="85">
        <v>0</v>
      </c>
      <c r="CS409" s="85">
        <v>144</v>
      </c>
      <c r="CT409" s="85">
        <v>0</v>
      </c>
      <c r="CU409" s="85">
        <v>0</v>
      </c>
      <c r="CV409" s="85">
        <v>1</v>
      </c>
      <c r="CW409" s="85">
        <v>137</v>
      </c>
      <c r="CX409" s="85">
        <v>0</v>
      </c>
      <c r="CY409" s="85">
        <v>0</v>
      </c>
      <c r="CZ409" s="85">
        <v>0</v>
      </c>
      <c r="DA409" s="85">
        <v>199</v>
      </c>
      <c r="DB409" s="85">
        <v>1</v>
      </c>
      <c r="DC409" s="85">
        <v>0</v>
      </c>
    </row>
    <row r="410" hidden="1" spans="1:107">
      <c r="A410" s="96" t="s">
        <v>1416</v>
      </c>
      <c r="B410" s="86" t="s">
        <v>2448</v>
      </c>
      <c r="C410" s="30" t="s">
        <v>1595</v>
      </c>
      <c r="D410" s="86" t="s">
        <v>1571</v>
      </c>
      <c r="E410" s="85">
        <v>3</v>
      </c>
      <c r="F410" s="85">
        <v>4</v>
      </c>
      <c r="G410" s="85">
        <v>0</v>
      </c>
      <c r="H410" s="85">
        <v>1</v>
      </c>
      <c r="I410" s="85">
        <v>1</v>
      </c>
      <c r="J410" s="85">
        <v>1</v>
      </c>
      <c r="K410" s="85">
        <v>1</v>
      </c>
      <c r="L410" s="85">
        <v>13</v>
      </c>
      <c r="M410" s="85">
        <v>6</v>
      </c>
      <c r="N410" s="85">
        <v>3</v>
      </c>
      <c r="O410" s="85">
        <v>6</v>
      </c>
      <c r="P410" s="85">
        <v>6</v>
      </c>
      <c r="Q410" s="85">
        <v>0</v>
      </c>
      <c r="R410" s="85">
        <v>5</v>
      </c>
      <c r="S410" s="85">
        <v>1</v>
      </c>
      <c r="T410" s="85">
        <v>0</v>
      </c>
      <c r="U410" s="85">
        <v>100</v>
      </c>
      <c r="V410" s="85">
        <v>1</v>
      </c>
      <c r="W410" s="85">
        <v>0</v>
      </c>
      <c r="X410" s="85">
        <v>1</v>
      </c>
      <c r="Y410" s="85">
        <v>1</v>
      </c>
      <c r="Z410" s="85">
        <v>194</v>
      </c>
      <c r="AA410" s="85">
        <v>0</v>
      </c>
      <c r="AB410" s="85">
        <v>0</v>
      </c>
      <c r="AC410" s="85">
        <v>1</v>
      </c>
      <c r="AD410" s="85">
        <v>1</v>
      </c>
      <c r="AE410" s="85">
        <v>204</v>
      </c>
      <c r="AF410" s="85">
        <v>1</v>
      </c>
      <c r="AG410" s="85">
        <v>1</v>
      </c>
      <c r="AH410" s="85">
        <v>1</v>
      </c>
      <c r="AI410" s="85">
        <v>1</v>
      </c>
      <c r="AJ410" s="85">
        <v>111</v>
      </c>
      <c r="AK410" s="85">
        <v>0</v>
      </c>
      <c r="AL410" s="85">
        <v>0</v>
      </c>
      <c r="AM410" s="85">
        <v>1</v>
      </c>
      <c r="AN410" s="85">
        <v>1</v>
      </c>
      <c r="AO410" s="85">
        <v>76</v>
      </c>
      <c r="AP410" s="85">
        <v>1</v>
      </c>
      <c r="AQ410" s="85">
        <v>0</v>
      </c>
      <c r="AR410" s="85">
        <v>1</v>
      </c>
      <c r="AS410" s="85">
        <v>124</v>
      </c>
      <c r="AT410" s="85">
        <v>0</v>
      </c>
      <c r="AU410" s="85">
        <v>0</v>
      </c>
      <c r="AV410" s="85">
        <v>25</v>
      </c>
      <c r="AW410" s="85">
        <v>0</v>
      </c>
      <c r="AX410" s="85">
        <v>0</v>
      </c>
      <c r="AY410" s="85">
        <v>25</v>
      </c>
      <c r="AZ410" s="85">
        <v>0</v>
      </c>
      <c r="BA410" s="85">
        <v>1</v>
      </c>
      <c r="BB410" s="85">
        <v>88</v>
      </c>
      <c r="BC410" s="85">
        <v>0</v>
      </c>
      <c r="BD410" s="85">
        <v>0</v>
      </c>
      <c r="BE410" s="85">
        <v>0</v>
      </c>
      <c r="BF410" s="85">
        <v>76</v>
      </c>
      <c r="BG410" s="85">
        <v>0</v>
      </c>
      <c r="BH410" s="85">
        <v>0</v>
      </c>
      <c r="BI410" s="85">
        <v>0</v>
      </c>
      <c r="BJ410" s="85">
        <v>58</v>
      </c>
      <c r="BK410" s="85">
        <v>0</v>
      </c>
      <c r="BL410" s="85">
        <v>0</v>
      </c>
      <c r="BM410" s="85">
        <v>0</v>
      </c>
      <c r="BN410" s="85">
        <v>62</v>
      </c>
      <c r="BO410" s="85">
        <v>0</v>
      </c>
      <c r="BP410" s="85">
        <v>0</v>
      </c>
      <c r="BQ410" s="85">
        <v>1</v>
      </c>
      <c r="BR410" s="85">
        <v>56</v>
      </c>
      <c r="BS410" s="85">
        <v>0</v>
      </c>
      <c r="BT410" s="85">
        <v>0</v>
      </c>
      <c r="BU410" s="85">
        <v>1</v>
      </c>
      <c r="BV410" s="85">
        <v>42</v>
      </c>
      <c r="BW410" s="85">
        <v>0</v>
      </c>
      <c r="BX410" s="85">
        <v>0</v>
      </c>
      <c r="BY410" s="85">
        <v>1</v>
      </c>
      <c r="BZ410" s="85">
        <v>0</v>
      </c>
      <c r="CA410" s="85">
        <v>49</v>
      </c>
      <c r="CB410" s="85">
        <v>0</v>
      </c>
      <c r="CC410" s="85">
        <v>0</v>
      </c>
      <c r="CD410" s="85">
        <v>0</v>
      </c>
      <c r="CE410" s="85">
        <v>0</v>
      </c>
      <c r="CF410" s="85">
        <v>33</v>
      </c>
      <c r="CG410" s="85">
        <v>0</v>
      </c>
      <c r="CH410" s="85">
        <v>0</v>
      </c>
      <c r="CI410" s="85">
        <v>1</v>
      </c>
      <c r="CJ410" s="85">
        <v>68</v>
      </c>
      <c r="CK410" s="85">
        <v>0</v>
      </c>
      <c r="CL410" s="85">
        <v>0</v>
      </c>
      <c r="CM410" s="85">
        <v>0</v>
      </c>
      <c r="CN410" s="85">
        <v>1</v>
      </c>
      <c r="CO410" s="85">
        <v>63</v>
      </c>
      <c r="CP410" s="85">
        <v>0</v>
      </c>
      <c r="CQ410" s="85">
        <v>0</v>
      </c>
      <c r="CR410" s="85">
        <v>0</v>
      </c>
      <c r="CS410" s="85">
        <v>56</v>
      </c>
      <c r="CT410" s="85">
        <v>0</v>
      </c>
      <c r="CU410" s="85">
        <v>0</v>
      </c>
      <c r="CV410" s="85">
        <v>0</v>
      </c>
      <c r="CW410" s="85">
        <v>62</v>
      </c>
      <c r="CX410" s="85">
        <v>0</v>
      </c>
      <c r="CY410" s="85">
        <v>0</v>
      </c>
      <c r="CZ410" s="85">
        <v>1</v>
      </c>
      <c r="DA410" s="85">
        <v>91</v>
      </c>
      <c r="DB410" s="85">
        <v>0</v>
      </c>
      <c r="DC410" s="85">
        <v>1</v>
      </c>
    </row>
    <row r="411" hidden="1" spans="1:107">
      <c r="A411" s="96" t="s">
        <v>1416</v>
      </c>
      <c r="B411" s="86" t="s">
        <v>2449</v>
      </c>
      <c r="C411" s="30" t="s">
        <v>1595</v>
      </c>
      <c r="D411" s="86" t="s">
        <v>1571</v>
      </c>
      <c r="E411" s="85">
        <v>0</v>
      </c>
      <c r="F411" s="85">
        <v>0</v>
      </c>
      <c r="G411" s="85">
        <v>0</v>
      </c>
      <c r="H411" s="85">
        <v>0</v>
      </c>
      <c r="I411" s="85">
        <v>1</v>
      </c>
      <c r="J411" s="85">
        <v>1</v>
      </c>
      <c r="K411" s="85">
        <v>0</v>
      </c>
      <c r="L411" s="85">
        <v>0</v>
      </c>
      <c r="M411" s="85">
        <v>0</v>
      </c>
      <c r="N411" s="85">
        <v>0</v>
      </c>
      <c r="O411" s="85">
        <v>0</v>
      </c>
      <c r="P411" s="85">
        <v>0</v>
      </c>
      <c r="Q411" s="85">
        <v>1</v>
      </c>
      <c r="R411" s="85">
        <v>1</v>
      </c>
      <c r="S411" s="85">
        <v>2</v>
      </c>
      <c r="T411" s="85">
        <v>0</v>
      </c>
      <c r="U411" s="85">
        <v>0</v>
      </c>
      <c r="V411" s="85">
        <v>0</v>
      </c>
      <c r="W411" s="85">
        <v>0</v>
      </c>
      <c r="X411" s="85">
        <v>0</v>
      </c>
      <c r="Y411" s="85">
        <v>0</v>
      </c>
      <c r="Z411" s="85">
        <v>12</v>
      </c>
      <c r="AA411" s="85">
        <v>0</v>
      </c>
      <c r="AB411" s="85">
        <v>0</v>
      </c>
      <c r="AC411" s="85">
        <v>0</v>
      </c>
      <c r="AD411" s="85">
        <v>0</v>
      </c>
      <c r="AE411" s="85">
        <v>3</v>
      </c>
      <c r="AF411" s="85">
        <v>0</v>
      </c>
      <c r="AG411" s="85">
        <v>0</v>
      </c>
      <c r="AH411" s="85">
        <v>0</v>
      </c>
      <c r="AI411" s="85">
        <v>0</v>
      </c>
      <c r="AJ411" s="85">
        <v>2</v>
      </c>
      <c r="AK411" s="85">
        <v>0</v>
      </c>
      <c r="AL411" s="85">
        <v>0</v>
      </c>
      <c r="AM411" s="85">
        <v>0</v>
      </c>
      <c r="AN411" s="85">
        <v>0</v>
      </c>
      <c r="AO411" s="85">
        <v>4</v>
      </c>
      <c r="AP411" s="85">
        <v>0</v>
      </c>
      <c r="AQ411" s="85">
        <v>0</v>
      </c>
      <c r="AR411" s="85">
        <v>0</v>
      </c>
      <c r="AS411" s="85">
        <v>17</v>
      </c>
      <c r="AT411" s="85">
        <v>0</v>
      </c>
      <c r="AU411" s="85">
        <v>0</v>
      </c>
      <c r="AV411" s="85">
        <v>5</v>
      </c>
      <c r="AW411" s="85">
        <v>0</v>
      </c>
      <c r="AX411" s="85">
        <v>0</v>
      </c>
      <c r="AY411" s="85">
        <v>3</v>
      </c>
      <c r="AZ411" s="85">
        <v>0</v>
      </c>
      <c r="BA411" s="85">
        <v>0</v>
      </c>
      <c r="BB411" s="85">
        <v>7</v>
      </c>
      <c r="BC411" s="85">
        <v>0</v>
      </c>
      <c r="BD411" s="85">
        <v>0</v>
      </c>
      <c r="BE411" s="85">
        <v>0</v>
      </c>
      <c r="BF411" s="85">
        <v>7</v>
      </c>
      <c r="BG411" s="85">
        <v>1</v>
      </c>
      <c r="BH411" s="85">
        <v>0</v>
      </c>
      <c r="BI411" s="85">
        <v>0</v>
      </c>
      <c r="BJ411" s="85">
        <v>5</v>
      </c>
      <c r="BK411" s="85">
        <v>0</v>
      </c>
      <c r="BL411" s="85">
        <v>0</v>
      </c>
      <c r="BM411" s="85">
        <v>0</v>
      </c>
      <c r="BN411" s="85">
        <v>8</v>
      </c>
      <c r="BO411" s="85">
        <v>0</v>
      </c>
      <c r="BP411" s="85">
        <v>0</v>
      </c>
      <c r="BQ411" s="85">
        <v>0</v>
      </c>
      <c r="BR411" s="85">
        <v>9</v>
      </c>
      <c r="BS411" s="85">
        <v>0</v>
      </c>
      <c r="BT411" s="85">
        <v>0</v>
      </c>
      <c r="BU411" s="85">
        <v>0</v>
      </c>
      <c r="BV411" s="85">
        <v>8</v>
      </c>
      <c r="BW411" s="85">
        <v>0</v>
      </c>
      <c r="BX411" s="85">
        <v>0</v>
      </c>
      <c r="BY411" s="85">
        <v>0</v>
      </c>
      <c r="BZ411" s="85">
        <v>0</v>
      </c>
      <c r="CA411" s="85">
        <v>9</v>
      </c>
      <c r="CB411" s="85">
        <v>0</v>
      </c>
      <c r="CC411" s="85">
        <v>0</v>
      </c>
      <c r="CD411" s="85">
        <v>0</v>
      </c>
      <c r="CE411" s="85">
        <v>0</v>
      </c>
      <c r="CF411" s="85">
        <v>20</v>
      </c>
      <c r="CG411" s="85">
        <v>0</v>
      </c>
      <c r="CH411" s="85">
        <v>0</v>
      </c>
      <c r="CI411" s="85">
        <v>0</v>
      </c>
      <c r="CJ411" s="85">
        <v>5</v>
      </c>
      <c r="CK411" s="85">
        <v>0</v>
      </c>
      <c r="CL411" s="85">
        <v>0</v>
      </c>
      <c r="CM411" s="85">
        <v>0</v>
      </c>
      <c r="CN411" s="85">
        <v>0</v>
      </c>
      <c r="CO411" s="85">
        <v>6</v>
      </c>
      <c r="CP411" s="85">
        <v>0</v>
      </c>
      <c r="CQ411" s="85">
        <v>0</v>
      </c>
      <c r="CR411" s="85">
        <v>0</v>
      </c>
      <c r="CS411" s="85">
        <v>6</v>
      </c>
      <c r="CT411" s="85">
        <v>0</v>
      </c>
      <c r="CU411" s="85">
        <v>0</v>
      </c>
      <c r="CV411" s="85">
        <v>0</v>
      </c>
      <c r="CW411" s="85">
        <v>8</v>
      </c>
      <c r="CX411" s="85">
        <v>0</v>
      </c>
      <c r="CY411" s="85">
        <v>0</v>
      </c>
      <c r="CZ411" s="85">
        <v>0</v>
      </c>
      <c r="DA411" s="85">
        <v>9</v>
      </c>
      <c r="DB411" s="85">
        <v>0</v>
      </c>
      <c r="DC411" s="85">
        <v>0</v>
      </c>
    </row>
    <row r="412" hidden="1" spans="1:107">
      <c r="A412" s="96" t="s">
        <v>1416</v>
      </c>
      <c r="B412" s="86" t="s">
        <v>1596</v>
      </c>
      <c r="C412" s="30" t="s">
        <v>1597</v>
      </c>
      <c r="D412" s="86" t="s">
        <v>1571</v>
      </c>
      <c r="E412" s="85">
        <v>60</v>
      </c>
      <c r="F412" s="85">
        <v>60</v>
      </c>
      <c r="G412" s="85">
        <v>60</v>
      </c>
      <c r="H412" s="85">
        <v>80</v>
      </c>
      <c r="I412" s="85">
        <v>80</v>
      </c>
      <c r="J412" s="85">
        <v>80</v>
      </c>
      <c r="K412" s="85">
        <v>80</v>
      </c>
      <c r="L412" s="85">
        <v>100</v>
      </c>
      <c r="M412" s="85">
        <v>100</v>
      </c>
      <c r="N412" s="85">
        <v>100</v>
      </c>
      <c r="O412" s="85">
        <v>100</v>
      </c>
      <c r="P412" s="85">
        <v>100</v>
      </c>
      <c r="Q412" s="85">
        <v>100</v>
      </c>
      <c r="R412" s="85">
        <v>120</v>
      </c>
      <c r="S412" s="85">
        <v>120</v>
      </c>
      <c r="T412" s="85">
        <v>4</v>
      </c>
      <c r="U412" s="85">
        <v>642</v>
      </c>
      <c r="V412" s="85">
        <v>2</v>
      </c>
      <c r="W412" s="85">
        <v>2</v>
      </c>
      <c r="X412" s="85">
        <v>2</v>
      </c>
      <c r="Y412" s="85">
        <v>2</v>
      </c>
      <c r="Z412" s="85">
        <v>712</v>
      </c>
      <c r="AA412" s="85">
        <v>2</v>
      </c>
      <c r="AB412" s="85">
        <v>2</v>
      </c>
      <c r="AC412" s="85">
        <v>2</v>
      </c>
      <c r="AD412" s="85">
        <v>2</v>
      </c>
      <c r="AE412" s="85">
        <v>792</v>
      </c>
      <c r="AF412" s="85">
        <v>2</v>
      </c>
      <c r="AG412" s="85">
        <v>2</v>
      </c>
      <c r="AH412" s="85">
        <v>2</v>
      </c>
      <c r="AI412" s="85">
        <v>2</v>
      </c>
      <c r="AJ412" s="85">
        <v>692</v>
      </c>
      <c r="AK412" s="85">
        <v>2</v>
      </c>
      <c r="AL412" s="85">
        <v>2</v>
      </c>
      <c r="AM412" s="85">
        <v>2</v>
      </c>
      <c r="AN412" s="85">
        <v>2</v>
      </c>
      <c r="AO412" s="85">
        <v>416</v>
      </c>
      <c r="AP412" s="85">
        <v>2</v>
      </c>
      <c r="AQ412" s="85">
        <v>2</v>
      </c>
      <c r="AR412" s="85">
        <v>2</v>
      </c>
      <c r="AS412" s="85">
        <v>870</v>
      </c>
      <c r="AT412" s="85">
        <v>2</v>
      </c>
      <c r="AU412" s="85">
        <v>2</v>
      </c>
      <c r="AV412" s="85">
        <v>800</v>
      </c>
      <c r="AW412" s="85">
        <v>2</v>
      </c>
      <c r="AX412" s="85">
        <v>2</v>
      </c>
      <c r="AY412" s="85">
        <v>240</v>
      </c>
      <c r="AZ412" s="85">
        <v>2</v>
      </c>
      <c r="BA412" s="85">
        <v>2</v>
      </c>
      <c r="BB412" s="85">
        <v>830</v>
      </c>
      <c r="BC412" s="85">
        <v>2</v>
      </c>
      <c r="BD412" s="85">
        <v>2</v>
      </c>
      <c r="BE412" s="85">
        <v>2</v>
      </c>
      <c r="BF412" s="85">
        <v>716</v>
      </c>
      <c r="BG412" s="85">
        <v>2</v>
      </c>
      <c r="BH412" s="85">
        <v>2</v>
      </c>
      <c r="BI412" s="85">
        <v>2</v>
      </c>
      <c r="BJ412" s="85">
        <v>594</v>
      </c>
      <c r="BK412" s="85">
        <v>2</v>
      </c>
      <c r="BL412" s="85">
        <v>2</v>
      </c>
      <c r="BM412" s="85">
        <v>2</v>
      </c>
      <c r="BN412" s="85">
        <v>672</v>
      </c>
      <c r="BO412" s="85">
        <v>2</v>
      </c>
      <c r="BP412" s="85">
        <v>2</v>
      </c>
      <c r="BQ412" s="85">
        <v>2</v>
      </c>
      <c r="BR412" s="85">
        <v>674</v>
      </c>
      <c r="BS412" s="85">
        <v>2</v>
      </c>
      <c r="BT412" s="85">
        <v>2</v>
      </c>
      <c r="BU412" s="85">
        <v>2</v>
      </c>
      <c r="BV412" s="85">
        <v>674</v>
      </c>
      <c r="BW412" s="85">
        <v>2</v>
      </c>
      <c r="BX412" s="85">
        <v>2</v>
      </c>
      <c r="BY412" s="85">
        <v>2</v>
      </c>
      <c r="BZ412" s="85">
        <v>0</v>
      </c>
      <c r="CA412" s="85">
        <v>674</v>
      </c>
      <c r="CB412" s="85">
        <v>2</v>
      </c>
      <c r="CC412" s="85">
        <v>2</v>
      </c>
      <c r="CD412" s="85">
        <v>2</v>
      </c>
      <c r="CE412" s="85">
        <v>2</v>
      </c>
      <c r="CF412" s="85">
        <v>672</v>
      </c>
      <c r="CG412" s="85">
        <v>4</v>
      </c>
      <c r="CH412" s="85">
        <v>2</v>
      </c>
      <c r="CI412" s="85">
        <v>2</v>
      </c>
      <c r="CJ412" s="85">
        <v>892</v>
      </c>
      <c r="CK412" s="85">
        <v>2</v>
      </c>
      <c r="CL412" s="85">
        <v>2</v>
      </c>
      <c r="CM412" s="85">
        <v>2</v>
      </c>
      <c r="CN412" s="85">
        <v>2</v>
      </c>
      <c r="CO412" s="85">
        <v>892</v>
      </c>
      <c r="CP412" s="85">
        <v>2</v>
      </c>
      <c r="CQ412" s="85">
        <v>2</v>
      </c>
      <c r="CR412" s="85">
        <v>2</v>
      </c>
      <c r="CS412" s="85">
        <v>894</v>
      </c>
      <c r="CT412" s="85">
        <v>2</v>
      </c>
      <c r="CU412" s="85">
        <v>2</v>
      </c>
      <c r="CV412" s="85">
        <v>2</v>
      </c>
      <c r="CW412" s="85">
        <v>894</v>
      </c>
      <c r="CX412" s="85">
        <v>2</v>
      </c>
      <c r="CY412" s="85">
        <v>2</v>
      </c>
      <c r="CZ412" s="85">
        <v>2</v>
      </c>
      <c r="DA412" s="85">
        <v>1014</v>
      </c>
      <c r="DB412" s="85">
        <v>2</v>
      </c>
      <c r="DC412" s="85">
        <v>2</v>
      </c>
    </row>
    <row r="413" hidden="1" spans="1:107">
      <c r="A413" s="96" t="s">
        <v>1416</v>
      </c>
      <c r="B413" s="86" t="s">
        <v>1598</v>
      </c>
      <c r="C413" s="30" t="s">
        <v>301</v>
      </c>
      <c r="D413" s="98" t="s">
        <v>1571</v>
      </c>
      <c r="E413" s="85">
        <v>60</v>
      </c>
      <c r="F413" s="85">
        <v>60</v>
      </c>
      <c r="G413" s="85">
        <v>60</v>
      </c>
      <c r="H413" s="85">
        <v>80</v>
      </c>
      <c r="I413" s="85">
        <v>80</v>
      </c>
      <c r="J413" s="85">
        <v>80</v>
      </c>
      <c r="K413" s="85">
        <v>80</v>
      </c>
      <c r="L413" s="85">
        <v>100</v>
      </c>
      <c r="M413" s="85">
        <v>100</v>
      </c>
      <c r="N413" s="85">
        <v>100</v>
      </c>
      <c r="O413" s="85">
        <v>100</v>
      </c>
      <c r="P413" s="85">
        <v>100</v>
      </c>
      <c r="Q413" s="85">
        <v>100</v>
      </c>
      <c r="R413" s="85">
        <v>120</v>
      </c>
      <c r="S413" s="85">
        <v>120</v>
      </c>
      <c r="T413" s="85">
        <v>4</v>
      </c>
      <c r="U413" s="85">
        <v>642</v>
      </c>
      <c r="V413" s="85">
        <v>2</v>
      </c>
      <c r="W413" s="85">
        <v>2</v>
      </c>
      <c r="X413" s="85">
        <v>2</v>
      </c>
      <c r="Y413" s="85">
        <v>2</v>
      </c>
      <c r="Z413" s="85">
        <v>712</v>
      </c>
      <c r="AA413" s="85">
        <v>2</v>
      </c>
      <c r="AB413" s="85">
        <v>2</v>
      </c>
      <c r="AC413" s="85">
        <v>2</v>
      </c>
      <c r="AD413" s="85">
        <v>2</v>
      </c>
      <c r="AE413" s="85">
        <v>792</v>
      </c>
      <c r="AF413" s="85">
        <v>2</v>
      </c>
      <c r="AG413" s="85">
        <v>2</v>
      </c>
      <c r="AH413" s="85">
        <v>2</v>
      </c>
      <c r="AI413" s="85">
        <v>2</v>
      </c>
      <c r="AJ413" s="85">
        <v>692</v>
      </c>
      <c r="AK413" s="85">
        <v>2</v>
      </c>
      <c r="AL413" s="85">
        <v>2</v>
      </c>
      <c r="AM413" s="85">
        <v>2</v>
      </c>
      <c r="AN413" s="85">
        <v>2</v>
      </c>
      <c r="AO413" s="85">
        <v>416</v>
      </c>
      <c r="AP413" s="85">
        <v>2</v>
      </c>
      <c r="AQ413" s="85">
        <v>2</v>
      </c>
      <c r="AR413" s="85">
        <v>2</v>
      </c>
      <c r="AS413" s="85">
        <v>870</v>
      </c>
      <c r="AT413" s="85">
        <v>2</v>
      </c>
      <c r="AU413" s="85">
        <v>2</v>
      </c>
      <c r="AV413" s="85">
        <v>800</v>
      </c>
      <c r="AW413" s="85">
        <v>2</v>
      </c>
      <c r="AX413" s="85">
        <v>2</v>
      </c>
      <c r="AY413" s="85">
        <v>240</v>
      </c>
      <c r="AZ413" s="85">
        <v>2</v>
      </c>
      <c r="BA413" s="85">
        <v>2</v>
      </c>
      <c r="BB413" s="85">
        <v>830</v>
      </c>
      <c r="BC413" s="85">
        <v>2</v>
      </c>
      <c r="BD413" s="85">
        <v>2</v>
      </c>
      <c r="BE413" s="85">
        <v>2</v>
      </c>
      <c r="BF413" s="85">
        <v>716</v>
      </c>
      <c r="BG413" s="85">
        <v>2</v>
      </c>
      <c r="BH413" s="85">
        <v>2</v>
      </c>
      <c r="BI413" s="85">
        <v>2</v>
      </c>
      <c r="BJ413" s="85">
        <v>594</v>
      </c>
      <c r="BK413" s="85">
        <v>2</v>
      </c>
      <c r="BL413" s="85">
        <v>2</v>
      </c>
      <c r="BM413" s="85">
        <v>2</v>
      </c>
      <c r="BN413" s="85">
        <v>672</v>
      </c>
      <c r="BO413" s="85">
        <v>2</v>
      </c>
      <c r="BP413" s="85">
        <v>2</v>
      </c>
      <c r="BQ413" s="85">
        <v>2</v>
      </c>
      <c r="BR413" s="85">
        <v>674</v>
      </c>
      <c r="BS413" s="85">
        <v>2</v>
      </c>
      <c r="BT413" s="85">
        <v>2</v>
      </c>
      <c r="BU413" s="85">
        <v>2</v>
      </c>
      <c r="BV413" s="85">
        <v>674</v>
      </c>
      <c r="BW413" s="85">
        <v>2</v>
      </c>
      <c r="BX413" s="85">
        <v>2</v>
      </c>
      <c r="BY413" s="85">
        <v>2</v>
      </c>
      <c r="BZ413" s="85">
        <v>0</v>
      </c>
      <c r="CA413" s="85">
        <v>674</v>
      </c>
      <c r="CB413" s="85">
        <v>2</v>
      </c>
      <c r="CC413" s="85">
        <v>2</v>
      </c>
      <c r="CD413" s="85">
        <v>2</v>
      </c>
      <c r="CE413" s="85">
        <v>2</v>
      </c>
      <c r="CF413" s="85">
        <v>672</v>
      </c>
      <c r="CG413" s="85">
        <v>4</v>
      </c>
      <c r="CH413" s="85">
        <v>2</v>
      </c>
      <c r="CI413" s="85">
        <v>2</v>
      </c>
      <c r="CJ413" s="85">
        <v>892</v>
      </c>
      <c r="CK413" s="85">
        <v>2</v>
      </c>
      <c r="CL413" s="85">
        <v>2</v>
      </c>
      <c r="CM413" s="85">
        <v>2</v>
      </c>
      <c r="CN413" s="85">
        <v>2</v>
      </c>
      <c r="CO413" s="85">
        <v>892</v>
      </c>
      <c r="CP413" s="85">
        <v>2</v>
      </c>
      <c r="CQ413" s="85">
        <v>2</v>
      </c>
      <c r="CR413" s="85">
        <v>2</v>
      </c>
      <c r="CS413" s="85">
        <v>894</v>
      </c>
      <c r="CT413" s="85">
        <v>2</v>
      </c>
      <c r="CU413" s="85">
        <v>2</v>
      </c>
      <c r="CV413" s="85">
        <v>2</v>
      </c>
      <c r="CW413" s="85">
        <v>894</v>
      </c>
      <c r="CX413" s="85">
        <v>2</v>
      </c>
      <c r="CY413" s="85">
        <v>2</v>
      </c>
      <c r="CZ413" s="85">
        <v>2</v>
      </c>
      <c r="DA413" s="85">
        <v>1014</v>
      </c>
      <c r="DB413" s="85">
        <v>2</v>
      </c>
      <c r="DC413" s="85">
        <v>2</v>
      </c>
    </row>
    <row r="414" hidden="1" spans="1:107">
      <c r="A414" s="96" t="s">
        <v>1416</v>
      </c>
      <c r="B414" s="86" t="s">
        <v>1599</v>
      </c>
      <c r="C414" s="30" t="s">
        <v>1600</v>
      </c>
      <c r="D414" s="98" t="s">
        <v>1571</v>
      </c>
      <c r="E414" s="85">
        <v>0</v>
      </c>
      <c r="F414" s="85">
        <v>0</v>
      </c>
      <c r="G414" s="85">
        <v>2</v>
      </c>
      <c r="H414" s="85">
        <v>0</v>
      </c>
      <c r="I414" s="85">
        <v>32</v>
      </c>
      <c r="J414" s="85">
        <v>22</v>
      </c>
      <c r="K414" s="85">
        <v>0</v>
      </c>
      <c r="L414" s="85">
        <v>8</v>
      </c>
      <c r="M414" s="85">
        <v>0</v>
      </c>
      <c r="N414" s="85">
        <v>26</v>
      </c>
      <c r="O414" s="85">
        <v>14</v>
      </c>
      <c r="P414" s="85">
        <v>30</v>
      </c>
      <c r="Q414" s="85">
        <v>48</v>
      </c>
      <c r="R414" s="85">
        <v>54</v>
      </c>
      <c r="S414" s="85">
        <v>50</v>
      </c>
      <c r="T414" s="85">
        <v>0</v>
      </c>
      <c r="U414" s="85">
        <v>86</v>
      </c>
      <c r="V414" s="85">
        <v>0</v>
      </c>
      <c r="W414" s="85">
        <v>0</v>
      </c>
      <c r="X414" s="85">
        <v>0</v>
      </c>
      <c r="Y414" s="85">
        <v>0</v>
      </c>
      <c r="Z414" s="85">
        <v>50</v>
      </c>
      <c r="AA414" s="85">
        <v>0</v>
      </c>
      <c r="AB414" s="85">
        <v>0</v>
      </c>
      <c r="AC414" s="85">
        <v>0</v>
      </c>
      <c r="AD414" s="85">
        <v>0</v>
      </c>
      <c r="AE414" s="85">
        <v>14</v>
      </c>
      <c r="AF414" s="85">
        <v>0</v>
      </c>
      <c r="AG414" s="85">
        <v>0</v>
      </c>
      <c r="AH414" s="85">
        <v>0</v>
      </c>
      <c r="AI414" s="85">
        <v>0</v>
      </c>
      <c r="AJ414" s="85">
        <v>22</v>
      </c>
      <c r="AK414" s="85">
        <v>0</v>
      </c>
      <c r="AL414" s="85">
        <v>0</v>
      </c>
      <c r="AM414" s="85">
        <v>0</v>
      </c>
      <c r="AN414" s="85">
        <v>0</v>
      </c>
      <c r="AO414" s="85">
        <v>14</v>
      </c>
      <c r="AP414" s="85">
        <v>0</v>
      </c>
      <c r="AQ414" s="85">
        <v>0</v>
      </c>
      <c r="AR414" s="85">
        <v>0</v>
      </c>
      <c r="AS414" s="85">
        <v>88</v>
      </c>
      <c r="AT414" s="85">
        <v>0</v>
      </c>
      <c r="AU414" s="85">
        <v>0</v>
      </c>
      <c r="AV414" s="85">
        <v>50</v>
      </c>
      <c r="AW414" s="85">
        <v>2</v>
      </c>
      <c r="AX414" s="85">
        <v>2</v>
      </c>
      <c r="AY414" s="85">
        <v>28</v>
      </c>
      <c r="AZ414" s="85">
        <v>0</v>
      </c>
      <c r="BA414" s="85">
        <v>0</v>
      </c>
      <c r="BB414" s="85">
        <v>86</v>
      </c>
      <c r="BC414" s="85">
        <v>0</v>
      </c>
      <c r="BD414" s="85">
        <v>0</v>
      </c>
      <c r="BE414" s="85">
        <v>2</v>
      </c>
      <c r="BF414" s="85">
        <v>76</v>
      </c>
      <c r="BG414" s="85">
        <v>2</v>
      </c>
      <c r="BH414" s="85">
        <v>0</v>
      </c>
      <c r="BI414" s="85">
        <v>0</v>
      </c>
      <c r="BJ414" s="85">
        <v>64</v>
      </c>
      <c r="BK414" s="85">
        <v>0</v>
      </c>
      <c r="BL414" s="85">
        <v>0</v>
      </c>
      <c r="BM414" s="85">
        <v>0</v>
      </c>
      <c r="BN414" s="85">
        <v>66</v>
      </c>
      <c r="BO414" s="85">
        <v>0</v>
      </c>
      <c r="BP414" s="85">
        <v>0</v>
      </c>
      <c r="BQ414" s="85">
        <v>0</v>
      </c>
      <c r="BR414" s="85">
        <v>68</v>
      </c>
      <c r="BS414" s="85">
        <v>0</v>
      </c>
      <c r="BT414" s="85">
        <v>0</v>
      </c>
      <c r="BU414" s="85">
        <v>0</v>
      </c>
      <c r="BV414" s="85">
        <v>64</v>
      </c>
      <c r="BW414" s="85">
        <v>0</v>
      </c>
      <c r="BX414" s="85">
        <v>0</v>
      </c>
      <c r="BY414" s="85">
        <v>0</v>
      </c>
      <c r="BZ414" s="85">
        <v>0</v>
      </c>
      <c r="CA414" s="85">
        <v>68</v>
      </c>
      <c r="CB414" s="85">
        <v>0</v>
      </c>
      <c r="CC414" s="85">
        <v>0</v>
      </c>
      <c r="CD414" s="85">
        <v>0</v>
      </c>
      <c r="CE414" s="85">
        <v>2</v>
      </c>
      <c r="CF414" s="85">
        <v>186</v>
      </c>
      <c r="CG414" s="85">
        <v>0</v>
      </c>
      <c r="CH414" s="85">
        <v>0</v>
      </c>
      <c r="CI414" s="85">
        <v>0</v>
      </c>
      <c r="CJ414" s="85">
        <v>50</v>
      </c>
      <c r="CK414" s="85">
        <v>0</v>
      </c>
      <c r="CL414" s="85">
        <v>0</v>
      </c>
      <c r="CM414" s="85">
        <v>2</v>
      </c>
      <c r="CN414" s="85">
        <v>0</v>
      </c>
      <c r="CO414" s="85">
        <v>64</v>
      </c>
      <c r="CP414" s="85">
        <v>0</v>
      </c>
      <c r="CQ414" s="85">
        <v>0</v>
      </c>
      <c r="CR414" s="85">
        <v>0</v>
      </c>
      <c r="CS414" s="85">
        <v>80</v>
      </c>
      <c r="CT414" s="85">
        <v>0</v>
      </c>
      <c r="CU414" s="85">
        <v>0</v>
      </c>
      <c r="CV414" s="85">
        <v>0</v>
      </c>
      <c r="CW414" s="85">
        <v>82</v>
      </c>
      <c r="CX414" s="85">
        <v>0</v>
      </c>
      <c r="CY414" s="85">
        <v>0</v>
      </c>
      <c r="CZ414" s="85">
        <v>2</v>
      </c>
      <c r="DA414" s="85">
        <v>72</v>
      </c>
      <c r="DB414" s="85">
        <v>0</v>
      </c>
      <c r="DC414" s="85">
        <v>0</v>
      </c>
    </row>
    <row r="415" hidden="1" spans="1:107">
      <c r="A415" s="96" t="s">
        <v>1416</v>
      </c>
      <c r="B415" s="86" t="s">
        <v>1601</v>
      </c>
      <c r="C415" s="30" t="s">
        <v>1603</v>
      </c>
      <c r="D415" s="98" t="s">
        <v>1571</v>
      </c>
      <c r="E415" s="85">
        <v>0</v>
      </c>
      <c r="F415" s="85">
        <v>0</v>
      </c>
      <c r="G415" s="85">
        <v>2</v>
      </c>
      <c r="H415" s="85">
        <v>0</v>
      </c>
      <c r="I415" s="85">
        <v>32</v>
      </c>
      <c r="J415" s="85">
        <v>22</v>
      </c>
      <c r="K415" s="85">
        <v>0</v>
      </c>
      <c r="L415" s="85">
        <v>8</v>
      </c>
      <c r="M415" s="85">
        <v>0</v>
      </c>
      <c r="N415" s="85">
        <v>26</v>
      </c>
      <c r="O415" s="85">
        <v>14</v>
      </c>
      <c r="P415" s="85">
        <v>30</v>
      </c>
      <c r="Q415" s="85">
        <v>48</v>
      </c>
      <c r="R415" s="85">
        <v>54</v>
      </c>
      <c r="S415" s="85">
        <v>50</v>
      </c>
      <c r="T415" s="85">
        <v>0</v>
      </c>
      <c r="U415" s="85">
        <v>86</v>
      </c>
      <c r="V415" s="85">
        <v>0</v>
      </c>
      <c r="W415" s="85">
        <v>0</v>
      </c>
      <c r="X415" s="85">
        <v>0</v>
      </c>
      <c r="Y415" s="85">
        <v>0</v>
      </c>
      <c r="Z415" s="85">
        <v>50</v>
      </c>
      <c r="AA415" s="85">
        <v>0</v>
      </c>
      <c r="AB415" s="85">
        <v>0</v>
      </c>
      <c r="AC415" s="85">
        <v>0</v>
      </c>
      <c r="AD415" s="85">
        <v>0</v>
      </c>
      <c r="AE415" s="85">
        <v>14</v>
      </c>
      <c r="AF415" s="85">
        <v>0</v>
      </c>
      <c r="AG415" s="85">
        <v>0</v>
      </c>
      <c r="AH415" s="85">
        <v>0</v>
      </c>
      <c r="AI415" s="85">
        <v>0</v>
      </c>
      <c r="AJ415" s="85">
        <v>22</v>
      </c>
      <c r="AK415" s="85">
        <v>0</v>
      </c>
      <c r="AL415" s="85">
        <v>0</v>
      </c>
      <c r="AM415" s="85">
        <v>0</v>
      </c>
      <c r="AN415" s="85">
        <v>0</v>
      </c>
      <c r="AO415" s="85">
        <v>14</v>
      </c>
      <c r="AP415" s="85">
        <v>0</v>
      </c>
      <c r="AQ415" s="85">
        <v>0</v>
      </c>
      <c r="AR415" s="85">
        <v>0</v>
      </c>
      <c r="AS415" s="85">
        <v>88</v>
      </c>
      <c r="AT415" s="85">
        <v>0</v>
      </c>
      <c r="AU415" s="85">
        <v>0</v>
      </c>
      <c r="AV415" s="85">
        <v>50</v>
      </c>
      <c r="AW415" s="85">
        <v>2</v>
      </c>
      <c r="AX415" s="85">
        <v>2</v>
      </c>
      <c r="AY415" s="85">
        <v>28</v>
      </c>
      <c r="AZ415" s="85">
        <v>0</v>
      </c>
      <c r="BA415" s="85">
        <v>0</v>
      </c>
      <c r="BB415" s="85">
        <v>86</v>
      </c>
      <c r="BC415" s="85">
        <v>0</v>
      </c>
      <c r="BD415" s="85">
        <v>0</v>
      </c>
      <c r="BE415" s="85">
        <v>2</v>
      </c>
      <c r="BF415" s="85">
        <v>76</v>
      </c>
      <c r="BG415" s="85">
        <v>2</v>
      </c>
      <c r="BH415" s="85">
        <v>0</v>
      </c>
      <c r="BI415" s="85">
        <v>0</v>
      </c>
      <c r="BJ415" s="85">
        <v>64</v>
      </c>
      <c r="BK415" s="85">
        <v>0</v>
      </c>
      <c r="BL415" s="85">
        <v>0</v>
      </c>
      <c r="BM415" s="85">
        <v>0</v>
      </c>
      <c r="BN415" s="85">
        <v>66</v>
      </c>
      <c r="BO415" s="85">
        <v>0</v>
      </c>
      <c r="BP415" s="85">
        <v>0</v>
      </c>
      <c r="BQ415" s="85">
        <v>0</v>
      </c>
      <c r="BR415" s="85">
        <v>68</v>
      </c>
      <c r="BS415" s="85">
        <v>0</v>
      </c>
      <c r="BT415" s="85">
        <v>0</v>
      </c>
      <c r="BU415" s="85">
        <v>0</v>
      </c>
      <c r="BV415" s="85">
        <v>64</v>
      </c>
      <c r="BW415" s="85">
        <v>0</v>
      </c>
      <c r="BX415" s="85">
        <v>0</v>
      </c>
      <c r="BY415" s="85">
        <v>0</v>
      </c>
      <c r="BZ415" s="85">
        <v>0</v>
      </c>
      <c r="CA415" s="85">
        <v>68</v>
      </c>
      <c r="CB415" s="85">
        <v>0</v>
      </c>
      <c r="CC415" s="85">
        <v>0</v>
      </c>
      <c r="CD415" s="85">
        <v>0</v>
      </c>
      <c r="CE415" s="85">
        <v>2</v>
      </c>
      <c r="CF415" s="85">
        <v>186</v>
      </c>
      <c r="CG415" s="85">
        <v>0</v>
      </c>
      <c r="CH415" s="85">
        <v>0</v>
      </c>
      <c r="CI415" s="85">
        <v>0</v>
      </c>
      <c r="CJ415" s="85">
        <v>50</v>
      </c>
      <c r="CK415" s="85">
        <v>0</v>
      </c>
      <c r="CL415" s="85">
        <v>0</v>
      </c>
      <c r="CM415" s="85">
        <v>2</v>
      </c>
      <c r="CN415" s="85">
        <v>0</v>
      </c>
      <c r="CO415" s="85">
        <v>64</v>
      </c>
      <c r="CP415" s="85">
        <v>0</v>
      </c>
      <c r="CQ415" s="85">
        <v>0</v>
      </c>
      <c r="CR415" s="85">
        <v>0</v>
      </c>
      <c r="CS415" s="85">
        <v>80</v>
      </c>
      <c r="CT415" s="85">
        <v>0</v>
      </c>
      <c r="CU415" s="85">
        <v>0</v>
      </c>
      <c r="CV415" s="85">
        <v>0</v>
      </c>
      <c r="CW415" s="85">
        <v>82</v>
      </c>
      <c r="CX415" s="85">
        <v>0</v>
      </c>
      <c r="CY415" s="85">
        <v>0</v>
      </c>
      <c r="CZ415" s="85">
        <v>2</v>
      </c>
      <c r="DA415" s="85">
        <v>72</v>
      </c>
      <c r="DB415" s="85">
        <v>0</v>
      </c>
      <c r="DC415" s="85">
        <v>0</v>
      </c>
    </row>
    <row r="416" hidden="1" spans="1:107">
      <c r="A416" s="96" t="s">
        <v>1416</v>
      </c>
      <c r="B416" s="86" t="s">
        <v>1604</v>
      </c>
      <c r="C416" s="30" t="s">
        <v>1606</v>
      </c>
      <c r="D416" s="98" t="s">
        <v>1571</v>
      </c>
      <c r="E416" s="85">
        <v>0</v>
      </c>
      <c r="F416" s="85">
        <v>0</v>
      </c>
      <c r="G416" s="85">
        <v>0</v>
      </c>
      <c r="H416" s="85">
        <v>0</v>
      </c>
      <c r="I416" s="85">
        <v>0</v>
      </c>
      <c r="J416" s="85">
        <v>0</v>
      </c>
      <c r="K416" s="85">
        <v>0</v>
      </c>
      <c r="L416" s="85">
        <v>0</v>
      </c>
      <c r="M416" s="85">
        <v>0</v>
      </c>
      <c r="N416" s="85">
        <v>0</v>
      </c>
      <c r="O416" s="85">
        <v>0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0</v>
      </c>
      <c r="V416" s="85">
        <v>0</v>
      </c>
      <c r="W416" s="85">
        <v>0</v>
      </c>
      <c r="X416" s="85">
        <v>0</v>
      </c>
      <c r="Y416" s="85">
        <v>0</v>
      </c>
      <c r="Z416" s="85">
        <v>0</v>
      </c>
      <c r="AA416" s="85">
        <v>0</v>
      </c>
      <c r="AB416" s="85">
        <v>0</v>
      </c>
      <c r="AC416" s="85">
        <v>0</v>
      </c>
      <c r="AD416" s="85">
        <v>0</v>
      </c>
      <c r="AE416" s="85">
        <v>0</v>
      </c>
      <c r="AF416" s="85">
        <v>0</v>
      </c>
      <c r="AG416" s="85">
        <v>0</v>
      </c>
      <c r="AH416" s="85">
        <v>0</v>
      </c>
      <c r="AI416" s="85">
        <v>0</v>
      </c>
      <c r="AJ416" s="85">
        <v>0</v>
      </c>
      <c r="AK416" s="85">
        <v>0</v>
      </c>
      <c r="AL416" s="85">
        <v>0</v>
      </c>
      <c r="AM416" s="85">
        <v>0</v>
      </c>
      <c r="AN416" s="85">
        <v>0</v>
      </c>
      <c r="AO416" s="85">
        <v>0</v>
      </c>
      <c r="AP416" s="85">
        <v>0</v>
      </c>
      <c r="AQ416" s="85">
        <v>0</v>
      </c>
      <c r="AR416" s="85">
        <v>0</v>
      </c>
      <c r="AS416" s="85">
        <v>0</v>
      </c>
      <c r="AT416" s="85">
        <v>0</v>
      </c>
      <c r="AU416" s="85">
        <v>0</v>
      </c>
      <c r="AV416" s="85">
        <v>0</v>
      </c>
      <c r="AW416" s="85">
        <v>0</v>
      </c>
      <c r="AX416" s="85">
        <v>2</v>
      </c>
      <c r="AY416" s="85">
        <v>6</v>
      </c>
      <c r="AZ416" s="85">
        <v>0</v>
      </c>
      <c r="BA416" s="85">
        <v>0</v>
      </c>
      <c r="BB416" s="85">
        <v>12</v>
      </c>
      <c r="BC416" s="85">
        <v>0</v>
      </c>
      <c r="BD416" s="85">
        <v>0</v>
      </c>
      <c r="BE416" s="85">
        <v>0</v>
      </c>
      <c r="BF416" s="85">
        <v>10</v>
      </c>
      <c r="BG416" s="85">
        <v>0</v>
      </c>
      <c r="BH416" s="85">
        <v>0</v>
      </c>
      <c r="BI416" s="85">
        <v>0</v>
      </c>
      <c r="BJ416" s="85">
        <v>8</v>
      </c>
      <c r="BK416" s="85">
        <v>0</v>
      </c>
      <c r="BL416" s="85">
        <v>0</v>
      </c>
      <c r="BM416" s="85">
        <v>0</v>
      </c>
      <c r="BN416" s="85">
        <v>8</v>
      </c>
      <c r="BO416" s="85">
        <v>0</v>
      </c>
      <c r="BP416" s="85">
        <v>0</v>
      </c>
      <c r="BQ416" s="85">
        <v>0</v>
      </c>
      <c r="BR416" s="85">
        <v>6</v>
      </c>
      <c r="BS416" s="85">
        <v>0</v>
      </c>
      <c r="BT416" s="85">
        <v>0</v>
      </c>
      <c r="BU416" s="85">
        <v>0</v>
      </c>
      <c r="BV416" s="85">
        <v>10</v>
      </c>
      <c r="BW416" s="85">
        <v>0</v>
      </c>
      <c r="BX416" s="85">
        <v>0</v>
      </c>
      <c r="BY416" s="85">
        <v>0</v>
      </c>
      <c r="BZ416" s="85">
        <v>0</v>
      </c>
      <c r="CA416" s="85">
        <v>10</v>
      </c>
      <c r="CB416" s="85">
        <v>0</v>
      </c>
      <c r="CC416" s="85">
        <v>0</v>
      </c>
      <c r="CD416" s="85">
        <v>0</v>
      </c>
      <c r="CE416" s="85">
        <v>0</v>
      </c>
      <c r="CF416" s="85">
        <v>8</v>
      </c>
      <c r="CG416" s="85">
        <v>0</v>
      </c>
      <c r="CH416" s="85">
        <v>0</v>
      </c>
      <c r="CI416" s="85">
        <v>0</v>
      </c>
      <c r="CJ416" s="85">
        <v>4</v>
      </c>
      <c r="CK416" s="85">
        <v>0</v>
      </c>
      <c r="CL416" s="85">
        <v>0</v>
      </c>
      <c r="CM416" s="85">
        <v>0</v>
      </c>
      <c r="CN416" s="85">
        <v>0</v>
      </c>
      <c r="CO416" s="85">
        <v>10</v>
      </c>
      <c r="CP416" s="85">
        <v>0</v>
      </c>
      <c r="CQ416" s="85">
        <v>0</v>
      </c>
      <c r="CR416" s="85">
        <v>0</v>
      </c>
      <c r="CS416" s="85">
        <v>6</v>
      </c>
      <c r="CT416" s="85">
        <v>0</v>
      </c>
      <c r="CU416" s="85">
        <v>0</v>
      </c>
      <c r="CV416" s="85">
        <v>0</v>
      </c>
      <c r="CW416" s="85">
        <v>8</v>
      </c>
      <c r="CX416" s="85">
        <v>0</v>
      </c>
      <c r="CY416" s="85">
        <v>0</v>
      </c>
      <c r="CZ416" s="85">
        <v>0</v>
      </c>
      <c r="DA416" s="85">
        <v>12</v>
      </c>
      <c r="DB416" s="85">
        <v>0</v>
      </c>
      <c r="DC416" s="85">
        <v>0</v>
      </c>
    </row>
    <row r="417" hidden="1" spans="1:107">
      <c r="A417" s="96" t="s">
        <v>1416</v>
      </c>
      <c r="B417" s="86" t="s">
        <v>2450</v>
      </c>
      <c r="C417" s="30" t="s">
        <v>1608</v>
      </c>
      <c r="D417" s="86" t="s">
        <v>1571</v>
      </c>
      <c r="E417" s="85">
        <v>90</v>
      </c>
      <c r="F417" s="85">
        <v>90</v>
      </c>
      <c r="G417" s="85">
        <v>90</v>
      </c>
      <c r="H417" s="85">
        <v>120</v>
      </c>
      <c r="I417" s="85">
        <v>120</v>
      </c>
      <c r="J417" s="85">
        <v>120</v>
      </c>
      <c r="K417" s="85">
        <v>120</v>
      </c>
      <c r="L417" s="85">
        <v>150</v>
      </c>
      <c r="M417" s="85">
        <v>150</v>
      </c>
      <c r="N417" s="85">
        <v>150</v>
      </c>
      <c r="O417" s="85">
        <v>150</v>
      </c>
      <c r="P417" s="85">
        <v>150</v>
      </c>
      <c r="Q417" s="85">
        <v>150</v>
      </c>
      <c r="R417" s="85">
        <v>180</v>
      </c>
      <c r="S417" s="85">
        <v>180</v>
      </c>
      <c r="T417" s="85">
        <v>6</v>
      </c>
      <c r="U417" s="85">
        <v>963</v>
      </c>
      <c r="V417" s="85">
        <v>3</v>
      </c>
      <c r="W417" s="85">
        <v>3</v>
      </c>
      <c r="X417" s="85">
        <v>3</v>
      </c>
      <c r="Y417" s="85">
        <v>3</v>
      </c>
      <c r="Z417" s="85">
        <v>1068</v>
      </c>
      <c r="AA417" s="85">
        <v>3</v>
      </c>
      <c r="AB417" s="85">
        <v>3</v>
      </c>
      <c r="AC417" s="85">
        <v>3</v>
      </c>
      <c r="AD417" s="85">
        <v>3</v>
      </c>
      <c r="AE417" s="85">
        <v>1188</v>
      </c>
      <c r="AF417" s="85">
        <v>3</v>
      </c>
      <c r="AG417" s="85">
        <v>3</v>
      </c>
      <c r="AH417" s="85">
        <v>3</v>
      </c>
      <c r="AI417" s="85">
        <v>3</v>
      </c>
      <c r="AJ417" s="85">
        <v>1038</v>
      </c>
      <c r="AK417" s="85">
        <v>3</v>
      </c>
      <c r="AL417" s="85">
        <v>3</v>
      </c>
      <c r="AM417" s="85">
        <v>3</v>
      </c>
      <c r="AN417" s="85">
        <v>3</v>
      </c>
      <c r="AO417" s="85">
        <v>624</v>
      </c>
      <c r="AP417" s="85">
        <v>3</v>
      </c>
      <c r="AQ417" s="85">
        <v>3</v>
      </c>
      <c r="AR417" s="85">
        <v>3</v>
      </c>
      <c r="AS417" s="85">
        <v>1305</v>
      </c>
      <c r="AT417" s="85">
        <v>3</v>
      </c>
      <c r="AU417" s="85">
        <v>3</v>
      </c>
      <c r="AV417" s="85">
        <v>1200</v>
      </c>
      <c r="AW417" s="85">
        <v>3</v>
      </c>
      <c r="AX417" s="85">
        <v>3</v>
      </c>
      <c r="AY417" s="85">
        <v>360</v>
      </c>
      <c r="AZ417" s="85">
        <v>3</v>
      </c>
      <c r="BA417" s="85">
        <v>3</v>
      </c>
      <c r="BB417" s="85">
        <v>1245</v>
      </c>
      <c r="BC417" s="85">
        <v>3</v>
      </c>
      <c r="BD417" s="85">
        <v>3</v>
      </c>
      <c r="BE417" s="85">
        <v>3</v>
      </c>
      <c r="BF417" s="85">
        <v>1074</v>
      </c>
      <c r="BG417" s="85">
        <v>3</v>
      </c>
      <c r="BH417" s="85">
        <v>3</v>
      </c>
      <c r="BI417" s="85">
        <v>3</v>
      </c>
      <c r="BJ417" s="85">
        <v>891</v>
      </c>
      <c r="BK417" s="85">
        <v>3</v>
      </c>
      <c r="BL417" s="85">
        <v>3</v>
      </c>
      <c r="BM417" s="85">
        <v>3</v>
      </c>
      <c r="BN417" s="85">
        <v>1008</v>
      </c>
      <c r="BO417" s="85">
        <v>3</v>
      </c>
      <c r="BP417" s="85">
        <v>3</v>
      </c>
      <c r="BQ417" s="85">
        <v>3</v>
      </c>
      <c r="BR417" s="85">
        <v>1011</v>
      </c>
      <c r="BS417" s="85">
        <v>3</v>
      </c>
      <c r="BT417" s="85">
        <v>3</v>
      </c>
      <c r="BU417" s="85">
        <v>3</v>
      </c>
      <c r="BV417" s="85">
        <v>1011</v>
      </c>
      <c r="BW417" s="85">
        <v>3</v>
      </c>
      <c r="BX417" s="85">
        <v>3</v>
      </c>
      <c r="BY417" s="85">
        <v>3</v>
      </c>
      <c r="BZ417" s="85">
        <v>0</v>
      </c>
      <c r="CA417" s="85">
        <v>1011</v>
      </c>
      <c r="CB417" s="85">
        <v>3</v>
      </c>
      <c r="CC417" s="85">
        <v>3</v>
      </c>
      <c r="CD417" s="85">
        <v>3</v>
      </c>
      <c r="CE417" s="85">
        <v>3</v>
      </c>
      <c r="CF417" s="85">
        <v>1008</v>
      </c>
      <c r="CG417" s="85">
        <v>6</v>
      </c>
      <c r="CH417" s="85">
        <v>3</v>
      </c>
      <c r="CI417" s="85">
        <v>3</v>
      </c>
      <c r="CJ417" s="85">
        <v>1338</v>
      </c>
      <c r="CK417" s="85">
        <v>3</v>
      </c>
      <c r="CL417" s="85">
        <v>3</v>
      </c>
      <c r="CM417" s="85">
        <v>3</v>
      </c>
      <c r="CN417" s="85">
        <v>3</v>
      </c>
      <c r="CO417" s="85">
        <v>1338</v>
      </c>
      <c r="CP417" s="85">
        <v>3</v>
      </c>
      <c r="CQ417" s="85">
        <v>3</v>
      </c>
      <c r="CR417" s="85">
        <v>3</v>
      </c>
      <c r="CS417" s="85">
        <v>1341</v>
      </c>
      <c r="CT417" s="85">
        <v>3</v>
      </c>
      <c r="CU417" s="85">
        <v>3</v>
      </c>
      <c r="CV417" s="85">
        <v>3</v>
      </c>
      <c r="CW417" s="85">
        <v>1341</v>
      </c>
      <c r="CX417" s="85">
        <v>3</v>
      </c>
      <c r="CY417" s="85">
        <v>3</v>
      </c>
      <c r="CZ417" s="85">
        <v>3</v>
      </c>
      <c r="DA417" s="85">
        <v>1521</v>
      </c>
      <c r="DB417" s="85">
        <v>3</v>
      </c>
      <c r="DC417" s="85">
        <v>3</v>
      </c>
    </row>
    <row r="418" hidden="1" spans="1:107">
      <c r="A418" s="96" t="s">
        <v>1416</v>
      </c>
      <c r="B418" s="86" t="s">
        <v>2451</v>
      </c>
      <c r="C418" s="30" t="s">
        <v>1610</v>
      </c>
      <c r="D418" s="86" t="s">
        <v>1571</v>
      </c>
      <c r="E418" s="85">
        <v>90</v>
      </c>
      <c r="F418" s="85">
        <v>90</v>
      </c>
      <c r="G418" s="85">
        <v>90</v>
      </c>
      <c r="H418" s="85">
        <v>120</v>
      </c>
      <c r="I418" s="85">
        <v>120</v>
      </c>
      <c r="J418" s="85">
        <v>120</v>
      </c>
      <c r="K418" s="85">
        <v>120</v>
      </c>
      <c r="L418" s="85">
        <v>150</v>
      </c>
      <c r="M418" s="85">
        <v>150</v>
      </c>
      <c r="N418" s="85">
        <v>150</v>
      </c>
      <c r="O418" s="85">
        <v>150</v>
      </c>
      <c r="P418" s="85">
        <v>150</v>
      </c>
      <c r="Q418" s="85">
        <v>150</v>
      </c>
      <c r="R418" s="85">
        <v>180</v>
      </c>
      <c r="S418" s="85">
        <v>180</v>
      </c>
      <c r="T418" s="85">
        <v>6</v>
      </c>
      <c r="U418" s="85">
        <v>963</v>
      </c>
      <c r="V418" s="85">
        <v>3</v>
      </c>
      <c r="W418" s="85">
        <v>3</v>
      </c>
      <c r="X418" s="85">
        <v>3</v>
      </c>
      <c r="Y418" s="85">
        <v>3</v>
      </c>
      <c r="Z418" s="85">
        <v>1068</v>
      </c>
      <c r="AA418" s="85">
        <v>3</v>
      </c>
      <c r="AB418" s="85">
        <v>3</v>
      </c>
      <c r="AC418" s="85">
        <v>3</v>
      </c>
      <c r="AD418" s="85">
        <v>3</v>
      </c>
      <c r="AE418" s="85">
        <v>1188</v>
      </c>
      <c r="AF418" s="85">
        <v>3</v>
      </c>
      <c r="AG418" s="85">
        <v>3</v>
      </c>
      <c r="AH418" s="85">
        <v>3</v>
      </c>
      <c r="AI418" s="85">
        <v>3</v>
      </c>
      <c r="AJ418" s="85">
        <v>1038</v>
      </c>
      <c r="AK418" s="85">
        <v>3</v>
      </c>
      <c r="AL418" s="85">
        <v>3</v>
      </c>
      <c r="AM418" s="85">
        <v>3</v>
      </c>
      <c r="AN418" s="85">
        <v>3</v>
      </c>
      <c r="AO418" s="85">
        <v>624</v>
      </c>
      <c r="AP418" s="85">
        <v>3</v>
      </c>
      <c r="AQ418" s="85">
        <v>3</v>
      </c>
      <c r="AR418" s="85">
        <v>3</v>
      </c>
      <c r="AS418" s="85">
        <v>1305</v>
      </c>
      <c r="AT418" s="85">
        <v>3</v>
      </c>
      <c r="AU418" s="85">
        <v>3</v>
      </c>
      <c r="AV418" s="85">
        <v>1200</v>
      </c>
      <c r="AW418" s="85">
        <v>3</v>
      </c>
      <c r="AX418" s="85">
        <v>3</v>
      </c>
      <c r="AY418" s="85">
        <v>360</v>
      </c>
      <c r="AZ418" s="85">
        <v>3</v>
      </c>
      <c r="BA418" s="85">
        <v>3</v>
      </c>
      <c r="BB418" s="85">
        <v>1245</v>
      </c>
      <c r="BC418" s="85">
        <v>3</v>
      </c>
      <c r="BD418" s="85">
        <v>3</v>
      </c>
      <c r="BE418" s="85">
        <v>3</v>
      </c>
      <c r="BF418" s="85">
        <v>1074</v>
      </c>
      <c r="BG418" s="85">
        <v>3</v>
      </c>
      <c r="BH418" s="85">
        <v>3</v>
      </c>
      <c r="BI418" s="85">
        <v>3</v>
      </c>
      <c r="BJ418" s="85">
        <v>891</v>
      </c>
      <c r="BK418" s="85">
        <v>3</v>
      </c>
      <c r="BL418" s="85">
        <v>3</v>
      </c>
      <c r="BM418" s="85">
        <v>3</v>
      </c>
      <c r="BN418" s="85">
        <v>1008</v>
      </c>
      <c r="BO418" s="85">
        <v>3</v>
      </c>
      <c r="BP418" s="85">
        <v>3</v>
      </c>
      <c r="BQ418" s="85">
        <v>3</v>
      </c>
      <c r="BR418" s="85">
        <v>1011</v>
      </c>
      <c r="BS418" s="85">
        <v>3</v>
      </c>
      <c r="BT418" s="85">
        <v>3</v>
      </c>
      <c r="BU418" s="85">
        <v>3</v>
      </c>
      <c r="BV418" s="85">
        <v>1011</v>
      </c>
      <c r="BW418" s="85">
        <v>3</v>
      </c>
      <c r="BX418" s="85">
        <v>3</v>
      </c>
      <c r="BY418" s="85">
        <v>3</v>
      </c>
      <c r="BZ418" s="85">
        <v>0</v>
      </c>
      <c r="CA418" s="85">
        <v>1011</v>
      </c>
      <c r="CB418" s="85">
        <v>3</v>
      </c>
      <c r="CC418" s="85">
        <v>3</v>
      </c>
      <c r="CD418" s="85">
        <v>3</v>
      </c>
      <c r="CE418" s="85">
        <v>3</v>
      </c>
      <c r="CF418" s="85">
        <v>1008</v>
      </c>
      <c r="CG418" s="85">
        <v>6</v>
      </c>
      <c r="CH418" s="85">
        <v>3</v>
      </c>
      <c r="CI418" s="85">
        <v>3</v>
      </c>
      <c r="CJ418" s="85">
        <v>1338</v>
      </c>
      <c r="CK418" s="85">
        <v>3</v>
      </c>
      <c r="CL418" s="85">
        <v>3</v>
      </c>
      <c r="CM418" s="85">
        <v>3</v>
      </c>
      <c r="CN418" s="85">
        <v>3</v>
      </c>
      <c r="CO418" s="85">
        <v>1338</v>
      </c>
      <c r="CP418" s="85">
        <v>3</v>
      </c>
      <c r="CQ418" s="85">
        <v>3</v>
      </c>
      <c r="CR418" s="85">
        <v>3</v>
      </c>
      <c r="CS418" s="85">
        <v>1341</v>
      </c>
      <c r="CT418" s="85">
        <v>3</v>
      </c>
      <c r="CU418" s="85">
        <v>3</v>
      </c>
      <c r="CV418" s="85">
        <v>3</v>
      </c>
      <c r="CW418" s="85">
        <v>1341</v>
      </c>
      <c r="CX418" s="85">
        <v>3</v>
      </c>
      <c r="CY418" s="85">
        <v>3</v>
      </c>
      <c r="CZ418" s="85">
        <v>3</v>
      </c>
      <c r="DA418" s="85">
        <v>1521</v>
      </c>
      <c r="DB418" s="85">
        <v>3</v>
      </c>
      <c r="DC418" s="85">
        <v>3</v>
      </c>
    </row>
    <row r="419" hidden="1" spans="1:107">
      <c r="A419" s="96" t="s">
        <v>1416</v>
      </c>
      <c r="B419" s="86" t="s">
        <v>1611</v>
      </c>
      <c r="C419" s="30" t="s">
        <v>1612</v>
      </c>
      <c r="D419" s="86" t="s">
        <v>1571</v>
      </c>
      <c r="E419" s="85">
        <v>2</v>
      </c>
      <c r="F419" s="85">
        <v>14</v>
      </c>
      <c r="G419" s="85">
        <v>10</v>
      </c>
      <c r="H419" s="85">
        <v>36</v>
      </c>
      <c r="I419" s="85">
        <v>38</v>
      </c>
      <c r="J419" s="85">
        <v>32</v>
      </c>
      <c r="K419" s="85">
        <v>8</v>
      </c>
      <c r="L419" s="85">
        <v>16</v>
      </c>
      <c r="M419" s="85">
        <v>8</v>
      </c>
      <c r="N419" s="85">
        <v>56</v>
      </c>
      <c r="O419" s="85">
        <v>54</v>
      </c>
      <c r="P419" s="85">
        <v>76</v>
      </c>
      <c r="Q419" s="85">
        <v>84</v>
      </c>
      <c r="R419" s="85">
        <v>76</v>
      </c>
      <c r="S419" s="85">
        <v>88</v>
      </c>
      <c r="T419" s="85">
        <v>4</v>
      </c>
      <c r="U419" s="85">
        <v>248</v>
      </c>
      <c r="V419" s="85">
        <v>2</v>
      </c>
      <c r="W419" s="85">
        <v>2</v>
      </c>
      <c r="X419" s="85">
        <v>0</v>
      </c>
      <c r="Y419" s="85">
        <v>0</v>
      </c>
      <c r="Z419" s="85">
        <v>162</v>
      </c>
      <c r="AA419" s="85">
        <v>2</v>
      </c>
      <c r="AB419" s="85">
        <v>2</v>
      </c>
      <c r="AC419" s="85">
        <v>0</v>
      </c>
      <c r="AD419" s="85">
        <v>0</v>
      </c>
      <c r="AE419" s="85">
        <v>44</v>
      </c>
      <c r="AF419" s="85">
        <v>2</v>
      </c>
      <c r="AG419" s="85">
        <v>2</v>
      </c>
      <c r="AH419" s="85">
        <v>0</v>
      </c>
      <c r="AI419" s="85">
        <v>0</v>
      </c>
      <c r="AJ419" s="85">
        <v>78</v>
      </c>
      <c r="AK419" s="85">
        <v>2</v>
      </c>
      <c r="AL419" s="85">
        <v>2</v>
      </c>
      <c r="AM419" s="85">
        <v>2</v>
      </c>
      <c r="AN419" s="85">
        <v>2</v>
      </c>
      <c r="AO419" s="85">
        <v>16</v>
      </c>
      <c r="AP419" s="85">
        <v>0</v>
      </c>
      <c r="AQ419" s="85">
        <v>0</v>
      </c>
      <c r="AR419" s="85">
        <v>0</v>
      </c>
      <c r="AS419" s="85">
        <v>236</v>
      </c>
      <c r="AT419" s="85">
        <v>0</v>
      </c>
      <c r="AU419" s="85">
        <v>0</v>
      </c>
      <c r="AV419" s="85">
        <v>140</v>
      </c>
      <c r="AW419" s="85">
        <v>2</v>
      </c>
      <c r="AX419" s="85">
        <v>2</v>
      </c>
      <c r="AY419" s="85">
        <v>72</v>
      </c>
      <c r="AZ419" s="85">
        <v>0</v>
      </c>
      <c r="BA419" s="85">
        <v>0</v>
      </c>
      <c r="BB419" s="85">
        <v>228</v>
      </c>
      <c r="BC419" s="85">
        <v>0</v>
      </c>
      <c r="BD419" s="85">
        <v>0</v>
      </c>
      <c r="BE419" s="85">
        <v>2</v>
      </c>
      <c r="BF419" s="85">
        <v>192</v>
      </c>
      <c r="BG419" s="85">
        <v>2</v>
      </c>
      <c r="BH419" s="85">
        <v>0</v>
      </c>
      <c r="BI419" s="85">
        <v>0</v>
      </c>
      <c r="BJ419" s="85">
        <v>152</v>
      </c>
      <c r="BK419" s="85">
        <v>0</v>
      </c>
      <c r="BL419" s="85">
        <v>0</v>
      </c>
      <c r="BM419" s="85">
        <v>0</v>
      </c>
      <c r="BN419" s="85">
        <v>158</v>
      </c>
      <c r="BO419" s="85">
        <v>0</v>
      </c>
      <c r="BP419" s="85">
        <v>0</v>
      </c>
      <c r="BQ419" s="85">
        <v>0</v>
      </c>
      <c r="BR419" s="85">
        <v>162</v>
      </c>
      <c r="BS419" s="85">
        <v>0</v>
      </c>
      <c r="BT419" s="85">
        <v>0</v>
      </c>
      <c r="BU419" s="85">
        <v>0</v>
      </c>
      <c r="BV419" s="85">
        <v>156</v>
      </c>
      <c r="BW419" s="85">
        <v>0</v>
      </c>
      <c r="BX419" s="85">
        <v>0</v>
      </c>
      <c r="BY419" s="85">
        <v>0</v>
      </c>
      <c r="BZ419" s="85">
        <v>0</v>
      </c>
      <c r="CA419" s="85">
        <v>158</v>
      </c>
      <c r="CB419" s="85">
        <v>0</v>
      </c>
      <c r="CC419" s="85">
        <v>0</v>
      </c>
      <c r="CD419" s="85">
        <v>0</v>
      </c>
      <c r="CE419" s="85">
        <v>2</v>
      </c>
      <c r="CF419" s="85">
        <v>188</v>
      </c>
      <c r="CG419" s="85">
        <v>0</v>
      </c>
      <c r="CH419" s="85">
        <v>0</v>
      </c>
      <c r="CI419" s="85">
        <v>0</v>
      </c>
      <c r="CJ419" s="85">
        <v>184</v>
      </c>
      <c r="CK419" s="85">
        <v>0</v>
      </c>
      <c r="CL419" s="85">
        <v>0</v>
      </c>
      <c r="CM419" s="85">
        <v>2</v>
      </c>
      <c r="CN419" s="85">
        <v>0</v>
      </c>
      <c r="CO419" s="85">
        <v>166</v>
      </c>
      <c r="CP419" s="85">
        <v>0</v>
      </c>
      <c r="CQ419" s="85">
        <v>0</v>
      </c>
      <c r="CR419" s="85">
        <v>0</v>
      </c>
      <c r="CS419" s="85">
        <v>162</v>
      </c>
      <c r="CT419" s="85">
        <v>0</v>
      </c>
      <c r="CU419" s="85">
        <v>0</v>
      </c>
      <c r="CV419" s="85">
        <v>0</v>
      </c>
      <c r="CW419" s="85">
        <v>152</v>
      </c>
      <c r="CX419" s="85">
        <v>0</v>
      </c>
      <c r="CY419" s="85">
        <v>0</v>
      </c>
      <c r="CZ419" s="85">
        <v>2</v>
      </c>
      <c r="DA419" s="85">
        <v>256</v>
      </c>
      <c r="DB419" s="85">
        <v>0</v>
      </c>
      <c r="DC419" s="85">
        <v>0</v>
      </c>
    </row>
    <row r="420" hidden="1" spans="1:107">
      <c r="A420" s="96" t="s">
        <v>1450</v>
      </c>
      <c r="B420" s="86" t="s">
        <v>2452</v>
      </c>
      <c r="C420" s="86" t="s">
        <v>2021</v>
      </c>
      <c r="D420" s="86" t="s">
        <v>1571</v>
      </c>
      <c r="E420" s="85">
        <v>30</v>
      </c>
      <c r="F420" s="85">
        <v>30</v>
      </c>
      <c r="G420" s="85">
        <v>30</v>
      </c>
      <c r="H420" s="85">
        <v>40</v>
      </c>
      <c r="I420" s="85">
        <v>40</v>
      </c>
      <c r="J420" s="85">
        <v>40</v>
      </c>
      <c r="K420" s="85">
        <v>40</v>
      </c>
      <c r="L420" s="85">
        <v>50</v>
      </c>
      <c r="M420" s="85">
        <v>50</v>
      </c>
      <c r="N420" s="85">
        <v>50</v>
      </c>
      <c r="O420" s="85">
        <v>50</v>
      </c>
      <c r="P420" s="85">
        <v>50</v>
      </c>
      <c r="Q420" s="85">
        <v>50</v>
      </c>
      <c r="R420" s="85">
        <v>60</v>
      </c>
      <c r="S420" s="85">
        <v>60</v>
      </c>
      <c r="T420" s="85">
        <v>2</v>
      </c>
      <c r="U420" s="85">
        <v>321</v>
      </c>
      <c r="V420" s="85">
        <v>1</v>
      </c>
      <c r="W420" s="85">
        <v>1</v>
      </c>
      <c r="X420" s="85">
        <v>1</v>
      </c>
      <c r="Y420" s="85">
        <v>1</v>
      </c>
      <c r="Z420" s="85">
        <v>356</v>
      </c>
      <c r="AA420" s="85">
        <v>1</v>
      </c>
      <c r="AB420" s="85">
        <v>1</v>
      </c>
      <c r="AC420" s="85">
        <v>1</v>
      </c>
      <c r="AD420" s="85">
        <v>1</v>
      </c>
      <c r="AE420" s="85">
        <v>396</v>
      </c>
      <c r="AF420" s="85">
        <v>1</v>
      </c>
      <c r="AG420" s="85">
        <v>1</v>
      </c>
      <c r="AH420" s="85">
        <v>1</v>
      </c>
      <c r="AI420" s="85">
        <v>1</v>
      </c>
      <c r="AJ420" s="85">
        <v>346</v>
      </c>
      <c r="AK420" s="85">
        <v>1</v>
      </c>
      <c r="AL420" s="85">
        <v>1</v>
      </c>
      <c r="AM420" s="85">
        <v>1</v>
      </c>
      <c r="AN420" s="85">
        <v>1</v>
      </c>
      <c r="AO420" s="85">
        <v>208</v>
      </c>
      <c r="AP420" s="85">
        <v>1</v>
      </c>
      <c r="AQ420" s="85">
        <v>1</v>
      </c>
      <c r="AR420" s="85">
        <v>1</v>
      </c>
      <c r="AS420" s="85">
        <v>435</v>
      </c>
      <c r="AT420" s="85">
        <v>1</v>
      </c>
      <c r="AU420" s="85">
        <v>1</v>
      </c>
      <c r="AV420" s="85">
        <v>400</v>
      </c>
      <c r="AW420" s="85">
        <v>1</v>
      </c>
      <c r="AX420" s="85">
        <v>1</v>
      </c>
      <c r="AY420" s="85">
        <v>121</v>
      </c>
      <c r="AZ420" s="85">
        <v>1</v>
      </c>
      <c r="BA420" s="85">
        <v>1</v>
      </c>
      <c r="BB420" s="85">
        <v>415</v>
      </c>
      <c r="BC420" s="85">
        <v>1</v>
      </c>
      <c r="BD420" s="85">
        <v>1</v>
      </c>
      <c r="BE420" s="85">
        <v>1</v>
      </c>
      <c r="BF420" s="85">
        <v>358</v>
      </c>
      <c r="BG420" s="85">
        <v>1</v>
      </c>
      <c r="BH420" s="85">
        <v>1</v>
      </c>
      <c r="BI420" s="85">
        <v>1</v>
      </c>
      <c r="BJ420" s="85">
        <v>297</v>
      </c>
      <c r="BK420" s="85">
        <v>1</v>
      </c>
      <c r="BL420" s="85">
        <v>1</v>
      </c>
      <c r="BM420" s="85">
        <v>1</v>
      </c>
      <c r="BN420" s="85">
        <v>336</v>
      </c>
      <c r="BO420" s="85">
        <v>1</v>
      </c>
      <c r="BP420" s="85">
        <v>1</v>
      </c>
      <c r="BQ420" s="85">
        <v>1</v>
      </c>
      <c r="BR420" s="85">
        <v>337</v>
      </c>
      <c r="BS420" s="85">
        <v>1</v>
      </c>
      <c r="BT420" s="85">
        <v>1</v>
      </c>
      <c r="BU420" s="85">
        <v>1</v>
      </c>
      <c r="BV420" s="85">
        <v>337</v>
      </c>
      <c r="BW420" s="85">
        <v>1</v>
      </c>
      <c r="BX420" s="85">
        <v>1</v>
      </c>
      <c r="BY420" s="85">
        <v>1</v>
      </c>
      <c r="BZ420" s="85">
        <v>0</v>
      </c>
      <c r="CA420" s="85">
        <v>337</v>
      </c>
      <c r="CB420" s="85">
        <v>1</v>
      </c>
      <c r="CC420" s="85">
        <v>1</v>
      </c>
      <c r="CD420" s="85">
        <v>1</v>
      </c>
      <c r="CE420" s="85">
        <v>1</v>
      </c>
      <c r="CF420" s="85">
        <v>336</v>
      </c>
      <c r="CG420" s="85">
        <v>2</v>
      </c>
      <c r="CH420" s="85">
        <v>1</v>
      </c>
      <c r="CI420" s="85">
        <v>1</v>
      </c>
      <c r="CJ420" s="85">
        <v>446</v>
      </c>
      <c r="CK420" s="85">
        <v>1</v>
      </c>
      <c r="CL420" s="85">
        <v>1</v>
      </c>
      <c r="CM420" s="85">
        <v>1</v>
      </c>
      <c r="CN420" s="85">
        <v>1</v>
      </c>
      <c r="CO420" s="85">
        <v>446</v>
      </c>
      <c r="CP420" s="85">
        <v>1</v>
      </c>
      <c r="CQ420" s="85">
        <v>1</v>
      </c>
      <c r="CR420" s="85">
        <v>1</v>
      </c>
      <c r="CS420" s="85">
        <v>447</v>
      </c>
      <c r="CT420" s="85">
        <v>1</v>
      </c>
      <c r="CU420" s="85">
        <v>1</v>
      </c>
      <c r="CV420" s="85">
        <v>1</v>
      </c>
      <c r="CW420" s="85">
        <v>447</v>
      </c>
      <c r="CX420" s="85">
        <v>1</v>
      </c>
      <c r="CY420" s="85">
        <v>1</v>
      </c>
      <c r="CZ420" s="85">
        <v>1</v>
      </c>
      <c r="DA420" s="85">
        <v>507</v>
      </c>
      <c r="DB420" s="85">
        <v>1</v>
      </c>
      <c r="DC420" s="85">
        <v>1</v>
      </c>
    </row>
    <row r="421" hidden="1" spans="1:107">
      <c r="A421" s="96" t="s">
        <v>1450</v>
      </c>
      <c r="B421" s="86" t="s">
        <v>2022</v>
      </c>
      <c r="C421" s="86" t="s">
        <v>2025</v>
      </c>
      <c r="D421" s="86" t="s">
        <v>1571</v>
      </c>
      <c r="E421" s="85">
        <v>60</v>
      </c>
      <c r="F421" s="85">
        <v>60</v>
      </c>
      <c r="G421" s="85">
        <v>60</v>
      </c>
      <c r="H421" s="85">
        <v>80</v>
      </c>
      <c r="I421" s="85">
        <v>80</v>
      </c>
      <c r="J421" s="85">
        <v>80</v>
      </c>
      <c r="K421" s="85">
        <v>80</v>
      </c>
      <c r="L421" s="85">
        <v>100</v>
      </c>
      <c r="M421" s="85">
        <v>100</v>
      </c>
      <c r="N421" s="85">
        <v>100</v>
      </c>
      <c r="O421" s="85">
        <v>100</v>
      </c>
      <c r="P421" s="85">
        <v>100</v>
      </c>
      <c r="Q421" s="85">
        <v>100</v>
      </c>
      <c r="R421" s="85">
        <v>120</v>
      </c>
      <c r="S421" s="85">
        <v>120</v>
      </c>
      <c r="T421" s="85">
        <v>4</v>
      </c>
      <c r="U421" s="85">
        <v>642</v>
      </c>
      <c r="V421" s="85">
        <v>2</v>
      </c>
      <c r="W421" s="85">
        <v>2</v>
      </c>
      <c r="X421" s="85">
        <v>2</v>
      </c>
      <c r="Y421" s="85">
        <v>2</v>
      </c>
      <c r="Z421" s="85">
        <v>712</v>
      </c>
      <c r="AA421" s="85">
        <v>2</v>
      </c>
      <c r="AB421" s="85">
        <v>2</v>
      </c>
      <c r="AC421" s="85">
        <v>2</v>
      </c>
      <c r="AD421" s="85">
        <v>2</v>
      </c>
      <c r="AE421" s="85">
        <v>792</v>
      </c>
      <c r="AF421" s="85">
        <v>2</v>
      </c>
      <c r="AG421" s="85">
        <v>2</v>
      </c>
      <c r="AH421" s="85">
        <v>2</v>
      </c>
      <c r="AI421" s="85">
        <v>2</v>
      </c>
      <c r="AJ421" s="85">
        <v>692</v>
      </c>
      <c r="AK421" s="85">
        <v>2</v>
      </c>
      <c r="AL421" s="85">
        <v>2</v>
      </c>
      <c r="AM421" s="85">
        <v>2</v>
      </c>
      <c r="AN421" s="85">
        <v>2</v>
      </c>
      <c r="AO421" s="85">
        <v>416</v>
      </c>
      <c r="AP421" s="85">
        <v>2</v>
      </c>
      <c r="AQ421" s="85">
        <v>2</v>
      </c>
      <c r="AR421" s="85">
        <v>2</v>
      </c>
      <c r="AS421" s="85">
        <v>870</v>
      </c>
      <c r="AT421" s="85">
        <v>2</v>
      </c>
      <c r="AU421" s="85">
        <v>2</v>
      </c>
      <c r="AV421" s="85">
        <v>800</v>
      </c>
      <c r="AW421" s="85">
        <v>2</v>
      </c>
      <c r="AX421" s="85">
        <v>2</v>
      </c>
      <c r="AY421" s="85">
        <v>242</v>
      </c>
      <c r="AZ421" s="85">
        <v>2</v>
      </c>
      <c r="BA421" s="85">
        <v>2</v>
      </c>
      <c r="BB421" s="85">
        <v>830</v>
      </c>
      <c r="BC421" s="85">
        <v>2</v>
      </c>
      <c r="BD421" s="85">
        <v>2</v>
      </c>
      <c r="BE421" s="85">
        <v>2</v>
      </c>
      <c r="BF421" s="85">
        <v>716</v>
      </c>
      <c r="BG421" s="85">
        <v>2</v>
      </c>
      <c r="BH421" s="85">
        <v>2</v>
      </c>
      <c r="BI421" s="85">
        <v>2</v>
      </c>
      <c r="BJ421" s="85">
        <v>594</v>
      </c>
      <c r="BK421" s="85">
        <v>2</v>
      </c>
      <c r="BL421" s="85">
        <v>2</v>
      </c>
      <c r="BM421" s="85">
        <v>2</v>
      </c>
      <c r="BN421" s="85">
        <v>672</v>
      </c>
      <c r="BO421" s="85">
        <v>2</v>
      </c>
      <c r="BP421" s="85">
        <v>2</v>
      </c>
      <c r="BQ421" s="85">
        <v>2</v>
      </c>
      <c r="BR421" s="85">
        <v>674</v>
      </c>
      <c r="BS421" s="85">
        <v>2</v>
      </c>
      <c r="BT421" s="85">
        <v>2</v>
      </c>
      <c r="BU421" s="85">
        <v>2</v>
      </c>
      <c r="BV421" s="85">
        <v>674</v>
      </c>
      <c r="BW421" s="85">
        <v>2</v>
      </c>
      <c r="BX421" s="85">
        <v>2</v>
      </c>
      <c r="BY421" s="85">
        <v>2</v>
      </c>
      <c r="BZ421" s="85">
        <v>0</v>
      </c>
      <c r="CA421" s="85">
        <v>674</v>
      </c>
      <c r="CB421" s="85">
        <v>2</v>
      </c>
      <c r="CC421" s="85">
        <v>2</v>
      </c>
      <c r="CD421" s="85">
        <v>2</v>
      </c>
      <c r="CE421" s="85">
        <v>2</v>
      </c>
      <c r="CF421" s="85">
        <v>672</v>
      </c>
      <c r="CG421" s="85">
        <v>4</v>
      </c>
      <c r="CH421" s="85">
        <v>2</v>
      </c>
      <c r="CI421" s="85">
        <v>2</v>
      </c>
      <c r="CJ421" s="85">
        <v>892</v>
      </c>
      <c r="CK421" s="85">
        <v>2</v>
      </c>
      <c r="CL421" s="85">
        <v>2</v>
      </c>
      <c r="CM421" s="85">
        <v>2</v>
      </c>
      <c r="CN421" s="85">
        <v>2</v>
      </c>
      <c r="CO421" s="85">
        <v>892</v>
      </c>
      <c r="CP421" s="85">
        <v>2</v>
      </c>
      <c r="CQ421" s="85">
        <v>2</v>
      </c>
      <c r="CR421" s="85">
        <v>2</v>
      </c>
      <c r="CS421" s="85">
        <v>894</v>
      </c>
      <c r="CT421" s="85">
        <v>2</v>
      </c>
      <c r="CU421" s="85">
        <v>2</v>
      </c>
      <c r="CV421" s="85">
        <v>2</v>
      </c>
      <c r="CW421" s="85">
        <v>894</v>
      </c>
      <c r="CX421" s="85">
        <v>2</v>
      </c>
      <c r="CY421" s="85">
        <v>2</v>
      </c>
      <c r="CZ421" s="85">
        <v>2</v>
      </c>
      <c r="DA421" s="85">
        <v>1014</v>
      </c>
      <c r="DB421" s="85">
        <v>2</v>
      </c>
      <c r="DC421" s="85">
        <v>2</v>
      </c>
    </row>
    <row r="422" hidden="1" spans="1:107">
      <c r="A422" s="96" t="s">
        <v>1450</v>
      </c>
      <c r="B422" s="86" t="s">
        <v>2026</v>
      </c>
      <c r="C422" s="86" t="s">
        <v>2030</v>
      </c>
      <c r="D422" s="86" t="s">
        <v>1571</v>
      </c>
      <c r="E422" s="85">
        <v>30</v>
      </c>
      <c r="F422" s="85">
        <v>30</v>
      </c>
      <c r="G422" s="85">
        <v>30</v>
      </c>
      <c r="H422" s="85">
        <v>40</v>
      </c>
      <c r="I422" s="85">
        <v>40</v>
      </c>
      <c r="J422" s="85">
        <v>40</v>
      </c>
      <c r="K422" s="85">
        <v>40</v>
      </c>
      <c r="L422" s="85">
        <v>50</v>
      </c>
      <c r="M422" s="85">
        <v>50</v>
      </c>
      <c r="N422" s="85">
        <v>50</v>
      </c>
      <c r="O422" s="85">
        <v>50</v>
      </c>
      <c r="P422" s="85">
        <v>50</v>
      </c>
      <c r="Q422" s="85">
        <v>50</v>
      </c>
      <c r="R422" s="85">
        <v>60</v>
      </c>
      <c r="S422" s="85">
        <v>60</v>
      </c>
      <c r="T422" s="85">
        <v>2</v>
      </c>
      <c r="U422" s="85">
        <v>321</v>
      </c>
      <c r="V422" s="85">
        <v>1</v>
      </c>
      <c r="W422" s="85">
        <v>1</v>
      </c>
      <c r="X422" s="85">
        <v>1</v>
      </c>
      <c r="Y422" s="85">
        <v>1</v>
      </c>
      <c r="Z422" s="85">
        <v>356</v>
      </c>
      <c r="AA422" s="85">
        <v>1</v>
      </c>
      <c r="AB422" s="85">
        <v>1</v>
      </c>
      <c r="AC422" s="85">
        <v>1</v>
      </c>
      <c r="AD422" s="85">
        <v>1</v>
      </c>
      <c r="AE422" s="85">
        <v>396</v>
      </c>
      <c r="AF422" s="85">
        <v>1</v>
      </c>
      <c r="AG422" s="85">
        <v>1</v>
      </c>
      <c r="AH422" s="85">
        <v>1</v>
      </c>
      <c r="AI422" s="85">
        <v>1</v>
      </c>
      <c r="AJ422" s="85">
        <v>346</v>
      </c>
      <c r="AK422" s="85">
        <v>1</v>
      </c>
      <c r="AL422" s="85">
        <v>1</v>
      </c>
      <c r="AM422" s="85">
        <v>1</v>
      </c>
      <c r="AN422" s="85">
        <v>1</v>
      </c>
      <c r="AO422" s="85">
        <v>208</v>
      </c>
      <c r="AP422" s="85">
        <v>1</v>
      </c>
      <c r="AQ422" s="85">
        <v>1</v>
      </c>
      <c r="AR422" s="85">
        <v>1</v>
      </c>
      <c r="AS422" s="85">
        <v>435</v>
      </c>
      <c r="AT422" s="85">
        <v>1</v>
      </c>
      <c r="AU422" s="85">
        <v>1</v>
      </c>
      <c r="AV422" s="85">
        <v>400</v>
      </c>
      <c r="AW422" s="85">
        <v>1</v>
      </c>
      <c r="AX422" s="85">
        <v>1</v>
      </c>
      <c r="AY422" s="85">
        <v>121</v>
      </c>
      <c r="AZ422" s="85">
        <v>1</v>
      </c>
      <c r="BA422" s="85">
        <v>1</v>
      </c>
      <c r="BB422" s="85">
        <v>415</v>
      </c>
      <c r="BC422" s="85">
        <v>1</v>
      </c>
      <c r="BD422" s="85">
        <v>1</v>
      </c>
      <c r="BE422" s="85">
        <v>1</v>
      </c>
      <c r="BF422" s="85">
        <v>358</v>
      </c>
      <c r="BG422" s="85">
        <v>1</v>
      </c>
      <c r="BH422" s="85">
        <v>1</v>
      </c>
      <c r="BI422" s="85">
        <v>1</v>
      </c>
      <c r="BJ422" s="85">
        <v>297</v>
      </c>
      <c r="BK422" s="85">
        <v>1</v>
      </c>
      <c r="BL422" s="85">
        <v>1</v>
      </c>
      <c r="BM422" s="85">
        <v>1</v>
      </c>
      <c r="BN422" s="85">
        <v>336</v>
      </c>
      <c r="BO422" s="85">
        <v>1</v>
      </c>
      <c r="BP422" s="85">
        <v>1</v>
      </c>
      <c r="BQ422" s="85">
        <v>1</v>
      </c>
      <c r="BR422" s="85">
        <v>337</v>
      </c>
      <c r="BS422" s="85">
        <v>1</v>
      </c>
      <c r="BT422" s="85">
        <v>1</v>
      </c>
      <c r="BU422" s="85">
        <v>1</v>
      </c>
      <c r="BV422" s="85">
        <v>337</v>
      </c>
      <c r="BW422" s="85">
        <v>1</v>
      </c>
      <c r="BX422" s="85">
        <v>1</v>
      </c>
      <c r="BY422" s="85">
        <v>1</v>
      </c>
      <c r="BZ422" s="85">
        <v>0</v>
      </c>
      <c r="CA422" s="85">
        <v>337</v>
      </c>
      <c r="CB422" s="85">
        <v>1</v>
      </c>
      <c r="CC422" s="85">
        <v>1</v>
      </c>
      <c r="CD422" s="85">
        <v>1</v>
      </c>
      <c r="CE422" s="85">
        <v>1</v>
      </c>
      <c r="CF422" s="85">
        <v>336</v>
      </c>
      <c r="CG422" s="85">
        <v>2</v>
      </c>
      <c r="CH422" s="85">
        <v>1</v>
      </c>
      <c r="CI422" s="85">
        <v>1</v>
      </c>
      <c r="CJ422" s="85">
        <v>446</v>
      </c>
      <c r="CK422" s="85">
        <v>1</v>
      </c>
      <c r="CL422" s="85">
        <v>1</v>
      </c>
      <c r="CM422" s="85">
        <v>1</v>
      </c>
      <c r="CN422" s="85">
        <v>1</v>
      </c>
      <c r="CO422" s="85">
        <v>446</v>
      </c>
      <c r="CP422" s="85">
        <v>1</v>
      </c>
      <c r="CQ422" s="85">
        <v>1</v>
      </c>
      <c r="CR422" s="85">
        <v>1</v>
      </c>
      <c r="CS422" s="85">
        <v>447</v>
      </c>
      <c r="CT422" s="85">
        <v>1</v>
      </c>
      <c r="CU422" s="85">
        <v>1</v>
      </c>
      <c r="CV422" s="85">
        <v>1</v>
      </c>
      <c r="CW422" s="85">
        <v>447</v>
      </c>
      <c r="CX422" s="85">
        <v>1</v>
      </c>
      <c r="CY422" s="85">
        <v>1</v>
      </c>
      <c r="CZ422" s="85">
        <v>1</v>
      </c>
      <c r="DA422" s="85">
        <v>507</v>
      </c>
      <c r="DB422" s="85">
        <v>1</v>
      </c>
      <c r="DC422" s="85">
        <v>1</v>
      </c>
    </row>
    <row r="423" hidden="1" spans="1:107">
      <c r="A423" s="96" t="s">
        <v>1450</v>
      </c>
      <c r="B423" s="86" t="s">
        <v>2031</v>
      </c>
      <c r="C423" s="86" t="s">
        <v>2034</v>
      </c>
      <c r="D423" s="86" t="s">
        <v>1571</v>
      </c>
      <c r="E423" s="85">
        <v>30</v>
      </c>
      <c r="F423" s="85">
        <v>30</v>
      </c>
      <c r="G423" s="85">
        <v>30</v>
      </c>
      <c r="H423" s="85">
        <v>40</v>
      </c>
      <c r="I423" s="85">
        <v>40</v>
      </c>
      <c r="J423" s="85">
        <v>40</v>
      </c>
      <c r="K423" s="85">
        <v>40</v>
      </c>
      <c r="L423" s="85">
        <v>50</v>
      </c>
      <c r="M423" s="85">
        <v>50</v>
      </c>
      <c r="N423" s="85">
        <v>50</v>
      </c>
      <c r="O423" s="85">
        <v>50</v>
      </c>
      <c r="P423" s="85">
        <v>50</v>
      </c>
      <c r="Q423" s="85">
        <v>50</v>
      </c>
      <c r="R423" s="85">
        <v>60</v>
      </c>
      <c r="S423" s="85">
        <v>60</v>
      </c>
      <c r="T423" s="85">
        <v>2</v>
      </c>
      <c r="U423" s="85">
        <v>321</v>
      </c>
      <c r="V423" s="85">
        <v>1</v>
      </c>
      <c r="W423" s="85">
        <v>1</v>
      </c>
      <c r="X423" s="85">
        <v>1</v>
      </c>
      <c r="Y423" s="85">
        <v>1</v>
      </c>
      <c r="Z423" s="85">
        <v>356</v>
      </c>
      <c r="AA423" s="85">
        <v>1</v>
      </c>
      <c r="AB423" s="85">
        <v>1</v>
      </c>
      <c r="AC423" s="85">
        <v>1</v>
      </c>
      <c r="AD423" s="85">
        <v>1</v>
      </c>
      <c r="AE423" s="85">
        <v>396</v>
      </c>
      <c r="AF423" s="85">
        <v>1</v>
      </c>
      <c r="AG423" s="85">
        <v>1</v>
      </c>
      <c r="AH423" s="85">
        <v>1</v>
      </c>
      <c r="AI423" s="85">
        <v>1</v>
      </c>
      <c r="AJ423" s="85">
        <v>346</v>
      </c>
      <c r="AK423" s="85">
        <v>1</v>
      </c>
      <c r="AL423" s="85">
        <v>1</v>
      </c>
      <c r="AM423" s="85">
        <v>1</v>
      </c>
      <c r="AN423" s="85">
        <v>1</v>
      </c>
      <c r="AO423" s="85">
        <v>208</v>
      </c>
      <c r="AP423" s="85">
        <v>1</v>
      </c>
      <c r="AQ423" s="85">
        <v>1</v>
      </c>
      <c r="AR423" s="85">
        <v>1</v>
      </c>
      <c r="AS423" s="85">
        <v>435</v>
      </c>
      <c r="AT423" s="85">
        <v>1</v>
      </c>
      <c r="AU423" s="85">
        <v>1</v>
      </c>
      <c r="AV423" s="85">
        <v>400</v>
      </c>
      <c r="AW423" s="85">
        <v>1</v>
      </c>
      <c r="AX423" s="85">
        <v>1</v>
      </c>
      <c r="AY423" s="85">
        <v>121</v>
      </c>
      <c r="AZ423" s="85">
        <v>1</v>
      </c>
      <c r="BA423" s="85">
        <v>1</v>
      </c>
      <c r="BB423" s="85">
        <v>415</v>
      </c>
      <c r="BC423" s="85">
        <v>1</v>
      </c>
      <c r="BD423" s="85">
        <v>1</v>
      </c>
      <c r="BE423" s="85">
        <v>1</v>
      </c>
      <c r="BF423" s="85">
        <v>358</v>
      </c>
      <c r="BG423" s="85">
        <v>1</v>
      </c>
      <c r="BH423" s="85">
        <v>1</v>
      </c>
      <c r="BI423" s="85">
        <v>1</v>
      </c>
      <c r="BJ423" s="85">
        <v>297</v>
      </c>
      <c r="BK423" s="85">
        <v>1</v>
      </c>
      <c r="BL423" s="85">
        <v>1</v>
      </c>
      <c r="BM423" s="85">
        <v>1</v>
      </c>
      <c r="BN423" s="85">
        <v>336</v>
      </c>
      <c r="BO423" s="85">
        <v>1</v>
      </c>
      <c r="BP423" s="85">
        <v>1</v>
      </c>
      <c r="BQ423" s="85">
        <v>1</v>
      </c>
      <c r="BR423" s="85">
        <v>337</v>
      </c>
      <c r="BS423" s="85">
        <v>1</v>
      </c>
      <c r="BT423" s="85">
        <v>1</v>
      </c>
      <c r="BU423" s="85">
        <v>1</v>
      </c>
      <c r="BV423" s="85">
        <v>337</v>
      </c>
      <c r="BW423" s="85">
        <v>1</v>
      </c>
      <c r="BX423" s="85">
        <v>1</v>
      </c>
      <c r="BY423" s="85">
        <v>1</v>
      </c>
      <c r="BZ423" s="85">
        <v>0</v>
      </c>
      <c r="CA423" s="85">
        <v>337</v>
      </c>
      <c r="CB423" s="85">
        <v>1</v>
      </c>
      <c r="CC423" s="85">
        <v>1</v>
      </c>
      <c r="CD423" s="85">
        <v>1</v>
      </c>
      <c r="CE423" s="85">
        <v>1</v>
      </c>
      <c r="CF423" s="85">
        <v>336</v>
      </c>
      <c r="CG423" s="85">
        <v>2</v>
      </c>
      <c r="CH423" s="85">
        <v>1</v>
      </c>
      <c r="CI423" s="85">
        <v>1</v>
      </c>
      <c r="CJ423" s="85">
        <v>446</v>
      </c>
      <c r="CK423" s="85">
        <v>1</v>
      </c>
      <c r="CL423" s="85">
        <v>1</v>
      </c>
      <c r="CM423" s="85">
        <v>1</v>
      </c>
      <c r="CN423" s="85">
        <v>1</v>
      </c>
      <c r="CO423" s="85">
        <v>446</v>
      </c>
      <c r="CP423" s="85">
        <v>1</v>
      </c>
      <c r="CQ423" s="85">
        <v>1</v>
      </c>
      <c r="CR423" s="85">
        <v>1</v>
      </c>
      <c r="CS423" s="85">
        <v>447</v>
      </c>
      <c r="CT423" s="85">
        <v>1</v>
      </c>
      <c r="CU423" s="85">
        <v>1</v>
      </c>
      <c r="CV423" s="85">
        <v>1</v>
      </c>
      <c r="CW423" s="85">
        <v>447</v>
      </c>
      <c r="CX423" s="85">
        <v>1</v>
      </c>
      <c r="CY423" s="85">
        <v>1</v>
      </c>
      <c r="CZ423" s="85">
        <v>1</v>
      </c>
      <c r="DA423" s="85">
        <v>507</v>
      </c>
      <c r="DB423" s="85">
        <v>1</v>
      </c>
      <c r="DC423" s="85">
        <v>1</v>
      </c>
    </row>
    <row r="424" hidden="1" spans="1:107">
      <c r="A424" s="96" t="s">
        <v>1450</v>
      </c>
      <c r="B424" s="86" t="s">
        <v>1981</v>
      </c>
      <c r="C424" s="86" t="s">
        <v>1982</v>
      </c>
      <c r="D424" s="86" t="s">
        <v>1571</v>
      </c>
      <c r="E424" s="85">
        <v>30</v>
      </c>
      <c r="F424" s="85">
        <v>30</v>
      </c>
      <c r="G424" s="85">
        <v>30</v>
      </c>
      <c r="H424" s="85">
        <v>40</v>
      </c>
      <c r="I424" s="85">
        <v>40</v>
      </c>
      <c r="J424" s="85">
        <v>40</v>
      </c>
      <c r="K424" s="85">
        <v>40</v>
      </c>
      <c r="L424" s="85">
        <v>50</v>
      </c>
      <c r="M424" s="85">
        <v>50</v>
      </c>
      <c r="N424" s="85">
        <v>50</v>
      </c>
      <c r="O424" s="85">
        <v>50</v>
      </c>
      <c r="P424" s="85">
        <v>50</v>
      </c>
      <c r="Q424" s="85">
        <v>50</v>
      </c>
      <c r="R424" s="85">
        <v>60</v>
      </c>
      <c r="S424" s="85">
        <v>60</v>
      </c>
      <c r="T424" s="85">
        <v>2</v>
      </c>
      <c r="U424" s="85">
        <v>321</v>
      </c>
      <c r="V424" s="85">
        <v>1</v>
      </c>
      <c r="W424" s="85">
        <v>1</v>
      </c>
      <c r="X424" s="85">
        <v>1</v>
      </c>
      <c r="Y424" s="85">
        <v>1</v>
      </c>
      <c r="Z424" s="85">
        <v>356</v>
      </c>
      <c r="AA424" s="85">
        <v>1</v>
      </c>
      <c r="AB424" s="85">
        <v>1</v>
      </c>
      <c r="AC424" s="85">
        <v>1</v>
      </c>
      <c r="AD424" s="85">
        <v>1</v>
      </c>
      <c r="AE424" s="85">
        <v>396</v>
      </c>
      <c r="AF424" s="85">
        <v>1</v>
      </c>
      <c r="AG424" s="85">
        <v>1</v>
      </c>
      <c r="AH424" s="85">
        <v>1</v>
      </c>
      <c r="AI424" s="85">
        <v>1</v>
      </c>
      <c r="AJ424" s="85">
        <v>346</v>
      </c>
      <c r="AK424" s="85">
        <v>1</v>
      </c>
      <c r="AL424" s="85">
        <v>1</v>
      </c>
      <c r="AM424" s="85">
        <v>1</v>
      </c>
      <c r="AN424" s="85">
        <v>1</v>
      </c>
      <c r="AO424" s="85">
        <v>208</v>
      </c>
      <c r="AP424" s="85">
        <v>1</v>
      </c>
      <c r="AQ424" s="85">
        <v>1</v>
      </c>
      <c r="AR424" s="85">
        <v>1</v>
      </c>
      <c r="AS424" s="85">
        <v>435</v>
      </c>
      <c r="AT424" s="85">
        <v>1</v>
      </c>
      <c r="AU424" s="85">
        <v>1</v>
      </c>
      <c r="AV424" s="85">
        <v>400</v>
      </c>
      <c r="AW424" s="85">
        <v>1</v>
      </c>
      <c r="AX424" s="85">
        <v>1</v>
      </c>
      <c r="AY424" s="85">
        <v>121</v>
      </c>
      <c r="AZ424" s="85">
        <v>1</v>
      </c>
      <c r="BA424" s="85">
        <v>1</v>
      </c>
      <c r="BB424" s="85">
        <v>415</v>
      </c>
      <c r="BC424" s="85">
        <v>1</v>
      </c>
      <c r="BD424" s="85">
        <v>1</v>
      </c>
      <c r="BE424" s="85">
        <v>1</v>
      </c>
      <c r="BF424" s="85">
        <v>358</v>
      </c>
      <c r="BG424" s="85">
        <v>1</v>
      </c>
      <c r="BH424" s="85">
        <v>1</v>
      </c>
      <c r="BI424" s="85">
        <v>1</v>
      </c>
      <c r="BJ424" s="85">
        <v>297</v>
      </c>
      <c r="BK424" s="85">
        <v>1</v>
      </c>
      <c r="BL424" s="85">
        <v>1</v>
      </c>
      <c r="BM424" s="85">
        <v>1</v>
      </c>
      <c r="BN424" s="85">
        <v>336</v>
      </c>
      <c r="BO424" s="85">
        <v>1</v>
      </c>
      <c r="BP424" s="85">
        <v>1</v>
      </c>
      <c r="BQ424" s="85">
        <v>1</v>
      </c>
      <c r="BR424" s="85">
        <v>337</v>
      </c>
      <c r="BS424" s="85">
        <v>1</v>
      </c>
      <c r="BT424" s="85">
        <v>1</v>
      </c>
      <c r="BU424" s="85">
        <v>1</v>
      </c>
      <c r="BV424" s="85">
        <v>337</v>
      </c>
      <c r="BW424" s="85">
        <v>1</v>
      </c>
      <c r="BX424" s="85">
        <v>1</v>
      </c>
      <c r="BY424" s="85">
        <v>1</v>
      </c>
      <c r="BZ424" s="85">
        <v>0</v>
      </c>
      <c r="CA424" s="85">
        <v>337</v>
      </c>
      <c r="CB424" s="85">
        <v>1</v>
      </c>
      <c r="CC424" s="85">
        <v>1</v>
      </c>
      <c r="CD424" s="85">
        <v>1</v>
      </c>
      <c r="CE424" s="85">
        <v>1</v>
      </c>
      <c r="CF424" s="85">
        <v>336</v>
      </c>
      <c r="CG424" s="85">
        <v>2</v>
      </c>
      <c r="CH424" s="85">
        <v>1</v>
      </c>
      <c r="CI424" s="85">
        <v>1</v>
      </c>
      <c r="CJ424" s="85">
        <v>446</v>
      </c>
      <c r="CK424" s="85">
        <v>1</v>
      </c>
      <c r="CL424" s="85">
        <v>1</v>
      </c>
      <c r="CM424" s="85">
        <v>1</v>
      </c>
      <c r="CN424" s="85">
        <v>1</v>
      </c>
      <c r="CO424" s="85">
        <v>446</v>
      </c>
      <c r="CP424" s="85">
        <v>1</v>
      </c>
      <c r="CQ424" s="85">
        <v>1</v>
      </c>
      <c r="CR424" s="85">
        <v>1</v>
      </c>
      <c r="CS424" s="85">
        <v>447</v>
      </c>
      <c r="CT424" s="85">
        <v>1</v>
      </c>
      <c r="CU424" s="85">
        <v>1</v>
      </c>
      <c r="CV424" s="85">
        <v>1</v>
      </c>
      <c r="CW424" s="85">
        <v>447</v>
      </c>
      <c r="CX424" s="85">
        <v>1</v>
      </c>
      <c r="CY424" s="85">
        <v>1</v>
      </c>
      <c r="CZ424" s="85">
        <v>1</v>
      </c>
      <c r="DA424" s="85">
        <v>507</v>
      </c>
      <c r="DB424" s="85">
        <v>1</v>
      </c>
      <c r="DC424" s="85">
        <v>1</v>
      </c>
    </row>
    <row r="425" hidden="1" spans="1:107">
      <c r="A425" s="96" t="s">
        <v>1450</v>
      </c>
      <c r="B425" s="86" t="s">
        <v>1990</v>
      </c>
      <c r="C425" s="86" t="s">
        <v>1991</v>
      </c>
      <c r="D425" s="86" t="s">
        <v>1571</v>
      </c>
      <c r="E425" s="85">
        <v>30</v>
      </c>
      <c r="F425" s="85">
        <v>30</v>
      </c>
      <c r="G425" s="85">
        <v>30</v>
      </c>
      <c r="H425" s="85">
        <v>40</v>
      </c>
      <c r="I425" s="85">
        <v>40</v>
      </c>
      <c r="J425" s="85">
        <v>40</v>
      </c>
      <c r="K425" s="85">
        <v>40</v>
      </c>
      <c r="L425" s="85">
        <v>50</v>
      </c>
      <c r="M425" s="85">
        <v>50</v>
      </c>
      <c r="N425" s="85">
        <v>50</v>
      </c>
      <c r="O425" s="85">
        <v>50</v>
      </c>
      <c r="P425" s="85">
        <v>50</v>
      </c>
      <c r="Q425" s="85">
        <v>50</v>
      </c>
      <c r="R425" s="85">
        <v>60</v>
      </c>
      <c r="S425" s="85">
        <v>60</v>
      </c>
      <c r="T425" s="85">
        <v>2</v>
      </c>
      <c r="U425" s="85">
        <v>321</v>
      </c>
      <c r="V425" s="85">
        <v>1</v>
      </c>
      <c r="W425" s="85">
        <v>1</v>
      </c>
      <c r="X425" s="85">
        <v>1</v>
      </c>
      <c r="Y425" s="85">
        <v>1</v>
      </c>
      <c r="Z425" s="85">
        <v>356</v>
      </c>
      <c r="AA425" s="85">
        <v>1</v>
      </c>
      <c r="AB425" s="85">
        <v>1</v>
      </c>
      <c r="AC425" s="85">
        <v>1</v>
      </c>
      <c r="AD425" s="85">
        <v>1</v>
      </c>
      <c r="AE425" s="85">
        <v>396</v>
      </c>
      <c r="AF425" s="85">
        <v>1</v>
      </c>
      <c r="AG425" s="85">
        <v>1</v>
      </c>
      <c r="AH425" s="85">
        <v>1</v>
      </c>
      <c r="AI425" s="85">
        <v>1</v>
      </c>
      <c r="AJ425" s="85">
        <v>346</v>
      </c>
      <c r="AK425" s="85">
        <v>1</v>
      </c>
      <c r="AL425" s="85">
        <v>1</v>
      </c>
      <c r="AM425" s="85">
        <v>1</v>
      </c>
      <c r="AN425" s="85">
        <v>1</v>
      </c>
      <c r="AO425" s="85">
        <v>208</v>
      </c>
      <c r="AP425" s="85">
        <v>1</v>
      </c>
      <c r="AQ425" s="85">
        <v>1</v>
      </c>
      <c r="AR425" s="85">
        <v>1</v>
      </c>
      <c r="AS425" s="85">
        <v>435</v>
      </c>
      <c r="AT425" s="85">
        <v>1</v>
      </c>
      <c r="AU425" s="85">
        <v>1</v>
      </c>
      <c r="AV425" s="85">
        <v>400</v>
      </c>
      <c r="AW425" s="85">
        <v>1</v>
      </c>
      <c r="AX425" s="85">
        <v>1</v>
      </c>
      <c r="AY425" s="85">
        <v>121</v>
      </c>
      <c r="AZ425" s="85">
        <v>1</v>
      </c>
      <c r="BA425" s="85">
        <v>1</v>
      </c>
      <c r="BB425" s="85">
        <v>415</v>
      </c>
      <c r="BC425" s="85">
        <v>1</v>
      </c>
      <c r="BD425" s="85">
        <v>1</v>
      </c>
      <c r="BE425" s="85">
        <v>1</v>
      </c>
      <c r="BF425" s="85">
        <v>358</v>
      </c>
      <c r="BG425" s="85">
        <v>1</v>
      </c>
      <c r="BH425" s="85">
        <v>1</v>
      </c>
      <c r="BI425" s="85">
        <v>1</v>
      </c>
      <c r="BJ425" s="85">
        <v>297</v>
      </c>
      <c r="BK425" s="85">
        <v>1</v>
      </c>
      <c r="BL425" s="85">
        <v>1</v>
      </c>
      <c r="BM425" s="85">
        <v>1</v>
      </c>
      <c r="BN425" s="85">
        <v>336</v>
      </c>
      <c r="BO425" s="85">
        <v>1</v>
      </c>
      <c r="BP425" s="85">
        <v>1</v>
      </c>
      <c r="BQ425" s="85">
        <v>1</v>
      </c>
      <c r="BR425" s="85">
        <v>337</v>
      </c>
      <c r="BS425" s="85">
        <v>1</v>
      </c>
      <c r="BT425" s="85">
        <v>1</v>
      </c>
      <c r="BU425" s="85">
        <v>1</v>
      </c>
      <c r="BV425" s="85">
        <v>337</v>
      </c>
      <c r="BW425" s="85">
        <v>1</v>
      </c>
      <c r="BX425" s="85">
        <v>1</v>
      </c>
      <c r="BY425" s="85">
        <v>1</v>
      </c>
      <c r="BZ425" s="85">
        <v>0</v>
      </c>
      <c r="CA425" s="85">
        <v>337</v>
      </c>
      <c r="CB425" s="85">
        <v>1</v>
      </c>
      <c r="CC425" s="85">
        <v>1</v>
      </c>
      <c r="CD425" s="85">
        <v>1</v>
      </c>
      <c r="CE425" s="85">
        <v>1</v>
      </c>
      <c r="CF425" s="85">
        <v>336</v>
      </c>
      <c r="CG425" s="85">
        <v>2</v>
      </c>
      <c r="CH425" s="85">
        <v>1</v>
      </c>
      <c r="CI425" s="85">
        <v>1</v>
      </c>
      <c r="CJ425" s="85">
        <v>446</v>
      </c>
      <c r="CK425" s="85">
        <v>1</v>
      </c>
      <c r="CL425" s="85">
        <v>1</v>
      </c>
      <c r="CM425" s="85">
        <v>1</v>
      </c>
      <c r="CN425" s="85">
        <v>1</v>
      </c>
      <c r="CO425" s="85">
        <v>446</v>
      </c>
      <c r="CP425" s="85">
        <v>1</v>
      </c>
      <c r="CQ425" s="85">
        <v>1</v>
      </c>
      <c r="CR425" s="85">
        <v>1</v>
      </c>
      <c r="CS425" s="85">
        <v>447</v>
      </c>
      <c r="CT425" s="85">
        <v>1</v>
      </c>
      <c r="CU425" s="85">
        <v>1</v>
      </c>
      <c r="CV425" s="85">
        <v>1</v>
      </c>
      <c r="CW425" s="85">
        <v>447</v>
      </c>
      <c r="CX425" s="85">
        <v>1</v>
      </c>
      <c r="CY425" s="85">
        <v>1</v>
      </c>
      <c r="CZ425" s="85">
        <v>1</v>
      </c>
      <c r="DA425" s="85">
        <v>507</v>
      </c>
      <c r="DB425" s="85">
        <v>1</v>
      </c>
      <c r="DC425" s="85">
        <v>1</v>
      </c>
    </row>
    <row r="426" hidden="1" spans="1:107">
      <c r="A426" s="96" t="s">
        <v>1450</v>
      </c>
      <c r="B426" s="86" t="s">
        <v>2453</v>
      </c>
      <c r="C426" s="86" t="s">
        <v>2037</v>
      </c>
      <c r="D426" s="86" t="s">
        <v>1571</v>
      </c>
      <c r="E426" s="85">
        <v>27</v>
      </c>
      <c r="F426" s="85">
        <v>26</v>
      </c>
      <c r="G426" s="85">
        <v>30</v>
      </c>
      <c r="H426" s="85">
        <v>39</v>
      </c>
      <c r="I426" s="85">
        <v>38</v>
      </c>
      <c r="J426" s="85">
        <v>38</v>
      </c>
      <c r="K426" s="85">
        <v>39</v>
      </c>
      <c r="L426" s="85">
        <v>37</v>
      </c>
      <c r="M426" s="85">
        <v>44</v>
      </c>
      <c r="N426" s="85">
        <v>47</v>
      </c>
      <c r="O426" s="85">
        <v>44</v>
      </c>
      <c r="P426" s="85">
        <v>44</v>
      </c>
      <c r="Q426" s="85">
        <v>49</v>
      </c>
      <c r="R426" s="85">
        <v>54</v>
      </c>
      <c r="S426" s="85">
        <v>57</v>
      </c>
      <c r="T426" s="85">
        <v>2</v>
      </c>
      <c r="U426" s="85">
        <v>221</v>
      </c>
      <c r="V426" s="85">
        <v>0</v>
      </c>
      <c r="W426" s="85">
        <v>1</v>
      </c>
      <c r="X426" s="85">
        <v>0</v>
      </c>
      <c r="Y426" s="85">
        <v>0</v>
      </c>
      <c r="Z426" s="85">
        <v>150</v>
      </c>
      <c r="AA426" s="85">
        <v>1</v>
      </c>
      <c r="AB426" s="85">
        <v>1</v>
      </c>
      <c r="AC426" s="85">
        <v>0</v>
      </c>
      <c r="AD426" s="85">
        <v>0</v>
      </c>
      <c r="AE426" s="85">
        <v>189</v>
      </c>
      <c r="AF426" s="85">
        <v>0</v>
      </c>
      <c r="AG426" s="85">
        <v>0</v>
      </c>
      <c r="AH426" s="85">
        <v>0</v>
      </c>
      <c r="AI426" s="85">
        <v>0</v>
      </c>
      <c r="AJ426" s="85">
        <v>233</v>
      </c>
      <c r="AK426" s="85">
        <v>1</v>
      </c>
      <c r="AL426" s="85">
        <v>1</v>
      </c>
      <c r="AM426" s="85">
        <v>0</v>
      </c>
      <c r="AN426" s="85">
        <v>0</v>
      </c>
      <c r="AO426" s="85">
        <v>128</v>
      </c>
      <c r="AP426" s="85">
        <v>0</v>
      </c>
      <c r="AQ426" s="85">
        <v>1</v>
      </c>
      <c r="AR426" s="85">
        <v>0</v>
      </c>
      <c r="AS426" s="85">
        <v>294</v>
      </c>
      <c r="AT426" s="85">
        <v>1</v>
      </c>
      <c r="AU426" s="85">
        <v>1</v>
      </c>
      <c r="AV426" s="85">
        <v>370</v>
      </c>
      <c r="AW426" s="85">
        <v>1</v>
      </c>
      <c r="AX426" s="85">
        <v>1</v>
      </c>
      <c r="AY426" s="85">
        <v>43</v>
      </c>
      <c r="AZ426" s="85">
        <v>0</v>
      </c>
      <c r="BA426" s="85">
        <v>0</v>
      </c>
      <c r="BB426" s="85">
        <v>166</v>
      </c>
      <c r="BC426" s="85">
        <v>0</v>
      </c>
      <c r="BD426" s="85">
        <v>0</v>
      </c>
      <c r="BE426" s="85">
        <v>0</v>
      </c>
      <c r="BF426" s="85">
        <v>120</v>
      </c>
      <c r="BG426" s="85">
        <v>0</v>
      </c>
      <c r="BH426" s="85">
        <v>1</v>
      </c>
      <c r="BI426" s="85">
        <v>0</v>
      </c>
      <c r="BJ426" s="85">
        <v>108</v>
      </c>
      <c r="BK426" s="85">
        <v>1</v>
      </c>
      <c r="BL426" s="85">
        <v>0</v>
      </c>
      <c r="BM426" s="85">
        <v>1</v>
      </c>
      <c r="BN426" s="85">
        <v>168</v>
      </c>
      <c r="BO426" s="85">
        <v>1</v>
      </c>
      <c r="BP426" s="85">
        <v>1</v>
      </c>
      <c r="BQ426" s="85">
        <v>0</v>
      </c>
      <c r="BR426" s="85">
        <v>156</v>
      </c>
      <c r="BS426" s="85">
        <v>1</v>
      </c>
      <c r="BT426" s="85">
        <v>1</v>
      </c>
      <c r="BU426" s="85">
        <v>0</v>
      </c>
      <c r="BV426" s="85">
        <v>162</v>
      </c>
      <c r="BW426" s="85">
        <v>1</v>
      </c>
      <c r="BX426" s="85">
        <v>1</v>
      </c>
      <c r="BY426" s="85">
        <v>0</v>
      </c>
      <c r="BZ426" s="85">
        <v>0</v>
      </c>
      <c r="CA426" s="85">
        <v>156</v>
      </c>
      <c r="CB426" s="85">
        <v>1</v>
      </c>
      <c r="CC426" s="85">
        <v>1</v>
      </c>
      <c r="CD426" s="85">
        <v>1</v>
      </c>
      <c r="CE426" s="85">
        <v>1</v>
      </c>
      <c r="CF426" s="85">
        <v>205</v>
      </c>
      <c r="CG426" s="85">
        <v>2</v>
      </c>
      <c r="CH426" s="85">
        <v>0</v>
      </c>
      <c r="CI426" s="85">
        <v>0</v>
      </c>
      <c r="CJ426" s="85">
        <v>248</v>
      </c>
      <c r="CK426" s="85">
        <v>1</v>
      </c>
      <c r="CL426" s="85">
        <v>1</v>
      </c>
      <c r="CM426" s="85">
        <v>1</v>
      </c>
      <c r="CN426" s="85">
        <v>0</v>
      </c>
      <c r="CO426" s="85">
        <v>239</v>
      </c>
      <c r="CP426" s="85">
        <v>1</v>
      </c>
      <c r="CQ426" s="85">
        <v>1</v>
      </c>
      <c r="CR426" s="85">
        <v>1</v>
      </c>
      <c r="CS426" s="85">
        <v>241</v>
      </c>
      <c r="CT426" s="85">
        <v>1</v>
      </c>
      <c r="CU426" s="85">
        <v>1</v>
      </c>
      <c r="CV426" s="85">
        <v>0</v>
      </c>
      <c r="CW426" s="85">
        <v>240</v>
      </c>
      <c r="CX426" s="85">
        <v>1</v>
      </c>
      <c r="CY426" s="85">
        <v>1</v>
      </c>
      <c r="CZ426" s="85">
        <v>0</v>
      </c>
      <c r="DA426" s="85">
        <v>208</v>
      </c>
      <c r="DB426" s="85">
        <v>0</v>
      </c>
      <c r="DC426" s="85">
        <v>0</v>
      </c>
    </row>
    <row r="427" hidden="1" spans="1:107">
      <c r="A427" s="96" t="s">
        <v>1450</v>
      </c>
      <c r="B427" s="86" t="s">
        <v>2454</v>
      </c>
      <c r="C427" s="86" t="s">
        <v>2037</v>
      </c>
      <c r="D427" s="86" t="s">
        <v>1571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85">
        <v>0</v>
      </c>
      <c r="Z427" s="85">
        <v>0</v>
      </c>
      <c r="AA427" s="85">
        <v>0</v>
      </c>
      <c r="AB427" s="85">
        <v>0</v>
      </c>
      <c r="AC427" s="85">
        <v>0</v>
      </c>
      <c r="AD427" s="85">
        <v>0</v>
      </c>
      <c r="AE427" s="85">
        <v>0</v>
      </c>
      <c r="AF427" s="85">
        <v>0</v>
      </c>
      <c r="AG427" s="85">
        <v>0</v>
      </c>
      <c r="AH427" s="85">
        <v>0</v>
      </c>
      <c r="AI427" s="85">
        <v>0</v>
      </c>
      <c r="AJ427" s="85">
        <v>0</v>
      </c>
      <c r="AK427" s="85">
        <v>0</v>
      </c>
      <c r="AL427" s="85">
        <v>0</v>
      </c>
      <c r="AM427" s="85">
        <v>0</v>
      </c>
      <c r="AN427" s="85">
        <v>0</v>
      </c>
      <c r="AO427" s="85">
        <v>0</v>
      </c>
      <c r="AP427" s="85">
        <v>0</v>
      </c>
      <c r="AQ427" s="85">
        <v>0</v>
      </c>
      <c r="AR427" s="85">
        <v>0</v>
      </c>
      <c r="AS427" s="85">
        <v>0</v>
      </c>
      <c r="AT427" s="85">
        <v>0</v>
      </c>
      <c r="AU427" s="85">
        <v>0</v>
      </c>
      <c r="AV427" s="85">
        <v>0</v>
      </c>
      <c r="AW427" s="85">
        <v>0</v>
      </c>
      <c r="AX427" s="85">
        <v>0</v>
      </c>
      <c r="AY427" s="85">
        <v>50</v>
      </c>
      <c r="AZ427" s="85">
        <v>1</v>
      </c>
      <c r="BA427" s="85">
        <v>0</v>
      </c>
      <c r="BB427" s="85">
        <v>154</v>
      </c>
      <c r="BC427" s="85">
        <v>1</v>
      </c>
      <c r="BD427" s="85">
        <v>1</v>
      </c>
      <c r="BE427" s="85">
        <v>1</v>
      </c>
      <c r="BF427" s="85">
        <v>155</v>
      </c>
      <c r="BG427" s="85">
        <v>0</v>
      </c>
      <c r="BH427" s="85">
        <v>0</v>
      </c>
      <c r="BI427" s="85">
        <v>1</v>
      </c>
      <c r="BJ427" s="85">
        <v>126</v>
      </c>
      <c r="BK427" s="85">
        <v>0</v>
      </c>
      <c r="BL427" s="85">
        <v>1</v>
      </c>
      <c r="BM427" s="85">
        <v>0</v>
      </c>
      <c r="BN427" s="85">
        <v>98</v>
      </c>
      <c r="BO427" s="85">
        <v>0</v>
      </c>
      <c r="BP427" s="85">
        <v>0</v>
      </c>
      <c r="BQ427" s="85">
        <v>0</v>
      </c>
      <c r="BR427" s="85">
        <v>116</v>
      </c>
      <c r="BS427" s="85">
        <v>0</v>
      </c>
      <c r="BT427" s="85">
        <v>0</v>
      </c>
      <c r="BU427" s="85">
        <v>0</v>
      </c>
      <c r="BV427" s="85">
        <v>125</v>
      </c>
      <c r="BW427" s="85">
        <v>0</v>
      </c>
      <c r="BX427" s="85">
        <v>0</v>
      </c>
      <c r="BY427" s="85">
        <v>0</v>
      </c>
      <c r="BZ427" s="85">
        <v>0</v>
      </c>
      <c r="CA427" s="85">
        <v>123</v>
      </c>
      <c r="CB427" s="85">
        <v>0</v>
      </c>
      <c r="CC427" s="85">
        <v>0</v>
      </c>
      <c r="CD427" s="85">
        <v>0</v>
      </c>
      <c r="CE427" s="85">
        <v>0</v>
      </c>
      <c r="CF427" s="85">
        <v>78</v>
      </c>
      <c r="CG427" s="85">
        <v>0</v>
      </c>
      <c r="CH427" s="85">
        <v>1</v>
      </c>
      <c r="CI427" s="85">
        <v>0</v>
      </c>
      <c r="CJ427" s="85">
        <v>125</v>
      </c>
      <c r="CK427" s="85">
        <v>0</v>
      </c>
      <c r="CL427" s="85">
        <v>0</v>
      </c>
      <c r="CM427" s="85">
        <v>0</v>
      </c>
      <c r="CN427" s="85">
        <v>0</v>
      </c>
      <c r="CO427" s="85">
        <v>138</v>
      </c>
      <c r="CP427" s="85">
        <v>0</v>
      </c>
      <c r="CQ427" s="85">
        <v>0</v>
      </c>
      <c r="CR427" s="85">
        <v>0</v>
      </c>
      <c r="CS427" s="85">
        <v>144</v>
      </c>
      <c r="CT427" s="85">
        <v>0</v>
      </c>
      <c r="CU427" s="85">
        <v>0</v>
      </c>
      <c r="CV427" s="85">
        <v>1</v>
      </c>
      <c r="CW427" s="85">
        <v>137</v>
      </c>
      <c r="CX427" s="85">
        <v>0</v>
      </c>
      <c r="CY427" s="85">
        <v>0</v>
      </c>
      <c r="CZ427" s="85">
        <v>0</v>
      </c>
      <c r="DA427" s="85">
        <v>199</v>
      </c>
      <c r="DB427" s="85">
        <v>1</v>
      </c>
      <c r="DC427" s="85">
        <v>0</v>
      </c>
    </row>
    <row r="428" hidden="1" spans="1:107">
      <c r="A428" s="96" t="s">
        <v>1450</v>
      </c>
      <c r="B428" s="86" t="s">
        <v>2455</v>
      </c>
      <c r="C428" s="86" t="s">
        <v>2037</v>
      </c>
      <c r="D428" s="86" t="s">
        <v>1571</v>
      </c>
      <c r="E428" s="85">
        <v>3</v>
      </c>
      <c r="F428" s="85">
        <v>4</v>
      </c>
      <c r="G428" s="85">
        <v>0</v>
      </c>
      <c r="H428" s="85">
        <v>1</v>
      </c>
      <c r="I428" s="85">
        <v>1</v>
      </c>
      <c r="J428" s="85">
        <v>1</v>
      </c>
      <c r="K428" s="85">
        <v>1</v>
      </c>
      <c r="L428" s="85">
        <v>13</v>
      </c>
      <c r="M428" s="85">
        <v>6</v>
      </c>
      <c r="N428" s="85">
        <v>3</v>
      </c>
      <c r="O428" s="85">
        <v>6</v>
      </c>
      <c r="P428" s="85">
        <v>6</v>
      </c>
      <c r="Q428" s="85">
        <v>0</v>
      </c>
      <c r="R428" s="85">
        <v>5</v>
      </c>
      <c r="S428" s="85">
        <v>1</v>
      </c>
      <c r="T428" s="85">
        <v>0</v>
      </c>
      <c r="U428" s="85">
        <v>100</v>
      </c>
      <c r="V428" s="85">
        <v>1</v>
      </c>
      <c r="W428" s="85">
        <v>0</v>
      </c>
      <c r="X428" s="85">
        <v>1</v>
      </c>
      <c r="Y428" s="85">
        <v>1</v>
      </c>
      <c r="Z428" s="85">
        <v>194</v>
      </c>
      <c r="AA428" s="85">
        <v>0</v>
      </c>
      <c r="AB428" s="85">
        <v>0</v>
      </c>
      <c r="AC428" s="85">
        <v>1</v>
      </c>
      <c r="AD428" s="85">
        <v>1</v>
      </c>
      <c r="AE428" s="85">
        <v>204</v>
      </c>
      <c r="AF428" s="85">
        <v>1</v>
      </c>
      <c r="AG428" s="85">
        <v>1</v>
      </c>
      <c r="AH428" s="85">
        <v>1</v>
      </c>
      <c r="AI428" s="85">
        <v>1</v>
      </c>
      <c r="AJ428" s="85">
        <v>111</v>
      </c>
      <c r="AK428" s="85">
        <v>0</v>
      </c>
      <c r="AL428" s="85">
        <v>0</v>
      </c>
      <c r="AM428" s="85">
        <v>1</v>
      </c>
      <c r="AN428" s="85">
        <v>1</v>
      </c>
      <c r="AO428" s="85">
        <v>76</v>
      </c>
      <c r="AP428" s="85">
        <v>1</v>
      </c>
      <c r="AQ428" s="85">
        <v>0</v>
      </c>
      <c r="AR428" s="85">
        <v>1</v>
      </c>
      <c r="AS428" s="85">
        <v>124</v>
      </c>
      <c r="AT428" s="85">
        <v>0</v>
      </c>
      <c r="AU428" s="85">
        <v>0</v>
      </c>
      <c r="AV428" s="85">
        <v>25</v>
      </c>
      <c r="AW428" s="85">
        <v>0</v>
      </c>
      <c r="AX428" s="85">
        <v>0</v>
      </c>
      <c r="AY428" s="85">
        <v>25</v>
      </c>
      <c r="AZ428" s="85">
        <v>0</v>
      </c>
      <c r="BA428" s="85">
        <v>1</v>
      </c>
      <c r="BB428" s="85">
        <v>88</v>
      </c>
      <c r="BC428" s="85">
        <v>0</v>
      </c>
      <c r="BD428" s="85">
        <v>0</v>
      </c>
      <c r="BE428" s="85">
        <v>0</v>
      </c>
      <c r="BF428" s="85">
        <v>76</v>
      </c>
      <c r="BG428" s="85">
        <v>0</v>
      </c>
      <c r="BH428" s="85">
        <v>0</v>
      </c>
      <c r="BI428" s="85">
        <v>0</v>
      </c>
      <c r="BJ428" s="85">
        <v>58</v>
      </c>
      <c r="BK428" s="85">
        <v>0</v>
      </c>
      <c r="BL428" s="85">
        <v>0</v>
      </c>
      <c r="BM428" s="85">
        <v>0</v>
      </c>
      <c r="BN428" s="85">
        <v>62</v>
      </c>
      <c r="BO428" s="85">
        <v>0</v>
      </c>
      <c r="BP428" s="85">
        <v>0</v>
      </c>
      <c r="BQ428" s="85">
        <v>1</v>
      </c>
      <c r="BR428" s="85">
        <v>56</v>
      </c>
      <c r="BS428" s="85">
        <v>0</v>
      </c>
      <c r="BT428" s="85">
        <v>0</v>
      </c>
      <c r="BU428" s="85">
        <v>1</v>
      </c>
      <c r="BV428" s="85">
        <v>42</v>
      </c>
      <c r="BW428" s="85">
        <v>0</v>
      </c>
      <c r="BX428" s="85">
        <v>0</v>
      </c>
      <c r="BY428" s="85">
        <v>1</v>
      </c>
      <c r="BZ428" s="85">
        <v>0</v>
      </c>
      <c r="CA428" s="85">
        <v>49</v>
      </c>
      <c r="CB428" s="85">
        <v>0</v>
      </c>
      <c r="CC428" s="85">
        <v>0</v>
      </c>
      <c r="CD428" s="85">
        <v>0</v>
      </c>
      <c r="CE428" s="85">
        <v>0</v>
      </c>
      <c r="CF428" s="85">
        <v>33</v>
      </c>
      <c r="CG428" s="85">
        <v>0</v>
      </c>
      <c r="CH428" s="85">
        <v>0</v>
      </c>
      <c r="CI428" s="85">
        <v>1</v>
      </c>
      <c r="CJ428" s="85">
        <v>68</v>
      </c>
      <c r="CK428" s="85">
        <v>0</v>
      </c>
      <c r="CL428" s="85">
        <v>0</v>
      </c>
      <c r="CM428" s="85">
        <v>0</v>
      </c>
      <c r="CN428" s="85">
        <v>1</v>
      </c>
      <c r="CO428" s="85">
        <v>63</v>
      </c>
      <c r="CP428" s="85">
        <v>0</v>
      </c>
      <c r="CQ428" s="85">
        <v>0</v>
      </c>
      <c r="CR428" s="85">
        <v>0</v>
      </c>
      <c r="CS428" s="85">
        <v>56</v>
      </c>
      <c r="CT428" s="85">
        <v>0</v>
      </c>
      <c r="CU428" s="85">
        <v>0</v>
      </c>
      <c r="CV428" s="85">
        <v>0</v>
      </c>
      <c r="CW428" s="85">
        <v>62</v>
      </c>
      <c r="CX428" s="85">
        <v>0</v>
      </c>
      <c r="CY428" s="85">
        <v>0</v>
      </c>
      <c r="CZ428" s="85">
        <v>1</v>
      </c>
      <c r="DA428" s="85">
        <v>91</v>
      </c>
      <c r="DB428" s="85">
        <v>0</v>
      </c>
      <c r="DC428" s="85">
        <v>1</v>
      </c>
    </row>
    <row r="429" hidden="1" spans="1:107">
      <c r="A429" s="96" t="s">
        <v>1450</v>
      </c>
      <c r="B429" s="86" t="s">
        <v>2456</v>
      </c>
      <c r="C429" s="86" t="s">
        <v>2037</v>
      </c>
      <c r="D429" s="86" t="s">
        <v>1571</v>
      </c>
      <c r="E429" s="85">
        <v>0</v>
      </c>
      <c r="F429" s="85">
        <v>0</v>
      </c>
      <c r="G429" s="85">
        <v>0</v>
      </c>
      <c r="H429" s="85">
        <v>0</v>
      </c>
      <c r="I429" s="85">
        <v>1</v>
      </c>
      <c r="J429" s="85">
        <v>1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1</v>
      </c>
      <c r="R429" s="85">
        <v>1</v>
      </c>
      <c r="S429" s="85">
        <v>2</v>
      </c>
      <c r="T429" s="85">
        <v>0</v>
      </c>
      <c r="U429" s="85">
        <v>0</v>
      </c>
      <c r="V429" s="85">
        <v>0</v>
      </c>
      <c r="W429" s="85">
        <v>0</v>
      </c>
      <c r="X429" s="85">
        <v>0</v>
      </c>
      <c r="Y429" s="85">
        <v>0</v>
      </c>
      <c r="Z429" s="85">
        <v>12</v>
      </c>
      <c r="AA429" s="85">
        <v>0</v>
      </c>
      <c r="AB429" s="85">
        <v>0</v>
      </c>
      <c r="AC429" s="85">
        <v>0</v>
      </c>
      <c r="AD429" s="85">
        <v>0</v>
      </c>
      <c r="AE429" s="85">
        <v>3</v>
      </c>
      <c r="AF429" s="85">
        <v>0</v>
      </c>
      <c r="AG429" s="85">
        <v>0</v>
      </c>
      <c r="AH429" s="85">
        <v>0</v>
      </c>
      <c r="AI429" s="85">
        <v>0</v>
      </c>
      <c r="AJ429" s="85">
        <v>2</v>
      </c>
      <c r="AK429" s="85">
        <v>0</v>
      </c>
      <c r="AL429" s="85">
        <v>0</v>
      </c>
      <c r="AM429" s="85">
        <v>0</v>
      </c>
      <c r="AN429" s="85">
        <v>0</v>
      </c>
      <c r="AO429" s="85">
        <v>4</v>
      </c>
      <c r="AP429" s="85">
        <v>0</v>
      </c>
      <c r="AQ429" s="85">
        <v>0</v>
      </c>
      <c r="AR429" s="85">
        <v>0</v>
      </c>
      <c r="AS429" s="85">
        <v>17</v>
      </c>
      <c r="AT429" s="85">
        <v>0</v>
      </c>
      <c r="AU429" s="85">
        <v>0</v>
      </c>
      <c r="AV429" s="85">
        <v>5</v>
      </c>
      <c r="AW429" s="85">
        <v>0</v>
      </c>
      <c r="AX429" s="85">
        <v>0</v>
      </c>
      <c r="AY429" s="85">
        <v>3</v>
      </c>
      <c r="AZ429" s="85">
        <v>0</v>
      </c>
      <c r="BA429" s="85">
        <v>0</v>
      </c>
      <c r="BB429" s="85">
        <v>7</v>
      </c>
      <c r="BC429" s="85">
        <v>0</v>
      </c>
      <c r="BD429" s="85">
        <v>0</v>
      </c>
      <c r="BE429" s="85">
        <v>0</v>
      </c>
      <c r="BF429" s="85">
        <v>7</v>
      </c>
      <c r="BG429" s="85">
        <v>1</v>
      </c>
      <c r="BH429" s="85">
        <v>0</v>
      </c>
      <c r="BI429" s="85">
        <v>0</v>
      </c>
      <c r="BJ429" s="85">
        <v>5</v>
      </c>
      <c r="BK429" s="85">
        <v>0</v>
      </c>
      <c r="BL429" s="85">
        <v>0</v>
      </c>
      <c r="BM429" s="85">
        <v>0</v>
      </c>
      <c r="BN429" s="85">
        <v>8</v>
      </c>
      <c r="BO429" s="85">
        <v>0</v>
      </c>
      <c r="BP429" s="85">
        <v>0</v>
      </c>
      <c r="BQ429" s="85">
        <v>0</v>
      </c>
      <c r="BR429" s="85">
        <v>9</v>
      </c>
      <c r="BS429" s="85">
        <v>0</v>
      </c>
      <c r="BT429" s="85">
        <v>0</v>
      </c>
      <c r="BU429" s="85">
        <v>0</v>
      </c>
      <c r="BV429" s="85">
        <v>8</v>
      </c>
      <c r="BW429" s="85">
        <v>0</v>
      </c>
      <c r="BX429" s="85">
        <v>0</v>
      </c>
      <c r="BY429" s="85">
        <v>0</v>
      </c>
      <c r="BZ429" s="85">
        <v>0</v>
      </c>
      <c r="CA429" s="85">
        <v>9</v>
      </c>
      <c r="CB429" s="85">
        <v>0</v>
      </c>
      <c r="CC429" s="85">
        <v>0</v>
      </c>
      <c r="CD429" s="85">
        <v>0</v>
      </c>
      <c r="CE429" s="85">
        <v>0</v>
      </c>
      <c r="CF429" s="85">
        <v>20</v>
      </c>
      <c r="CG429" s="85">
        <v>0</v>
      </c>
      <c r="CH429" s="85">
        <v>0</v>
      </c>
      <c r="CI429" s="85">
        <v>0</v>
      </c>
      <c r="CJ429" s="85">
        <v>5</v>
      </c>
      <c r="CK429" s="85">
        <v>0</v>
      </c>
      <c r="CL429" s="85">
        <v>0</v>
      </c>
      <c r="CM429" s="85">
        <v>0</v>
      </c>
      <c r="CN429" s="85">
        <v>0</v>
      </c>
      <c r="CO429" s="85">
        <v>6</v>
      </c>
      <c r="CP429" s="85">
        <v>0</v>
      </c>
      <c r="CQ429" s="85">
        <v>0</v>
      </c>
      <c r="CR429" s="85">
        <v>0</v>
      </c>
      <c r="CS429" s="85">
        <v>6</v>
      </c>
      <c r="CT429" s="85">
        <v>0</v>
      </c>
      <c r="CU429" s="85">
        <v>0</v>
      </c>
      <c r="CV429" s="85">
        <v>0</v>
      </c>
      <c r="CW429" s="85">
        <v>8</v>
      </c>
      <c r="CX429" s="85">
        <v>0</v>
      </c>
      <c r="CY429" s="85">
        <v>0</v>
      </c>
      <c r="CZ429" s="85">
        <v>0</v>
      </c>
      <c r="DA429" s="85">
        <v>9</v>
      </c>
      <c r="DB429" s="85">
        <v>0</v>
      </c>
      <c r="DC429" s="85">
        <v>0</v>
      </c>
    </row>
    <row r="430" hidden="1" spans="1:107">
      <c r="A430" s="96" t="s">
        <v>1450</v>
      </c>
      <c r="B430" s="86" t="s">
        <v>2457</v>
      </c>
      <c r="C430" s="86" t="s">
        <v>2037</v>
      </c>
      <c r="D430" s="86" t="s">
        <v>1571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  <c r="Y430" s="85">
        <v>0</v>
      </c>
      <c r="Z430" s="85">
        <v>0</v>
      </c>
      <c r="AA430" s="85">
        <v>0</v>
      </c>
      <c r="AB430" s="85">
        <v>0</v>
      </c>
      <c r="AC430" s="85">
        <v>0</v>
      </c>
      <c r="AD430" s="85">
        <v>0</v>
      </c>
      <c r="AE430" s="85">
        <v>0</v>
      </c>
      <c r="AF430" s="85">
        <v>0</v>
      </c>
      <c r="AG430" s="85">
        <v>0</v>
      </c>
      <c r="AH430" s="85">
        <v>0</v>
      </c>
      <c r="AI430" s="85">
        <v>0</v>
      </c>
      <c r="AJ430" s="85">
        <v>0</v>
      </c>
      <c r="AK430" s="85">
        <v>0</v>
      </c>
      <c r="AL430" s="85">
        <v>0</v>
      </c>
      <c r="AM430" s="85">
        <v>0</v>
      </c>
      <c r="AN430" s="85">
        <v>0</v>
      </c>
      <c r="AO430" s="85">
        <v>0</v>
      </c>
      <c r="AP430" s="85">
        <v>0</v>
      </c>
      <c r="AQ430" s="85">
        <v>0</v>
      </c>
      <c r="AR430" s="85">
        <v>0</v>
      </c>
      <c r="AS430" s="85">
        <v>0</v>
      </c>
      <c r="AT430" s="85">
        <v>0</v>
      </c>
      <c r="AU430" s="85">
        <v>0</v>
      </c>
      <c r="AV430" s="85">
        <v>0</v>
      </c>
      <c r="AW430" s="85">
        <v>0</v>
      </c>
      <c r="AX430" s="85">
        <v>0</v>
      </c>
      <c r="AY430" s="85">
        <v>0</v>
      </c>
      <c r="AZ430" s="85">
        <v>0</v>
      </c>
      <c r="BA430" s="85">
        <v>0</v>
      </c>
      <c r="BB430" s="85">
        <v>0</v>
      </c>
      <c r="BC430" s="85">
        <v>0</v>
      </c>
      <c r="BD430" s="85">
        <v>0</v>
      </c>
      <c r="BE430" s="85">
        <v>0</v>
      </c>
      <c r="BF430" s="85">
        <v>0</v>
      </c>
      <c r="BG430" s="85">
        <v>0</v>
      </c>
      <c r="BH430" s="85">
        <v>0</v>
      </c>
      <c r="BI430" s="85">
        <v>0</v>
      </c>
      <c r="BJ430" s="85">
        <v>0</v>
      </c>
      <c r="BK430" s="85">
        <v>0</v>
      </c>
      <c r="BL430" s="85">
        <v>0</v>
      </c>
      <c r="BM430" s="85">
        <v>0</v>
      </c>
      <c r="BN430" s="85">
        <v>0</v>
      </c>
      <c r="BO430" s="85">
        <v>0</v>
      </c>
      <c r="BP430" s="85">
        <v>0</v>
      </c>
      <c r="BQ430" s="85">
        <v>0</v>
      </c>
      <c r="BR430" s="85">
        <v>0</v>
      </c>
      <c r="BS430" s="85">
        <v>0</v>
      </c>
      <c r="BT430" s="85">
        <v>0</v>
      </c>
      <c r="BU430" s="85">
        <v>0</v>
      </c>
      <c r="BV430" s="85">
        <v>0</v>
      </c>
      <c r="BW430" s="85">
        <v>0</v>
      </c>
      <c r="BX430" s="85">
        <v>0</v>
      </c>
      <c r="BY430" s="85">
        <v>0</v>
      </c>
      <c r="BZ430" s="85">
        <v>0</v>
      </c>
      <c r="CA430" s="85">
        <v>0</v>
      </c>
      <c r="CB430" s="85">
        <v>0</v>
      </c>
      <c r="CC430" s="85">
        <v>0</v>
      </c>
      <c r="CD430" s="85">
        <v>0</v>
      </c>
      <c r="CE430" s="85">
        <v>0</v>
      </c>
      <c r="CF430" s="85">
        <v>0</v>
      </c>
      <c r="CG430" s="85">
        <v>0</v>
      </c>
      <c r="CH430" s="85">
        <v>0</v>
      </c>
      <c r="CI430" s="85">
        <v>0</v>
      </c>
      <c r="CJ430" s="85">
        <v>0</v>
      </c>
      <c r="CK430" s="85">
        <v>0</v>
      </c>
      <c r="CL430" s="85">
        <v>0</v>
      </c>
      <c r="CM430" s="85">
        <v>0</v>
      </c>
      <c r="CN430" s="85">
        <v>0</v>
      </c>
      <c r="CO430" s="85">
        <v>0</v>
      </c>
      <c r="CP430" s="85">
        <v>0</v>
      </c>
      <c r="CQ430" s="85">
        <v>0</v>
      </c>
      <c r="CR430" s="85">
        <v>0</v>
      </c>
      <c r="CS430" s="85">
        <v>0</v>
      </c>
      <c r="CT430" s="85">
        <v>0</v>
      </c>
      <c r="CU430" s="85">
        <v>0</v>
      </c>
      <c r="CV430" s="85">
        <v>0</v>
      </c>
      <c r="CW430" s="85">
        <v>0</v>
      </c>
      <c r="CX430" s="85">
        <v>0</v>
      </c>
      <c r="CY430" s="85">
        <v>0</v>
      </c>
      <c r="CZ430" s="85">
        <v>0</v>
      </c>
      <c r="DA430" s="85">
        <v>0</v>
      </c>
      <c r="DB430" s="85">
        <v>0</v>
      </c>
      <c r="DC430" s="85">
        <v>0</v>
      </c>
    </row>
    <row r="431" hidden="1" spans="1:107">
      <c r="A431" s="96" t="s">
        <v>1450</v>
      </c>
      <c r="B431" s="86" t="s">
        <v>2458</v>
      </c>
      <c r="C431" s="86" t="s">
        <v>2039</v>
      </c>
      <c r="D431" s="86" t="s">
        <v>1571</v>
      </c>
      <c r="E431" s="85">
        <v>27</v>
      </c>
      <c r="F431" s="85">
        <v>26</v>
      </c>
      <c r="G431" s="85">
        <v>30</v>
      </c>
      <c r="H431" s="85">
        <v>39</v>
      </c>
      <c r="I431" s="85">
        <v>38</v>
      </c>
      <c r="J431" s="85">
        <v>38</v>
      </c>
      <c r="K431" s="85">
        <v>39</v>
      </c>
      <c r="L431" s="85">
        <v>37</v>
      </c>
      <c r="M431" s="85">
        <v>44</v>
      </c>
      <c r="N431" s="85">
        <v>47</v>
      </c>
      <c r="O431" s="85">
        <v>44</v>
      </c>
      <c r="P431" s="85">
        <v>44</v>
      </c>
      <c r="Q431" s="85">
        <v>49</v>
      </c>
      <c r="R431" s="85">
        <v>54</v>
      </c>
      <c r="S431" s="85">
        <v>57</v>
      </c>
      <c r="T431" s="85">
        <v>2</v>
      </c>
      <c r="U431" s="85">
        <v>221</v>
      </c>
      <c r="V431" s="85">
        <v>0</v>
      </c>
      <c r="W431" s="85">
        <v>1</v>
      </c>
      <c r="X431" s="85">
        <v>0</v>
      </c>
      <c r="Y431" s="85">
        <v>0</v>
      </c>
      <c r="Z431" s="85">
        <v>150</v>
      </c>
      <c r="AA431" s="85">
        <v>1</v>
      </c>
      <c r="AB431" s="85">
        <v>1</v>
      </c>
      <c r="AC431" s="85">
        <v>0</v>
      </c>
      <c r="AD431" s="85">
        <v>0</v>
      </c>
      <c r="AE431" s="85">
        <v>189</v>
      </c>
      <c r="AF431" s="85">
        <v>0</v>
      </c>
      <c r="AG431" s="85">
        <v>0</v>
      </c>
      <c r="AH431" s="85">
        <v>0</v>
      </c>
      <c r="AI431" s="85">
        <v>0</v>
      </c>
      <c r="AJ431" s="85">
        <v>233</v>
      </c>
      <c r="AK431" s="85">
        <v>1</v>
      </c>
      <c r="AL431" s="85">
        <v>1</v>
      </c>
      <c r="AM431" s="85">
        <v>0</v>
      </c>
      <c r="AN431" s="85">
        <v>0</v>
      </c>
      <c r="AO431" s="85">
        <v>128</v>
      </c>
      <c r="AP431" s="85">
        <v>0</v>
      </c>
      <c r="AQ431" s="85">
        <v>1</v>
      </c>
      <c r="AR431" s="85">
        <v>0</v>
      </c>
      <c r="AS431" s="85">
        <v>294</v>
      </c>
      <c r="AT431" s="85">
        <v>1</v>
      </c>
      <c r="AU431" s="85">
        <v>1</v>
      </c>
      <c r="AV431" s="85">
        <v>370</v>
      </c>
      <c r="AW431" s="85">
        <v>1</v>
      </c>
      <c r="AX431" s="85">
        <v>1</v>
      </c>
      <c r="AY431" s="85">
        <v>43</v>
      </c>
      <c r="AZ431" s="85">
        <v>0</v>
      </c>
      <c r="BA431" s="85">
        <v>0</v>
      </c>
      <c r="BB431" s="85">
        <v>166</v>
      </c>
      <c r="BC431" s="85">
        <v>0</v>
      </c>
      <c r="BD431" s="85">
        <v>0</v>
      </c>
      <c r="BE431" s="85">
        <v>0</v>
      </c>
      <c r="BF431" s="85">
        <v>120</v>
      </c>
      <c r="BG431" s="85">
        <v>0</v>
      </c>
      <c r="BH431" s="85">
        <v>1</v>
      </c>
      <c r="BI431" s="85">
        <v>0</v>
      </c>
      <c r="BJ431" s="85">
        <v>108</v>
      </c>
      <c r="BK431" s="85">
        <v>1</v>
      </c>
      <c r="BL431" s="85">
        <v>0</v>
      </c>
      <c r="BM431" s="85">
        <v>1</v>
      </c>
      <c r="BN431" s="85">
        <v>168</v>
      </c>
      <c r="BO431" s="85">
        <v>1</v>
      </c>
      <c r="BP431" s="85">
        <v>1</v>
      </c>
      <c r="BQ431" s="85">
        <v>0</v>
      </c>
      <c r="BR431" s="85">
        <v>156</v>
      </c>
      <c r="BS431" s="85">
        <v>1</v>
      </c>
      <c r="BT431" s="85">
        <v>1</v>
      </c>
      <c r="BU431" s="85">
        <v>0</v>
      </c>
      <c r="BV431" s="85">
        <v>162</v>
      </c>
      <c r="BW431" s="85">
        <v>1</v>
      </c>
      <c r="BX431" s="85">
        <v>1</v>
      </c>
      <c r="BY431" s="85">
        <v>0</v>
      </c>
      <c r="BZ431" s="85">
        <v>0</v>
      </c>
      <c r="CA431" s="85">
        <v>156</v>
      </c>
      <c r="CB431" s="85">
        <v>1</v>
      </c>
      <c r="CC431" s="85">
        <v>1</v>
      </c>
      <c r="CD431" s="85">
        <v>1</v>
      </c>
      <c r="CE431" s="85">
        <v>1</v>
      </c>
      <c r="CF431" s="85">
        <v>205</v>
      </c>
      <c r="CG431" s="85">
        <v>2</v>
      </c>
      <c r="CH431" s="85">
        <v>0</v>
      </c>
      <c r="CI431" s="85">
        <v>0</v>
      </c>
      <c r="CJ431" s="85">
        <v>248</v>
      </c>
      <c r="CK431" s="85">
        <v>1</v>
      </c>
      <c r="CL431" s="85">
        <v>1</v>
      </c>
      <c r="CM431" s="85">
        <v>1</v>
      </c>
      <c r="CN431" s="85">
        <v>0</v>
      </c>
      <c r="CO431" s="85">
        <v>239</v>
      </c>
      <c r="CP431" s="85">
        <v>1</v>
      </c>
      <c r="CQ431" s="85">
        <v>1</v>
      </c>
      <c r="CR431" s="85">
        <v>1</v>
      </c>
      <c r="CS431" s="85">
        <v>241</v>
      </c>
      <c r="CT431" s="85">
        <v>1</v>
      </c>
      <c r="CU431" s="85">
        <v>1</v>
      </c>
      <c r="CV431" s="85">
        <v>0</v>
      </c>
      <c r="CW431" s="85">
        <v>240</v>
      </c>
      <c r="CX431" s="85">
        <v>1</v>
      </c>
      <c r="CY431" s="85">
        <v>1</v>
      </c>
      <c r="CZ431" s="85">
        <v>0</v>
      </c>
      <c r="DA431" s="85">
        <v>208</v>
      </c>
      <c r="DB431" s="85">
        <v>0</v>
      </c>
      <c r="DC431" s="85">
        <v>0</v>
      </c>
    </row>
    <row r="432" hidden="1" spans="1:107">
      <c r="A432" s="96" t="s">
        <v>1450</v>
      </c>
      <c r="B432" s="86" t="s">
        <v>2459</v>
      </c>
      <c r="C432" s="86" t="s">
        <v>2039</v>
      </c>
      <c r="D432" s="86" t="s">
        <v>1571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  <c r="Y432" s="85">
        <v>0</v>
      </c>
      <c r="Z432" s="85">
        <v>0</v>
      </c>
      <c r="AA432" s="85">
        <v>0</v>
      </c>
      <c r="AB432" s="85">
        <v>0</v>
      </c>
      <c r="AC432" s="85">
        <v>0</v>
      </c>
      <c r="AD432" s="85">
        <v>0</v>
      </c>
      <c r="AE432" s="85">
        <v>0</v>
      </c>
      <c r="AF432" s="85">
        <v>0</v>
      </c>
      <c r="AG432" s="85">
        <v>0</v>
      </c>
      <c r="AH432" s="85">
        <v>0</v>
      </c>
      <c r="AI432" s="85">
        <v>0</v>
      </c>
      <c r="AJ432" s="85">
        <v>0</v>
      </c>
      <c r="AK432" s="85">
        <v>0</v>
      </c>
      <c r="AL432" s="85">
        <v>0</v>
      </c>
      <c r="AM432" s="85">
        <v>0</v>
      </c>
      <c r="AN432" s="85">
        <v>0</v>
      </c>
      <c r="AO432" s="85">
        <v>0</v>
      </c>
      <c r="AP432" s="85">
        <v>0</v>
      </c>
      <c r="AQ432" s="85">
        <v>0</v>
      </c>
      <c r="AR432" s="85">
        <v>0</v>
      </c>
      <c r="AS432" s="85">
        <v>0</v>
      </c>
      <c r="AT432" s="85">
        <v>0</v>
      </c>
      <c r="AU432" s="85">
        <v>0</v>
      </c>
      <c r="AV432" s="85">
        <v>0</v>
      </c>
      <c r="AW432" s="85">
        <v>0</v>
      </c>
      <c r="AX432" s="85">
        <v>0</v>
      </c>
      <c r="AY432" s="85">
        <v>50</v>
      </c>
      <c r="AZ432" s="85">
        <v>1</v>
      </c>
      <c r="BA432" s="85">
        <v>0</v>
      </c>
      <c r="BB432" s="85">
        <v>154</v>
      </c>
      <c r="BC432" s="85">
        <v>1</v>
      </c>
      <c r="BD432" s="85">
        <v>1</v>
      </c>
      <c r="BE432" s="85">
        <v>1</v>
      </c>
      <c r="BF432" s="85">
        <v>155</v>
      </c>
      <c r="BG432" s="85">
        <v>0</v>
      </c>
      <c r="BH432" s="85">
        <v>0</v>
      </c>
      <c r="BI432" s="85">
        <v>1</v>
      </c>
      <c r="BJ432" s="85">
        <v>126</v>
      </c>
      <c r="BK432" s="85">
        <v>0</v>
      </c>
      <c r="BL432" s="85">
        <v>1</v>
      </c>
      <c r="BM432" s="85">
        <v>0</v>
      </c>
      <c r="BN432" s="85">
        <v>98</v>
      </c>
      <c r="BO432" s="85">
        <v>0</v>
      </c>
      <c r="BP432" s="85">
        <v>0</v>
      </c>
      <c r="BQ432" s="85">
        <v>0</v>
      </c>
      <c r="BR432" s="85">
        <v>116</v>
      </c>
      <c r="BS432" s="85">
        <v>0</v>
      </c>
      <c r="BT432" s="85">
        <v>0</v>
      </c>
      <c r="BU432" s="85">
        <v>0</v>
      </c>
      <c r="BV432" s="85">
        <v>125</v>
      </c>
      <c r="BW432" s="85">
        <v>0</v>
      </c>
      <c r="BX432" s="85">
        <v>0</v>
      </c>
      <c r="BY432" s="85">
        <v>0</v>
      </c>
      <c r="BZ432" s="85">
        <v>0</v>
      </c>
      <c r="CA432" s="85">
        <v>123</v>
      </c>
      <c r="CB432" s="85">
        <v>0</v>
      </c>
      <c r="CC432" s="85">
        <v>0</v>
      </c>
      <c r="CD432" s="85">
        <v>0</v>
      </c>
      <c r="CE432" s="85">
        <v>0</v>
      </c>
      <c r="CF432" s="85">
        <v>78</v>
      </c>
      <c r="CG432" s="85">
        <v>0</v>
      </c>
      <c r="CH432" s="85">
        <v>1</v>
      </c>
      <c r="CI432" s="85">
        <v>0</v>
      </c>
      <c r="CJ432" s="85">
        <v>125</v>
      </c>
      <c r="CK432" s="85">
        <v>0</v>
      </c>
      <c r="CL432" s="85">
        <v>0</v>
      </c>
      <c r="CM432" s="85">
        <v>0</v>
      </c>
      <c r="CN432" s="85">
        <v>0</v>
      </c>
      <c r="CO432" s="85">
        <v>138</v>
      </c>
      <c r="CP432" s="85">
        <v>0</v>
      </c>
      <c r="CQ432" s="85">
        <v>0</v>
      </c>
      <c r="CR432" s="85">
        <v>0</v>
      </c>
      <c r="CS432" s="85">
        <v>144</v>
      </c>
      <c r="CT432" s="85">
        <v>0</v>
      </c>
      <c r="CU432" s="85">
        <v>0</v>
      </c>
      <c r="CV432" s="85">
        <v>1</v>
      </c>
      <c r="CW432" s="85">
        <v>137</v>
      </c>
      <c r="CX432" s="85">
        <v>0</v>
      </c>
      <c r="CY432" s="85">
        <v>0</v>
      </c>
      <c r="CZ432" s="85">
        <v>0</v>
      </c>
      <c r="DA432" s="85">
        <v>199</v>
      </c>
      <c r="DB432" s="85">
        <v>1</v>
      </c>
      <c r="DC432" s="85">
        <v>0</v>
      </c>
    </row>
    <row r="433" hidden="1" spans="1:107">
      <c r="A433" s="96" t="s">
        <v>1450</v>
      </c>
      <c r="B433" s="86" t="s">
        <v>2460</v>
      </c>
      <c r="C433" s="86" t="s">
        <v>2039</v>
      </c>
      <c r="D433" s="86" t="s">
        <v>1571</v>
      </c>
      <c r="E433" s="85">
        <v>3</v>
      </c>
      <c r="F433" s="85">
        <v>4</v>
      </c>
      <c r="G433" s="85">
        <v>0</v>
      </c>
      <c r="H433" s="85">
        <v>1</v>
      </c>
      <c r="I433" s="85">
        <v>1</v>
      </c>
      <c r="J433" s="85">
        <v>1</v>
      </c>
      <c r="K433" s="85">
        <v>1</v>
      </c>
      <c r="L433" s="85">
        <v>13</v>
      </c>
      <c r="M433" s="85">
        <v>6</v>
      </c>
      <c r="N433" s="85">
        <v>3</v>
      </c>
      <c r="O433" s="85">
        <v>6</v>
      </c>
      <c r="P433" s="85">
        <v>6</v>
      </c>
      <c r="Q433" s="85">
        <v>0</v>
      </c>
      <c r="R433" s="85">
        <v>5</v>
      </c>
      <c r="S433" s="85">
        <v>1</v>
      </c>
      <c r="T433" s="85">
        <v>0</v>
      </c>
      <c r="U433" s="85">
        <v>100</v>
      </c>
      <c r="V433" s="85">
        <v>1</v>
      </c>
      <c r="W433" s="85">
        <v>0</v>
      </c>
      <c r="X433" s="85">
        <v>1</v>
      </c>
      <c r="Y433" s="85">
        <v>1</v>
      </c>
      <c r="Z433" s="85">
        <v>194</v>
      </c>
      <c r="AA433" s="85">
        <v>0</v>
      </c>
      <c r="AB433" s="85">
        <v>0</v>
      </c>
      <c r="AC433" s="85">
        <v>1</v>
      </c>
      <c r="AD433" s="85">
        <v>1</v>
      </c>
      <c r="AE433" s="85">
        <v>204</v>
      </c>
      <c r="AF433" s="85">
        <v>1</v>
      </c>
      <c r="AG433" s="85">
        <v>1</v>
      </c>
      <c r="AH433" s="85">
        <v>1</v>
      </c>
      <c r="AI433" s="85">
        <v>1</v>
      </c>
      <c r="AJ433" s="85">
        <v>111</v>
      </c>
      <c r="AK433" s="85">
        <v>0</v>
      </c>
      <c r="AL433" s="85">
        <v>0</v>
      </c>
      <c r="AM433" s="85">
        <v>1</v>
      </c>
      <c r="AN433" s="85">
        <v>1</v>
      </c>
      <c r="AO433" s="85">
        <v>76</v>
      </c>
      <c r="AP433" s="85">
        <v>1</v>
      </c>
      <c r="AQ433" s="85">
        <v>0</v>
      </c>
      <c r="AR433" s="85">
        <v>1</v>
      </c>
      <c r="AS433" s="85">
        <v>124</v>
      </c>
      <c r="AT433" s="85">
        <v>0</v>
      </c>
      <c r="AU433" s="85">
        <v>0</v>
      </c>
      <c r="AV433" s="85">
        <v>25</v>
      </c>
      <c r="AW433" s="85">
        <v>0</v>
      </c>
      <c r="AX433" s="85">
        <v>0</v>
      </c>
      <c r="AY433" s="85">
        <v>25</v>
      </c>
      <c r="AZ433" s="85">
        <v>0</v>
      </c>
      <c r="BA433" s="85">
        <v>1</v>
      </c>
      <c r="BB433" s="85">
        <v>88</v>
      </c>
      <c r="BC433" s="85">
        <v>0</v>
      </c>
      <c r="BD433" s="85">
        <v>0</v>
      </c>
      <c r="BE433" s="85">
        <v>0</v>
      </c>
      <c r="BF433" s="85">
        <v>76</v>
      </c>
      <c r="BG433" s="85">
        <v>0</v>
      </c>
      <c r="BH433" s="85">
        <v>0</v>
      </c>
      <c r="BI433" s="85">
        <v>0</v>
      </c>
      <c r="BJ433" s="85">
        <v>58</v>
      </c>
      <c r="BK433" s="85">
        <v>0</v>
      </c>
      <c r="BL433" s="85">
        <v>0</v>
      </c>
      <c r="BM433" s="85">
        <v>0</v>
      </c>
      <c r="BN433" s="85">
        <v>62</v>
      </c>
      <c r="BO433" s="85">
        <v>0</v>
      </c>
      <c r="BP433" s="85">
        <v>0</v>
      </c>
      <c r="BQ433" s="85">
        <v>1</v>
      </c>
      <c r="BR433" s="85">
        <v>56</v>
      </c>
      <c r="BS433" s="85">
        <v>0</v>
      </c>
      <c r="BT433" s="85">
        <v>0</v>
      </c>
      <c r="BU433" s="85">
        <v>1</v>
      </c>
      <c r="BV433" s="85">
        <v>42</v>
      </c>
      <c r="BW433" s="85">
        <v>0</v>
      </c>
      <c r="BX433" s="85">
        <v>0</v>
      </c>
      <c r="BY433" s="85">
        <v>1</v>
      </c>
      <c r="BZ433" s="85">
        <v>0</v>
      </c>
      <c r="CA433" s="85">
        <v>49</v>
      </c>
      <c r="CB433" s="85">
        <v>0</v>
      </c>
      <c r="CC433" s="85">
        <v>0</v>
      </c>
      <c r="CD433" s="85">
        <v>0</v>
      </c>
      <c r="CE433" s="85">
        <v>0</v>
      </c>
      <c r="CF433" s="85">
        <v>33</v>
      </c>
      <c r="CG433" s="85">
        <v>0</v>
      </c>
      <c r="CH433" s="85">
        <v>0</v>
      </c>
      <c r="CI433" s="85">
        <v>1</v>
      </c>
      <c r="CJ433" s="85">
        <v>68</v>
      </c>
      <c r="CK433" s="85">
        <v>0</v>
      </c>
      <c r="CL433" s="85">
        <v>0</v>
      </c>
      <c r="CM433" s="85">
        <v>0</v>
      </c>
      <c r="CN433" s="85">
        <v>1</v>
      </c>
      <c r="CO433" s="85">
        <v>63</v>
      </c>
      <c r="CP433" s="85">
        <v>0</v>
      </c>
      <c r="CQ433" s="85">
        <v>0</v>
      </c>
      <c r="CR433" s="85">
        <v>0</v>
      </c>
      <c r="CS433" s="85">
        <v>56</v>
      </c>
      <c r="CT433" s="85">
        <v>0</v>
      </c>
      <c r="CU433" s="85">
        <v>0</v>
      </c>
      <c r="CV433" s="85">
        <v>0</v>
      </c>
      <c r="CW433" s="85">
        <v>62</v>
      </c>
      <c r="CX433" s="85">
        <v>0</v>
      </c>
      <c r="CY433" s="85">
        <v>0</v>
      </c>
      <c r="CZ433" s="85">
        <v>1</v>
      </c>
      <c r="DA433" s="85">
        <v>91</v>
      </c>
      <c r="DB433" s="85">
        <v>0</v>
      </c>
      <c r="DC433" s="85">
        <v>1</v>
      </c>
    </row>
    <row r="434" hidden="1" spans="1:107">
      <c r="A434" s="96" t="s">
        <v>1450</v>
      </c>
      <c r="B434" s="86" t="s">
        <v>2461</v>
      </c>
      <c r="C434" s="86" t="s">
        <v>2039</v>
      </c>
      <c r="D434" s="86" t="s">
        <v>1571</v>
      </c>
      <c r="E434" s="85">
        <v>0</v>
      </c>
      <c r="F434" s="85">
        <v>0</v>
      </c>
      <c r="G434" s="85">
        <v>0</v>
      </c>
      <c r="H434" s="85">
        <v>0</v>
      </c>
      <c r="I434" s="85">
        <v>1</v>
      </c>
      <c r="J434" s="85">
        <v>1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1</v>
      </c>
      <c r="R434" s="85">
        <v>1</v>
      </c>
      <c r="S434" s="85">
        <v>2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12</v>
      </c>
      <c r="AA434" s="85">
        <v>0</v>
      </c>
      <c r="AB434" s="85">
        <v>0</v>
      </c>
      <c r="AC434" s="85">
        <v>0</v>
      </c>
      <c r="AD434" s="85">
        <v>0</v>
      </c>
      <c r="AE434" s="85">
        <v>3</v>
      </c>
      <c r="AF434" s="85">
        <v>0</v>
      </c>
      <c r="AG434" s="85">
        <v>0</v>
      </c>
      <c r="AH434" s="85">
        <v>0</v>
      </c>
      <c r="AI434" s="85">
        <v>0</v>
      </c>
      <c r="AJ434" s="85">
        <v>2</v>
      </c>
      <c r="AK434" s="85">
        <v>0</v>
      </c>
      <c r="AL434" s="85">
        <v>0</v>
      </c>
      <c r="AM434" s="85">
        <v>0</v>
      </c>
      <c r="AN434" s="85">
        <v>0</v>
      </c>
      <c r="AO434" s="85">
        <v>4</v>
      </c>
      <c r="AP434" s="85">
        <v>0</v>
      </c>
      <c r="AQ434" s="85">
        <v>0</v>
      </c>
      <c r="AR434" s="85">
        <v>0</v>
      </c>
      <c r="AS434" s="85">
        <v>17</v>
      </c>
      <c r="AT434" s="85">
        <v>0</v>
      </c>
      <c r="AU434" s="85">
        <v>0</v>
      </c>
      <c r="AV434" s="85">
        <v>5</v>
      </c>
      <c r="AW434" s="85">
        <v>0</v>
      </c>
      <c r="AX434" s="85">
        <v>0</v>
      </c>
      <c r="AY434" s="85">
        <v>3</v>
      </c>
      <c r="AZ434" s="85">
        <v>0</v>
      </c>
      <c r="BA434" s="85">
        <v>0</v>
      </c>
      <c r="BB434" s="85">
        <v>7</v>
      </c>
      <c r="BC434" s="85">
        <v>0</v>
      </c>
      <c r="BD434" s="85">
        <v>0</v>
      </c>
      <c r="BE434" s="85">
        <v>0</v>
      </c>
      <c r="BF434" s="85">
        <v>7</v>
      </c>
      <c r="BG434" s="85">
        <v>1</v>
      </c>
      <c r="BH434" s="85">
        <v>0</v>
      </c>
      <c r="BI434" s="85">
        <v>0</v>
      </c>
      <c r="BJ434" s="85">
        <v>5</v>
      </c>
      <c r="BK434" s="85">
        <v>0</v>
      </c>
      <c r="BL434" s="85">
        <v>0</v>
      </c>
      <c r="BM434" s="85">
        <v>0</v>
      </c>
      <c r="BN434" s="85">
        <v>8</v>
      </c>
      <c r="BO434" s="85">
        <v>0</v>
      </c>
      <c r="BP434" s="85">
        <v>0</v>
      </c>
      <c r="BQ434" s="85">
        <v>0</v>
      </c>
      <c r="BR434" s="85">
        <v>9</v>
      </c>
      <c r="BS434" s="85">
        <v>0</v>
      </c>
      <c r="BT434" s="85">
        <v>0</v>
      </c>
      <c r="BU434" s="85">
        <v>0</v>
      </c>
      <c r="BV434" s="85">
        <v>8</v>
      </c>
      <c r="BW434" s="85">
        <v>0</v>
      </c>
      <c r="BX434" s="85">
        <v>0</v>
      </c>
      <c r="BY434" s="85">
        <v>0</v>
      </c>
      <c r="BZ434" s="85">
        <v>0</v>
      </c>
      <c r="CA434" s="85">
        <v>9</v>
      </c>
      <c r="CB434" s="85">
        <v>0</v>
      </c>
      <c r="CC434" s="85">
        <v>0</v>
      </c>
      <c r="CD434" s="85">
        <v>0</v>
      </c>
      <c r="CE434" s="85">
        <v>0</v>
      </c>
      <c r="CF434" s="85">
        <v>20</v>
      </c>
      <c r="CG434" s="85">
        <v>0</v>
      </c>
      <c r="CH434" s="85">
        <v>0</v>
      </c>
      <c r="CI434" s="85">
        <v>0</v>
      </c>
      <c r="CJ434" s="85">
        <v>5</v>
      </c>
      <c r="CK434" s="85">
        <v>0</v>
      </c>
      <c r="CL434" s="85">
        <v>0</v>
      </c>
      <c r="CM434" s="85">
        <v>0</v>
      </c>
      <c r="CN434" s="85">
        <v>0</v>
      </c>
      <c r="CO434" s="85">
        <v>6</v>
      </c>
      <c r="CP434" s="85">
        <v>0</v>
      </c>
      <c r="CQ434" s="85">
        <v>0</v>
      </c>
      <c r="CR434" s="85">
        <v>0</v>
      </c>
      <c r="CS434" s="85">
        <v>6</v>
      </c>
      <c r="CT434" s="85">
        <v>0</v>
      </c>
      <c r="CU434" s="85">
        <v>0</v>
      </c>
      <c r="CV434" s="85">
        <v>0</v>
      </c>
      <c r="CW434" s="85">
        <v>8</v>
      </c>
      <c r="CX434" s="85">
        <v>0</v>
      </c>
      <c r="CY434" s="85">
        <v>0</v>
      </c>
      <c r="CZ434" s="85">
        <v>0</v>
      </c>
      <c r="DA434" s="85">
        <v>9</v>
      </c>
      <c r="DB434" s="85">
        <v>0</v>
      </c>
      <c r="DC434" s="85">
        <v>0</v>
      </c>
    </row>
    <row r="435" hidden="1" spans="1:107">
      <c r="A435" s="96" t="s">
        <v>1450</v>
      </c>
      <c r="B435" s="86" t="s">
        <v>2462</v>
      </c>
      <c r="C435" s="86" t="s">
        <v>2039</v>
      </c>
      <c r="D435" s="86" t="s">
        <v>1571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5">
        <v>0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v>0</v>
      </c>
      <c r="T435" s="85">
        <v>0</v>
      </c>
      <c r="U435" s="85">
        <v>0</v>
      </c>
      <c r="V435" s="85">
        <v>0</v>
      </c>
      <c r="W435" s="85">
        <v>0</v>
      </c>
      <c r="X435" s="85">
        <v>0</v>
      </c>
      <c r="Y435" s="85">
        <v>0</v>
      </c>
      <c r="Z435" s="85">
        <v>0</v>
      </c>
      <c r="AA435" s="85">
        <v>0</v>
      </c>
      <c r="AB435" s="85">
        <v>0</v>
      </c>
      <c r="AC435" s="85">
        <v>0</v>
      </c>
      <c r="AD435" s="85">
        <v>0</v>
      </c>
      <c r="AE435" s="85">
        <v>0</v>
      </c>
      <c r="AF435" s="85">
        <v>0</v>
      </c>
      <c r="AG435" s="85">
        <v>0</v>
      </c>
      <c r="AH435" s="85">
        <v>0</v>
      </c>
      <c r="AI435" s="85">
        <v>0</v>
      </c>
      <c r="AJ435" s="85">
        <v>0</v>
      </c>
      <c r="AK435" s="85">
        <v>0</v>
      </c>
      <c r="AL435" s="85">
        <v>0</v>
      </c>
      <c r="AM435" s="85">
        <v>0</v>
      </c>
      <c r="AN435" s="85">
        <v>0</v>
      </c>
      <c r="AO435" s="85">
        <v>0</v>
      </c>
      <c r="AP435" s="85">
        <v>0</v>
      </c>
      <c r="AQ435" s="85">
        <v>0</v>
      </c>
      <c r="AR435" s="85">
        <v>0</v>
      </c>
      <c r="AS435" s="85">
        <v>0</v>
      </c>
      <c r="AT435" s="85">
        <v>0</v>
      </c>
      <c r="AU435" s="85">
        <v>0</v>
      </c>
      <c r="AV435" s="85">
        <v>0</v>
      </c>
      <c r="AW435" s="85">
        <v>0</v>
      </c>
      <c r="AX435" s="85">
        <v>0</v>
      </c>
      <c r="AY435" s="85">
        <v>0</v>
      </c>
      <c r="AZ435" s="85">
        <v>0</v>
      </c>
      <c r="BA435" s="85">
        <v>0</v>
      </c>
      <c r="BB435" s="85">
        <v>0</v>
      </c>
      <c r="BC435" s="85">
        <v>0</v>
      </c>
      <c r="BD435" s="85">
        <v>0</v>
      </c>
      <c r="BE435" s="85">
        <v>0</v>
      </c>
      <c r="BF435" s="85">
        <v>0</v>
      </c>
      <c r="BG435" s="85">
        <v>0</v>
      </c>
      <c r="BH435" s="85">
        <v>0</v>
      </c>
      <c r="BI435" s="85">
        <v>0</v>
      </c>
      <c r="BJ435" s="85">
        <v>0</v>
      </c>
      <c r="BK435" s="85">
        <v>0</v>
      </c>
      <c r="BL435" s="85">
        <v>0</v>
      </c>
      <c r="BM435" s="85">
        <v>0</v>
      </c>
      <c r="BN435" s="85">
        <v>0</v>
      </c>
      <c r="BO435" s="85">
        <v>0</v>
      </c>
      <c r="BP435" s="85">
        <v>0</v>
      </c>
      <c r="BQ435" s="85">
        <v>0</v>
      </c>
      <c r="BR435" s="85">
        <v>0</v>
      </c>
      <c r="BS435" s="85">
        <v>0</v>
      </c>
      <c r="BT435" s="85">
        <v>0</v>
      </c>
      <c r="BU435" s="85">
        <v>0</v>
      </c>
      <c r="BV435" s="85">
        <v>0</v>
      </c>
      <c r="BW435" s="85">
        <v>0</v>
      </c>
      <c r="BX435" s="85">
        <v>0</v>
      </c>
      <c r="BY435" s="85">
        <v>0</v>
      </c>
      <c r="BZ435" s="85">
        <v>0</v>
      </c>
      <c r="CA435" s="85">
        <v>0</v>
      </c>
      <c r="CB435" s="85">
        <v>0</v>
      </c>
      <c r="CC435" s="85">
        <v>0</v>
      </c>
      <c r="CD435" s="85">
        <v>0</v>
      </c>
      <c r="CE435" s="85">
        <v>0</v>
      </c>
      <c r="CF435" s="85">
        <v>0</v>
      </c>
      <c r="CG435" s="85">
        <v>0</v>
      </c>
      <c r="CH435" s="85">
        <v>0</v>
      </c>
      <c r="CI435" s="85">
        <v>0</v>
      </c>
      <c r="CJ435" s="85">
        <v>0</v>
      </c>
      <c r="CK435" s="85">
        <v>0</v>
      </c>
      <c r="CL435" s="85">
        <v>0</v>
      </c>
      <c r="CM435" s="85">
        <v>0</v>
      </c>
      <c r="CN435" s="85">
        <v>0</v>
      </c>
      <c r="CO435" s="85">
        <v>0</v>
      </c>
      <c r="CP435" s="85">
        <v>0</v>
      </c>
      <c r="CQ435" s="85">
        <v>0</v>
      </c>
      <c r="CR435" s="85">
        <v>0</v>
      </c>
      <c r="CS435" s="85">
        <v>0</v>
      </c>
      <c r="CT435" s="85">
        <v>0</v>
      </c>
      <c r="CU435" s="85">
        <v>0</v>
      </c>
      <c r="CV435" s="85">
        <v>0</v>
      </c>
      <c r="CW435" s="85">
        <v>0</v>
      </c>
      <c r="CX435" s="85">
        <v>0</v>
      </c>
      <c r="CY435" s="85">
        <v>0</v>
      </c>
      <c r="CZ435" s="85">
        <v>0</v>
      </c>
      <c r="DA435" s="85">
        <v>0</v>
      </c>
      <c r="DB435" s="85">
        <v>0</v>
      </c>
      <c r="DC435" s="85">
        <v>0</v>
      </c>
    </row>
    <row r="436" hidden="1" spans="1:107">
      <c r="A436" s="96" t="s">
        <v>1450</v>
      </c>
      <c r="B436" s="86" t="s">
        <v>2463</v>
      </c>
      <c r="C436" s="86" t="s">
        <v>2041</v>
      </c>
      <c r="D436" s="86" t="s">
        <v>1571</v>
      </c>
      <c r="E436" s="85">
        <v>54</v>
      </c>
      <c r="F436" s="85">
        <v>52</v>
      </c>
      <c r="G436" s="85">
        <v>60</v>
      </c>
      <c r="H436" s="85">
        <v>78</v>
      </c>
      <c r="I436" s="85">
        <v>76</v>
      </c>
      <c r="J436" s="85">
        <v>76</v>
      </c>
      <c r="K436" s="85">
        <v>78</v>
      </c>
      <c r="L436" s="85">
        <v>74</v>
      </c>
      <c r="M436" s="85">
        <v>88</v>
      </c>
      <c r="N436" s="85">
        <v>94</v>
      </c>
      <c r="O436" s="85">
        <v>88</v>
      </c>
      <c r="P436" s="85">
        <v>88</v>
      </c>
      <c r="Q436" s="85">
        <v>98</v>
      </c>
      <c r="R436" s="85">
        <v>108</v>
      </c>
      <c r="S436" s="85">
        <v>114</v>
      </c>
      <c r="T436" s="85">
        <v>4</v>
      </c>
      <c r="U436" s="85">
        <v>442</v>
      </c>
      <c r="V436" s="85">
        <v>0</v>
      </c>
      <c r="W436" s="85">
        <v>2</v>
      </c>
      <c r="X436" s="85">
        <v>0</v>
      </c>
      <c r="Y436" s="85">
        <v>0</v>
      </c>
      <c r="Z436" s="85">
        <v>300</v>
      </c>
      <c r="AA436" s="85">
        <v>2</v>
      </c>
      <c r="AB436" s="85">
        <v>2</v>
      </c>
      <c r="AC436" s="85">
        <v>0</v>
      </c>
      <c r="AD436" s="85">
        <v>0</v>
      </c>
      <c r="AE436" s="85">
        <v>378</v>
      </c>
      <c r="AF436" s="85">
        <v>0</v>
      </c>
      <c r="AG436" s="85">
        <v>0</v>
      </c>
      <c r="AH436" s="85">
        <v>0</v>
      </c>
      <c r="AI436" s="85">
        <v>0</v>
      </c>
      <c r="AJ436" s="85">
        <v>466</v>
      </c>
      <c r="AK436" s="85">
        <v>2</v>
      </c>
      <c r="AL436" s="85">
        <v>2</v>
      </c>
      <c r="AM436" s="85">
        <v>0</v>
      </c>
      <c r="AN436" s="85">
        <v>0</v>
      </c>
      <c r="AO436" s="85">
        <v>256</v>
      </c>
      <c r="AP436" s="85">
        <v>0</v>
      </c>
      <c r="AQ436" s="85">
        <v>2</v>
      </c>
      <c r="AR436" s="85">
        <v>0</v>
      </c>
      <c r="AS436" s="85">
        <v>588</v>
      </c>
      <c r="AT436" s="85">
        <v>2</v>
      </c>
      <c r="AU436" s="85">
        <v>2</v>
      </c>
      <c r="AV436" s="85">
        <v>740</v>
      </c>
      <c r="AW436" s="85">
        <v>2</v>
      </c>
      <c r="AX436" s="85">
        <v>2</v>
      </c>
      <c r="AY436" s="85">
        <v>86</v>
      </c>
      <c r="AZ436" s="85">
        <v>0</v>
      </c>
      <c r="BA436" s="85">
        <v>0</v>
      </c>
      <c r="BB436" s="85">
        <v>332</v>
      </c>
      <c r="BC436" s="85">
        <v>0</v>
      </c>
      <c r="BD436" s="85">
        <v>0</v>
      </c>
      <c r="BE436" s="85">
        <v>0</v>
      </c>
      <c r="BF436" s="85">
        <v>240</v>
      </c>
      <c r="BG436" s="85">
        <v>0</v>
      </c>
      <c r="BH436" s="85">
        <v>2</v>
      </c>
      <c r="BI436" s="85">
        <v>0</v>
      </c>
      <c r="BJ436" s="85">
        <v>216</v>
      </c>
      <c r="BK436" s="85">
        <v>2</v>
      </c>
      <c r="BL436" s="85">
        <v>0</v>
      </c>
      <c r="BM436" s="85">
        <v>2</v>
      </c>
      <c r="BN436" s="85">
        <v>336</v>
      </c>
      <c r="BO436" s="85">
        <v>2</v>
      </c>
      <c r="BP436" s="85">
        <v>2</v>
      </c>
      <c r="BQ436" s="85">
        <v>0</v>
      </c>
      <c r="BR436" s="85">
        <v>312</v>
      </c>
      <c r="BS436" s="85">
        <v>2</v>
      </c>
      <c r="BT436" s="85">
        <v>2</v>
      </c>
      <c r="BU436" s="85">
        <v>0</v>
      </c>
      <c r="BV436" s="85">
        <v>324</v>
      </c>
      <c r="BW436" s="85">
        <v>2</v>
      </c>
      <c r="BX436" s="85">
        <v>2</v>
      </c>
      <c r="BY436" s="85">
        <v>0</v>
      </c>
      <c r="BZ436" s="85">
        <v>0</v>
      </c>
      <c r="CA436" s="85">
        <v>312</v>
      </c>
      <c r="CB436" s="85">
        <v>2</v>
      </c>
      <c r="CC436" s="85">
        <v>2</v>
      </c>
      <c r="CD436" s="85">
        <v>2</v>
      </c>
      <c r="CE436" s="85">
        <v>2</v>
      </c>
      <c r="CF436" s="85">
        <v>410</v>
      </c>
      <c r="CG436" s="85">
        <v>4</v>
      </c>
      <c r="CH436" s="85">
        <v>0</v>
      </c>
      <c r="CI436" s="85">
        <v>0</v>
      </c>
      <c r="CJ436" s="85">
        <v>496</v>
      </c>
      <c r="CK436" s="85">
        <v>2</v>
      </c>
      <c r="CL436" s="85">
        <v>2</v>
      </c>
      <c r="CM436" s="85">
        <v>2</v>
      </c>
      <c r="CN436" s="85">
        <v>0</v>
      </c>
      <c r="CO436" s="85">
        <v>478</v>
      </c>
      <c r="CP436" s="85">
        <v>2</v>
      </c>
      <c r="CQ436" s="85">
        <v>2</v>
      </c>
      <c r="CR436" s="85">
        <v>2</v>
      </c>
      <c r="CS436" s="85">
        <v>482</v>
      </c>
      <c r="CT436" s="85">
        <v>2</v>
      </c>
      <c r="CU436" s="85">
        <v>2</v>
      </c>
      <c r="CV436" s="85">
        <v>0</v>
      </c>
      <c r="CW436" s="85">
        <v>480</v>
      </c>
      <c r="CX436" s="85">
        <v>2</v>
      </c>
      <c r="CY436" s="85">
        <v>2</v>
      </c>
      <c r="CZ436" s="85">
        <v>0</v>
      </c>
      <c r="DA436" s="85">
        <v>416</v>
      </c>
      <c r="DB436" s="85">
        <v>0</v>
      </c>
      <c r="DC436" s="85">
        <v>0</v>
      </c>
    </row>
    <row r="437" hidden="1" spans="1:107">
      <c r="A437" s="96" t="s">
        <v>1450</v>
      </c>
      <c r="B437" s="86" t="s">
        <v>2464</v>
      </c>
      <c r="C437" s="86" t="s">
        <v>2041</v>
      </c>
      <c r="D437" s="86" t="s">
        <v>1571</v>
      </c>
      <c r="E437" s="85">
        <v>0</v>
      </c>
      <c r="F437" s="85">
        <v>0</v>
      </c>
      <c r="G437" s="85">
        <v>0</v>
      </c>
      <c r="H437" s="85">
        <v>0</v>
      </c>
      <c r="I437" s="85">
        <v>0</v>
      </c>
      <c r="J437" s="85">
        <v>0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5">
        <v>0</v>
      </c>
      <c r="S437" s="85">
        <v>0</v>
      </c>
      <c r="T437" s="85">
        <v>0</v>
      </c>
      <c r="U437" s="85">
        <v>0</v>
      </c>
      <c r="V437" s="85">
        <v>0</v>
      </c>
      <c r="W437" s="85">
        <v>0</v>
      </c>
      <c r="X437" s="85">
        <v>0</v>
      </c>
      <c r="Y437" s="85">
        <v>0</v>
      </c>
      <c r="Z437" s="85">
        <v>0</v>
      </c>
      <c r="AA437" s="85">
        <v>0</v>
      </c>
      <c r="AB437" s="85">
        <v>0</v>
      </c>
      <c r="AC437" s="85">
        <v>0</v>
      </c>
      <c r="AD437" s="85">
        <v>0</v>
      </c>
      <c r="AE437" s="85">
        <v>0</v>
      </c>
      <c r="AF437" s="85">
        <v>0</v>
      </c>
      <c r="AG437" s="85">
        <v>0</v>
      </c>
      <c r="AH437" s="85">
        <v>0</v>
      </c>
      <c r="AI437" s="85">
        <v>0</v>
      </c>
      <c r="AJ437" s="85">
        <v>0</v>
      </c>
      <c r="AK437" s="85">
        <v>0</v>
      </c>
      <c r="AL437" s="85">
        <v>0</v>
      </c>
      <c r="AM437" s="85">
        <v>0</v>
      </c>
      <c r="AN437" s="85">
        <v>0</v>
      </c>
      <c r="AO437" s="85">
        <v>0</v>
      </c>
      <c r="AP437" s="85">
        <v>0</v>
      </c>
      <c r="AQ437" s="85">
        <v>0</v>
      </c>
      <c r="AR437" s="85">
        <v>0</v>
      </c>
      <c r="AS437" s="85">
        <v>0</v>
      </c>
      <c r="AT437" s="85">
        <v>0</v>
      </c>
      <c r="AU437" s="85">
        <v>0</v>
      </c>
      <c r="AV437" s="85">
        <v>0</v>
      </c>
      <c r="AW437" s="85">
        <v>0</v>
      </c>
      <c r="AX437" s="85">
        <v>0</v>
      </c>
      <c r="AY437" s="85">
        <v>100</v>
      </c>
      <c r="AZ437" s="85">
        <v>2</v>
      </c>
      <c r="BA437" s="85">
        <v>0</v>
      </c>
      <c r="BB437" s="85">
        <v>308</v>
      </c>
      <c r="BC437" s="85">
        <v>2</v>
      </c>
      <c r="BD437" s="85">
        <v>2</v>
      </c>
      <c r="BE437" s="85">
        <v>2</v>
      </c>
      <c r="BF437" s="85">
        <v>310</v>
      </c>
      <c r="BG437" s="85">
        <v>0</v>
      </c>
      <c r="BH437" s="85">
        <v>0</v>
      </c>
      <c r="BI437" s="85">
        <v>2</v>
      </c>
      <c r="BJ437" s="85">
        <v>252</v>
      </c>
      <c r="BK437" s="85">
        <v>0</v>
      </c>
      <c r="BL437" s="85">
        <v>2</v>
      </c>
      <c r="BM437" s="85">
        <v>0</v>
      </c>
      <c r="BN437" s="85">
        <v>196</v>
      </c>
      <c r="BO437" s="85">
        <v>0</v>
      </c>
      <c r="BP437" s="85">
        <v>0</v>
      </c>
      <c r="BQ437" s="85">
        <v>0</v>
      </c>
      <c r="BR437" s="85">
        <v>232</v>
      </c>
      <c r="BS437" s="85">
        <v>0</v>
      </c>
      <c r="BT437" s="85">
        <v>0</v>
      </c>
      <c r="BU437" s="85">
        <v>0</v>
      </c>
      <c r="BV437" s="85">
        <v>250</v>
      </c>
      <c r="BW437" s="85">
        <v>0</v>
      </c>
      <c r="BX437" s="85">
        <v>0</v>
      </c>
      <c r="BY437" s="85">
        <v>0</v>
      </c>
      <c r="BZ437" s="85">
        <v>0</v>
      </c>
      <c r="CA437" s="85">
        <v>246</v>
      </c>
      <c r="CB437" s="85">
        <v>0</v>
      </c>
      <c r="CC437" s="85">
        <v>0</v>
      </c>
      <c r="CD437" s="85">
        <v>0</v>
      </c>
      <c r="CE437" s="85">
        <v>0</v>
      </c>
      <c r="CF437" s="85">
        <v>156</v>
      </c>
      <c r="CG437" s="85">
        <v>0</v>
      </c>
      <c r="CH437" s="85">
        <v>2</v>
      </c>
      <c r="CI437" s="85">
        <v>0</v>
      </c>
      <c r="CJ437" s="85">
        <v>250</v>
      </c>
      <c r="CK437" s="85">
        <v>0</v>
      </c>
      <c r="CL437" s="85">
        <v>0</v>
      </c>
      <c r="CM437" s="85">
        <v>0</v>
      </c>
      <c r="CN437" s="85">
        <v>0</v>
      </c>
      <c r="CO437" s="85">
        <v>276</v>
      </c>
      <c r="CP437" s="85">
        <v>0</v>
      </c>
      <c r="CQ437" s="85">
        <v>0</v>
      </c>
      <c r="CR437" s="85">
        <v>0</v>
      </c>
      <c r="CS437" s="85">
        <v>288</v>
      </c>
      <c r="CT437" s="85">
        <v>0</v>
      </c>
      <c r="CU437" s="85">
        <v>0</v>
      </c>
      <c r="CV437" s="85">
        <v>2</v>
      </c>
      <c r="CW437" s="85">
        <v>274</v>
      </c>
      <c r="CX437" s="85">
        <v>0</v>
      </c>
      <c r="CY437" s="85">
        <v>0</v>
      </c>
      <c r="CZ437" s="85">
        <v>0</v>
      </c>
      <c r="DA437" s="85">
        <v>398</v>
      </c>
      <c r="DB437" s="85">
        <v>2</v>
      </c>
      <c r="DC437" s="85">
        <v>0</v>
      </c>
    </row>
    <row r="438" hidden="1" spans="1:107">
      <c r="A438" s="96" t="s">
        <v>1450</v>
      </c>
      <c r="B438" s="86" t="s">
        <v>2465</v>
      </c>
      <c r="C438" s="86" t="s">
        <v>2041</v>
      </c>
      <c r="D438" s="86" t="s">
        <v>1571</v>
      </c>
      <c r="E438" s="85">
        <v>6</v>
      </c>
      <c r="F438" s="85">
        <v>8</v>
      </c>
      <c r="G438" s="85">
        <v>0</v>
      </c>
      <c r="H438" s="85">
        <v>2</v>
      </c>
      <c r="I438" s="85">
        <v>2</v>
      </c>
      <c r="J438" s="85">
        <v>2</v>
      </c>
      <c r="K438" s="85">
        <v>2</v>
      </c>
      <c r="L438" s="85">
        <v>26</v>
      </c>
      <c r="M438" s="85">
        <v>12</v>
      </c>
      <c r="N438" s="85">
        <v>6</v>
      </c>
      <c r="O438" s="85">
        <v>12</v>
      </c>
      <c r="P438" s="85">
        <v>12</v>
      </c>
      <c r="Q438" s="85">
        <v>0</v>
      </c>
      <c r="R438" s="85">
        <v>10</v>
      </c>
      <c r="S438" s="85">
        <v>2</v>
      </c>
      <c r="T438" s="85">
        <v>0</v>
      </c>
      <c r="U438" s="85">
        <v>200</v>
      </c>
      <c r="V438" s="85">
        <v>2</v>
      </c>
      <c r="W438" s="85">
        <v>0</v>
      </c>
      <c r="X438" s="85">
        <v>2</v>
      </c>
      <c r="Y438" s="85">
        <v>2</v>
      </c>
      <c r="Z438" s="85">
        <v>388</v>
      </c>
      <c r="AA438" s="85">
        <v>0</v>
      </c>
      <c r="AB438" s="85">
        <v>0</v>
      </c>
      <c r="AC438" s="85">
        <v>2</v>
      </c>
      <c r="AD438" s="85">
        <v>2</v>
      </c>
      <c r="AE438" s="85">
        <v>408</v>
      </c>
      <c r="AF438" s="85">
        <v>2</v>
      </c>
      <c r="AG438" s="85">
        <v>2</v>
      </c>
      <c r="AH438" s="85">
        <v>2</v>
      </c>
      <c r="AI438" s="85">
        <v>2</v>
      </c>
      <c r="AJ438" s="85">
        <v>222</v>
      </c>
      <c r="AK438" s="85">
        <v>0</v>
      </c>
      <c r="AL438" s="85">
        <v>0</v>
      </c>
      <c r="AM438" s="85">
        <v>2</v>
      </c>
      <c r="AN438" s="85">
        <v>2</v>
      </c>
      <c r="AO438" s="85">
        <v>152</v>
      </c>
      <c r="AP438" s="85">
        <v>2</v>
      </c>
      <c r="AQ438" s="85">
        <v>0</v>
      </c>
      <c r="AR438" s="85">
        <v>2</v>
      </c>
      <c r="AS438" s="85">
        <v>248</v>
      </c>
      <c r="AT438" s="85">
        <v>0</v>
      </c>
      <c r="AU438" s="85">
        <v>0</v>
      </c>
      <c r="AV438" s="85">
        <v>50</v>
      </c>
      <c r="AW438" s="85">
        <v>0</v>
      </c>
      <c r="AX438" s="85">
        <v>0</v>
      </c>
      <c r="AY438" s="85">
        <v>50</v>
      </c>
      <c r="AZ438" s="85">
        <v>0</v>
      </c>
      <c r="BA438" s="85">
        <v>2</v>
      </c>
      <c r="BB438" s="85">
        <v>176</v>
      </c>
      <c r="BC438" s="85">
        <v>0</v>
      </c>
      <c r="BD438" s="85">
        <v>0</v>
      </c>
      <c r="BE438" s="85">
        <v>0</v>
      </c>
      <c r="BF438" s="85">
        <v>152</v>
      </c>
      <c r="BG438" s="85">
        <v>0</v>
      </c>
      <c r="BH438" s="85">
        <v>0</v>
      </c>
      <c r="BI438" s="85">
        <v>0</v>
      </c>
      <c r="BJ438" s="85">
        <v>116</v>
      </c>
      <c r="BK438" s="85">
        <v>0</v>
      </c>
      <c r="BL438" s="85">
        <v>0</v>
      </c>
      <c r="BM438" s="85">
        <v>0</v>
      </c>
      <c r="BN438" s="85">
        <v>124</v>
      </c>
      <c r="BO438" s="85">
        <v>0</v>
      </c>
      <c r="BP438" s="85">
        <v>0</v>
      </c>
      <c r="BQ438" s="85">
        <v>2</v>
      </c>
      <c r="BR438" s="85">
        <v>112</v>
      </c>
      <c r="BS438" s="85">
        <v>0</v>
      </c>
      <c r="BT438" s="85">
        <v>0</v>
      </c>
      <c r="BU438" s="85">
        <v>2</v>
      </c>
      <c r="BV438" s="85">
        <v>84</v>
      </c>
      <c r="BW438" s="85">
        <v>0</v>
      </c>
      <c r="BX438" s="85">
        <v>0</v>
      </c>
      <c r="BY438" s="85">
        <v>2</v>
      </c>
      <c r="BZ438" s="85">
        <v>0</v>
      </c>
      <c r="CA438" s="85">
        <v>98</v>
      </c>
      <c r="CB438" s="85">
        <v>0</v>
      </c>
      <c r="CC438" s="85">
        <v>0</v>
      </c>
      <c r="CD438" s="85">
        <v>0</v>
      </c>
      <c r="CE438" s="85">
        <v>0</v>
      </c>
      <c r="CF438" s="85">
        <v>66</v>
      </c>
      <c r="CG438" s="85">
        <v>0</v>
      </c>
      <c r="CH438" s="85">
        <v>0</v>
      </c>
      <c r="CI438" s="85">
        <v>2</v>
      </c>
      <c r="CJ438" s="85">
        <v>136</v>
      </c>
      <c r="CK438" s="85">
        <v>0</v>
      </c>
      <c r="CL438" s="85">
        <v>0</v>
      </c>
      <c r="CM438" s="85">
        <v>0</v>
      </c>
      <c r="CN438" s="85">
        <v>2</v>
      </c>
      <c r="CO438" s="85">
        <v>126</v>
      </c>
      <c r="CP438" s="85">
        <v>0</v>
      </c>
      <c r="CQ438" s="85">
        <v>0</v>
      </c>
      <c r="CR438" s="85">
        <v>0</v>
      </c>
      <c r="CS438" s="85">
        <v>112</v>
      </c>
      <c r="CT438" s="85">
        <v>0</v>
      </c>
      <c r="CU438" s="85">
        <v>0</v>
      </c>
      <c r="CV438" s="85">
        <v>0</v>
      </c>
      <c r="CW438" s="85">
        <v>124</v>
      </c>
      <c r="CX438" s="85">
        <v>0</v>
      </c>
      <c r="CY438" s="85">
        <v>0</v>
      </c>
      <c r="CZ438" s="85">
        <v>2</v>
      </c>
      <c r="DA438" s="85">
        <v>182</v>
      </c>
      <c r="DB438" s="85">
        <v>0</v>
      </c>
      <c r="DC438" s="85">
        <v>2</v>
      </c>
    </row>
    <row r="439" hidden="1" spans="1:107">
      <c r="A439" s="96" t="s">
        <v>1450</v>
      </c>
      <c r="B439" s="86" t="s">
        <v>2466</v>
      </c>
      <c r="C439" s="86" t="s">
        <v>2041</v>
      </c>
      <c r="D439" s="86" t="s">
        <v>1571</v>
      </c>
      <c r="E439" s="85">
        <v>0</v>
      </c>
      <c r="F439" s="85">
        <v>0</v>
      </c>
      <c r="G439" s="85">
        <v>0</v>
      </c>
      <c r="H439" s="85">
        <v>0</v>
      </c>
      <c r="I439" s="85">
        <v>2</v>
      </c>
      <c r="J439" s="85">
        <v>2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2</v>
      </c>
      <c r="R439" s="85">
        <v>2</v>
      </c>
      <c r="S439" s="85">
        <v>4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5">
        <v>24</v>
      </c>
      <c r="AA439" s="85">
        <v>0</v>
      </c>
      <c r="AB439" s="85">
        <v>0</v>
      </c>
      <c r="AC439" s="85">
        <v>0</v>
      </c>
      <c r="AD439" s="85">
        <v>0</v>
      </c>
      <c r="AE439" s="85">
        <v>6</v>
      </c>
      <c r="AF439" s="85">
        <v>0</v>
      </c>
      <c r="AG439" s="85">
        <v>0</v>
      </c>
      <c r="AH439" s="85">
        <v>0</v>
      </c>
      <c r="AI439" s="85">
        <v>0</v>
      </c>
      <c r="AJ439" s="85">
        <v>4</v>
      </c>
      <c r="AK439" s="85">
        <v>0</v>
      </c>
      <c r="AL439" s="85">
        <v>0</v>
      </c>
      <c r="AM439" s="85">
        <v>0</v>
      </c>
      <c r="AN439" s="85">
        <v>0</v>
      </c>
      <c r="AO439" s="85">
        <v>8</v>
      </c>
      <c r="AP439" s="85">
        <v>0</v>
      </c>
      <c r="AQ439" s="85">
        <v>0</v>
      </c>
      <c r="AR439" s="85">
        <v>0</v>
      </c>
      <c r="AS439" s="85">
        <v>34</v>
      </c>
      <c r="AT439" s="85">
        <v>0</v>
      </c>
      <c r="AU439" s="85">
        <v>0</v>
      </c>
      <c r="AV439" s="85">
        <v>10</v>
      </c>
      <c r="AW439" s="85">
        <v>0</v>
      </c>
      <c r="AX439" s="85">
        <v>0</v>
      </c>
      <c r="AY439" s="85">
        <v>6</v>
      </c>
      <c r="AZ439" s="85">
        <v>0</v>
      </c>
      <c r="BA439" s="85">
        <v>0</v>
      </c>
      <c r="BB439" s="85">
        <v>14</v>
      </c>
      <c r="BC439" s="85">
        <v>0</v>
      </c>
      <c r="BD439" s="85">
        <v>0</v>
      </c>
      <c r="BE439" s="85">
        <v>0</v>
      </c>
      <c r="BF439" s="85">
        <v>14</v>
      </c>
      <c r="BG439" s="85">
        <v>2</v>
      </c>
      <c r="BH439" s="85">
        <v>0</v>
      </c>
      <c r="BI439" s="85">
        <v>0</v>
      </c>
      <c r="BJ439" s="85">
        <v>10</v>
      </c>
      <c r="BK439" s="85">
        <v>0</v>
      </c>
      <c r="BL439" s="85">
        <v>0</v>
      </c>
      <c r="BM439" s="85">
        <v>0</v>
      </c>
      <c r="BN439" s="85">
        <v>16</v>
      </c>
      <c r="BO439" s="85">
        <v>0</v>
      </c>
      <c r="BP439" s="85">
        <v>0</v>
      </c>
      <c r="BQ439" s="85">
        <v>0</v>
      </c>
      <c r="BR439" s="85">
        <v>18</v>
      </c>
      <c r="BS439" s="85">
        <v>0</v>
      </c>
      <c r="BT439" s="85">
        <v>0</v>
      </c>
      <c r="BU439" s="85">
        <v>0</v>
      </c>
      <c r="BV439" s="85">
        <v>16</v>
      </c>
      <c r="BW439" s="85">
        <v>0</v>
      </c>
      <c r="BX439" s="85">
        <v>0</v>
      </c>
      <c r="BY439" s="85">
        <v>0</v>
      </c>
      <c r="BZ439" s="85">
        <v>0</v>
      </c>
      <c r="CA439" s="85">
        <v>18</v>
      </c>
      <c r="CB439" s="85">
        <v>0</v>
      </c>
      <c r="CC439" s="85">
        <v>0</v>
      </c>
      <c r="CD439" s="85">
        <v>0</v>
      </c>
      <c r="CE439" s="85">
        <v>0</v>
      </c>
      <c r="CF439" s="85">
        <v>40</v>
      </c>
      <c r="CG439" s="85">
        <v>0</v>
      </c>
      <c r="CH439" s="85">
        <v>0</v>
      </c>
      <c r="CI439" s="85">
        <v>0</v>
      </c>
      <c r="CJ439" s="85">
        <v>10</v>
      </c>
      <c r="CK439" s="85">
        <v>0</v>
      </c>
      <c r="CL439" s="85">
        <v>0</v>
      </c>
      <c r="CM439" s="85">
        <v>0</v>
      </c>
      <c r="CN439" s="85">
        <v>0</v>
      </c>
      <c r="CO439" s="85">
        <v>12</v>
      </c>
      <c r="CP439" s="85">
        <v>0</v>
      </c>
      <c r="CQ439" s="85">
        <v>0</v>
      </c>
      <c r="CR439" s="85">
        <v>0</v>
      </c>
      <c r="CS439" s="85">
        <v>12</v>
      </c>
      <c r="CT439" s="85">
        <v>0</v>
      </c>
      <c r="CU439" s="85">
        <v>0</v>
      </c>
      <c r="CV439" s="85">
        <v>0</v>
      </c>
      <c r="CW439" s="85">
        <v>16</v>
      </c>
      <c r="CX439" s="85">
        <v>0</v>
      </c>
      <c r="CY439" s="85">
        <v>0</v>
      </c>
      <c r="CZ439" s="85">
        <v>0</v>
      </c>
      <c r="DA439" s="85">
        <v>18</v>
      </c>
      <c r="DB439" s="85">
        <v>0</v>
      </c>
      <c r="DC439" s="85">
        <v>0</v>
      </c>
    </row>
    <row r="440" hidden="1" spans="1:107">
      <c r="A440" s="96" t="s">
        <v>1450</v>
      </c>
      <c r="B440" s="86" t="s">
        <v>2467</v>
      </c>
      <c r="C440" s="86" t="s">
        <v>2041</v>
      </c>
      <c r="D440" s="86" t="s">
        <v>1571</v>
      </c>
      <c r="E440" s="85">
        <v>0</v>
      </c>
      <c r="F440" s="85">
        <v>0</v>
      </c>
      <c r="G440" s="85">
        <v>0</v>
      </c>
      <c r="H440" s="85">
        <v>0</v>
      </c>
      <c r="I440" s="85">
        <v>0</v>
      </c>
      <c r="J440" s="85">
        <v>0</v>
      </c>
      <c r="K440" s="85">
        <v>0</v>
      </c>
      <c r="L440" s="85">
        <v>0</v>
      </c>
      <c r="M440" s="85">
        <v>0</v>
      </c>
      <c r="N440" s="85">
        <v>0</v>
      </c>
      <c r="O440" s="85">
        <v>0</v>
      </c>
      <c r="P440" s="85">
        <v>0</v>
      </c>
      <c r="Q440" s="85">
        <v>0</v>
      </c>
      <c r="R440" s="85">
        <v>0</v>
      </c>
      <c r="S440" s="85">
        <v>0</v>
      </c>
      <c r="T440" s="85">
        <v>0</v>
      </c>
      <c r="U440" s="85">
        <v>0</v>
      </c>
      <c r="V440" s="85">
        <v>0</v>
      </c>
      <c r="W440" s="85">
        <v>0</v>
      </c>
      <c r="X440" s="85">
        <v>0</v>
      </c>
      <c r="Y440" s="85">
        <v>0</v>
      </c>
      <c r="Z440" s="85">
        <v>0</v>
      </c>
      <c r="AA440" s="85">
        <v>0</v>
      </c>
      <c r="AB440" s="85">
        <v>0</v>
      </c>
      <c r="AC440" s="85">
        <v>0</v>
      </c>
      <c r="AD440" s="85">
        <v>0</v>
      </c>
      <c r="AE440" s="85">
        <v>0</v>
      </c>
      <c r="AF440" s="85">
        <v>0</v>
      </c>
      <c r="AG440" s="85">
        <v>0</v>
      </c>
      <c r="AH440" s="85">
        <v>0</v>
      </c>
      <c r="AI440" s="85">
        <v>0</v>
      </c>
      <c r="AJ440" s="85">
        <v>0</v>
      </c>
      <c r="AK440" s="85">
        <v>0</v>
      </c>
      <c r="AL440" s="85">
        <v>0</v>
      </c>
      <c r="AM440" s="85">
        <v>0</v>
      </c>
      <c r="AN440" s="85">
        <v>0</v>
      </c>
      <c r="AO440" s="85">
        <v>0</v>
      </c>
      <c r="AP440" s="85">
        <v>0</v>
      </c>
      <c r="AQ440" s="85">
        <v>0</v>
      </c>
      <c r="AR440" s="85">
        <v>0</v>
      </c>
      <c r="AS440" s="85">
        <v>0</v>
      </c>
      <c r="AT440" s="85">
        <v>0</v>
      </c>
      <c r="AU440" s="85">
        <v>0</v>
      </c>
      <c r="AV440" s="85">
        <v>0</v>
      </c>
      <c r="AW440" s="85">
        <v>0</v>
      </c>
      <c r="AX440" s="85">
        <v>0</v>
      </c>
      <c r="AY440" s="85">
        <v>0</v>
      </c>
      <c r="AZ440" s="85">
        <v>0</v>
      </c>
      <c r="BA440" s="85">
        <v>0</v>
      </c>
      <c r="BB440" s="85">
        <v>0</v>
      </c>
      <c r="BC440" s="85">
        <v>0</v>
      </c>
      <c r="BD440" s="85">
        <v>0</v>
      </c>
      <c r="BE440" s="85">
        <v>0</v>
      </c>
      <c r="BF440" s="85">
        <v>0</v>
      </c>
      <c r="BG440" s="85">
        <v>0</v>
      </c>
      <c r="BH440" s="85">
        <v>0</v>
      </c>
      <c r="BI440" s="85">
        <v>0</v>
      </c>
      <c r="BJ440" s="85">
        <v>0</v>
      </c>
      <c r="BK440" s="85">
        <v>0</v>
      </c>
      <c r="BL440" s="85">
        <v>0</v>
      </c>
      <c r="BM440" s="85">
        <v>0</v>
      </c>
      <c r="BN440" s="85">
        <v>0</v>
      </c>
      <c r="BO440" s="85">
        <v>0</v>
      </c>
      <c r="BP440" s="85">
        <v>0</v>
      </c>
      <c r="BQ440" s="85">
        <v>0</v>
      </c>
      <c r="BR440" s="85">
        <v>0</v>
      </c>
      <c r="BS440" s="85">
        <v>0</v>
      </c>
      <c r="BT440" s="85">
        <v>0</v>
      </c>
      <c r="BU440" s="85">
        <v>0</v>
      </c>
      <c r="BV440" s="85">
        <v>0</v>
      </c>
      <c r="BW440" s="85">
        <v>0</v>
      </c>
      <c r="BX440" s="85">
        <v>0</v>
      </c>
      <c r="BY440" s="85">
        <v>0</v>
      </c>
      <c r="BZ440" s="85">
        <v>0</v>
      </c>
      <c r="CA440" s="85">
        <v>0</v>
      </c>
      <c r="CB440" s="85">
        <v>0</v>
      </c>
      <c r="CC440" s="85">
        <v>0</v>
      </c>
      <c r="CD440" s="85">
        <v>0</v>
      </c>
      <c r="CE440" s="85">
        <v>0</v>
      </c>
      <c r="CF440" s="85">
        <v>0</v>
      </c>
      <c r="CG440" s="85">
        <v>0</v>
      </c>
      <c r="CH440" s="85">
        <v>0</v>
      </c>
      <c r="CI440" s="85">
        <v>0</v>
      </c>
      <c r="CJ440" s="85">
        <v>0</v>
      </c>
      <c r="CK440" s="85">
        <v>0</v>
      </c>
      <c r="CL440" s="85">
        <v>0</v>
      </c>
      <c r="CM440" s="85">
        <v>0</v>
      </c>
      <c r="CN440" s="85">
        <v>0</v>
      </c>
      <c r="CO440" s="85">
        <v>0</v>
      </c>
      <c r="CP440" s="85">
        <v>0</v>
      </c>
      <c r="CQ440" s="85">
        <v>0</v>
      </c>
      <c r="CR440" s="85">
        <v>0</v>
      </c>
      <c r="CS440" s="85">
        <v>0</v>
      </c>
      <c r="CT440" s="85">
        <v>0</v>
      </c>
      <c r="CU440" s="85">
        <v>0</v>
      </c>
      <c r="CV440" s="85">
        <v>0</v>
      </c>
      <c r="CW440" s="85">
        <v>0</v>
      </c>
      <c r="CX440" s="85">
        <v>0</v>
      </c>
      <c r="CY440" s="85">
        <v>0</v>
      </c>
      <c r="CZ440" s="85">
        <v>0</v>
      </c>
      <c r="DA440" s="85">
        <v>0</v>
      </c>
      <c r="DB440" s="85">
        <v>0</v>
      </c>
      <c r="DC440" s="85">
        <v>0</v>
      </c>
    </row>
    <row r="441" hidden="1" spans="1:107">
      <c r="A441" s="96" t="s">
        <v>1450</v>
      </c>
      <c r="B441" s="86" t="s">
        <v>2468</v>
      </c>
      <c r="C441" s="86" t="s">
        <v>2043</v>
      </c>
      <c r="D441" s="86" t="s">
        <v>1571</v>
      </c>
      <c r="E441" s="85">
        <v>108</v>
      </c>
      <c r="F441" s="85">
        <v>104</v>
      </c>
      <c r="G441" s="85">
        <v>120</v>
      </c>
      <c r="H441" s="85">
        <v>156</v>
      </c>
      <c r="I441" s="85">
        <v>152</v>
      </c>
      <c r="J441" s="85">
        <v>152</v>
      </c>
      <c r="K441" s="85">
        <v>156</v>
      </c>
      <c r="L441" s="85">
        <v>148</v>
      </c>
      <c r="M441" s="85">
        <v>176</v>
      </c>
      <c r="N441" s="85">
        <v>188</v>
      </c>
      <c r="O441" s="85">
        <v>176</v>
      </c>
      <c r="P441" s="85">
        <v>176</v>
      </c>
      <c r="Q441" s="85">
        <v>196</v>
      </c>
      <c r="R441" s="85">
        <v>216</v>
      </c>
      <c r="S441" s="85">
        <v>228</v>
      </c>
      <c r="T441" s="85">
        <v>8</v>
      </c>
      <c r="U441" s="85">
        <v>884</v>
      </c>
      <c r="V441" s="85">
        <v>0</v>
      </c>
      <c r="W441" s="85">
        <v>4</v>
      </c>
      <c r="X441" s="85">
        <v>0</v>
      </c>
      <c r="Y441" s="85">
        <v>0</v>
      </c>
      <c r="Z441" s="85">
        <v>600</v>
      </c>
      <c r="AA441" s="85">
        <v>4</v>
      </c>
      <c r="AB441" s="85">
        <v>4</v>
      </c>
      <c r="AC441" s="85">
        <v>0</v>
      </c>
      <c r="AD441" s="85">
        <v>0</v>
      </c>
      <c r="AE441" s="85">
        <v>756</v>
      </c>
      <c r="AF441" s="85">
        <v>0</v>
      </c>
      <c r="AG441" s="85">
        <v>0</v>
      </c>
      <c r="AH441" s="85">
        <v>0</v>
      </c>
      <c r="AI441" s="85">
        <v>0</v>
      </c>
      <c r="AJ441" s="85">
        <v>932</v>
      </c>
      <c r="AK441" s="85">
        <v>4</v>
      </c>
      <c r="AL441" s="85">
        <v>4</v>
      </c>
      <c r="AM441" s="85">
        <v>0</v>
      </c>
      <c r="AN441" s="85">
        <v>0</v>
      </c>
      <c r="AO441" s="85">
        <v>512</v>
      </c>
      <c r="AP441" s="85">
        <v>0</v>
      </c>
      <c r="AQ441" s="85">
        <v>4</v>
      </c>
      <c r="AR441" s="85">
        <v>0</v>
      </c>
      <c r="AS441" s="85">
        <v>1176</v>
      </c>
      <c r="AT441" s="85">
        <v>4</v>
      </c>
      <c r="AU441" s="85">
        <v>4</v>
      </c>
      <c r="AV441" s="85">
        <v>1480</v>
      </c>
      <c r="AW441" s="85">
        <v>4</v>
      </c>
      <c r="AX441" s="85">
        <v>4</v>
      </c>
      <c r="AY441" s="85">
        <v>172</v>
      </c>
      <c r="AZ441" s="85">
        <v>0</v>
      </c>
      <c r="BA441" s="85">
        <v>0</v>
      </c>
      <c r="BB441" s="85">
        <v>664</v>
      </c>
      <c r="BC441" s="85">
        <v>0</v>
      </c>
      <c r="BD441" s="85">
        <v>0</v>
      </c>
      <c r="BE441" s="85">
        <v>0</v>
      </c>
      <c r="BF441" s="85">
        <v>480</v>
      </c>
      <c r="BG441" s="85">
        <v>0</v>
      </c>
      <c r="BH441" s="85">
        <v>4</v>
      </c>
      <c r="BI441" s="85">
        <v>0</v>
      </c>
      <c r="BJ441" s="85">
        <v>432</v>
      </c>
      <c r="BK441" s="85">
        <v>4</v>
      </c>
      <c r="BL441" s="85">
        <v>0</v>
      </c>
      <c r="BM441" s="85">
        <v>4</v>
      </c>
      <c r="BN441" s="85">
        <v>672</v>
      </c>
      <c r="BO441" s="85">
        <v>4</v>
      </c>
      <c r="BP441" s="85">
        <v>4</v>
      </c>
      <c r="BQ441" s="85">
        <v>0</v>
      </c>
      <c r="BR441" s="85">
        <v>624</v>
      </c>
      <c r="BS441" s="85">
        <v>4</v>
      </c>
      <c r="BT441" s="85">
        <v>4</v>
      </c>
      <c r="BU441" s="85">
        <v>0</v>
      </c>
      <c r="BV441" s="85">
        <v>648</v>
      </c>
      <c r="BW441" s="85">
        <v>4</v>
      </c>
      <c r="BX441" s="85">
        <v>4</v>
      </c>
      <c r="BY441" s="85">
        <v>0</v>
      </c>
      <c r="BZ441" s="85">
        <v>0</v>
      </c>
      <c r="CA441" s="85">
        <v>624</v>
      </c>
      <c r="CB441" s="85">
        <v>4</v>
      </c>
      <c r="CC441" s="85">
        <v>4</v>
      </c>
      <c r="CD441" s="85">
        <v>4</v>
      </c>
      <c r="CE441" s="85">
        <v>4</v>
      </c>
      <c r="CF441" s="85">
        <v>820</v>
      </c>
      <c r="CG441" s="85">
        <v>8</v>
      </c>
      <c r="CH441" s="85">
        <v>0</v>
      </c>
      <c r="CI441" s="85">
        <v>0</v>
      </c>
      <c r="CJ441" s="85">
        <v>992</v>
      </c>
      <c r="CK441" s="85">
        <v>4</v>
      </c>
      <c r="CL441" s="85">
        <v>4</v>
      </c>
      <c r="CM441" s="85">
        <v>4</v>
      </c>
      <c r="CN441" s="85">
        <v>0</v>
      </c>
      <c r="CO441" s="85">
        <v>956</v>
      </c>
      <c r="CP441" s="85">
        <v>4</v>
      </c>
      <c r="CQ441" s="85">
        <v>4</v>
      </c>
      <c r="CR441" s="85">
        <v>4</v>
      </c>
      <c r="CS441" s="85">
        <v>964</v>
      </c>
      <c r="CT441" s="85">
        <v>4</v>
      </c>
      <c r="CU441" s="85">
        <v>4</v>
      </c>
      <c r="CV441" s="85">
        <v>0</v>
      </c>
      <c r="CW441" s="85">
        <v>960</v>
      </c>
      <c r="CX441" s="85">
        <v>4</v>
      </c>
      <c r="CY441" s="85">
        <v>4</v>
      </c>
      <c r="CZ441" s="85">
        <v>0</v>
      </c>
      <c r="DA441" s="85">
        <v>832</v>
      </c>
      <c r="DB441" s="85">
        <v>0</v>
      </c>
      <c r="DC441" s="85">
        <v>0</v>
      </c>
    </row>
    <row r="442" hidden="1" spans="1:107">
      <c r="A442" s="96" t="s">
        <v>1450</v>
      </c>
      <c r="B442" s="86" t="s">
        <v>2469</v>
      </c>
      <c r="C442" s="86" t="s">
        <v>2043</v>
      </c>
      <c r="D442" s="86" t="s">
        <v>1571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  <c r="Y442" s="85">
        <v>0</v>
      </c>
      <c r="Z442" s="85">
        <v>0</v>
      </c>
      <c r="AA442" s="85">
        <v>0</v>
      </c>
      <c r="AB442" s="85">
        <v>0</v>
      </c>
      <c r="AC442" s="85">
        <v>0</v>
      </c>
      <c r="AD442" s="85">
        <v>0</v>
      </c>
      <c r="AE442" s="85">
        <v>0</v>
      </c>
      <c r="AF442" s="85">
        <v>0</v>
      </c>
      <c r="AG442" s="85">
        <v>0</v>
      </c>
      <c r="AH442" s="85">
        <v>0</v>
      </c>
      <c r="AI442" s="85">
        <v>0</v>
      </c>
      <c r="AJ442" s="85">
        <v>0</v>
      </c>
      <c r="AK442" s="85">
        <v>0</v>
      </c>
      <c r="AL442" s="85">
        <v>0</v>
      </c>
      <c r="AM442" s="85">
        <v>0</v>
      </c>
      <c r="AN442" s="85">
        <v>0</v>
      </c>
      <c r="AO442" s="85">
        <v>0</v>
      </c>
      <c r="AP442" s="85">
        <v>0</v>
      </c>
      <c r="AQ442" s="85">
        <v>0</v>
      </c>
      <c r="AR442" s="85">
        <v>0</v>
      </c>
      <c r="AS442" s="85">
        <v>0</v>
      </c>
      <c r="AT442" s="85">
        <v>0</v>
      </c>
      <c r="AU442" s="85">
        <v>0</v>
      </c>
      <c r="AV442" s="85">
        <v>0</v>
      </c>
      <c r="AW442" s="85">
        <v>0</v>
      </c>
      <c r="AX442" s="85">
        <v>0</v>
      </c>
      <c r="AY442" s="85">
        <v>200</v>
      </c>
      <c r="AZ442" s="85">
        <v>4</v>
      </c>
      <c r="BA442" s="85">
        <v>0</v>
      </c>
      <c r="BB442" s="85">
        <v>616</v>
      </c>
      <c r="BC442" s="85">
        <v>4</v>
      </c>
      <c r="BD442" s="85">
        <v>4</v>
      </c>
      <c r="BE442" s="85">
        <v>4</v>
      </c>
      <c r="BF442" s="85">
        <v>620</v>
      </c>
      <c r="BG442" s="85">
        <v>0</v>
      </c>
      <c r="BH442" s="85">
        <v>0</v>
      </c>
      <c r="BI442" s="85">
        <v>4</v>
      </c>
      <c r="BJ442" s="85">
        <v>504</v>
      </c>
      <c r="BK442" s="85">
        <v>0</v>
      </c>
      <c r="BL442" s="85">
        <v>4</v>
      </c>
      <c r="BM442" s="85">
        <v>0</v>
      </c>
      <c r="BN442" s="85">
        <v>392</v>
      </c>
      <c r="BO442" s="85">
        <v>0</v>
      </c>
      <c r="BP442" s="85">
        <v>0</v>
      </c>
      <c r="BQ442" s="85">
        <v>0</v>
      </c>
      <c r="BR442" s="85">
        <v>464</v>
      </c>
      <c r="BS442" s="85">
        <v>0</v>
      </c>
      <c r="BT442" s="85">
        <v>0</v>
      </c>
      <c r="BU442" s="85">
        <v>0</v>
      </c>
      <c r="BV442" s="85">
        <v>500</v>
      </c>
      <c r="BW442" s="85">
        <v>0</v>
      </c>
      <c r="BX442" s="85">
        <v>0</v>
      </c>
      <c r="BY442" s="85">
        <v>0</v>
      </c>
      <c r="BZ442" s="85">
        <v>0</v>
      </c>
      <c r="CA442" s="85">
        <v>492</v>
      </c>
      <c r="CB442" s="85">
        <v>0</v>
      </c>
      <c r="CC442" s="85">
        <v>0</v>
      </c>
      <c r="CD442" s="85">
        <v>0</v>
      </c>
      <c r="CE442" s="85">
        <v>0</v>
      </c>
      <c r="CF442" s="85">
        <v>312</v>
      </c>
      <c r="CG442" s="85">
        <v>0</v>
      </c>
      <c r="CH442" s="85">
        <v>4</v>
      </c>
      <c r="CI442" s="85">
        <v>0</v>
      </c>
      <c r="CJ442" s="85">
        <v>500</v>
      </c>
      <c r="CK442" s="85">
        <v>0</v>
      </c>
      <c r="CL442" s="85">
        <v>0</v>
      </c>
      <c r="CM442" s="85">
        <v>0</v>
      </c>
      <c r="CN442" s="85">
        <v>0</v>
      </c>
      <c r="CO442" s="85">
        <v>552</v>
      </c>
      <c r="CP442" s="85">
        <v>0</v>
      </c>
      <c r="CQ442" s="85">
        <v>0</v>
      </c>
      <c r="CR442" s="85">
        <v>0</v>
      </c>
      <c r="CS442" s="85">
        <v>576</v>
      </c>
      <c r="CT442" s="85">
        <v>0</v>
      </c>
      <c r="CU442" s="85">
        <v>0</v>
      </c>
      <c r="CV442" s="85">
        <v>4</v>
      </c>
      <c r="CW442" s="85">
        <v>548</v>
      </c>
      <c r="CX442" s="85">
        <v>0</v>
      </c>
      <c r="CY442" s="85">
        <v>0</v>
      </c>
      <c r="CZ442" s="85">
        <v>0</v>
      </c>
      <c r="DA442" s="85">
        <v>796</v>
      </c>
      <c r="DB442" s="85">
        <v>4</v>
      </c>
      <c r="DC442" s="85">
        <v>0</v>
      </c>
    </row>
    <row r="443" hidden="1" spans="1:107">
      <c r="A443" s="96" t="s">
        <v>1450</v>
      </c>
      <c r="B443" s="86" t="s">
        <v>2470</v>
      </c>
      <c r="C443" s="86" t="s">
        <v>2043</v>
      </c>
      <c r="D443" s="86" t="s">
        <v>1571</v>
      </c>
      <c r="E443" s="85">
        <v>12</v>
      </c>
      <c r="F443" s="85">
        <v>16</v>
      </c>
      <c r="G443" s="85">
        <v>0</v>
      </c>
      <c r="H443" s="85">
        <v>4</v>
      </c>
      <c r="I443" s="85">
        <v>4</v>
      </c>
      <c r="J443" s="85">
        <v>4</v>
      </c>
      <c r="K443" s="85">
        <v>4</v>
      </c>
      <c r="L443" s="85">
        <v>52</v>
      </c>
      <c r="M443" s="85">
        <v>24</v>
      </c>
      <c r="N443" s="85">
        <v>12</v>
      </c>
      <c r="O443" s="85">
        <v>24</v>
      </c>
      <c r="P443" s="85">
        <v>24</v>
      </c>
      <c r="Q443" s="85">
        <v>0</v>
      </c>
      <c r="R443" s="85">
        <v>20</v>
      </c>
      <c r="S443" s="85">
        <v>4</v>
      </c>
      <c r="T443" s="85">
        <v>0</v>
      </c>
      <c r="U443" s="85">
        <v>400</v>
      </c>
      <c r="V443" s="85">
        <v>4</v>
      </c>
      <c r="W443" s="85">
        <v>0</v>
      </c>
      <c r="X443" s="85">
        <v>4</v>
      </c>
      <c r="Y443" s="85">
        <v>4</v>
      </c>
      <c r="Z443" s="85">
        <v>776</v>
      </c>
      <c r="AA443" s="85">
        <v>0</v>
      </c>
      <c r="AB443" s="85">
        <v>0</v>
      </c>
      <c r="AC443" s="85">
        <v>4</v>
      </c>
      <c r="AD443" s="85">
        <v>4</v>
      </c>
      <c r="AE443" s="85">
        <v>816</v>
      </c>
      <c r="AF443" s="85">
        <v>4</v>
      </c>
      <c r="AG443" s="85">
        <v>4</v>
      </c>
      <c r="AH443" s="85">
        <v>4</v>
      </c>
      <c r="AI443" s="85">
        <v>4</v>
      </c>
      <c r="AJ443" s="85">
        <v>444</v>
      </c>
      <c r="AK443" s="85">
        <v>0</v>
      </c>
      <c r="AL443" s="85">
        <v>0</v>
      </c>
      <c r="AM443" s="85">
        <v>4</v>
      </c>
      <c r="AN443" s="85">
        <v>4</v>
      </c>
      <c r="AO443" s="85">
        <v>304</v>
      </c>
      <c r="AP443" s="85">
        <v>4</v>
      </c>
      <c r="AQ443" s="85">
        <v>0</v>
      </c>
      <c r="AR443" s="85">
        <v>4</v>
      </c>
      <c r="AS443" s="85">
        <v>496</v>
      </c>
      <c r="AT443" s="85">
        <v>0</v>
      </c>
      <c r="AU443" s="85">
        <v>0</v>
      </c>
      <c r="AV443" s="85">
        <v>100</v>
      </c>
      <c r="AW443" s="85">
        <v>0</v>
      </c>
      <c r="AX443" s="85">
        <v>0</v>
      </c>
      <c r="AY443" s="85">
        <v>100</v>
      </c>
      <c r="AZ443" s="85">
        <v>0</v>
      </c>
      <c r="BA443" s="85">
        <v>4</v>
      </c>
      <c r="BB443" s="85">
        <v>352</v>
      </c>
      <c r="BC443" s="85">
        <v>0</v>
      </c>
      <c r="BD443" s="85">
        <v>0</v>
      </c>
      <c r="BE443" s="85">
        <v>0</v>
      </c>
      <c r="BF443" s="85">
        <v>304</v>
      </c>
      <c r="BG443" s="85">
        <v>0</v>
      </c>
      <c r="BH443" s="85">
        <v>0</v>
      </c>
      <c r="BI443" s="85">
        <v>0</v>
      </c>
      <c r="BJ443" s="85">
        <v>232</v>
      </c>
      <c r="BK443" s="85">
        <v>0</v>
      </c>
      <c r="BL443" s="85">
        <v>0</v>
      </c>
      <c r="BM443" s="85">
        <v>0</v>
      </c>
      <c r="BN443" s="85">
        <v>248</v>
      </c>
      <c r="BO443" s="85">
        <v>0</v>
      </c>
      <c r="BP443" s="85">
        <v>0</v>
      </c>
      <c r="BQ443" s="85">
        <v>4</v>
      </c>
      <c r="BR443" s="85">
        <v>224</v>
      </c>
      <c r="BS443" s="85">
        <v>0</v>
      </c>
      <c r="BT443" s="85">
        <v>0</v>
      </c>
      <c r="BU443" s="85">
        <v>4</v>
      </c>
      <c r="BV443" s="85">
        <v>168</v>
      </c>
      <c r="BW443" s="85">
        <v>0</v>
      </c>
      <c r="BX443" s="85">
        <v>0</v>
      </c>
      <c r="BY443" s="85">
        <v>4</v>
      </c>
      <c r="BZ443" s="85">
        <v>0</v>
      </c>
      <c r="CA443" s="85">
        <v>196</v>
      </c>
      <c r="CB443" s="85">
        <v>0</v>
      </c>
      <c r="CC443" s="85">
        <v>0</v>
      </c>
      <c r="CD443" s="85">
        <v>0</v>
      </c>
      <c r="CE443" s="85">
        <v>0</v>
      </c>
      <c r="CF443" s="85">
        <v>132</v>
      </c>
      <c r="CG443" s="85">
        <v>0</v>
      </c>
      <c r="CH443" s="85">
        <v>0</v>
      </c>
      <c r="CI443" s="85">
        <v>4</v>
      </c>
      <c r="CJ443" s="85">
        <v>272</v>
      </c>
      <c r="CK443" s="85">
        <v>0</v>
      </c>
      <c r="CL443" s="85">
        <v>0</v>
      </c>
      <c r="CM443" s="85">
        <v>0</v>
      </c>
      <c r="CN443" s="85">
        <v>4</v>
      </c>
      <c r="CO443" s="85">
        <v>252</v>
      </c>
      <c r="CP443" s="85">
        <v>0</v>
      </c>
      <c r="CQ443" s="85">
        <v>0</v>
      </c>
      <c r="CR443" s="85">
        <v>0</v>
      </c>
      <c r="CS443" s="85">
        <v>224</v>
      </c>
      <c r="CT443" s="85">
        <v>0</v>
      </c>
      <c r="CU443" s="85">
        <v>0</v>
      </c>
      <c r="CV443" s="85">
        <v>0</v>
      </c>
      <c r="CW443" s="85">
        <v>248</v>
      </c>
      <c r="CX443" s="85">
        <v>0</v>
      </c>
      <c r="CY443" s="85">
        <v>0</v>
      </c>
      <c r="CZ443" s="85">
        <v>4</v>
      </c>
      <c r="DA443" s="85">
        <v>364</v>
      </c>
      <c r="DB443" s="85">
        <v>0</v>
      </c>
      <c r="DC443" s="85">
        <v>4</v>
      </c>
    </row>
    <row r="444" hidden="1" spans="1:107">
      <c r="A444" s="96" t="s">
        <v>1450</v>
      </c>
      <c r="B444" s="86" t="s">
        <v>2471</v>
      </c>
      <c r="C444" s="86" t="s">
        <v>2043</v>
      </c>
      <c r="D444" s="86" t="s">
        <v>1571</v>
      </c>
      <c r="E444" s="85">
        <v>0</v>
      </c>
      <c r="F444" s="85">
        <v>0</v>
      </c>
      <c r="G444" s="85">
        <v>0</v>
      </c>
      <c r="H444" s="85">
        <v>0</v>
      </c>
      <c r="I444" s="85">
        <v>4</v>
      </c>
      <c r="J444" s="85">
        <v>4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4</v>
      </c>
      <c r="R444" s="85">
        <v>4</v>
      </c>
      <c r="S444" s="85">
        <v>8</v>
      </c>
      <c r="T444" s="85">
        <v>0</v>
      </c>
      <c r="U444" s="85">
        <v>0</v>
      </c>
      <c r="V444" s="85">
        <v>0</v>
      </c>
      <c r="W444" s="85">
        <v>0</v>
      </c>
      <c r="X444" s="85">
        <v>0</v>
      </c>
      <c r="Y444" s="85">
        <v>0</v>
      </c>
      <c r="Z444" s="85">
        <v>48</v>
      </c>
      <c r="AA444" s="85">
        <v>0</v>
      </c>
      <c r="AB444" s="85">
        <v>0</v>
      </c>
      <c r="AC444" s="85">
        <v>0</v>
      </c>
      <c r="AD444" s="85">
        <v>0</v>
      </c>
      <c r="AE444" s="85">
        <v>12</v>
      </c>
      <c r="AF444" s="85">
        <v>0</v>
      </c>
      <c r="AG444" s="85">
        <v>0</v>
      </c>
      <c r="AH444" s="85">
        <v>0</v>
      </c>
      <c r="AI444" s="85">
        <v>0</v>
      </c>
      <c r="AJ444" s="85">
        <v>8</v>
      </c>
      <c r="AK444" s="85">
        <v>0</v>
      </c>
      <c r="AL444" s="85">
        <v>0</v>
      </c>
      <c r="AM444" s="85">
        <v>0</v>
      </c>
      <c r="AN444" s="85">
        <v>0</v>
      </c>
      <c r="AO444" s="85">
        <v>16</v>
      </c>
      <c r="AP444" s="85">
        <v>0</v>
      </c>
      <c r="AQ444" s="85">
        <v>0</v>
      </c>
      <c r="AR444" s="85">
        <v>0</v>
      </c>
      <c r="AS444" s="85">
        <v>68</v>
      </c>
      <c r="AT444" s="85">
        <v>0</v>
      </c>
      <c r="AU444" s="85">
        <v>0</v>
      </c>
      <c r="AV444" s="85">
        <v>20</v>
      </c>
      <c r="AW444" s="85">
        <v>0</v>
      </c>
      <c r="AX444" s="85">
        <v>0</v>
      </c>
      <c r="AY444" s="85">
        <v>12</v>
      </c>
      <c r="AZ444" s="85">
        <v>0</v>
      </c>
      <c r="BA444" s="85">
        <v>0</v>
      </c>
      <c r="BB444" s="85">
        <v>28</v>
      </c>
      <c r="BC444" s="85">
        <v>0</v>
      </c>
      <c r="BD444" s="85">
        <v>0</v>
      </c>
      <c r="BE444" s="85">
        <v>0</v>
      </c>
      <c r="BF444" s="85">
        <v>28</v>
      </c>
      <c r="BG444" s="85">
        <v>4</v>
      </c>
      <c r="BH444" s="85">
        <v>0</v>
      </c>
      <c r="BI444" s="85">
        <v>0</v>
      </c>
      <c r="BJ444" s="85">
        <v>20</v>
      </c>
      <c r="BK444" s="85">
        <v>0</v>
      </c>
      <c r="BL444" s="85">
        <v>0</v>
      </c>
      <c r="BM444" s="85">
        <v>0</v>
      </c>
      <c r="BN444" s="85">
        <v>32</v>
      </c>
      <c r="BO444" s="85">
        <v>0</v>
      </c>
      <c r="BP444" s="85">
        <v>0</v>
      </c>
      <c r="BQ444" s="85">
        <v>0</v>
      </c>
      <c r="BR444" s="85">
        <v>36</v>
      </c>
      <c r="BS444" s="85">
        <v>0</v>
      </c>
      <c r="BT444" s="85">
        <v>0</v>
      </c>
      <c r="BU444" s="85">
        <v>0</v>
      </c>
      <c r="BV444" s="85">
        <v>32</v>
      </c>
      <c r="BW444" s="85">
        <v>0</v>
      </c>
      <c r="BX444" s="85">
        <v>0</v>
      </c>
      <c r="BY444" s="85">
        <v>0</v>
      </c>
      <c r="BZ444" s="85">
        <v>0</v>
      </c>
      <c r="CA444" s="85">
        <v>36</v>
      </c>
      <c r="CB444" s="85">
        <v>0</v>
      </c>
      <c r="CC444" s="85">
        <v>0</v>
      </c>
      <c r="CD444" s="85">
        <v>0</v>
      </c>
      <c r="CE444" s="85">
        <v>0</v>
      </c>
      <c r="CF444" s="85">
        <v>80</v>
      </c>
      <c r="CG444" s="85">
        <v>0</v>
      </c>
      <c r="CH444" s="85">
        <v>0</v>
      </c>
      <c r="CI444" s="85">
        <v>0</v>
      </c>
      <c r="CJ444" s="85">
        <v>20</v>
      </c>
      <c r="CK444" s="85">
        <v>0</v>
      </c>
      <c r="CL444" s="85">
        <v>0</v>
      </c>
      <c r="CM444" s="85">
        <v>0</v>
      </c>
      <c r="CN444" s="85">
        <v>0</v>
      </c>
      <c r="CO444" s="85">
        <v>24</v>
      </c>
      <c r="CP444" s="85">
        <v>0</v>
      </c>
      <c r="CQ444" s="85">
        <v>0</v>
      </c>
      <c r="CR444" s="85">
        <v>0</v>
      </c>
      <c r="CS444" s="85">
        <v>24</v>
      </c>
      <c r="CT444" s="85">
        <v>0</v>
      </c>
      <c r="CU444" s="85">
        <v>0</v>
      </c>
      <c r="CV444" s="85">
        <v>0</v>
      </c>
      <c r="CW444" s="85">
        <v>32</v>
      </c>
      <c r="CX444" s="85">
        <v>0</v>
      </c>
      <c r="CY444" s="85">
        <v>0</v>
      </c>
      <c r="CZ444" s="85">
        <v>0</v>
      </c>
      <c r="DA444" s="85">
        <v>36</v>
      </c>
      <c r="DB444" s="85">
        <v>0</v>
      </c>
      <c r="DC444" s="85">
        <v>0</v>
      </c>
    </row>
    <row r="445" hidden="1" spans="1:107">
      <c r="A445" s="96" t="s">
        <v>1450</v>
      </c>
      <c r="B445" s="86" t="s">
        <v>2472</v>
      </c>
      <c r="C445" s="86" t="s">
        <v>2043</v>
      </c>
      <c r="D445" s="86" t="s">
        <v>1571</v>
      </c>
      <c r="E445" s="85">
        <v>0</v>
      </c>
      <c r="F445" s="85">
        <v>0</v>
      </c>
      <c r="G445" s="85">
        <v>0</v>
      </c>
      <c r="H445" s="85">
        <v>0</v>
      </c>
      <c r="I445" s="85">
        <v>0</v>
      </c>
      <c r="J445" s="85">
        <v>0</v>
      </c>
      <c r="K445" s="85">
        <v>0</v>
      </c>
      <c r="L445" s="85">
        <v>0</v>
      </c>
      <c r="M445" s="85">
        <v>0</v>
      </c>
      <c r="N445" s="85">
        <v>0</v>
      </c>
      <c r="O445" s="85">
        <v>0</v>
      </c>
      <c r="P445" s="85">
        <v>0</v>
      </c>
      <c r="Q445" s="85">
        <v>0</v>
      </c>
      <c r="R445" s="85">
        <v>0</v>
      </c>
      <c r="S445" s="85">
        <v>0</v>
      </c>
      <c r="T445" s="85">
        <v>0</v>
      </c>
      <c r="U445" s="85">
        <v>0</v>
      </c>
      <c r="V445" s="85">
        <v>0</v>
      </c>
      <c r="W445" s="85">
        <v>0</v>
      </c>
      <c r="X445" s="85">
        <v>0</v>
      </c>
      <c r="Y445" s="85">
        <v>0</v>
      </c>
      <c r="Z445" s="85">
        <v>0</v>
      </c>
      <c r="AA445" s="85">
        <v>0</v>
      </c>
      <c r="AB445" s="85">
        <v>0</v>
      </c>
      <c r="AC445" s="85">
        <v>0</v>
      </c>
      <c r="AD445" s="85">
        <v>0</v>
      </c>
      <c r="AE445" s="85">
        <v>0</v>
      </c>
      <c r="AF445" s="85">
        <v>0</v>
      </c>
      <c r="AG445" s="85">
        <v>0</v>
      </c>
      <c r="AH445" s="85">
        <v>0</v>
      </c>
      <c r="AI445" s="85">
        <v>0</v>
      </c>
      <c r="AJ445" s="85">
        <v>0</v>
      </c>
      <c r="AK445" s="85">
        <v>0</v>
      </c>
      <c r="AL445" s="85">
        <v>0</v>
      </c>
      <c r="AM445" s="85">
        <v>0</v>
      </c>
      <c r="AN445" s="85">
        <v>0</v>
      </c>
      <c r="AO445" s="85">
        <v>0</v>
      </c>
      <c r="AP445" s="85">
        <v>0</v>
      </c>
      <c r="AQ445" s="85">
        <v>0</v>
      </c>
      <c r="AR445" s="85">
        <v>0</v>
      </c>
      <c r="AS445" s="85">
        <v>0</v>
      </c>
      <c r="AT445" s="85">
        <v>0</v>
      </c>
      <c r="AU445" s="85">
        <v>0</v>
      </c>
      <c r="AV445" s="85">
        <v>0</v>
      </c>
      <c r="AW445" s="85">
        <v>0</v>
      </c>
      <c r="AX445" s="85">
        <v>0</v>
      </c>
      <c r="AY445" s="85">
        <v>0</v>
      </c>
      <c r="AZ445" s="85">
        <v>0</v>
      </c>
      <c r="BA445" s="85">
        <v>0</v>
      </c>
      <c r="BB445" s="85">
        <v>0</v>
      </c>
      <c r="BC445" s="85">
        <v>0</v>
      </c>
      <c r="BD445" s="85">
        <v>0</v>
      </c>
      <c r="BE445" s="85">
        <v>0</v>
      </c>
      <c r="BF445" s="85">
        <v>0</v>
      </c>
      <c r="BG445" s="85">
        <v>0</v>
      </c>
      <c r="BH445" s="85">
        <v>0</v>
      </c>
      <c r="BI445" s="85">
        <v>0</v>
      </c>
      <c r="BJ445" s="85">
        <v>0</v>
      </c>
      <c r="BK445" s="85">
        <v>0</v>
      </c>
      <c r="BL445" s="85">
        <v>0</v>
      </c>
      <c r="BM445" s="85">
        <v>0</v>
      </c>
      <c r="BN445" s="85">
        <v>0</v>
      </c>
      <c r="BO445" s="85">
        <v>0</v>
      </c>
      <c r="BP445" s="85">
        <v>0</v>
      </c>
      <c r="BQ445" s="85">
        <v>0</v>
      </c>
      <c r="BR445" s="85">
        <v>0</v>
      </c>
      <c r="BS445" s="85">
        <v>0</v>
      </c>
      <c r="BT445" s="85">
        <v>0</v>
      </c>
      <c r="BU445" s="85">
        <v>0</v>
      </c>
      <c r="BV445" s="85">
        <v>0</v>
      </c>
      <c r="BW445" s="85">
        <v>0</v>
      </c>
      <c r="BX445" s="85">
        <v>0</v>
      </c>
      <c r="BY445" s="85">
        <v>0</v>
      </c>
      <c r="BZ445" s="85">
        <v>0</v>
      </c>
      <c r="CA445" s="85">
        <v>0</v>
      </c>
      <c r="CB445" s="85">
        <v>0</v>
      </c>
      <c r="CC445" s="85">
        <v>0</v>
      </c>
      <c r="CD445" s="85">
        <v>0</v>
      </c>
      <c r="CE445" s="85">
        <v>0</v>
      </c>
      <c r="CF445" s="85">
        <v>0</v>
      </c>
      <c r="CG445" s="85">
        <v>0</v>
      </c>
      <c r="CH445" s="85">
        <v>0</v>
      </c>
      <c r="CI445" s="85">
        <v>0</v>
      </c>
      <c r="CJ445" s="85">
        <v>0</v>
      </c>
      <c r="CK445" s="85">
        <v>0</v>
      </c>
      <c r="CL445" s="85">
        <v>0</v>
      </c>
      <c r="CM445" s="85">
        <v>0</v>
      </c>
      <c r="CN445" s="85">
        <v>0</v>
      </c>
      <c r="CO445" s="85">
        <v>0</v>
      </c>
      <c r="CP445" s="85">
        <v>0</v>
      </c>
      <c r="CQ445" s="85">
        <v>0</v>
      </c>
      <c r="CR445" s="85">
        <v>0</v>
      </c>
      <c r="CS445" s="85">
        <v>0</v>
      </c>
      <c r="CT445" s="85">
        <v>0</v>
      </c>
      <c r="CU445" s="85">
        <v>0</v>
      </c>
      <c r="CV445" s="85">
        <v>0</v>
      </c>
      <c r="CW445" s="85">
        <v>0</v>
      </c>
      <c r="CX445" s="85">
        <v>0</v>
      </c>
      <c r="CY445" s="85">
        <v>0</v>
      </c>
      <c r="CZ445" s="85">
        <v>0</v>
      </c>
      <c r="DA445" s="85">
        <v>0</v>
      </c>
      <c r="DB445" s="85">
        <v>0</v>
      </c>
      <c r="DC445" s="85">
        <v>0</v>
      </c>
    </row>
    <row r="446" hidden="1" spans="1:107">
      <c r="A446" s="96" t="s">
        <v>1450</v>
      </c>
      <c r="B446" s="86" t="s">
        <v>2158</v>
      </c>
      <c r="C446" s="86" t="s">
        <v>2160</v>
      </c>
      <c r="D446" s="86" t="s">
        <v>1571</v>
      </c>
      <c r="E446" s="85">
        <v>60</v>
      </c>
      <c r="F446" s="85">
        <v>60</v>
      </c>
      <c r="G446" s="85">
        <v>60</v>
      </c>
      <c r="H446" s="85">
        <v>80</v>
      </c>
      <c r="I446" s="85">
        <v>80</v>
      </c>
      <c r="J446" s="85">
        <v>80</v>
      </c>
      <c r="K446" s="85">
        <v>80</v>
      </c>
      <c r="L446" s="85">
        <v>100</v>
      </c>
      <c r="M446" s="85">
        <v>100</v>
      </c>
      <c r="N446" s="85">
        <v>100</v>
      </c>
      <c r="O446" s="85">
        <v>100</v>
      </c>
      <c r="P446" s="85">
        <v>100</v>
      </c>
      <c r="Q446" s="85">
        <v>100</v>
      </c>
      <c r="R446" s="85">
        <v>120</v>
      </c>
      <c r="S446" s="85">
        <v>120</v>
      </c>
      <c r="T446" s="85">
        <v>4</v>
      </c>
      <c r="U446" s="85">
        <v>642</v>
      </c>
      <c r="V446" s="85">
        <v>2</v>
      </c>
      <c r="W446" s="85">
        <v>2</v>
      </c>
      <c r="X446" s="85">
        <v>2</v>
      </c>
      <c r="Y446" s="85">
        <v>2</v>
      </c>
      <c r="Z446" s="85">
        <v>712</v>
      </c>
      <c r="AA446" s="85">
        <v>2</v>
      </c>
      <c r="AB446" s="85">
        <v>2</v>
      </c>
      <c r="AC446" s="85">
        <v>2</v>
      </c>
      <c r="AD446" s="85">
        <v>2</v>
      </c>
      <c r="AE446" s="85">
        <v>792</v>
      </c>
      <c r="AF446" s="85">
        <v>2</v>
      </c>
      <c r="AG446" s="85">
        <v>2</v>
      </c>
      <c r="AH446" s="85">
        <v>2</v>
      </c>
      <c r="AI446" s="85">
        <v>2</v>
      </c>
      <c r="AJ446" s="85">
        <v>692</v>
      </c>
      <c r="AK446" s="85">
        <v>2</v>
      </c>
      <c r="AL446" s="85">
        <v>2</v>
      </c>
      <c r="AM446" s="85">
        <v>2</v>
      </c>
      <c r="AN446" s="85">
        <v>2</v>
      </c>
      <c r="AO446" s="85">
        <v>416</v>
      </c>
      <c r="AP446" s="85">
        <v>2</v>
      </c>
      <c r="AQ446" s="85">
        <v>2</v>
      </c>
      <c r="AR446" s="85">
        <v>2</v>
      </c>
      <c r="AS446" s="85">
        <v>870</v>
      </c>
      <c r="AT446" s="85">
        <v>2</v>
      </c>
      <c r="AU446" s="85">
        <v>2</v>
      </c>
      <c r="AV446" s="85">
        <v>800</v>
      </c>
      <c r="AW446" s="85">
        <v>2</v>
      </c>
      <c r="AX446" s="85">
        <v>2</v>
      </c>
      <c r="AY446" s="85">
        <v>242</v>
      </c>
      <c r="AZ446" s="85">
        <v>2</v>
      </c>
      <c r="BA446" s="85">
        <v>2</v>
      </c>
      <c r="BB446" s="85">
        <v>830</v>
      </c>
      <c r="BC446" s="85">
        <v>2</v>
      </c>
      <c r="BD446" s="85">
        <v>2</v>
      </c>
      <c r="BE446" s="85">
        <v>2</v>
      </c>
      <c r="BF446" s="85">
        <v>716</v>
      </c>
      <c r="BG446" s="85">
        <v>2</v>
      </c>
      <c r="BH446" s="85">
        <v>2</v>
      </c>
      <c r="BI446" s="85">
        <v>2</v>
      </c>
      <c r="BJ446" s="85">
        <v>594</v>
      </c>
      <c r="BK446" s="85">
        <v>2</v>
      </c>
      <c r="BL446" s="85">
        <v>2</v>
      </c>
      <c r="BM446" s="85">
        <v>2</v>
      </c>
      <c r="BN446" s="85">
        <v>672</v>
      </c>
      <c r="BO446" s="85">
        <v>2</v>
      </c>
      <c r="BP446" s="85">
        <v>2</v>
      </c>
      <c r="BQ446" s="85">
        <v>2</v>
      </c>
      <c r="BR446" s="85">
        <v>674</v>
      </c>
      <c r="BS446" s="85">
        <v>2</v>
      </c>
      <c r="BT446" s="85">
        <v>2</v>
      </c>
      <c r="BU446" s="85">
        <v>2</v>
      </c>
      <c r="BV446" s="85">
        <v>674</v>
      </c>
      <c r="BW446" s="85">
        <v>2</v>
      </c>
      <c r="BX446" s="85">
        <v>2</v>
      </c>
      <c r="BY446" s="85">
        <v>2</v>
      </c>
      <c r="BZ446" s="85">
        <v>0</v>
      </c>
      <c r="CA446" s="85">
        <v>674</v>
      </c>
      <c r="CB446" s="85">
        <v>2</v>
      </c>
      <c r="CC446" s="85">
        <v>2</v>
      </c>
      <c r="CD446" s="85">
        <v>2</v>
      </c>
      <c r="CE446" s="85">
        <v>2</v>
      </c>
      <c r="CF446" s="85">
        <v>672</v>
      </c>
      <c r="CG446" s="85">
        <v>4</v>
      </c>
      <c r="CH446" s="85">
        <v>2</v>
      </c>
      <c r="CI446" s="85">
        <v>2</v>
      </c>
      <c r="CJ446" s="85">
        <v>892</v>
      </c>
      <c r="CK446" s="85">
        <v>2</v>
      </c>
      <c r="CL446" s="85">
        <v>2</v>
      </c>
      <c r="CM446" s="85">
        <v>2</v>
      </c>
      <c r="CN446" s="85">
        <v>2</v>
      </c>
      <c r="CO446" s="85">
        <v>892</v>
      </c>
      <c r="CP446" s="85">
        <v>2</v>
      </c>
      <c r="CQ446" s="85">
        <v>2</v>
      </c>
      <c r="CR446" s="85">
        <v>2</v>
      </c>
      <c r="CS446" s="85">
        <v>894</v>
      </c>
      <c r="CT446" s="85">
        <v>2</v>
      </c>
      <c r="CU446" s="85">
        <v>2</v>
      </c>
      <c r="CV446" s="85">
        <v>2</v>
      </c>
      <c r="CW446" s="85">
        <v>894</v>
      </c>
      <c r="CX446" s="85">
        <v>2</v>
      </c>
      <c r="CY446" s="85">
        <v>2</v>
      </c>
      <c r="CZ446" s="85">
        <v>2</v>
      </c>
      <c r="DA446" s="85">
        <v>1014</v>
      </c>
      <c r="DB446" s="85">
        <v>2</v>
      </c>
      <c r="DC446" s="85">
        <v>2</v>
      </c>
    </row>
    <row r="447" hidden="1" spans="1:107">
      <c r="A447" s="96" t="s">
        <v>1416</v>
      </c>
      <c r="B447" s="86"/>
      <c r="C447" s="86" t="s">
        <v>1641</v>
      </c>
      <c r="D447" s="86"/>
      <c r="E447" s="85">
        <v>0</v>
      </c>
      <c r="F447" s="85">
        <v>0</v>
      </c>
      <c r="G447" s="85">
        <v>0</v>
      </c>
      <c r="H447" s="85">
        <v>0</v>
      </c>
      <c r="I447" s="85">
        <v>0</v>
      </c>
      <c r="J447" s="85">
        <v>0</v>
      </c>
      <c r="K447" s="85">
        <v>0</v>
      </c>
      <c r="L447" s="85">
        <v>0</v>
      </c>
      <c r="M447" s="85">
        <v>0</v>
      </c>
      <c r="N447" s="85">
        <v>0</v>
      </c>
      <c r="O447" s="85">
        <v>0</v>
      </c>
      <c r="P447" s="85">
        <v>0</v>
      </c>
      <c r="Q447" s="85">
        <v>0</v>
      </c>
      <c r="R447" s="85">
        <v>0</v>
      </c>
      <c r="S447" s="85">
        <v>0</v>
      </c>
      <c r="T447" s="85">
        <v>0</v>
      </c>
      <c r="U447" s="85">
        <v>0</v>
      </c>
      <c r="V447" s="85">
        <v>0</v>
      </c>
      <c r="W447" s="85">
        <v>0</v>
      </c>
      <c r="X447" s="85">
        <v>0</v>
      </c>
      <c r="Y447" s="85">
        <v>0</v>
      </c>
      <c r="Z447" s="85">
        <v>0</v>
      </c>
      <c r="AA447" s="85">
        <v>0</v>
      </c>
      <c r="AB447" s="85">
        <v>0</v>
      </c>
      <c r="AC447" s="85">
        <v>0</v>
      </c>
      <c r="AD447" s="85">
        <v>0</v>
      </c>
      <c r="AE447" s="85">
        <v>0</v>
      </c>
      <c r="AF447" s="85">
        <v>0</v>
      </c>
      <c r="AG447" s="85">
        <v>0</v>
      </c>
      <c r="AH447" s="85">
        <v>0</v>
      </c>
      <c r="AI447" s="85">
        <v>0</v>
      </c>
      <c r="AJ447" s="85">
        <v>0</v>
      </c>
      <c r="AK447" s="85">
        <v>0</v>
      </c>
      <c r="AL447" s="85">
        <v>0</v>
      </c>
      <c r="AM447" s="85">
        <v>0</v>
      </c>
      <c r="AN447" s="85">
        <v>0</v>
      </c>
      <c r="AO447" s="85">
        <v>0</v>
      </c>
      <c r="AP447" s="85">
        <v>0</v>
      </c>
      <c r="AQ447" s="85">
        <v>0</v>
      </c>
      <c r="AR447" s="85">
        <v>0</v>
      </c>
      <c r="AS447" s="85">
        <v>0</v>
      </c>
      <c r="AT447" s="85">
        <v>0</v>
      </c>
      <c r="AU447" s="85">
        <v>0</v>
      </c>
      <c r="AV447" s="85">
        <v>0</v>
      </c>
      <c r="AW447" s="85">
        <v>0</v>
      </c>
      <c r="AX447" s="85">
        <v>0</v>
      </c>
      <c r="AY447" s="85">
        <v>0</v>
      </c>
      <c r="AZ447" s="85">
        <v>0</v>
      </c>
      <c r="BA447" s="85">
        <v>0</v>
      </c>
      <c r="BB447" s="85">
        <v>0</v>
      </c>
      <c r="BC447" s="85">
        <v>0</v>
      </c>
      <c r="BD447" s="85">
        <v>0</v>
      </c>
      <c r="BE447" s="85">
        <v>0</v>
      </c>
      <c r="BF447" s="85">
        <v>0</v>
      </c>
      <c r="BG447" s="85">
        <v>0</v>
      </c>
      <c r="BH447" s="85">
        <v>0</v>
      </c>
      <c r="BI447" s="85">
        <v>0</v>
      </c>
      <c r="BJ447" s="85">
        <v>0</v>
      </c>
      <c r="BK447" s="85">
        <v>0</v>
      </c>
      <c r="BL447" s="85">
        <v>0</v>
      </c>
      <c r="BM447" s="85">
        <v>0</v>
      </c>
      <c r="BN447" s="85">
        <v>0</v>
      </c>
      <c r="BO447" s="85">
        <v>0</v>
      </c>
      <c r="BP447" s="85">
        <v>0</v>
      </c>
      <c r="BQ447" s="85">
        <v>0</v>
      </c>
      <c r="BR447" s="85">
        <v>0</v>
      </c>
      <c r="BS447" s="85">
        <v>0</v>
      </c>
      <c r="BT447" s="85">
        <v>0</v>
      </c>
      <c r="BU447" s="85">
        <v>0</v>
      </c>
      <c r="BV447" s="85">
        <v>0</v>
      </c>
      <c r="BW447" s="85">
        <v>0</v>
      </c>
      <c r="BX447" s="85">
        <v>0</v>
      </c>
      <c r="BY447" s="85">
        <v>0</v>
      </c>
      <c r="BZ447" s="85">
        <v>0</v>
      </c>
      <c r="CA447" s="85">
        <v>0</v>
      </c>
      <c r="CB447" s="85">
        <v>0</v>
      </c>
      <c r="CC447" s="85">
        <v>0</v>
      </c>
      <c r="CD447" s="85">
        <v>0</v>
      </c>
      <c r="CE447" s="85">
        <v>0</v>
      </c>
      <c r="CF447" s="85">
        <v>0</v>
      </c>
      <c r="CG447" s="85">
        <v>0</v>
      </c>
      <c r="CH447" s="85">
        <v>0</v>
      </c>
      <c r="CI447" s="85">
        <v>0</v>
      </c>
      <c r="CJ447" s="85">
        <v>0</v>
      </c>
      <c r="CK447" s="85">
        <v>0</v>
      </c>
      <c r="CL447" s="85">
        <v>0</v>
      </c>
      <c r="CM447" s="85">
        <v>0</v>
      </c>
      <c r="CN447" s="85">
        <v>0</v>
      </c>
      <c r="CO447" s="85">
        <v>0</v>
      </c>
      <c r="CP447" s="85">
        <v>0</v>
      </c>
      <c r="CQ447" s="85">
        <v>0</v>
      </c>
      <c r="CR447" s="85">
        <v>0</v>
      </c>
      <c r="CS447" s="85">
        <v>0</v>
      </c>
      <c r="CT447" s="85">
        <v>0</v>
      </c>
      <c r="CU447" s="85">
        <v>0</v>
      </c>
      <c r="CV447" s="85">
        <v>0</v>
      </c>
      <c r="CW447" s="85">
        <v>0</v>
      </c>
      <c r="CX447" s="85">
        <v>0</v>
      </c>
      <c r="CY447" s="85">
        <v>0</v>
      </c>
      <c r="CZ447" s="85">
        <v>0</v>
      </c>
      <c r="DA447" s="85">
        <v>0</v>
      </c>
      <c r="DB447" s="85">
        <v>0</v>
      </c>
      <c r="DC447" s="85">
        <v>0</v>
      </c>
    </row>
    <row r="449" spans="5:13">
      <c r="E449">
        <f>SUBTOTAL(9,E2:E448)</f>
        <v>240</v>
      </c>
      <c r="F449">
        <f t="shared" ref="F449:M449" si="3">SUBTOTAL(9,F2:F448)</f>
        <v>240</v>
      </c>
      <c r="G449">
        <f t="shared" si="3"/>
        <v>240</v>
      </c>
      <c r="H449">
        <f t="shared" si="3"/>
        <v>320</v>
      </c>
      <c r="I449">
        <f t="shared" si="3"/>
        <v>320</v>
      </c>
      <c r="J449">
        <f t="shared" si="3"/>
        <v>320</v>
      </c>
      <c r="K449">
        <f t="shared" si="3"/>
        <v>320</v>
      </c>
      <c r="L449">
        <f t="shared" si="3"/>
        <v>400</v>
      </c>
      <c r="M449">
        <f t="shared" si="3"/>
        <v>400</v>
      </c>
    </row>
  </sheetData>
  <autoFilter ref="A1:DC447">
    <filterColumn colId="3">
      <customFilters>
        <customFilter operator="equal" val="Nanjin Lear"/>
      </customFilters>
    </filterColumn>
    <extLst/>
  </autoFilter>
  <conditionalFormatting sqref="D333:D338">
    <cfRule type="cellIs" dxfId="3" priority="2" operator="equal">
      <formula>"N"</formula>
    </cfRule>
    <cfRule type="cellIs" dxfId="4" priority="3" operator="equal">
      <formula>"Y"</formula>
    </cfRule>
  </conditionalFormatting>
  <pageMargins left="0.7" right="0.7" top="0.75" bottom="0.75" header="0.3" footer="0.3"/>
  <headerFooter/>
  <ignoredErrors>
    <ignoredError sqref="A187:A44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8"/>
  <dimension ref="A1:E502"/>
  <sheetViews>
    <sheetView workbookViewId="0">
      <selection activeCell="D182" sqref="D182"/>
    </sheetView>
  </sheetViews>
  <sheetFormatPr defaultColWidth="9" defaultRowHeight="13.5" outlineLevelCol="4"/>
  <cols>
    <col min="1" max="1" width="17.2477876106195" customWidth="1"/>
    <col min="2" max="2" width="73.7522123893805" customWidth="1"/>
    <col min="3" max="3" width="19.3805309734513" customWidth="1"/>
    <col min="4" max="4" width="5.50442477876106" customWidth="1"/>
  </cols>
  <sheetData>
    <row r="1" spans="1:4">
      <c r="A1" t="s">
        <v>2164</v>
      </c>
      <c r="C1" t="s">
        <v>2166</v>
      </c>
      <c r="D1" t="s">
        <v>2473</v>
      </c>
    </row>
    <row r="2" hidden="1" spans="1:4">
      <c r="A2" t="s">
        <v>2255</v>
      </c>
      <c r="B2" t="s">
        <v>1366</v>
      </c>
      <c r="C2" t="s">
        <v>1367</v>
      </c>
      <c r="D2">
        <v>4</v>
      </c>
    </row>
    <row r="3" hidden="1" spans="1:4">
      <c r="A3" t="s">
        <v>2256</v>
      </c>
      <c r="B3" t="s">
        <v>1366</v>
      </c>
      <c r="C3" t="s">
        <v>1367</v>
      </c>
      <c r="D3">
        <v>5</v>
      </c>
    </row>
    <row r="4" hidden="1" spans="1:4">
      <c r="A4" t="s">
        <v>2257</v>
      </c>
      <c r="B4" t="s">
        <v>1366</v>
      </c>
      <c r="C4" t="s">
        <v>1367</v>
      </c>
      <c r="D4">
        <v>7</v>
      </c>
    </row>
    <row r="5" hidden="1" spans="1:4">
      <c r="A5" t="s">
        <v>2258</v>
      </c>
      <c r="B5" t="s">
        <v>1371</v>
      </c>
      <c r="C5" t="s">
        <v>1367</v>
      </c>
      <c r="D5">
        <v>9</v>
      </c>
    </row>
    <row r="6" hidden="1" spans="1:4">
      <c r="A6" t="s">
        <v>2259</v>
      </c>
      <c r="B6" t="s">
        <v>1371</v>
      </c>
      <c r="C6" t="s">
        <v>1367</v>
      </c>
      <c r="D6">
        <v>3</v>
      </c>
    </row>
    <row r="7" hidden="1" spans="1:4">
      <c r="A7" t="s">
        <v>2260</v>
      </c>
      <c r="B7" t="s">
        <v>1371</v>
      </c>
      <c r="C7" t="s">
        <v>1367</v>
      </c>
      <c r="D7">
        <v>4</v>
      </c>
    </row>
    <row r="8" hidden="1" spans="1:4">
      <c r="A8" t="s">
        <v>2261</v>
      </c>
      <c r="B8" t="s">
        <v>1371</v>
      </c>
      <c r="C8" t="s">
        <v>1367</v>
      </c>
      <c r="D8">
        <v>6</v>
      </c>
    </row>
    <row r="9" hidden="1" spans="1:4">
      <c r="A9" t="s">
        <v>2262</v>
      </c>
      <c r="B9" t="s">
        <v>2474</v>
      </c>
      <c r="C9" t="s">
        <v>1367</v>
      </c>
      <c r="D9">
        <v>1</v>
      </c>
    </row>
    <row r="10" hidden="1" spans="1:4">
      <c r="A10" t="s">
        <v>2263</v>
      </c>
      <c r="B10" t="s">
        <v>2474</v>
      </c>
      <c r="C10" t="s">
        <v>1367</v>
      </c>
      <c r="D10">
        <v>0</v>
      </c>
    </row>
    <row r="11" hidden="1" spans="1:4">
      <c r="A11" t="s">
        <v>2264</v>
      </c>
      <c r="B11" t="s">
        <v>2474</v>
      </c>
      <c r="C11" t="s">
        <v>1367</v>
      </c>
      <c r="D11">
        <v>0</v>
      </c>
    </row>
    <row r="12" hidden="1" spans="1:4">
      <c r="A12" t="s">
        <v>2265</v>
      </c>
      <c r="B12" t="s">
        <v>2474</v>
      </c>
      <c r="C12" t="s">
        <v>1367</v>
      </c>
      <c r="D12">
        <v>0</v>
      </c>
    </row>
    <row r="13" hidden="1" spans="1:4">
      <c r="A13" t="s">
        <v>2266</v>
      </c>
      <c r="B13" t="s">
        <v>1381</v>
      </c>
      <c r="C13" t="s">
        <v>1367</v>
      </c>
      <c r="D13">
        <v>3</v>
      </c>
    </row>
    <row r="14" hidden="1" spans="1:4">
      <c r="A14" t="s">
        <v>2267</v>
      </c>
      <c r="B14" t="s">
        <v>1381</v>
      </c>
      <c r="C14" t="s">
        <v>1367</v>
      </c>
      <c r="D14">
        <v>4</v>
      </c>
    </row>
    <row r="15" hidden="1" spans="1:4">
      <c r="A15" t="s">
        <v>2268</v>
      </c>
      <c r="B15" t="s">
        <v>1381</v>
      </c>
      <c r="C15" t="s">
        <v>1367</v>
      </c>
      <c r="D15">
        <v>6</v>
      </c>
    </row>
    <row r="16" hidden="1" spans="1:4">
      <c r="A16" t="s">
        <v>2269</v>
      </c>
      <c r="B16" t="s">
        <v>2475</v>
      </c>
      <c r="C16" t="s">
        <v>1367</v>
      </c>
      <c r="D16">
        <v>10</v>
      </c>
    </row>
    <row r="17" hidden="1" spans="1:4">
      <c r="A17" t="s">
        <v>2270</v>
      </c>
      <c r="B17" t="s">
        <v>2475</v>
      </c>
      <c r="C17" t="s">
        <v>1367</v>
      </c>
      <c r="D17">
        <v>2</v>
      </c>
    </row>
    <row r="18" hidden="1" spans="1:4">
      <c r="A18" t="s">
        <v>2271</v>
      </c>
      <c r="B18" t="s">
        <v>2475</v>
      </c>
      <c r="C18" t="s">
        <v>1367</v>
      </c>
      <c r="D18">
        <v>4</v>
      </c>
    </row>
    <row r="19" hidden="1" spans="1:4">
      <c r="A19" t="s">
        <v>2272</v>
      </c>
      <c r="B19" t="s">
        <v>2475</v>
      </c>
      <c r="C19" t="s">
        <v>1367</v>
      </c>
      <c r="D19">
        <v>6</v>
      </c>
    </row>
    <row r="20" hidden="1" spans="1:4">
      <c r="A20" t="s">
        <v>2273</v>
      </c>
      <c r="B20" t="s">
        <v>1388</v>
      </c>
      <c r="C20" t="s">
        <v>1367</v>
      </c>
      <c r="D20">
        <v>1</v>
      </c>
    </row>
    <row r="21" hidden="1" spans="1:4">
      <c r="A21" t="s">
        <v>2274</v>
      </c>
      <c r="B21" t="s">
        <v>1388</v>
      </c>
      <c r="C21" t="s">
        <v>1367</v>
      </c>
      <c r="D21">
        <v>0</v>
      </c>
    </row>
    <row r="22" hidden="1" spans="1:4">
      <c r="A22" t="s">
        <v>2275</v>
      </c>
      <c r="B22" t="s">
        <v>1388</v>
      </c>
      <c r="C22" t="s">
        <v>1367</v>
      </c>
      <c r="D22">
        <v>0</v>
      </c>
    </row>
    <row r="23" hidden="1" spans="1:4">
      <c r="A23" t="s">
        <v>2276</v>
      </c>
      <c r="B23" t="s">
        <v>1388</v>
      </c>
      <c r="C23" t="s">
        <v>1367</v>
      </c>
      <c r="D23">
        <v>0</v>
      </c>
    </row>
    <row r="24" hidden="1" spans="1:4">
      <c r="A24" t="s">
        <v>2277</v>
      </c>
      <c r="B24" t="s">
        <v>1395</v>
      </c>
      <c r="C24" t="s">
        <v>1367</v>
      </c>
      <c r="D24">
        <v>2</v>
      </c>
    </row>
    <row r="25" hidden="1" spans="1:4">
      <c r="A25" t="s">
        <v>2278</v>
      </c>
      <c r="B25" t="s">
        <v>1395</v>
      </c>
      <c r="C25" t="s">
        <v>1367</v>
      </c>
      <c r="D25">
        <v>7</v>
      </c>
    </row>
    <row r="26" hidden="1" spans="1:4">
      <c r="A26" t="s">
        <v>2279</v>
      </c>
      <c r="B26" t="s">
        <v>1395</v>
      </c>
      <c r="C26" t="s">
        <v>1367</v>
      </c>
      <c r="D26">
        <v>4</v>
      </c>
    </row>
    <row r="27" hidden="1" spans="1:4">
      <c r="A27" t="s">
        <v>2280</v>
      </c>
      <c r="B27" t="s">
        <v>1395</v>
      </c>
      <c r="C27" t="s">
        <v>1367</v>
      </c>
      <c r="D27">
        <v>24</v>
      </c>
    </row>
    <row r="28" hidden="1" spans="1:4">
      <c r="A28" t="s">
        <v>2281</v>
      </c>
      <c r="B28" t="s">
        <v>1400</v>
      </c>
      <c r="C28" t="s">
        <v>1367</v>
      </c>
      <c r="D28">
        <v>5</v>
      </c>
    </row>
    <row r="29" hidden="1" spans="1:4">
      <c r="A29" t="s">
        <v>2282</v>
      </c>
      <c r="B29" t="s">
        <v>1400</v>
      </c>
      <c r="C29" t="s">
        <v>1367</v>
      </c>
      <c r="D29">
        <v>5</v>
      </c>
    </row>
    <row r="30" hidden="1" spans="1:4">
      <c r="A30" t="s">
        <v>2283</v>
      </c>
      <c r="B30" t="s">
        <v>1400</v>
      </c>
      <c r="C30" t="s">
        <v>1367</v>
      </c>
      <c r="D30">
        <v>2</v>
      </c>
    </row>
    <row r="31" hidden="1" spans="1:4">
      <c r="A31" t="s">
        <v>2284</v>
      </c>
      <c r="B31" t="s">
        <v>1400</v>
      </c>
      <c r="C31" t="s">
        <v>1367</v>
      </c>
      <c r="D31">
        <v>6</v>
      </c>
    </row>
    <row r="32" hidden="1" spans="1:4">
      <c r="A32" t="s">
        <v>2285</v>
      </c>
      <c r="B32" t="s">
        <v>1403</v>
      </c>
      <c r="C32" t="s">
        <v>1367</v>
      </c>
      <c r="D32">
        <v>1</v>
      </c>
    </row>
    <row r="33" hidden="1" spans="1:4">
      <c r="A33" t="s">
        <v>2286</v>
      </c>
      <c r="B33" t="s">
        <v>1403</v>
      </c>
      <c r="C33" t="s">
        <v>1367</v>
      </c>
      <c r="D33">
        <v>6</v>
      </c>
    </row>
    <row r="34" hidden="1" spans="1:4">
      <c r="A34" t="s">
        <v>2287</v>
      </c>
      <c r="B34" t="s">
        <v>1403</v>
      </c>
      <c r="C34" t="s">
        <v>1367</v>
      </c>
      <c r="D34">
        <v>3</v>
      </c>
    </row>
    <row r="35" hidden="1" spans="1:4">
      <c r="A35" t="s">
        <v>2288</v>
      </c>
      <c r="B35" t="s">
        <v>1403</v>
      </c>
      <c r="C35" t="s">
        <v>1367</v>
      </c>
      <c r="D35">
        <v>25</v>
      </c>
    </row>
    <row r="36" hidden="1" spans="1:4">
      <c r="A36" t="s">
        <v>2289</v>
      </c>
      <c r="B36" t="s">
        <v>1407</v>
      </c>
      <c r="C36" t="s">
        <v>1367</v>
      </c>
      <c r="D36">
        <v>5</v>
      </c>
    </row>
    <row r="37" hidden="1" spans="1:4">
      <c r="A37" t="s">
        <v>2290</v>
      </c>
      <c r="B37" t="s">
        <v>1407</v>
      </c>
      <c r="C37" t="s">
        <v>1367</v>
      </c>
      <c r="D37">
        <v>4</v>
      </c>
    </row>
    <row r="38" hidden="1" spans="1:4">
      <c r="A38" t="s">
        <v>2291</v>
      </c>
      <c r="B38" t="s">
        <v>1407</v>
      </c>
      <c r="C38" t="s">
        <v>1367</v>
      </c>
      <c r="D38">
        <v>2</v>
      </c>
    </row>
    <row r="39" hidden="1" spans="1:4">
      <c r="A39" t="s">
        <v>2292</v>
      </c>
      <c r="B39" t="s">
        <v>1407</v>
      </c>
      <c r="C39" t="s">
        <v>1367</v>
      </c>
      <c r="D39">
        <v>6</v>
      </c>
    </row>
    <row r="40" hidden="1" spans="1:4">
      <c r="A40" t="s">
        <v>2293</v>
      </c>
      <c r="B40" t="s">
        <v>1410</v>
      </c>
      <c r="C40" t="s">
        <v>1367</v>
      </c>
      <c r="D40">
        <v>2</v>
      </c>
    </row>
    <row r="41" hidden="1" spans="1:4">
      <c r="A41" t="s">
        <v>2294</v>
      </c>
      <c r="B41" t="s">
        <v>1410</v>
      </c>
      <c r="C41" t="s">
        <v>1367</v>
      </c>
      <c r="D41">
        <v>1</v>
      </c>
    </row>
    <row r="42" hidden="1" spans="1:4">
      <c r="A42" t="s">
        <v>2295</v>
      </c>
      <c r="B42" t="s">
        <v>1410</v>
      </c>
      <c r="C42" t="s">
        <v>1367</v>
      </c>
      <c r="D42">
        <v>1</v>
      </c>
    </row>
    <row r="43" hidden="1" spans="1:4">
      <c r="A43" t="s">
        <v>2296</v>
      </c>
      <c r="B43" t="s">
        <v>1410</v>
      </c>
      <c r="C43" t="s">
        <v>1367</v>
      </c>
      <c r="D43">
        <v>4</v>
      </c>
    </row>
    <row r="44" hidden="1" spans="1:4">
      <c r="A44" t="s">
        <v>2297</v>
      </c>
      <c r="B44" t="s">
        <v>1410</v>
      </c>
      <c r="C44" t="s">
        <v>1367</v>
      </c>
      <c r="D44">
        <v>12</v>
      </c>
    </row>
    <row r="45" hidden="1" spans="1:4">
      <c r="A45" t="s">
        <v>2298</v>
      </c>
      <c r="B45" t="s">
        <v>1417</v>
      </c>
      <c r="C45" t="s">
        <v>1367</v>
      </c>
      <c r="D45">
        <v>3</v>
      </c>
    </row>
    <row r="46" hidden="1" spans="1:4">
      <c r="A46" t="s">
        <v>2299</v>
      </c>
      <c r="B46" t="s">
        <v>1417</v>
      </c>
      <c r="C46" t="s">
        <v>1367</v>
      </c>
      <c r="D46">
        <v>0</v>
      </c>
    </row>
    <row r="47" hidden="1" spans="1:4">
      <c r="A47" t="s">
        <v>2300</v>
      </c>
      <c r="B47" t="s">
        <v>1417</v>
      </c>
      <c r="C47" t="s">
        <v>1367</v>
      </c>
      <c r="D47">
        <v>2</v>
      </c>
    </row>
    <row r="48" hidden="1" spans="1:4">
      <c r="A48" t="s">
        <v>2301</v>
      </c>
      <c r="B48" t="s">
        <v>1417</v>
      </c>
      <c r="C48" t="s">
        <v>1367</v>
      </c>
      <c r="D48">
        <v>3</v>
      </c>
    </row>
    <row r="49" hidden="1" spans="1:4">
      <c r="A49" t="s">
        <v>2302</v>
      </c>
      <c r="B49" t="s">
        <v>1417</v>
      </c>
      <c r="C49" t="s">
        <v>1367</v>
      </c>
      <c r="D49">
        <v>2</v>
      </c>
    </row>
    <row r="50" hidden="1" spans="1:4">
      <c r="A50" t="s">
        <v>2303</v>
      </c>
      <c r="B50" t="s">
        <v>1420</v>
      </c>
      <c r="C50" t="s">
        <v>1367</v>
      </c>
      <c r="D50">
        <v>3</v>
      </c>
    </row>
    <row r="51" hidden="1" spans="1:4">
      <c r="A51" t="s">
        <v>2304</v>
      </c>
      <c r="B51" t="s">
        <v>1420</v>
      </c>
      <c r="C51" t="s">
        <v>1367</v>
      </c>
      <c r="D51">
        <v>1</v>
      </c>
    </row>
    <row r="52" hidden="1" spans="1:4">
      <c r="A52" t="s">
        <v>2305</v>
      </c>
      <c r="B52" t="s">
        <v>1420</v>
      </c>
      <c r="C52" t="s">
        <v>1367</v>
      </c>
      <c r="D52">
        <v>2</v>
      </c>
    </row>
    <row r="53" hidden="1" spans="1:4">
      <c r="A53" t="s">
        <v>2306</v>
      </c>
      <c r="B53" t="s">
        <v>1420</v>
      </c>
      <c r="C53" t="s">
        <v>1367</v>
      </c>
      <c r="D53">
        <v>3</v>
      </c>
    </row>
    <row r="54" hidden="1" spans="1:4">
      <c r="A54" t="s">
        <v>2307</v>
      </c>
      <c r="B54" t="s">
        <v>1420</v>
      </c>
      <c r="C54" t="s">
        <v>1367</v>
      </c>
      <c r="D54">
        <v>13</v>
      </c>
    </row>
    <row r="55" hidden="1" spans="1:4">
      <c r="A55" t="s">
        <v>2308</v>
      </c>
      <c r="B55" t="s">
        <v>1425</v>
      </c>
      <c r="C55" t="s">
        <v>1367</v>
      </c>
      <c r="D55">
        <v>3</v>
      </c>
    </row>
    <row r="56" hidden="1" spans="1:4">
      <c r="A56" t="s">
        <v>2309</v>
      </c>
      <c r="B56" t="s">
        <v>1425</v>
      </c>
      <c r="C56" t="s">
        <v>1367</v>
      </c>
      <c r="D56">
        <v>0</v>
      </c>
    </row>
    <row r="57" hidden="1" spans="1:4">
      <c r="A57" t="s">
        <v>2310</v>
      </c>
      <c r="B57" t="s">
        <v>1425</v>
      </c>
      <c r="C57" t="s">
        <v>1367</v>
      </c>
      <c r="D57">
        <v>2</v>
      </c>
    </row>
    <row r="58" hidden="1" spans="1:4">
      <c r="A58" t="s">
        <v>2311</v>
      </c>
      <c r="B58" t="s">
        <v>1425</v>
      </c>
      <c r="C58" t="s">
        <v>1367</v>
      </c>
      <c r="D58">
        <v>3</v>
      </c>
    </row>
    <row r="59" hidden="1" spans="1:4">
      <c r="A59" t="s">
        <v>2312</v>
      </c>
      <c r="B59" t="s">
        <v>1425</v>
      </c>
      <c r="C59" t="s">
        <v>1367</v>
      </c>
      <c r="D59">
        <v>6</v>
      </c>
    </row>
    <row r="60" hidden="1" spans="1:4">
      <c r="A60" t="s">
        <v>2313</v>
      </c>
      <c r="B60" t="s">
        <v>1429</v>
      </c>
      <c r="C60" t="s">
        <v>1367</v>
      </c>
      <c r="D60">
        <v>5</v>
      </c>
    </row>
    <row r="61" hidden="1" spans="1:4">
      <c r="A61" t="s">
        <v>2314</v>
      </c>
      <c r="B61" t="s">
        <v>1429</v>
      </c>
      <c r="C61" t="s">
        <v>1367</v>
      </c>
      <c r="D61">
        <v>3</v>
      </c>
    </row>
    <row r="62" hidden="1" spans="1:4">
      <c r="A62" t="s">
        <v>2315</v>
      </c>
      <c r="B62" t="s">
        <v>1429</v>
      </c>
      <c r="C62" t="s">
        <v>1367</v>
      </c>
      <c r="D62">
        <v>7</v>
      </c>
    </row>
    <row r="63" hidden="1" spans="1:4">
      <c r="A63" t="s">
        <v>2316</v>
      </c>
      <c r="B63" t="s">
        <v>1432</v>
      </c>
      <c r="C63" t="s">
        <v>1367</v>
      </c>
      <c r="D63">
        <v>4</v>
      </c>
    </row>
    <row r="64" hidden="1" spans="1:4">
      <c r="A64" t="s">
        <v>2317</v>
      </c>
      <c r="B64" t="s">
        <v>1432</v>
      </c>
      <c r="C64" t="s">
        <v>1367</v>
      </c>
      <c r="D64">
        <v>4</v>
      </c>
    </row>
    <row r="65" hidden="1" spans="1:4">
      <c r="A65" t="s">
        <v>2318</v>
      </c>
      <c r="B65" t="s">
        <v>1432</v>
      </c>
      <c r="C65" t="s">
        <v>1367</v>
      </c>
      <c r="D65">
        <v>7</v>
      </c>
    </row>
    <row r="66" hidden="1" spans="1:4">
      <c r="A66" t="s">
        <v>2319</v>
      </c>
      <c r="B66" t="s">
        <v>1438</v>
      </c>
      <c r="C66" t="s">
        <v>1367</v>
      </c>
      <c r="D66">
        <v>11</v>
      </c>
    </row>
    <row r="67" hidden="1" spans="1:4">
      <c r="A67" t="s">
        <v>2320</v>
      </c>
      <c r="B67" t="s">
        <v>1438</v>
      </c>
      <c r="C67" t="s">
        <v>1367</v>
      </c>
      <c r="D67">
        <v>5</v>
      </c>
    </row>
    <row r="68" hidden="1" spans="1:4">
      <c r="A68" t="s">
        <v>2321</v>
      </c>
      <c r="B68" t="s">
        <v>1438</v>
      </c>
      <c r="C68" t="s">
        <v>1367</v>
      </c>
      <c r="D68">
        <v>4</v>
      </c>
    </row>
    <row r="69" hidden="1" spans="1:4">
      <c r="A69" t="s">
        <v>2322</v>
      </c>
      <c r="B69" t="s">
        <v>1438</v>
      </c>
      <c r="C69" t="s">
        <v>1367</v>
      </c>
      <c r="D69">
        <v>5</v>
      </c>
    </row>
    <row r="70" hidden="1" spans="1:4">
      <c r="A70" t="s">
        <v>2323</v>
      </c>
      <c r="B70" t="s">
        <v>1442</v>
      </c>
      <c r="C70" t="s">
        <v>1367</v>
      </c>
      <c r="D70">
        <v>5</v>
      </c>
    </row>
    <row r="71" hidden="1" spans="1:4">
      <c r="A71" t="s">
        <v>2324</v>
      </c>
      <c r="B71" t="s">
        <v>1442</v>
      </c>
      <c r="C71" t="s">
        <v>1367</v>
      </c>
      <c r="D71">
        <v>8</v>
      </c>
    </row>
    <row r="72" hidden="1" spans="1:4">
      <c r="A72" t="s">
        <v>2325</v>
      </c>
      <c r="B72" t="s">
        <v>1442</v>
      </c>
      <c r="C72" t="s">
        <v>1367</v>
      </c>
      <c r="D72">
        <v>7</v>
      </c>
    </row>
    <row r="73" hidden="1" spans="1:4">
      <c r="A73" t="s">
        <v>2326</v>
      </c>
      <c r="B73" t="s">
        <v>1442</v>
      </c>
      <c r="C73" t="s">
        <v>1367</v>
      </c>
      <c r="D73">
        <v>25</v>
      </c>
    </row>
    <row r="74" hidden="1" spans="1:4">
      <c r="A74" t="s">
        <v>2327</v>
      </c>
      <c r="B74" t="s">
        <v>2476</v>
      </c>
      <c r="C74" t="s">
        <v>1367</v>
      </c>
      <c r="D74">
        <v>11</v>
      </c>
    </row>
    <row r="75" hidden="1" spans="1:4">
      <c r="A75" t="s">
        <v>2328</v>
      </c>
      <c r="B75" t="s">
        <v>2476</v>
      </c>
      <c r="C75" t="s">
        <v>1367</v>
      </c>
      <c r="D75">
        <v>4</v>
      </c>
    </row>
    <row r="76" hidden="1" spans="1:4">
      <c r="A76" t="s">
        <v>2329</v>
      </c>
      <c r="B76" t="s">
        <v>2476</v>
      </c>
      <c r="C76" t="s">
        <v>1367</v>
      </c>
      <c r="D76">
        <v>4</v>
      </c>
    </row>
    <row r="77" hidden="1" spans="1:4">
      <c r="A77" t="s">
        <v>2330</v>
      </c>
      <c r="B77" t="s">
        <v>2476</v>
      </c>
      <c r="C77" t="s">
        <v>1367</v>
      </c>
      <c r="D77">
        <v>5</v>
      </c>
    </row>
    <row r="78" hidden="1" spans="1:4">
      <c r="A78" t="s">
        <v>2331</v>
      </c>
      <c r="B78" t="s">
        <v>2477</v>
      </c>
      <c r="C78" t="s">
        <v>1367</v>
      </c>
      <c r="D78">
        <v>6</v>
      </c>
    </row>
    <row r="79" hidden="1" spans="1:4">
      <c r="A79" t="s">
        <v>2332</v>
      </c>
      <c r="B79" t="s">
        <v>2477</v>
      </c>
      <c r="C79" t="s">
        <v>1367</v>
      </c>
      <c r="D79">
        <v>8</v>
      </c>
    </row>
    <row r="80" hidden="1" spans="1:4">
      <c r="A80" t="s">
        <v>2333</v>
      </c>
      <c r="B80" t="s">
        <v>2477</v>
      </c>
      <c r="C80" t="s">
        <v>1367</v>
      </c>
      <c r="D80">
        <v>6</v>
      </c>
    </row>
    <row r="81" hidden="1" spans="1:4">
      <c r="A81" t="s">
        <v>2334</v>
      </c>
      <c r="B81" t="s">
        <v>2477</v>
      </c>
      <c r="C81" t="s">
        <v>1367</v>
      </c>
      <c r="D81">
        <v>24</v>
      </c>
    </row>
    <row r="82" hidden="1" spans="1:4">
      <c r="A82" t="s">
        <v>2335</v>
      </c>
      <c r="B82" t="s">
        <v>2478</v>
      </c>
      <c r="C82" t="s">
        <v>1367</v>
      </c>
      <c r="D82">
        <v>4</v>
      </c>
    </row>
    <row r="83" hidden="1" spans="1:4">
      <c r="A83" t="s">
        <v>2336</v>
      </c>
      <c r="B83" t="s">
        <v>2478</v>
      </c>
      <c r="C83" t="s">
        <v>1367</v>
      </c>
      <c r="D83">
        <v>1</v>
      </c>
    </row>
    <row r="84" hidden="1" spans="1:4">
      <c r="A84" t="s">
        <v>2337</v>
      </c>
      <c r="B84" t="s">
        <v>2478</v>
      </c>
      <c r="C84" t="s">
        <v>1367</v>
      </c>
      <c r="D84">
        <v>5</v>
      </c>
    </row>
    <row r="85" hidden="1" spans="1:4">
      <c r="A85" t="s">
        <v>2338</v>
      </c>
      <c r="B85" t="s">
        <v>2478</v>
      </c>
      <c r="C85" t="s">
        <v>1367</v>
      </c>
      <c r="D85">
        <v>7</v>
      </c>
    </row>
    <row r="86" hidden="1" spans="1:4">
      <c r="A86" t="s">
        <v>2339</v>
      </c>
      <c r="B86" t="s">
        <v>2478</v>
      </c>
      <c r="C86" t="s">
        <v>1367</v>
      </c>
      <c r="D86">
        <v>16</v>
      </c>
    </row>
    <row r="87" hidden="1" spans="1:4">
      <c r="A87" t="s">
        <v>2340</v>
      </c>
      <c r="B87" t="s">
        <v>2479</v>
      </c>
      <c r="C87" t="s">
        <v>1367</v>
      </c>
      <c r="D87">
        <v>2</v>
      </c>
    </row>
    <row r="88" hidden="1" spans="1:4">
      <c r="A88" t="s">
        <v>2341</v>
      </c>
      <c r="B88" t="s">
        <v>2479</v>
      </c>
      <c r="C88" t="s">
        <v>1367</v>
      </c>
      <c r="D88">
        <v>1</v>
      </c>
    </row>
    <row r="89" hidden="1" spans="1:4">
      <c r="A89" t="s">
        <v>2342</v>
      </c>
      <c r="B89" t="s">
        <v>2479</v>
      </c>
      <c r="C89" t="s">
        <v>1367</v>
      </c>
      <c r="D89">
        <v>6</v>
      </c>
    </row>
    <row r="90" hidden="1" spans="1:4">
      <c r="A90" t="s">
        <v>2343</v>
      </c>
      <c r="B90" t="s">
        <v>2479</v>
      </c>
      <c r="C90" t="s">
        <v>1367</v>
      </c>
      <c r="D90">
        <v>5</v>
      </c>
    </row>
    <row r="91" hidden="1" spans="1:4">
      <c r="A91" t="s">
        <v>2344</v>
      </c>
      <c r="B91" t="s">
        <v>2479</v>
      </c>
      <c r="C91" t="s">
        <v>1367</v>
      </c>
      <c r="D91">
        <v>19</v>
      </c>
    </row>
    <row r="92" hidden="1" spans="1:5">
      <c r="A92" t="s">
        <v>2480</v>
      </c>
      <c r="B92" t="s">
        <v>2481</v>
      </c>
      <c r="C92" t="s">
        <v>1466</v>
      </c>
      <c r="D92">
        <v>0</v>
      </c>
      <c r="E92" t="e">
        <f>VLOOKUP(A92,#REF!,1,0)</f>
        <v>#REF!</v>
      </c>
    </row>
    <row r="93" hidden="1" spans="1:5">
      <c r="A93" t="s">
        <v>2482</v>
      </c>
      <c r="B93" t="s">
        <v>2483</v>
      </c>
      <c r="C93" t="s">
        <v>1466</v>
      </c>
      <c r="D93">
        <v>0</v>
      </c>
      <c r="E93" t="e">
        <f>VLOOKUP(A93,#REF!,1,0)</f>
        <v>#REF!</v>
      </c>
    </row>
    <row r="94" hidden="1" spans="1:4">
      <c r="A94" t="s">
        <v>2414</v>
      </c>
      <c r="B94" t="s">
        <v>1570</v>
      </c>
      <c r="C94" t="s">
        <v>1571</v>
      </c>
      <c r="D94">
        <v>134</v>
      </c>
    </row>
    <row r="95" hidden="1" spans="1:4">
      <c r="A95" t="s">
        <v>2415</v>
      </c>
      <c r="B95" t="s">
        <v>1570</v>
      </c>
      <c r="C95" t="s">
        <v>1571</v>
      </c>
      <c r="D95">
        <v>0</v>
      </c>
    </row>
    <row r="96" hidden="1" spans="1:4">
      <c r="A96" t="s">
        <v>2417</v>
      </c>
      <c r="B96" t="s">
        <v>1570</v>
      </c>
      <c r="C96" t="s">
        <v>1571</v>
      </c>
      <c r="D96">
        <v>23</v>
      </c>
    </row>
    <row r="97" hidden="1" spans="1:4">
      <c r="A97" t="s">
        <v>2419</v>
      </c>
      <c r="B97" t="s">
        <v>1573</v>
      </c>
      <c r="C97" t="s">
        <v>1571</v>
      </c>
      <c r="D97">
        <v>0</v>
      </c>
    </row>
    <row r="98" hidden="1" spans="1:4">
      <c r="A98" t="s">
        <v>2420</v>
      </c>
      <c r="B98" t="s">
        <v>1573</v>
      </c>
      <c r="C98" t="s">
        <v>1571</v>
      </c>
      <c r="D98">
        <v>0</v>
      </c>
    </row>
    <row r="99" spans="1:5">
      <c r="A99" t="s">
        <v>1483</v>
      </c>
      <c r="B99" t="s">
        <v>1484</v>
      </c>
      <c r="C99" t="s">
        <v>1466</v>
      </c>
      <c r="D99">
        <v>47</v>
      </c>
      <c r="E99" t="e">
        <f>VLOOKUP(A99,#REF!,1,0)</f>
        <v>#REF!</v>
      </c>
    </row>
    <row r="100" hidden="1" spans="1:4">
      <c r="A100" t="s">
        <v>2421</v>
      </c>
      <c r="B100" t="s">
        <v>1573</v>
      </c>
      <c r="C100" t="s">
        <v>1571</v>
      </c>
      <c r="D100">
        <v>29</v>
      </c>
    </row>
    <row r="101" hidden="1" spans="1:4">
      <c r="A101" t="s">
        <v>2424</v>
      </c>
      <c r="B101" t="s">
        <v>1581</v>
      </c>
      <c r="C101" t="s">
        <v>1571</v>
      </c>
      <c r="D101">
        <v>0</v>
      </c>
    </row>
    <row r="102" hidden="1" spans="1:4">
      <c r="A102" t="s">
        <v>2426</v>
      </c>
      <c r="B102" t="s">
        <v>1583</v>
      </c>
      <c r="C102" t="s">
        <v>1571</v>
      </c>
      <c r="D102">
        <v>126</v>
      </c>
    </row>
    <row r="103" hidden="1" spans="1:4">
      <c r="A103" t="s">
        <v>2434</v>
      </c>
      <c r="B103" t="s">
        <v>1587</v>
      </c>
      <c r="C103" t="s">
        <v>1571</v>
      </c>
      <c r="D103">
        <v>57</v>
      </c>
    </row>
    <row r="104" hidden="1" spans="1:4">
      <c r="A104" t="s">
        <v>2446</v>
      </c>
      <c r="B104" t="s">
        <v>1595</v>
      </c>
      <c r="C104" t="s">
        <v>1571</v>
      </c>
      <c r="D104">
        <v>93</v>
      </c>
    </row>
    <row r="105" hidden="1" spans="1:4">
      <c r="A105" t="s">
        <v>2416</v>
      </c>
      <c r="B105" t="s">
        <v>1570</v>
      </c>
      <c r="C105" t="s">
        <v>1571</v>
      </c>
      <c r="D105">
        <v>0</v>
      </c>
    </row>
    <row r="106" hidden="1" spans="1:4">
      <c r="A106" t="s">
        <v>2447</v>
      </c>
      <c r="B106" t="s">
        <v>1595</v>
      </c>
      <c r="C106" t="s">
        <v>1571</v>
      </c>
      <c r="D106">
        <v>0</v>
      </c>
    </row>
    <row r="107" hidden="1" spans="1:4">
      <c r="A107" t="s">
        <v>2418</v>
      </c>
      <c r="B107" t="s">
        <v>1573</v>
      </c>
      <c r="C107" t="s">
        <v>1571</v>
      </c>
      <c r="D107">
        <v>84</v>
      </c>
    </row>
    <row r="108" hidden="1" spans="1:4">
      <c r="A108" t="s">
        <v>2449</v>
      </c>
      <c r="B108" t="s">
        <v>1595</v>
      </c>
      <c r="C108" t="s">
        <v>1571</v>
      </c>
      <c r="D108">
        <v>15</v>
      </c>
    </row>
    <row r="109" hidden="1" spans="1:4">
      <c r="A109" t="s">
        <v>2450</v>
      </c>
      <c r="B109" t="s">
        <v>1608</v>
      </c>
      <c r="C109" t="s">
        <v>1571</v>
      </c>
      <c r="D109">
        <v>333</v>
      </c>
    </row>
    <row r="110" hidden="1" spans="1:4">
      <c r="A110" t="s">
        <v>2451</v>
      </c>
      <c r="B110" t="s">
        <v>1610</v>
      </c>
      <c r="C110" t="s">
        <v>1571</v>
      </c>
      <c r="D110">
        <v>334</v>
      </c>
    </row>
    <row r="111" hidden="1" spans="1:4">
      <c r="A111" t="s">
        <v>1552</v>
      </c>
      <c r="B111" t="s">
        <v>1553</v>
      </c>
      <c r="C111" t="s">
        <v>2140</v>
      </c>
      <c r="D111">
        <v>71</v>
      </c>
    </row>
    <row r="112" hidden="1" spans="1:4">
      <c r="A112" t="s">
        <v>1678</v>
      </c>
      <c r="B112" t="s">
        <v>1679</v>
      </c>
      <c r="C112" t="s">
        <v>2140</v>
      </c>
      <c r="D112">
        <v>0</v>
      </c>
    </row>
    <row r="113" hidden="1" spans="1:4">
      <c r="A113" t="s">
        <v>1672</v>
      </c>
      <c r="B113" t="s">
        <v>1673</v>
      </c>
      <c r="C113" t="s">
        <v>1671</v>
      </c>
      <c r="D113">
        <v>24</v>
      </c>
    </row>
    <row r="114" hidden="1" spans="1:4">
      <c r="A114" t="s">
        <v>1674</v>
      </c>
      <c r="B114" t="s">
        <v>1675</v>
      </c>
      <c r="C114" t="s">
        <v>1671</v>
      </c>
      <c r="D114">
        <v>55</v>
      </c>
    </row>
    <row r="115" hidden="1" spans="1:4">
      <c r="A115" t="s">
        <v>1658</v>
      </c>
      <c r="B115" t="s">
        <v>1659</v>
      </c>
      <c r="C115" t="s">
        <v>1660</v>
      </c>
      <c r="D115">
        <v>15</v>
      </c>
    </row>
    <row r="116" hidden="1" spans="1:4">
      <c r="A116" t="s">
        <v>1661</v>
      </c>
      <c r="B116" t="s">
        <v>844</v>
      </c>
      <c r="C116" t="s">
        <v>1660</v>
      </c>
      <c r="D116">
        <v>11</v>
      </c>
    </row>
    <row r="117" hidden="1" spans="1:4">
      <c r="A117" t="s">
        <v>1747</v>
      </c>
      <c r="B117" t="s">
        <v>2484</v>
      </c>
      <c r="C117" t="s">
        <v>2243</v>
      </c>
      <c r="D117">
        <v>24</v>
      </c>
    </row>
    <row r="118" hidden="1" spans="1:4">
      <c r="A118" t="s">
        <v>1763</v>
      </c>
      <c r="B118" t="s">
        <v>1765</v>
      </c>
      <c r="C118" t="s">
        <v>2243</v>
      </c>
      <c r="D118">
        <v>63</v>
      </c>
    </row>
    <row r="119" hidden="1" spans="1:4">
      <c r="A119" t="s">
        <v>2428</v>
      </c>
      <c r="B119" t="s">
        <v>1583</v>
      </c>
      <c r="C119" t="s">
        <v>1571</v>
      </c>
      <c r="D119">
        <v>0</v>
      </c>
    </row>
    <row r="120" hidden="1" spans="1:4">
      <c r="A120" t="s">
        <v>1870</v>
      </c>
      <c r="B120" t="s">
        <v>1874</v>
      </c>
      <c r="C120" t="s">
        <v>2167</v>
      </c>
      <c r="D120">
        <v>359</v>
      </c>
    </row>
    <row r="121" hidden="1" spans="1:4">
      <c r="A121" t="s">
        <v>2244</v>
      </c>
      <c r="B121" t="s">
        <v>2245</v>
      </c>
      <c r="C121" t="s">
        <v>1910</v>
      </c>
      <c r="D121">
        <v>15</v>
      </c>
    </row>
    <row r="122" hidden="1" spans="1:4">
      <c r="A122" t="s">
        <v>2247</v>
      </c>
      <c r="B122" t="s">
        <v>2245</v>
      </c>
      <c r="C122" t="s">
        <v>1910</v>
      </c>
      <c r="D122">
        <v>2</v>
      </c>
    </row>
    <row r="123" hidden="1" spans="1:4">
      <c r="A123" t="s">
        <v>2248</v>
      </c>
      <c r="B123" t="s">
        <v>2245</v>
      </c>
      <c r="C123" t="s">
        <v>1910</v>
      </c>
      <c r="D123">
        <v>5</v>
      </c>
    </row>
    <row r="124" hidden="1" spans="1:4">
      <c r="A124" t="s">
        <v>2485</v>
      </c>
      <c r="B124" t="s">
        <v>2245</v>
      </c>
      <c r="C124" t="s">
        <v>1910</v>
      </c>
      <c r="D124">
        <v>0</v>
      </c>
    </row>
    <row r="125" hidden="1" spans="1:4">
      <c r="A125" t="s">
        <v>2249</v>
      </c>
      <c r="B125" t="s">
        <v>1912</v>
      </c>
      <c r="C125" t="s">
        <v>1910</v>
      </c>
      <c r="D125">
        <v>0</v>
      </c>
    </row>
    <row r="126" hidden="1" spans="1:4">
      <c r="A126" t="s">
        <v>2250</v>
      </c>
      <c r="B126" t="s">
        <v>1912</v>
      </c>
      <c r="C126" t="s">
        <v>1910</v>
      </c>
      <c r="D126">
        <v>0</v>
      </c>
    </row>
    <row r="127" hidden="1" spans="1:4">
      <c r="A127" t="s">
        <v>2251</v>
      </c>
      <c r="B127" t="s">
        <v>1912</v>
      </c>
      <c r="C127" t="s">
        <v>1910</v>
      </c>
      <c r="D127">
        <v>0</v>
      </c>
    </row>
    <row r="128" hidden="1" spans="1:4">
      <c r="A128" t="s">
        <v>2252</v>
      </c>
      <c r="B128" t="s">
        <v>1912</v>
      </c>
      <c r="C128" t="s">
        <v>1910</v>
      </c>
      <c r="D128">
        <v>2</v>
      </c>
    </row>
    <row r="129" hidden="1" spans="1:4">
      <c r="A129" t="s">
        <v>2253</v>
      </c>
      <c r="B129" t="s">
        <v>1912</v>
      </c>
      <c r="C129" t="s">
        <v>1910</v>
      </c>
      <c r="D129">
        <v>0</v>
      </c>
    </row>
    <row r="130" hidden="1" spans="1:4">
      <c r="A130" t="s">
        <v>2246</v>
      </c>
      <c r="B130" t="s">
        <v>2245</v>
      </c>
      <c r="C130" t="s">
        <v>1910</v>
      </c>
      <c r="D130">
        <v>3</v>
      </c>
    </row>
    <row r="131" hidden="1" spans="1:4">
      <c r="A131" t="s">
        <v>2432</v>
      </c>
      <c r="B131" t="s">
        <v>1585</v>
      </c>
      <c r="C131" t="s">
        <v>1571</v>
      </c>
      <c r="D131">
        <v>0</v>
      </c>
    </row>
    <row r="132" hidden="1" spans="1:4">
      <c r="A132" t="s">
        <v>2442</v>
      </c>
      <c r="B132" t="s">
        <v>1592</v>
      </c>
      <c r="C132" t="s">
        <v>1571</v>
      </c>
      <c r="D132">
        <v>99</v>
      </c>
    </row>
    <row r="133" hidden="1" spans="1:4">
      <c r="A133" t="s">
        <v>2443</v>
      </c>
      <c r="B133" t="s">
        <v>1592</v>
      </c>
      <c r="C133" t="s">
        <v>1571</v>
      </c>
      <c r="D133">
        <v>0</v>
      </c>
    </row>
    <row r="134" hidden="1" spans="1:4">
      <c r="A134" t="s">
        <v>2444</v>
      </c>
      <c r="B134" t="s">
        <v>1592</v>
      </c>
      <c r="C134" t="s">
        <v>1571</v>
      </c>
      <c r="D134">
        <v>0</v>
      </c>
    </row>
    <row r="135" hidden="1" spans="1:5">
      <c r="A135" t="s">
        <v>2486</v>
      </c>
      <c r="B135" t="s">
        <v>2487</v>
      </c>
      <c r="C135" t="s">
        <v>1466</v>
      </c>
      <c r="D135">
        <v>0</v>
      </c>
      <c r="E135" t="e">
        <f>VLOOKUP(A135,#REF!,1,0)</f>
        <v>#REF!</v>
      </c>
    </row>
    <row r="136" spans="1:5">
      <c r="A136" t="s">
        <v>1470</v>
      </c>
      <c r="B136" t="s">
        <v>1473</v>
      </c>
      <c r="C136" t="s">
        <v>1466</v>
      </c>
      <c r="D136">
        <v>20</v>
      </c>
      <c r="E136" t="e">
        <f>VLOOKUP(A136,#REF!,1,0)</f>
        <v>#REF!</v>
      </c>
    </row>
    <row r="137" spans="1:5">
      <c r="A137" t="s">
        <v>1474</v>
      </c>
      <c r="B137" t="s">
        <v>1477</v>
      </c>
      <c r="C137" t="s">
        <v>1466</v>
      </c>
      <c r="D137">
        <v>9</v>
      </c>
      <c r="E137" t="e">
        <f>VLOOKUP(A137,#REF!,1,0)</f>
        <v>#REF!</v>
      </c>
    </row>
    <row r="138" spans="1:5">
      <c r="A138" t="s">
        <v>1478</v>
      </c>
      <c r="B138" t="s">
        <v>1479</v>
      </c>
      <c r="C138" t="s">
        <v>1466</v>
      </c>
      <c r="D138">
        <v>19</v>
      </c>
      <c r="E138" t="e">
        <f>VLOOKUP(A138,#REF!,1,0)</f>
        <v>#REF!</v>
      </c>
    </row>
    <row r="139" hidden="1" spans="1:4">
      <c r="A139" t="s">
        <v>2448</v>
      </c>
      <c r="B139" t="s">
        <v>1595</v>
      </c>
      <c r="C139" t="s">
        <v>1571</v>
      </c>
      <c r="D139">
        <v>0</v>
      </c>
    </row>
    <row r="140" spans="1:5">
      <c r="A140" t="s">
        <v>1480</v>
      </c>
      <c r="B140" t="s">
        <v>1482</v>
      </c>
      <c r="C140" t="s">
        <v>1466</v>
      </c>
      <c r="D140">
        <v>14</v>
      </c>
      <c r="E140" t="e">
        <f>VLOOKUP(A140,#REF!,1,0)</f>
        <v>#REF!</v>
      </c>
    </row>
    <row r="141" spans="1:5">
      <c r="A141" t="s">
        <v>1485</v>
      </c>
      <c r="B141" t="s">
        <v>1486</v>
      </c>
      <c r="C141" t="s">
        <v>1466</v>
      </c>
      <c r="D141">
        <v>23</v>
      </c>
      <c r="E141" t="e">
        <f>VLOOKUP(A141,#REF!,1,0)</f>
        <v>#REF!</v>
      </c>
    </row>
    <row r="142" spans="1:5">
      <c r="A142" t="s">
        <v>1487</v>
      </c>
      <c r="B142" t="s">
        <v>1488</v>
      </c>
      <c r="C142" t="s">
        <v>1466</v>
      </c>
      <c r="D142">
        <v>43</v>
      </c>
      <c r="E142" t="e">
        <f>VLOOKUP(A142,#REF!,1,0)</f>
        <v>#REF!</v>
      </c>
    </row>
    <row r="143" spans="1:5">
      <c r="A143" t="s">
        <v>1489</v>
      </c>
      <c r="B143" t="s">
        <v>1490</v>
      </c>
      <c r="C143" t="s">
        <v>1466</v>
      </c>
      <c r="D143">
        <v>26</v>
      </c>
      <c r="E143" t="e">
        <f>VLOOKUP(A143,#REF!,1,0)</f>
        <v>#REF!</v>
      </c>
    </row>
    <row r="144" hidden="1" spans="1:4">
      <c r="A144" t="s">
        <v>1574</v>
      </c>
      <c r="B144" t="s">
        <v>1575</v>
      </c>
      <c r="C144" t="s">
        <v>1571</v>
      </c>
      <c r="D144">
        <v>124</v>
      </c>
    </row>
    <row r="145" hidden="1" spans="1:4">
      <c r="A145" t="s">
        <v>1576</v>
      </c>
      <c r="B145" t="s">
        <v>1577</v>
      </c>
      <c r="C145" t="s">
        <v>1571</v>
      </c>
      <c r="D145">
        <v>120</v>
      </c>
    </row>
    <row r="146" hidden="1" spans="1:4">
      <c r="A146" t="s">
        <v>1578</v>
      </c>
      <c r="B146" t="s">
        <v>1579</v>
      </c>
      <c r="C146" t="s">
        <v>1571</v>
      </c>
      <c r="D146">
        <v>0</v>
      </c>
    </row>
    <row r="147" hidden="1" spans="1:4">
      <c r="A147" t="s">
        <v>2422</v>
      </c>
      <c r="B147" t="s">
        <v>1581</v>
      </c>
      <c r="C147" t="s">
        <v>1571</v>
      </c>
      <c r="D147">
        <v>386</v>
      </c>
    </row>
    <row r="148" hidden="1" spans="1:4">
      <c r="A148" t="s">
        <v>2423</v>
      </c>
      <c r="B148" t="s">
        <v>1581</v>
      </c>
      <c r="C148" t="s">
        <v>1571</v>
      </c>
      <c r="D148">
        <v>0</v>
      </c>
    </row>
    <row r="149" hidden="1" spans="1:4">
      <c r="A149" t="s">
        <v>2425</v>
      </c>
      <c r="B149" t="s">
        <v>1581</v>
      </c>
      <c r="C149" t="s">
        <v>1571</v>
      </c>
      <c r="D149">
        <v>55</v>
      </c>
    </row>
    <row r="150" hidden="1" spans="1:4">
      <c r="A150" t="s">
        <v>2225</v>
      </c>
      <c r="B150" t="s">
        <v>1617</v>
      </c>
      <c r="C150" t="s">
        <v>1618</v>
      </c>
      <c r="D150">
        <v>14</v>
      </c>
    </row>
    <row r="151" hidden="1" spans="1:4">
      <c r="A151" t="s">
        <v>2226</v>
      </c>
      <c r="B151" t="s">
        <v>1617</v>
      </c>
      <c r="C151" t="s">
        <v>1618</v>
      </c>
      <c r="D151">
        <v>6</v>
      </c>
    </row>
    <row r="152" hidden="1" spans="1:4">
      <c r="A152" t="s">
        <v>2427</v>
      </c>
      <c r="B152" t="s">
        <v>1583</v>
      </c>
      <c r="C152" t="s">
        <v>1571</v>
      </c>
      <c r="D152">
        <v>0</v>
      </c>
    </row>
    <row r="153" hidden="1" spans="1:4">
      <c r="A153" t="s">
        <v>2429</v>
      </c>
      <c r="B153" t="s">
        <v>1583</v>
      </c>
      <c r="C153" t="s">
        <v>1571</v>
      </c>
      <c r="D153">
        <v>21</v>
      </c>
    </row>
    <row r="154" hidden="1" spans="1:4">
      <c r="A154" t="s">
        <v>2430</v>
      </c>
      <c r="B154" t="s">
        <v>1585</v>
      </c>
      <c r="C154" t="s">
        <v>1571</v>
      </c>
      <c r="D154">
        <v>155</v>
      </c>
    </row>
    <row r="155" hidden="1" spans="1:4">
      <c r="A155" t="s">
        <v>2431</v>
      </c>
      <c r="B155" t="s">
        <v>1585</v>
      </c>
      <c r="C155" t="s">
        <v>1571</v>
      </c>
      <c r="D155">
        <v>0</v>
      </c>
    </row>
    <row r="156" hidden="1" spans="1:4">
      <c r="A156" t="s">
        <v>2433</v>
      </c>
      <c r="B156" t="s">
        <v>1585</v>
      </c>
      <c r="C156" t="s">
        <v>1571</v>
      </c>
      <c r="D156">
        <v>19</v>
      </c>
    </row>
    <row r="157" hidden="1" spans="1:4">
      <c r="A157" t="s">
        <v>2435</v>
      </c>
      <c r="B157" t="s">
        <v>1587</v>
      </c>
      <c r="C157" t="s">
        <v>1571</v>
      </c>
      <c r="D157">
        <v>0</v>
      </c>
    </row>
    <row r="158" hidden="1" spans="1:4">
      <c r="A158" t="s">
        <v>2436</v>
      </c>
      <c r="B158" t="s">
        <v>1587</v>
      </c>
      <c r="C158" t="s">
        <v>1571</v>
      </c>
      <c r="D158">
        <v>0</v>
      </c>
    </row>
    <row r="159" hidden="1" spans="1:4">
      <c r="A159" t="s">
        <v>2437</v>
      </c>
      <c r="B159" t="s">
        <v>1587</v>
      </c>
      <c r="C159" t="s">
        <v>1571</v>
      </c>
      <c r="D159">
        <v>26</v>
      </c>
    </row>
    <row r="160" hidden="1" spans="1:4">
      <c r="A160" t="s">
        <v>2438</v>
      </c>
      <c r="B160" t="s">
        <v>1589</v>
      </c>
      <c r="C160" t="s">
        <v>1571</v>
      </c>
      <c r="D160">
        <v>131</v>
      </c>
    </row>
    <row r="161" hidden="1" spans="1:4">
      <c r="A161" t="s">
        <v>2439</v>
      </c>
      <c r="B161" t="s">
        <v>1589</v>
      </c>
      <c r="C161" t="s">
        <v>1571</v>
      </c>
      <c r="D161">
        <v>0</v>
      </c>
    </row>
    <row r="162" hidden="1" spans="1:4">
      <c r="A162" t="s">
        <v>2237</v>
      </c>
      <c r="B162" t="s">
        <v>1634</v>
      </c>
      <c r="C162" t="s">
        <v>1618</v>
      </c>
      <c r="D162">
        <v>1</v>
      </c>
    </row>
    <row r="163" hidden="1" spans="1:4">
      <c r="A163" t="s">
        <v>2440</v>
      </c>
      <c r="B163" t="s">
        <v>1589</v>
      </c>
      <c r="C163" t="s">
        <v>1571</v>
      </c>
      <c r="D163">
        <v>0</v>
      </c>
    </row>
    <row r="164" hidden="1" spans="1:4">
      <c r="A164" t="s">
        <v>2441</v>
      </c>
      <c r="B164" t="s">
        <v>1589</v>
      </c>
      <c r="C164" t="s">
        <v>1571</v>
      </c>
      <c r="D164">
        <v>25</v>
      </c>
    </row>
    <row r="165" hidden="1" spans="1:4">
      <c r="A165" t="s">
        <v>2445</v>
      </c>
      <c r="B165" t="s">
        <v>1592</v>
      </c>
      <c r="C165" t="s">
        <v>1571</v>
      </c>
      <c r="D165">
        <v>1</v>
      </c>
    </row>
    <row r="166" hidden="1" spans="1:4">
      <c r="A166" t="s">
        <v>2241</v>
      </c>
      <c r="B166" t="s">
        <v>1641</v>
      </c>
      <c r="C166" t="s">
        <v>1618</v>
      </c>
      <c r="D166">
        <v>1</v>
      </c>
    </row>
    <row r="167" hidden="1" spans="1:4">
      <c r="A167" t="s">
        <v>1596</v>
      </c>
      <c r="B167" t="s">
        <v>1597</v>
      </c>
      <c r="C167" t="s">
        <v>1571</v>
      </c>
      <c r="D167">
        <v>103</v>
      </c>
    </row>
    <row r="168" hidden="1" spans="1:4">
      <c r="A168" t="s">
        <v>1598</v>
      </c>
      <c r="B168" t="s">
        <v>301</v>
      </c>
      <c r="C168" t="s">
        <v>1571</v>
      </c>
      <c r="D168">
        <v>625</v>
      </c>
    </row>
    <row r="169" hidden="1" spans="1:4">
      <c r="A169" t="s">
        <v>1599</v>
      </c>
      <c r="B169" t="s">
        <v>1600</v>
      </c>
      <c r="C169" t="s">
        <v>1571</v>
      </c>
      <c r="D169">
        <v>73</v>
      </c>
    </row>
    <row r="170" hidden="1" spans="1:4">
      <c r="A170" t="s">
        <v>1601</v>
      </c>
      <c r="B170" t="s">
        <v>1603</v>
      </c>
      <c r="C170" t="s">
        <v>1571</v>
      </c>
      <c r="D170">
        <v>73</v>
      </c>
    </row>
    <row r="171" hidden="1" spans="1:4">
      <c r="A171" t="s">
        <v>1604</v>
      </c>
      <c r="B171" t="s">
        <v>1606</v>
      </c>
      <c r="C171" t="s">
        <v>1571</v>
      </c>
      <c r="D171">
        <v>43</v>
      </c>
    </row>
    <row r="172" hidden="1" spans="1:4">
      <c r="A172" t="s">
        <v>1611</v>
      </c>
      <c r="B172" t="s">
        <v>1612</v>
      </c>
      <c r="C172" t="s">
        <v>1571</v>
      </c>
      <c r="D172">
        <v>105</v>
      </c>
    </row>
    <row r="173" hidden="1" spans="1:4">
      <c r="A173" t="s">
        <v>2224</v>
      </c>
      <c r="B173" t="s">
        <v>1617</v>
      </c>
      <c r="C173" t="s">
        <v>1618</v>
      </c>
      <c r="D173">
        <v>20</v>
      </c>
    </row>
    <row r="174" hidden="1" spans="1:4">
      <c r="A174" t="s">
        <v>2227</v>
      </c>
      <c r="B174" t="s">
        <v>1623</v>
      </c>
      <c r="C174" t="s">
        <v>1618</v>
      </c>
      <c r="D174">
        <v>18</v>
      </c>
    </row>
    <row r="175" hidden="1" spans="1:4">
      <c r="A175" t="s">
        <v>2228</v>
      </c>
      <c r="B175" t="s">
        <v>1623</v>
      </c>
      <c r="C175" t="s">
        <v>1618</v>
      </c>
      <c r="D175">
        <v>3</v>
      </c>
    </row>
    <row r="176" hidden="1" spans="1:4">
      <c r="A176" t="s">
        <v>2229</v>
      </c>
      <c r="B176" t="s">
        <v>1623</v>
      </c>
      <c r="C176" t="s">
        <v>1618</v>
      </c>
      <c r="D176">
        <v>8</v>
      </c>
    </row>
    <row r="177" hidden="1" spans="1:4">
      <c r="A177" t="s">
        <v>2230</v>
      </c>
      <c r="B177" t="s">
        <v>2488</v>
      </c>
      <c r="C177" t="s">
        <v>1618</v>
      </c>
      <c r="D177">
        <v>23</v>
      </c>
    </row>
    <row r="178" hidden="1" spans="1:4">
      <c r="A178" t="s">
        <v>2231</v>
      </c>
      <c r="B178" t="s">
        <v>2488</v>
      </c>
      <c r="C178" t="s">
        <v>1618</v>
      </c>
      <c r="D178">
        <v>0</v>
      </c>
    </row>
    <row r="179" hidden="1" spans="1:4">
      <c r="A179" t="s">
        <v>2232</v>
      </c>
      <c r="B179" t="s">
        <v>2488</v>
      </c>
      <c r="C179" t="s">
        <v>1618</v>
      </c>
      <c r="D179">
        <v>3</v>
      </c>
    </row>
    <row r="180" hidden="1" spans="1:4">
      <c r="A180" t="s">
        <v>2233</v>
      </c>
      <c r="B180" t="s">
        <v>2488</v>
      </c>
      <c r="C180" t="s">
        <v>1618</v>
      </c>
      <c r="D180">
        <v>6</v>
      </c>
    </row>
    <row r="181" hidden="1" spans="1:4">
      <c r="A181" t="s">
        <v>2234</v>
      </c>
      <c r="B181" t="s">
        <v>1634</v>
      </c>
      <c r="C181" t="s">
        <v>1618</v>
      </c>
      <c r="D181">
        <v>12</v>
      </c>
    </row>
    <row r="182" hidden="1" spans="1:4">
      <c r="A182" t="s">
        <v>2235</v>
      </c>
      <c r="B182" t="s">
        <v>1634</v>
      </c>
      <c r="C182" t="s">
        <v>1618</v>
      </c>
      <c r="D182">
        <v>1</v>
      </c>
    </row>
    <row r="183" hidden="1" spans="1:4">
      <c r="A183" t="s">
        <v>2236</v>
      </c>
      <c r="B183" t="s">
        <v>1634</v>
      </c>
      <c r="C183" t="s">
        <v>1618</v>
      </c>
      <c r="D183">
        <v>0</v>
      </c>
    </row>
    <row r="184" hidden="1" spans="1:4">
      <c r="A184" t="s">
        <v>2238</v>
      </c>
      <c r="B184" t="s">
        <v>1634</v>
      </c>
      <c r="C184" t="s">
        <v>1618</v>
      </c>
      <c r="D184">
        <v>8</v>
      </c>
    </row>
    <row r="185" hidden="1" spans="1:4">
      <c r="A185" t="s">
        <v>2239</v>
      </c>
      <c r="B185" t="s">
        <v>1641</v>
      </c>
      <c r="C185" t="s">
        <v>1618</v>
      </c>
      <c r="D185">
        <v>31</v>
      </c>
    </row>
    <row r="186" hidden="1" spans="1:4">
      <c r="A186" t="s">
        <v>2240</v>
      </c>
      <c r="B186" t="s">
        <v>1641</v>
      </c>
      <c r="C186" t="s">
        <v>1618</v>
      </c>
      <c r="D186">
        <v>3</v>
      </c>
    </row>
    <row r="187" hidden="1" spans="1:4">
      <c r="A187" t="s">
        <v>2242</v>
      </c>
      <c r="B187" t="s">
        <v>1641</v>
      </c>
      <c r="C187" t="s">
        <v>1618</v>
      </c>
      <c r="D187">
        <v>1</v>
      </c>
    </row>
    <row r="188" hidden="1" spans="1:4">
      <c r="A188" t="s">
        <v>1676</v>
      </c>
      <c r="B188" t="s">
        <v>1677</v>
      </c>
      <c r="C188" t="s">
        <v>2140</v>
      </c>
      <c r="D188">
        <v>0</v>
      </c>
    </row>
    <row r="189" hidden="1" spans="1:4">
      <c r="A189" t="s">
        <v>1669</v>
      </c>
      <c r="B189" t="s">
        <v>1670</v>
      </c>
      <c r="C189" t="s">
        <v>1671</v>
      </c>
      <c r="D189">
        <v>29</v>
      </c>
    </row>
    <row r="190" hidden="1" spans="1:4">
      <c r="A190" t="s">
        <v>1491</v>
      </c>
      <c r="B190" t="s">
        <v>1495</v>
      </c>
      <c r="C190" t="s">
        <v>1496</v>
      </c>
      <c r="D190">
        <v>1399</v>
      </c>
    </row>
    <row r="191" hidden="1" spans="1:4">
      <c r="A191" t="s">
        <v>1497</v>
      </c>
      <c r="B191" t="s">
        <v>1500</v>
      </c>
      <c r="C191" t="s">
        <v>1496</v>
      </c>
      <c r="D191">
        <v>2972</v>
      </c>
    </row>
    <row r="192" hidden="1" spans="1:4">
      <c r="A192" t="s">
        <v>1509</v>
      </c>
      <c r="B192" t="s">
        <v>1510</v>
      </c>
      <c r="C192" t="s">
        <v>1496</v>
      </c>
      <c r="D192">
        <v>2570</v>
      </c>
    </row>
    <row r="193" hidden="1" spans="1:4">
      <c r="A193" t="s">
        <v>1522</v>
      </c>
      <c r="B193" t="e">
        <v>#N/A</v>
      </c>
      <c r="C193" t="s">
        <v>2397</v>
      </c>
      <c r="D193">
        <v>0</v>
      </c>
    </row>
    <row r="194" hidden="1" spans="1:4">
      <c r="A194" t="s">
        <v>1534</v>
      </c>
      <c r="B194" t="s">
        <v>1536</v>
      </c>
      <c r="C194" t="s">
        <v>1496</v>
      </c>
      <c r="D194">
        <v>5135</v>
      </c>
    </row>
    <row r="195" hidden="1" spans="1:4">
      <c r="A195" t="s">
        <v>1537</v>
      </c>
      <c r="B195" t="s">
        <v>1538</v>
      </c>
      <c r="C195" t="s">
        <v>1496</v>
      </c>
      <c r="D195">
        <v>1618</v>
      </c>
    </row>
    <row r="196" hidden="1" spans="1:4">
      <c r="A196" t="s">
        <v>1539</v>
      </c>
      <c r="B196" t="s">
        <v>1540</v>
      </c>
      <c r="C196" t="s">
        <v>1496</v>
      </c>
      <c r="D196">
        <v>1873</v>
      </c>
    </row>
    <row r="197" hidden="1" spans="1:4">
      <c r="A197" t="s">
        <v>1541</v>
      </c>
      <c r="B197" t="s">
        <v>2489</v>
      </c>
      <c r="C197" t="s">
        <v>1496</v>
      </c>
      <c r="D197">
        <v>1949</v>
      </c>
    </row>
    <row r="198" hidden="1" spans="1:4">
      <c r="A198" t="s">
        <v>1544</v>
      </c>
      <c r="B198" t="s">
        <v>2490</v>
      </c>
      <c r="C198" t="s">
        <v>1496</v>
      </c>
      <c r="D198">
        <v>2703</v>
      </c>
    </row>
    <row r="199" hidden="1" spans="1:4">
      <c r="A199" t="s">
        <v>1549</v>
      </c>
      <c r="B199" t="s">
        <v>1550</v>
      </c>
      <c r="C199" t="s">
        <v>1496</v>
      </c>
      <c r="D199">
        <v>2701</v>
      </c>
    </row>
    <row r="200" hidden="1" spans="1:4">
      <c r="A200" t="s">
        <v>1501</v>
      </c>
      <c r="B200" t="s">
        <v>1505</v>
      </c>
      <c r="C200" t="s">
        <v>1506</v>
      </c>
      <c r="D200">
        <v>3738</v>
      </c>
    </row>
    <row r="201" hidden="1" spans="1:4">
      <c r="A201" t="s">
        <v>1507</v>
      </c>
      <c r="B201" t="s">
        <v>1508</v>
      </c>
      <c r="C201" t="s">
        <v>1506</v>
      </c>
      <c r="D201">
        <v>417</v>
      </c>
    </row>
    <row r="202" hidden="1" spans="1:4">
      <c r="A202" t="s">
        <v>1511</v>
      </c>
      <c r="B202" t="s">
        <v>2491</v>
      </c>
      <c r="C202" t="s">
        <v>1506</v>
      </c>
      <c r="D202">
        <v>0</v>
      </c>
    </row>
    <row r="203" hidden="1" spans="1:4">
      <c r="A203" t="s">
        <v>1514</v>
      </c>
      <c r="B203" t="s">
        <v>1518</v>
      </c>
      <c r="C203" t="s">
        <v>1506</v>
      </c>
      <c r="D203">
        <v>625</v>
      </c>
    </row>
    <row r="204" hidden="1" spans="1:4">
      <c r="A204" t="s">
        <v>1519</v>
      </c>
      <c r="B204" t="s">
        <v>1521</v>
      </c>
      <c r="C204" t="s">
        <v>1506</v>
      </c>
      <c r="D204">
        <v>0</v>
      </c>
    </row>
    <row r="205" hidden="1" spans="1:4">
      <c r="A205" t="s">
        <v>1527</v>
      </c>
      <c r="B205" t="s">
        <v>1530</v>
      </c>
      <c r="C205" t="s">
        <v>1506</v>
      </c>
      <c r="D205">
        <v>1817</v>
      </c>
    </row>
    <row r="206" hidden="1" spans="1:4">
      <c r="A206" t="s">
        <v>1547</v>
      </c>
      <c r="B206" t="s">
        <v>1548</v>
      </c>
      <c r="C206" t="s">
        <v>1506</v>
      </c>
      <c r="D206">
        <v>331</v>
      </c>
    </row>
    <row r="207" hidden="1" spans="1:4">
      <c r="A207" t="s">
        <v>2178</v>
      </c>
      <c r="B207" t="s">
        <v>1694</v>
      </c>
      <c r="C207" t="s">
        <v>2177</v>
      </c>
      <c r="D207">
        <v>9</v>
      </c>
    </row>
    <row r="208" hidden="1" spans="1:4">
      <c r="A208" t="s">
        <v>1713</v>
      </c>
      <c r="B208" t="s">
        <v>1714</v>
      </c>
      <c r="C208" t="s">
        <v>1506</v>
      </c>
      <c r="D208">
        <v>636</v>
      </c>
    </row>
    <row r="209" hidden="1" spans="1:4">
      <c r="A209" t="s">
        <v>2180</v>
      </c>
      <c r="B209" t="s">
        <v>1694</v>
      </c>
      <c r="C209" t="s">
        <v>2177</v>
      </c>
      <c r="D209">
        <v>7</v>
      </c>
    </row>
    <row r="210" hidden="1" spans="1:4">
      <c r="A210" t="s">
        <v>1715</v>
      </c>
      <c r="B210" t="s">
        <v>1716</v>
      </c>
      <c r="C210" t="s">
        <v>1506</v>
      </c>
      <c r="D210">
        <v>154</v>
      </c>
    </row>
    <row r="211" hidden="1" spans="1:4">
      <c r="A211" t="s">
        <v>2182</v>
      </c>
      <c r="B211" t="s">
        <v>2492</v>
      </c>
      <c r="C211" t="s">
        <v>2177</v>
      </c>
      <c r="D211">
        <v>2</v>
      </c>
    </row>
    <row r="212" hidden="1" spans="1:4">
      <c r="A212" t="s">
        <v>1531</v>
      </c>
      <c r="B212" t="s">
        <v>1532</v>
      </c>
      <c r="C212" t="s">
        <v>2403</v>
      </c>
      <c r="D212">
        <v>4133</v>
      </c>
    </row>
    <row r="213" hidden="1" spans="1:4">
      <c r="A213" t="s">
        <v>2184</v>
      </c>
      <c r="B213" t="s">
        <v>2492</v>
      </c>
      <c r="C213" t="s">
        <v>2177</v>
      </c>
      <c r="D213">
        <v>4</v>
      </c>
    </row>
    <row r="214" hidden="1" spans="1:4">
      <c r="A214" t="s">
        <v>1555</v>
      </c>
      <c r="B214" t="s">
        <v>1556</v>
      </c>
      <c r="C214" t="s">
        <v>2400</v>
      </c>
      <c r="D214">
        <v>37</v>
      </c>
    </row>
    <row r="215" hidden="1" spans="1:4">
      <c r="A215" t="s">
        <v>2186</v>
      </c>
      <c r="B215" t="s">
        <v>2493</v>
      </c>
      <c r="C215" t="s">
        <v>2177</v>
      </c>
      <c r="D215">
        <v>0</v>
      </c>
    </row>
    <row r="216" hidden="1" spans="1:4">
      <c r="A216" t="s">
        <v>1564</v>
      </c>
      <c r="B216" t="s">
        <v>1565</v>
      </c>
      <c r="C216" t="s">
        <v>1566</v>
      </c>
      <c r="D216">
        <v>260</v>
      </c>
    </row>
    <row r="217" hidden="1" spans="1:4">
      <c r="A217" t="s">
        <v>1646</v>
      </c>
      <c r="B217" t="s">
        <v>1648</v>
      </c>
      <c r="C217" t="s">
        <v>1649</v>
      </c>
      <c r="D217">
        <v>38</v>
      </c>
    </row>
    <row r="218" hidden="1" spans="1:4">
      <c r="A218" t="s">
        <v>1650</v>
      </c>
      <c r="B218" t="s">
        <v>1652</v>
      </c>
      <c r="C218" t="s">
        <v>1649</v>
      </c>
      <c r="D218">
        <v>76</v>
      </c>
    </row>
    <row r="219" hidden="1" spans="1:4">
      <c r="A219" t="s">
        <v>1653</v>
      </c>
      <c r="B219" t="s">
        <v>1655</v>
      </c>
      <c r="C219" t="s">
        <v>1656</v>
      </c>
      <c r="D219">
        <v>0</v>
      </c>
    </row>
    <row r="220" hidden="1" spans="1:4">
      <c r="A220" t="s">
        <v>1664</v>
      </c>
      <c r="B220" t="s">
        <v>1665</v>
      </c>
      <c r="C220" t="s">
        <v>1666</v>
      </c>
      <c r="D220">
        <v>158</v>
      </c>
    </row>
    <row r="221" hidden="1" spans="1:4">
      <c r="A221" t="s">
        <v>1667</v>
      </c>
      <c r="B221" t="s">
        <v>1668</v>
      </c>
      <c r="C221" t="s">
        <v>1666</v>
      </c>
      <c r="D221">
        <v>145</v>
      </c>
    </row>
    <row r="222" hidden="1" spans="1:4">
      <c r="A222" t="s">
        <v>1680</v>
      </c>
      <c r="B222" t="s">
        <v>1682</v>
      </c>
      <c r="C222" t="s">
        <v>1683</v>
      </c>
      <c r="D222">
        <v>1161</v>
      </c>
    </row>
    <row r="223" hidden="1" spans="1:4">
      <c r="A223" t="s">
        <v>1560</v>
      </c>
      <c r="B223" t="s">
        <v>373</v>
      </c>
      <c r="C223" t="s">
        <v>2223</v>
      </c>
      <c r="D223">
        <v>1513</v>
      </c>
    </row>
    <row r="224" hidden="1" spans="1:4">
      <c r="A224" t="s">
        <v>1688</v>
      </c>
      <c r="B224" t="s">
        <v>1690</v>
      </c>
      <c r="C224" t="s">
        <v>1687</v>
      </c>
      <c r="D224">
        <v>55</v>
      </c>
    </row>
    <row r="225" hidden="1" spans="1:4">
      <c r="A225" t="s">
        <v>2176</v>
      </c>
      <c r="B225" t="s">
        <v>1694</v>
      </c>
      <c r="C225" t="s">
        <v>2177</v>
      </c>
      <c r="D225">
        <v>3</v>
      </c>
    </row>
    <row r="226" hidden="1" spans="1:4">
      <c r="A226" t="s">
        <v>2179</v>
      </c>
      <c r="B226" t="s">
        <v>1694</v>
      </c>
      <c r="C226" t="s">
        <v>2177</v>
      </c>
      <c r="D226">
        <v>7</v>
      </c>
    </row>
    <row r="227" hidden="1" spans="1:4">
      <c r="A227" t="s">
        <v>2181</v>
      </c>
      <c r="B227" t="s">
        <v>2492</v>
      </c>
      <c r="C227" t="s">
        <v>2177</v>
      </c>
      <c r="D227">
        <v>3</v>
      </c>
    </row>
    <row r="228" hidden="1" spans="1:4">
      <c r="A228" t="s">
        <v>2183</v>
      </c>
      <c r="B228" t="s">
        <v>2492</v>
      </c>
      <c r="C228" t="s">
        <v>2177</v>
      </c>
      <c r="D228">
        <v>2</v>
      </c>
    </row>
    <row r="229" hidden="1" spans="1:4">
      <c r="A229" t="s">
        <v>2185</v>
      </c>
      <c r="B229" t="s">
        <v>2493</v>
      </c>
      <c r="C229" t="s">
        <v>2177</v>
      </c>
      <c r="D229">
        <v>0</v>
      </c>
    </row>
    <row r="230" hidden="1" spans="1:4">
      <c r="A230" t="s">
        <v>2187</v>
      </c>
      <c r="B230" t="s">
        <v>2493</v>
      </c>
      <c r="C230" t="s">
        <v>2177</v>
      </c>
      <c r="D230">
        <v>1</v>
      </c>
    </row>
    <row r="231" hidden="1" spans="1:4">
      <c r="A231" t="s">
        <v>2188</v>
      </c>
      <c r="B231" t="s">
        <v>2493</v>
      </c>
      <c r="C231" t="s">
        <v>2177</v>
      </c>
      <c r="D231">
        <v>0</v>
      </c>
    </row>
    <row r="232" hidden="1" spans="1:4">
      <c r="A232" t="s">
        <v>2494</v>
      </c>
      <c r="B232" t="s">
        <v>1780</v>
      </c>
      <c r="C232" t="s">
        <v>1781</v>
      </c>
      <c r="D232">
        <v>0</v>
      </c>
    </row>
    <row r="233" hidden="1" spans="1:4">
      <c r="A233" t="s">
        <v>2495</v>
      </c>
      <c r="B233" t="s">
        <v>2496</v>
      </c>
      <c r="C233" t="s">
        <v>1781</v>
      </c>
      <c r="D233">
        <v>0</v>
      </c>
    </row>
    <row r="234" hidden="1" spans="1:4">
      <c r="A234" t="s">
        <v>2497</v>
      </c>
      <c r="B234" t="s">
        <v>2498</v>
      </c>
      <c r="C234" t="s">
        <v>1781</v>
      </c>
      <c r="D234">
        <v>0</v>
      </c>
    </row>
    <row r="235" hidden="1" spans="1:4">
      <c r="A235" t="s">
        <v>2499</v>
      </c>
      <c r="B235" t="s">
        <v>2500</v>
      </c>
      <c r="C235" t="s">
        <v>1781</v>
      </c>
      <c r="D235">
        <v>0</v>
      </c>
    </row>
    <row r="236" hidden="1" spans="1:4">
      <c r="A236" t="s">
        <v>2501</v>
      </c>
      <c r="B236" t="s">
        <v>1847</v>
      </c>
      <c r="C236" t="s">
        <v>1781</v>
      </c>
      <c r="D236">
        <v>0</v>
      </c>
    </row>
    <row r="237" hidden="1" spans="1:4">
      <c r="A237" t="s">
        <v>2189</v>
      </c>
      <c r="B237" t="s">
        <v>2493</v>
      </c>
      <c r="C237" t="s">
        <v>2177</v>
      </c>
      <c r="D237">
        <v>1</v>
      </c>
    </row>
    <row r="238" hidden="1" spans="1:4">
      <c r="A238" t="s">
        <v>2190</v>
      </c>
      <c r="B238" t="s">
        <v>1699</v>
      </c>
      <c r="C238" t="s">
        <v>2177</v>
      </c>
      <c r="D238">
        <v>143</v>
      </c>
    </row>
    <row r="239" hidden="1" spans="1:4">
      <c r="A239" t="s">
        <v>1722</v>
      </c>
      <c r="B239" t="s">
        <v>396</v>
      </c>
      <c r="C239" t="s">
        <v>2177</v>
      </c>
      <c r="D239">
        <v>121</v>
      </c>
    </row>
    <row r="240" hidden="1" spans="1:4">
      <c r="A240" t="s">
        <v>1706</v>
      </c>
      <c r="B240" t="s">
        <v>1711</v>
      </c>
      <c r="C240" t="s">
        <v>2402</v>
      </c>
      <c r="D240">
        <v>52</v>
      </c>
    </row>
    <row r="241" hidden="1" spans="1:4">
      <c r="A241" t="s">
        <v>1726</v>
      </c>
      <c r="B241" t="s">
        <v>1728</v>
      </c>
      <c r="C241" t="s">
        <v>2168</v>
      </c>
      <c r="D241">
        <v>84</v>
      </c>
    </row>
    <row r="242" hidden="1" spans="1:4">
      <c r="A242" t="s">
        <v>1729</v>
      </c>
      <c r="B242" t="s">
        <v>1730</v>
      </c>
      <c r="C242" t="s">
        <v>2399</v>
      </c>
      <c r="D242">
        <v>108</v>
      </c>
    </row>
    <row r="243" hidden="1" spans="1:4">
      <c r="A243" t="s">
        <v>1732</v>
      </c>
      <c r="B243" t="s">
        <v>1733</v>
      </c>
      <c r="C243" t="s">
        <v>2399</v>
      </c>
      <c r="D243">
        <v>89</v>
      </c>
    </row>
    <row r="244" hidden="1" spans="1:4">
      <c r="A244" t="s">
        <v>1738</v>
      </c>
      <c r="B244" t="s">
        <v>1739</v>
      </c>
      <c r="C244" t="s">
        <v>2398</v>
      </c>
      <c r="D244">
        <v>1770</v>
      </c>
    </row>
    <row r="245" hidden="1" spans="1:4">
      <c r="A245" t="s">
        <v>1752</v>
      </c>
      <c r="B245" t="s">
        <v>1754</v>
      </c>
      <c r="C245" t="s">
        <v>2243</v>
      </c>
      <c r="D245">
        <v>27</v>
      </c>
    </row>
    <row r="246" hidden="1" spans="1:4">
      <c r="A246" t="s">
        <v>1757</v>
      </c>
      <c r="B246" t="s">
        <v>2502</v>
      </c>
      <c r="C246" t="s">
        <v>2243</v>
      </c>
      <c r="D246">
        <v>97</v>
      </c>
    </row>
    <row r="247" hidden="1" spans="1:4">
      <c r="A247" t="s">
        <v>1768</v>
      </c>
      <c r="C247" t="s">
        <v>2243</v>
      </c>
      <c r="D247">
        <v>49</v>
      </c>
    </row>
    <row r="248" hidden="1" spans="1:4">
      <c r="A248" t="s">
        <v>1773</v>
      </c>
      <c r="C248" t="s">
        <v>2243</v>
      </c>
      <c r="D248">
        <v>32</v>
      </c>
    </row>
    <row r="249" hidden="1" spans="1:4">
      <c r="A249" t="s">
        <v>1858</v>
      </c>
      <c r="B249" t="s">
        <v>1862</v>
      </c>
      <c r="C249" t="s">
        <v>1863</v>
      </c>
      <c r="D249">
        <v>332</v>
      </c>
    </row>
    <row r="250" hidden="1" spans="1:4">
      <c r="A250" t="s">
        <v>1866</v>
      </c>
      <c r="B250" t="s">
        <v>1867</v>
      </c>
      <c r="C250" t="s">
        <v>1863</v>
      </c>
      <c r="D250">
        <v>6</v>
      </c>
    </row>
    <row r="251" hidden="1" spans="1:4">
      <c r="A251" t="s">
        <v>1883</v>
      </c>
      <c r="B251" t="s">
        <v>1885</v>
      </c>
      <c r="C251" t="s">
        <v>2169</v>
      </c>
      <c r="D251">
        <v>66</v>
      </c>
    </row>
    <row r="252" hidden="1" spans="1:4">
      <c r="A252" t="s">
        <v>1886</v>
      </c>
      <c r="B252" t="s">
        <v>1888</v>
      </c>
      <c r="C252" t="s">
        <v>2169</v>
      </c>
      <c r="D252">
        <v>99</v>
      </c>
    </row>
    <row r="253" hidden="1" spans="1:4">
      <c r="A253" t="s">
        <v>1894</v>
      </c>
      <c r="B253" t="s">
        <v>2503</v>
      </c>
      <c r="C253" t="s">
        <v>2169</v>
      </c>
      <c r="D253">
        <v>42</v>
      </c>
    </row>
    <row r="254" hidden="1" spans="1:4">
      <c r="A254" t="s">
        <v>1898</v>
      </c>
      <c r="B254" t="s">
        <v>1899</v>
      </c>
      <c r="C254" t="s">
        <v>2169</v>
      </c>
      <c r="D254">
        <v>65</v>
      </c>
    </row>
    <row r="255" hidden="1" spans="1:4">
      <c r="A255" t="s">
        <v>1900</v>
      </c>
      <c r="B255" t="s">
        <v>1902</v>
      </c>
      <c r="C255" t="s">
        <v>2169</v>
      </c>
      <c r="D255">
        <v>88</v>
      </c>
    </row>
    <row r="256" hidden="1" spans="1:4">
      <c r="A256" t="s">
        <v>1903</v>
      </c>
      <c r="B256" t="s">
        <v>1904</v>
      </c>
      <c r="C256" t="s">
        <v>2169</v>
      </c>
      <c r="D256">
        <v>52</v>
      </c>
    </row>
    <row r="257" hidden="1" spans="1:4">
      <c r="A257" t="s">
        <v>2171</v>
      </c>
      <c r="B257" t="s">
        <v>2504</v>
      </c>
      <c r="C257" t="s">
        <v>2173</v>
      </c>
      <c r="D257">
        <v>73</v>
      </c>
    </row>
    <row r="258" hidden="1" spans="1:4">
      <c r="A258" t="s">
        <v>2174</v>
      </c>
      <c r="B258" t="s">
        <v>2504</v>
      </c>
      <c r="C258" t="s">
        <v>2173</v>
      </c>
      <c r="D258">
        <v>91</v>
      </c>
    </row>
    <row r="259" hidden="1" spans="1:4">
      <c r="A259" t="s">
        <v>2345</v>
      </c>
      <c r="B259" t="s">
        <v>1916</v>
      </c>
      <c r="C259" t="s">
        <v>1367</v>
      </c>
      <c r="D259">
        <v>3</v>
      </c>
    </row>
    <row r="260" hidden="1" spans="1:4">
      <c r="A260" t="s">
        <v>2346</v>
      </c>
      <c r="B260" t="s">
        <v>1916</v>
      </c>
      <c r="C260" t="s">
        <v>1367</v>
      </c>
      <c r="D260">
        <v>0</v>
      </c>
    </row>
    <row r="261" hidden="1" spans="1:4">
      <c r="A261" t="s">
        <v>2347</v>
      </c>
      <c r="B261" t="s">
        <v>1916</v>
      </c>
      <c r="C261" t="s">
        <v>1367</v>
      </c>
      <c r="D261">
        <v>3</v>
      </c>
    </row>
    <row r="262" hidden="1" spans="1:4">
      <c r="A262" t="s">
        <v>2348</v>
      </c>
      <c r="B262" t="s">
        <v>1919</v>
      </c>
      <c r="C262" t="s">
        <v>1367</v>
      </c>
      <c r="D262">
        <v>10</v>
      </c>
    </row>
    <row r="263" hidden="1" spans="1:4">
      <c r="A263" t="s">
        <v>2349</v>
      </c>
      <c r="B263" t="s">
        <v>1919</v>
      </c>
      <c r="C263" t="s">
        <v>1367</v>
      </c>
      <c r="D263">
        <v>6</v>
      </c>
    </row>
    <row r="264" hidden="1" spans="1:4">
      <c r="A264" t="s">
        <v>2350</v>
      </c>
      <c r="B264" t="s">
        <v>1919</v>
      </c>
      <c r="C264" t="s">
        <v>1367</v>
      </c>
      <c r="D264">
        <v>5</v>
      </c>
    </row>
    <row r="265" hidden="1" spans="1:4">
      <c r="A265" t="s">
        <v>2351</v>
      </c>
      <c r="B265" t="s">
        <v>1919</v>
      </c>
      <c r="C265" t="s">
        <v>1367</v>
      </c>
      <c r="D265">
        <v>5</v>
      </c>
    </row>
    <row r="266" hidden="1" spans="1:4">
      <c r="A266" t="s">
        <v>2352</v>
      </c>
      <c r="B266" t="s">
        <v>1922</v>
      </c>
      <c r="C266" t="s">
        <v>1367</v>
      </c>
      <c r="D266">
        <v>7</v>
      </c>
    </row>
    <row r="267" hidden="1" spans="1:4">
      <c r="A267" t="s">
        <v>2353</v>
      </c>
      <c r="B267" t="s">
        <v>1922</v>
      </c>
      <c r="C267" t="s">
        <v>1367</v>
      </c>
      <c r="D267">
        <v>9</v>
      </c>
    </row>
    <row r="268" hidden="1" spans="1:4">
      <c r="A268" t="s">
        <v>2354</v>
      </c>
      <c r="B268" t="s">
        <v>1922</v>
      </c>
      <c r="C268" t="s">
        <v>1367</v>
      </c>
      <c r="D268">
        <v>10</v>
      </c>
    </row>
    <row r="269" hidden="1" spans="1:4">
      <c r="A269" t="s">
        <v>2355</v>
      </c>
      <c r="B269" t="s">
        <v>1922</v>
      </c>
      <c r="C269" t="s">
        <v>1367</v>
      </c>
      <c r="D269">
        <v>24</v>
      </c>
    </row>
    <row r="270" hidden="1" spans="1:4">
      <c r="A270" t="s">
        <v>2356</v>
      </c>
      <c r="B270" t="s">
        <v>1924</v>
      </c>
      <c r="C270" t="s">
        <v>1367</v>
      </c>
      <c r="D270">
        <v>15</v>
      </c>
    </row>
    <row r="271" hidden="1" spans="1:4">
      <c r="A271" t="s">
        <v>2357</v>
      </c>
      <c r="B271" t="s">
        <v>1924</v>
      </c>
      <c r="C271" t="s">
        <v>1367</v>
      </c>
      <c r="D271">
        <v>1</v>
      </c>
    </row>
    <row r="272" hidden="1" spans="1:4">
      <c r="A272" t="s">
        <v>2358</v>
      </c>
      <c r="B272" t="s">
        <v>1924</v>
      </c>
      <c r="C272" t="s">
        <v>1367</v>
      </c>
      <c r="D272">
        <v>5</v>
      </c>
    </row>
    <row r="273" hidden="1" spans="1:4">
      <c r="A273" t="s">
        <v>2359</v>
      </c>
      <c r="B273" t="s">
        <v>1924</v>
      </c>
      <c r="C273" t="s">
        <v>1367</v>
      </c>
      <c r="D273">
        <v>6</v>
      </c>
    </row>
    <row r="274" hidden="1" spans="1:4">
      <c r="A274" t="s">
        <v>2360</v>
      </c>
      <c r="B274" t="s">
        <v>1924</v>
      </c>
      <c r="C274" t="s">
        <v>1367</v>
      </c>
      <c r="D274">
        <v>17</v>
      </c>
    </row>
    <row r="275" hidden="1" spans="1:4">
      <c r="A275" t="s">
        <v>2361</v>
      </c>
      <c r="B275" t="s">
        <v>1927</v>
      </c>
      <c r="C275" t="s">
        <v>1367</v>
      </c>
      <c r="D275">
        <v>20</v>
      </c>
    </row>
    <row r="276" hidden="1" spans="1:4">
      <c r="A276" t="s">
        <v>2362</v>
      </c>
      <c r="B276" t="s">
        <v>1927</v>
      </c>
      <c r="C276" t="s">
        <v>1367</v>
      </c>
      <c r="D276">
        <v>7</v>
      </c>
    </row>
    <row r="277" hidden="1" spans="1:4">
      <c r="A277" t="s">
        <v>2363</v>
      </c>
      <c r="B277" t="s">
        <v>1927</v>
      </c>
      <c r="C277" t="s">
        <v>1367</v>
      </c>
      <c r="D277">
        <v>6</v>
      </c>
    </row>
    <row r="278" hidden="1" spans="1:4">
      <c r="A278" t="s">
        <v>2364</v>
      </c>
      <c r="B278" t="s">
        <v>1927</v>
      </c>
      <c r="C278" t="s">
        <v>1367</v>
      </c>
      <c r="D278">
        <v>22</v>
      </c>
    </row>
    <row r="279" hidden="1" spans="1:4">
      <c r="A279" t="s">
        <v>2365</v>
      </c>
      <c r="B279" t="s">
        <v>1929</v>
      </c>
      <c r="C279" t="s">
        <v>1367</v>
      </c>
      <c r="D279">
        <v>20</v>
      </c>
    </row>
    <row r="280" hidden="1" spans="1:4">
      <c r="A280" t="s">
        <v>2366</v>
      </c>
      <c r="B280" t="s">
        <v>1929</v>
      </c>
      <c r="C280" t="s">
        <v>1367</v>
      </c>
      <c r="D280">
        <v>7</v>
      </c>
    </row>
    <row r="281" hidden="1" spans="1:4">
      <c r="A281" t="s">
        <v>2367</v>
      </c>
      <c r="B281" t="s">
        <v>1929</v>
      </c>
      <c r="C281" t="s">
        <v>1367</v>
      </c>
      <c r="D281">
        <v>9</v>
      </c>
    </row>
    <row r="282" hidden="1" spans="1:4">
      <c r="A282" t="s">
        <v>2368</v>
      </c>
      <c r="B282" t="s">
        <v>1929</v>
      </c>
      <c r="C282" t="s">
        <v>1367</v>
      </c>
      <c r="D282">
        <v>22</v>
      </c>
    </row>
    <row r="283" hidden="1" spans="1:4">
      <c r="A283" t="s">
        <v>2369</v>
      </c>
      <c r="B283" t="s">
        <v>1931</v>
      </c>
      <c r="C283" t="s">
        <v>1367</v>
      </c>
      <c r="D283">
        <v>5</v>
      </c>
    </row>
    <row r="284" hidden="1" spans="1:4">
      <c r="A284" t="s">
        <v>2370</v>
      </c>
      <c r="B284" t="s">
        <v>1931</v>
      </c>
      <c r="C284" t="s">
        <v>1367</v>
      </c>
      <c r="D284">
        <v>0</v>
      </c>
    </row>
    <row r="285" hidden="1" spans="1:4">
      <c r="A285" t="s">
        <v>2371</v>
      </c>
      <c r="B285" t="s">
        <v>1931</v>
      </c>
      <c r="C285" t="s">
        <v>1367</v>
      </c>
      <c r="D285">
        <v>3</v>
      </c>
    </row>
    <row r="286" hidden="1" spans="1:4">
      <c r="A286" t="s">
        <v>2372</v>
      </c>
      <c r="B286" t="s">
        <v>1931</v>
      </c>
      <c r="C286" t="s">
        <v>1367</v>
      </c>
      <c r="D286">
        <v>3</v>
      </c>
    </row>
    <row r="287" hidden="1" spans="1:4">
      <c r="A287" t="s">
        <v>2373</v>
      </c>
      <c r="B287" t="s">
        <v>1931</v>
      </c>
      <c r="C287" t="s">
        <v>1367</v>
      </c>
      <c r="D287">
        <v>16</v>
      </c>
    </row>
    <row r="288" hidden="1" spans="1:4">
      <c r="A288" t="s">
        <v>2374</v>
      </c>
      <c r="B288" t="s">
        <v>1934</v>
      </c>
      <c r="C288" t="s">
        <v>1367</v>
      </c>
      <c r="D288">
        <v>4</v>
      </c>
    </row>
    <row r="289" hidden="1" spans="1:4">
      <c r="A289" t="s">
        <v>2375</v>
      </c>
      <c r="B289" t="s">
        <v>1934</v>
      </c>
      <c r="C289" t="s">
        <v>1367</v>
      </c>
      <c r="D289">
        <v>1</v>
      </c>
    </row>
    <row r="290" hidden="1" spans="1:4">
      <c r="A290" t="s">
        <v>2376</v>
      </c>
      <c r="B290" t="s">
        <v>1934</v>
      </c>
      <c r="C290" t="s">
        <v>1367</v>
      </c>
      <c r="D290">
        <v>4</v>
      </c>
    </row>
    <row r="291" hidden="1" spans="1:4">
      <c r="A291" t="s">
        <v>2377</v>
      </c>
      <c r="B291" t="s">
        <v>1934</v>
      </c>
      <c r="C291" t="s">
        <v>1367</v>
      </c>
      <c r="D291">
        <v>4</v>
      </c>
    </row>
    <row r="292" hidden="1" spans="1:4">
      <c r="A292" t="s">
        <v>2378</v>
      </c>
      <c r="B292" t="s">
        <v>1934</v>
      </c>
      <c r="C292" t="s">
        <v>1367</v>
      </c>
      <c r="D292">
        <v>19</v>
      </c>
    </row>
    <row r="293" hidden="1" spans="1:4">
      <c r="A293" t="s">
        <v>2379</v>
      </c>
      <c r="B293" t="s">
        <v>1937</v>
      </c>
      <c r="C293" t="s">
        <v>1367</v>
      </c>
      <c r="D293">
        <v>3</v>
      </c>
    </row>
    <row r="294" hidden="1" spans="1:4">
      <c r="A294" t="s">
        <v>2380</v>
      </c>
      <c r="B294" t="s">
        <v>1937</v>
      </c>
      <c r="C294" t="s">
        <v>1367</v>
      </c>
      <c r="D294">
        <v>0</v>
      </c>
    </row>
    <row r="295" hidden="1" spans="1:4">
      <c r="A295" t="s">
        <v>2381</v>
      </c>
      <c r="B295" t="s">
        <v>1937</v>
      </c>
      <c r="C295" t="s">
        <v>1367</v>
      </c>
      <c r="D295">
        <v>1</v>
      </c>
    </row>
    <row r="296" hidden="1" spans="1:4">
      <c r="A296" t="s">
        <v>2382</v>
      </c>
      <c r="B296" t="s">
        <v>1940</v>
      </c>
      <c r="C296" t="s">
        <v>1367</v>
      </c>
      <c r="D296">
        <v>9</v>
      </c>
    </row>
    <row r="297" hidden="1" spans="1:4">
      <c r="A297" t="s">
        <v>2383</v>
      </c>
      <c r="B297" t="s">
        <v>1940</v>
      </c>
      <c r="C297" t="s">
        <v>1367</v>
      </c>
      <c r="D297">
        <v>5</v>
      </c>
    </row>
    <row r="298" hidden="1" spans="1:4">
      <c r="A298" t="s">
        <v>2384</v>
      </c>
      <c r="B298" t="s">
        <v>1940</v>
      </c>
      <c r="C298" t="s">
        <v>1367</v>
      </c>
      <c r="D298">
        <v>5</v>
      </c>
    </row>
    <row r="299" hidden="1" spans="1:4">
      <c r="A299" t="s">
        <v>2385</v>
      </c>
      <c r="B299" t="s">
        <v>1940</v>
      </c>
      <c r="C299" t="s">
        <v>1367</v>
      </c>
      <c r="D299">
        <v>3</v>
      </c>
    </row>
    <row r="300" hidden="1" spans="1:4">
      <c r="A300" t="s">
        <v>2386</v>
      </c>
      <c r="B300" t="s">
        <v>1943</v>
      </c>
      <c r="C300" t="s">
        <v>1367</v>
      </c>
      <c r="D300">
        <v>0</v>
      </c>
    </row>
    <row r="301" hidden="1" spans="1:4">
      <c r="A301" t="s">
        <v>2387</v>
      </c>
      <c r="B301" t="s">
        <v>1943</v>
      </c>
      <c r="C301" t="s">
        <v>1367</v>
      </c>
      <c r="D301">
        <v>2</v>
      </c>
    </row>
    <row r="302" hidden="1" spans="1:4">
      <c r="A302" t="s">
        <v>2388</v>
      </c>
      <c r="B302" t="s">
        <v>1943</v>
      </c>
      <c r="C302" t="s">
        <v>1367</v>
      </c>
      <c r="D302">
        <v>2</v>
      </c>
    </row>
    <row r="303" hidden="1" spans="1:4">
      <c r="A303" t="s">
        <v>2389</v>
      </c>
      <c r="B303" t="s">
        <v>1943</v>
      </c>
      <c r="C303" t="s">
        <v>1367</v>
      </c>
      <c r="D303">
        <v>22</v>
      </c>
    </row>
    <row r="304" hidden="1" spans="1:4">
      <c r="A304" t="s">
        <v>2390</v>
      </c>
      <c r="B304" t="s">
        <v>1945</v>
      </c>
      <c r="C304" t="s">
        <v>1367</v>
      </c>
      <c r="D304">
        <v>4</v>
      </c>
    </row>
    <row r="305" hidden="1" spans="1:4">
      <c r="A305" t="s">
        <v>2391</v>
      </c>
      <c r="B305" t="s">
        <v>1945</v>
      </c>
      <c r="C305" t="s">
        <v>1367</v>
      </c>
      <c r="D305">
        <v>0</v>
      </c>
    </row>
    <row r="306" hidden="1" spans="1:4">
      <c r="A306" t="s">
        <v>2392</v>
      </c>
      <c r="B306" t="s">
        <v>1945</v>
      </c>
      <c r="C306" t="s">
        <v>1367</v>
      </c>
      <c r="D306">
        <v>2</v>
      </c>
    </row>
    <row r="307" hidden="1" spans="1:4">
      <c r="A307" t="s">
        <v>2393</v>
      </c>
      <c r="B307" t="s">
        <v>1945</v>
      </c>
      <c r="C307" t="s">
        <v>1367</v>
      </c>
      <c r="D307">
        <v>5</v>
      </c>
    </row>
    <row r="308" hidden="1" spans="1:4">
      <c r="A308" t="s">
        <v>2394</v>
      </c>
      <c r="B308" t="s">
        <v>1945</v>
      </c>
      <c r="C308" t="s">
        <v>1367</v>
      </c>
      <c r="D308">
        <v>19</v>
      </c>
    </row>
    <row r="309" spans="1:5">
      <c r="A309" t="s">
        <v>1947</v>
      </c>
      <c r="B309" t="s">
        <v>1951</v>
      </c>
      <c r="C309" t="s">
        <v>1466</v>
      </c>
      <c r="D309">
        <v>21</v>
      </c>
      <c r="E309" t="e">
        <f>VLOOKUP(A309,#REF!,1,0)</f>
        <v>#REF!</v>
      </c>
    </row>
    <row r="310" spans="1:5">
      <c r="A310" t="s">
        <v>1952</v>
      </c>
      <c r="B310" t="s">
        <v>1955</v>
      </c>
      <c r="C310" t="s">
        <v>1466</v>
      </c>
      <c r="D310">
        <v>32</v>
      </c>
      <c r="E310" t="e">
        <f>VLOOKUP(A310,#REF!,1,0)</f>
        <v>#REF!</v>
      </c>
    </row>
    <row r="311" spans="1:5">
      <c r="A311" t="s">
        <v>1975</v>
      </c>
      <c r="B311" t="s">
        <v>1977</v>
      </c>
      <c r="C311" t="s">
        <v>1466</v>
      </c>
      <c r="D311">
        <v>136</v>
      </c>
      <c r="E311" t="e">
        <f>VLOOKUP(A311,#REF!,1,0)</f>
        <v>#REF!</v>
      </c>
    </row>
    <row r="312" spans="1:5">
      <c r="A312" t="s">
        <v>1986</v>
      </c>
      <c r="B312" t="s">
        <v>1987</v>
      </c>
      <c r="C312" t="s">
        <v>1466</v>
      </c>
      <c r="D312">
        <v>125</v>
      </c>
      <c r="E312" t="e">
        <f>VLOOKUP(A312,#REF!,1,0)</f>
        <v>#REF!</v>
      </c>
    </row>
    <row r="313" spans="1:5">
      <c r="A313" t="s">
        <v>2505</v>
      </c>
      <c r="B313" t="s">
        <v>2506</v>
      </c>
      <c r="C313" t="s">
        <v>1466</v>
      </c>
      <c r="D313">
        <v>14</v>
      </c>
      <c r="E313" t="e">
        <f>VLOOKUP(A313,#REF!,1,0)</f>
        <v>#REF!</v>
      </c>
    </row>
    <row r="314" hidden="1" spans="1:5">
      <c r="A314" t="s">
        <v>2507</v>
      </c>
      <c r="B314" t="s">
        <v>2508</v>
      </c>
      <c r="C314" t="s">
        <v>1466</v>
      </c>
      <c r="D314">
        <v>0</v>
      </c>
      <c r="E314" t="e">
        <f>VLOOKUP(A314,#REF!,1,0)</f>
        <v>#REF!</v>
      </c>
    </row>
    <row r="315" ht="13.9" spans="1:5">
      <c r="A315" t="s">
        <v>1956</v>
      </c>
      <c r="B315" s="23" t="s">
        <v>2509</v>
      </c>
      <c r="C315" t="s">
        <v>1466</v>
      </c>
      <c r="D315">
        <v>51</v>
      </c>
      <c r="E315" t="e">
        <f>VLOOKUP(A315,#REF!,1,0)</f>
        <v>#REF!</v>
      </c>
    </row>
    <row r="316" spans="1:5">
      <c r="A316" t="s">
        <v>1958</v>
      </c>
      <c r="B316" t="s">
        <v>1961</v>
      </c>
      <c r="C316" t="s">
        <v>1466</v>
      </c>
      <c r="D316">
        <v>44</v>
      </c>
      <c r="E316" t="e">
        <f>VLOOKUP(A316,#REF!,1,0)</f>
        <v>#REF!</v>
      </c>
    </row>
    <row r="317" hidden="1" spans="1:4">
      <c r="A317" t="s">
        <v>2075</v>
      </c>
      <c r="B317" t="s">
        <v>2078</v>
      </c>
      <c r="C317" t="s">
        <v>2396</v>
      </c>
      <c r="D317">
        <v>66</v>
      </c>
    </row>
    <row r="318" hidden="1" spans="1:4">
      <c r="A318" t="s">
        <v>2019</v>
      </c>
      <c r="B318" t="s">
        <v>2021</v>
      </c>
      <c r="C318" t="s">
        <v>1571</v>
      </c>
      <c r="D318">
        <v>92</v>
      </c>
    </row>
    <row r="319" hidden="1" spans="1:4">
      <c r="A319" t="s">
        <v>2022</v>
      </c>
      <c r="B319" t="s">
        <v>2025</v>
      </c>
      <c r="C319" t="s">
        <v>1571</v>
      </c>
      <c r="D319">
        <v>183</v>
      </c>
    </row>
    <row r="320" hidden="1" spans="1:4">
      <c r="A320" t="s">
        <v>2026</v>
      </c>
      <c r="B320" t="s">
        <v>2030</v>
      </c>
      <c r="C320" t="s">
        <v>1571</v>
      </c>
      <c r="D320">
        <v>75</v>
      </c>
    </row>
    <row r="321" hidden="1" spans="1:4">
      <c r="A321" t="s">
        <v>2031</v>
      </c>
      <c r="B321" t="s">
        <v>2034</v>
      </c>
      <c r="C321" t="s">
        <v>1571</v>
      </c>
      <c r="D321">
        <v>55</v>
      </c>
    </row>
    <row r="322" hidden="1" spans="1:4">
      <c r="A322" t="s">
        <v>1981</v>
      </c>
      <c r="B322" t="s">
        <v>2510</v>
      </c>
      <c r="C322" t="s">
        <v>1571</v>
      </c>
      <c r="D322">
        <v>114</v>
      </c>
    </row>
    <row r="323" hidden="1" spans="1:4">
      <c r="A323" t="s">
        <v>1990</v>
      </c>
      <c r="B323" t="s">
        <v>2511</v>
      </c>
      <c r="C323" t="s">
        <v>1571</v>
      </c>
      <c r="D323">
        <v>112</v>
      </c>
    </row>
    <row r="324" hidden="1" spans="1:4">
      <c r="A324" t="s">
        <v>2453</v>
      </c>
      <c r="B324" t="s">
        <v>2037</v>
      </c>
      <c r="C324" t="s">
        <v>1571</v>
      </c>
      <c r="D324">
        <v>47</v>
      </c>
    </row>
    <row r="325" hidden="1" spans="1:4">
      <c r="A325" t="s">
        <v>2454</v>
      </c>
      <c r="B325" t="s">
        <v>2037</v>
      </c>
      <c r="C325" t="s">
        <v>1571</v>
      </c>
      <c r="D325">
        <v>26</v>
      </c>
    </row>
    <row r="326" hidden="1" spans="1:4">
      <c r="A326" t="s">
        <v>2455</v>
      </c>
      <c r="B326" t="s">
        <v>2037</v>
      </c>
      <c r="C326" t="s">
        <v>1571</v>
      </c>
      <c r="D326">
        <v>37</v>
      </c>
    </row>
    <row r="327" hidden="1" spans="1:4">
      <c r="A327" t="s">
        <v>2456</v>
      </c>
      <c r="B327" t="s">
        <v>2037</v>
      </c>
      <c r="C327" t="s">
        <v>1571</v>
      </c>
      <c r="D327">
        <v>39</v>
      </c>
    </row>
    <row r="328" hidden="1" spans="1:4">
      <c r="A328" t="s">
        <v>2457</v>
      </c>
      <c r="B328" t="s">
        <v>2037</v>
      </c>
      <c r="C328" t="s">
        <v>1571</v>
      </c>
      <c r="D328">
        <v>0</v>
      </c>
    </row>
    <row r="329" hidden="1" spans="1:4">
      <c r="A329" t="s">
        <v>2458</v>
      </c>
      <c r="B329" t="s">
        <v>2039</v>
      </c>
      <c r="C329" t="s">
        <v>1571</v>
      </c>
      <c r="D329">
        <v>68</v>
      </c>
    </row>
    <row r="330" hidden="1" spans="1:4">
      <c r="A330" t="s">
        <v>2459</v>
      </c>
      <c r="B330" t="s">
        <v>2039</v>
      </c>
      <c r="C330" t="s">
        <v>1571</v>
      </c>
      <c r="D330">
        <v>16</v>
      </c>
    </row>
    <row r="331" hidden="1" spans="1:4">
      <c r="A331" t="s">
        <v>2460</v>
      </c>
      <c r="B331" t="s">
        <v>2039</v>
      </c>
      <c r="C331" t="s">
        <v>1571</v>
      </c>
      <c r="D331">
        <v>48</v>
      </c>
    </row>
    <row r="332" hidden="1" spans="1:4">
      <c r="A332" t="s">
        <v>2461</v>
      </c>
      <c r="B332" t="s">
        <v>2039</v>
      </c>
      <c r="C332" t="s">
        <v>1571</v>
      </c>
      <c r="D332">
        <v>40</v>
      </c>
    </row>
    <row r="333" hidden="1" spans="1:4">
      <c r="A333" t="s">
        <v>2462</v>
      </c>
      <c r="B333" t="s">
        <v>2039</v>
      </c>
      <c r="C333" t="s">
        <v>1571</v>
      </c>
      <c r="D333">
        <v>0</v>
      </c>
    </row>
    <row r="334" hidden="1" spans="1:4">
      <c r="A334" t="s">
        <v>2463</v>
      </c>
      <c r="B334" t="s">
        <v>2041</v>
      </c>
      <c r="C334" t="s">
        <v>1571</v>
      </c>
      <c r="D334">
        <v>130</v>
      </c>
    </row>
    <row r="335" hidden="1" spans="1:4">
      <c r="A335" t="s">
        <v>2464</v>
      </c>
      <c r="B335" t="s">
        <v>2041</v>
      </c>
      <c r="C335" t="s">
        <v>1571</v>
      </c>
      <c r="D335">
        <v>61</v>
      </c>
    </row>
    <row r="336" hidden="1" spans="1:4">
      <c r="A336" t="s">
        <v>2465</v>
      </c>
      <c r="B336" t="s">
        <v>2041</v>
      </c>
      <c r="C336" t="s">
        <v>1571</v>
      </c>
      <c r="D336">
        <v>74</v>
      </c>
    </row>
    <row r="337" hidden="1" spans="1:4">
      <c r="A337" t="s">
        <v>2466</v>
      </c>
      <c r="B337" t="s">
        <v>2041</v>
      </c>
      <c r="C337" t="s">
        <v>1571</v>
      </c>
      <c r="D337">
        <v>49</v>
      </c>
    </row>
    <row r="338" hidden="1" spans="1:4">
      <c r="A338" t="s">
        <v>2467</v>
      </c>
      <c r="B338" t="s">
        <v>2041</v>
      </c>
      <c r="C338" t="s">
        <v>1571</v>
      </c>
      <c r="D338">
        <v>0</v>
      </c>
    </row>
    <row r="339" hidden="1" spans="1:4">
      <c r="A339" t="s">
        <v>2468</v>
      </c>
      <c r="B339" t="s">
        <v>2043</v>
      </c>
      <c r="C339" t="s">
        <v>1571</v>
      </c>
      <c r="D339">
        <v>175</v>
      </c>
    </row>
    <row r="340" hidden="1" spans="1:4">
      <c r="A340" t="s">
        <v>2469</v>
      </c>
      <c r="B340" t="s">
        <v>2043</v>
      </c>
      <c r="C340" t="s">
        <v>1571</v>
      </c>
      <c r="D340">
        <v>112</v>
      </c>
    </row>
    <row r="341" hidden="1" spans="1:4">
      <c r="A341" t="s">
        <v>2470</v>
      </c>
      <c r="B341" t="s">
        <v>2043</v>
      </c>
      <c r="C341" t="s">
        <v>1571</v>
      </c>
      <c r="D341">
        <v>156</v>
      </c>
    </row>
    <row r="342" hidden="1" spans="1:4">
      <c r="A342" t="s">
        <v>2471</v>
      </c>
      <c r="B342" t="s">
        <v>2043</v>
      </c>
      <c r="C342" t="s">
        <v>1571</v>
      </c>
      <c r="D342">
        <v>69</v>
      </c>
    </row>
    <row r="343" hidden="1" spans="1:4">
      <c r="A343" t="s">
        <v>2472</v>
      </c>
      <c r="B343" t="s">
        <v>2043</v>
      </c>
      <c r="C343" t="s">
        <v>1571</v>
      </c>
      <c r="D343">
        <v>0</v>
      </c>
    </row>
    <row r="344" hidden="1" spans="1:4">
      <c r="A344" t="s">
        <v>2158</v>
      </c>
      <c r="B344" t="s">
        <v>2160</v>
      </c>
      <c r="C344" t="s">
        <v>1571</v>
      </c>
      <c r="D344">
        <v>157</v>
      </c>
    </row>
    <row r="345" hidden="1" spans="1:4">
      <c r="A345" t="s">
        <v>1978</v>
      </c>
      <c r="B345" t="s">
        <v>1980</v>
      </c>
      <c r="C345" t="s">
        <v>2140</v>
      </c>
      <c r="D345">
        <v>3</v>
      </c>
    </row>
    <row r="346" hidden="1" spans="1:4">
      <c r="A346" t="s">
        <v>1988</v>
      </c>
      <c r="B346" t="s">
        <v>1989</v>
      </c>
      <c r="C346" t="s">
        <v>2140</v>
      </c>
      <c r="D346">
        <v>0</v>
      </c>
    </row>
    <row r="347" hidden="1" spans="1:4">
      <c r="A347" t="s">
        <v>2137</v>
      </c>
      <c r="B347" t="s">
        <v>2139</v>
      </c>
      <c r="C347" t="s">
        <v>2140</v>
      </c>
      <c r="D347">
        <v>0</v>
      </c>
    </row>
    <row r="348" hidden="1" spans="1:4">
      <c r="A348" t="s">
        <v>2144</v>
      </c>
      <c r="B348" t="s">
        <v>2146</v>
      </c>
      <c r="C348" t="s">
        <v>2140</v>
      </c>
      <c r="D348">
        <v>3</v>
      </c>
    </row>
    <row r="349" hidden="1" spans="1:4">
      <c r="A349" t="s">
        <v>2404</v>
      </c>
      <c r="B349" t="s">
        <v>2512</v>
      </c>
      <c r="C349" t="s">
        <v>1967</v>
      </c>
      <c r="D349">
        <v>23</v>
      </c>
    </row>
    <row r="350" hidden="1" spans="1:4">
      <c r="A350" t="s">
        <v>2405</v>
      </c>
      <c r="B350" t="s">
        <v>2512</v>
      </c>
      <c r="C350" t="s">
        <v>1967</v>
      </c>
      <c r="D350">
        <v>9</v>
      </c>
    </row>
    <row r="351" hidden="1" spans="1:4">
      <c r="A351" t="s">
        <v>2406</v>
      </c>
      <c r="B351" t="s">
        <v>2512</v>
      </c>
      <c r="C351" t="s">
        <v>1967</v>
      </c>
      <c r="D351">
        <v>9</v>
      </c>
    </row>
    <row r="352" hidden="1" spans="1:4">
      <c r="A352" t="s">
        <v>2407</v>
      </c>
      <c r="B352" t="s">
        <v>2512</v>
      </c>
      <c r="C352" t="s">
        <v>1967</v>
      </c>
      <c r="D352">
        <v>8</v>
      </c>
    </row>
    <row r="353" hidden="1" spans="1:4">
      <c r="A353" t="s">
        <v>2408</v>
      </c>
      <c r="B353" t="s">
        <v>2512</v>
      </c>
      <c r="C353" t="s">
        <v>1967</v>
      </c>
      <c r="D353">
        <v>1</v>
      </c>
    </row>
    <row r="354" hidden="1" spans="1:4">
      <c r="A354" t="s">
        <v>2409</v>
      </c>
      <c r="B354" t="s">
        <v>2512</v>
      </c>
      <c r="C354" t="s">
        <v>1967</v>
      </c>
      <c r="D354">
        <v>1</v>
      </c>
    </row>
    <row r="355" hidden="1" spans="1:4">
      <c r="A355" t="s">
        <v>2410</v>
      </c>
      <c r="B355" t="s">
        <v>2512</v>
      </c>
      <c r="C355" t="s">
        <v>1967</v>
      </c>
      <c r="D355">
        <v>3</v>
      </c>
    </row>
    <row r="356" hidden="1" spans="1:4">
      <c r="A356" t="s">
        <v>2411</v>
      </c>
      <c r="B356" t="s">
        <v>2512</v>
      </c>
      <c r="C356" t="s">
        <v>1967</v>
      </c>
      <c r="D356">
        <v>2</v>
      </c>
    </row>
    <row r="357" hidden="1" spans="1:4">
      <c r="A357" t="s">
        <v>2412</v>
      </c>
      <c r="B357" t="s">
        <v>2512</v>
      </c>
      <c r="C357" t="s">
        <v>1967</v>
      </c>
      <c r="D357">
        <v>0</v>
      </c>
    </row>
    <row r="358" hidden="1" spans="1:4">
      <c r="A358" t="s">
        <v>1995</v>
      </c>
      <c r="B358" t="s">
        <v>1996</v>
      </c>
      <c r="C358" t="s">
        <v>1506</v>
      </c>
      <c r="D358">
        <v>1223</v>
      </c>
    </row>
    <row r="359" hidden="1" spans="1:4">
      <c r="A359" t="s">
        <v>1999</v>
      </c>
      <c r="B359" t="s">
        <v>2000</v>
      </c>
      <c r="C359" t="s">
        <v>1506</v>
      </c>
      <c r="D359">
        <v>0</v>
      </c>
    </row>
    <row r="360" hidden="1" spans="1:4">
      <c r="A360" t="s">
        <v>2001</v>
      </c>
      <c r="B360" t="s">
        <v>2002</v>
      </c>
      <c r="C360" t="s">
        <v>1506</v>
      </c>
      <c r="D360">
        <v>46</v>
      </c>
    </row>
    <row r="361" hidden="1" spans="1:4">
      <c r="A361" t="s">
        <v>2513</v>
      </c>
      <c r="B361" t="s">
        <v>2514</v>
      </c>
      <c r="C361" t="s">
        <v>1506</v>
      </c>
      <c r="D361">
        <v>0</v>
      </c>
    </row>
    <row r="362" hidden="1" spans="1:4">
      <c r="A362" t="s">
        <v>2006</v>
      </c>
      <c r="B362" t="s">
        <v>2007</v>
      </c>
      <c r="C362" t="s">
        <v>1506</v>
      </c>
      <c r="D362">
        <v>536</v>
      </c>
    </row>
    <row r="363" hidden="1" spans="1:4">
      <c r="A363" t="s">
        <v>2009</v>
      </c>
      <c r="B363" t="s">
        <v>2010</v>
      </c>
      <c r="C363" t="s">
        <v>1506</v>
      </c>
      <c r="D363">
        <v>521</v>
      </c>
    </row>
    <row r="364" hidden="1" spans="1:4">
      <c r="A364" t="s">
        <v>1997</v>
      </c>
      <c r="B364" t="s">
        <v>2515</v>
      </c>
      <c r="C364" t="s">
        <v>1496</v>
      </c>
      <c r="D364">
        <v>1380</v>
      </c>
    </row>
    <row r="365" hidden="1" spans="1:4">
      <c r="A365" t="s">
        <v>2011</v>
      </c>
      <c r="B365" t="s">
        <v>2013</v>
      </c>
      <c r="C365" t="s">
        <v>2400</v>
      </c>
      <c r="D365">
        <v>0</v>
      </c>
    </row>
    <row r="366" hidden="1" spans="1:4">
      <c r="A366" t="s">
        <v>2014</v>
      </c>
      <c r="B366" t="s">
        <v>2015</v>
      </c>
      <c r="C366" t="s">
        <v>2400</v>
      </c>
      <c r="D366">
        <v>0</v>
      </c>
    </row>
    <row r="367" hidden="1" spans="1:4">
      <c r="A367" t="s">
        <v>2016</v>
      </c>
      <c r="B367" t="s">
        <v>2017</v>
      </c>
      <c r="C367" t="s">
        <v>2400</v>
      </c>
      <c r="D367">
        <v>0</v>
      </c>
    </row>
    <row r="368" hidden="1" spans="1:4">
      <c r="A368" t="s">
        <v>2413</v>
      </c>
      <c r="B368" t="s">
        <v>2048</v>
      </c>
      <c r="C368" t="s">
        <v>1566</v>
      </c>
      <c r="D368">
        <v>294</v>
      </c>
    </row>
    <row r="369" hidden="1" spans="1:4">
      <c r="A369" t="s">
        <v>2049</v>
      </c>
      <c r="B369" t="s">
        <v>995</v>
      </c>
      <c r="C369" t="s">
        <v>1660</v>
      </c>
      <c r="D369">
        <v>107</v>
      </c>
    </row>
    <row r="370" hidden="1" spans="1:4">
      <c r="A370" t="s">
        <v>2052</v>
      </c>
      <c r="B370" t="s">
        <v>985</v>
      </c>
      <c r="C370" t="s">
        <v>1660</v>
      </c>
      <c r="D370">
        <v>112</v>
      </c>
    </row>
    <row r="371" hidden="1" spans="1:4">
      <c r="A371" t="s">
        <v>2194</v>
      </c>
      <c r="B371" t="s">
        <v>2057</v>
      </c>
      <c r="C371" t="s">
        <v>2177</v>
      </c>
      <c r="D371">
        <v>0</v>
      </c>
    </row>
    <row r="372" hidden="1" spans="1:4">
      <c r="A372" t="s">
        <v>2195</v>
      </c>
      <c r="B372" t="s">
        <v>2057</v>
      </c>
      <c r="C372" t="s">
        <v>2177</v>
      </c>
      <c r="D372">
        <v>16</v>
      </c>
    </row>
    <row r="373" hidden="1" spans="1:4">
      <c r="A373" t="s">
        <v>2196</v>
      </c>
      <c r="B373" t="s">
        <v>2057</v>
      </c>
      <c r="C373" t="s">
        <v>2177</v>
      </c>
      <c r="D373">
        <v>15</v>
      </c>
    </row>
    <row r="374" hidden="1" spans="1:4">
      <c r="A374" t="s">
        <v>2197</v>
      </c>
      <c r="B374" t="s">
        <v>2057</v>
      </c>
      <c r="C374" t="s">
        <v>2177</v>
      </c>
      <c r="D374">
        <v>18</v>
      </c>
    </row>
    <row r="375" hidden="1" spans="1:4">
      <c r="A375" t="s">
        <v>2198</v>
      </c>
      <c r="B375" t="s">
        <v>2057</v>
      </c>
      <c r="C375" t="s">
        <v>2177</v>
      </c>
      <c r="D375">
        <v>0</v>
      </c>
    </row>
    <row r="376" hidden="1" spans="1:4">
      <c r="A376" t="s">
        <v>2199</v>
      </c>
      <c r="B376" t="s">
        <v>2060</v>
      </c>
      <c r="C376" t="s">
        <v>2177</v>
      </c>
      <c r="D376">
        <v>0</v>
      </c>
    </row>
    <row r="377" hidden="1" spans="1:4">
      <c r="A377" t="s">
        <v>2200</v>
      </c>
      <c r="B377" t="s">
        <v>2060</v>
      </c>
      <c r="C377" t="s">
        <v>2177</v>
      </c>
      <c r="D377">
        <v>17</v>
      </c>
    </row>
    <row r="378" hidden="1" spans="1:4">
      <c r="A378" t="s">
        <v>2201</v>
      </c>
      <c r="B378" t="s">
        <v>2060</v>
      </c>
      <c r="C378" t="s">
        <v>2177</v>
      </c>
      <c r="D378">
        <v>9</v>
      </c>
    </row>
    <row r="379" hidden="1" spans="1:4">
      <c r="A379" t="s">
        <v>2202</v>
      </c>
      <c r="B379" t="s">
        <v>2060</v>
      </c>
      <c r="C379" t="s">
        <v>2177</v>
      </c>
      <c r="D379">
        <v>0</v>
      </c>
    </row>
    <row r="380" hidden="1" spans="1:4">
      <c r="A380" t="s">
        <v>2203</v>
      </c>
      <c r="B380" t="s">
        <v>2060</v>
      </c>
      <c r="C380" t="s">
        <v>2177</v>
      </c>
      <c r="D380">
        <v>0</v>
      </c>
    </row>
    <row r="381" hidden="1" spans="1:4">
      <c r="A381" t="s">
        <v>2516</v>
      </c>
      <c r="B381" t="s">
        <v>2062</v>
      </c>
      <c r="C381" t="s">
        <v>2177</v>
      </c>
      <c r="D381">
        <v>0</v>
      </c>
    </row>
    <row r="382" hidden="1" spans="1:4">
      <c r="A382" t="s">
        <v>2204</v>
      </c>
      <c r="B382" t="s">
        <v>2062</v>
      </c>
      <c r="C382" t="s">
        <v>2177</v>
      </c>
      <c r="D382">
        <v>5</v>
      </c>
    </row>
    <row r="383" hidden="1" spans="1:4">
      <c r="A383" t="s">
        <v>2517</v>
      </c>
      <c r="B383" t="s">
        <v>2062</v>
      </c>
      <c r="C383" t="s">
        <v>2177</v>
      </c>
      <c r="D383">
        <v>0</v>
      </c>
    </row>
    <row r="384" hidden="1" spans="1:4">
      <c r="A384" t="s">
        <v>2205</v>
      </c>
      <c r="B384" t="s">
        <v>2062</v>
      </c>
      <c r="C384" t="s">
        <v>2177</v>
      </c>
      <c r="D384">
        <v>0</v>
      </c>
    </row>
    <row r="385" hidden="1" spans="1:4">
      <c r="A385" t="s">
        <v>2518</v>
      </c>
      <c r="B385" t="s">
        <v>2062</v>
      </c>
      <c r="C385" t="s">
        <v>2177</v>
      </c>
      <c r="D385">
        <v>0</v>
      </c>
    </row>
    <row r="386" hidden="1" spans="1:4">
      <c r="A386" t="s">
        <v>2206</v>
      </c>
      <c r="B386" t="s">
        <v>2062</v>
      </c>
      <c r="C386" t="s">
        <v>2177</v>
      </c>
      <c r="D386">
        <v>6</v>
      </c>
    </row>
    <row r="387" hidden="1" spans="1:4">
      <c r="A387" t="s">
        <v>2519</v>
      </c>
      <c r="B387" t="s">
        <v>2062</v>
      </c>
      <c r="C387" t="s">
        <v>2177</v>
      </c>
      <c r="D387">
        <v>0</v>
      </c>
    </row>
    <row r="388" hidden="1" spans="1:4">
      <c r="A388" t="s">
        <v>2207</v>
      </c>
      <c r="B388" t="s">
        <v>2062</v>
      </c>
      <c r="C388" t="s">
        <v>2177</v>
      </c>
      <c r="D388">
        <v>10</v>
      </c>
    </row>
    <row r="389" hidden="1" spans="1:4">
      <c r="A389" t="s">
        <v>2520</v>
      </c>
      <c r="B389" t="s">
        <v>2065</v>
      </c>
      <c r="C389" t="s">
        <v>2177</v>
      </c>
      <c r="D389">
        <v>0</v>
      </c>
    </row>
    <row r="390" hidden="1" spans="1:4">
      <c r="A390" t="s">
        <v>2208</v>
      </c>
      <c r="B390" t="s">
        <v>2065</v>
      </c>
      <c r="C390" t="s">
        <v>2177</v>
      </c>
      <c r="D390">
        <v>0</v>
      </c>
    </row>
    <row r="391" hidden="1" spans="1:4">
      <c r="A391" t="s">
        <v>2521</v>
      </c>
      <c r="B391" t="s">
        <v>2065</v>
      </c>
      <c r="C391" t="s">
        <v>2177</v>
      </c>
      <c r="D391">
        <v>0</v>
      </c>
    </row>
    <row r="392" hidden="1" spans="1:4">
      <c r="A392" t="s">
        <v>2209</v>
      </c>
      <c r="B392" t="s">
        <v>2065</v>
      </c>
      <c r="C392" t="s">
        <v>2177</v>
      </c>
      <c r="D392">
        <v>3</v>
      </c>
    </row>
    <row r="393" hidden="1" spans="1:4">
      <c r="A393" t="s">
        <v>2522</v>
      </c>
      <c r="B393" t="s">
        <v>2065</v>
      </c>
      <c r="C393" t="s">
        <v>2177</v>
      </c>
      <c r="D393">
        <v>0</v>
      </c>
    </row>
    <row r="394" hidden="1" spans="1:4">
      <c r="A394" t="s">
        <v>2210</v>
      </c>
      <c r="B394" t="s">
        <v>2065</v>
      </c>
      <c r="C394" t="s">
        <v>2177</v>
      </c>
      <c r="D394">
        <v>0</v>
      </c>
    </row>
    <row r="395" hidden="1" spans="1:4">
      <c r="A395" t="s">
        <v>2523</v>
      </c>
      <c r="B395" t="s">
        <v>2065</v>
      </c>
      <c r="C395" t="s">
        <v>2177</v>
      </c>
      <c r="D395">
        <v>0</v>
      </c>
    </row>
    <row r="396" hidden="1" spans="1:4">
      <c r="A396" t="s">
        <v>2211</v>
      </c>
      <c r="B396" t="s">
        <v>2065</v>
      </c>
      <c r="C396" t="s">
        <v>2177</v>
      </c>
      <c r="D396">
        <v>21</v>
      </c>
    </row>
    <row r="397" hidden="1" spans="1:4">
      <c r="A397" t="s">
        <v>2212</v>
      </c>
      <c r="B397" t="s">
        <v>2069</v>
      </c>
      <c r="C397" t="s">
        <v>2177</v>
      </c>
      <c r="D397">
        <v>1</v>
      </c>
    </row>
    <row r="398" hidden="1" spans="1:4">
      <c r="A398" t="s">
        <v>2213</v>
      </c>
      <c r="B398" t="s">
        <v>2069</v>
      </c>
      <c r="C398" t="s">
        <v>2177</v>
      </c>
      <c r="D398">
        <v>0</v>
      </c>
    </row>
    <row r="399" hidden="1" spans="1:4">
      <c r="A399" t="s">
        <v>2214</v>
      </c>
      <c r="B399" t="s">
        <v>2069</v>
      </c>
      <c r="C399" t="s">
        <v>2177</v>
      </c>
      <c r="D399">
        <v>1</v>
      </c>
    </row>
    <row r="400" hidden="1" spans="1:4">
      <c r="A400" t="s">
        <v>2215</v>
      </c>
      <c r="B400" t="s">
        <v>2069</v>
      </c>
      <c r="C400" t="s">
        <v>2177</v>
      </c>
      <c r="D400">
        <v>0</v>
      </c>
    </row>
    <row r="401" hidden="1" spans="1:4">
      <c r="A401" t="s">
        <v>2216</v>
      </c>
      <c r="B401" t="s">
        <v>2069</v>
      </c>
      <c r="C401" t="s">
        <v>2177</v>
      </c>
      <c r="D401">
        <v>0</v>
      </c>
    </row>
    <row r="402" hidden="1" spans="1:4">
      <c r="A402" t="s">
        <v>2524</v>
      </c>
      <c r="B402" t="s">
        <v>2525</v>
      </c>
      <c r="C402" t="s">
        <v>2177</v>
      </c>
      <c r="D402">
        <v>0</v>
      </c>
    </row>
    <row r="403" hidden="1" spans="1:4">
      <c r="A403" t="s">
        <v>2217</v>
      </c>
      <c r="B403" t="s">
        <v>2525</v>
      </c>
      <c r="C403" t="s">
        <v>2177</v>
      </c>
      <c r="D403">
        <v>14</v>
      </c>
    </row>
    <row r="404" hidden="1" spans="1:4">
      <c r="A404" t="s">
        <v>2526</v>
      </c>
      <c r="B404" t="s">
        <v>2525</v>
      </c>
      <c r="C404" t="s">
        <v>2177</v>
      </c>
      <c r="D404">
        <v>0</v>
      </c>
    </row>
    <row r="405" hidden="1" spans="1:4">
      <c r="A405" t="s">
        <v>2527</v>
      </c>
      <c r="B405" t="s">
        <v>2525</v>
      </c>
      <c r="C405" t="s">
        <v>2177</v>
      </c>
      <c r="D405">
        <v>0</v>
      </c>
    </row>
    <row r="406" hidden="1" spans="1:4">
      <c r="A406" t="s">
        <v>2218</v>
      </c>
      <c r="B406" t="s">
        <v>2525</v>
      </c>
      <c r="C406" t="s">
        <v>2177</v>
      </c>
      <c r="D406">
        <v>1</v>
      </c>
    </row>
    <row r="407" hidden="1" spans="1:4">
      <c r="A407" t="s">
        <v>2219</v>
      </c>
      <c r="B407" t="s">
        <v>2525</v>
      </c>
      <c r="C407" t="s">
        <v>2177</v>
      </c>
      <c r="D407">
        <v>7</v>
      </c>
    </row>
    <row r="408" hidden="1" spans="1:4">
      <c r="A408" t="s">
        <v>2528</v>
      </c>
      <c r="B408" t="s">
        <v>2525</v>
      </c>
      <c r="C408" t="s">
        <v>2177</v>
      </c>
      <c r="D408">
        <v>0</v>
      </c>
    </row>
    <row r="409" hidden="1" spans="1:4">
      <c r="A409" t="s">
        <v>2220</v>
      </c>
      <c r="B409" t="s">
        <v>2525</v>
      </c>
      <c r="C409" t="s">
        <v>2177</v>
      </c>
      <c r="D409">
        <v>2</v>
      </c>
    </row>
    <row r="410" hidden="1" spans="1:4">
      <c r="A410" t="s">
        <v>2529</v>
      </c>
      <c r="B410" t="s">
        <v>2525</v>
      </c>
      <c r="C410" t="s">
        <v>2177</v>
      </c>
      <c r="D410">
        <v>0</v>
      </c>
    </row>
    <row r="411" hidden="1" spans="1:4">
      <c r="A411" t="s">
        <v>2221</v>
      </c>
      <c r="B411" t="s">
        <v>2525</v>
      </c>
      <c r="C411" t="s">
        <v>2177</v>
      </c>
      <c r="D411">
        <v>1</v>
      </c>
    </row>
    <row r="412" hidden="1" spans="1:4">
      <c r="A412" t="s">
        <v>2191</v>
      </c>
      <c r="B412" t="s">
        <v>1699</v>
      </c>
      <c r="C412" t="s">
        <v>2177</v>
      </c>
      <c r="D412">
        <v>0</v>
      </c>
    </row>
    <row r="413" hidden="1" spans="1:4">
      <c r="A413" t="s">
        <v>2192</v>
      </c>
      <c r="B413" t="s">
        <v>1699</v>
      </c>
      <c r="C413" t="s">
        <v>2177</v>
      </c>
      <c r="D413">
        <v>0</v>
      </c>
    </row>
    <row r="414" hidden="1" spans="1:4">
      <c r="A414" t="s">
        <v>2193</v>
      </c>
      <c r="B414" t="s">
        <v>1699</v>
      </c>
      <c r="C414" t="s">
        <v>2177</v>
      </c>
      <c r="D414">
        <v>0</v>
      </c>
    </row>
    <row r="415" hidden="1" spans="1:4">
      <c r="A415" t="s">
        <v>2081</v>
      </c>
      <c r="B415" t="s">
        <v>2082</v>
      </c>
      <c r="C415" t="s">
        <v>1781</v>
      </c>
      <c r="D415">
        <v>0</v>
      </c>
    </row>
    <row r="416" hidden="1" spans="1:4">
      <c r="A416" t="s">
        <v>2083</v>
      </c>
      <c r="B416" t="s">
        <v>2084</v>
      </c>
      <c r="C416" t="s">
        <v>1781</v>
      </c>
      <c r="D416">
        <v>0</v>
      </c>
    </row>
    <row r="417" hidden="1" spans="1:4">
      <c r="A417" t="s">
        <v>2089</v>
      </c>
      <c r="B417" t="s">
        <v>2090</v>
      </c>
      <c r="C417" t="s">
        <v>1781</v>
      </c>
      <c r="D417">
        <v>0</v>
      </c>
    </row>
    <row r="418" hidden="1" spans="1:4">
      <c r="A418" t="s">
        <v>2091</v>
      </c>
      <c r="B418" t="s">
        <v>2092</v>
      </c>
      <c r="C418" t="s">
        <v>1781</v>
      </c>
      <c r="D418">
        <v>0</v>
      </c>
    </row>
    <row r="419" hidden="1" spans="1:4">
      <c r="A419" t="s">
        <v>2530</v>
      </c>
      <c r="B419" t="s">
        <v>1850</v>
      </c>
      <c r="C419" t="s">
        <v>1781</v>
      </c>
      <c r="D419">
        <v>0</v>
      </c>
    </row>
    <row r="420" hidden="1" spans="1:4">
      <c r="A420" t="s">
        <v>2093</v>
      </c>
      <c r="B420" t="s">
        <v>2095</v>
      </c>
      <c r="C420" t="s">
        <v>2531</v>
      </c>
      <c r="D420">
        <v>23</v>
      </c>
    </row>
    <row r="421" hidden="1" spans="1:4">
      <c r="A421" t="s">
        <v>2096</v>
      </c>
      <c r="B421" t="s">
        <v>2098</v>
      </c>
      <c r="C421" t="s">
        <v>2531</v>
      </c>
      <c r="D421">
        <v>23</v>
      </c>
    </row>
    <row r="422" hidden="1" spans="1:4">
      <c r="A422" t="s">
        <v>2099</v>
      </c>
      <c r="B422" t="s">
        <v>2102</v>
      </c>
      <c r="C422" t="s">
        <v>1649</v>
      </c>
      <c r="D422">
        <v>17</v>
      </c>
    </row>
    <row r="423" hidden="1" spans="1:4">
      <c r="A423" t="s">
        <v>2103</v>
      </c>
      <c r="B423" t="s">
        <v>2104</v>
      </c>
      <c r="C423" t="s">
        <v>1649</v>
      </c>
      <c r="D423">
        <v>17</v>
      </c>
    </row>
    <row r="424" hidden="1" spans="1:4">
      <c r="A424" t="s">
        <v>2106</v>
      </c>
      <c r="B424" t="s">
        <v>2108</v>
      </c>
      <c r="C424" t="s">
        <v>1666</v>
      </c>
      <c r="D424">
        <v>138</v>
      </c>
    </row>
    <row r="425" hidden="1" spans="1:4">
      <c r="A425" t="s">
        <v>2111</v>
      </c>
      <c r="B425" t="s">
        <v>2113</v>
      </c>
      <c r="C425" t="s">
        <v>1666</v>
      </c>
      <c r="D425">
        <v>62</v>
      </c>
    </row>
    <row r="426" hidden="1" spans="1:4">
      <c r="A426" t="s">
        <v>2127</v>
      </c>
      <c r="B426" t="s">
        <v>2128</v>
      </c>
      <c r="C426" t="s">
        <v>1666</v>
      </c>
      <c r="D426">
        <v>58</v>
      </c>
    </row>
    <row r="427" hidden="1" spans="1:4">
      <c r="A427" t="s">
        <v>2118</v>
      </c>
      <c r="B427" t="s">
        <v>2532</v>
      </c>
      <c r="C427" t="s">
        <v>2401</v>
      </c>
      <c r="D427">
        <v>42</v>
      </c>
    </row>
    <row r="428" hidden="1" spans="1:4">
      <c r="A428" t="s">
        <v>2122</v>
      </c>
      <c r="B428" t="s">
        <v>2532</v>
      </c>
      <c r="C428" t="s">
        <v>2401</v>
      </c>
      <c r="D428">
        <v>68</v>
      </c>
    </row>
    <row r="429" hidden="1" spans="1:4">
      <c r="A429" t="s">
        <v>2131</v>
      </c>
      <c r="B429" t="s">
        <v>2132</v>
      </c>
      <c r="C429" t="s">
        <v>2133</v>
      </c>
      <c r="D429">
        <v>873</v>
      </c>
    </row>
    <row r="430" hidden="1" spans="1:4">
      <c r="A430" t="s">
        <v>2114</v>
      </c>
      <c r="B430" t="s">
        <v>2533</v>
      </c>
      <c r="C430" t="s">
        <v>2395</v>
      </c>
      <c r="D430">
        <v>4</v>
      </c>
    </row>
    <row r="431" hidden="1" spans="1:4">
      <c r="A431" t="s">
        <v>2129</v>
      </c>
      <c r="B431" t="s">
        <v>2533</v>
      </c>
      <c r="C431" t="s">
        <v>2395</v>
      </c>
      <c r="D431">
        <v>4</v>
      </c>
    </row>
    <row r="432" hidden="1" spans="1:4">
      <c r="A432" t="s">
        <v>2153</v>
      </c>
      <c r="B432" t="s">
        <v>2156</v>
      </c>
      <c r="C432" t="s">
        <v>2395</v>
      </c>
      <c r="D432">
        <v>60</v>
      </c>
    </row>
    <row r="433" hidden="1" spans="1:4">
      <c r="A433" t="s">
        <v>2134</v>
      </c>
      <c r="B433" t="s">
        <v>2136</v>
      </c>
      <c r="C433" t="s">
        <v>1671</v>
      </c>
      <c r="D433">
        <v>70</v>
      </c>
    </row>
    <row r="434" hidden="1" spans="1:4">
      <c r="A434" t="s">
        <v>2141</v>
      </c>
      <c r="B434" t="s">
        <v>2143</v>
      </c>
      <c r="C434" t="s">
        <v>1671</v>
      </c>
      <c r="D434">
        <v>72</v>
      </c>
    </row>
    <row r="435" hidden="1" spans="1:4">
      <c r="A435" t="s">
        <v>2147</v>
      </c>
      <c r="B435" t="s">
        <v>2149</v>
      </c>
      <c r="C435" t="s">
        <v>1671</v>
      </c>
      <c r="D435">
        <v>256</v>
      </c>
    </row>
    <row r="436" hidden="1" spans="1:4">
      <c r="A436" t="s">
        <v>2534</v>
      </c>
      <c r="B436" t="s">
        <v>2535</v>
      </c>
      <c r="C436" t="s">
        <v>2536</v>
      </c>
      <c r="D436">
        <v>0</v>
      </c>
    </row>
    <row r="437" hidden="1" spans="1:4">
      <c r="A437" t="s">
        <v>2537</v>
      </c>
      <c r="B437" t="s">
        <v>2538</v>
      </c>
      <c r="C437" t="s">
        <v>1781</v>
      </c>
      <c r="D437">
        <v>0</v>
      </c>
    </row>
    <row r="438" hidden="1" spans="1:4">
      <c r="A438" t="s">
        <v>2539</v>
      </c>
      <c r="B438" t="s">
        <v>2540</v>
      </c>
      <c r="C438" t="s">
        <v>2541</v>
      </c>
      <c r="D438">
        <v>0</v>
      </c>
    </row>
    <row r="439" hidden="1" spans="1:4">
      <c r="A439" t="s">
        <v>2542</v>
      </c>
      <c r="B439" t="s">
        <v>1780</v>
      </c>
      <c r="C439" t="s">
        <v>1781</v>
      </c>
      <c r="D439">
        <v>0</v>
      </c>
    </row>
    <row r="440" hidden="1" spans="1:4">
      <c r="A440" t="s">
        <v>2543</v>
      </c>
      <c r="B440" t="s">
        <v>2498</v>
      </c>
      <c r="C440" t="s">
        <v>1781</v>
      </c>
      <c r="D440">
        <v>0</v>
      </c>
    </row>
    <row r="441" hidden="1" spans="1:4">
      <c r="A441" t="s">
        <v>2544</v>
      </c>
      <c r="B441" t="s">
        <v>1816</v>
      </c>
      <c r="C441" t="s">
        <v>1781</v>
      </c>
      <c r="D441">
        <v>0</v>
      </c>
    </row>
    <row r="442" hidden="1" spans="1:4">
      <c r="A442" t="s">
        <v>2545</v>
      </c>
      <c r="B442" t="s">
        <v>2546</v>
      </c>
      <c r="C442" t="s">
        <v>1781</v>
      </c>
      <c r="D442">
        <v>0</v>
      </c>
    </row>
    <row r="443" hidden="1" spans="1:4">
      <c r="A443" t="s">
        <v>2547</v>
      </c>
      <c r="B443" t="s">
        <v>2500</v>
      </c>
      <c r="C443" t="s">
        <v>1781</v>
      </c>
      <c r="D443">
        <v>0</v>
      </c>
    </row>
    <row r="444" hidden="1" spans="1:4">
      <c r="A444" t="s">
        <v>2548</v>
      </c>
      <c r="B444" t="s">
        <v>2549</v>
      </c>
      <c r="C444" t="s">
        <v>1781</v>
      </c>
      <c r="D444">
        <v>0</v>
      </c>
    </row>
    <row r="445" hidden="1" spans="1:4">
      <c r="A445" t="s">
        <v>2497</v>
      </c>
      <c r="B445" t="s">
        <v>2498</v>
      </c>
      <c r="C445" t="s">
        <v>1781</v>
      </c>
      <c r="D445">
        <v>0</v>
      </c>
    </row>
    <row r="446" hidden="1" spans="3:4">
      <c r="C446" t="s">
        <v>1781</v>
      </c>
      <c r="D446">
        <v>0</v>
      </c>
    </row>
    <row r="447" hidden="1" spans="3:4">
      <c r="C447" t="s">
        <v>1781</v>
      </c>
      <c r="D447">
        <v>0</v>
      </c>
    </row>
    <row r="448" hidden="1" spans="3:4">
      <c r="C448" t="s">
        <v>1781</v>
      </c>
      <c r="D448">
        <v>0</v>
      </c>
    </row>
    <row r="449" hidden="1" spans="3:4">
      <c r="C449" t="s">
        <v>1781</v>
      </c>
      <c r="D449">
        <v>0</v>
      </c>
    </row>
    <row r="450" hidden="1" spans="3:4">
      <c r="C450" t="s">
        <v>1781</v>
      </c>
      <c r="D450">
        <v>0</v>
      </c>
    </row>
    <row r="451" hidden="1" spans="3:4">
      <c r="C451" t="s">
        <v>1781</v>
      </c>
      <c r="D451">
        <v>0</v>
      </c>
    </row>
    <row r="452" hidden="1" spans="3:4">
      <c r="C452" t="s">
        <v>1781</v>
      </c>
      <c r="D452">
        <v>0</v>
      </c>
    </row>
    <row r="453" hidden="1" spans="3:4">
      <c r="C453" t="s">
        <v>1781</v>
      </c>
      <c r="D453">
        <v>0</v>
      </c>
    </row>
    <row r="454" hidden="1" spans="3:4">
      <c r="C454" t="s">
        <v>1781</v>
      </c>
      <c r="D454">
        <v>0</v>
      </c>
    </row>
    <row r="455" hidden="1" spans="3:4">
      <c r="C455" t="s">
        <v>1781</v>
      </c>
      <c r="D455">
        <v>0</v>
      </c>
    </row>
    <row r="456" hidden="1" spans="3:4">
      <c r="C456" t="s">
        <v>1781</v>
      </c>
      <c r="D456">
        <v>0</v>
      </c>
    </row>
    <row r="457" hidden="1" spans="3:4">
      <c r="C457" t="s">
        <v>1781</v>
      </c>
      <c r="D457">
        <v>1</v>
      </c>
    </row>
    <row r="458" hidden="1" spans="3:4">
      <c r="C458" t="s">
        <v>1781</v>
      </c>
      <c r="D458">
        <v>0</v>
      </c>
    </row>
    <row r="459" hidden="1" spans="3:4">
      <c r="C459" t="s">
        <v>1781</v>
      </c>
      <c r="D459">
        <v>0</v>
      </c>
    </row>
    <row r="460" hidden="1" spans="3:4">
      <c r="C460" t="s">
        <v>1781</v>
      </c>
      <c r="D460">
        <v>0</v>
      </c>
    </row>
    <row r="461" hidden="1" spans="3:4">
      <c r="C461" t="s">
        <v>1781</v>
      </c>
      <c r="D461">
        <v>0</v>
      </c>
    </row>
    <row r="462" hidden="1" spans="3:4">
      <c r="C462" t="s">
        <v>1781</v>
      </c>
      <c r="D462">
        <v>0</v>
      </c>
    </row>
    <row r="463" hidden="1" spans="3:4">
      <c r="C463" t="s">
        <v>1781</v>
      </c>
      <c r="D463">
        <v>18</v>
      </c>
    </row>
    <row r="464" hidden="1" spans="3:4">
      <c r="C464" t="s">
        <v>1781</v>
      </c>
      <c r="D464">
        <v>11</v>
      </c>
    </row>
    <row r="465" hidden="1" spans="3:4">
      <c r="C465" t="s">
        <v>1781</v>
      </c>
      <c r="D465">
        <v>18</v>
      </c>
    </row>
    <row r="466" hidden="1" spans="3:4">
      <c r="C466" t="s">
        <v>1781</v>
      </c>
      <c r="D466">
        <v>11</v>
      </c>
    </row>
    <row r="467" hidden="1" spans="3:4">
      <c r="C467" t="s">
        <v>1781</v>
      </c>
      <c r="D467">
        <v>87</v>
      </c>
    </row>
    <row r="468" hidden="1" spans="3:4">
      <c r="C468" t="s">
        <v>1781</v>
      </c>
      <c r="D468">
        <v>86</v>
      </c>
    </row>
    <row r="469" hidden="1" spans="3:4">
      <c r="C469" t="s">
        <v>1781</v>
      </c>
      <c r="D469">
        <v>0</v>
      </c>
    </row>
    <row r="470" hidden="1" spans="3:4">
      <c r="C470" t="s">
        <v>1781</v>
      </c>
      <c r="D470">
        <v>0</v>
      </c>
    </row>
    <row r="471" hidden="1" spans="3:4">
      <c r="C471" t="s">
        <v>1781</v>
      </c>
      <c r="D471">
        <v>0</v>
      </c>
    </row>
    <row r="472" hidden="1" spans="3:4">
      <c r="C472" t="s">
        <v>1781</v>
      </c>
      <c r="D472">
        <v>0</v>
      </c>
    </row>
    <row r="473" hidden="1" spans="3:4">
      <c r="C473" t="s">
        <v>1781</v>
      </c>
      <c r="D473">
        <v>1</v>
      </c>
    </row>
    <row r="474" hidden="1" spans="3:4">
      <c r="C474" t="s">
        <v>1781</v>
      </c>
      <c r="D474">
        <v>12</v>
      </c>
    </row>
    <row r="475" hidden="1" spans="3:4">
      <c r="C475" t="s">
        <v>1781</v>
      </c>
      <c r="D475">
        <v>10</v>
      </c>
    </row>
    <row r="476" hidden="1" spans="3:4">
      <c r="C476" t="s">
        <v>1781</v>
      </c>
      <c r="D476">
        <v>16</v>
      </c>
    </row>
    <row r="477" hidden="1" spans="3:4">
      <c r="C477" t="s">
        <v>1781</v>
      </c>
      <c r="D477">
        <v>1</v>
      </c>
    </row>
    <row r="478" hidden="1" spans="3:4">
      <c r="C478" t="s">
        <v>1781</v>
      </c>
      <c r="D478">
        <v>15</v>
      </c>
    </row>
    <row r="479" hidden="1" spans="3:4">
      <c r="C479" t="s">
        <v>1781</v>
      </c>
      <c r="D479">
        <v>1</v>
      </c>
    </row>
    <row r="480" hidden="1" spans="3:4">
      <c r="C480" t="s">
        <v>1781</v>
      </c>
      <c r="D480">
        <v>1</v>
      </c>
    </row>
    <row r="481" hidden="1" spans="3:4">
      <c r="C481" t="s">
        <v>1781</v>
      </c>
      <c r="D481">
        <v>12</v>
      </c>
    </row>
    <row r="482" hidden="1" spans="3:4">
      <c r="C482" t="s">
        <v>1781</v>
      </c>
      <c r="D482">
        <v>11</v>
      </c>
    </row>
    <row r="483" hidden="1" spans="3:4">
      <c r="C483" t="s">
        <v>1781</v>
      </c>
      <c r="D483">
        <v>13</v>
      </c>
    </row>
    <row r="484" hidden="1" spans="3:4">
      <c r="C484" t="s">
        <v>1781</v>
      </c>
      <c r="D484">
        <v>15</v>
      </c>
    </row>
    <row r="485" hidden="1" spans="3:4">
      <c r="C485" t="s">
        <v>1781</v>
      </c>
      <c r="D485">
        <v>1</v>
      </c>
    </row>
    <row r="486" hidden="1" spans="2:4">
      <c r="B486" t="s">
        <v>1850</v>
      </c>
      <c r="C486" t="s">
        <v>1781</v>
      </c>
      <c r="D486">
        <v>40</v>
      </c>
    </row>
    <row r="487" hidden="1" spans="2:4">
      <c r="B487" t="s">
        <v>1847</v>
      </c>
      <c r="C487" t="s">
        <v>1781</v>
      </c>
      <c r="D487">
        <v>40</v>
      </c>
    </row>
    <row r="488" hidden="1" spans="1:4">
      <c r="A488" t="s">
        <v>2550</v>
      </c>
      <c r="B488" t="s">
        <v>2491</v>
      </c>
      <c r="C488" t="s">
        <v>1506</v>
      </c>
      <c r="D488">
        <v>252</v>
      </c>
    </row>
    <row r="489" hidden="1" spans="1:4">
      <c r="A489" t="s">
        <v>2003</v>
      </c>
      <c r="B489" t="s">
        <v>2551</v>
      </c>
      <c r="C489" t="s">
        <v>1506</v>
      </c>
      <c r="D489">
        <v>0</v>
      </c>
    </row>
    <row r="490" hidden="1" spans="1:4">
      <c r="A490" t="s">
        <v>2552</v>
      </c>
      <c r="B490" t="s">
        <v>2553</v>
      </c>
      <c r="C490" t="s">
        <v>2140</v>
      </c>
      <c r="D490">
        <v>0</v>
      </c>
    </row>
    <row r="491" hidden="1" spans="1:4">
      <c r="A491" t="s">
        <v>2554</v>
      </c>
      <c r="B491" t="s">
        <v>2555</v>
      </c>
      <c r="C491" t="s">
        <v>2140</v>
      </c>
      <c r="D491">
        <v>21</v>
      </c>
    </row>
    <row r="492" hidden="1" spans="1:4">
      <c r="A492" t="s">
        <v>2556</v>
      </c>
      <c r="B492" t="s">
        <v>2557</v>
      </c>
      <c r="C492" t="s">
        <v>2140</v>
      </c>
      <c r="D492">
        <v>14</v>
      </c>
    </row>
    <row r="493" hidden="1" spans="1:4">
      <c r="A493" t="s">
        <v>2558</v>
      </c>
      <c r="B493" t="s">
        <v>2559</v>
      </c>
      <c r="C493" t="s">
        <v>2140</v>
      </c>
      <c r="D493">
        <v>19</v>
      </c>
    </row>
    <row r="494" hidden="1" spans="1:4">
      <c r="A494" t="s">
        <v>2560</v>
      </c>
      <c r="B494" t="s">
        <v>2561</v>
      </c>
      <c r="C494" t="s">
        <v>2140</v>
      </c>
      <c r="D494">
        <v>18</v>
      </c>
    </row>
    <row r="495" hidden="1" spans="1:4">
      <c r="A495" t="s">
        <v>2562</v>
      </c>
      <c r="B495" t="s">
        <v>2563</v>
      </c>
      <c r="C495" t="s">
        <v>2140</v>
      </c>
      <c r="D495">
        <v>63</v>
      </c>
    </row>
    <row r="496" hidden="1" spans="1:4">
      <c r="A496" t="s">
        <v>2564</v>
      </c>
      <c r="B496" t="s">
        <v>2565</v>
      </c>
      <c r="C496" t="s">
        <v>2140</v>
      </c>
      <c r="D496">
        <v>53</v>
      </c>
    </row>
    <row r="497" hidden="1" spans="1:4">
      <c r="A497" t="s">
        <v>2566</v>
      </c>
      <c r="B497" t="s">
        <v>2567</v>
      </c>
      <c r="C497" t="s">
        <v>2140</v>
      </c>
      <c r="D497">
        <v>59</v>
      </c>
    </row>
    <row r="498" spans="1:5">
      <c r="A498" t="s">
        <v>1459</v>
      </c>
      <c r="B498" t="s">
        <v>1462</v>
      </c>
      <c r="C498" t="s">
        <v>1466</v>
      </c>
      <c r="D498">
        <v>96</v>
      </c>
      <c r="E498" t="e">
        <f>VLOOKUP(A498,#REF!,1,0)</f>
        <v>#REF!</v>
      </c>
    </row>
    <row r="499" spans="1:5">
      <c r="A499" t="s">
        <v>1463</v>
      </c>
      <c r="B499" t="s">
        <v>2568</v>
      </c>
      <c r="C499" t="s">
        <v>1466</v>
      </c>
      <c r="D499">
        <v>48</v>
      </c>
      <c r="E499" t="e">
        <f>VLOOKUP(A499,#REF!,1,0)</f>
        <v>#REF!</v>
      </c>
    </row>
    <row r="500" spans="1:5">
      <c r="A500" t="s">
        <v>1467</v>
      </c>
      <c r="B500" t="s">
        <v>2569</v>
      </c>
      <c r="C500" t="s">
        <v>1466</v>
      </c>
      <c r="D500">
        <v>64</v>
      </c>
      <c r="E500" t="e">
        <f>VLOOKUP(A500,#REF!,1,0)</f>
        <v>#REF!</v>
      </c>
    </row>
    <row r="501" hidden="1" spans="1:4">
      <c r="A501" t="s">
        <v>2570</v>
      </c>
      <c r="B501" t="s">
        <v>2571</v>
      </c>
      <c r="C501" t="s">
        <v>2572</v>
      </c>
      <c r="D501">
        <v>0</v>
      </c>
    </row>
    <row r="502" hidden="1" spans="1:4">
      <c r="A502" t="s">
        <v>2573</v>
      </c>
      <c r="C502" t="s">
        <v>2574</v>
      </c>
      <c r="D502">
        <v>0</v>
      </c>
    </row>
  </sheetData>
  <autoFilter ref="A1:D502">
    <filterColumn colId="2">
      <customFilters>
        <customFilter operator="equal" val="Hangzhou Lear"/>
      </customFilters>
    </filterColumn>
    <filterColumn colId="3">
      <filters>
        <filter val="51"/>
        <filter val="14"/>
        <filter val="96"/>
        <filter val="19"/>
        <filter val="20"/>
        <filter val="21"/>
        <filter val="23"/>
        <filter val="64"/>
        <filter val="125"/>
        <filter val="26"/>
        <filter val="32"/>
        <filter val="136"/>
        <filter val="43"/>
        <filter val="44"/>
        <filter val="47"/>
        <filter val="48"/>
        <filter val="9"/>
      </filters>
    </filterColumn>
    <extLst/>
  </autoFilter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I50"/>
  <sheetViews>
    <sheetView workbookViewId="0">
      <selection activeCell="D182" sqref="D182"/>
    </sheetView>
  </sheetViews>
  <sheetFormatPr defaultColWidth="9" defaultRowHeight="13.5"/>
  <cols>
    <col min="1" max="1" width="12.7522123893805" customWidth="1"/>
    <col min="2" max="3" width="3.50442477876106" customWidth="1"/>
  </cols>
  <sheetData>
    <row r="1" spans="1:4">
      <c r="A1" t="s">
        <v>2339</v>
      </c>
      <c r="D1">
        <f>C1+B1</f>
        <v>0</v>
      </c>
    </row>
    <row r="2" spans="1:9">
      <c r="A2" t="s">
        <v>2344</v>
      </c>
      <c r="D2">
        <f t="shared" ref="D2:D50" si="0">C2+B2</f>
        <v>0</v>
      </c>
      <c r="H2" t="s">
        <v>2255</v>
      </c>
      <c r="I2">
        <v>40</v>
      </c>
    </row>
    <row r="3" spans="1:9">
      <c r="A3" t="s">
        <v>2360</v>
      </c>
      <c r="D3">
        <f t="shared" si="0"/>
        <v>0</v>
      </c>
      <c r="H3" t="s">
        <v>2258</v>
      </c>
      <c r="I3">
        <v>10</v>
      </c>
    </row>
    <row r="4" spans="1:9">
      <c r="A4" t="s">
        <v>2394</v>
      </c>
      <c r="D4">
        <f t="shared" si="0"/>
        <v>0</v>
      </c>
      <c r="H4" t="s">
        <v>2260</v>
      </c>
      <c r="I4">
        <v>20</v>
      </c>
    </row>
    <row r="5" spans="1:9">
      <c r="A5" t="s">
        <v>2297</v>
      </c>
      <c r="D5">
        <f t="shared" si="0"/>
        <v>0</v>
      </c>
      <c r="H5" t="s">
        <v>2261</v>
      </c>
      <c r="I5">
        <v>50</v>
      </c>
    </row>
    <row r="6" spans="1:9">
      <c r="A6" t="s">
        <v>2307</v>
      </c>
      <c r="D6">
        <f t="shared" si="0"/>
        <v>0</v>
      </c>
      <c r="H6" t="s">
        <v>2266</v>
      </c>
      <c r="I6">
        <v>40</v>
      </c>
    </row>
    <row r="7" spans="1:9">
      <c r="A7" t="s">
        <v>2373</v>
      </c>
      <c r="D7">
        <f t="shared" si="0"/>
        <v>0</v>
      </c>
      <c r="H7" t="s">
        <v>2269</v>
      </c>
      <c r="I7">
        <v>10</v>
      </c>
    </row>
    <row r="8" spans="1:9">
      <c r="A8" t="s">
        <v>2378</v>
      </c>
      <c r="D8">
        <f t="shared" si="0"/>
        <v>0</v>
      </c>
      <c r="H8" t="s">
        <v>2271</v>
      </c>
      <c r="I8">
        <v>20</v>
      </c>
    </row>
    <row r="9" spans="1:9">
      <c r="A9" t="s">
        <v>2255</v>
      </c>
      <c r="B9">
        <v>15</v>
      </c>
      <c r="C9">
        <v>10</v>
      </c>
      <c r="D9">
        <f t="shared" si="0"/>
        <v>25</v>
      </c>
      <c r="H9" t="s">
        <v>2272</v>
      </c>
      <c r="I9">
        <v>50</v>
      </c>
    </row>
    <row r="10" spans="1:9">
      <c r="A10" t="s">
        <v>2266</v>
      </c>
      <c r="B10">
        <v>15</v>
      </c>
      <c r="C10">
        <v>10</v>
      </c>
      <c r="D10">
        <f t="shared" si="0"/>
        <v>25</v>
      </c>
      <c r="H10" t="s">
        <v>2280</v>
      </c>
      <c r="I10">
        <v>10</v>
      </c>
    </row>
    <row r="11" spans="1:9">
      <c r="A11" t="s">
        <v>2313</v>
      </c>
      <c r="B11">
        <v>15</v>
      </c>
      <c r="C11">
        <v>10</v>
      </c>
      <c r="D11">
        <f t="shared" si="0"/>
        <v>25</v>
      </c>
      <c r="H11" t="s">
        <v>2288</v>
      </c>
      <c r="I11">
        <v>10</v>
      </c>
    </row>
    <row r="12" spans="1:9">
      <c r="A12" t="s">
        <v>2316</v>
      </c>
      <c r="B12">
        <v>15</v>
      </c>
      <c r="C12">
        <v>10</v>
      </c>
      <c r="D12">
        <f t="shared" si="0"/>
        <v>25</v>
      </c>
      <c r="H12" t="s">
        <v>2297</v>
      </c>
      <c r="I12">
        <v>10</v>
      </c>
    </row>
    <row r="13" spans="1:9">
      <c r="A13" t="s">
        <v>2345</v>
      </c>
      <c r="B13">
        <v>15</v>
      </c>
      <c r="C13">
        <v>10</v>
      </c>
      <c r="D13">
        <f t="shared" si="0"/>
        <v>25</v>
      </c>
      <c r="H13" t="s">
        <v>2307</v>
      </c>
      <c r="I13">
        <v>10</v>
      </c>
    </row>
    <row r="14" spans="1:9">
      <c r="A14" t="s">
        <v>2379</v>
      </c>
      <c r="B14">
        <v>15</v>
      </c>
      <c r="C14">
        <v>10</v>
      </c>
      <c r="D14">
        <f t="shared" si="0"/>
        <v>25</v>
      </c>
      <c r="H14" t="s">
        <v>2313</v>
      </c>
      <c r="I14">
        <v>40</v>
      </c>
    </row>
    <row r="15" spans="1:9">
      <c r="A15" t="s">
        <v>2361</v>
      </c>
      <c r="B15">
        <v>15</v>
      </c>
      <c r="C15">
        <v>15</v>
      </c>
      <c r="D15">
        <f t="shared" si="0"/>
        <v>30</v>
      </c>
      <c r="H15" t="s">
        <v>2316</v>
      </c>
      <c r="I15">
        <v>40</v>
      </c>
    </row>
    <row r="16" spans="1:9">
      <c r="A16" t="s">
        <v>2365</v>
      </c>
      <c r="B16">
        <v>15</v>
      </c>
      <c r="C16">
        <v>15</v>
      </c>
      <c r="D16">
        <f t="shared" si="0"/>
        <v>30</v>
      </c>
      <c r="H16" t="s">
        <v>2319</v>
      </c>
      <c r="I16">
        <v>10</v>
      </c>
    </row>
    <row r="17" spans="1:9">
      <c r="A17" t="s">
        <v>2261</v>
      </c>
      <c r="B17">
        <v>40</v>
      </c>
      <c r="C17">
        <v>10</v>
      </c>
      <c r="D17">
        <f t="shared" si="0"/>
        <v>50</v>
      </c>
      <c r="H17" t="s">
        <v>2321</v>
      </c>
      <c r="I17">
        <v>20</v>
      </c>
    </row>
    <row r="18" spans="1:9">
      <c r="A18" t="s">
        <v>2272</v>
      </c>
      <c r="B18">
        <v>40</v>
      </c>
      <c r="C18">
        <v>10</v>
      </c>
      <c r="D18">
        <f t="shared" si="0"/>
        <v>50</v>
      </c>
      <c r="H18" t="s">
        <v>2322</v>
      </c>
      <c r="I18">
        <v>50</v>
      </c>
    </row>
    <row r="19" spans="1:9">
      <c r="A19" t="s">
        <v>2322</v>
      </c>
      <c r="B19">
        <v>40</v>
      </c>
      <c r="C19">
        <v>10</v>
      </c>
      <c r="D19">
        <f t="shared" si="0"/>
        <v>50</v>
      </c>
      <c r="H19" t="s">
        <v>2326</v>
      </c>
      <c r="I19">
        <v>10</v>
      </c>
    </row>
    <row r="20" spans="1:9">
      <c r="A20" t="s">
        <v>2330</v>
      </c>
      <c r="B20">
        <v>40</v>
      </c>
      <c r="C20">
        <v>10</v>
      </c>
      <c r="D20">
        <f t="shared" si="0"/>
        <v>50</v>
      </c>
      <c r="H20" t="s">
        <v>2327</v>
      </c>
      <c r="I20">
        <v>10</v>
      </c>
    </row>
    <row r="21" spans="1:9">
      <c r="A21" t="s">
        <v>2351</v>
      </c>
      <c r="B21">
        <v>40</v>
      </c>
      <c r="C21">
        <v>10</v>
      </c>
      <c r="D21">
        <f t="shared" si="0"/>
        <v>50</v>
      </c>
      <c r="H21" t="s">
        <v>2329</v>
      </c>
      <c r="I21">
        <v>20</v>
      </c>
    </row>
    <row r="22" spans="1:9">
      <c r="A22" t="s">
        <v>2385</v>
      </c>
      <c r="B22">
        <v>40</v>
      </c>
      <c r="C22">
        <v>10</v>
      </c>
      <c r="D22">
        <f t="shared" si="0"/>
        <v>50</v>
      </c>
      <c r="H22" t="s">
        <v>2330</v>
      </c>
      <c r="I22">
        <v>50</v>
      </c>
    </row>
    <row r="23" spans="1:9">
      <c r="A23" t="s">
        <v>2364</v>
      </c>
      <c r="B23">
        <v>60</v>
      </c>
      <c r="C23">
        <v>10</v>
      </c>
      <c r="D23">
        <f t="shared" si="0"/>
        <v>70</v>
      </c>
      <c r="H23" t="s">
        <v>2334</v>
      </c>
      <c r="I23">
        <v>10</v>
      </c>
    </row>
    <row r="24" spans="1:9">
      <c r="A24" t="s">
        <v>2368</v>
      </c>
      <c r="B24">
        <v>60</v>
      </c>
      <c r="C24">
        <v>10</v>
      </c>
      <c r="D24">
        <f t="shared" si="0"/>
        <v>70</v>
      </c>
      <c r="H24" t="s">
        <v>2339</v>
      </c>
      <c r="I24">
        <v>10</v>
      </c>
    </row>
    <row r="25" spans="1:9">
      <c r="A25" t="s">
        <v>2280</v>
      </c>
      <c r="B25">
        <v>20</v>
      </c>
      <c r="D25">
        <f t="shared" si="0"/>
        <v>20</v>
      </c>
      <c r="H25" t="s">
        <v>2344</v>
      </c>
      <c r="I25">
        <v>10</v>
      </c>
    </row>
    <row r="26" spans="1:9">
      <c r="A26" t="s">
        <v>2288</v>
      </c>
      <c r="B26">
        <v>20</v>
      </c>
      <c r="D26">
        <f t="shared" si="0"/>
        <v>20</v>
      </c>
      <c r="H26" t="s">
        <v>2345</v>
      </c>
      <c r="I26">
        <v>40</v>
      </c>
    </row>
    <row r="27" spans="1:9">
      <c r="A27" t="s">
        <v>2326</v>
      </c>
      <c r="B27">
        <v>20</v>
      </c>
      <c r="D27">
        <f t="shared" si="0"/>
        <v>20</v>
      </c>
      <c r="H27" t="s">
        <v>2348</v>
      </c>
      <c r="I27">
        <v>10</v>
      </c>
    </row>
    <row r="28" spans="1:9">
      <c r="A28" t="s">
        <v>2334</v>
      </c>
      <c r="B28">
        <v>20</v>
      </c>
      <c r="D28">
        <f t="shared" si="0"/>
        <v>20</v>
      </c>
      <c r="H28" t="s">
        <v>2350</v>
      </c>
      <c r="I28">
        <v>20</v>
      </c>
    </row>
    <row r="29" spans="1:9">
      <c r="A29" t="s">
        <v>2355</v>
      </c>
      <c r="B29">
        <v>20</v>
      </c>
      <c r="D29">
        <f t="shared" si="0"/>
        <v>20</v>
      </c>
      <c r="H29" t="s">
        <v>2351</v>
      </c>
      <c r="I29">
        <v>50</v>
      </c>
    </row>
    <row r="30" spans="1:9">
      <c r="A30" t="s">
        <v>2389</v>
      </c>
      <c r="B30">
        <v>20</v>
      </c>
      <c r="D30">
        <f t="shared" si="0"/>
        <v>20</v>
      </c>
      <c r="H30" t="s">
        <v>2355</v>
      </c>
      <c r="I30">
        <v>10</v>
      </c>
    </row>
    <row r="31" spans="1:9">
      <c r="A31" t="s">
        <v>2257</v>
      </c>
      <c r="B31">
        <v>5</v>
      </c>
      <c r="D31">
        <f t="shared" si="0"/>
        <v>5</v>
      </c>
      <c r="H31" t="s">
        <v>2360</v>
      </c>
      <c r="I31">
        <v>10</v>
      </c>
    </row>
    <row r="32" spans="1:9">
      <c r="A32" t="s">
        <v>2268</v>
      </c>
      <c r="B32">
        <v>5</v>
      </c>
      <c r="D32">
        <f t="shared" si="0"/>
        <v>5</v>
      </c>
      <c r="H32" t="s">
        <v>2361</v>
      </c>
      <c r="I32">
        <v>30</v>
      </c>
    </row>
    <row r="33" spans="1:9">
      <c r="A33" t="s">
        <v>2315</v>
      </c>
      <c r="B33">
        <v>5</v>
      </c>
      <c r="D33">
        <f t="shared" si="0"/>
        <v>5</v>
      </c>
      <c r="H33" t="s">
        <v>2363</v>
      </c>
      <c r="I33">
        <v>20</v>
      </c>
    </row>
    <row r="34" spans="1:9">
      <c r="A34" t="s">
        <v>2318</v>
      </c>
      <c r="B34">
        <v>5</v>
      </c>
      <c r="D34">
        <f t="shared" si="0"/>
        <v>5</v>
      </c>
      <c r="H34" t="s">
        <v>2364</v>
      </c>
      <c r="I34">
        <v>60</v>
      </c>
    </row>
    <row r="35" spans="1:9">
      <c r="A35" t="s">
        <v>2347</v>
      </c>
      <c r="B35">
        <v>5</v>
      </c>
      <c r="D35">
        <f t="shared" si="0"/>
        <v>5</v>
      </c>
      <c r="H35" t="s">
        <v>2365</v>
      </c>
      <c r="I35">
        <v>30</v>
      </c>
    </row>
    <row r="36" spans="1:9">
      <c r="A36" t="s">
        <v>2381</v>
      </c>
      <c r="B36">
        <v>5</v>
      </c>
      <c r="D36">
        <f t="shared" si="0"/>
        <v>5</v>
      </c>
      <c r="H36" t="s">
        <v>2367</v>
      </c>
      <c r="I36">
        <v>20</v>
      </c>
    </row>
    <row r="37" spans="1:9">
      <c r="A37" t="s">
        <v>2363</v>
      </c>
      <c r="B37">
        <v>10</v>
      </c>
      <c r="D37">
        <f t="shared" si="0"/>
        <v>10</v>
      </c>
      <c r="H37" t="s">
        <v>2368</v>
      </c>
      <c r="I37">
        <v>60</v>
      </c>
    </row>
    <row r="38" spans="1:9">
      <c r="A38" t="s">
        <v>2367</v>
      </c>
      <c r="B38">
        <v>10</v>
      </c>
      <c r="D38">
        <f t="shared" si="0"/>
        <v>10</v>
      </c>
      <c r="H38" t="s">
        <v>2373</v>
      </c>
      <c r="I38">
        <v>10</v>
      </c>
    </row>
    <row r="39" spans="1:9">
      <c r="A39" t="s">
        <v>2260</v>
      </c>
      <c r="B39">
        <v>5</v>
      </c>
      <c r="D39">
        <f t="shared" si="0"/>
        <v>5</v>
      </c>
      <c r="H39" t="s">
        <v>2378</v>
      </c>
      <c r="I39">
        <v>10</v>
      </c>
    </row>
    <row r="40" spans="1:9">
      <c r="A40" t="s">
        <v>2271</v>
      </c>
      <c r="B40">
        <v>5</v>
      </c>
      <c r="D40">
        <f t="shared" si="0"/>
        <v>5</v>
      </c>
      <c r="H40" t="s">
        <v>2379</v>
      </c>
      <c r="I40">
        <v>40</v>
      </c>
    </row>
    <row r="41" spans="1:9">
      <c r="A41" t="s">
        <v>2321</v>
      </c>
      <c r="B41">
        <v>5</v>
      </c>
      <c r="D41">
        <f t="shared" si="0"/>
        <v>5</v>
      </c>
      <c r="H41" t="s">
        <v>2382</v>
      </c>
      <c r="I41">
        <v>10</v>
      </c>
    </row>
    <row r="42" spans="1:9">
      <c r="A42" t="s">
        <v>2329</v>
      </c>
      <c r="B42">
        <v>5</v>
      </c>
      <c r="D42">
        <f t="shared" si="0"/>
        <v>5</v>
      </c>
      <c r="H42" t="s">
        <v>2384</v>
      </c>
      <c r="I42">
        <v>20</v>
      </c>
    </row>
    <row r="43" spans="1:9">
      <c r="A43" t="s">
        <v>2350</v>
      </c>
      <c r="B43">
        <v>5</v>
      </c>
      <c r="D43">
        <f t="shared" si="0"/>
        <v>5</v>
      </c>
      <c r="H43" t="s">
        <v>2385</v>
      </c>
      <c r="I43">
        <v>50</v>
      </c>
    </row>
    <row r="44" spans="1:9">
      <c r="A44" t="s">
        <v>2384</v>
      </c>
      <c r="B44">
        <v>5</v>
      </c>
      <c r="D44">
        <f t="shared" si="0"/>
        <v>5</v>
      </c>
      <c r="H44" t="s">
        <v>2389</v>
      </c>
      <c r="I44">
        <v>10</v>
      </c>
    </row>
    <row r="45" spans="1:9">
      <c r="A45" t="s">
        <v>2258</v>
      </c>
      <c r="C45">
        <v>5</v>
      </c>
      <c r="D45">
        <f t="shared" si="0"/>
        <v>5</v>
      </c>
      <c r="H45" t="s">
        <v>2394</v>
      </c>
      <c r="I45">
        <v>10</v>
      </c>
    </row>
    <row r="46" spans="1:4">
      <c r="A46" t="s">
        <v>2269</v>
      </c>
      <c r="C46">
        <v>5</v>
      </c>
      <c r="D46">
        <f t="shared" si="0"/>
        <v>5</v>
      </c>
    </row>
    <row r="47" spans="1:4">
      <c r="A47" t="s">
        <v>2319</v>
      </c>
      <c r="C47">
        <v>5</v>
      </c>
      <c r="D47">
        <f t="shared" si="0"/>
        <v>5</v>
      </c>
    </row>
    <row r="48" spans="1:4">
      <c r="A48" t="s">
        <v>2327</v>
      </c>
      <c r="C48">
        <v>5</v>
      </c>
      <c r="D48">
        <f t="shared" si="0"/>
        <v>5</v>
      </c>
    </row>
    <row r="49" spans="1:4">
      <c r="A49" t="s">
        <v>2348</v>
      </c>
      <c r="C49">
        <v>5</v>
      </c>
      <c r="D49">
        <f t="shared" si="0"/>
        <v>5</v>
      </c>
    </row>
    <row r="50" spans="1:4">
      <c r="A50" t="s">
        <v>2382</v>
      </c>
      <c r="C50">
        <v>5</v>
      </c>
      <c r="D50">
        <f t="shared" si="0"/>
        <v>5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Z21"/>
  <sheetViews>
    <sheetView workbookViewId="0">
      <pane xSplit="3" ySplit="15" topLeftCell="D16" activePane="bottomRight" state="frozen"/>
      <selection/>
      <selection pane="topRight"/>
      <selection pane="bottomLeft"/>
      <selection pane="bottomRight" activeCell="D182" sqref="D182"/>
    </sheetView>
  </sheetViews>
  <sheetFormatPr defaultColWidth="9" defaultRowHeight="13.5"/>
  <cols>
    <col min="1" max="1" width="12.7522123893805" customWidth="1"/>
    <col min="2" max="2" width="27.2477876106195" customWidth="1"/>
    <col min="4" max="9" width="8.24778761061947" customWidth="1"/>
    <col min="11" max="16" width="8.24778761061947" customWidth="1"/>
  </cols>
  <sheetData>
    <row r="1" ht="13.9" spans="1:16">
      <c r="A1" s="63"/>
      <c r="B1" s="63"/>
      <c r="C1" s="64" t="s">
        <v>2575</v>
      </c>
      <c r="D1" s="65" t="s">
        <v>2576</v>
      </c>
      <c r="E1" s="65"/>
      <c r="F1" s="65"/>
      <c r="G1" s="65"/>
      <c r="H1" s="65"/>
      <c r="I1" s="65"/>
      <c r="K1" s="77" t="s">
        <v>2577</v>
      </c>
      <c r="L1" s="78"/>
      <c r="M1" s="78"/>
      <c r="N1" s="78"/>
      <c r="O1" s="78"/>
      <c r="P1" s="78"/>
    </row>
    <row r="2" ht="14.25" spans="1:16">
      <c r="A2" s="63"/>
      <c r="B2" s="63"/>
      <c r="C2" s="66">
        <v>42572</v>
      </c>
      <c r="D2" s="67">
        <v>42572</v>
      </c>
      <c r="E2" s="67">
        <v>42573</v>
      </c>
      <c r="F2" s="67">
        <v>42574</v>
      </c>
      <c r="G2" s="67">
        <v>42575</v>
      </c>
      <c r="H2" s="67">
        <v>42576</v>
      </c>
      <c r="I2" s="67">
        <v>42577</v>
      </c>
      <c r="K2" s="79">
        <v>42572</v>
      </c>
      <c r="L2" s="79">
        <v>42573</v>
      </c>
      <c r="M2" s="79">
        <v>42574</v>
      </c>
      <c r="N2" s="79">
        <v>42575</v>
      </c>
      <c r="O2" s="79">
        <v>42576</v>
      </c>
      <c r="P2" s="79">
        <v>42577</v>
      </c>
    </row>
    <row r="3" ht="14.25" spans="1:16">
      <c r="A3" s="68" t="s">
        <v>2578</v>
      </c>
      <c r="B3" s="68" t="s">
        <v>85</v>
      </c>
      <c r="C3" s="68">
        <v>10</v>
      </c>
      <c r="D3" s="68"/>
      <c r="E3" s="68"/>
      <c r="F3" s="68"/>
      <c r="G3" s="68"/>
      <c r="H3" s="69">
        <v>10</v>
      </c>
      <c r="I3" s="68"/>
      <c r="J3" s="4"/>
      <c r="K3" s="22"/>
      <c r="L3" s="22"/>
      <c r="M3" s="22"/>
      <c r="N3" s="22"/>
      <c r="O3" s="22">
        <v>10</v>
      </c>
      <c r="P3" s="22"/>
    </row>
    <row r="4" ht="14.25" spans="1:16">
      <c r="A4" s="68" t="s">
        <v>2579</v>
      </c>
      <c r="B4" s="68" t="s">
        <v>85</v>
      </c>
      <c r="C4" s="68">
        <v>50</v>
      </c>
      <c r="D4" s="68"/>
      <c r="E4" s="68"/>
      <c r="F4" s="68"/>
      <c r="G4" s="68"/>
      <c r="H4" s="68">
        <v>20</v>
      </c>
      <c r="I4" s="68">
        <v>30</v>
      </c>
      <c r="J4" s="4"/>
      <c r="K4" s="80">
        <v>5</v>
      </c>
      <c r="L4" s="80"/>
      <c r="M4" s="80"/>
      <c r="N4" s="80">
        <v>30</v>
      </c>
      <c r="O4" s="80">
        <v>10</v>
      </c>
      <c r="P4" s="80">
        <v>5</v>
      </c>
    </row>
    <row r="5" ht="14.25" spans="1:16">
      <c r="A5" s="68" t="s">
        <v>60</v>
      </c>
      <c r="B5" s="68" t="s">
        <v>63</v>
      </c>
      <c r="C5" s="68">
        <v>10</v>
      </c>
      <c r="D5" s="69">
        <v>10</v>
      </c>
      <c r="E5" s="68"/>
      <c r="F5" s="68"/>
      <c r="G5" s="68"/>
      <c r="H5" s="69"/>
      <c r="I5" s="68"/>
      <c r="J5" s="4"/>
      <c r="K5" s="22">
        <v>10</v>
      </c>
      <c r="L5" s="22"/>
      <c r="M5" s="22"/>
      <c r="N5" s="22"/>
      <c r="O5" s="22"/>
      <c r="P5" s="22"/>
    </row>
    <row r="6" ht="14.25" spans="1:16">
      <c r="A6" s="68" t="s">
        <v>2580</v>
      </c>
      <c r="B6" s="68" t="s">
        <v>63</v>
      </c>
      <c r="C6" s="68">
        <v>40</v>
      </c>
      <c r="D6" s="69">
        <v>20</v>
      </c>
      <c r="E6" s="68"/>
      <c r="F6" s="68"/>
      <c r="G6" s="68"/>
      <c r="H6" s="69">
        <v>20</v>
      </c>
      <c r="I6" s="68"/>
      <c r="J6" s="4"/>
      <c r="K6" s="22">
        <v>20</v>
      </c>
      <c r="L6" s="22"/>
      <c r="M6" s="22"/>
      <c r="N6" s="22"/>
      <c r="O6" s="22">
        <v>20</v>
      </c>
      <c r="P6" s="22"/>
    </row>
    <row r="7" ht="14.25" spans="1:16">
      <c r="A7" s="68" t="s">
        <v>77</v>
      </c>
      <c r="B7" s="68" t="s">
        <v>84</v>
      </c>
      <c r="C7" s="68">
        <v>10</v>
      </c>
      <c r="D7" s="69">
        <v>10</v>
      </c>
      <c r="E7" s="68"/>
      <c r="F7" s="68"/>
      <c r="G7" s="68"/>
      <c r="H7" s="68"/>
      <c r="I7" s="68"/>
      <c r="J7" s="4"/>
      <c r="K7" s="22">
        <v>10</v>
      </c>
      <c r="L7" s="22"/>
      <c r="M7" s="22"/>
      <c r="N7" s="22"/>
      <c r="O7" s="22"/>
      <c r="P7" s="22"/>
    </row>
    <row r="8" ht="14.25" spans="1:16">
      <c r="A8" s="68" t="s">
        <v>60</v>
      </c>
      <c r="B8" s="68" t="s">
        <v>66</v>
      </c>
      <c r="C8" s="68">
        <v>20</v>
      </c>
      <c r="D8" s="68"/>
      <c r="E8" s="68"/>
      <c r="F8" s="68"/>
      <c r="G8" s="68"/>
      <c r="H8" s="68"/>
      <c r="I8" s="68">
        <v>20</v>
      </c>
      <c r="J8" s="4"/>
      <c r="K8" s="22"/>
      <c r="L8" s="22"/>
      <c r="M8" s="22"/>
      <c r="N8" s="22"/>
      <c r="O8" s="80">
        <v>20</v>
      </c>
      <c r="P8" s="22"/>
    </row>
    <row r="13" spans="1:26">
      <c r="A13" s="22"/>
      <c r="B13" s="22"/>
      <c r="C13" s="19" t="s">
        <v>2581</v>
      </c>
      <c r="D13" s="70" t="s">
        <v>2582</v>
      </c>
      <c r="E13" s="43" t="s">
        <v>2583</v>
      </c>
      <c r="F13" s="70" t="s">
        <v>2582</v>
      </c>
      <c r="G13" s="19" t="s">
        <v>2584</v>
      </c>
      <c r="H13" s="43" t="s">
        <v>2583</v>
      </c>
      <c r="I13" s="70" t="s">
        <v>2582</v>
      </c>
      <c r="J13" s="19" t="s">
        <v>2584</v>
      </c>
      <c r="K13" s="43" t="s">
        <v>2583</v>
      </c>
      <c r="L13" s="70" t="s">
        <v>2582</v>
      </c>
      <c r="M13" s="19" t="s">
        <v>2584</v>
      </c>
      <c r="N13" s="43" t="s">
        <v>2583</v>
      </c>
      <c r="O13" s="70" t="s">
        <v>2582</v>
      </c>
      <c r="P13" s="19" t="s">
        <v>2584</v>
      </c>
      <c r="Q13" s="43" t="s">
        <v>2583</v>
      </c>
      <c r="R13" s="70" t="s">
        <v>2582</v>
      </c>
      <c r="S13" s="19" t="s">
        <v>2584</v>
      </c>
      <c r="T13" s="43" t="s">
        <v>2583</v>
      </c>
      <c r="U13" s="70" t="s">
        <v>2582</v>
      </c>
      <c r="V13" s="19" t="s">
        <v>2584</v>
      </c>
      <c r="W13" s="43" t="s">
        <v>2583</v>
      </c>
      <c r="X13" s="70" t="s">
        <v>2582</v>
      </c>
      <c r="Y13" s="19" t="s">
        <v>2584</v>
      </c>
      <c r="Z13" s="43" t="s">
        <v>2583</v>
      </c>
    </row>
    <row r="14" spans="1:26">
      <c r="A14" s="22"/>
      <c r="B14" s="22"/>
      <c r="C14" s="71"/>
      <c r="D14" s="72">
        <v>42572</v>
      </c>
      <c r="E14" s="73">
        <v>42572</v>
      </c>
      <c r="F14" s="72">
        <v>42573</v>
      </c>
      <c r="G14" s="74">
        <v>42573</v>
      </c>
      <c r="H14" s="73">
        <v>42573</v>
      </c>
      <c r="I14" s="72">
        <v>42574</v>
      </c>
      <c r="J14" s="74">
        <v>42574</v>
      </c>
      <c r="K14" s="73">
        <v>42574</v>
      </c>
      <c r="L14" s="72">
        <v>42575</v>
      </c>
      <c r="M14" s="74">
        <v>42575</v>
      </c>
      <c r="N14" s="73">
        <v>42575</v>
      </c>
      <c r="O14" s="72">
        <v>42576</v>
      </c>
      <c r="P14" s="74">
        <v>42576</v>
      </c>
      <c r="Q14" s="73">
        <v>42576</v>
      </c>
      <c r="R14" s="72">
        <v>42577</v>
      </c>
      <c r="S14" s="74">
        <v>42577</v>
      </c>
      <c r="T14" s="73">
        <v>42577</v>
      </c>
      <c r="U14" s="72">
        <v>42578</v>
      </c>
      <c r="V14" s="74">
        <v>42578</v>
      </c>
      <c r="W14" s="73">
        <v>42578</v>
      </c>
      <c r="X14" s="72">
        <v>42579</v>
      </c>
      <c r="Y14" s="74">
        <v>42579</v>
      </c>
      <c r="Z14" s="73">
        <v>42579</v>
      </c>
    </row>
    <row r="15" customFormat="1" spans="1:26">
      <c r="A15" s="22"/>
      <c r="B15" s="22"/>
      <c r="C15" s="71"/>
      <c r="D15" s="72">
        <f>D14</f>
        <v>42572</v>
      </c>
      <c r="E15" s="75">
        <f t="shared" ref="E15:Z15" si="0">E14</f>
        <v>42572</v>
      </c>
      <c r="F15" s="76">
        <f t="shared" si="0"/>
        <v>42573</v>
      </c>
      <c r="G15" s="22">
        <f t="shared" si="0"/>
        <v>42573</v>
      </c>
      <c r="H15" s="75">
        <f t="shared" si="0"/>
        <v>42573</v>
      </c>
      <c r="I15" s="76">
        <f t="shared" si="0"/>
        <v>42574</v>
      </c>
      <c r="J15" s="22">
        <f t="shared" si="0"/>
        <v>42574</v>
      </c>
      <c r="K15" s="75">
        <f t="shared" si="0"/>
        <v>42574</v>
      </c>
      <c r="L15" s="76">
        <f t="shared" si="0"/>
        <v>42575</v>
      </c>
      <c r="M15" s="22">
        <f t="shared" si="0"/>
        <v>42575</v>
      </c>
      <c r="N15" s="75">
        <f t="shared" si="0"/>
        <v>42575</v>
      </c>
      <c r="O15" s="76">
        <f t="shared" si="0"/>
        <v>42576</v>
      </c>
      <c r="P15" s="22">
        <f t="shared" si="0"/>
        <v>42576</v>
      </c>
      <c r="Q15" s="75">
        <f t="shared" si="0"/>
        <v>42576</v>
      </c>
      <c r="R15" s="76">
        <f t="shared" si="0"/>
        <v>42577</v>
      </c>
      <c r="S15" s="22">
        <f t="shared" si="0"/>
        <v>42577</v>
      </c>
      <c r="T15" s="75">
        <f t="shared" si="0"/>
        <v>42577</v>
      </c>
      <c r="U15" s="76">
        <f t="shared" si="0"/>
        <v>42578</v>
      </c>
      <c r="V15" s="22">
        <f t="shared" si="0"/>
        <v>42578</v>
      </c>
      <c r="W15" s="75">
        <f t="shared" si="0"/>
        <v>42578</v>
      </c>
      <c r="X15" s="76">
        <f t="shared" si="0"/>
        <v>42579</v>
      </c>
      <c r="Y15" s="22">
        <f t="shared" si="0"/>
        <v>42579</v>
      </c>
      <c r="Z15" s="75">
        <f t="shared" si="0"/>
        <v>42579</v>
      </c>
    </row>
    <row r="16" ht="14.25" spans="1:26">
      <c r="A16" s="63" t="s">
        <v>2578</v>
      </c>
      <c r="B16" s="63" t="s">
        <v>85</v>
      </c>
      <c r="C16" s="22">
        <v>19</v>
      </c>
      <c r="D16" s="76"/>
      <c r="E16" s="75">
        <f t="shared" ref="E16:E21" si="1">C16+D16</f>
        <v>19</v>
      </c>
      <c r="F16" s="76"/>
      <c r="G16" s="22">
        <v>5</v>
      </c>
      <c r="H16" s="75">
        <f t="shared" ref="H16:H21" si="2">E16+F16-G16</f>
        <v>14</v>
      </c>
      <c r="I16" s="76"/>
      <c r="J16" s="22"/>
      <c r="K16" s="75">
        <f t="shared" ref="K16:K21" si="3">H16+I16-J16</f>
        <v>14</v>
      </c>
      <c r="L16" s="76"/>
      <c r="M16" s="22"/>
      <c r="N16" s="75">
        <f t="shared" ref="N16:N21" si="4">K16+L16-M16</f>
        <v>14</v>
      </c>
      <c r="O16" s="76">
        <v>10</v>
      </c>
      <c r="P16" s="22">
        <v>4</v>
      </c>
      <c r="Q16" s="75">
        <f t="shared" ref="Q16:Q21" si="5">N16+O16-P16</f>
        <v>20</v>
      </c>
      <c r="R16" s="76"/>
      <c r="S16" s="22">
        <v>4</v>
      </c>
      <c r="T16" s="75">
        <f t="shared" ref="T16:T21" si="6">Q16+R16-S16</f>
        <v>16</v>
      </c>
      <c r="U16" s="76"/>
      <c r="V16" s="22">
        <v>4</v>
      </c>
      <c r="W16" s="75">
        <f t="shared" ref="W16:W21" si="7">T16+U16-V16</f>
        <v>12</v>
      </c>
      <c r="X16" s="76"/>
      <c r="Y16" s="22"/>
      <c r="Z16" s="75">
        <f t="shared" ref="Z16:Z21" si="8">W16+X16-Y16</f>
        <v>12</v>
      </c>
    </row>
    <row r="17" ht="14.25" spans="1:26">
      <c r="A17" s="63" t="s">
        <v>2579</v>
      </c>
      <c r="B17" s="63" t="s">
        <v>85</v>
      </c>
      <c r="C17" s="22">
        <v>11</v>
      </c>
      <c r="D17" s="76"/>
      <c r="E17" s="75">
        <f t="shared" si="1"/>
        <v>11</v>
      </c>
      <c r="F17" s="76"/>
      <c r="G17" s="22">
        <v>12</v>
      </c>
      <c r="H17" s="75">
        <f t="shared" si="2"/>
        <v>-1</v>
      </c>
      <c r="I17" s="76"/>
      <c r="J17" s="22"/>
      <c r="K17" s="75">
        <f t="shared" si="3"/>
        <v>-1</v>
      </c>
      <c r="L17" s="76"/>
      <c r="M17" s="22"/>
      <c r="N17" s="75">
        <f t="shared" si="4"/>
        <v>-1</v>
      </c>
      <c r="O17" s="76">
        <v>20</v>
      </c>
      <c r="P17" s="22">
        <v>30</v>
      </c>
      <c r="Q17" s="75">
        <f t="shared" si="5"/>
        <v>-11</v>
      </c>
      <c r="R17" s="76">
        <v>30</v>
      </c>
      <c r="S17" s="22">
        <v>5</v>
      </c>
      <c r="T17" s="75">
        <f t="shared" si="6"/>
        <v>14</v>
      </c>
      <c r="U17" s="76"/>
      <c r="V17" s="22">
        <v>27</v>
      </c>
      <c r="W17" s="75">
        <f t="shared" si="7"/>
        <v>-13</v>
      </c>
      <c r="X17" s="76"/>
      <c r="Y17" s="22"/>
      <c r="Z17" s="75">
        <f t="shared" si="8"/>
        <v>-13</v>
      </c>
    </row>
    <row r="18" ht="14.25" spans="1:26">
      <c r="A18" s="63" t="s">
        <v>60</v>
      </c>
      <c r="B18" s="63" t="s">
        <v>63</v>
      </c>
      <c r="C18" s="22">
        <v>19</v>
      </c>
      <c r="D18" s="76">
        <v>10</v>
      </c>
      <c r="E18" s="75">
        <f t="shared" si="1"/>
        <v>29</v>
      </c>
      <c r="F18" s="76"/>
      <c r="G18" s="22">
        <v>2</v>
      </c>
      <c r="H18" s="75">
        <f t="shared" si="2"/>
        <v>27</v>
      </c>
      <c r="I18" s="76"/>
      <c r="J18" s="22"/>
      <c r="K18" s="75">
        <f t="shared" si="3"/>
        <v>27</v>
      </c>
      <c r="L18" s="76"/>
      <c r="M18" s="22"/>
      <c r="N18" s="75">
        <f t="shared" si="4"/>
        <v>27</v>
      </c>
      <c r="O18" s="76"/>
      <c r="P18" s="22">
        <v>1</v>
      </c>
      <c r="Q18" s="75">
        <f t="shared" si="5"/>
        <v>26</v>
      </c>
      <c r="R18" s="76"/>
      <c r="S18" s="22">
        <v>3</v>
      </c>
      <c r="T18" s="75">
        <f t="shared" si="6"/>
        <v>23</v>
      </c>
      <c r="U18" s="76"/>
      <c r="V18" s="22">
        <v>4</v>
      </c>
      <c r="W18" s="75">
        <f t="shared" si="7"/>
        <v>19</v>
      </c>
      <c r="X18" s="76"/>
      <c r="Y18" s="22"/>
      <c r="Z18" s="75">
        <f t="shared" si="8"/>
        <v>19</v>
      </c>
    </row>
    <row r="19" ht="14.25" spans="1:26">
      <c r="A19" s="63" t="s">
        <v>2580</v>
      </c>
      <c r="B19" s="63" t="s">
        <v>63</v>
      </c>
      <c r="C19" s="22">
        <v>24</v>
      </c>
      <c r="D19" s="76">
        <v>20</v>
      </c>
      <c r="E19" s="75">
        <f t="shared" si="1"/>
        <v>44</v>
      </c>
      <c r="F19" s="76"/>
      <c r="G19" s="22">
        <v>9</v>
      </c>
      <c r="H19" s="75">
        <f t="shared" si="2"/>
        <v>35</v>
      </c>
      <c r="I19" s="76"/>
      <c r="J19" s="22"/>
      <c r="K19" s="75">
        <f t="shared" si="3"/>
        <v>35</v>
      </c>
      <c r="L19" s="76"/>
      <c r="M19" s="22"/>
      <c r="N19" s="75">
        <f t="shared" si="4"/>
        <v>35</v>
      </c>
      <c r="O19" s="76">
        <v>20</v>
      </c>
      <c r="P19" s="22">
        <v>4</v>
      </c>
      <c r="Q19" s="75">
        <f t="shared" si="5"/>
        <v>51</v>
      </c>
      <c r="R19" s="76"/>
      <c r="S19" s="22">
        <v>21</v>
      </c>
      <c r="T19" s="75">
        <f t="shared" si="6"/>
        <v>30</v>
      </c>
      <c r="U19" s="76"/>
      <c r="V19" s="22">
        <v>9</v>
      </c>
      <c r="W19" s="75">
        <f t="shared" si="7"/>
        <v>21</v>
      </c>
      <c r="X19" s="76"/>
      <c r="Y19" s="22"/>
      <c r="Z19" s="75">
        <f t="shared" si="8"/>
        <v>21</v>
      </c>
    </row>
    <row r="20" ht="14.25" spans="1:26">
      <c r="A20" s="63" t="s">
        <v>77</v>
      </c>
      <c r="B20" s="63" t="s">
        <v>84</v>
      </c>
      <c r="C20" s="22">
        <v>16</v>
      </c>
      <c r="D20" s="76">
        <v>10</v>
      </c>
      <c r="E20" s="75">
        <f t="shared" si="1"/>
        <v>26</v>
      </c>
      <c r="F20" s="76"/>
      <c r="G20" s="22">
        <v>10</v>
      </c>
      <c r="H20" s="75">
        <f t="shared" si="2"/>
        <v>16</v>
      </c>
      <c r="I20" s="76"/>
      <c r="J20" s="22"/>
      <c r="K20" s="75">
        <f t="shared" si="3"/>
        <v>16</v>
      </c>
      <c r="L20" s="76"/>
      <c r="M20" s="22"/>
      <c r="N20" s="75">
        <f t="shared" si="4"/>
        <v>16</v>
      </c>
      <c r="O20" s="76"/>
      <c r="P20" s="22">
        <v>0</v>
      </c>
      <c r="Q20" s="75">
        <f t="shared" si="5"/>
        <v>16</v>
      </c>
      <c r="R20" s="76"/>
      <c r="S20" s="22">
        <v>4</v>
      </c>
      <c r="T20" s="75">
        <f t="shared" si="6"/>
        <v>12</v>
      </c>
      <c r="U20" s="76"/>
      <c r="V20" s="22">
        <v>0</v>
      </c>
      <c r="W20" s="75">
        <f t="shared" si="7"/>
        <v>12</v>
      </c>
      <c r="X20" s="76"/>
      <c r="Y20" s="22"/>
      <c r="Z20" s="75">
        <f t="shared" si="8"/>
        <v>12</v>
      </c>
    </row>
    <row r="21" ht="14.25" spans="1:26">
      <c r="A21" s="63" t="s">
        <v>60</v>
      </c>
      <c r="B21" s="63" t="s">
        <v>66</v>
      </c>
      <c r="C21" s="22">
        <v>12</v>
      </c>
      <c r="D21" s="76"/>
      <c r="E21" s="75">
        <f t="shared" si="1"/>
        <v>12</v>
      </c>
      <c r="F21" s="76"/>
      <c r="G21" s="22">
        <v>1</v>
      </c>
      <c r="H21" s="75">
        <f t="shared" si="2"/>
        <v>11</v>
      </c>
      <c r="I21" s="76"/>
      <c r="J21" s="22"/>
      <c r="K21" s="75">
        <f t="shared" si="3"/>
        <v>11</v>
      </c>
      <c r="L21" s="76"/>
      <c r="M21" s="22"/>
      <c r="N21" s="75">
        <f t="shared" si="4"/>
        <v>11</v>
      </c>
      <c r="O21" s="76"/>
      <c r="P21" s="22">
        <v>1</v>
      </c>
      <c r="Q21" s="75">
        <f t="shared" si="5"/>
        <v>10</v>
      </c>
      <c r="R21" s="76">
        <v>20</v>
      </c>
      <c r="S21" s="22">
        <v>13</v>
      </c>
      <c r="T21" s="75">
        <f t="shared" si="6"/>
        <v>17</v>
      </c>
      <c r="U21" s="76"/>
      <c r="V21" s="22">
        <v>6</v>
      </c>
      <c r="W21" s="75">
        <f t="shared" si="7"/>
        <v>11</v>
      </c>
      <c r="X21" s="76"/>
      <c r="Y21" s="22"/>
      <c r="Z21" s="75">
        <f t="shared" si="8"/>
        <v>11</v>
      </c>
    </row>
  </sheetData>
  <mergeCells count="3">
    <mergeCell ref="D1:I1"/>
    <mergeCell ref="K1:P1"/>
    <mergeCell ref="A1:B2"/>
  </mergeCells>
  <conditionalFormatting sqref="D16:Z21">
    <cfRule type="cellIs" dxfId="5" priority="1" operator="lessThan">
      <formula>0</formula>
    </cfRule>
  </conditionalFormatting>
  <pageMargins left="0.7" right="0.7" top="0.75" bottom="0.75" header="0.3" footer="0.3"/>
  <pageSetup paperSize="1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E141"/>
  <sheetViews>
    <sheetView workbookViewId="0">
      <selection activeCell="D182" sqref="D182"/>
    </sheetView>
  </sheetViews>
  <sheetFormatPr defaultColWidth="9" defaultRowHeight="13.5" outlineLevelCol="4"/>
  <cols>
    <col min="1" max="1" width="12.7522123893805" style="4" customWidth="1"/>
    <col min="2" max="2" width="35.3805309734513" style="4" customWidth="1"/>
    <col min="3" max="5" width="8.24778761061947" style="4" customWidth="1"/>
  </cols>
  <sheetData>
    <row r="1" spans="3:5">
      <c r="C1" s="62">
        <v>42565</v>
      </c>
      <c r="D1" s="62">
        <v>42570</v>
      </c>
      <c r="E1" s="62">
        <v>42572</v>
      </c>
    </row>
    <row r="2" spans="1:5">
      <c r="A2" s="4" t="s">
        <v>2255</v>
      </c>
      <c r="B2" s="4" t="s">
        <v>1366</v>
      </c>
      <c r="C2" s="4">
        <v>25</v>
      </c>
      <c r="D2" s="4">
        <v>10</v>
      </c>
      <c r="E2" s="4">
        <v>20</v>
      </c>
    </row>
    <row r="3" spans="1:2">
      <c r="A3" s="4" t="s">
        <v>2256</v>
      </c>
      <c r="B3" s="4" t="s">
        <v>1366</v>
      </c>
    </row>
    <row r="4" spans="1:3">
      <c r="A4" s="4" t="s">
        <v>2257</v>
      </c>
      <c r="B4" s="4" t="s">
        <v>1366</v>
      </c>
      <c r="C4" s="4">
        <v>5</v>
      </c>
    </row>
    <row r="5" spans="1:5">
      <c r="A5" s="4" t="s">
        <v>2258</v>
      </c>
      <c r="B5" s="4" t="s">
        <v>1371</v>
      </c>
      <c r="C5" s="4">
        <v>5</v>
      </c>
      <c r="E5" s="4">
        <v>10</v>
      </c>
    </row>
    <row r="6" spans="1:2">
      <c r="A6" s="4" t="s">
        <v>2259</v>
      </c>
      <c r="B6" s="4" t="s">
        <v>1371</v>
      </c>
    </row>
    <row r="7" spans="1:4">
      <c r="A7" s="4" t="s">
        <v>2260</v>
      </c>
      <c r="B7" s="4" t="s">
        <v>1371</v>
      </c>
      <c r="C7" s="4">
        <v>5</v>
      </c>
      <c r="D7" s="4">
        <v>10</v>
      </c>
    </row>
    <row r="8" spans="1:4">
      <c r="A8" s="4" t="s">
        <v>2261</v>
      </c>
      <c r="B8" s="4" t="s">
        <v>1371</v>
      </c>
      <c r="C8" s="4">
        <v>50</v>
      </c>
      <c r="D8" s="4">
        <v>30</v>
      </c>
    </row>
    <row r="9" spans="1:2">
      <c r="A9" s="4" t="s">
        <v>2262</v>
      </c>
      <c r="B9" s="4" t="s">
        <v>1376</v>
      </c>
    </row>
    <row r="10" spans="1:2">
      <c r="A10" s="4" t="s">
        <v>2263</v>
      </c>
      <c r="B10" s="4" t="s">
        <v>1376</v>
      </c>
    </row>
    <row r="11" spans="1:2">
      <c r="A11" s="4" t="s">
        <v>2264</v>
      </c>
      <c r="B11" s="4" t="s">
        <v>1376</v>
      </c>
    </row>
    <row r="12" spans="1:2">
      <c r="A12" s="4" t="s">
        <v>2265</v>
      </c>
      <c r="B12" s="4" t="s">
        <v>1376</v>
      </c>
    </row>
    <row r="13" spans="1:5">
      <c r="A13" s="4" t="s">
        <v>2266</v>
      </c>
      <c r="B13" s="4" t="s">
        <v>1381</v>
      </c>
      <c r="C13" s="4">
        <v>25</v>
      </c>
      <c r="D13" s="4">
        <v>10</v>
      </c>
      <c r="E13" s="4">
        <v>20</v>
      </c>
    </row>
    <row r="14" spans="1:2">
      <c r="A14" s="4" t="s">
        <v>2267</v>
      </c>
      <c r="B14" s="4" t="s">
        <v>1381</v>
      </c>
    </row>
    <row r="15" spans="1:3">
      <c r="A15" s="4" t="s">
        <v>2268</v>
      </c>
      <c r="B15" s="4" t="s">
        <v>1381</v>
      </c>
      <c r="C15" s="4">
        <v>5</v>
      </c>
    </row>
    <row r="16" spans="1:5">
      <c r="A16" s="4" t="s">
        <v>2269</v>
      </c>
      <c r="B16" s="4" t="s">
        <v>1384</v>
      </c>
      <c r="C16" s="4">
        <v>5</v>
      </c>
      <c r="E16" s="4">
        <v>10</v>
      </c>
    </row>
    <row r="17" spans="1:2">
      <c r="A17" s="4" t="s">
        <v>2270</v>
      </c>
      <c r="B17" s="4" t="s">
        <v>1384</v>
      </c>
    </row>
    <row r="18" spans="1:4">
      <c r="A18" s="4" t="s">
        <v>2271</v>
      </c>
      <c r="B18" s="4" t="s">
        <v>1384</v>
      </c>
      <c r="C18" s="4">
        <v>5</v>
      </c>
      <c r="D18" s="4">
        <v>10</v>
      </c>
    </row>
    <row r="19" spans="1:4">
      <c r="A19" s="4" t="s">
        <v>2272</v>
      </c>
      <c r="B19" s="4" t="s">
        <v>1384</v>
      </c>
      <c r="C19" s="4">
        <v>50</v>
      </c>
      <c r="D19" s="4">
        <v>30</v>
      </c>
    </row>
    <row r="20" spans="1:2">
      <c r="A20" s="4" t="s">
        <v>2273</v>
      </c>
      <c r="B20" s="4" t="s">
        <v>1388</v>
      </c>
    </row>
    <row r="21" spans="1:2">
      <c r="A21" s="4" t="s">
        <v>2274</v>
      </c>
      <c r="B21" s="4" t="s">
        <v>1388</v>
      </c>
    </row>
    <row r="22" spans="1:2">
      <c r="A22" s="4" t="s">
        <v>2275</v>
      </c>
      <c r="B22" s="4" t="s">
        <v>1388</v>
      </c>
    </row>
    <row r="23" spans="1:2">
      <c r="A23" s="4" t="s">
        <v>2276</v>
      </c>
      <c r="B23" s="4" t="s">
        <v>1388</v>
      </c>
    </row>
    <row r="24" spans="1:2">
      <c r="A24" s="4" t="s">
        <v>2277</v>
      </c>
      <c r="B24" s="4" t="s">
        <v>1395</v>
      </c>
    </row>
    <row r="25" spans="1:2">
      <c r="A25" s="4" t="s">
        <v>2278</v>
      </c>
      <c r="B25" s="4" t="s">
        <v>1395</v>
      </c>
    </row>
    <row r="26" spans="1:2">
      <c r="A26" s="4" t="s">
        <v>2279</v>
      </c>
      <c r="B26" s="4" t="s">
        <v>1395</v>
      </c>
    </row>
    <row r="27" spans="1:4">
      <c r="A27" s="4" t="s">
        <v>2280</v>
      </c>
      <c r="B27" s="4" t="s">
        <v>1395</v>
      </c>
      <c r="C27" s="4">
        <v>20</v>
      </c>
      <c r="D27" s="4">
        <v>10</v>
      </c>
    </row>
    <row r="28" spans="1:2">
      <c r="A28" s="4" t="s">
        <v>2281</v>
      </c>
      <c r="B28" s="4" t="s">
        <v>1400</v>
      </c>
    </row>
    <row r="29" spans="1:2">
      <c r="A29" s="4" t="s">
        <v>2282</v>
      </c>
      <c r="B29" s="4" t="s">
        <v>1400</v>
      </c>
    </row>
    <row r="30" spans="1:2">
      <c r="A30" s="4" t="s">
        <v>2283</v>
      </c>
      <c r="B30" s="4" t="s">
        <v>1400</v>
      </c>
    </row>
    <row r="31" spans="1:2">
      <c r="A31" s="4" t="s">
        <v>2284</v>
      </c>
      <c r="B31" s="4" t="s">
        <v>1400</v>
      </c>
    </row>
    <row r="32" spans="1:2">
      <c r="A32" s="4" t="s">
        <v>2285</v>
      </c>
      <c r="B32" s="4" t="s">
        <v>1403</v>
      </c>
    </row>
    <row r="33" spans="1:2">
      <c r="A33" s="4" t="s">
        <v>2286</v>
      </c>
      <c r="B33" s="4" t="s">
        <v>1403</v>
      </c>
    </row>
    <row r="34" spans="1:2">
      <c r="A34" s="4" t="s">
        <v>2287</v>
      </c>
      <c r="B34" s="4" t="s">
        <v>1403</v>
      </c>
    </row>
    <row r="35" spans="1:4">
      <c r="A35" s="4" t="s">
        <v>2288</v>
      </c>
      <c r="B35" s="4" t="s">
        <v>1403</v>
      </c>
      <c r="C35" s="4">
        <v>20</v>
      </c>
      <c r="D35" s="4">
        <v>10</v>
      </c>
    </row>
    <row r="36" spans="1:2">
      <c r="A36" s="4" t="s">
        <v>2289</v>
      </c>
      <c r="B36" s="4" t="s">
        <v>1407</v>
      </c>
    </row>
    <row r="37" spans="1:2">
      <c r="A37" s="4" t="s">
        <v>2290</v>
      </c>
      <c r="B37" s="4" t="s">
        <v>1407</v>
      </c>
    </row>
    <row r="38" spans="1:2">
      <c r="A38" s="4" t="s">
        <v>2291</v>
      </c>
      <c r="B38" s="4" t="s">
        <v>1407</v>
      </c>
    </row>
    <row r="39" spans="1:2">
      <c r="A39" s="4" t="s">
        <v>2292</v>
      </c>
      <c r="B39" s="4" t="s">
        <v>1407</v>
      </c>
    </row>
    <row r="40" spans="1:2">
      <c r="A40" s="4" t="s">
        <v>2293</v>
      </c>
      <c r="B40" s="4" t="s">
        <v>1410</v>
      </c>
    </row>
    <row r="41" spans="1:2">
      <c r="A41" s="4" t="s">
        <v>2294</v>
      </c>
      <c r="B41" s="4" t="s">
        <v>1410</v>
      </c>
    </row>
    <row r="42" spans="1:2">
      <c r="A42" s="4" t="s">
        <v>2295</v>
      </c>
      <c r="B42" s="4" t="s">
        <v>1410</v>
      </c>
    </row>
    <row r="43" spans="1:4">
      <c r="A43" s="4" t="s">
        <v>2296</v>
      </c>
      <c r="B43" s="4" t="s">
        <v>1410</v>
      </c>
      <c r="D43" s="4">
        <v>10</v>
      </c>
    </row>
    <row r="44" spans="1:5">
      <c r="A44" s="4" t="s">
        <v>2297</v>
      </c>
      <c r="B44" s="4" t="s">
        <v>1410</v>
      </c>
      <c r="D44" s="4">
        <v>10</v>
      </c>
      <c r="E44" s="4">
        <v>10</v>
      </c>
    </row>
    <row r="45" spans="1:2">
      <c r="A45" s="4" t="s">
        <v>2298</v>
      </c>
      <c r="B45" s="4" t="s">
        <v>1417</v>
      </c>
    </row>
    <row r="46" spans="1:2">
      <c r="A46" s="4" t="s">
        <v>2299</v>
      </c>
      <c r="B46" s="4" t="s">
        <v>1417</v>
      </c>
    </row>
    <row r="47" spans="1:2">
      <c r="A47" s="4" t="s">
        <v>2300</v>
      </c>
      <c r="B47" s="4" t="s">
        <v>1417</v>
      </c>
    </row>
    <row r="48" spans="1:2">
      <c r="A48" s="4" t="s">
        <v>2301</v>
      </c>
      <c r="B48" s="4" t="s">
        <v>1417</v>
      </c>
    </row>
    <row r="49" spans="1:2">
      <c r="A49" s="4" t="s">
        <v>2302</v>
      </c>
      <c r="B49" s="4" t="s">
        <v>1417</v>
      </c>
    </row>
    <row r="50" spans="1:2">
      <c r="A50" s="4" t="s">
        <v>2303</v>
      </c>
      <c r="B50" s="4" t="s">
        <v>1420</v>
      </c>
    </row>
    <row r="51" spans="1:2">
      <c r="A51" s="4" t="s">
        <v>2304</v>
      </c>
      <c r="B51" s="4" t="s">
        <v>1420</v>
      </c>
    </row>
    <row r="52" spans="1:2">
      <c r="A52" s="4" t="s">
        <v>2305</v>
      </c>
      <c r="B52" s="4" t="s">
        <v>1420</v>
      </c>
    </row>
    <row r="53" spans="1:4">
      <c r="A53" s="4" t="s">
        <v>2306</v>
      </c>
      <c r="B53" s="4" t="s">
        <v>1420</v>
      </c>
      <c r="D53" s="4">
        <v>10</v>
      </c>
    </row>
    <row r="54" spans="1:5">
      <c r="A54" s="4" t="s">
        <v>2307</v>
      </c>
      <c r="B54" s="4" t="s">
        <v>1420</v>
      </c>
      <c r="D54" s="4">
        <v>10</v>
      </c>
      <c r="E54" s="4">
        <v>10</v>
      </c>
    </row>
    <row r="55" spans="1:2">
      <c r="A55" s="4" t="s">
        <v>2308</v>
      </c>
      <c r="B55" s="4" t="s">
        <v>1425</v>
      </c>
    </row>
    <row r="56" spans="1:2">
      <c r="A56" s="4" t="s">
        <v>2309</v>
      </c>
      <c r="B56" s="4" t="s">
        <v>1425</v>
      </c>
    </row>
    <row r="57" spans="1:2">
      <c r="A57" s="4" t="s">
        <v>2310</v>
      </c>
      <c r="B57" s="4" t="s">
        <v>1425</v>
      </c>
    </row>
    <row r="58" spans="1:2">
      <c r="A58" s="4" t="s">
        <v>2311</v>
      </c>
      <c r="B58" s="4" t="s">
        <v>1425</v>
      </c>
    </row>
    <row r="59" spans="1:2">
      <c r="A59" s="4" t="s">
        <v>2312</v>
      </c>
      <c r="B59" s="4" t="s">
        <v>1425</v>
      </c>
    </row>
    <row r="60" spans="1:5">
      <c r="A60" s="4" t="s">
        <v>2313</v>
      </c>
      <c r="B60" s="4" t="s">
        <v>1429</v>
      </c>
      <c r="C60" s="4">
        <v>25</v>
      </c>
      <c r="D60" s="4">
        <v>10</v>
      </c>
      <c r="E60" s="4">
        <v>20</v>
      </c>
    </row>
    <row r="61" spans="1:2">
      <c r="A61" s="4" t="s">
        <v>2314</v>
      </c>
      <c r="B61" s="4" t="s">
        <v>1429</v>
      </c>
    </row>
    <row r="62" spans="1:3">
      <c r="A62" s="4" t="s">
        <v>2315</v>
      </c>
      <c r="B62" s="4" t="s">
        <v>1429</v>
      </c>
      <c r="C62" s="4">
        <v>5</v>
      </c>
    </row>
    <row r="63" spans="1:5">
      <c r="A63" s="4" t="s">
        <v>2316</v>
      </c>
      <c r="B63" s="4" t="s">
        <v>1432</v>
      </c>
      <c r="C63" s="4">
        <v>25</v>
      </c>
      <c r="D63" s="4">
        <v>10</v>
      </c>
      <c r="E63" s="4">
        <v>20</v>
      </c>
    </row>
    <row r="64" spans="1:2">
      <c r="A64" s="4" t="s">
        <v>2317</v>
      </c>
      <c r="B64" s="4" t="s">
        <v>1432</v>
      </c>
    </row>
    <row r="65" spans="1:3">
      <c r="A65" s="4" t="s">
        <v>2318</v>
      </c>
      <c r="B65" s="4" t="s">
        <v>1432</v>
      </c>
      <c r="C65" s="4">
        <v>5</v>
      </c>
    </row>
    <row r="66" spans="1:5">
      <c r="A66" s="4" t="s">
        <v>2319</v>
      </c>
      <c r="B66" s="4" t="s">
        <v>1438</v>
      </c>
      <c r="C66" s="4">
        <v>5</v>
      </c>
      <c r="E66" s="4">
        <v>10</v>
      </c>
    </row>
    <row r="67" spans="1:2">
      <c r="A67" s="4" t="s">
        <v>2320</v>
      </c>
      <c r="B67" s="4" t="s">
        <v>1438</v>
      </c>
    </row>
    <row r="68" spans="1:4">
      <c r="A68" s="4" t="s">
        <v>2321</v>
      </c>
      <c r="B68" s="4" t="s">
        <v>1438</v>
      </c>
      <c r="C68" s="4">
        <v>5</v>
      </c>
      <c r="D68" s="4">
        <v>10</v>
      </c>
    </row>
    <row r="69" spans="1:4">
      <c r="A69" s="4" t="s">
        <v>2322</v>
      </c>
      <c r="B69" s="4" t="s">
        <v>1438</v>
      </c>
      <c r="C69" s="4">
        <v>50</v>
      </c>
      <c r="D69" s="4">
        <v>30</v>
      </c>
    </row>
    <row r="70" spans="1:2">
      <c r="A70" s="4" t="s">
        <v>2323</v>
      </c>
      <c r="B70" s="4" t="s">
        <v>1442</v>
      </c>
    </row>
    <row r="71" spans="1:2">
      <c r="A71" s="4" t="s">
        <v>2324</v>
      </c>
      <c r="B71" s="4" t="s">
        <v>1442</v>
      </c>
    </row>
    <row r="72" spans="1:2">
      <c r="A72" s="4" t="s">
        <v>2325</v>
      </c>
      <c r="B72" s="4" t="s">
        <v>1442</v>
      </c>
    </row>
    <row r="73" spans="1:4">
      <c r="A73" s="4" t="s">
        <v>2326</v>
      </c>
      <c r="B73" s="4" t="s">
        <v>1442</v>
      </c>
      <c r="C73" s="4">
        <v>20</v>
      </c>
      <c r="D73" s="4">
        <v>10</v>
      </c>
    </row>
    <row r="74" spans="1:5">
      <c r="A74" s="4" t="s">
        <v>2327</v>
      </c>
      <c r="B74" s="4" t="s">
        <v>1444</v>
      </c>
      <c r="C74" s="4">
        <v>5</v>
      </c>
      <c r="E74" s="4">
        <v>10</v>
      </c>
    </row>
    <row r="75" spans="1:2">
      <c r="A75" s="4" t="s">
        <v>2328</v>
      </c>
      <c r="B75" s="4" t="s">
        <v>1444</v>
      </c>
    </row>
    <row r="76" spans="1:4">
      <c r="A76" s="4" t="s">
        <v>2329</v>
      </c>
      <c r="B76" s="4" t="s">
        <v>1444</v>
      </c>
      <c r="C76" s="4">
        <v>5</v>
      </c>
      <c r="D76" s="4">
        <v>10</v>
      </c>
    </row>
    <row r="77" spans="1:4">
      <c r="A77" s="4" t="s">
        <v>2330</v>
      </c>
      <c r="B77" s="4" t="s">
        <v>1444</v>
      </c>
      <c r="C77" s="4">
        <v>50</v>
      </c>
      <c r="D77" s="4">
        <v>30</v>
      </c>
    </row>
    <row r="78" spans="1:2">
      <c r="A78" s="4" t="s">
        <v>2331</v>
      </c>
      <c r="B78" s="4" t="s">
        <v>1447</v>
      </c>
    </row>
    <row r="79" spans="1:2">
      <c r="A79" s="4" t="s">
        <v>2332</v>
      </c>
      <c r="B79" s="4" t="s">
        <v>1447</v>
      </c>
    </row>
    <row r="80" spans="1:2">
      <c r="A80" s="4" t="s">
        <v>2333</v>
      </c>
      <c r="B80" s="4" t="s">
        <v>1447</v>
      </c>
    </row>
    <row r="81" spans="1:4">
      <c r="A81" s="4" t="s">
        <v>2334</v>
      </c>
      <c r="B81" s="4" t="s">
        <v>1447</v>
      </c>
      <c r="C81" s="4">
        <v>20</v>
      </c>
      <c r="D81" s="4">
        <v>10</v>
      </c>
    </row>
    <row r="82" spans="1:2">
      <c r="A82" s="4" t="s">
        <v>2335</v>
      </c>
      <c r="B82" s="4" t="s">
        <v>1452</v>
      </c>
    </row>
    <row r="83" spans="1:2">
      <c r="A83" s="4" t="s">
        <v>2336</v>
      </c>
      <c r="B83" s="4" t="s">
        <v>1452</v>
      </c>
    </row>
    <row r="84" spans="1:2">
      <c r="A84" s="4" t="s">
        <v>2337</v>
      </c>
      <c r="B84" s="4" t="s">
        <v>1452</v>
      </c>
    </row>
    <row r="85" spans="1:4">
      <c r="A85" s="4" t="s">
        <v>2338</v>
      </c>
      <c r="B85" s="4" t="s">
        <v>1452</v>
      </c>
      <c r="D85" s="4">
        <v>10</v>
      </c>
    </row>
    <row r="86" spans="1:5">
      <c r="A86" s="4" t="s">
        <v>2339</v>
      </c>
      <c r="B86" s="4" t="s">
        <v>1452</v>
      </c>
      <c r="D86" s="4">
        <v>10</v>
      </c>
      <c r="E86" s="4">
        <v>10</v>
      </c>
    </row>
    <row r="87" spans="1:2">
      <c r="A87" s="4" t="s">
        <v>2340</v>
      </c>
      <c r="B87" s="4" t="s">
        <v>1456</v>
      </c>
    </row>
    <row r="88" spans="1:2">
      <c r="A88" s="4" t="s">
        <v>2341</v>
      </c>
      <c r="B88" s="4" t="s">
        <v>1456</v>
      </c>
    </row>
    <row r="89" spans="1:2">
      <c r="A89" s="4" t="s">
        <v>2342</v>
      </c>
      <c r="B89" s="4" t="s">
        <v>1456</v>
      </c>
    </row>
    <row r="90" spans="1:4">
      <c r="A90" s="4" t="s">
        <v>2343</v>
      </c>
      <c r="B90" s="4" t="s">
        <v>1456</v>
      </c>
      <c r="D90" s="4">
        <v>10</v>
      </c>
    </row>
    <row r="91" spans="1:5">
      <c r="A91" s="4" t="s">
        <v>2344</v>
      </c>
      <c r="B91" s="4" t="s">
        <v>1456</v>
      </c>
      <c r="D91" s="4">
        <v>10</v>
      </c>
      <c r="E91" s="4">
        <v>10</v>
      </c>
    </row>
    <row r="92" spans="1:5">
      <c r="A92" s="4" t="s">
        <v>2345</v>
      </c>
      <c r="B92" s="4" t="s">
        <v>1916</v>
      </c>
      <c r="C92" s="4">
        <v>25</v>
      </c>
      <c r="D92" s="4">
        <v>10</v>
      </c>
      <c r="E92" s="4">
        <v>20</v>
      </c>
    </row>
    <row r="93" spans="1:2">
      <c r="A93" s="4" t="s">
        <v>2346</v>
      </c>
      <c r="B93" s="4" t="s">
        <v>1916</v>
      </c>
    </row>
    <row r="94" spans="1:3">
      <c r="A94" s="4" t="s">
        <v>2347</v>
      </c>
      <c r="B94" s="4" t="s">
        <v>1916</v>
      </c>
      <c r="C94" s="4">
        <v>5</v>
      </c>
    </row>
    <row r="95" spans="1:5">
      <c r="A95" s="4" t="s">
        <v>2348</v>
      </c>
      <c r="B95" s="4" t="s">
        <v>1919</v>
      </c>
      <c r="C95" s="4">
        <v>5</v>
      </c>
      <c r="E95" s="4">
        <v>10</v>
      </c>
    </row>
    <row r="96" spans="1:2">
      <c r="A96" s="4" t="s">
        <v>2349</v>
      </c>
      <c r="B96" s="4" t="s">
        <v>1919</v>
      </c>
    </row>
    <row r="97" spans="1:4">
      <c r="A97" s="4" t="s">
        <v>2350</v>
      </c>
      <c r="B97" s="4" t="s">
        <v>1919</v>
      </c>
      <c r="C97" s="4">
        <v>5</v>
      </c>
      <c r="D97" s="4">
        <v>10</v>
      </c>
    </row>
    <row r="98" spans="1:4">
      <c r="A98" s="4" t="s">
        <v>2351</v>
      </c>
      <c r="B98" s="4" t="s">
        <v>1919</v>
      </c>
      <c r="C98" s="4">
        <v>50</v>
      </c>
      <c r="D98" s="4">
        <v>30</v>
      </c>
    </row>
    <row r="99" spans="1:2">
      <c r="A99" s="4" t="s">
        <v>2352</v>
      </c>
      <c r="B99" s="4" t="s">
        <v>1922</v>
      </c>
    </row>
    <row r="100" spans="1:2">
      <c r="A100" s="4" t="s">
        <v>2353</v>
      </c>
      <c r="B100" s="4" t="s">
        <v>1922</v>
      </c>
    </row>
    <row r="101" spans="1:2">
      <c r="A101" s="4" t="s">
        <v>2354</v>
      </c>
      <c r="B101" s="4" t="s">
        <v>1922</v>
      </c>
    </row>
    <row r="102" spans="1:4">
      <c r="A102" s="4" t="s">
        <v>2355</v>
      </c>
      <c r="B102" s="4" t="s">
        <v>1922</v>
      </c>
      <c r="C102" s="4">
        <v>20</v>
      </c>
      <c r="D102" s="4">
        <v>10</v>
      </c>
    </row>
    <row r="103" spans="1:2">
      <c r="A103" s="4" t="s">
        <v>2356</v>
      </c>
      <c r="B103" s="4" t="s">
        <v>1924</v>
      </c>
    </row>
    <row r="104" spans="1:2">
      <c r="A104" s="4" t="s">
        <v>2357</v>
      </c>
      <c r="B104" s="4" t="s">
        <v>1924</v>
      </c>
    </row>
    <row r="105" spans="1:2">
      <c r="A105" s="4" t="s">
        <v>2358</v>
      </c>
      <c r="B105" s="4" t="s">
        <v>1924</v>
      </c>
    </row>
    <row r="106" spans="1:4">
      <c r="A106" s="4" t="s">
        <v>2359</v>
      </c>
      <c r="B106" s="4" t="s">
        <v>1924</v>
      </c>
      <c r="D106" s="4">
        <v>10</v>
      </c>
    </row>
    <row r="107" spans="1:5">
      <c r="A107" s="4" t="s">
        <v>2360</v>
      </c>
      <c r="B107" s="4" t="s">
        <v>1924</v>
      </c>
      <c r="D107" s="4">
        <v>10</v>
      </c>
      <c r="E107" s="4">
        <v>10</v>
      </c>
    </row>
    <row r="108" spans="1:5">
      <c r="A108" s="4" t="s">
        <v>2361</v>
      </c>
      <c r="B108" s="4" t="s">
        <v>1927</v>
      </c>
      <c r="C108" s="4">
        <v>30</v>
      </c>
      <c r="D108" s="4">
        <v>10</v>
      </c>
      <c r="E108" s="4">
        <v>30</v>
      </c>
    </row>
    <row r="109" spans="1:2">
      <c r="A109" s="4" t="s">
        <v>2362</v>
      </c>
      <c r="B109" s="4" t="s">
        <v>1927</v>
      </c>
    </row>
    <row r="110" spans="1:4">
      <c r="A110" s="4" t="s">
        <v>2363</v>
      </c>
      <c r="B110" s="4" t="s">
        <v>1927</v>
      </c>
      <c r="C110" s="4">
        <v>10</v>
      </c>
      <c r="D110" s="4">
        <v>10</v>
      </c>
    </row>
    <row r="111" spans="1:4">
      <c r="A111" s="4" t="s">
        <v>2364</v>
      </c>
      <c r="B111" s="4" t="s">
        <v>1927</v>
      </c>
      <c r="C111" s="4">
        <v>70</v>
      </c>
      <c r="D111" s="4">
        <v>40</v>
      </c>
    </row>
    <row r="112" spans="1:5">
      <c r="A112" s="4" t="s">
        <v>2365</v>
      </c>
      <c r="B112" s="4" t="s">
        <v>1929</v>
      </c>
      <c r="C112" s="4">
        <v>30</v>
      </c>
      <c r="D112" s="4">
        <v>10</v>
      </c>
      <c r="E112" s="4">
        <v>30</v>
      </c>
    </row>
    <row r="113" spans="1:2">
      <c r="A113" s="4" t="s">
        <v>2366</v>
      </c>
      <c r="B113" s="4" t="s">
        <v>1929</v>
      </c>
    </row>
    <row r="114" spans="1:4">
      <c r="A114" s="4" t="s">
        <v>2367</v>
      </c>
      <c r="B114" s="4" t="s">
        <v>1929</v>
      </c>
      <c r="C114" s="4">
        <v>10</v>
      </c>
      <c r="D114" s="4">
        <v>10</v>
      </c>
    </row>
    <row r="115" spans="1:4">
      <c r="A115" s="4" t="s">
        <v>2368</v>
      </c>
      <c r="B115" s="4" t="s">
        <v>1929</v>
      </c>
      <c r="C115" s="4">
        <v>70</v>
      </c>
      <c r="D115" s="4">
        <v>40</v>
      </c>
    </row>
    <row r="116" spans="1:2">
      <c r="A116" s="4" t="s">
        <v>2369</v>
      </c>
      <c r="B116" s="4" t="s">
        <v>1931</v>
      </c>
    </row>
    <row r="117" spans="1:2">
      <c r="A117" s="4" t="s">
        <v>2370</v>
      </c>
      <c r="B117" s="4" t="s">
        <v>1931</v>
      </c>
    </row>
    <row r="118" spans="1:2">
      <c r="A118" s="4" t="s">
        <v>2371</v>
      </c>
      <c r="B118" s="4" t="s">
        <v>1931</v>
      </c>
    </row>
    <row r="119" spans="1:4">
      <c r="A119" s="4" t="s">
        <v>2372</v>
      </c>
      <c r="B119" s="4" t="s">
        <v>1931</v>
      </c>
      <c r="D119" s="4">
        <v>10</v>
      </c>
    </row>
    <row r="120" spans="1:5">
      <c r="A120" s="4" t="s">
        <v>2373</v>
      </c>
      <c r="B120" s="4" t="s">
        <v>1931</v>
      </c>
      <c r="D120" s="4">
        <v>10</v>
      </c>
      <c r="E120" s="4">
        <v>10</v>
      </c>
    </row>
    <row r="121" spans="1:2">
      <c r="A121" s="4" t="s">
        <v>2374</v>
      </c>
      <c r="B121" s="4" t="s">
        <v>1934</v>
      </c>
    </row>
    <row r="122" spans="1:2">
      <c r="A122" s="4" t="s">
        <v>2375</v>
      </c>
      <c r="B122" s="4" t="s">
        <v>1934</v>
      </c>
    </row>
    <row r="123" spans="1:2">
      <c r="A123" s="4" t="s">
        <v>2376</v>
      </c>
      <c r="B123" s="4" t="s">
        <v>1934</v>
      </c>
    </row>
    <row r="124" spans="1:4">
      <c r="A124" s="4" t="s">
        <v>2377</v>
      </c>
      <c r="B124" s="4" t="s">
        <v>1934</v>
      </c>
      <c r="D124" s="4">
        <v>10</v>
      </c>
    </row>
    <row r="125" spans="1:5">
      <c r="A125" s="4" t="s">
        <v>2378</v>
      </c>
      <c r="B125" s="4" t="s">
        <v>1934</v>
      </c>
      <c r="D125" s="4">
        <v>10</v>
      </c>
      <c r="E125" s="4">
        <v>10</v>
      </c>
    </row>
    <row r="126" spans="1:5">
      <c r="A126" s="4" t="s">
        <v>2379</v>
      </c>
      <c r="B126" s="4" t="s">
        <v>1937</v>
      </c>
      <c r="C126" s="4">
        <v>25</v>
      </c>
      <c r="D126" s="4">
        <v>10</v>
      </c>
      <c r="E126" s="4">
        <v>20</v>
      </c>
    </row>
    <row r="127" spans="1:2">
      <c r="A127" s="4" t="s">
        <v>2380</v>
      </c>
      <c r="B127" s="4" t="s">
        <v>1937</v>
      </c>
    </row>
    <row r="128" spans="1:3">
      <c r="A128" s="4" t="s">
        <v>2381</v>
      </c>
      <c r="B128" s="4" t="s">
        <v>1937</v>
      </c>
      <c r="C128" s="4">
        <v>5</v>
      </c>
    </row>
    <row r="129" spans="1:5">
      <c r="A129" s="4" t="s">
        <v>2382</v>
      </c>
      <c r="B129" s="4" t="s">
        <v>1940</v>
      </c>
      <c r="C129" s="4">
        <v>5</v>
      </c>
      <c r="E129" s="4">
        <v>10</v>
      </c>
    </row>
    <row r="130" spans="1:2">
      <c r="A130" s="4" t="s">
        <v>2383</v>
      </c>
      <c r="B130" s="4" t="s">
        <v>1940</v>
      </c>
    </row>
    <row r="131" spans="1:4">
      <c r="A131" s="4" t="s">
        <v>2384</v>
      </c>
      <c r="B131" s="4" t="s">
        <v>1940</v>
      </c>
      <c r="C131" s="4">
        <v>5</v>
      </c>
      <c r="D131" s="4">
        <v>10</v>
      </c>
    </row>
    <row r="132" spans="1:4">
      <c r="A132" s="4" t="s">
        <v>2385</v>
      </c>
      <c r="B132" s="4" t="s">
        <v>1940</v>
      </c>
      <c r="C132" s="4">
        <v>50</v>
      </c>
      <c r="D132" s="4">
        <v>30</v>
      </c>
    </row>
    <row r="133" spans="1:2">
      <c r="A133" s="4" t="s">
        <v>2386</v>
      </c>
      <c r="B133" s="4" t="s">
        <v>1943</v>
      </c>
    </row>
    <row r="134" spans="1:2">
      <c r="A134" s="4" t="s">
        <v>2387</v>
      </c>
      <c r="B134" s="4" t="s">
        <v>1943</v>
      </c>
    </row>
    <row r="135" spans="1:2">
      <c r="A135" s="4" t="s">
        <v>2388</v>
      </c>
      <c r="B135" s="4" t="s">
        <v>1943</v>
      </c>
    </row>
    <row r="136" spans="1:4">
      <c r="A136" s="4" t="s">
        <v>2389</v>
      </c>
      <c r="B136" s="4" t="s">
        <v>1943</v>
      </c>
      <c r="C136" s="4">
        <v>20</v>
      </c>
      <c r="D136" s="4">
        <v>10</v>
      </c>
    </row>
    <row r="137" spans="1:2">
      <c r="A137" s="4" t="s">
        <v>2390</v>
      </c>
      <c r="B137" s="4" t="s">
        <v>1945</v>
      </c>
    </row>
    <row r="138" spans="1:2">
      <c r="A138" s="4" t="s">
        <v>2391</v>
      </c>
      <c r="B138" s="4" t="s">
        <v>1945</v>
      </c>
    </row>
    <row r="139" spans="1:2">
      <c r="A139" s="4" t="s">
        <v>2392</v>
      </c>
      <c r="B139" s="4" t="s">
        <v>1945</v>
      </c>
    </row>
    <row r="140" spans="1:4">
      <c r="A140" s="4" t="s">
        <v>2393</v>
      </c>
      <c r="B140" s="4" t="s">
        <v>1945</v>
      </c>
      <c r="D140" s="4">
        <v>10</v>
      </c>
    </row>
    <row r="141" spans="1:5">
      <c r="A141" s="4" t="s">
        <v>2394</v>
      </c>
      <c r="B141" s="4" t="s">
        <v>1945</v>
      </c>
      <c r="D141" s="4">
        <v>10</v>
      </c>
      <c r="E141" s="4">
        <v>10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Lear Corporation</Company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控制器、线束、加热垫</vt:lpstr>
      <vt:lpstr>Co</vt:lpstr>
      <vt:lpstr>PP-5.6</vt:lpstr>
      <vt:lpstr>Sheet5</vt:lpstr>
      <vt:lpstr>Sheet1</vt:lpstr>
      <vt:lpstr>Sheet2</vt:lpstr>
      <vt:lpstr>Sheet3</vt:lpstr>
      <vt:lpstr>Sheet4</vt:lpstr>
      <vt:lpstr>Sheet6</vt:lpstr>
      <vt:lpstr>Sheet7</vt:lpstr>
      <vt:lpstr>Sheet8</vt:lpstr>
      <vt:lpstr>Sheet9</vt:lpstr>
      <vt:lpstr>25-29</vt:lpstr>
      <vt:lpstr>Sheet11</vt:lpstr>
      <vt:lpstr>Sheet12</vt:lpstr>
      <vt:lpstr>Sheet10</vt:lpstr>
      <vt:lpstr>8.1</vt:lpstr>
      <vt:lpstr>8.8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yzhang04</dc:creator>
  <cp:lastModifiedBy>夏</cp:lastModifiedBy>
  <dcterms:created xsi:type="dcterms:W3CDTF">2014-11-06T01:45:00Z</dcterms:created>
  <cp:lastPrinted>2016-05-29T05:34:00Z</cp:lastPrinted>
  <dcterms:modified xsi:type="dcterms:W3CDTF">2023-11-20T08:12:23Z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A16374DE9B054B61B641E59E5A5E5DA7_13</vt:lpwstr>
  </property>
  <property fmtid="{D5CDD505-2E9C-101B-9397-08002B2CF9AE}" pid="4" name="KSOReadingLayout">
    <vt:bool>true</vt:bool>
  </property>
</Properties>
</file>